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G:\Stýrihópur Ytri vefur\Eytt úr LISU - nóvember 2019\"/>
    </mc:Choice>
  </mc:AlternateContent>
  <bookViews>
    <workbookView xWindow="360" yWindow="135" windowWidth="24300" windowHeight="11790" tabRatio="795"/>
  </bookViews>
  <sheets>
    <sheet name="Formáli 1" sheetId="379" r:id="rId1"/>
    <sheet name="Formáli 2" sheetId="380" r:id="rId2"/>
    <sheet name="Formáli 3" sheetId="381" r:id="rId3"/>
    <sheet name="Formáli 4" sheetId="382" r:id="rId4"/>
    <sheet name="Formáli 5" sheetId="383" r:id="rId5"/>
    <sheet name="I-1" sheetId="384" r:id="rId6"/>
    <sheet name="I-2" sheetId="385" r:id="rId7"/>
    <sheet name="I-3" sheetId="386" r:id="rId8"/>
    <sheet name="I-4" sheetId="387" r:id="rId9"/>
    <sheet name="I-5" sheetId="388" r:id="rId10"/>
    <sheet name="I-6" sheetId="389" r:id="rId11"/>
    <sheet name="I-8" sheetId="391" r:id="rId12"/>
    <sheet name="I-9" sheetId="392" r:id="rId13"/>
    <sheet name="I-10" sheetId="393" r:id="rId14"/>
    <sheet name="I-11" sheetId="394" r:id="rId15"/>
    <sheet name="I-12" sheetId="395" r:id="rId16"/>
    <sheet name="I-13" sheetId="396" r:id="rId17"/>
    <sheet name="I-14" sheetId="397" r:id="rId18"/>
    <sheet name="I-15 " sheetId="398" r:id="rId19"/>
    <sheet name="I-16" sheetId="399" r:id="rId20"/>
    <sheet name="I-17" sheetId="400" r:id="rId21"/>
    <sheet name="I-18" sheetId="401" r:id="rId22"/>
    <sheet name="I-19" sheetId="402" r:id="rId23"/>
    <sheet name="Rammagrein I-1 1" sheetId="403" r:id="rId24"/>
    <sheet name="Rammagrein I-1 2" sheetId="404" r:id="rId25"/>
    <sheet name="II-1" sheetId="405" r:id="rId26"/>
    <sheet name="II-2" sheetId="406" r:id="rId27"/>
    <sheet name="II-3" sheetId="407" r:id="rId28"/>
    <sheet name="II-4" sheetId="408" r:id="rId29"/>
    <sheet name="II-5" sheetId="409" r:id="rId30"/>
    <sheet name="II-6" sheetId="410" r:id="rId31"/>
    <sheet name="II-7" sheetId="411" r:id="rId32"/>
    <sheet name="II-8" sheetId="412" r:id="rId33"/>
    <sheet name="II-9" sheetId="413" r:id="rId34"/>
    <sheet name="II-10" sheetId="414" r:id="rId35"/>
    <sheet name="II-11" sheetId="415" r:id="rId36"/>
    <sheet name="II-12" sheetId="416" r:id="rId37"/>
    <sheet name="II-13" sheetId="417" r:id="rId38"/>
    <sheet name="Rammagrein II-1 1" sheetId="418" r:id="rId39"/>
    <sheet name="Rammagrein II-1 2" sheetId="419" r:id="rId40"/>
    <sheet name="Rammagrein II-1 4" sheetId="421" r:id="rId41"/>
    <sheet name="III-1" sheetId="358" r:id="rId42"/>
    <sheet name="III-2" sheetId="359" r:id="rId43"/>
    <sheet name="III-3" sheetId="360" r:id="rId44"/>
    <sheet name="III-4" sheetId="361" r:id="rId45"/>
    <sheet name="III-5" sheetId="362" r:id="rId46"/>
    <sheet name="III-6" sheetId="363" r:id="rId47"/>
    <sheet name="III-7" sheetId="364" r:id="rId48"/>
    <sheet name="III-8" sheetId="365" r:id="rId49"/>
    <sheet name="III-9" sheetId="366" r:id="rId50"/>
    <sheet name="III-10" sheetId="367" r:id="rId51"/>
    <sheet name="III-11" sheetId="368" r:id="rId52"/>
    <sheet name="III-12" sheetId="369" r:id="rId53"/>
    <sheet name="III-13" sheetId="370" r:id="rId54"/>
    <sheet name="III-14" sheetId="371" r:id="rId55"/>
    <sheet name="Rammagrein  III-1 1" sheetId="352" r:id="rId56"/>
    <sheet name="Rammagrein III-1 2" sheetId="353" r:id="rId57"/>
    <sheet name="Rammagrein III-1 3" sheetId="354" r:id="rId58"/>
    <sheet name="Rammagrein III-1 4" sheetId="355" r:id="rId59"/>
    <sheet name="Rammagrein III-1 5" sheetId="356" r:id="rId60"/>
    <sheet name="Rammagrein III-1 6" sheetId="357" r:id="rId61"/>
    <sheet name="IV-1" sheetId="119" r:id="rId62"/>
    <sheet name="IV-2" sheetId="252" r:id="rId63"/>
    <sheet name="IV-3" sheetId="259" r:id="rId64"/>
    <sheet name="IV-4" sheetId="261" r:id="rId65"/>
    <sheet name="IV-5" sheetId="257" r:id="rId66"/>
    <sheet name="IV-6" sheetId="215" r:id="rId67"/>
    <sheet name="IV-7" sheetId="253" r:id="rId68"/>
    <sheet name="IV-8" sheetId="229" r:id="rId69"/>
    <sheet name="IV-9" sheetId="251" r:id="rId70"/>
    <sheet name="IV-10" sheetId="262" r:id="rId71"/>
    <sheet name="IV-11" sheetId="263" r:id="rId72"/>
    <sheet name="IV-12" sheetId="264" r:id="rId73"/>
    <sheet name="IV-13" sheetId="265" r:id="rId74"/>
    <sheet name="IV-14" sheetId="266" r:id="rId75"/>
    <sheet name="IV-15" sheetId="267" r:id="rId76"/>
    <sheet name="IV-16" sheetId="268" r:id="rId77"/>
    <sheet name="IV-17" sheetId="269" r:id="rId78"/>
    <sheet name="IV-18" sheetId="270" r:id="rId79"/>
    <sheet name="IV-19" sheetId="271" r:id="rId80"/>
    <sheet name="IV-20" sheetId="272" r:id="rId81"/>
    <sheet name="IV-21" sheetId="273" r:id="rId82"/>
    <sheet name="IV-22" sheetId="274" r:id="rId83"/>
    <sheet name="IV-23" sheetId="275" r:id="rId84"/>
    <sheet name="IV-24" sheetId="276" r:id="rId85"/>
    <sheet name="IV-25" sheetId="277" r:id="rId86"/>
    <sheet name="IV-26" sheetId="278" r:id="rId87"/>
    <sheet name="IV-27" sheetId="279" r:id="rId88"/>
    <sheet name="IV-28" sheetId="280" r:id="rId89"/>
    <sheet name="IV-29" sheetId="281" r:id="rId90"/>
    <sheet name="IV-30" sheetId="282" r:id="rId91"/>
    <sheet name="IV-31" sheetId="283" r:id="rId92"/>
    <sheet name="IV-32" sheetId="284" r:id="rId93"/>
    <sheet name="IV-33" sheetId="285" r:id="rId94"/>
    <sheet name="IV-34" sheetId="286" r:id="rId95"/>
    <sheet name="IV-35" sheetId="287" r:id="rId96"/>
    <sheet name="IV-36" sheetId="288" r:id="rId97"/>
    <sheet name="IV-37" sheetId="289" r:id="rId98"/>
    <sheet name="IV-38" sheetId="290" r:id="rId99"/>
    <sheet name="Rammagrein IV-1 1" sheetId="291" r:id="rId100"/>
    <sheet name="Rammagrein IV-1 2" sheetId="292" r:id="rId101"/>
    <sheet name="Rammagrein IV-1 3" sheetId="293" r:id="rId102"/>
    <sheet name="Rammagrein IV-1 4" sheetId="294" r:id="rId103"/>
    <sheet name="Rammagrein IV-1 5" sheetId="295" r:id="rId104"/>
    <sheet name="Rammagrein IV-1 6" sheetId="296" r:id="rId105"/>
    <sheet name="Rammagrein IV-1 7" sheetId="297" r:id="rId106"/>
    <sheet name="Rammagrein IV-2 1" sheetId="298" r:id="rId107"/>
    <sheet name="Rammagrein IV-2 2" sheetId="299" r:id="rId108"/>
    <sheet name="Rammagrein IV-2 3" sheetId="300" r:id="rId109"/>
    <sheet name="Rammagrein IV-2 4" sheetId="301" r:id="rId110"/>
    <sheet name="Rammagrein IV-2 5" sheetId="302" r:id="rId111"/>
    <sheet name="Rammagrein IV-2 6" sheetId="303" r:id="rId112"/>
    <sheet name="Rammagrein IV-2 7" sheetId="304" r:id="rId113"/>
    <sheet name="Rammagrein IV-2 8" sheetId="305" r:id="rId114"/>
    <sheet name="Rammagrein IV-2 9" sheetId="306" r:id="rId115"/>
    <sheet name="Rammagrein IV-2 10" sheetId="307" r:id="rId116"/>
    <sheet name="Rammagrein IV-2 11" sheetId="308" r:id="rId117"/>
    <sheet name="Rammagrein IV-2 12" sheetId="309" r:id="rId118"/>
    <sheet name="Rammagrein IV-2 13" sheetId="310" r:id="rId119"/>
    <sheet name="V-1" sheetId="311" r:id="rId120"/>
    <sheet name="V-2" sheetId="312" r:id="rId121"/>
    <sheet name="V-3" sheetId="313" r:id="rId122"/>
    <sheet name="V-4" sheetId="314" r:id="rId123"/>
    <sheet name="V-5" sheetId="315" r:id="rId124"/>
    <sheet name="V-6" sheetId="316" r:id="rId125"/>
    <sheet name="V-7" sheetId="317" r:id="rId126"/>
    <sheet name="V-8" sheetId="318" r:id="rId127"/>
    <sheet name="VI-1" sheetId="319" r:id="rId128"/>
    <sheet name="VI-2" sheetId="320" r:id="rId129"/>
    <sheet name="VI-3" sheetId="321" r:id="rId130"/>
    <sheet name="VI-4" sheetId="322" r:id="rId131"/>
    <sheet name="VI-5" sheetId="323" r:id="rId132"/>
    <sheet name="VI-6" sheetId="324" r:id="rId133"/>
    <sheet name="VI-7" sheetId="325" r:id="rId134"/>
    <sheet name="VI-8" sheetId="326" r:id="rId135"/>
    <sheet name="VI-9" sheetId="327" r:id="rId136"/>
    <sheet name="VI-10" sheetId="328" r:id="rId137"/>
    <sheet name="Rammagrein VI-1 2" sheetId="329" r:id="rId138"/>
    <sheet name="Rammagrein VI-2 1" sheetId="330" r:id="rId139"/>
    <sheet name="Rammagrein VI-2 2" sheetId="331" r:id="rId140"/>
    <sheet name="Rammagrein VI-2 3" sheetId="332" r:id="rId141"/>
    <sheet name="Rammagrein VI-2 4" sheetId="333" r:id="rId142"/>
    <sheet name="Rammagrein VI-2 5" sheetId="334" r:id="rId143"/>
    <sheet name="Rammagrein VI-2 6" sheetId="335" r:id="rId144"/>
    <sheet name="Rammagrein VI-2 7" sheetId="336" r:id="rId145"/>
    <sheet name="VII-1" sheetId="337" r:id="rId146"/>
    <sheet name="VII-2" sheetId="338" r:id="rId147"/>
    <sheet name="VII-3" sheetId="339" r:id="rId148"/>
    <sheet name="VII-4" sheetId="340" r:id="rId149"/>
    <sheet name="VII-6" sheetId="341" r:id="rId150"/>
    <sheet name="VII-7" sheetId="342" r:id="rId151"/>
    <sheet name="VII-9" sheetId="343" r:id="rId152"/>
    <sheet name="Rammagrein VII-1 1" sheetId="344" r:id="rId153"/>
    <sheet name="Rammagrein VII-2 1" sheetId="345" r:id="rId154"/>
    <sheet name="Viðauki I-1" sheetId="346" r:id="rId155"/>
    <sheet name="Viðauki I-2" sheetId="347" r:id="rId156"/>
    <sheet name="Viðauki I-3" sheetId="348" r:id="rId157"/>
    <sheet name="Viðauki I-4" sheetId="349" r:id="rId158"/>
    <sheet name="Viðauki I-5" sheetId="350" r:id="rId159"/>
    <sheet name="Viðauki I-6" sheetId="351" r:id="rId160"/>
  </sheets>
  <externalReferences>
    <externalReference r:id="rId161"/>
    <externalReference r:id="rId162"/>
    <externalReference r:id="rId163"/>
    <externalReference r:id="rId164"/>
    <externalReference r:id="rId165"/>
  </externalReferences>
  <definedNames>
    <definedName name="____M5" localSheetId="70">#REF!</definedName>
    <definedName name="____M5" localSheetId="74">#REF!</definedName>
    <definedName name="____M5" localSheetId="76">#REF!</definedName>
    <definedName name="____M5" localSheetId="86">#REF!</definedName>
    <definedName name="____M5" localSheetId="89">#REF!</definedName>
    <definedName name="____M5" localSheetId="90">#REF!</definedName>
    <definedName name="____M5" localSheetId="95">#REF!</definedName>
    <definedName name="____M5" localSheetId="96">#REF!</definedName>
    <definedName name="____M5" localSheetId="137">#REF!</definedName>
    <definedName name="____M5">#REF!</definedName>
    <definedName name="____M6" localSheetId="70">#REF!</definedName>
    <definedName name="____M6" localSheetId="74">#REF!</definedName>
    <definedName name="____M6" localSheetId="76">#REF!</definedName>
    <definedName name="____M6" localSheetId="86">#REF!</definedName>
    <definedName name="____M6" localSheetId="89">#REF!</definedName>
    <definedName name="____M6" localSheetId="90">#REF!</definedName>
    <definedName name="____M6" localSheetId="95">#REF!</definedName>
    <definedName name="____M6" localSheetId="96">#REF!</definedName>
    <definedName name="____M6" localSheetId="137">#REF!</definedName>
    <definedName name="____M6">#REF!</definedName>
    <definedName name="___M5" localSheetId="70">#REF!</definedName>
    <definedName name="___M5" localSheetId="74">#REF!</definedName>
    <definedName name="___M5" localSheetId="76">#REF!</definedName>
    <definedName name="___M5" localSheetId="86">#REF!</definedName>
    <definedName name="___M5" localSheetId="89">#REF!</definedName>
    <definedName name="___M5" localSheetId="90">#REF!</definedName>
    <definedName name="___M5" localSheetId="95">#REF!</definedName>
    <definedName name="___M5" localSheetId="96">#REF!</definedName>
    <definedName name="___M5" localSheetId="137">#REF!</definedName>
    <definedName name="___M5">#REF!</definedName>
    <definedName name="___M6" localSheetId="70">#REF!</definedName>
    <definedName name="___M6" localSheetId="74">#REF!</definedName>
    <definedName name="___M6" localSheetId="76">#REF!</definedName>
    <definedName name="___M6" localSheetId="86">#REF!</definedName>
    <definedName name="___M6" localSheetId="89">#REF!</definedName>
    <definedName name="___M6" localSheetId="90">#REF!</definedName>
    <definedName name="___M6" localSheetId="95">#REF!</definedName>
    <definedName name="___M6" localSheetId="96">#REF!</definedName>
    <definedName name="___M6" localSheetId="137">#REF!</definedName>
    <definedName name="___M6">#REF!</definedName>
    <definedName name="__M5" localSheetId="70">#REF!</definedName>
    <definedName name="__M5" localSheetId="74">#REF!</definedName>
    <definedName name="__M5" localSheetId="76">#REF!</definedName>
    <definedName name="__M5" localSheetId="86">#REF!</definedName>
    <definedName name="__M5" localSheetId="89">#REF!</definedName>
    <definedName name="__M5" localSheetId="90">#REF!</definedName>
    <definedName name="__M5" localSheetId="95">#REF!</definedName>
    <definedName name="__M5" localSheetId="96">#REF!</definedName>
    <definedName name="__M5" localSheetId="137">#REF!</definedName>
    <definedName name="__M5">#REF!</definedName>
    <definedName name="__M6" localSheetId="70">#REF!</definedName>
    <definedName name="__M6" localSheetId="74">#REF!</definedName>
    <definedName name="__M6" localSheetId="76">#REF!</definedName>
    <definedName name="__M6" localSheetId="86">#REF!</definedName>
    <definedName name="__M6" localSheetId="89">#REF!</definedName>
    <definedName name="__M6" localSheetId="90">#REF!</definedName>
    <definedName name="__M6" localSheetId="95">#REF!</definedName>
    <definedName name="__M6" localSheetId="96">#REF!</definedName>
    <definedName name="__M6" localSheetId="137">#REF!</definedName>
    <definedName name="__M6">#REF!</definedName>
    <definedName name="_M12">#REF!</definedName>
    <definedName name="_M12b">#REF!</definedName>
    <definedName name="_M5" localSheetId="70">#REF!</definedName>
    <definedName name="_M5" localSheetId="74">#REF!</definedName>
    <definedName name="_M5" localSheetId="76">#REF!</definedName>
    <definedName name="_M5" localSheetId="86">#REF!</definedName>
    <definedName name="_M5" localSheetId="89">#REF!</definedName>
    <definedName name="_M5" localSheetId="90">#REF!</definedName>
    <definedName name="_M5" localSheetId="95">#REF!</definedName>
    <definedName name="_M5" localSheetId="96">#REF!</definedName>
    <definedName name="_M5" localSheetId="137">#REF!</definedName>
    <definedName name="_M5">#REF!</definedName>
    <definedName name="_M6" localSheetId="70">#REF!</definedName>
    <definedName name="_M6" localSheetId="74">#REF!</definedName>
    <definedName name="_M6" localSheetId="76">#REF!</definedName>
    <definedName name="_M6" localSheetId="86">#REF!</definedName>
    <definedName name="_M6" localSheetId="89">#REF!</definedName>
    <definedName name="_M6" localSheetId="90">#REF!</definedName>
    <definedName name="_M6" localSheetId="95">#REF!</definedName>
    <definedName name="_M6" localSheetId="96">#REF!</definedName>
    <definedName name="_M6" localSheetId="137">#REF!</definedName>
    <definedName name="_M6">#REF!</definedName>
    <definedName name="a" localSheetId="70">#REF!</definedName>
    <definedName name="a" localSheetId="95">#REF!</definedName>
    <definedName name="a" localSheetId="96">#REF!</definedName>
    <definedName name="a">#REF!</definedName>
    <definedName name="a_einflm">[1]data_atvhus!$K$1:$K$65536</definedName>
    <definedName name="a_kvart">[1]data_atvhus!$Y$1:$Y$65536</definedName>
    <definedName name="a_nafnverð">[1]data_atvhus!$AH$1:$AH$65536</definedName>
    <definedName name="a_nuvs">[1]data_atvhus!$M$1:$M$65536</definedName>
    <definedName name="a_núvirði">[1]data_atvhus!$AE$1:$AE$65536</definedName>
    <definedName name="a_raunverð">[1]data_atvhus!$AI$1:$AI$65536</definedName>
    <definedName name="a_raunvirði">[1]data_atvhus!$AF$1:$AF$65536</definedName>
    <definedName name="CoherenceInterval">[2]HiddenSettings!$B$4</definedName>
    <definedName name="CountryIndex">[2]HiddenSettings!$D$4</definedName>
    <definedName name="d" localSheetId="70">#REF!</definedName>
    <definedName name="d" localSheetId="74">#REF!</definedName>
    <definedName name="d" localSheetId="76">#REF!</definedName>
    <definedName name="d" localSheetId="86">#REF!</definedName>
    <definedName name="d" localSheetId="89">#REF!</definedName>
    <definedName name="d" localSheetId="90">#REF!</definedName>
    <definedName name="d" localSheetId="95">#REF!</definedName>
    <definedName name="d" localSheetId="96">#REF!</definedName>
    <definedName name="d" localSheetId="137">#REF!</definedName>
    <definedName name="d">#REF!</definedName>
    <definedName name="DDN" localSheetId="70">'[3]IV-3'!#REF!</definedName>
    <definedName name="DDN" localSheetId="95">'[3]IV-3'!#REF!</definedName>
    <definedName name="DDN" localSheetId="96">'[3]IV-3'!#REF!</definedName>
    <definedName name="DDN">'[3]IV-3'!#REF!</definedName>
    <definedName name="dfdfd" localSheetId="70">#REF!</definedName>
    <definedName name="dfdfd" localSheetId="95">#REF!</definedName>
    <definedName name="dfdfd" localSheetId="96">#REF!</definedName>
    <definedName name="dfdfd">#REF!</definedName>
    <definedName name="dfsfss" localSheetId="70">#REF!</definedName>
    <definedName name="dfsfss" localSheetId="95">#REF!</definedName>
    <definedName name="dfsfss" localSheetId="96">#REF!</definedName>
    <definedName name="dfsfss">#REF!</definedName>
    <definedName name="DME_BeforeCloseCompleted" hidden="1">"False"</definedName>
    <definedName name="DME_Dirty" hidden="1">"False"</definedName>
    <definedName name="DME_LocalFile" hidden="1">"True"</definedName>
    <definedName name="DME_ODMALinks1">"::ODMA\DME-MSE\SI-16170=H:\Vinnumarkaður\Hagstofa\Vinnumarkaðskönnun 2003-2004_1.xls"</definedName>
    <definedName name="DME_ODMALinks2" localSheetId="5" hidden="1">"::ODMA\DME-MSE\si-27925=C:\DOCUME~1\helgagud\LOCALS~1\Temp\Dme\si-27925.xls"</definedName>
    <definedName name="DME_ODMALinks2" localSheetId="6" hidden="1">"::ODMA\DME-MSE\si-27925=C:\DOCUME~1\helgagud\LOCALS~1\Temp\Dme\si-27925.xls"</definedName>
    <definedName name="DME_ODMALinks2" localSheetId="7" hidden="1">"::ODMA\DME-MSE\si-27925=C:\DOCUME~1\helgagud\LOCALS~1\Temp\Dme\si-27925.xls"</definedName>
    <definedName name="DME_ODMALinks2" localSheetId="10" hidden="1">"::ODMA\DME-MSE\si-27925=C:\DOCUME~1\helgagud\LOCALS~1\Temp\Dme\si-27925.xls"</definedName>
    <definedName name="DME_ODMALinks2" localSheetId="137" hidden="1">"::ODMA\DME-MSE\si-27925=C:\DOCUME~1\helgagud\LOCALS~1\Temp\Dme\si-27925.xls"</definedName>
    <definedName name="DME_ODMALinks2">"::ODMA\DME-MSE\SI-73474=C:\Users\BRYNDI~1\AppData\Local\Temp\Dme\SI-73474.xlsx"</definedName>
    <definedName name="DME_ODMALinks3">"::ODMA\DME-MSE\SI-73512=C:\Users\eggert\AppData\Local\Temp\Dme\SI-73512(7).xlsx"</definedName>
    <definedName name="DME_ODMALinks4">"::ODMA\DME-MSE\SI-80277=C:\Users\ornh\AppData\Local\Temp\Dme\SI-80277.xlsx"</definedName>
    <definedName name="DME_ODMALinks5">"::ODMA\DME-MSE\SI-83954=C:\Users\eggert\AppData\Local\Temp\Dme\SI-83954.xlsx"</definedName>
    <definedName name="DME_ODMALinksCount" localSheetId="5" hidden="1">"1"</definedName>
    <definedName name="DME_ODMALinksCount" localSheetId="6" hidden="1">"1"</definedName>
    <definedName name="DME_ODMALinksCount" localSheetId="7" hidden="1">"1"</definedName>
    <definedName name="DME_ODMALinksCount" localSheetId="10" hidden="1">"1"</definedName>
    <definedName name="DME_ODMALinksCount" localSheetId="137" hidden="1">"1"</definedName>
    <definedName name="DME_ODMALinksCount">"4"</definedName>
    <definedName name="e" localSheetId="70">#REF!</definedName>
    <definedName name="e" localSheetId="74">#REF!</definedName>
    <definedName name="e" localSheetId="76">#REF!</definedName>
    <definedName name="e" localSheetId="86">#REF!</definedName>
    <definedName name="e" localSheetId="89">#REF!</definedName>
    <definedName name="e" localSheetId="90">#REF!</definedName>
    <definedName name="e" localSheetId="95">#REF!</definedName>
    <definedName name="e" localSheetId="96">#REF!</definedName>
    <definedName name="e" localSheetId="137">#REF!</definedName>
    <definedName name="e">#REF!</definedName>
    <definedName name="flatarmál">[1]data_atvhus!$AG$1:$AG$65536</definedName>
    <definedName name="hhhh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">#REF!</definedName>
    <definedName name="jjjjjjjjjj" localSheetId="70">#REF!,#REF!</definedName>
    <definedName name="jjjjjjjjjj" localSheetId="74">#REF!,#REF!</definedName>
    <definedName name="jjjjjjjjjj" localSheetId="76">#REF!,#REF!</definedName>
    <definedName name="jjjjjjjjjj" localSheetId="86">#REF!,#REF!</definedName>
    <definedName name="jjjjjjjjjj" localSheetId="89">#REF!,#REF!</definedName>
    <definedName name="jjjjjjjjjj" localSheetId="90">#REF!,#REF!</definedName>
    <definedName name="jjjjjjjjjj" localSheetId="95">#REF!,#REF!</definedName>
    <definedName name="jjjjjjjjjj" localSheetId="96">#REF!,#REF!</definedName>
    <definedName name="jjjjjjjjjj" localSheetId="137">#REF!,#REF!</definedName>
    <definedName name="jjjjjjjjjj">#REF!,#REF!</definedName>
    <definedName name="kk" localSheetId="70">#REF!,#REF!</definedName>
    <definedName name="kk" localSheetId="74">#REF!,#REF!</definedName>
    <definedName name="kk" localSheetId="76">#REF!,#REF!</definedName>
    <definedName name="kk" localSheetId="86">#REF!,#REF!</definedName>
    <definedName name="kk" localSheetId="89">#REF!,#REF!</definedName>
    <definedName name="kk" localSheetId="90">#REF!,#REF!</definedName>
    <definedName name="kk" localSheetId="95">#REF!,#REF!</definedName>
    <definedName name="kk" localSheetId="96">#REF!,#REF!</definedName>
    <definedName name="kk" localSheetId="137">#REF!,#REF!</definedName>
    <definedName name="kk">#REF!,#REF!</definedName>
    <definedName name="kkk" localSheetId="70">#REF!</definedName>
    <definedName name="kkk" localSheetId="74">#REF!</definedName>
    <definedName name="kkk" localSheetId="76">#REF!</definedName>
    <definedName name="kkk" localSheetId="86">#REF!</definedName>
    <definedName name="kkk" localSheetId="89">#REF!</definedName>
    <definedName name="kkk" localSheetId="90">#REF!</definedName>
    <definedName name="kkk" localSheetId="95">#REF!</definedName>
    <definedName name="kkk" localSheetId="96">#REF!</definedName>
    <definedName name="kkk" localSheetId="137">#REF!</definedName>
    <definedName name="kkk">#REF!</definedName>
    <definedName name="kmdkm" localSheetId="70">#REF!</definedName>
    <definedName name="kmdkm" localSheetId="95">#REF!</definedName>
    <definedName name="kmdkm" localSheetId="96">#REF!</definedName>
    <definedName name="kmdkm">#REF!</definedName>
    <definedName name="lll" localSheetId="70">#REF!,#REF!</definedName>
    <definedName name="lll" localSheetId="74">#REF!,#REF!</definedName>
    <definedName name="lll" localSheetId="76">#REF!,#REF!</definedName>
    <definedName name="lll" localSheetId="86">#REF!,#REF!</definedName>
    <definedName name="lll" localSheetId="89">#REF!,#REF!</definedName>
    <definedName name="lll" localSheetId="90">#REF!,#REF!</definedName>
    <definedName name="lll" localSheetId="95">#REF!,#REF!</definedName>
    <definedName name="lll" localSheetId="96">#REF!,#REF!</definedName>
    <definedName name="lll" localSheetId="137">#REF!,#REF!</definedName>
    <definedName name="lll">#REF!,#REF!</definedName>
    <definedName name="llll" localSheetId="70">#REF!</definedName>
    <definedName name="llll" localSheetId="74">#REF!</definedName>
    <definedName name="llll" localSheetId="76">#REF!</definedName>
    <definedName name="llll" localSheetId="86">#REF!</definedName>
    <definedName name="llll" localSheetId="89">#REF!</definedName>
    <definedName name="llll" localSheetId="90">#REF!</definedName>
    <definedName name="llll" localSheetId="95">#REF!</definedName>
    <definedName name="llll" localSheetId="96">#REF!</definedName>
    <definedName name="llll" localSheetId="137">#REF!</definedName>
    <definedName name="llll">#REF!</definedName>
    <definedName name="m">#REF!</definedName>
    <definedName name="mynd" localSheetId="70">#REF!</definedName>
    <definedName name="mynd" localSheetId="74">#REF!</definedName>
    <definedName name="mynd" localSheetId="76">#REF!</definedName>
    <definedName name="mynd" localSheetId="86">#REF!</definedName>
    <definedName name="mynd" localSheetId="89">#REF!</definedName>
    <definedName name="mynd" localSheetId="90">#REF!</definedName>
    <definedName name="mynd" localSheetId="95">#REF!</definedName>
    <definedName name="mynd" localSheetId="96">#REF!</definedName>
    <definedName name="mynd" localSheetId="137">#REF!</definedName>
    <definedName name="mynd">#REF!</definedName>
    <definedName name="mynd2" localSheetId="70">#REF!</definedName>
    <definedName name="mynd2" localSheetId="74">#REF!</definedName>
    <definedName name="mynd2" localSheetId="76">#REF!</definedName>
    <definedName name="mynd2" localSheetId="86">#REF!</definedName>
    <definedName name="mynd2" localSheetId="89">#REF!</definedName>
    <definedName name="mynd2" localSheetId="90">#REF!</definedName>
    <definedName name="mynd2" localSheetId="95">#REF!</definedName>
    <definedName name="mynd2" localSheetId="96">#REF!</definedName>
    <definedName name="mynd2" localSheetId="137">#REF!</definedName>
    <definedName name="mynd2">#REF!</definedName>
    <definedName name="myndir" localSheetId="70">#REF!</definedName>
    <definedName name="myndir" localSheetId="74">#REF!</definedName>
    <definedName name="myndir" localSheetId="76">#REF!</definedName>
    <definedName name="myndir" localSheetId="86">#REF!</definedName>
    <definedName name="myndir" localSheetId="89">#REF!</definedName>
    <definedName name="myndir" localSheetId="90">#REF!</definedName>
    <definedName name="myndir" localSheetId="95">#REF!</definedName>
    <definedName name="myndir" localSheetId="96">#REF!</definedName>
    <definedName name="myndir" localSheetId="137">#REF!</definedName>
    <definedName name="myndir">#REF!</definedName>
    <definedName name="nafnverð">[1]data_atvhus!$AH$1:$AH$65536</definedName>
    <definedName name="núvirði">[1]data_atvhus!$AE$1:$AE$65536</definedName>
    <definedName name="o">#REF!</definedName>
    <definedName name="oo">#REF!</definedName>
    <definedName name="q_fj">[1]data_atvhus!$AQ$1:$AQ$65536</definedName>
    <definedName name="q_flötur_sum">[1]data_atvhus!$AL$1:$AL$65536</definedName>
    <definedName name="q_núvirði_sum">[1]data_atvhus!$AM$1:$AM$65536</definedName>
    <definedName name="q_raunvirði_sum">[1]data_atvhus!$AN$1:$AN$65536</definedName>
    <definedName name="raun_núv">[1]data_atvhus!$AF$1:$AF$65536</definedName>
    <definedName name="raunverð">[1]data_atvhus!$AI$1:$AI$65536</definedName>
    <definedName name="röð_með">[1]data_atvhus!$AR$1:$AR$65536</definedName>
    <definedName name="sasdas" localSheetId="70">#REF!,#REF!</definedName>
    <definedName name="sasdas" localSheetId="74">#REF!,#REF!</definedName>
    <definedName name="sasdas" localSheetId="76">#REF!,#REF!</definedName>
    <definedName name="sasdas" localSheetId="86">#REF!,#REF!</definedName>
    <definedName name="sasdas" localSheetId="89">#REF!,#REF!</definedName>
    <definedName name="sasdas" localSheetId="90">#REF!,#REF!</definedName>
    <definedName name="sasdas" localSheetId="95">#REF!,#REF!</definedName>
    <definedName name="sasdas" localSheetId="96">#REF!,#REF!</definedName>
    <definedName name="sasdas" localSheetId="137">#REF!,#REF!</definedName>
    <definedName name="sasdas">#REF!,#REF!</definedName>
    <definedName name="sd" localSheetId="70">#REF!,#REF!</definedName>
    <definedName name="sd" localSheetId="95">#REF!,#REF!</definedName>
    <definedName name="sd" localSheetId="96">#REF!,#REF!</definedName>
    <definedName name="sd">#REF!,#REF!</definedName>
    <definedName name="sdfa" localSheetId="70">#REF!,#REF!</definedName>
    <definedName name="sdfa" localSheetId="74">#REF!,#REF!</definedName>
    <definedName name="sdfa" localSheetId="76">#REF!,#REF!</definedName>
    <definedName name="sdfa" localSheetId="86">#REF!,#REF!</definedName>
    <definedName name="sdfa" localSheetId="89">#REF!,#REF!</definedName>
    <definedName name="sdfa" localSheetId="90">#REF!,#REF!</definedName>
    <definedName name="sdfa" localSheetId="95">#REF!,#REF!</definedName>
    <definedName name="sdfa" localSheetId="96">#REF!,#REF!</definedName>
    <definedName name="sdfa" localSheetId="137">#REF!,#REF!</definedName>
    <definedName name="sdfa">#REF!,#REF!</definedName>
    <definedName name="sdgsdg" localSheetId="70">#REF!</definedName>
    <definedName name="sdgsdg" localSheetId="95">#REF!</definedName>
    <definedName name="sdgsdg" localSheetId="96">#REF!</definedName>
    <definedName name="sdgsdg">#REF!</definedName>
    <definedName name="slka" localSheetId="70">#REF!,#REF!</definedName>
    <definedName name="slka" localSheetId="74">#REF!,#REF!</definedName>
    <definedName name="slka" localSheetId="76">#REF!,#REF!</definedName>
    <definedName name="slka" localSheetId="86">#REF!,#REF!</definedName>
    <definedName name="slka" localSheetId="89">#REF!,#REF!</definedName>
    <definedName name="slka" localSheetId="90">#REF!,#REF!</definedName>
    <definedName name="slka" localSheetId="95">#REF!,#REF!</definedName>
    <definedName name="slka" localSheetId="96">#REF!,#REF!</definedName>
    <definedName name="slka" localSheetId="137">#REF!,#REF!</definedName>
    <definedName name="slka">#REF!,#REF!</definedName>
    <definedName name="ssss">'[4]IV-1'!$H$10</definedName>
    <definedName name="Tafla" localSheetId="70">#REF!</definedName>
    <definedName name="Tafla" localSheetId="74">#REF!</definedName>
    <definedName name="Tafla" localSheetId="76">#REF!</definedName>
    <definedName name="Tafla" localSheetId="86">#REF!</definedName>
    <definedName name="Tafla" localSheetId="89">#REF!</definedName>
    <definedName name="Tafla" localSheetId="90">#REF!</definedName>
    <definedName name="Tafla" localSheetId="95">#REF!</definedName>
    <definedName name="Tafla" localSheetId="96">#REF!</definedName>
    <definedName name="Tafla" localSheetId="137">#REF!</definedName>
    <definedName name="Tafla">#REF!</definedName>
    <definedName name="Tafla1" localSheetId="70">#REF!</definedName>
    <definedName name="Tafla1" localSheetId="74">#REF!</definedName>
    <definedName name="Tafla1" localSheetId="76">#REF!</definedName>
    <definedName name="Tafla1" localSheetId="86">#REF!</definedName>
    <definedName name="Tafla1" localSheetId="89">#REF!</definedName>
    <definedName name="Tafla1" localSheetId="90">#REF!</definedName>
    <definedName name="Tafla1" localSheetId="95">#REF!</definedName>
    <definedName name="Tafla1" localSheetId="96">#REF!</definedName>
    <definedName name="Tafla1" localSheetId="137">#REF!</definedName>
    <definedName name="Tafla1">#REF!</definedName>
    <definedName name="Tafla2" localSheetId="70">#REF!,#REF!</definedName>
    <definedName name="Tafla2" localSheetId="74">#REF!,#REF!</definedName>
    <definedName name="Tafla2" localSheetId="76">#REF!,#REF!</definedName>
    <definedName name="Tafla2" localSheetId="86">#REF!,#REF!</definedName>
    <definedName name="Tafla2" localSheetId="89">#REF!,#REF!</definedName>
    <definedName name="Tafla2" localSheetId="90">#REF!,#REF!</definedName>
    <definedName name="Tafla2" localSheetId="95">#REF!,#REF!</definedName>
    <definedName name="Tafla2" localSheetId="96">#REF!,#REF!</definedName>
    <definedName name="Tafla2" localSheetId="137">#REF!,#REF!</definedName>
    <definedName name="Tafla2">#REF!,#REF!</definedName>
    <definedName name="Tafla3" localSheetId="70">#REF!,#REF!</definedName>
    <definedName name="Tafla3" localSheetId="74">#REF!,#REF!</definedName>
    <definedName name="Tafla3" localSheetId="76">#REF!,#REF!</definedName>
    <definedName name="Tafla3" localSheetId="86">#REF!,#REF!</definedName>
    <definedName name="Tafla3" localSheetId="89">#REF!,#REF!</definedName>
    <definedName name="Tafla3" localSheetId="90">#REF!,#REF!</definedName>
    <definedName name="Tafla3" localSheetId="95">#REF!,#REF!</definedName>
    <definedName name="Tafla3" localSheetId="96">#REF!,#REF!</definedName>
    <definedName name="Tafla3" localSheetId="137">#REF!,#REF!</definedName>
    <definedName name="Tafla3">#REF!,#REF!</definedName>
    <definedName name="Tafla4" localSheetId="70">#REF!,#REF!</definedName>
    <definedName name="Tafla4" localSheetId="74">#REF!,#REF!</definedName>
    <definedName name="Tafla4" localSheetId="76">#REF!,#REF!</definedName>
    <definedName name="Tafla4" localSheetId="86">#REF!,#REF!</definedName>
    <definedName name="Tafla4" localSheetId="89">#REF!,#REF!</definedName>
    <definedName name="Tafla4" localSheetId="90">#REF!,#REF!</definedName>
    <definedName name="Tafla4" localSheetId="95">#REF!,#REF!</definedName>
    <definedName name="Tafla4" localSheetId="96">#REF!,#REF!</definedName>
    <definedName name="Tafla4" localSheetId="137">#REF!,#REF!</definedName>
    <definedName name="Tafla4">#REF!,#REF!</definedName>
    <definedName name="Tafla5" localSheetId="70">#REF!,#REF!</definedName>
    <definedName name="Tafla5" localSheetId="74">#REF!,#REF!</definedName>
    <definedName name="Tafla5" localSheetId="76">#REF!,#REF!</definedName>
    <definedName name="Tafla5" localSheetId="86">#REF!,#REF!</definedName>
    <definedName name="Tafla5" localSheetId="89">#REF!,#REF!</definedName>
    <definedName name="Tafla5" localSheetId="90">#REF!,#REF!</definedName>
    <definedName name="Tafla5" localSheetId="95">#REF!,#REF!</definedName>
    <definedName name="Tafla5" localSheetId="96">#REF!,#REF!</definedName>
    <definedName name="Tafla5" localSheetId="137">#REF!,#REF!</definedName>
    <definedName name="Tafla5">#REF!,#REF!</definedName>
    <definedName name="Tafla6" localSheetId="70">#REF!,#REF!</definedName>
    <definedName name="Tafla6" localSheetId="74">#REF!,#REF!</definedName>
    <definedName name="Tafla6" localSheetId="76">#REF!,#REF!</definedName>
    <definedName name="Tafla6" localSheetId="86">#REF!,#REF!</definedName>
    <definedName name="Tafla6" localSheetId="89">#REF!,#REF!</definedName>
    <definedName name="Tafla6" localSheetId="90">#REF!,#REF!</definedName>
    <definedName name="Tafla6" localSheetId="95">#REF!,#REF!</definedName>
    <definedName name="Tafla6" localSheetId="96">#REF!,#REF!</definedName>
    <definedName name="Tafla6" localSheetId="137">#REF!,#REF!</definedName>
    <definedName name="Tafla6">#REF!,#REF!</definedName>
    <definedName name="Tafla7" localSheetId="70">#REF!,#REF!</definedName>
    <definedName name="Tafla7" localSheetId="74">#REF!,#REF!</definedName>
    <definedName name="Tafla7" localSheetId="76">#REF!,#REF!</definedName>
    <definedName name="Tafla7" localSheetId="86">#REF!,#REF!</definedName>
    <definedName name="Tafla7" localSheetId="89">#REF!,#REF!</definedName>
    <definedName name="Tafla7" localSheetId="90">#REF!,#REF!</definedName>
    <definedName name="Tafla7" localSheetId="95">#REF!,#REF!</definedName>
    <definedName name="Tafla7" localSheetId="96">#REF!,#REF!</definedName>
    <definedName name="Tafla7" localSheetId="137">#REF!,#REF!</definedName>
    <definedName name="Tafla7">#REF!,#REF!</definedName>
    <definedName name="taflan" localSheetId="70">#REF!</definedName>
    <definedName name="taflan" localSheetId="74">#REF!</definedName>
    <definedName name="taflan" localSheetId="76">#REF!</definedName>
    <definedName name="taflan" localSheetId="86">#REF!</definedName>
    <definedName name="taflan" localSheetId="89">#REF!</definedName>
    <definedName name="taflan" localSheetId="90">#REF!</definedName>
    <definedName name="taflan" localSheetId="95">#REF!</definedName>
    <definedName name="taflan" localSheetId="96">#REF!</definedName>
    <definedName name="taflan" localSheetId="137">#REF!</definedName>
    <definedName name="taflan">#REF!</definedName>
    <definedName name="tt" localSheetId="70">#REF!,#REF!</definedName>
    <definedName name="tt" localSheetId="74">#REF!,#REF!</definedName>
    <definedName name="tt" localSheetId="76">#REF!,#REF!</definedName>
    <definedName name="tt" localSheetId="86">#REF!,#REF!</definedName>
    <definedName name="tt" localSheetId="89">#REF!,#REF!</definedName>
    <definedName name="tt" localSheetId="90">#REF!,#REF!</definedName>
    <definedName name="tt" localSheetId="95">#REF!,#REF!</definedName>
    <definedName name="tt" localSheetId="96">#REF!,#REF!</definedName>
    <definedName name="tt" localSheetId="137">#REF!,#REF!</definedName>
    <definedName name="tt">#REF!,#REF!</definedName>
    <definedName name="velja" localSheetId="70">#REF!</definedName>
    <definedName name="velja" localSheetId="74">#REF!</definedName>
    <definedName name="velja" localSheetId="76">#REF!</definedName>
    <definedName name="velja" localSheetId="86">#REF!</definedName>
    <definedName name="velja" localSheetId="89">#REF!</definedName>
    <definedName name="velja" localSheetId="90">#REF!</definedName>
    <definedName name="velja" localSheetId="95">#REF!</definedName>
    <definedName name="velja" localSheetId="96">#REF!</definedName>
    <definedName name="velja" localSheetId="137">#REF!</definedName>
    <definedName name="velja">#REF!</definedName>
    <definedName name="verðviðmið">[5]lkv!$G$1</definedName>
  </definedNames>
  <calcPr calcId="162913" calcMode="manual"/>
</workbook>
</file>

<file path=xl/calcChain.xml><?xml version="1.0" encoding="utf-8"?>
<calcChain xmlns="http://schemas.openxmlformats.org/spreadsheetml/2006/main">
  <c r="F20" i="419" l="1"/>
  <c r="F22" i="419" s="1"/>
  <c r="E20" i="419"/>
  <c r="H29" i="418"/>
  <c r="G29" i="418"/>
  <c r="H770" i="397"/>
  <c r="H769" i="397"/>
  <c r="H768" i="397"/>
  <c r="H767" i="397"/>
  <c r="H766" i="397"/>
  <c r="H765" i="397"/>
  <c r="H764" i="397"/>
  <c r="H763" i="397"/>
  <c r="H762" i="397"/>
  <c r="H761" i="397"/>
  <c r="H760" i="397"/>
  <c r="H759" i="397"/>
  <c r="H758" i="397"/>
  <c r="H757" i="397"/>
  <c r="H756" i="397"/>
  <c r="H755" i="397"/>
  <c r="H754" i="397"/>
  <c r="H753" i="397"/>
  <c r="H752" i="397"/>
  <c r="H751" i="397"/>
  <c r="H750" i="397"/>
  <c r="H749" i="397"/>
  <c r="H748" i="397"/>
  <c r="H747" i="397"/>
  <c r="H746" i="397"/>
  <c r="H745" i="397"/>
  <c r="H744" i="397"/>
  <c r="H743" i="397"/>
  <c r="H742" i="397"/>
  <c r="H741" i="397"/>
  <c r="H740" i="397"/>
  <c r="H739" i="397"/>
  <c r="H738" i="397"/>
  <c r="H737" i="397"/>
  <c r="H736" i="397"/>
  <c r="H735" i="397"/>
  <c r="H734" i="397"/>
  <c r="H733" i="397"/>
  <c r="H732" i="397"/>
  <c r="H731" i="397"/>
  <c r="H730" i="397"/>
  <c r="H729" i="397"/>
  <c r="H728" i="397"/>
  <c r="H727" i="397"/>
  <c r="H726" i="397"/>
  <c r="H725" i="397"/>
  <c r="H724" i="397"/>
  <c r="H723" i="397"/>
  <c r="H722" i="397"/>
  <c r="H721" i="397"/>
  <c r="H720" i="397"/>
  <c r="H719" i="397"/>
  <c r="H718" i="397"/>
  <c r="H717" i="397"/>
  <c r="H716" i="397"/>
  <c r="H715" i="397"/>
  <c r="H714" i="397"/>
  <c r="H713" i="397"/>
  <c r="H712" i="397"/>
  <c r="H711" i="397"/>
  <c r="H710" i="397"/>
  <c r="H709" i="397"/>
  <c r="H708" i="397"/>
  <c r="H707" i="397"/>
  <c r="H706" i="397"/>
  <c r="H705" i="397"/>
  <c r="H704" i="397"/>
  <c r="H703" i="397"/>
  <c r="H702" i="397"/>
  <c r="H701" i="397"/>
  <c r="H700" i="397"/>
  <c r="H699" i="397"/>
  <c r="H698" i="397"/>
  <c r="H697" i="397"/>
  <c r="H696" i="397"/>
  <c r="H695" i="397"/>
  <c r="H694" i="397"/>
  <c r="H693" i="397"/>
  <c r="H692" i="397"/>
  <c r="H691" i="397"/>
  <c r="H690" i="397"/>
  <c r="H689" i="397"/>
  <c r="H688" i="397"/>
  <c r="H687" i="397"/>
  <c r="H686" i="397"/>
  <c r="H685" i="397"/>
  <c r="H684" i="397"/>
  <c r="H683" i="397"/>
  <c r="H682" i="397"/>
  <c r="H681" i="397"/>
  <c r="H680" i="397"/>
  <c r="H679" i="397"/>
  <c r="H678" i="397"/>
  <c r="H677" i="397"/>
  <c r="H676" i="397"/>
  <c r="H675" i="397"/>
  <c r="I763" i="397" s="1"/>
  <c r="J763" i="397" s="1"/>
  <c r="H674" i="397"/>
  <c r="H673" i="397"/>
  <c r="H672" i="397"/>
  <c r="H671" i="397"/>
  <c r="H670" i="397"/>
  <c r="H669" i="397"/>
  <c r="H668" i="397"/>
  <c r="H667" i="397"/>
  <c r="I756" i="397" s="1"/>
  <c r="J756" i="397" s="1"/>
  <c r="H666" i="397"/>
  <c r="H665" i="397"/>
  <c r="H664" i="397"/>
  <c r="H663" i="397"/>
  <c r="H662" i="397"/>
  <c r="H661" i="397"/>
  <c r="I660" i="397"/>
  <c r="J660" i="397" s="1"/>
  <c r="H660" i="397"/>
  <c r="H659" i="397"/>
  <c r="H658" i="397"/>
  <c r="H657" i="397"/>
  <c r="I746" i="397" s="1"/>
  <c r="J746" i="397" s="1"/>
  <c r="H656" i="397"/>
  <c r="H655" i="397"/>
  <c r="H654" i="397"/>
  <c r="H653" i="397"/>
  <c r="I742" i="397" s="1"/>
  <c r="J742" i="397" s="1"/>
  <c r="H652" i="397"/>
  <c r="H651" i="397"/>
  <c r="H650" i="397"/>
  <c r="H649" i="397"/>
  <c r="H648" i="397"/>
  <c r="H647" i="397"/>
  <c r="H646" i="397"/>
  <c r="I735" i="397" s="1"/>
  <c r="J735" i="397" s="1"/>
  <c r="H645" i="397"/>
  <c r="H644" i="397"/>
  <c r="H643" i="397"/>
  <c r="I731" i="397" s="1"/>
  <c r="J731" i="397" s="1"/>
  <c r="H642" i="397"/>
  <c r="H641" i="397"/>
  <c r="H640" i="397"/>
  <c r="I728" i="397" s="1"/>
  <c r="J728" i="397" s="1"/>
  <c r="H639" i="397"/>
  <c r="H638" i="397"/>
  <c r="H637" i="397"/>
  <c r="H636" i="397"/>
  <c r="H635" i="397"/>
  <c r="H634" i="397"/>
  <c r="H633" i="397"/>
  <c r="H632" i="397"/>
  <c r="H631" i="397"/>
  <c r="H630" i="397"/>
  <c r="H629" i="397"/>
  <c r="H628" i="397"/>
  <c r="H627" i="397"/>
  <c r="H626" i="397"/>
  <c r="H625" i="397"/>
  <c r="H624" i="397"/>
  <c r="H623" i="397"/>
  <c r="H622" i="397"/>
  <c r="H621" i="397"/>
  <c r="H620" i="397"/>
  <c r="H619" i="397"/>
  <c r="H618" i="397"/>
  <c r="H617" i="397"/>
  <c r="H616" i="397"/>
  <c r="H615" i="397"/>
  <c r="H614" i="397"/>
  <c r="H613" i="397"/>
  <c r="H612" i="397"/>
  <c r="H611" i="397"/>
  <c r="I699" i="397" s="1"/>
  <c r="J699" i="397" s="1"/>
  <c r="H610" i="397"/>
  <c r="H609" i="397"/>
  <c r="H608" i="397"/>
  <c r="H607" i="397"/>
  <c r="H606" i="397"/>
  <c r="H605" i="397"/>
  <c r="H604" i="397"/>
  <c r="H603" i="397"/>
  <c r="H602" i="397"/>
  <c r="H601" i="397"/>
  <c r="H600" i="397"/>
  <c r="H599" i="397"/>
  <c r="I688" i="397" s="1"/>
  <c r="J688" i="397" s="1"/>
  <c r="H598" i="397"/>
  <c r="H597" i="397"/>
  <c r="H596" i="397"/>
  <c r="H595" i="397"/>
  <c r="H594" i="397"/>
  <c r="H593" i="397"/>
  <c r="H592" i="397"/>
  <c r="H591" i="397"/>
  <c r="I680" i="397" s="1"/>
  <c r="J680" i="397" s="1"/>
  <c r="H590" i="397"/>
  <c r="H589" i="397"/>
  <c r="H588" i="397"/>
  <c r="H587" i="397"/>
  <c r="H586" i="397"/>
  <c r="H585" i="397"/>
  <c r="H584" i="397"/>
  <c r="H583" i="397"/>
  <c r="I672" i="397" s="1"/>
  <c r="J672" i="397" s="1"/>
  <c r="H582" i="397"/>
  <c r="H581" i="397"/>
  <c r="H580" i="397"/>
  <c r="I659" i="397" s="1"/>
  <c r="J659" i="397" s="1"/>
  <c r="H579" i="397"/>
  <c r="I658" i="397" s="1"/>
  <c r="J658" i="397" s="1"/>
  <c r="H578" i="397"/>
  <c r="H577" i="397"/>
  <c r="H576" i="397"/>
  <c r="H575" i="397"/>
  <c r="H574" i="397"/>
  <c r="H573" i="397"/>
  <c r="H572" i="397"/>
  <c r="I651" i="397" s="1"/>
  <c r="J651" i="397" s="1"/>
  <c r="H571" i="397"/>
  <c r="I650" i="397" s="1"/>
  <c r="J650" i="397" s="1"/>
  <c r="H570" i="397"/>
  <c r="H569" i="397"/>
  <c r="H568" i="397"/>
  <c r="H567" i="397"/>
  <c r="H566" i="397"/>
  <c r="H565" i="397"/>
  <c r="I644" i="397" s="1"/>
  <c r="J644" i="397" s="1"/>
  <c r="H564" i="397"/>
  <c r="H563" i="397"/>
  <c r="I642" i="397" s="1"/>
  <c r="J642" i="397" s="1"/>
  <c r="H562" i="397"/>
  <c r="H561" i="397"/>
  <c r="H560" i="397"/>
  <c r="H559" i="397"/>
  <c r="H558" i="397"/>
  <c r="H557" i="397"/>
  <c r="H556" i="397"/>
  <c r="I635" i="397" s="1"/>
  <c r="J635" i="397" s="1"/>
  <c r="H555" i="397"/>
  <c r="I634" i="397" s="1"/>
  <c r="J634" i="397" s="1"/>
  <c r="H554" i="397"/>
  <c r="H553" i="397"/>
  <c r="H552" i="397"/>
  <c r="H551" i="397"/>
  <c r="H550" i="397"/>
  <c r="H549" i="397"/>
  <c r="I628" i="397" s="1"/>
  <c r="J628" i="397" s="1"/>
  <c r="H548" i="397"/>
  <c r="H547" i="397"/>
  <c r="I626" i="397" s="1"/>
  <c r="J626" i="397" s="1"/>
  <c r="H546" i="397"/>
  <c r="H545" i="397"/>
  <c r="H544" i="397"/>
  <c r="H543" i="397"/>
  <c r="H542" i="397"/>
  <c r="H541" i="397"/>
  <c r="H540" i="397"/>
  <c r="H539" i="397"/>
  <c r="H538" i="397"/>
  <c r="H537" i="397"/>
  <c r="H536" i="397"/>
  <c r="H535" i="397"/>
  <c r="H534" i="397"/>
  <c r="H533" i="397"/>
  <c r="H532" i="397"/>
  <c r="H531" i="397"/>
  <c r="H530" i="397"/>
  <c r="H529" i="397"/>
  <c r="H528" i="397"/>
  <c r="H527" i="397"/>
  <c r="H526" i="397"/>
  <c r="H525" i="397"/>
  <c r="H524" i="397"/>
  <c r="H523" i="397"/>
  <c r="H522" i="397"/>
  <c r="H521" i="397"/>
  <c r="H520" i="397"/>
  <c r="H519" i="397"/>
  <c r="H518" i="397"/>
  <c r="H517" i="397"/>
  <c r="H516" i="397"/>
  <c r="H515" i="397"/>
  <c r="H514" i="397"/>
  <c r="H513" i="397"/>
  <c r="H512" i="397"/>
  <c r="H511" i="397"/>
  <c r="H510" i="397"/>
  <c r="H509" i="397"/>
  <c r="H508" i="397"/>
  <c r="H507" i="397"/>
  <c r="H506" i="397"/>
  <c r="H505" i="397"/>
  <c r="H504" i="397"/>
  <c r="H503" i="397"/>
  <c r="H502" i="397"/>
  <c r="H501" i="397"/>
  <c r="H500" i="397"/>
  <c r="H499" i="397"/>
  <c r="H498" i="397"/>
  <c r="H497" i="397"/>
  <c r="H496" i="397"/>
  <c r="H495" i="397"/>
  <c r="H494" i="397"/>
  <c r="H493" i="397"/>
  <c r="H492" i="397"/>
  <c r="H491" i="397"/>
  <c r="H490" i="397"/>
  <c r="H489" i="397"/>
  <c r="H488" i="397"/>
  <c r="H487" i="397"/>
  <c r="I576" i="397" s="1"/>
  <c r="J576" i="397" s="1"/>
  <c r="H486" i="397"/>
  <c r="H485" i="397"/>
  <c r="H484" i="397"/>
  <c r="H483" i="397"/>
  <c r="I572" i="397" s="1"/>
  <c r="J572" i="397" s="1"/>
  <c r="H482" i="397"/>
  <c r="H481" i="397"/>
  <c r="H480" i="397"/>
  <c r="H479" i="397"/>
  <c r="I568" i="397" s="1"/>
  <c r="J568" i="397" s="1"/>
  <c r="H478" i="397"/>
  <c r="H477" i="397"/>
  <c r="H476" i="397"/>
  <c r="H475" i="397"/>
  <c r="I564" i="397" s="1"/>
  <c r="J564" i="397" s="1"/>
  <c r="H474" i="397"/>
  <c r="H473" i="397"/>
  <c r="H472" i="397"/>
  <c r="H471" i="397"/>
  <c r="I560" i="397" s="1"/>
  <c r="J560" i="397" s="1"/>
  <c r="H470" i="397"/>
  <c r="H469" i="397"/>
  <c r="H468" i="397"/>
  <c r="H467" i="397"/>
  <c r="I556" i="397" s="1"/>
  <c r="J556" i="397" s="1"/>
  <c r="H466" i="397"/>
  <c r="H465" i="397"/>
  <c r="H464" i="397"/>
  <c r="H463" i="397"/>
  <c r="I552" i="397" s="1"/>
  <c r="J552" i="397" s="1"/>
  <c r="H462" i="397"/>
  <c r="H461" i="397"/>
  <c r="H460" i="397"/>
  <c r="H459" i="397"/>
  <c r="I548" i="397" s="1"/>
  <c r="J548" i="397" s="1"/>
  <c r="H458" i="397"/>
  <c r="H457" i="397"/>
  <c r="H456" i="397"/>
  <c r="H455" i="397"/>
  <c r="I544" i="397" s="1"/>
  <c r="J544" i="397" s="1"/>
  <c r="H454" i="397"/>
  <c r="H453" i="397"/>
  <c r="H452" i="397"/>
  <c r="H451" i="397"/>
  <c r="I540" i="397" s="1"/>
  <c r="J540" i="397" s="1"/>
  <c r="H450" i="397"/>
  <c r="H449" i="397"/>
  <c r="H448" i="397"/>
  <c r="H447" i="397"/>
  <c r="I536" i="397" s="1"/>
  <c r="J536" i="397" s="1"/>
  <c r="H446" i="397"/>
  <c r="H445" i="397"/>
  <c r="H444" i="397"/>
  <c r="H443" i="397"/>
  <c r="I532" i="397" s="1"/>
  <c r="J532" i="397" s="1"/>
  <c r="H442" i="397"/>
  <c r="H441" i="397"/>
  <c r="H440" i="397"/>
  <c r="H439" i="397"/>
  <c r="I528" i="397" s="1"/>
  <c r="J528" i="397" s="1"/>
  <c r="H438" i="397"/>
  <c r="H437" i="397"/>
  <c r="H436" i="397"/>
  <c r="H435" i="397"/>
  <c r="I524" i="397" s="1"/>
  <c r="J524" i="397" s="1"/>
  <c r="H434" i="397"/>
  <c r="H433" i="397"/>
  <c r="H432" i="397"/>
  <c r="H431" i="397"/>
  <c r="I520" i="397" s="1"/>
  <c r="J520" i="397" s="1"/>
  <c r="H430" i="397"/>
  <c r="H429" i="397"/>
  <c r="H428" i="397"/>
  <c r="H427" i="397"/>
  <c r="I516" i="397" s="1"/>
  <c r="J516" i="397" s="1"/>
  <c r="H426" i="397"/>
  <c r="H425" i="397"/>
  <c r="H424" i="397"/>
  <c r="H423" i="397"/>
  <c r="I512" i="397" s="1"/>
  <c r="J512" i="397" s="1"/>
  <c r="H422" i="397"/>
  <c r="H421" i="397"/>
  <c r="H420" i="397"/>
  <c r="H419" i="397"/>
  <c r="I508" i="397" s="1"/>
  <c r="J508" i="397" s="1"/>
  <c r="H418" i="397"/>
  <c r="H417" i="397"/>
  <c r="H416" i="397"/>
  <c r="H415" i="397"/>
  <c r="I504" i="397" s="1"/>
  <c r="J504" i="397" s="1"/>
  <c r="H414" i="397"/>
  <c r="H413" i="397"/>
  <c r="H412" i="397"/>
  <c r="H411" i="397"/>
  <c r="H410" i="397"/>
  <c r="H409" i="397"/>
  <c r="H408" i="397"/>
  <c r="H407" i="397"/>
  <c r="H406" i="397"/>
  <c r="H405" i="397"/>
  <c r="H404" i="397"/>
  <c r="H403" i="397"/>
  <c r="H402" i="397"/>
  <c r="H401" i="397"/>
  <c r="H400" i="397"/>
  <c r="H399" i="397"/>
  <c r="H398" i="397"/>
  <c r="H397" i="397"/>
  <c r="H396" i="397"/>
  <c r="H395" i="397"/>
  <c r="H394" i="397"/>
  <c r="H393" i="397"/>
  <c r="H392" i="397"/>
  <c r="H391" i="397"/>
  <c r="H390" i="397"/>
  <c r="H389" i="397"/>
  <c r="H388" i="397"/>
  <c r="H387" i="397"/>
  <c r="H386" i="397"/>
  <c r="H385" i="397"/>
  <c r="H384" i="397"/>
  <c r="H383" i="397"/>
  <c r="H382" i="397"/>
  <c r="H381" i="397"/>
  <c r="H380" i="397"/>
  <c r="H379" i="397"/>
  <c r="H378" i="397"/>
  <c r="H377" i="397"/>
  <c r="H376" i="397"/>
  <c r="H375" i="397"/>
  <c r="H374" i="397"/>
  <c r="H373" i="397"/>
  <c r="H372" i="397"/>
  <c r="H371" i="397"/>
  <c r="H370" i="397"/>
  <c r="H369" i="397"/>
  <c r="H368" i="397"/>
  <c r="H367" i="397"/>
  <c r="H366" i="397"/>
  <c r="H365" i="397"/>
  <c r="H364" i="397"/>
  <c r="H363" i="397"/>
  <c r="H362" i="397"/>
  <c r="H361" i="397"/>
  <c r="H360" i="397"/>
  <c r="H359" i="397"/>
  <c r="H358" i="397"/>
  <c r="H357" i="397"/>
  <c r="H356" i="397"/>
  <c r="H355" i="397"/>
  <c r="H354" i="397"/>
  <c r="H353" i="397"/>
  <c r="H352" i="397"/>
  <c r="H351" i="397"/>
  <c r="H350" i="397"/>
  <c r="H349" i="397"/>
  <c r="H348" i="397"/>
  <c r="H347" i="397"/>
  <c r="H346" i="397"/>
  <c r="H345" i="397"/>
  <c r="H344" i="397"/>
  <c r="H343" i="397"/>
  <c r="H342" i="397"/>
  <c r="H341" i="397"/>
  <c r="H340" i="397"/>
  <c r="H339" i="397"/>
  <c r="H338" i="397"/>
  <c r="H337" i="397"/>
  <c r="H336" i="397"/>
  <c r="H335" i="397"/>
  <c r="I424" i="397" s="1"/>
  <c r="J424" i="397" s="1"/>
  <c r="H334" i="397"/>
  <c r="H333" i="397"/>
  <c r="H332" i="397"/>
  <c r="H331" i="397"/>
  <c r="H330" i="397"/>
  <c r="H329" i="397"/>
  <c r="H328" i="397"/>
  <c r="H327" i="397"/>
  <c r="H326" i="397"/>
  <c r="H325" i="397"/>
  <c r="H324" i="397"/>
  <c r="H323" i="397"/>
  <c r="H322" i="397"/>
  <c r="H321" i="397"/>
  <c r="H320" i="397"/>
  <c r="H319" i="397"/>
  <c r="I408" i="397" s="1"/>
  <c r="J408" i="397" s="1"/>
  <c r="H318" i="397"/>
  <c r="H317" i="397"/>
  <c r="H316" i="397"/>
  <c r="H315" i="397"/>
  <c r="H314" i="397"/>
  <c r="H313" i="397"/>
  <c r="H312" i="397"/>
  <c r="H311" i="397"/>
  <c r="H310" i="397"/>
  <c r="H309" i="397"/>
  <c r="H308" i="397"/>
  <c r="H307" i="397"/>
  <c r="H306" i="397"/>
  <c r="H305" i="397"/>
  <c r="H304" i="397"/>
  <c r="H303" i="397"/>
  <c r="I392" i="397" s="1"/>
  <c r="J392" i="397" s="1"/>
  <c r="H302" i="397"/>
  <c r="H301" i="397"/>
  <c r="H300" i="397"/>
  <c r="H299" i="397"/>
  <c r="H298" i="397"/>
  <c r="H297" i="397"/>
  <c r="H296" i="397"/>
  <c r="H295" i="397"/>
  <c r="H294" i="397"/>
  <c r="H293" i="397"/>
  <c r="H292" i="397"/>
  <c r="H291" i="397"/>
  <c r="H290" i="397"/>
  <c r="H289" i="397"/>
  <c r="H288" i="397"/>
  <c r="H287" i="397"/>
  <c r="I376" i="397" s="1"/>
  <c r="J376" i="397" s="1"/>
  <c r="H286" i="397"/>
  <c r="H285" i="397"/>
  <c r="H284" i="397"/>
  <c r="H283" i="397"/>
  <c r="H282" i="397"/>
  <c r="H281" i="397"/>
  <c r="H280" i="397"/>
  <c r="H279" i="397"/>
  <c r="H278" i="397"/>
  <c r="H277" i="397"/>
  <c r="H276" i="397"/>
  <c r="H275" i="397"/>
  <c r="H274" i="397"/>
  <c r="H273" i="397"/>
  <c r="H272" i="397"/>
  <c r="H271" i="397"/>
  <c r="H270" i="397"/>
  <c r="H269" i="397"/>
  <c r="H268" i="397"/>
  <c r="H267" i="397"/>
  <c r="H266" i="397"/>
  <c r="H265" i="397"/>
  <c r="H264" i="397"/>
  <c r="H263" i="397"/>
  <c r="H262" i="397"/>
  <c r="H261" i="397"/>
  <c r="H260" i="397"/>
  <c r="H259" i="397"/>
  <c r="H258" i="397"/>
  <c r="H257" i="397"/>
  <c r="H256" i="397"/>
  <c r="H255" i="397"/>
  <c r="H254" i="397"/>
  <c r="H253" i="397"/>
  <c r="H252" i="397"/>
  <c r="H251" i="397"/>
  <c r="H250" i="397"/>
  <c r="H249" i="397"/>
  <c r="H248" i="397"/>
  <c r="H247" i="397"/>
  <c r="H246" i="397"/>
  <c r="H245" i="397"/>
  <c r="H244" i="397"/>
  <c r="H243" i="397"/>
  <c r="H242" i="397"/>
  <c r="H241" i="397"/>
  <c r="H240" i="397"/>
  <c r="H239" i="397"/>
  <c r="H238" i="397"/>
  <c r="H237" i="397"/>
  <c r="H236" i="397"/>
  <c r="H235" i="397"/>
  <c r="H234" i="397"/>
  <c r="H233" i="397"/>
  <c r="H232" i="397"/>
  <c r="H231" i="397"/>
  <c r="H230" i="397"/>
  <c r="H229" i="397"/>
  <c r="H228" i="397"/>
  <c r="H227" i="397"/>
  <c r="H226" i="397"/>
  <c r="H225" i="397"/>
  <c r="H224" i="397"/>
  <c r="H223" i="397"/>
  <c r="H222" i="397"/>
  <c r="H221" i="397"/>
  <c r="H220" i="397"/>
  <c r="H219" i="397"/>
  <c r="H218" i="397"/>
  <c r="H217" i="397"/>
  <c r="H216" i="397"/>
  <c r="H215" i="397"/>
  <c r="H214" i="397"/>
  <c r="H213" i="397"/>
  <c r="H212" i="397"/>
  <c r="H211" i="397"/>
  <c r="H210" i="397"/>
  <c r="H209" i="397"/>
  <c r="H208" i="397"/>
  <c r="H207" i="397"/>
  <c r="H206" i="397"/>
  <c r="H205" i="397"/>
  <c r="H204" i="397"/>
  <c r="H203" i="397"/>
  <c r="H202" i="397"/>
  <c r="H201" i="397"/>
  <c r="H200" i="397"/>
  <c r="H199" i="397"/>
  <c r="H198" i="397"/>
  <c r="H197" i="397"/>
  <c r="H196" i="397"/>
  <c r="H195" i="397"/>
  <c r="H194" i="397"/>
  <c r="H193" i="397"/>
  <c r="H192" i="397"/>
  <c r="H191" i="397"/>
  <c r="H190" i="397"/>
  <c r="H189" i="397"/>
  <c r="H188" i="397"/>
  <c r="H187" i="397"/>
  <c r="H186" i="397"/>
  <c r="H185" i="397"/>
  <c r="H184" i="397"/>
  <c r="H183" i="397"/>
  <c r="H182" i="397"/>
  <c r="H181" i="397"/>
  <c r="H180" i="397"/>
  <c r="H179" i="397"/>
  <c r="H178" i="397"/>
  <c r="H177" i="397"/>
  <c r="H176" i="397"/>
  <c r="H175" i="397"/>
  <c r="H174" i="397"/>
  <c r="H173" i="397"/>
  <c r="H172" i="397"/>
  <c r="H171" i="397"/>
  <c r="H170" i="397"/>
  <c r="H169" i="397"/>
  <c r="H168" i="397"/>
  <c r="H167" i="397"/>
  <c r="H166" i="397"/>
  <c r="H165" i="397"/>
  <c r="H164" i="397"/>
  <c r="H163" i="397"/>
  <c r="H162" i="397"/>
  <c r="H161" i="397"/>
  <c r="H160" i="397"/>
  <c r="H159" i="397"/>
  <c r="H158" i="397"/>
  <c r="H157" i="397"/>
  <c r="H156" i="397"/>
  <c r="H155" i="397"/>
  <c r="H154" i="397"/>
  <c r="H153" i="397"/>
  <c r="H152" i="397"/>
  <c r="H151" i="397"/>
  <c r="H150" i="397"/>
  <c r="H149" i="397"/>
  <c r="H148" i="397"/>
  <c r="H147" i="397"/>
  <c r="H146" i="397"/>
  <c r="H145" i="397"/>
  <c r="H144" i="397"/>
  <c r="H143" i="397"/>
  <c r="H142" i="397"/>
  <c r="H141" i="397"/>
  <c r="H140" i="397"/>
  <c r="H139" i="397"/>
  <c r="H138" i="397"/>
  <c r="H137" i="397"/>
  <c r="H136" i="397"/>
  <c r="H135" i="397"/>
  <c r="H134" i="397"/>
  <c r="H133" i="397"/>
  <c r="H132" i="397"/>
  <c r="H131" i="397"/>
  <c r="H130" i="397"/>
  <c r="H129" i="397"/>
  <c r="H128" i="397"/>
  <c r="H127" i="397"/>
  <c r="H126" i="397"/>
  <c r="H125" i="397"/>
  <c r="H124" i="397"/>
  <c r="H123" i="397"/>
  <c r="H122" i="397"/>
  <c r="H121" i="397"/>
  <c r="H120" i="397"/>
  <c r="H119" i="397"/>
  <c r="H118" i="397"/>
  <c r="H117" i="397"/>
  <c r="H116" i="397"/>
  <c r="H115" i="397"/>
  <c r="H114" i="397"/>
  <c r="H113" i="397"/>
  <c r="H112" i="397"/>
  <c r="H111" i="397"/>
  <c r="H110" i="397"/>
  <c r="H109" i="397"/>
  <c r="H108" i="397"/>
  <c r="H107" i="397"/>
  <c r="H106" i="397"/>
  <c r="H105" i="397"/>
  <c r="H104" i="397"/>
  <c r="H103" i="397"/>
  <c r="H102" i="397"/>
  <c r="H101" i="397"/>
  <c r="H100" i="397"/>
  <c r="H99" i="397"/>
  <c r="H98" i="397"/>
  <c r="H97" i="397"/>
  <c r="H96" i="397"/>
  <c r="H95" i="397"/>
  <c r="H94" i="397"/>
  <c r="H93" i="397"/>
  <c r="H92" i="397"/>
  <c r="H91" i="397"/>
  <c r="H90" i="397"/>
  <c r="H89" i="397"/>
  <c r="H88" i="397"/>
  <c r="H87" i="397"/>
  <c r="H86" i="397"/>
  <c r="H85" i="397"/>
  <c r="H84" i="397"/>
  <c r="H83" i="397"/>
  <c r="H82" i="397"/>
  <c r="H81" i="397"/>
  <c r="H80" i="397"/>
  <c r="H79" i="397"/>
  <c r="H78" i="397"/>
  <c r="H77" i="397"/>
  <c r="H76" i="397"/>
  <c r="H75" i="397"/>
  <c r="H74" i="397"/>
  <c r="H73" i="397"/>
  <c r="H72" i="397"/>
  <c r="H71" i="397"/>
  <c r="H70" i="397"/>
  <c r="H69" i="397"/>
  <c r="H68" i="397"/>
  <c r="H67" i="397"/>
  <c r="H66" i="397"/>
  <c r="H65" i="397"/>
  <c r="H64" i="397"/>
  <c r="H63" i="397"/>
  <c r="H62" i="397"/>
  <c r="H61" i="397"/>
  <c r="H60" i="397"/>
  <c r="H59" i="397"/>
  <c r="H58" i="397"/>
  <c r="H57" i="397"/>
  <c r="H56" i="397"/>
  <c r="H55" i="397"/>
  <c r="H54" i="397"/>
  <c r="H53" i="397"/>
  <c r="H52" i="397"/>
  <c r="H51" i="397"/>
  <c r="H50" i="397"/>
  <c r="H49" i="397"/>
  <c r="H48" i="397"/>
  <c r="H47" i="397"/>
  <c r="H46" i="397"/>
  <c r="H45" i="397"/>
  <c r="H44" i="397"/>
  <c r="H43" i="397"/>
  <c r="H42" i="397"/>
  <c r="H41" i="397"/>
  <c r="H40" i="397"/>
  <c r="H39" i="397"/>
  <c r="H38" i="397"/>
  <c r="H37" i="397"/>
  <c r="H36" i="397"/>
  <c r="H35" i="397"/>
  <c r="H34" i="397"/>
  <c r="H33" i="397"/>
  <c r="H32" i="397"/>
  <c r="H31" i="397"/>
  <c r="H30" i="397"/>
  <c r="H29" i="397"/>
  <c r="H28" i="397"/>
  <c r="H27" i="397"/>
  <c r="H26" i="397"/>
  <c r="H25" i="397"/>
  <c r="H24" i="397"/>
  <c r="H23" i="397"/>
  <c r="H22" i="397"/>
  <c r="H21" i="397"/>
  <c r="H20" i="397"/>
  <c r="H19" i="397"/>
  <c r="H18" i="397"/>
  <c r="H17" i="397"/>
  <c r="H16" i="397"/>
  <c r="H15" i="397"/>
  <c r="H14" i="397"/>
  <c r="H13" i="397"/>
  <c r="D9" i="381"/>
  <c r="D10" i="381" s="1"/>
  <c r="D11" i="381" s="1"/>
  <c r="D12" i="381" s="1"/>
  <c r="D13" i="381" s="1"/>
  <c r="I357" i="397" l="1"/>
  <c r="J357" i="397" s="1"/>
  <c r="I369" i="397"/>
  <c r="J369" i="397" s="1"/>
  <c r="I627" i="397"/>
  <c r="J627" i="397" s="1"/>
  <c r="I643" i="397"/>
  <c r="J643" i="397" s="1"/>
  <c r="I655" i="397"/>
  <c r="J655" i="397" s="1"/>
  <c r="I753" i="397"/>
  <c r="J753" i="397" s="1"/>
  <c r="I760" i="397"/>
  <c r="J760" i="397" s="1"/>
  <c r="I769" i="397"/>
  <c r="J769" i="397" s="1"/>
  <c r="I584" i="397"/>
  <c r="J584" i="397" s="1"/>
  <c r="I592" i="397"/>
  <c r="J592" i="397" s="1"/>
  <c r="I694" i="397"/>
  <c r="J694" i="397" s="1"/>
  <c r="I698" i="397"/>
  <c r="J698" i="397" s="1"/>
  <c r="I710" i="397"/>
  <c r="J710" i="397" s="1"/>
  <c r="I714" i="397"/>
  <c r="J714" i="397" s="1"/>
  <c r="I737" i="397"/>
  <c r="J737" i="397" s="1"/>
  <c r="I758" i="397"/>
  <c r="J758" i="397" s="1"/>
  <c r="I762" i="397"/>
  <c r="J762" i="397" s="1"/>
  <c r="I337" i="397"/>
  <c r="J337" i="397" s="1"/>
  <c r="I349" i="397"/>
  <c r="J349" i="397" s="1"/>
  <c r="I353" i="397"/>
  <c r="J353" i="397" s="1"/>
  <c r="I361" i="397"/>
  <c r="J361" i="397" s="1"/>
  <c r="I385" i="397"/>
  <c r="J385" i="397" s="1"/>
  <c r="I401" i="397"/>
  <c r="J401" i="397" s="1"/>
  <c r="I631" i="397"/>
  <c r="J631" i="397" s="1"/>
  <c r="I639" i="397"/>
  <c r="J639" i="397" s="1"/>
  <c r="I647" i="397"/>
  <c r="J647" i="397" s="1"/>
  <c r="I673" i="397"/>
  <c r="J673" i="397" s="1"/>
  <c r="I681" i="397"/>
  <c r="J681" i="397" s="1"/>
  <c r="I689" i="397"/>
  <c r="J689" i="397" s="1"/>
  <c r="I696" i="397"/>
  <c r="J696" i="397" s="1"/>
  <c r="I712" i="397"/>
  <c r="J712" i="397" s="1"/>
  <c r="I715" i="397"/>
  <c r="J715" i="397" s="1"/>
  <c r="I719" i="397"/>
  <c r="J719" i="397" s="1"/>
  <c r="I726" i="397"/>
  <c r="J726" i="397" s="1"/>
  <c r="I730" i="397"/>
  <c r="J730" i="397" s="1"/>
  <c r="I740" i="397"/>
  <c r="J740" i="397" s="1"/>
  <c r="I743" i="397"/>
  <c r="J743" i="397" s="1"/>
  <c r="H31" i="418"/>
  <c r="I367" i="397"/>
  <c r="J367" i="397" s="1"/>
  <c r="I383" i="397"/>
  <c r="J383" i="397" s="1"/>
  <c r="I399" i="397"/>
  <c r="J399" i="397" s="1"/>
  <c r="I617" i="397"/>
  <c r="J617" i="397" s="1"/>
  <c r="I625" i="397"/>
  <c r="J625" i="397" s="1"/>
  <c r="I629" i="397"/>
  <c r="J629" i="397" s="1"/>
  <c r="I632" i="397"/>
  <c r="J632" i="397" s="1"/>
  <c r="I637" i="397"/>
  <c r="J637" i="397" s="1"/>
  <c r="I641" i="397"/>
  <c r="J641" i="397" s="1"/>
  <c r="I645" i="397"/>
  <c r="J645" i="397" s="1"/>
  <c r="I648" i="397"/>
  <c r="J648" i="397" s="1"/>
  <c r="I653" i="397"/>
  <c r="J653" i="397" s="1"/>
  <c r="I657" i="397"/>
  <c r="J657" i="397" s="1"/>
  <c r="I675" i="397"/>
  <c r="J675" i="397" s="1"/>
  <c r="I683" i="397"/>
  <c r="J683" i="397" s="1"/>
  <c r="I691" i="397"/>
  <c r="J691" i="397" s="1"/>
  <c r="I703" i="397"/>
  <c r="J703" i="397" s="1"/>
  <c r="I744" i="397"/>
  <c r="J744" i="397" s="1"/>
  <c r="I747" i="397"/>
  <c r="J747" i="397" s="1"/>
  <c r="I751" i="397"/>
  <c r="J751" i="397" s="1"/>
  <c r="I759" i="397"/>
  <c r="J759" i="397" s="1"/>
  <c r="I767" i="397"/>
  <c r="J767" i="397" s="1"/>
  <c r="I301" i="397"/>
  <c r="J301" i="397" s="1"/>
  <c r="I299" i="397"/>
  <c r="J299" i="397" s="1"/>
  <c r="I317" i="397"/>
  <c r="J317" i="397" s="1"/>
  <c r="I315" i="397"/>
  <c r="J315" i="397" s="1"/>
  <c r="I333" i="397"/>
  <c r="J333" i="397" s="1"/>
  <c r="I332" i="397"/>
  <c r="J332" i="397" s="1"/>
  <c r="I253" i="397"/>
  <c r="J253" i="397" s="1"/>
  <c r="I252" i="397"/>
  <c r="J252" i="397" s="1"/>
  <c r="I205" i="397"/>
  <c r="J205" i="397" s="1"/>
  <c r="I204" i="397"/>
  <c r="J204" i="397" s="1"/>
  <c r="I213" i="397"/>
  <c r="J213" i="397" s="1"/>
  <c r="I212" i="397"/>
  <c r="J212" i="397" s="1"/>
  <c r="I221" i="397"/>
  <c r="J221" i="397" s="1"/>
  <c r="I220" i="397"/>
  <c r="J220" i="397" s="1"/>
  <c r="I229" i="397"/>
  <c r="J229" i="397" s="1"/>
  <c r="I228" i="397"/>
  <c r="J228" i="397" s="1"/>
  <c r="I237" i="397"/>
  <c r="J237" i="397" s="1"/>
  <c r="I236" i="397"/>
  <c r="J236" i="397" s="1"/>
  <c r="I245" i="397"/>
  <c r="J245" i="397" s="1"/>
  <c r="I244" i="397"/>
  <c r="J244" i="397" s="1"/>
  <c r="I257" i="397"/>
  <c r="J257" i="397" s="1"/>
  <c r="I256" i="397"/>
  <c r="J256" i="397" s="1"/>
  <c r="I265" i="397"/>
  <c r="J265" i="397" s="1"/>
  <c r="I264" i="397"/>
  <c r="J264" i="397" s="1"/>
  <c r="I273" i="397"/>
  <c r="J273" i="397" s="1"/>
  <c r="I272" i="397"/>
  <c r="J272" i="397" s="1"/>
  <c r="I277" i="397"/>
  <c r="J277" i="397" s="1"/>
  <c r="I275" i="397"/>
  <c r="J275" i="397" s="1"/>
  <c r="I276" i="397"/>
  <c r="J276" i="397" s="1"/>
  <c r="I285" i="397"/>
  <c r="J285" i="397" s="1"/>
  <c r="I284" i="397"/>
  <c r="J284" i="397" s="1"/>
  <c r="I283" i="397"/>
  <c r="J283" i="397" s="1"/>
  <c r="I305" i="397"/>
  <c r="J305" i="397" s="1"/>
  <c r="I325" i="397"/>
  <c r="J325" i="397" s="1"/>
  <c r="I201" i="397"/>
  <c r="J201" i="397" s="1"/>
  <c r="I200" i="397"/>
  <c r="J200" i="397" s="1"/>
  <c r="I209" i="397"/>
  <c r="J209" i="397" s="1"/>
  <c r="I208" i="397"/>
  <c r="J208" i="397" s="1"/>
  <c r="I217" i="397"/>
  <c r="J217" i="397" s="1"/>
  <c r="I216" i="397"/>
  <c r="J216" i="397" s="1"/>
  <c r="I225" i="397"/>
  <c r="J225" i="397" s="1"/>
  <c r="I224" i="397"/>
  <c r="J224" i="397" s="1"/>
  <c r="I233" i="397"/>
  <c r="J233" i="397" s="1"/>
  <c r="I232" i="397"/>
  <c r="J232" i="397" s="1"/>
  <c r="I241" i="397"/>
  <c r="J241" i="397" s="1"/>
  <c r="I240" i="397"/>
  <c r="J240" i="397" s="1"/>
  <c r="I249" i="397"/>
  <c r="J249" i="397" s="1"/>
  <c r="I248" i="397"/>
  <c r="J248" i="397" s="1"/>
  <c r="I261" i="397"/>
  <c r="J261" i="397" s="1"/>
  <c r="I260" i="397"/>
  <c r="J260" i="397" s="1"/>
  <c r="I269" i="397"/>
  <c r="J269" i="397" s="1"/>
  <c r="I268" i="397"/>
  <c r="J268" i="397" s="1"/>
  <c r="I281" i="397"/>
  <c r="J281" i="397" s="1"/>
  <c r="I289" i="397"/>
  <c r="J289" i="397" s="1"/>
  <c r="I291" i="397"/>
  <c r="J291" i="397" s="1"/>
  <c r="I307" i="397"/>
  <c r="J307" i="397" s="1"/>
  <c r="I321" i="397"/>
  <c r="J321" i="397" s="1"/>
  <c r="I278" i="397"/>
  <c r="J278" i="397" s="1"/>
  <c r="I286" i="397"/>
  <c r="J286" i="397" s="1"/>
  <c r="I293" i="397"/>
  <c r="J293" i="397" s="1"/>
  <c r="I292" i="397"/>
  <c r="J292" i="397" s="1"/>
  <c r="I309" i="397"/>
  <c r="J309" i="397" s="1"/>
  <c r="I308" i="397"/>
  <c r="J308" i="397" s="1"/>
  <c r="I297" i="397"/>
  <c r="J297" i="397" s="1"/>
  <c r="I294" i="397"/>
  <c r="J294" i="397" s="1"/>
  <c r="I300" i="397"/>
  <c r="J300" i="397" s="1"/>
  <c r="I313" i="397"/>
  <c r="J313" i="397" s="1"/>
  <c r="I310" i="397"/>
  <c r="J310" i="397" s="1"/>
  <c r="I316" i="397"/>
  <c r="J316" i="397" s="1"/>
  <c r="I329" i="397"/>
  <c r="J329" i="397" s="1"/>
  <c r="I341" i="397"/>
  <c r="J341" i="397" s="1"/>
  <c r="I345" i="397"/>
  <c r="J345" i="397" s="1"/>
  <c r="I372" i="397"/>
  <c r="J372" i="397" s="1"/>
  <c r="I371" i="397"/>
  <c r="J371" i="397" s="1"/>
  <c r="I388" i="397"/>
  <c r="J388" i="397" s="1"/>
  <c r="I387" i="397"/>
  <c r="J387" i="397" s="1"/>
  <c r="I404" i="397"/>
  <c r="J404" i="397" s="1"/>
  <c r="I403" i="397"/>
  <c r="J403" i="397" s="1"/>
  <c r="I440" i="397"/>
  <c r="J440" i="397" s="1"/>
  <c r="I439" i="397"/>
  <c r="J439" i="397" s="1"/>
  <c r="I456" i="397"/>
  <c r="J456" i="397" s="1"/>
  <c r="I455" i="397"/>
  <c r="J455" i="397" s="1"/>
  <c r="I472" i="397"/>
  <c r="J472" i="397" s="1"/>
  <c r="I471" i="397"/>
  <c r="J471" i="397" s="1"/>
  <c r="I488" i="397"/>
  <c r="J488" i="397" s="1"/>
  <c r="I487" i="397"/>
  <c r="J487" i="397" s="1"/>
  <c r="I210" i="397"/>
  <c r="J210" i="397" s="1"/>
  <c r="I222" i="397"/>
  <c r="J222" i="397" s="1"/>
  <c r="I234" i="397"/>
  <c r="J234" i="397" s="1"/>
  <c r="I242" i="397"/>
  <c r="J242" i="397" s="1"/>
  <c r="I254" i="397"/>
  <c r="J254" i="397" s="1"/>
  <c r="I258" i="397"/>
  <c r="J258" i="397" s="1"/>
  <c r="I262" i="397"/>
  <c r="J262" i="397" s="1"/>
  <c r="I266" i="397"/>
  <c r="J266" i="397" s="1"/>
  <c r="I270" i="397"/>
  <c r="J270" i="397" s="1"/>
  <c r="I274" i="397"/>
  <c r="J274" i="397" s="1"/>
  <c r="I282" i="397"/>
  <c r="J282" i="397" s="1"/>
  <c r="I295" i="397"/>
  <c r="J295" i="397" s="1"/>
  <c r="I303" i="397"/>
  <c r="J303" i="397" s="1"/>
  <c r="I311" i="397"/>
  <c r="J311" i="397" s="1"/>
  <c r="I319" i="397"/>
  <c r="J319" i="397" s="1"/>
  <c r="I327" i="397"/>
  <c r="J327" i="397" s="1"/>
  <c r="I335" i="397"/>
  <c r="J335" i="397" s="1"/>
  <c r="I343" i="397"/>
  <c r="J343" i="397" s="1"/>
  <c r="I370" i="397"/>
  <c r="J370" i="397" s="1"/>
  <c r="I386" i="397"/>
  <c r="J386" i="397" s="1"/>
  <c r="I402" i="397"/>
  <c r="J402" i="397" s="1"/>
  <c r="I412" i="397"/>
  <c r="J412" i="397" s="1"/>
  <c r="I411" i="397"/>
  <c r="J411" i="397" s="1"/>
  <c r="I415" i="397"/>
  <c r="J415" i="397" s="1"/>
  <c r="I418" i="397"/>
  <c r="J418" i="397" s="1"/>
  <c r="I428" i="397"/>
  <c r="J428" i="397" s="1"/>
  <c r="I427" i="397"/>
  <c r="J427" i="397" s="1"/>
  <c r="I431" i="397"/>
  <c r="J431" i="397" s="1"/>
  <c r="I434" i="397"/>
  <c r="J434" i="397" s="1"/>
  <c r="I444" i="397"/>
  <c r="J444" i="397" s="1"/>
  <c r="I443" i="397"/>
  <c r="J443" i="397" s="1"/>
  <c r="I460" i="397"/>
  <c r="J460" i="397" s="1"/>
  <c r="I459" i="397"/>
  <c r="J459" i="397" s="1"/>
  <c r="I476" i="397"/>
  <c r="J476" i="397" s="1"/>
  <c r="I475" i="397"/>
  <c r="J475" i="397" s="1"/>
  <c r="I492" i="397"/>
  <c r="J492" i="397" s="1"/>
  <c r="I491" i="397"/>
  <c r="J491" i="397" s="1"/>
  <c r="I206" i="397"/>
  <c r="J206" i="397" s="1"/>
  <c r="I218" i="397"/>
  <c r="J218" i="397" s="1"/>
  <c r="I230" i="397"/>
  <c r="J230" i="397" s="1"/>
  <c r="I246" i="397"/>
  <c r="J246" i="397" s="1"/>
  <c r="I203" i="397"/>
  <c r="J203" i="397" s="1"/>
  <c r="I207" i="397"/>
  <c r="J207" i="397" s="1"/>
  <c r="I211" i="397"/>
  <c r="J211" i="397" s="1"/>
  <c r="I215" i="397"/>
  <c r="J215" i="397" s="1"/>
  <c r="I219" i="397"/>
  <c r="J219" i="397" s="1"/>
  <c r="I223" i="397"/>
  <c r="J223" i="397" s="1"/>
  <c r="I227" i="397"/>
  <c r="J227" i="397" s="1"/>
  <c r="I231" i="397"/>
  <c r="J231" i="397" s="1"/>
  <c r="I235" i="397"/>
  <c r="J235" i="397" s="1"/>
  <c r="I239" i="397"/>
  <c r="J239" i="397" s="1"/>
  <c r="I243" i="397"/>
  <c r="J243" i="397" s="1"/>
  <c r="I247" i="397"/>
  <c r="J247" i="397" s="1"/>
  <c r="I251" i="397"/>
  <c r="J251" i="397" s="1"/>
  <c r="I255" i="397"/>
  <c r="J255" i="397" s="1"/>
  <c r="I259" i="397"/>
  <c r="J259" i="397" s="1"/>
  <c r="I263" i="397"/>
  <c r="J263" i="397" s="1"/>
  <c r="I267" i="397"/>
  <c r="J267" i="397" s="1"/>
  <c r="I271" i="397"/>
  <c r="J271" i="397" s="1"/>
  <c r="I279" i="397"/>
  <c r="J279" i="397" s="1"/>
  <c r="I287" i="397"/>
  <c r="J287" i="397" s="1"/>
  <c r="I290" i="397"/>
  <c r="J290" i="397" s="1"/>
  <c r="I298" i="397"/>
  <c r="J298" i="397" s="1"/>
  <c r="I306" i="397"/>
  <c r="J306" i="397" s="1"/>
  <c r="I314" i="397"/>
  <c r="J314" i="397" s="1"/>
  <c r="I322" i="397"/>
  <c r="J322" i="397" s="1"/>
  <c r="I330" i="397"/>
  <c r="J330" i="397" s="1"/>
  <c r="I338" i="397"/>
  <c r="J338" i="397" s="1"/>
  <c r="I346" i="397"/>
  <c r="J346" i="397" s="1"/>
  <c r="I364" i="397"/>
  <c r="J364" i="397" s="1"/>
  <c r="I363" i="397"/>
  <c r="J363" i="397" s="1"/>
  <c r="I368" i="397"/>
  <c r="J368" i="397" s="1"/>
  <c r="I375" i="397"/>
  <c r="J375" i="397" s="1"/>
  <c r="I377" i="397"/>
  <c r="J377" i="397" s="1"/>
  <c r="I380" i="397"/>
  <c r="J380" i="397" s="1"/>
  <c r="I379" i="397"/>
  <c r="J379" i="397" s="1"/>
  <c r="I384" i="397"/>
  <c r="J384" i="397" s="1"/>
  <c r="I391" i="397"/>
  <c r="J391" i="397" s="1"/>
  <c r="I393" i="397"/>
  <c r="J393" i="397" s="1"/>
  <c r="I396" i="397"/>
  <c r="J396" i="397" s="1"/>
  <c r="I395" i="397"/>
  <c r="J395" i="397" s="1"/>
  <c r="I400" i="397"/>
  <c r="J400" i="397" s="1"/>
  <c r="I407" i="397"/>
  <c r="J407" i="397" s="1"/>
  <c r="I416" i="397"/>
  <c r="J416" i="397" s="1"/>
  <c r="I432" i="397"/>
  <c r="J432" i="397" s="1"/>
  <c r="I448" i="397"/>
  <c r="J448" i="397" s="1"/>
  <c r="I447" i="397"/>
  <c r="J447" i="397" s="1"/>
  <c r="I464" i="397"/>
  <c r="J464" i="397" s="1"/>
  <c r="I463" i="397"/>
  <c r="J463" i="397" s="1"/>
  <c r="I480" i="397"/>
  <c r="J480" i="397" s="1"/>
  <c r="I479" i="397"/>
  <c r="J479" i="397" s="1"/>
  <c r="I496" i="397"/>
  <c r="J496" i="397" s="1"/>
  <c r="I495" i="397"/>
  <c r="J495" i="397" s="1"/>
  <c r="I202" i="397"/>
  <c r="J202" i="397" s="1"/>
  <c r="I214" i="397"/>
  <c r="J214" i="397" s="1"/>
  <c r="I226" i="397"/>
  <c r="J226" i="397" s="1"/>
  <c r="I238" i="397"/>
  <c r="J238" i="397" s="1"/>
  <c r="I250" i="397"/>
  <c r="J250" i="397" s="1"/>
  <c r="I280" i="397"/>
  <c r="J280" i="397" s="1"/>
  <c r="I288" i="397"/>
  <c r="J288" i="397" s="1"/>
  <c r="I296" i="397"/>
  <c r="J296" i="397" s="1"/>
  <c r="I304" i="397"/>
  <c r="J304" i="397" s="1"/>
  <c r="I312" i="397"/>
  <c r="J312" i="397" s="1"/>
  <c r="I320" i="397"/>
  <c r="J320" i="397" s="1"/>
  <c r="I323" i="397"/>
  <c r="J323" i="397" s="1"/>
  <c r="I328" i="397"/>
  <c r="J328" i="397" s="1"/>
  <c r="I326" i="397"/>
  <c r="J326" i="397" s="1"/>
  <c r="I331" i="397"/>
  <c r="J331" i="397" s="1"/>
  <c r="I336" i="397"/>
  <c r="J336" i="397" s="1"/>
  <c r="I334" i="397"/>
  <c r="J334" i="397" s="1"/>
  <c r="I339" i="397"/>
  <c r="J339" i="397" s="1"/>
  <c r="I344" i="397"/>
  <c r="J344" i="397" s="1"/>
  <c r="I342" i="397"/>
  <c r="J342" i="397" s="1"/>
  <c r="I348" i="397"/>
  <c r="J348" i="397" s="1"/>
  <c r="I347" i="397"/>
  <c r="J347" i="397" s="1"/>
  <c r="I352" i="397"/>
  <c r="J352" i="397" s="1"/>
  <c r="I351" i="397"/>
  <c r="J351" i="397" s="1"/>
  <c r="I356" i="397"/>
  <c r="J356" i="397" s="1"/>
  <c r="I355" i="397"/>
  <c r="J355" i="397" s="1"/>
  <c r="I360" i="397"/>
  <c r="J360" i="397" s="1"/>
  <c r="I359" i="397"/>
  <c r="J359" i="397" s="1"/>
  <c r="I378" i="397"/>
  <c r="J378" i="397" s="1"/>
  <c r="I302" i="397"/>
  <c r="J302" i="397" s="1"/>
  <c r="I394" i="397"/>
  <c r="J394" i="397" s="1"/>
  <c r="I318" i="397"/>
  <c r="J318" i="397" s="1"/>
  <c r="I410" i="397"/>
  <c r="J410" i="397" s="1"/>
  <c r="I324" i="397"/>
  <c r="J324" i="397" s="1"/>
  <c r="I420" i="397"/>
  <c r="J420" i="397" s="1"/>
  <c r="I419" i="397"/>
  <c r="J419" i="397" s="1"/>
  <c r="I423" i="397"/>
  <c r="J423" i="397" s="1"/>
  <c r="I426" i="397"/>
  <c r="J426" i="397" s="1"/>
  <c r="I340" i="397"/>
  <c r="J340" i="397" s="1"/>
  <c r="I436" i="397"/>
  <c r="J436" i="397" s="1"/>
  <c r="I435" i="397"/>
  <c r="J435" i="397" s="1"/>
  <c r="I452" i="397"/>
  <c r="J452" i="397" s="1"/>
  <c r="I451" i="397"/>
  <c r="J451" i="397" s="1"/>
  <c r="I468" i="397"/>
  <c r="J468" i="397" s="1"/>
  <c r="I467" i="397"/>
  <c r="J467" i="397" s="1"/>
  <c r="I484" i="397"/>
  <c r="J484" i="397" s="1"/>
  <c r="I483" i="397"/>
  <c r="J483" i="397" s="1"/>
  <c r="I500" i="397"/>
  <c r="J500" i="397" s="1"/>
  <c r="I499" i="397"/>
  <c r="J499" i="397" s="1"/>
  <c r="I580" i="397"/>
  <c r="J580" i="397" s="1"/>
  <c r="I582" i="397"/>
  <c r="J582" i="397" s="1"/>
  <c r="I586" i="397"/>
  <c r="J586" i="397" s="1"/>
  <c r="I590" i="397"/>
  <c r="J590" i="397" s="1"/>
  <c r="I594" i="397"/>
  <c r="J594" i="397" s="1"/>
  <c r="I598" i="397"/>
  <c r="J598" i="397" s="1"/>
  <c r="I613" i="397"/>
  <c r="J613" i="397" s="1"/>
  <c r="I612" i="397"/>
  <c r="J612" i="397" s="1"/>
  <c r="I409" i="397"/>
  <c r="J409" i="397" s="1"/>
  <c r="I417" i="397"/>
  <c r="J417" i="397" s="1"/>
  <c r="I425" i="397"/>
  <c r="J425" i="397" s="1"/>
  <c r="I433" i="397"/>
  <c r="J433" i="397" s="1"/>
  <c r="I438" i="397"/>
  <c r="J438" i="397" s="1"/>
  <c r="I442" i="397"/>
  <c r="J442" i="397" s="1"/>
  <c r="I446" i="397"/>
  <c r="J446" i="397" s="1"/>
  <c r="I450" i="397"/>
  <c r="J450" i="397" s="1"/>
  <c r="I454" i="397"/>
  <c r="J454" i="397" s="1"/>
  <c r="I458" i="397"/>
  <c r="J458" i="397" s="1"/>
  <c r="I462" i="397"/>
  <c r="J462" i="397" s="1"/>
  <c r="I466" i="397"/>
  <c r="J466" i="397" s="1"/>
  <c r="I470" i="397"/>
  <c r="J470" i="397" s="1"/>
  <c r="I474" i="397"/>
  <c r="J474" i="397" s="1"/>
  <c r="I478" i="397"/>
  <c r="J478" i="397" s="1"/>
  <c r="I482" i="397"/>
  <c r="J482" i="397" s="1"/>
  <c r="I486" i="397"/>
  <c r="J486" i="397" s="1"/>
  <c r="I490" i="397"/>
  <c r="J490" i="397" s="1"/>
  <c r="I494" i="397"/>
  <c r="J494" i="397" s="1"/>
  <c r="I498" i="397"/>
  <c r="J498" i="397" s="1"/>
  <c r="I502" i="397"/>
  <c r="J502" i="397" s="1"/>
  <c r="I506" i="397"/>
  <c r="J506" i="397" s="1"/>
  <c r="I510" i="397"/>
  <c r="J510" i="397" s="1"/>
  <c r="I514" i="397"/>
  <c r="J514" i="397" s="1"/>
  <c r="I518" i="397"/>
  <c r="J518" i="397" s="1"/>
  <c r="I503" i="397"/>
  <c r="J503" i="397" s="1"/>
  <c r="I507" i="397"/>
  <c r="J507" i="397" s="1"/>
  <c r="I511" i="397"/>
  <c r="J511" i="397" s="1"/>
  <c r="I515" i="397"/>
  <c r="J515" i="397" s="1"/>
  <c r="I519" i="397"/>
  <c r="J519" i="397" s="1"/>
  <c r="I366" i="397"/>
  <c r="J366" i="397" s="1"/>
  <c r="I374" i="397"/>
  <c r="J374" i="397" s="1"/>
  <c r="I382" i="397"/>
  <c r="J382" i="397" s="1"/>
  <c r="I390" i="397"/>
  <c r="J390" i="397" s="1"/>
  <c r="I398" i="397"/>
  <c r="J398" i="397" s="1"/>
  <c r="I406" i="397"/>
  <c r="J406" i="397" s="1"/>
  <c r="I414" i="397"/>
  <c r="J414" i="397" s="1"/>
  <c r="I422" i="397"/>
  <c r="J422" i="397" s="1"/>
  <c r="I430" i="397"/>
  <c r="J430" i="397" s="1"/>
  <c r="I437" i="397"/>
  <c r="J437" i="397" s="1"/>
  <c r="I441" i="397"/>
  <c r="J441" i="397" s="1"/>
  <c r="I445" i="397"/>
  <c r="J445" i="397" s="1"/>
  <c r="I449" i="397"/>
  <c r="J449" i="397" s="1"/>
  <c r="I453" i="397"/>
  <c r="J453" i="397" s="1"/>
  <c r="I457" i="397"/>
  <c r="J457" i="397" s="1"/>
  <c r="I461" i="397"/>
  <c r="J461" i="397" s="1"/>
  <c r="I465" i="397"/>
  <c r="J465" i="397" s="1"/>
  <c r="I469" i="397"/>
  <c r="J469" i="397" s="1"/>
  <c r="I473" i="397"/>
  <c r="J473" i="397" s="1"/>
  <c r="I477" i="397"/>
  <c r="J477" i="397" s="1"/>
  <c r="I481" i="397"/>
  <c r="J481" i="397" s="1"/>
  <c r="I485" i="397"/>
  <c r="J485" i="397" s="1"/>
  <c r="I489" i="397"/>
  <c r="J489" i="397" s="1"/>
  <c r="I493" i="397"/>
  <c r="J493" i="397" s="1"/>
  <c r="I497" i="397"/>
  <c r="J497" i="397" s="1"/>
  <c r="I501" i="397"/>
  <c r="J501" i="397" s="1"/>
  <c r="I505" i="397"/>
  <c r="J505" i="397" s="1"/>
  <c r="I509" i="397"/>
  <c r="J509" i="397" s="1"/>
  <c r="I513" i="397"/>
  <c r="J513" i="397" s="1"/>
  <c r="I517" i="397"/>
  <c r="J517" i="397" s="1"/>
  <c r="I521" i="397"/>
  <c r="J521" i="397" s="1"/>
  <c r="I587" i="397"/>
  <c r="J587" i="397" s="1"/>
  <c r="I595" i="397"/>
  <c r="J595" i="397" s="1"/>
  <c r="I605" i="397"/>
  <c r="J605" i="397" s="1"/>
  <c r="I603" i="397"/>
  <c r="J603" i="397" s="1"/>
  <c r="I621" i="397"/>
  <c r="J621" i="397" s="1"/>
  <c r="I619" i="397"/>
  <c r="J619" i="397" s="1"/>
  <c r="I350" i="397"/>
  <c r="J350" i="397" s="1"/>
  <c r="I354" i="397"/>
  <c r="J354" i="397" s="1"/>
  <c r="I358" i="397"/>
  <c r="J358" i="397" s="1"/>
  <c r="I362" i="397"/>
  <c r="J362" i="397" s="1"/>
  <c r="I365" i="397"/>
  <c r="J365" i="397" s="1"/>
  <c r="I373" i="397"/>
  <c r="J373" i="397" s="1"/>
  <c r="I381" i="397"/>
  <c r="J381" i="397" s="1"/>
  <c r="I389" i="397"/>
  <c r="J389" i="397" s="1"/>
  <c r="I397" i="397"/>
  <c r="J397" i="397" s="1"/>
  <c r="I405" i="397"/>
  <c r="J405" i="397" s="1"/>
  <c r="I413" i="397"/>
  <c r="J413" i="397" s="1"/>
  <c r="I421" i="397"/>
  <c r="J421" i="397" s="1"/>
  <c r="I429" i="397"/>
  <c r="J429" i="397" s="1"/>
  <c r="I523" i="397"/>
  <c r="J523" i="397" s="1"/>
  <c r="I527" i="397"/>
  <c r="J527" i="397" s="1"/>
  <c r="I531" i="397"/>
  <c r="J531" i="397" s="1"/>
  <c r="I535" i="397"/>
  <c r="J535" i="397" s="1"/>
  <c r="I539" i="397"/>
  <c r="J539" i="397" s="1"/>
  <c r="I543" i="397"/>
  <c r="J543" i="397" s="1"/>
  <c r="I547" i="397"/>
  <c r="J547" i="397" s="1"/>
  <c r="I551" i="397"/>
  <c r="J551" i="397" s="1"/>
  <c r="I555" i="397"/>
  <c r="J555" i="397" s="1"/>
  <c r="I559" i="397"/>
  <c r="J559" i="397" s="1"/>
  <c r="I563" i="397"/>
  <c r="J563" i="397" s="1"/>
  <c r="I567" i="397"/>
  <c r="J567" i="397" s="1"/>
  <c r="I571" i="397"/>
  <c r="J571" i="397" s="1"/>
  <c r="I575" i="397"/>
  <c r="J575" i="397" s="1"/>
  <c r="I579" i="397"/>
  <c r="J579" i="397" s="1"/>
  <c r="I585" i="397"/>
  <c r="J585" i="397" s="1"/>
  <c r="I589" i="397"/>
  <c r="J589" i="397" s="1"/>
  <c r="I593" i="397"/>
  <c r="J593" i="397" s="1"/>
  <c r="I597" i="397"/>
  <c r="J597" i="397" s="1"/>
  <c r="I609" i="397"/>
  <c r="J609" i="397" s="1"/>
  <c r="I601" i="397"/>
  <c r="J601" i="397" s="1"/>
  <c r="I607" i="397"/>
  <c r="J607" i="397" s="1"/>
  <c r="I611" i="397"/>
  <c r="J611" i="397" s="1"/>
  <c r="I615" i="397"/>
  <c r="J615" i="397" s="1"/>
  <c r="I623" i="397"/>
  <c r="J623" i="397" s="1"/>
  <c r="I522" i="397"/>
  <c r="J522" i="397" s="1"/>
  <c r="I526" i="397"/>
  <c r="J526" i="397" s="1"/>
  <c r="I530" i="397"/>
  <c r="J530" i="397" s="1"/>
  <c r="I534" i="397"/>
  <c r="J534" i="397" s="1"/>
  <c r="I538" i="397"/>
  <c r="J538" i="397" s="1"/>
  <c r="I542" i="397"/>
  <c r="J542" i="397" s="1"/>
  <c r="I546" i="397"/>
  <c r="J546" i="397" s="1"/>
  <c r="I550" i="397"/>
  <c r="J550" i="397" s="1"/>
  <c r="I554" i="397"/>
  <c r="J554" i="397" s="1"/>
  <c r="I558" i="397"/>
  <c r="J558" i="397" s="1"/>
  <c r="I562" i="397"/>
  <c r="J562" i="397" s="1"/>
  <c r="I566" i="397"/>
  <c r="J566" i="397" s="1"/>
  <c r="I570" i="397"/>
  <c r="J570" i="397" s="1"/>
  <c r="I574" i="397"/>
  <c r="J574" i="397" s="1"/>
  <c r="I578" i="397"/>
  <c r="J578" i="397" s="1"/>
  <c r="I588" i="397"/>
  <c r="J588" i="397" s="1"/>
  <c r="I596" i="397"/>
  <c r="J596" i="397" s="1"/>
  <c r="I599" i="397"/>
  <c r="J599" i="397" s="1"/>
  <c r="I602" i="397"/>
  <c r="J602" i="397" s="1"/>
  <c r="I606" i="397"/>
  <c r="J606" i="397" s="1"/>
  <c r="I610" i="397"/>
  <c r="J610" i="397" s="1"/>
  <c r="I614" i="397"/>
  <c r="J614" i="397" s="1"/>
  <c r="I618" i="397"/>
  <c r="J618" i="397" s="1"/>
  <c r="I622" i="397"/>
  <c r="J622" i="397" s="1"/>
  <c r="I676" i="397"/>
  <c r="J676" i="397" s="1"/>
  <c r="I679" i="397"/>
  <c r="J679" i="397" s="1"/>
  <c r="I684" i="397"/>
  <c r="J684" i="397" s="1"/>
  <c r="I687" i="397"/>
  <c r="J687" i="397" s="1"/>
  <c r="I600" i="397"/>
  <c r="J600" i="397" s="1"/>
  <c r="I692" i="397"/>
  <c r="J692" i="397" s="1"/>
  <c r="I695" i="397"/>
  <c r="J695" i="397" s="1"/>
  <c r="I705" i="397"/>
  <c r="J705" i="397" s="1"/>
  <c r="I704" i="397"/>
  <c r="J704" i="397" s="1"/>
  <c r="I708" i="397"/>
  <c r="J708" i="397" s="1"/>
  <c r="I711" i="397"/>
  <c r="J711" i="397" s="1"/>
  <c r="I721" i="397"/>
  <c r="J721" i="397" s="1"/>
  <c r="I720" i="397"/>
  <c r="J720" i="397" s="1"/>
  <c r="I724" i="397"/>
  <c r="J724" i="397" s="1"/>
  <c r="I727" i="397"/>
  <c r="J727" i="397" s="1"/>
  <c r="I525" i="397"/>
  <c r="J525" i="397" s="1"/>
  <c r="I529" i="397"/>
  <c r="J529" i="397" s="1"/>
  <c r="I533" i="397"/>
  <c r="J533" i="397" s="1"/>
  <c r="I537" i="397"/>
  <c r="J537" i="397" s="1"/>
  <c r="I541" i="397"/>
  <c r="J541" i="397" s="1"/>
  <c r="I545" i="397"/>
  <c r="J545" i="397" s="1"/>
  <c r="I549" i="397"/>
  <c r="J549" i="397" s="1"/>
  <c r="I553" i="397"/>
  <c r="J553" i="397" s="1"/>
  <c r="I557" i="397"/>
  <c r="J557" i="397" s="1"/>
  <c r="I561" i="397"/>
  <c r="J561" i="397" s="1"/>
  <c r="I565" i="397"/>
  <c r="J565" i="397" s="1"/>
  <c r="I569" i="397"/>
  <c r="J569" i="397" s="1"/>
  <c r="I573" i="397"/>
  <c r="J573" i="397" s="1"/>
  <c r="I577" i="397"/>
  <c r="J577" i="397" s="1"/>
  <c r="I581" i="397"/>
  <c r="J581" i="397" s="1"/>
  <c r="I583" i="397"/>
  <c r="J583" i="397" s="1"/>
  <c r="I591" i="397"/>
  <c r="J591" i="397" s="1"/>
  <c r="I604" i="397"/>
  <c r="J604" i="397" s="1"/>
  <c r="I608" i="397"/>
  <c r="J608" i="397" s="1"/>
  <c r="I616" i="397"/>
  <c r="J616" i="397" s="1"/>
  <c r="I620" i="397"/>
  <c r="J620" i="397" s="1"/>
  <c r="I624" i="397"/>
  <c r="J624" i="397" s="1"/>
  <c r="I670" i="397"/>
  <c r="J670" i="397" s="1"/>
  <c r="I666" i="397"/>
  <c r="J666" i="397" s="1"/>
  <c r="I662" i="397"/>
  <c r="J662" i="397" s="1"/>
  <c r="I669" i="397"/>
  <c r="J669" i="397" s="1"/>
  <c r="I661" i="397"/>
  <c r="J661" i="397" s="1"/>
  <c r="I633" i="397"/>
  <c r="J633" i="397" s="1"/>
  <c r="I640" i="397"/>
  <c r="J640" i="397" s="1"/>
  <c r="I649" i="397"/>
  <c r="J649" i="397" s="1"/>
  <c r="I656" i="397"/>
  <c r="J656" i="397" s="1"/>
  <c r="I663" i="397"/>
  <c r="J663" i="397" s="1"/>
  <c r="I665" i="397"/>
  <c r="J665" i="397" s="1"/>
  <c r="I736" i="397"/>
  <c r="J736" i="397" s="1"/>
  <c r="I752" i="397"/>
  <c r="J752" i="397" s="1"/>
  <c r="I768" i="397"/>
  <c r="J768" i="397" s="1"/>
  <c r="I667" i="397"/>
  <c r="J667" i="397" s="1"/>
  <c r="I700" i="397"/>
  <c r="J700" i="397" s="1"/>
  <c r="I707" i="397"/>
  <c r="J707" i="397" s="1"/>
  <c r="I716" i="397"/>
  <c r="J716" i="397" s="1"/>
  <c r="I723" i="397"/>
  <c r="J723" i="397" s="1"/>
  <c r="I732" i="397"/>
  <c r="J732" i="397" s="1"/>
  <c r="I739" i="397"/>
  <c r="J739" i="397" s="1"/>
  <c r="I748" i="397"/>
  <c r="J748" i="397" s="1"/>
  <c r="I755" i="397"/>
  <c r="J755" i="397" s="1"/>
  <c r="I764" i="397"/>
  <c r="J764" i="397" s="1"/>
  <c r="I630" i="397"/>
  <c r="J630" i="397" s="1"/>
  <c r="I638" i="397"/>
  <c r="J638" i="397" s="1"/>
  <c r="I646" i="397"/>
  <c r="J646" i="397" s="1"/>
  <c r="I654" i="397"/>
  <c r="J654" i="397" s="1"/>
  <c r="I677" i="397"/>
  <c r="J677" i="397" s="1"/>
  <c r="I685" i="397"/>
  <c r="J685" i="397" s="1"/>
  <c r="I693" i="397"/>
  <c r="J693" i="397" s="1"/>
  <c r="I664" i="397"/>
  <c r="J664" i="397" s="1"/>
  <c r="I671" i="397"/>
  <c r="J671" i="397" s="1"/>
  <c r="I697" i="397"/>
  <c r="J697" i="397" s="1"/>
  <c r="I702" i="397"/>
  <c r="J702" i="397" s="1"/>
  <c r="I706" i="397"/>
  <c r="J706" i="397" s="1"/>
  <c r="I713" i="397"/>
  <c r="J713" i="397" s="1"/>
  <c r="I718" i="397"/>
  <c r="J718" i="397" s="1"/>
  <c r="I722" i="397"/>
  <c r="J722" i="397" s="1"/>
  <c r="I636" i="397"/>
  <c r="J636" i="397" s="1"/>
  <c r="I729" i="397"/>
  <c r="J729" i="397" s="1"/>
  <c r="I734" i="397"/>
  <c r="J734" i="397" s="1"/>
  <c r="I738" i="397"/>
  <c r="J738" i="397" s="1"/>
  <c r="I652" i="397"/>
  <c r="J652" i="397" s="1"/>
  <c r="I745" i="397"/>
  <c r="J745" i="397" s="1"/>
  <c r="I750" i="397"/>
  <c r="J750" i="397" s="1"/>
  <c r="I754" i="397"/>
  <c r="J754" i="397" s="1"/>
  <c r="I668" i="397"/>
  <c r="J668" i="397" s="1"/>
  <c r="I761" i="397"/>
  <c r="J761" i="397" s="1"/>
  <c r="I766" i="397"/>
  <c r="J766" i="397" s="1"/>
  <c r="I770" i="397"/>
  <c r="J770" i="397" s="1"/>
  <c r="I674" i="397"/>
  <c r="J674" i="397" s="1"/>
  <c r="I678" i="397"/>
  <c r="J678" i="397" s="1"/>
  <c r="I682" i="397"/>
  <c r="J682" i="397" s="1"/>
  <c r="I686" i="397"/>
  <c r="J686" i="397" s="1"/>
  <c r="I690" i="397"/>
  <c r="J690" i="397" s="1"/>
  <c r="I701" i="397"/>
  <c r="J701" i="397" s="1"/>
  <c r="I709" i="397"/>
  <c r="J709" i="397" s="1"/>
  <c r="I717" i="397"/>
  <c r="J717" i="397" s="1"/>
  <c r="I725" i="397"/>
  <c r="J725" i="397" s="1"/>
  <c r="I733" i="397"/>
  <c r="J733" i="397" s="1"/>
  <c r="I741" i="397"/>
  <c r="J741" i="397" s="1"/>
  <c r="I749" i="397"/>
  <c r="J749" i="397" s="1"/>
  <c r="I757" i="397"/>
  <c r="J757" i="397" s="1"/>
  <c r="I765" i="397"/>
  <c r="J765" i="397" s="1"/>
  <c r="B18" i="367" l="1"/>
  <c r="E18" i="366"/>
  <c r="E17" i="366"/>
  <c r="E16" i="366"/>
  <c r="E15" i="366"/>
  <c r="E14" i="366"/>
  <c r="E13" i="366"/>
  <c r="E12" i="366"/>
  <c r="E11" i="366"/>
  <c r="E10" i="366"/>
  <c r="D9" i="364"/>
  <c r="D10" i="364" s="1"/>
  <c r="D11" i="364" s="1"/>
  <c r="D12" i="364" s="1"/>
  <c r="D13" i="364" s="1"/>
  <c r="A17" i="351" l="1"/>
  <c r="A16" i="351"/>
  <c r="A15" i="351"/>
  <c r="A14" i="351"/>
  <c r="A13" i="351"/>
  <c r="A12" i="351"/>
  <c r="A11" i="351"/>
  <c r="A10" i="351"/>
  <c r="A9" i="351"/>
  <c r="A17" i="350"/>
  <c r="A16" i="350"/>
  <c r="A15" i="350"/>
  <c r="A14" i="350"/>
  <c r="A13" i="350"/>
  <c r="A12" i="350"/>
  <c r="A11" i="350"/>
  <c r="A10" i="350"/>
  <c r="A9" i="350"/>
  <c r="A17" i="349"/>
  <c r="A16" i="349"/>
  <c r="A15" i="349"/>
  <c r="A14" i="349"/>
  <c r="A13" i="349"/>
  <c r="A12" i="349"/>
  <c r="A11" i="349"/>
  <c r="A10" i="349"/>
  <c r="A9" i="349"/>
  <c r="A17" i="348"/>
  <c r="A16" i="348"/>
  <c r="A15" i="348"/>
  <c r="A14" i="348"/>
  <c r="A13" i="348"/>
  <c r="A12" i="348"/>
  <c r="A11" i="348"/>
  <c r="A10" i="348"/>
  <c r="A9" i="348"/>
  <c r="A17" i="347"/>
  <c r="A16" i="347"/>
  <c r="A15" i="347"/>
  <c r="A14" i="347"/>
  <c r="A13" i="347"/>
  <c r="A12" i="347"/>
  <c r="A11" i="347"/>
  <c r="A10" i="347"/>
  <c r="A9" i="347"/>
  <c r="D11" i="341"/>
  <c r="C11" i="341"/>
  <c r="B11" i="341"/>
  <c r="G12" i="329"/>
  <c r="G11" i="329"/>
  <c r="G10" i="329"/>
  <c r="E12" i="326"/>
  <c r="D12" i="326"/>
  <c r="C12" i="326"/>
  <c r="B12" i="326"/>
  <c r="A33" i="297"/>
  <c r="A45" i="297" s="1"/>
  <c r="A57" i="297" s="1"/>
  <c r="A69" i="297" s="1"/>
  <c r="A81" i="297" s="1"/>
  <c r="A93" i="297" s="1"/>
  <c r="A105" i="297" s="1"/>
  <c r="A117" i="297" s="1"/>
  <c r="A129" i="297" s="1"/>
  <c r="A141" i="297" s="1"/>
  <c r="A153" i="297" s="1"/>
  <c r="A165" i="297" s="1"/>
  <c r="A177" i="297" s="1"/>
  <c r="A189" i="297" s="1"/>
  <c r="A201" i="297" s="1"/>
  <c r="A213" i="297" s="1"/>
  <c r="A225" i="297" s="1"/>
  <c r="A237" i="297" s="1"/>
  <c r="A249" i="297" s="1"/>
  <c r="A261" i="297" s="1"/>
  <c r="A273" i="297" s="1"/>
  <c r="A285" i="297" s="1"/>
  <c r="A297" i="297" s="1"/>
  <c r="A309" i="297" s="1"/>
  <c r="A321" i="297" s="1"/>
  <c r="A333" i="297" s="1"/>
  <c r="A345" i="297" s="1"/>
  <c r="A357" i="297" s="1"/>
  <c r="A369" i="297" s="1"/>
  <c r="A381" i="297" s="1"/>
  <c r="A393" i="297" s="1"/>
  <c r="A405" i="297" s="1"/>
  <c r="A417" i="297" s="1"/>
  <c r="A429" i="297" s="1"/>
  <c r="A441" i="297" s="1"/>
  <c r="A453" i="297" s="1"/>
  <c r="A465" i="297" s="1"/>
  <c r="A477" i="297" s="1"/>
  <c r="A489" i="297" s="1"/>
  <c r="A32" i="297"/>
  <c r="A44" i="297" s="1"/>
  <c r="A56" i="297" s="1"/>
  <c r="A68" i="297" s="1"/>
  <c r="A80" i="297" s="1"/>
  <c r="A92" i="297" s="1"/>
  <c r="A104" i="297" s="1"/>
  <c r="A116" i="297" s="1"/>
  <c r="A128" i="297" s="1"/>
  <c r="A140" i="297" s="1"/>
  <c r="A152" i="297" s="1"/>
  <c r="A164" i="297" s="1"/>
  <c r="A176" i="297" s="1"/>
  <c r="A188" i="297" s="1"/>
  <c r="A200" i="297" s="1"/>
  <c r="A212" i="297" s="1"/>
  <c r="A224" i="297" s="1"/>
  <c r="A236" i="297" s="1"/>
  <c r="A248" i="297" s="1"/>
  <c r="A260" i="297" s="1"/>
  <c r="A272" i="297" s="1"/>
  <c r="A284" i="297" s="1"/>
  <c r="A296" i="297" s="1"/>
  <c r="A308" i="297" s="1"/>
  <c r="A320" i="297" s="1"/>
  <c r="A332" i="297" s="1"/>
  <c r="A344" i="297" s="1"/>
  <c r="A356" i="297" s="1"/>
  <c r="A368" i="297" s="1"/>
  <c r="A380" i="297" s="1"/>
  <c r="A392" i="297" s="1"/>
  <c r="A404" i="297" s="1"/>
  <c r="A416" i="297" s="1"/>
  <c r="A428" i="297" s="1"/>
  <c r="A440" i="297" s="1"/>
  <c r="A452" i="297" s="1"/>
  <c r="A464" i="297" s="1"/>
  <c r="A476" i="297" s="1"/>
  <c r="A488" i="297" s="1"/>
  <c r="A31" i="297"/>
  <c r="A43" i="297" s="1"/>
  <c r="A55" i="297" s="1"/>
  <c r="A67" i="297" s="1"/>
  <c r="A79" i="297" s="1"/>
  <c r="A91" i="297" s="1"/>
  <c r="A103" i="297" s="1"/>
  <c r="A115" i="297" s="1"/>
  <c r="A127" i="297" s="1"/>
  <c r="A139" i="297" s="1"/>
  <c r="A151" i="297" s="1"/>
  <c r="A163" i="297" s="1"/>
  <c r="A175" i="297" s="1"/>
  <c r="A187" i="297" s="1"/>
  <c r="A199" i="297" s="1"/>
  <c r="A211" i="297" s="1"/>
  <c r="A223" i="297" s="1"/>
  <c r="A235" i="297" s="1"/>
  <c r="A247" i="297" s="1"/>
  <c r="A259" i="297" s="1"/>
  <c r="A271" i="297" s="1"/>
  <c r="A283" i="297" s="1"/>
  <c r="A295" i="297" s="1"/>
  <c r="A307" i="297" s="1"/>
  <c r="A319" i="297" s="1"/>
  <c r="A331" i="297" s="1"/>
  <c r="A343" i="297" s="1"/>
  <c r="A355" i="297" s="1"/>
  <c r="A367" i="297" s="1"/>
  <c r="A379" i="297" s="1"/>
  <c r="A391" i="297" s="1"/>
  <c r="A403" i="297" s="1"/>
  <c r="A415" i="297" s="1"/>
  <c r="A427" i="297" s="1"/>
  <c r="A439" i="297" s="1"/>
  <c r="A451" i="297" s="1"/>
  <c r="A463" i="297" s="1"/>
  <c r="A475" i="297" s="1"/>
  <c r="A487" i="297" s="1"/>
  <c r="A30" i="297"/>
  <c r="A42" i="297" s="1"/>
  <c r="A54" i="297" s="1"/>
  <c r="A66" i="297" s="1"/>
  <c r="A78" i="297" s="1"/>
  <c r="A90" i="297" s="1"/>
  <c r="A102" i="297" s="1"/>
  <c r="A114" i="297" s="1"/>
  <c r="A126" i="297" s="1"/>
  <c r="A138" i="297" s="1"/>
  <c r="A150" i="297" s="1"/>
  <c r="A162" i="297" s="1"/>
  <c r="A174" i="297" s="1"/>
  <c r="A186" i="297" s="1"/>
  <c r="A198" i="297" s="1"/>
  <c r="A210" i="297" s="1"/>
  <c r="A222" i="297" s="1"/>
  <c r="A234" i="297" s="1"/>
  <c r="A246" i="297" s="1"/>
  <c r="A258" i="297" s="1"/>
  <c r="A270" i="297" s="1"/>
  <c r="A282" i="297" s="1"/>
  <c r="A294" i="297" s="1"/>
  <c r="A306" i="297" s="1"/>
  <c r="A318" i="297" s="1"/>
  <c r="A330" i="297" s="1"/>
  <c r="A342" i="297" s="1"/>
  <c r="A354" i="297" s="1"/>
  <c r="A366" i="297" s="1"/>
  <c r="A378" i="297" s="1"/>
  <c r="A390" i="297" s="1"/>
  <c r="A402" i="297" s="1"/>
  <c r="A414" i="297" s="1"/>
  <c r="A426" i="297" s="1"/>
  <c r="A438" i="297" s="1"/>
  <c r="A450" i="297" s="1"/>
  <c r="A462" i="297" s="1"/>
  <c r="A474" i="297" s="1"/>
  <c r="A486" i="297" s="1"/>
  <c r="A29" i="297"/>
  <c r="A41" i="297" s="1"/>
  <c r="A53" i="297" s="1"/>
  <c r="A65" i="297" s="1"/>
  <c r="A77" i="297" s="1"/>
  <c r="A89" i="297" s="1"/>
  <c r="A101" i="297" s="1"/>
  <c r="A113" i="297" s="1"/>
  <c r="A125" i="297" s="1"/>
  <c r="A137" i="297" s="1"/>
  <c r="A149" i="297" s="1"/>
  <c r="A161" i="297" s="1"/>
  <c r="A173" i="297" s="1"/>
  <c r="A185" i="297" s="1"/>
  <c r="A197" i="297" s="1"/>
  <c r="A209" i="297" s="1"/>
  <c r="A221" i="297" s="1"/>
  <c r="A233" i="297" s="1"/>
  <c r="A245" i="297" s="1"/>
  <c r="A257" i="297" s="1"/>
  <c r="A269" i="297" s="1"/>
  <c r="A281" i="297" s="1"/>
  <c r="A293" i="297" s="1"/>
  <c r="A305" i="297" s="1"/>
  <c r="A317" i="297" s="1"/>
  <c r="A329" i="297" s="1"/>
  <c r="A341" i="297" s="1"/>
  <c r="A353" i="297" s="1"/>
  <c r="A365" i="297" s="1"/>
  <c r="A377" i="297" s="1"/>
  <c r="A389" i="297" s="1"/>
  <c r="A401" i="297" s="1"/>
  <c r="A413" i="297" s="1"/>
  <c r="A425" i="297" s="1"/>
  <c r="A437" i="297" s="1"/>
  <c r="A449" i="297" s="1"/>
  <c r="A461" i="297" s="1"/>
  <c r="A473" i="297" s="1"/>
  <c r="A485" i="297" s="1"/>
  <c r="A28" i="297"/>
  <c r="A40" i="297" s="1"/>
  <c r="A52" i="297" s="1"/>
  <c r="A64" i="297" s="1"/>
  <c r="A76" i="297" s="1"/>
  <c r="A88" i="297" s="1"/>
  <c r="A100" i="297" s="1"/>
  <c r="A112" i="297" s="1"/>
  <c r="A124" i="297" s="1"/>
  <c r="A136" i="297" s="1"/>
  <c r="A148" i="297" s="1"/>
  <c r="A160" i="297" s="1"/>
  <c r="A172" i="297" s="1"/>
  <c r="A184" i="297" s="1"/>
  <c r="A196" i="297" s="1"/>
  <c r="A208" i="297" s="1"/>
  <c r="A220" i="297" s="1"/>
  <c r="A232" i="297" s="1"/>
  <c r="A244" i="297" s="1"/>
  <c r="A256" i="297" s="1"/>
  <c r="A268" i="297" s="1"/>
  <c r="A280" i="297" s="1"/>
  <c r="A292" i="297" s="1"/>
  <c r="A304" i="297" s="1"/>
  <c r="A316" i="297" s="1"/>
  <c r="A328" i="297" s="1"/>
  <c r="A340" i="297" s="1"/>
  <c r="A352" i="297" s="1"/>
  <c r="A364" i="297" s="1"/>
  <c r="A376" i="297" s="1"/>
  <c r="A388" i="297" s="1"/>
  <c r="A400" i="297" s="1"/>
  <c r="A412" i="297" s="1"/>
  <c r="A424" i="297" s="1"/>
  <c r="A436" i="297" s="1"/>
  <c r="A448" i="297" s="1"/>
  <c r="A460" i="297" s="1"/>
  <c r="A472" i="297" s="1"/>
  <c r="A484" i="297" s="1"/>
  <c r="A27" i="297"/>
  <c r="A39" i="297" s="1"/>
  <c r="A51" i="297" s="1"/>
  <c r="A63" i="297" s="1"/>
  <c r="A75" i="297" s="1"/>
  <c r="A87" i="297" s="1"/>
  <c r="A99" i="297" s="1"/>
  <c r="A111" i="297" s="1"/>
  <c r="A123" i="297" s="1"/>
  <c r="A135" i="297" s="1"/>
  <c r="A147" i="297" s="1"/>
  <c r="A159" i="297" s="1"/>
  <c r="A171" i="297" s="1"/>
  <c r="A183" i="297" s="1"/>
  <c r="A195" i="297" s="1"/>
  <c r="A207" i="297" s="1"/>
  <c r="A219" i="297" s="1"/>
  <c r="A231" i="297" s="1"/>
  <c r="A243" i="297" s="1"/>
  <c r="A255" i="297" s="1"/>
  <c r="A267" i="297" s="1"/>
  <c r="A279" i="297" s="1"/>
  <c r="A291" i="297" s="1"/>
  <c r="A303" i="297" s="1"/>
  <c r="A315" i="297" s="1"/>
  <c r="A327" i="297" s="1"/>
  <c r="A339" i="297" s="1"/>
  <c r="A351" i="297" s="1"/>
  <c r="A363" i="297" s="1"/>
  <c r="A375" i="297" s="1"/>
  <c r="A387" i="297" s="1"/>
  <c r="A399" i="297" s="1"/>
  <c r="A411" i="297" s="1"/>
  <c r="A423" i="297" s="1"/>
  <c r="A435" i="297" s="1"/>
  <c r="A447" i="297" s="1"/>
  <c r="A459" i="297" s="1"/>
  <c r="A471" i="297" s="1"/>
  <c r="A483" i="297" s="1"/>
  <c r="A26" i="297"/>
  <c r="A38" i="297" s="1"/>
  <c r="A50" i="297" s="1"/>
  <c r="A62" i="297" s="1"/>
  <c r="A74" i="297" s="1"/>
  <c r="A86" i="297" s="1"/>
  <c r="A98" i="297" s="1"/>
  <c r="A110" i="297" s="1"/>
  <c r="A122" i="297" s="1"/>
  <c r="A134" i="297" s="1"/>
  <c r="A146" i="297" s="1"/>
  <c r="A158" i="297" s="1"/>
  <c r="A170" i="297" s="1"/>
  <c r="A182" i="297" s="1"/>
  <c r="A194" i="297" s="1"/>
  <c r="A206" i="297" s="1"/>
  <c r="A218" i="297" s="1"/>
  <c r="A230" i="297" s="1"/>
  <c r="A242" i="297" s="1"/>
  <c r="A254" i="297" s="1"/>
  <c r="A266" i="297" s="1"/>
  <c r="A278" i="297" s="1"/>
  <c r="A290" i="297" s="1"/>
  <c r="A302" i="297" s="1"/>
  <c r="A314" i="297" s="1"/>
  <c r="A326" i="297" s="1"/>
  <c r="A338" i="297" s="1"/>
  <c r="A350" i="297" s="1"/>
  <c r="A362" i="297" s="1"/>
  <c r="A374" i="297" s="1"/>
  <c r="A386" i="297" s="1"/>
  <c r="A398" i="297" s="1"/>
  <c r="A410" i="297" s="1"/>
  <c r="A422" i="297" s="1"/>
  <c r="A434" i="297" s="1"/>
  <c r="A446" i="297" s="1"/>
  <c r="A458" i="297" s="1"/>
  <c r="A470" i="297" s="1"/>
  <c r="A482" i="297" s="1"/>
  <c r="A25" i="297"/>
  <c r="A37" i="297" s="1"/>
  <c r="A49" i="297" s="1"/>
  <c r="A61" i="297" s="1"/>
  <c r="A73" i="297" s="1"/>
  <c r="A85" i="297" s="1"/>
  <c r="A97" i="297" s="1"/>
  <c r="A109" i="297" s="1"/>
  <c r="A121" i="297" s="1"/>
  <c r="A133" i="297" s="1"/>
  <c r="A145" i="297" s="1"/>
  <c r="A157" i="297" s="1"/>
  <c r="A169" i="297" s="1"/>
  <c r="A181" i="297" s="1"/>
  <c r="A193" i="297" s="1"/>
  <c r="A205" i="297" s="1"/>
  <c r="A217" i="297" s="1"/>
  <c r="A229" i="297" s="1"/>
  <c r="A241" i="297" s="1"/>
  <c r="A253" i="297" s="1"/>
  <c r="A265" i="297" s="1"/>
  <c r="A277" i="297" s="1"/>
  <c r="A289" i="297" s="1"/>
  <c r="A301" i="297" s="1"/>
  <c r="A313" i="297" s="1"/>
  <c r="A325" i="297" s="1"/>
  <c r="A337" i="297" s="1"/>
  <c r="A349" i="297" s="1"/>
  <c r="A361" i="297" s="1"/>
  <c r="A373" i="297" s="1"/>
  <c r="A385" i="297" s="1"/>
  <c r="A397" i="297" s="1"/>
  <c r="A409" i="297" s="1"/>
  <c r="A421" i="297" s="1"/>
  <c r="A433" i="297" s="1"/>
  <c r="A445" i="297" s="1"/>
  <c r="A457" i="297" s="1"/>
  <c r="A469" i="297" s="1"/>
  <c r="A481" i="297" s="1"/>
  <c r="A24" i="297"/>
  <c r="A36" i="297" s="1"/>
  <c r="A48" i="297" s="1"/>
  <c r="A60" i="297" s="1"/>
  <c r="A72" i="297" s="1"/>
  <c r="A84" i="297" s="1"/>
  <c r="A96" i="297" s="1"/>
  <c r="A108" i="297" s="1"/>
  <c r="A120" i="297" s="1"/>
  <c r="A132" i="297" s="1"/>
  <c r="A144" i="297" s="1"/>
  <c r="A156" i="297" s="1"/>
  <c r="A168" i="297" s="1"/>
  <c r="A180" i="297" s="1"/>
  <c r="A192" i="297" s="1"/>
  <c r="A204" i="297" s="1"/>
  <c r="A216" i="297" s="1"/>
  <c r="A228" i="297" s="1"/>
  <c r="A240" i="297" s="1"/>
  <c r="A252" i="297" s="1"/>
  <c r="A264" i="297" s="1"/>
  <c r="A276" i="297" s="1"/>
  <c r="A288" i="297" s="1"/>
  <c r="A300" i="297" s="1"/>
  <c r="A312" i="297" s="1"/>
  <c r="A324" i="297" s="1"/>
  <c r="A336" i="297" s="1"/>
  <c r="A348" i="297" s="1"/>
  <c r="A360" i="297" s="1"/>
  <c r="A372" i="297" s="1"/>
  <c r="A384" i="297" s="1"/>
  <c r="A396" i="297" s="1"/>
  <c r="A408" i="297" s="1"/>
  <c r="A420" i="297" s="1"/>
  <c r="A432" i="297" s="1"/>
  <c r="A444" i="297" s="1"/>
  <c r="A456" i="297" s="1"/>
  <c r="A468" i="297" s="1"/>
  <c r="A480" i="297" s="1"/>
  <c r="A23" i="297"/>
  <c r="A35" i="297" s="1"/>
  <c r="A47" i="297" s="1"/>
  <c r="A59" i="297" s="1"/>
  <c r="A71" i="297" s="1"/>
  <c r="A83" i="297" s="1"/>
  <c r="A95" i="297" s="1"/>
  <c r="A107" i="297" s="1"/>
  <c r="A119" i="297" s="1"/>
  <c r="A131" i="297" s="1"/>
  <c r="A143" i="297" s="1"/>
  <c r="A155" i="297" s="1"/>
  <c r="A167" i="297" s="1"/>
  <c r="A179" i="297" s="1"/>
  <c r="A191" i="297" s="1"/>
  <c r="A203" i="297" s="1"/>
  <c r="A215" i="297" s="1"/>
  <c r="A227" i="297" s="1"/>
  <c r="A239" i="297" s="1"/>
  <c r="A251" i="297" s="1"/>
  <c r="A263" i="297" s="1"/>
  <c r="A275" i="297" s="1"/>
  <c r="A287" i="297" s="1"/>
  <c r="A299" i="297" s="1"/>
  <c r="A311" i="297" s="1"/>
  <c r="A323" i="297" s="1"/>
  <c r="A335" i="297" s="1"/>
  <c r="A347" i="297" s="1"/>
  <c r="A359" i="297" s="1"/>
  <c r="A371" i="297" s="1"/>
  <c r="A383" i="297" s="1"/>
  <c r="A395" i="297" s="1"/>
  <c r="A407" i="297" s="1"/>
  <c r="A419" i="297" s="1"/>
  <c r="A431" i="297" s="1"/>
  <c r="A443" i="297" s="1"/>
  <c r="A455" i="297" s="1"/>
  <c r="A467" i="297" s="1"/>
  <c r="A479" i="297" s="1"/>
  <c r="A22" i="297"/>
  <c r="A34" i="297" s="1"/>
  <c r="A46" i="297" s="1"/>
  <c r="A58" i="297" s="1"/>
  <c r="A70" i="297" s="1"/>
  <c r="A82" i="297" s="1"/>
  <c r="A94" i="297" s="1"/>
  <c r="A106" i="297" s="1"/>
  <c r="A118" i="297" s="1"/>
  <c r="A130" i="297" s="1"/>
  <c r="A142" i="297" s="1"/>
  <c r="A154" i="297" s="1"/>
  <c r="A166" i="297" s="1"/>
  <c r="A178" i="297" s="1"/>
  <c r="A190" i="297" s="1"/>
  <c r="A202" i="297" s="1"/>
  <c r="A214" i="297" s="1"/>
  <c r="A226" i="297" s="1"/>
  <c r="A238" i="297" s="1"/>
  <c r="A250" i="297" s="1"/>
  <c r="A262" i="297" s="1"/>
  <c r="A274" i="297" s="1"/>
  <c r="A286" i="297" s="1"/>
  <c r="A298" i="297" s="1"/>
  <c r="A310" i="297" s="1"/>
  <c r="A322" i="297" s="1"/>
  <c r="A334" i="297" s="1"/>
  <c r="A346" i="297" s="1"/>
  <c r="A358" i="297" s="1"/>
  <c r="A370" i="297" s="1"/>
  <c r="A382" i="297" s="1"/>
  <c r="A394" i="297" s="1"/>
  <c r="A406" i="297" s="1"/>
  <c r="A418" i="297" s="1"/>
  <c r="A430" i="297" s="1"/>
  <c r="A442" i="297" s="1"/>
  <c r="A454" i="297" s="1"/>
  <c r="A466" i="297" s="1"/>
  <c r="A478" i="297" s="1"/>
  <c r="A104" i="296"/>
  <c r="A116" i="296" s="1"/>
  <c r="A128" i="296" s="1"/>
  <c r="A140" i="296" s="1"/>
  <c r="A152" i="296" s="1"/>
  <c r="A164" i="296" s="1"/>
  <c r="A176" i="296" s="1"/>
  <c r="A188" i="296" s="1"/>
  <c r="A200" i="296" s="1"/>
  <c r="A212" i="296" s="1"/>
  <c r="A224" i="296" s="1"/>
  <c r="A236" i="296" s="1"/>
  <c r="A248" i="296" s="1"/>
  <c r="A260" i="296" s="1"/>
  <c r="A272" i="296" s="1"/>
  <c r="A284" i="296" s="1"/>
  <c r="A296" i="296" s="1"/>
  <c r="A308" i="296" s="1"/>
  <c r="A320" i="296" s="1"/>
  <c r="A332" i="296" s="1"/>
  <c r="A344" i="296" s="1"/>
  <c r="A356" i="296" s="1"/>
  <c r="A368" i="296" s="1"/>
  <c r="A380" i="296" s="1"/>
  <c r="A392" i="296" s="1"/>
  <c r="A404" i="296" s="1"/>
  <c r="A416" i="296" s="1"/>
  <c r="A428" i="296" s="1"/>
  <c r="A440" i="296" s="1"/>
  <c r="A452" i="296" s="1"/>
  <c r="A464" i="296" s="1"/>
  <c r="A476" i="296" s="1"/>
  <c r="A488" i="296" s="1"/>
  <c r="A42" i="296"/>
  <c r="A54" i="296" s="1"/>
  <c r="A66" i="296" s="1"/>
  <c r="A78" i="296" s="1"/>
  <c r="A90" i="296" s="1"/>
  <c r="A102" i="296" s="1"/>
  <c r="A114" i="296" s="1"/>
  <c r="A126" i="296" s="1"/>
  <c r="A138" i="296" s="1"/>
  <c r="A150" i="296" s="1"/>
  <c r="A162" i="296" s="1"/>
  <c r="A174" i="296" s="1"/>
  <c r="A186" i="296" s="1"/>
  <c r="A198" i="296" s="1"/>
  <c r="A210" i="296" s="1"/>
  <c r="A222" i="296" s="1"/>
  <c r="A234" i="296" s="1"/>
  <c r="A246" i="296" s="1"/>
  <c r="A258" i="296" s="1"/>
  <c r="A270" i="296" s="1"/>
  <c r="A282" i="296" s="1"/>
  <c r="A294" i="296" s="1"/>
  <c r="A306" i="296" s="1"/>
  <c r="A318" i="296" s="1"/>
  <c r="A330" i="296" s="1"/>
  <c r="A342" i="296" s="1"/>
  <c r="A354" i="296" s="1"/>
  <c r="A366" i="296" s="1"/>
  <c r="A378" i="296" s="1"/>
  <c r="A390" i="296" s="1"/>
  <c r="A402" i="296" s="1"/>
  <c r="A414" i="296" s="1"/>
  <c r="A426" i="296" s="1"/>
  <c r="A438" i="296" s="1"/>
  <c r="A450" i="296" s="1"/>
  <c r="A462" i="296" s="1"/>
  <c r="A474" i="296" s="1"/>
  <c r="A486" i="296" s="1"/>
  <c r="A33" i="296"/>
  <c r="A45" i="296" s="1"/>
  <c r="A57" i="296" s="1"/>
  <c r="A69" i="296" s="1"/>
  <c r="A81" i="296" s="1"/>
  <c r="A93" i="296" s="1"/>
  <c r="A105" i="296" s="1"/>
  <c r="A117" i="296" s="1"/>
  <c r="A129" i="296" s="1"/>
  <c r="A141" i="296" s="1"/>
  <c r="A153" i="296" s="1"/>
  <c r="A165" i="296" s="1"/>
  <c r="A177" i="296" s="1"/>
  <c r="A189" i="296" s="1"/>
  <c r="A201" i="296" s="1"/>
  <c r="A213" i="296" s="1"/>
  <c r="A225" i="296" s="1"/>
  <c r="A237" i="296" s="1"/>
  <c r="A249" i="296" s="1"/>
  <c r="A261" i="296" s="1"/>
  <c r="A273" i="296" s="1"/>
  <c r="A285" i="296" s="1"/>
  <c r="A297" i="296" s="1"/>
  <c r="A309" i="296" s="1"/>
  <c r="A321" i="296" s="1"/>
  <c r="A333" i="296" s="1"/>
  <c r="A345" i="296" s="1"/>
  <c r="A357" i="296" s="1"/>
  <c r="A369" i="296" s="1"/>
  <c r="A381" i="296" s="1"/>
  <c r="A393" i="296" s="1"/>
  <c r="A405" i="296" s="1"/>
  <c r="A417" i="296" s="1"/>
  <c r="A429" i="296" s="1"/>
  <c r="A441" i="296" s="1"/>
  <c r="A453" i="296" s="1"/>
  <c r="A465" i="296" s="1"/>
  <c r="A477" i="296" s="1"/>
  <c r="A489" i="296" s="1"/>
  <c r="A32" i="296"/>
  <c r="A44" i="296" s="1"/>
  <c r="A56" i="296" s="1"/>
  <c r="A68" i="296" s="1"/>
  <c r="A80" i="296" s="1"/>
  <c r="A92" i="296" s="1"/>
  <c r="A31" i="296"/>
  <c r="A43" i="296" s="1"/>
  <c r="A55" i="296" s="1"/>
  <c r="A67" i="296" s="1"/>
  <c r="A79" i="296" s="1"/>
  <c r="A91" i="296" s="1"/>
  <c r="A103" i="296" s="1"/>
  <c r="A115" i="296" s="1"/>
  <c r="A127" i="296" s="1"/>
  <c r="A139" i="296" s="1"/>
  <c r="A151" i="296" s="1"/>
  <c r="A163" i="296" s="1"/>
  <c r="A175" i="296" s="1"/>
  <c r="A187" i="296" s="1"/>
  <c r="A199" i="296" s="1"/>
  <c r="A211" i="296" s="1"/>
  <c r="A223" i="296" s="1"/>
  <c r="A235" i="296" s="1"/>
  <c r="A247" i="296" s="1"/>
  <c r="A259" i="296" s="1"/>
  <c r="A271" i="296" s="1"/>
  <c r="A283" i="296" s="1"/>
  <c r="A295" i="296" s="1"/>
  <c r="A307" i="296" s="1"/>
  <c r="A319" i="296" s="1"/>
  <c r="A331" i="296" s="1"/>
  <c r="A343" i="296" s="1"/>
  <c r="A355" i="296" s="1"/>
  <c r="A367" i="296" s="1"/>
  <c r="A379" i="296" s="1"/>
  <c r="A391" i="296" s="1"/>
  <c r="A403" i="296" s="1"/>
  <c r="A415" i="296" s="1"/>
  <c r="A427" i="296" s="1"/>
  <c r="A439" i="296" s="1"/>
  <c r="A451" i="296" s="1"/>
  <c r="A463" i="296" s="1"/>
  <c r="A475" i="296" s="1"/>
  <c r="A487" i="296" s="1"/>
  <c r="A30" i="296"/>
  <c r="A29" i="296"/>
  <c r="A41" i="296" s="1"/>
  <c r="A53" i="296" s="1"/>
  <c r="A65" i="296" s="1"/>
  <c r="A77" i="296" s="1"/>
  <c r="A89" i="296" s="1"/>
  <c r="A101" i="296" s="1"/>
  <c r="A113" i="296" s="1"/>
  <c r="A125" i="296" s="1"/>
  <c r="A137" i="296" s="1"/>
  <c r="A149" i="296" s="1"/>
  <c r="A161" i="296" s="1"/>
  <c r="A173" i="296" s="1"/>
  <c r="A185" i="296" s="1"/>
  <c r="A197" i="296" s="1"/>
  <c r="A209" i="296" s="1"/>
  <c r="A221" i="296" s="1"/>
  <c r="A233" i="296" s="1"/>
  <c r="A245" i="296" s="1"/>
  <c r="A257" i="296" s="1"/>
  <c r="A269" i="296" s="1"/>
  <c r="A281" i="296" s="1"/>
  <c r="A293" i="296" s="1"/>
  <c r="A305" i="296" s="1"/>
  <c r="A317" i="296" s="1"/>
  <c r="A329" i="296" s="1"/>
  <c r="A341" i="296" s="1"/>
  <c r="A353" i="296" s="1"/>
  <c r="A365" i="296" s="1"/>
  <c r="A377" i="296" s="1"/>
  <c r="A389" i="296" s="1"/>
  <c r="A401" i="296" s="1"/>
  <c r="A413" i="296" s="1"/>
  <c r="A425" i="296" s="1"/>
  <c r="A437" i="296" s="1"/>
  <c r="A449" i="296" s="1"/>
  <c r="A461" i="296" s="1"/>
  <c r="A473" i="296" s="1"/>
  <c r="A485" i="296" s="1"/>
  <c r="A28" i="296"/>
  <c r="A40" i="296" s="1"/>
  <c r="A52" i="296" s="1"/>
  <c r="A64" i="296" s="1"/>
  <c r="A76" i="296" s="1"/>
  <c r="A88" i="296" s="1"/>
  <c r="A100" i="296" s="1"/>
  <c r="A112" i="296" s="1"/>
  <c r="A124" i="296" s="1"/>
  <c r="A136" i="296" s="1"/>
  <c r="A148" i="296" s="1"/>
  <c r="A160" i="296" s="1"/>
  <c r="A172" i="296" s="1"/>
  <c r="A184" i="296" s="1"/>
  <c r="A196" i="296" s="1"/>
  <c r="A208" i="296" s="1"/>
  <c r="A220" i="296" s="1"/>
  <c r="A232" i="296" s="1"/>
  <c r="A244" i="296" s="1"/>
  <c r="A256" i="296" s="1"/>
  <c r="A268" i="296" s="1"/>
  <c r="A280" i="296" s="1"/>
  <c r="A292" i="296" s="1"/>
  <c r="A304" i="296" s="1"/>
  <c r="A316" i="296" s="1"/>
  <c r="A328" i="296" s="1"/>
  <c r="A340" i="296" s="1"/>
  <c r="A352" i="296" s="1"/>
  <c r="A364" i="296" s="1"/>
  <c r="A376" i="296" s="1"/>
  <c r="A388" i="296" s="1"/>
  <c r="A400" i="296" s="1"/>
  <c r="A412" i="296" s="1"/>
  <c r="A424" i="296" s="1"/>
  <c r="A436" i="296" s="1"/>
  <c r="A448" i="296" s="1"/>
  <c r="A460" i="296" s="1"/>
  <c r="A472" i="296" s="1"/>
  <c r="A484" i="296" s="1"/>
  <c r="A27" i="296"/>
  <c r="A39" i="296" s="1"/>
  <c r="A51" i="296" s="1"/>
  <c r="A63" i="296" s="1"/>
  <c r="A75" i="296" s="1"/>
  <c r="A87" i="296" s="1"/>
  <c r="A99" i="296" s="1"/>
  <c r="A111" i="296" s="1"/>
  <c r="A123" i="296" s="1"/>
  <c r="A135" i="296" s="1"/>
  <c r="A147" i="296" s="1"/>
  <c r="A159" i="296" s="1"/>
  <c r="A171" i="296" s="1"/>
  <c r="A183" i="296" s="1"/>
  <c r="A195" i="296" s="1"/>
  <c r="A207" i="296" s="1"/>
  <c r="A219" i="296" s="1"/>
  <c r="A231" i="296" s="1"/>
  <c r="A243" i="296" s="1"/>
  <c r="A255" i="296" s="1"/>
  <c r="A267" i="296" s="1"/>
  <c r="A279" i="296" s="1"/>
  <c r="A291" i="296" s="1"/>
  <c r="A303" i="296" s="1"/>
  <c r="A315" i="296" s="1"/>
  <c r="A327" i="296" s="1"/>
  <c r="A339" i="296" s="1"/>
  <c r="A351" i="296" s="1"/>
  <c r="A363" i="296" s="1"/>
  <c r="A375" i="296" s="1"/>
  <c r="A387" i="296" s="1"/>
  <c r="A399" i="296" s="1"/>
  <c r="A411" i="296" s="1"/>
  <c r="A423" i="296" s="1"/>
  <c r="A435" i="296" s="1"/>
  <c r="A447" i="296" s="1"/>
  <c r="A459" i="296" s="1"/>
  <c r="A471" i="296" s="1"/>
  <c r="A483" i="296" s="1"/>
  <c r="A26" i="296"/>
  <c r="A38" i="296" s="1"/>
  <c r="A50" i="296" s="1"/>
  <c r="A62" i="296" s="1"/>
  <c r="A74" i="296" s="1"/>
  <c r="A86" i="296" s="1"/>
  <c r="A98" i="296" s="1"/>
  <c r="A110" i="296" s="1"/>
  <c r="A122" i="296" s="1"/>
  <c r="A134" i="296" s="1"/>
  <c r="A146" i="296" s="1"/>
  <c r="A158" i="296" s="1"/>
  <c r="A170" i="296" s="1"/>
  <c r="A182" i="296" s="1"/>
  <c r="A194" i="296" s="1"/>
  <c r="A206" i="296" s="1"/>
  <c r="A218" i="296" s="1"/>
  <c r="A230" i="296" s="1"/>
  <c r="A242" i="296" s="1"/>
  <c r="A254" i="296" s="1"/>
  <c r="A266" i="296" s="1"/>
  <c r="A278" i="296" s="1"/>
  <c r="A290" i="296" s="1"/>
  <c r="A302" i="296" s="1"/>
  <c r="A314" i="296" s="1"/>
  <c r="A326" i="296" s="1"/>
  <c r="A338" i="296" s="1"/>
  <c r="A350" i="296" s="1"/>
  <c r="A362" i="296" s="1"/>
  <c r="A374" i="296" s="1"/>
  <c r="A386" i="296" s="1"/>
  <c r="A398" i="296" s="1"/>
  <c r="A410" i="296" s="1"/>
  <c r="A422" i="296" s="1"/>
  <c r="A434" i="296" s="1"/>
  <c r="A446" i="296" s="1"/>
  <c r="A458" i="296" s="1"/>
  <c r="A470" i="296" s="1"/>
  <c r="A482" i="296" s="1"/>
  <c r="A25" i="296"/>
  <c r="A37" i="296" s="1"/>
  <c r="A49" i="296" s="1"/>
  <c r="A61" i="296" s="1"/>
  <c r="A73" i="296" s="1"/>
  <c r="A85" i="296" s="1"/>
  <c r="A97" i="296" s="1"/>
  <c r="A109" i="296" s="1"/>
  <c r="A121" i="296" s="1"/>
  <c r="A133" i="296" s="1"/>
  <c r="A145" i="296" s="1"/>
  <c r="A157" i="296" s="1"/>
  <c r="A169" i="296" s="1"/>
  <c r="A181" i="296" s="1"/>
  <c r="A193" i="296" s="1"/>
  <c r="A205" i="296" s="1"/>
  <c r="A217" i="296" s="1"/>
  <c r="A229" i="296" s="1"/>
  <c r="A241" i="296" s="1"/>
  <c r="A253" i="296" s="1"/>
  <c r="A265" i="296" s="1"/>
  <c r="A277" i="296" s="1"/>
  <c r="A289" i="296" s="1"/>
  <c r="A301" i="296" s="1"/>
  <c r="A313" i="296" s="1"/>
  <c r="A325" i="296" s="1"/>
  <c r="A337" i="296" s="1"/>
  <c r="A349" i="296" s="1"/>
  <c r="A361" i="296" s="1"/>
  <c r="A373" i="296" s="1"/>
  <c r="A385" i="296" s="1"/>
  <c r="A397" i="296" s="1"/>
  <c r="A409" i="296" s="1"/>
  <c r="A421" i="296" s="1"/>
  <c r="A433" i="296" s="1"/>
  <c r="A445" i="296" s="1"/>
  <c r="A457" i="296" s="1"/>
  <c r="A469" i="296" s="1"/>
  <c r="A481" i="296" s="1"/>
  <c r="A24" i="296"/>
  <c r="A36" i="296" s="1"/>
  <c r="A48" i="296" s="1"/>
  <c r="A60" i="296" s="1"/>
  <c r="A72" i="296" s="1"/>
  <c r="A84" i="296" s="1"/>
  <c r="A96" i="296" s="1"/>
  <c r="A108" i="296" s="1"/>
  <c r="A120" i="296" s="1"/>
  <c r="A132" i="296" s="1"/>
  <c r="A144" i="296" s="1"/>
  <c r="A156" i="296" s="1"/>
  <c r="A168" i="296" s="1"/>
  <c r="A180" i="296" s="1"/>
  <c r="A192" i="296" s="1"/>
  <c r="A204" i="296" s="1"/>
  <c r="A216" i="296" s="1"/>
  <c r="A228" i="296" s="1"/>
  <c r="A240" i="296" s="1"/>
  <c r="A252" i="296" s="1"/>
  <c r="A264" i="296" s="1"/>
  <c r="A276" i="296" s="1"/>
  <c r="A288" i="296" s="1"/>
  <c r="A300" i="296" s="1"/>
  <c r="A312" i="296" s="1"/>
  <c r="A324" i="296" s="1"/>
  <c r="A336" i="296" s="1"/>
  <c r="A348" i="296" s="1"/>
  <c r="A360" i="296" s="1"/>
  <c r="A372" i="296" s="1"/>
  <c r="A384" i="296" s="1"/>
  <c r="A396" i="296" s="1"/>
  <c r="A408" i="296" s="1"/>
  <c r="A420" i="296" s="1"/>
  <c r="A432" i="296" s="1"/>
  <c r="A444" i="296" s="1"/>
  <c r="A456" i="296" s="1"/>
  <c r="A468" i="296" s="1"/>
  <c r="A480" i="296" s="1"/>
  <c r="A23" i="296"/>
  <c r="A35" i="296" s="1"/>
  <c r="A47" i="296" s="1"/>
  <c r="A59" i="296" s="1"/>
  <c r="A71" i="296" s="1"/>
  <c r="A83" i="296" s="1"/>
  <c r="A95" i="296" s="1"/>
  <c r="A107" i="296" s="1"/>
  <c r="A119" i="296" s="1"/>
  <c r="A131" i="296" s="1"/>
  <c r="A143" i="296" s="1"/>
  <c r="A155" i="296" s="1"/>
  <c r="A167" i="296" s="1"/>
  <c r="A179" i="296" s="1"/>
  <c r="A191" i="296" s="1"/>
  <c r="A203" i="296" s="1"/>
  <c r="A215" i="296" s="1"/>
  <c r="A227" i="296" s="1"/>
  <c r="A239" i="296" s="1"/>
  <c r="A251" i="296" s="1"/>
  <c r="A263" i="296" s="1"/>
  <c r="A275" i="296" s="1"/>
  <c r="A287" i="296" s="1"/>
  <c r="A299" i="296" s="1"/>
  <c r="A311" i="296" s="1"/>
  <c r="A323" i="296" s="1"/>
  <c r="A335" i="296" s="1"/>
  <c r="A347" i="296" s="1"/>
  <c r="A359" i="296" s="1"/>
  <c r="A371" i="296" s="1"/>
  <c r="A383" i="296" s="1"/>
  <c r="A395" i="296" s="1"/>
  <c r="A407" i="296" s="1"/>
  <c r="A419" i="296" s="1"/>
  <c r="A431" i="296" s="1"/>
  <c r="A443" i="296" s="1"/>
  <c r="A455" i="296" s="1"/>
  <c r="A467" i="296" s="1"/>
  <c r="A479" i="296" s="1"/>
  <c r="A22" i="296"/>
  <c r="A34" i="296" s="1"/>
  <c r="A46" i="296" s="1"/>
  <c r="A58" i="296" s="1"/>
  <c r="A70" i="296" s="1"/>
  <c r="A82" i="296" s="1"/>
  <c r="A94" i="296" s="1"/>
  <c r="A106" i="296" s="1"/>
  <c r="A118" i="296" s="1"/>
  <c r="A130" i="296" s="1"/>
  <c r="A142" i="296" s="1"/>
  <c r="A154" i="296" s="1"/>
  <c r="A166" i="296" s="1"/>
  <c r="A178" i="296" s="1"/>
  <c r="A190" i="296" s="1"/>
  <c r="A202" i="296" s="1"/>
  <c r="A214" i="296" s="1"/>
  <c r="A226" i="296" s="1"/>
  <c r="A238" i="296" s="1"/>
  <c r="A250" i="296" s="1"/>
  <c r="A262" i="296" s="1"/>
  <c r="A274" i="296" s="1"/>
  <c r="A286" i="296" s="1"/>
  <c r="A298" i="296" s="1"/>
  <c r="A310" i="296" s="1"/>
  <c r="A322" i="296" s="1"/>
  <c r="A334" i="296" s="1"/>
  <c r="A346" i="296" s="1"/>
  <c r="A358" i="296" s="1"/>
  <c r="A370" i="296" s="1"/>
  <c r="A382" i="296" s="1"/>
  <c r="A394" i="296" s="1"/>
  <c r="A406" i="296" s="1"/>
  <c r="A418" i="296" s="1"/>
  <c r="A430" i="296" s="1"/>
  <c r="A442" i="296" s="1"/>
  <c r="A454" i="296" s="1"/>
  <c r="A466" i="296" s="1"/>
  <c r="A478" i="296" s="1"/>
  <c r="A36" i="295"/>
  <c r="A48" i="295" s="1"/>
  <c r="A60" i="295" s="1"/>
  <c r="A72" i="295" s="1"/>
  <c r="A84" i="295" s="1"/>
  <c r="A96" i="295" s="1"/>
  <c r="A108" i="295" s="1"/>
  <c r="A120" i="295" s="1"/>
  <c r="A132" i="295" s="1"/>
  <c r="A144" i="295" s="1"/>
  <c r="A156" i="295" s="1"/>
  <c r="A168" i="295" s="1"/>
  <c r="A180" i="295" s="1"/>
  <c r="A192" i="295" s="1"/>
  <c r="A204" i="295" s="1"/>
  <c r="A216" i="295" s="1"/>
  <c r="A228" i="295" s="1"/>
  <c r="A240" i="295" s="1"/>
  <c r="A252" i="295" s="1"/>
  <c r="A264" i="295" s="1"/>
  <c r="A276" i="295" s="1"/>
  <c r="A288" i="295" s="1"/>
  <c r="A300" i="295" s="1"/>
  <c r="A312" i="295" s="1"/>
  <c r="A324" i="295" s="1"/>
  <c r="A336" i="295" s="1"/>
  <c r="A348" i="295" s="1"/>
  <c r="A360" i="295" s="1"/>
  <c r="A372" i="295" s="1"/>
  <c r="A384" i="295" s="1"/>
  <c r="A396" i="295" s="1"/>
  <c r="A408" i="295" s="1"/>
  <c r="A420" i="295" s="1"/>
  <c r="A432" i="295" s="1"/>
  <c r="A444" i="295" s="1"/>
  <c r="A456" i="295" s="1"/>
  <c r="A468" i="295" s="1"/>
  <c r="A480" i="295" s="1"/>
  <c r="A33" i="295"/>
  <c r="A45" i="295" s="1"/>
  <c r="A57" i="295" s="1"/>
  <c r="A69" i="295" s="1"/>
  <c r="A81" i="295" s="1"/>
  <c r="A93" i="295" s="1"/>
  <c r="A105" i="295" s="1"/>
  <c r="A117" i="295" s="1"/>
  <c r="A129" i="295" s="1"/>
  <c r="A141" i="295" s="1"/>
  <c r="A153" i="295" s="1"/>
  <c r="A165" i="295" s="1"/>
  <c r="A177" i="295" s="1"/>
  <c r="A189" i="295" s="1"/>
  <c r="A201" i="295" s="1"/>
  <c r="A213" i="295" s="1"/>
  <c r="A225" i="295" s="1"/>
  <c r="A237" i="295" s="1"/>
  <c r="A249" i="295" s="1"/>
  <c r="A261" i="295" s="1"/>
  <c r="A273" i="295" s="1"/>
  <c r="A285" i="295" s="1"/>
  <c r="A297" i="295" s="1"/>
  <c r="A309" i="295" s="1"/>
  <c r="A321" i="295" s="1"/>
  <c r="A333" i="295" s="1"/>
  <c r="A345" i="295" s="1"/>
  <c r="A357" i="295" s="1"/>
  <c r="A369" i="295" s="1"/>
  <c r="A381" i="295" s="1"/>
  <c r="A393" i="295" s="1"/>
  <c r="A405" i="295" s="1"/>
  <c r="A417" i="295" s="1"/>
  <c r="A429" i="295" s="1"/>
  <c r="A441" i="295" s="1"/>
  <c r="A453" i="295" s="1"/>
  <c r="A465" i="295" s="1"/>
  <c r="A477" i="295" s="1"/>
  <c r="A489" i="295" s="1"/>
  <c r="A32" i="295"/>
  <c r="A44" i="295" s="1"/>
  <c r="A56" i="295" s="1"/>
  <c r="A68" i="295" s="1"/>
  <c r="A80" i="295" s="1"/>
  <c r="A92" i="295" s="1"/>
  <c r="A104" i="295" s="1"/>
  <c r="A116" i="295" s="1"/>
  <c r="A128" i="295" s="1"/>
  <c r="A140" i="295" s="1"/>
  <c r="A152" i="295" s="1"/>
  <c r="A164" i="295" s="1"/>
  <c r="A176" i="295" s="1"/>
  <c r="A188" i="295" s="1"/>
  <c r="A200" i="295" s="1"/>
  <c r="A212" i="295" s="1"/>
  <c r="A224" i="295" s="1"/>
  <c r="A236" i="295" s="1"/>
  <c r="A248" i="295" s="1"/>
  <c r="A260" i="295" s="1"/>
  <c r="A272" i="295" s="1"/>
  <c r="A284" i="295" s="1"/>
  <c r="A296" i="295" s="1"/>
  <c r="A308" i="295" s="1"/>
  <c r="A320" i="295" s="1"/>
  <c r="A332" i="295" s="1"/>
  <c r="A344" i="295" s="1"/>
  <c r="A356" i="295" s="1"/>
  <c r="A368" i="295" s="1"/>
  <c r="A380" i="295" s="1"/>
  <c r="A392" i="295" s="1"/>
  <c r="A404" i="295" s="1"/>
  <c r="A416" i="295" s="1"/>
  <c r="A428" i="295" s="1"/>
  <c r="A440" i="295" s="1"/>
  <c r="A452" i="295" s="1"/>
  <c r="A464" i="295" s="1"/>
  <c r="A476" i="295" s="1"/>
  <c r="A488" i="295" s="1"/>
  <c r="A31" i="295"/>
  <c r="A43" i="295" s="1"/>
  <c r="A55" i="295" s="1"/>
  <c r="A67" i="295" s="1"/>
  <c r="A79" i="295" s="1"/>
  <c r="A91" i="295" s="1"/>
  <c r="A103" i="295" s="1"/>
  <c r="A115" i="295" s="1"/>
  <c r="A127" i="295" s="1"/>
  <c r="A139" i="295" s="1"/>
  <c r="A151" i="295" s="1"/>
  <c r="A163" i="295" s="1"/>
  <c r="A175" i="295" s="1"/>
  <c r="A187" i="295" s="1"/>
  <c r="A199" i="295" s="1"/>
  <c r="A211" i="295" s="1"/>
  <c r="A223" i="295" s="1"/>
  <c r="A235" i="295" s="1"/>
  <c r="A247" i="295" s="1"/>
  <c r="A259" i="295" s="1"/>
  <c r="A271" i="295" s="1"/>
  <c r="A283" i="295" s="1"/>
  <c r="A295" i="295" s="1"/>
  <c r="A307" i="295" s="1"/>
  <c r="A319" i="295" s="1"/>
  <c r="A331" i="295" s="1"/>
  <c r="A343" i="295" s="1"/>
  <c r="A355" i="295" s="1"/>
  <c r="A367" i="295" s="1"/>
  <c r="A379" i="295" s="1"/>
  <c r="A391" i="295" s="1"/>
  <c r="A403" i="295" s="1"/>
  <c r="A415" i="295" s="1"/>
  <c r="A427" i="295" s="1"/>
  <c r="A439" i="295" s="1"/>
  <c r="A451" i="295" s="1"/>
  <c r="A463" i="295" s="1"/>
  <c r="A475" i="295" s="1"/>
  <c r="A487" i="295" s="1"/>
  <c r="A30" i="295"/>
  <c r="A42" i="295" s="1"/>
  <c r="A54" i="295" s="1"/>
  <c r="A66" i="295" s="1"/>
  <c r="A78" i="295" s="1"/>
  <c r="A90" i="295" s="1"/>
  <c r="A102" i="295" s="1"/>
  <c r="A114" i="295" s="1"/>
  <c r="A126" i="295" s="1"/>
  <c r="A138" i="295" s="1"/>
  <c r="A150" i="295" s="1"/>
  <c r="A162" i="295" s="1"/>
  <c r="A174" i="295" s="1"/>
  <c r="A186" i="295" s="1"/>
  <c r="A198" i="295" s="1"/>
  <c r="A210" i="295" s="1"/>
  <c r="A222" i="295" s="1"/>
  <c r="A234" i="295" s="1"/>
  <c r="A246" i="295" s="1"/>
  <c r="A258" i="295" s="1"/>
  <c r="A270" i="295" s="1"/>
  <c r="A282" i="295" s="1"/>
  <c r="A294" i="295" s="1"/>
  <c r="A306" i="295" s="1"/>
  <c r="A318" i="295" s="1"/>
  <c r="A330" i="295" s="1"/>
  <c r="A342" i="295" s="1"/>
  <c r="A354" i="295" s="1"/>
  <c r="A366" i="295" s="1"/>
  <c r="A378" i="295" s="1"/>
  <c r="A390" i="295" s="1"/>
  <c r="A402" i="295" s="1"/>
  <c r="A414" i="295" s="1"/>
  <c r="A426" i="295" s="1"/>
  <c r="A438" i="295" s="1"/>
  <c r="A450" i="295" s="1"/>
  <c r="A462" i="295" s="1"/>
  <c r="A474" i="295" s="1"/>
  <c r="A486" i="295" s="1"/>
  <c r="A29" i="295"/>
  <c r="A41" i="295" s="1"/>
  <c r="A53" i="295" s="1"/>
  <c r="A65" i="295" s="1"/>
  <c r="A77" i="295" s="1"/>
  <c r="A89" i="295" s="1"/>
  <c r="A101" i="295" s="1"/>
  <c r="A113" i="295" s="1"/>
  <c r="A125" i="295" s="1"/>
  <c r="A137" i="295" s="1"/>
  <c r="A149" i="295" s="1"/>
  <c r="A161" i="295" s="1"/>
  <c r="A173" i="295" s="1"/>
  <c r="A185" i="295" s="1"/>
  <c r="A197" i="295" s="1"/>
  <c r="A209" i="295" s="1"/>
  <c r="A221" i="295" s="1"/>
  <c r="A233" i="295" s="1"/>
  <c r="A245" i="295" s="1"/>
  <c r="A257" i="295" s="1"/>
  <c r="A269" i="295" s="1"/>
  <c r="A281" i="295" s="1"/>
  <c r="A293" i="295" s="1"/>
  <c r="A305" i="295" s="1"/>
  <c r="A317" i="295" s="1"/>
  <c r="A329" i="295" s="1"/>
  <c r="A341" i="295" s="1"/>
  <c r="A353" i="295" s="1"/>
  <c r="A365" i="295" s="1"/>
  <c r="A377" i="295" s="1"/>
  <c r="A389" i="295" s="1"/>
  <c r="A401" i="295" s="1"/>
  <c r="A413" i="295" s="1"/>
  <c r="A425" i="295" s="1"/>
  <c r="A437" i="295" s="1"/>
  <c r="A449" i="295" s="1"/>
  <c r="A461" i="295" s="1"/>
  <c r="A473" i="295" s="1"/>
  <c r="A485" i="295" s="1"/>
  <c r="A28" i="295"/>
  <c r="A40" i="295" s="1"/>
  <c r="A52" i="295" s="1"/>
  <c r="A64" i="295" s="1"/>
  <c r="A76" i="295" s="1"/>
  <c r="A88" i="295" s="1"/>
  <c r="A100" i="295" s="1"/>
  <c r="A112" i="295" s="1"/>
  <c r="A124" i="295" s="1"/>
  <c r="A136" i="295" s="1"/>
  <c r="A148" i="295" s="1"/>
  <c r="A160" i="295" s="1"/>
  <c r="A172" i="295" s="1"/>
  <c r="A184" i="295" s="1"/>
  <c r="A196" i="295" s="1"/>
  <c r="A208" i="295" s="1"/>
  <c r="A220" i="295" s="1"/>
  <c r="A232" i="295" s="1"/>
  <c r="A244" i="295" s="1"/>
  <c r="A256" i="295" s="1"/>
  <c r="A268" i="295" s="1"/>
  <c r="A280" i="295" s="1"/>
  <c r="A292" i="295" s="1"/>
  <c r="A304" i="295" s="1"/>
  <c r="A316" i="295" s="1"/>
  <c r="A328" i="295" s="1"/>
  <c r="A340" i="295" s="1"/>
  <c r="A352" i="295" s="1"/>
  <c r="A364" i="295" s="1"/>
  <c r="A376" i="295" s="1"/>
  <c r="A388" i="295" s="1"/>
  <c r="A400" i="295" s="1"/>
  <c r="A412" i="295" s="1"/>
  <c r="A424" i="295" s="1"/>
  <c r="A436" i="295" s="1"/>
  <c r="A448" i="295" s="1"/>
  <c r="A460" i="295" s="1"/>
  <c r="A472" i="295" s="1"/>
  <c r="A484" i="295" s="1"/>
  <c r="A27" i="295"/>
  <c r="A39" i="295" s="1"/>
  <c r="A51" i="295" s="1"/>
  <c r="A63" i="295" s="1"/>
  <c r="A75" i="295" s="1"/>
  <c r="A87" i="295" s="1"/>
  <c r="A99" i="295" s="1"/>
  <c r="A111" i="295" s="1"/>
  <c r="A123" i="295" s="1"/>
  <c r="A135" i="295" s="1"/>
  <c r="A147" i="295" s="1"/>
  <c r="A159" i="295" s="1"/>
  <c r="A171" i="295" s="1"/>
  <c r="A183" i="295" s="1"/>
  <c r="A195" i="295" s="1"/>
  <c r="A207" i="295" s="1"/>
  <c r="A219" i="295" s="1"/>
  <c r="A231" i="295" s="1"/>
  <c r="A243" i="295" s="1"/>
  <c r="A255" i="295" s="1"/>
  <c r="A267" i="295" s="1"/>
  <c r="A279" i="295" s="1"/>
  <c r="A291" i="295" s="1"/>
  <c r="A303" i="295" s="1"/>
  <c r="A315" i="295" s="1"/>
  <c r="A327" i="295" s="1"/>
  <c r="A339" i="295" s="1"/>
  <c r="A351" i="295" s="1"/>
  <c r="A363" i="295" s="1"/>
  <c r="A375" i="295" s="1"/>
  <c r="A387" i="295" s="1"/>
  <c r="A399" i="295" s="1"/>
  <c r="A411" i="295" s="1"/>
  <c r="A423" i="295" s="1"/>
  <c r="A435" i="295" s="1"/>
  <c r="A447" i="295" s="1"/>
  <c r="A459" i="295" s="1"/>
  <c r="A471" i="295" s="1"/>
  <c r="A483" i="295" s="1"/>
  <c r="A26" i="295"/>
  <c r="A38" i="295" s="1"/>
  <c r="A50" i="295" s="1"/>
  <c r="A62" i="295" s="1"/>
  <c r="A74" i="295" s="1"/>
  <c r="A86" i="295" s="1"/>
  <c r="A98" i="295" s="1"/>
  <c r="A110" i="295" s="1"/>
  <c r="A122" i="295" s="1"/>
  <c r="A134" i="295" s="1"/>
  <c r="A146" i="295" s="1"/>
  <c r="A158" i="295" s="1"/>
  <c r="A170" i="295" s="1"/>
  <c r="A182" i="295" s="1"/>
  <c r="A194" i="295" s="1"/>
  <c r="A206" i="295" s="1"/>
  <c r="A218" i="295" s="1"/>
  <c r="A230" i="295" s="1"/>
  <c r="A242" i="295" s="1"/>
  <c r="A254" i="295" s="1"/>
  <c r="A266" i="295" s="1"/>
  <c r="A278" i="295" s="1"/>
  <c r="A290" i="295" s="1"/>
  <c r="A302" i="295" s="1"/>
  <c r="A314" i="295" s="1"/>
  <c r="A326" i="295" s="1"/>
  <c r="A338" i="295" s="1"/>
  <c r="A350" i="295" s="1"/>
  <c r="A362" i="295" s="1"/>
  <c r="A374" i="295" s="1"/>
  <c r="A386" i="295" s="1"/>
  <c r="A398" i="295" s="1"/>
  <c r="A410" i="295" s="1"/>
  <c r="A422" i="295" s="1"/>
  <c r="A434" i="295" s="1"/>
  <c r="A446" i="295" s="1"/>
  <c r="A458" i="295" s="1"/>
  <c r="A470" i="295" s="1"/>
  <c r="A482" i="295" s="1"/>
  <c r="A25" i="295"/>
  <c r="A37" i="295" s="1"/>
  <c r="A49" i="295" s="1"/>
  <c r="A61" i="295" s="1"/>
  <c r="A73" i="295" s="1"/>
  <c r="A85" i="295" s="1"/>
  <c r="A97" i="295" s="1"/>
  <c r="A109" i="295" s="1"/>
  <c r="A121" i="295" s="1"/>
  <c r="A133" i="295" s="1"/>
  <c r="A145" i="295" s="1"/>
  <c r="A157" i="295" s="1"/>
  <c r="A169" i="295" s="1"/>
  <c r="A181" i="295" s="1"/>
  <c r="A193" i="295" s="1"/>
  <c r="A205" i="295" s="1"/>
  <c r="A217" i="295" s="1"/>
  <c r="A229" i="295" s="1"/>
  <c r="A241" i="295" s="1"/>
  <c r="A253" i="295" s="1"/>
  <c r="A265" i="295" s="1"/>
  <c r="A277" i="295" s="1"/>
  <c r="A289" i="295" s="1"/>
  <c r="A301" i="295" s="1"/>
  <c r="A313" i="295" s="1"/>
  <c r="A325" i="295" s="1"/>
  <c r="A337" i="295" s="1"/>
  <c r="A349" i="295" s="1"/>
  <c r="A361" i="295" s="1"/>
  <c r="A373" i="295" s="1"/>
  <c r="A385" i="295" s="1"/>
  <c r="A397" i="295" s="1"/>
  <c r="A409" i="295" s="1"/>
  <c r="A421" i="295" s="1"/>
  <c r="A433" i="295" s="1"/>
  <c r="A445" i="295" s="1"/>
  <c r="A457" i="295" s="1"/>
  <c r="A469" i="295" s="1"/>
  <c r="A481" i="295" s="1"/>
  <c r="A24" i="295"/>
  <c r="A23" i="295"/>
  <c r="A35" i="295" s="1"/>
  <c r="A47" i="295" s="1"/>
  <c r="A59" i="295" s="1"/>
  <c r="A71" i="295" s="1"/>
  <c r="A83" i="295" s="1"/>
  <c r="A95" i="295" s="1"/>
  <c r="A107" i="295" s="1"/>
  <c r="A119" i="295" s="1"/>
  <c r="A131" i="295" s="1"/>
  <c r="A143" i="295" s="1"/>
  <c r="A155" i="295" s="1"/>
  <c r="A167" i="295" s="1"/>
  <c r="A179" i="295" s="1"/>
  <c r="A191" i="295" s="1"/>
  <c r="A203" i="295" s="1"/>
  <c r="A215" i="295" s="1"/>
  <c r="A227" i="295" s="1"/>
  <c r="A239" i="295" s="1"/>
  <c r="A251" i="295" s="1"/>
  <c r="A263" i="295" s="1"/>
  <c r="A275" i="295" s="1"/>
  <c r="A287" i="295" s="1"/>
  <c r="A299" i="295" s="1"/>
  <c r="A311" i="295" s="1"/>
  <c r="A323" i="295" s="1"/>
  <c r="A335" i="295" s="1"/>
  <c r="A347" i="295" s="1"/>
  <c r="A359" i="295" s="1"/>
  <c r="A371" i="295" s="1"/>
  <c r="A383" i="295" s="1"/>
  <c r="A395" i="295" s="1"/>
  <c r="A407" i="295" s="1"/>
  <c r="A419" i="295" s="1"/>
  <c r="A431" i="295" s="1"/>
  <c r="A443" i="295" s="1"/>
  <c r="A455" i="295" s="1"/>
  <c r="A467" i="295" s="1"/>
  <c r="A479" i="295" s="1"/>
  <c r="A22" i="295"/>
  <c r="A34" i="295" s="1"/>
  <c r="A46" i="295" s="1"/>
  <c r="A58" i="295" s="1"/>
  <c r="A70" i="295" s="1"/>
  <c r="A82" i="295" s="1"/>
  <c r="A94" i="295" s="1"/>
  <c r="A106" i="295" s="1"/>
  <c r="A118" i="295" s="1"/>
  <c r="A130" i="295" s="1"/>
  <c r="A142" i="295" s="1"/>
  <c r="A154" i="295" s="1"/>
  <c r="A166" i="295" s="1"/>
  <c r="A178" i="295" s="1"/>
  <c r="A190" i="295" s="1"/>
  <c r="A202" i="295" s="1"/>
  <c r="A214" i="295" s="1"/>
  <c r="A226" i="295" s="1"/>
  <c r="A238" i="295" s="1"/>
  <c r="A250" i="295" s="1"/>
  <c r="A262" i="295" s="1"/>
  <c r="A274" i="295" s="1"/>
  <c r="A286" i="295" s="1"/>
  <c r="A298" i="295" s="1"/>
  <c r="A310" i="295" s="1"/>
  <c r="A322" i="295" s="1"/>
  <c r="A334" i="295" s="1"/>
  <c r="A346" i="295" s="1"/>
  <c r="A358" i="295" s="1"/>
  <c r="A370" i="295" s="1"/>
  <c r="A382" i="295" s="1"/>
  <c r="A394" i="295" s="1"/>
  <c r="A406" i="295" s="1"/>
  <c r="A418" i="295" s="1"/>
  <c r="A430" i="295" s="1"/>
  <c r="A442" i="295" s="1"/>
  <c r="A454" i="295" s="1"/>
  <c r="A466" i="295" s="1"/>
  <c r="A478" i="295" s="1"/>
  <c r="A61" i="294"/>
  <c r="A73" i="294" s="1"/>
  <c r="A85" i="294" s="1"/>
  <c r="A97" i="294" s="1"/>
  <c r="A109" i="294" s="1"/>
  <c r="A121" i="294" s="1"/>
  <c r="A133" i="294" s="1"/>
  <c r="A145" i="294" s="1"/>
  <c r="A157" i="294" s="1"/>
  <c r="A169" i="294" s="1"/>
  <c r="A181" i="294" s="1"/>
  <c r="A193" i="294" s="1"/>
  <c r="A205" i="294" s="1"/>
  <c r="A217" i="294" s="1"/>
  <c r="A229" i="294" s="1"/>
  <c r="A241" i="294" s="1"/>
  <c r="A253" i="294" s="1"/>
  <c r="A265" i="294" s="1"/>
  <c r="A277" i="294" s="1"/>
  <c r="A289" i="294" s="1"/>
  <c r="A301" i="294" s="1"/>
  <c r="A313" i="294" s="1"/>
  <c r="A325" i="294" s="1"/>
  <c r="A337" i="294" s="1"/>
  <c r="A349" i="294" s="1"/>
  <c r="A361" i="294" s="1"/>
  <c r="A373" i="294" s="1"/>
  <c r="A385" i="294" s="1"/>
  <c r="A397" i="294" s="1"/>
  <c r="A409" i="294" s="1"/>
  <c r="A421" i="294" s="1"/>
  <c r="A433" i="294" s="1"/>
  <c r="A445" i="294" s="1"/>
  <c r="A457" i="294" s="1"/>
  <c r="A469" i="294" s="1"/>
  <c r="A481" i="294" s="1"/>
  <c r="A45" i="294"/>
  <c r="A57" i="294" s="1"/>
  <c r="A69" i="294" s="1"/>
  <c r="A81" i="294" s="1"/>
  <c r="A93" i="294" s="1"/>
  <c r="A105" i="294" s="1"/>
  <c r="A117" i="294" s="1"/>
  <c r="A129" i="294" s="1"/>
  <c r="A141" i="294" s="1"/>
  <c r="A153" i="294" s="1"/>
  <c r="A165" i="294" s="1"/>
  <c r="A177" i="294" s="1"/>
  <c r="A189" i="294" s="1"/>
  <c r="A201" i="294" s="1"/>
  <c r="A213" i="294" s="1"/>
  <c r="A225" i="294" s="1"/>
  <c r="A237" i="294" s="1"/>
  <c r="A249" i="294" s="1"/>
  <c r="A261" i="294" s="1"/>
  <c r="A273" i="294" s="1"/>
  <c r="A285" i="294" s="1"/>
  <c r="A297" i="294" s="1"/>
  <c r="A309" i="294" s="1"/>
  <c r="A321" i="294" s="1"/>
  <c r="A333" i="294" s="1"/>
  <c r="A345" i="294" s="1"/>
  <c r="A357" i="294" s="1"/>
  <c r="A369" i="294" s="1"/>
  <c r="A381" i="294" s="1"/>
  <c r="A393" i="294" s="1"/>
  <c r="A405" i="294" s="1"/>
  <c r="A417" i="294" s="1"/>
  <c r="A429" i="294" s="1"/>
  <c r="A441" i="294" s="1"/>
  <c r="A453" i="294" s="1"/>
  <c r="A465" i="294" s="1"/>
  <c r="A477" i="294" s="1"/>
  <c r="A489" i="294" s="1"/>
  <c r="A37" i="294"/>
  <c r="A49" i="294" s="1"/>
  <c r="A36" i="294"/>
  <c r="A48" i="294" s="1"/>
  <c r="A60" i="294" s="1"/>
  <c r="A72" i="294" s="1"/>
  <c r="A84" i="294" s="1"/>
  <c r="A96" i="294" s="1"/>
  <c r="A108" i="294" s="1"/>
  <c r="A120" i="294" s="1"/>
  <c r="A132" i="294" s="1"/>
  <c r="A144" i="294" s="1"/>
  <c r="A156" i="294" s="1"/>
  <c r="A168" i="294" s="1"/>
  <c r="A180" i="294" s="1"/>
  <c r="A192" i="294" s="1"/>
  <c r="A204" i="294" s="1"/>
  <c r="A216" i="294" s="1"/>
  <c r="A228" i="294" s="1"/>
  <c r="A240" i="294" s="1"/>
  <c r="A252" i="294" s="1"/>
  <c r="A264" i="294" s="1"/>
  <c r="A276" i="294" s="1"/>
  <c r="A288" i="294" s="1"/>
  <c r="A300" i="294" s="1"/>
  <c r="A312" i="294" s="1"/>
  <c r="A324" i="294" s="1"/>
  <c r="A336" i="294" s="1"/>
  <c r="A348" i="294" s="1"/>
  <c r="A360" i="294" s="1"/>
  <c r="A372" i="294" s="1"/>
  <c r="A384" i="294" s="1"/>
  <c r="A396" i="294" s="1"/>
  <c r="A408" i="294" s="1"/>
  <c r="A420" i="294" s="1"/>
  <c r="A432" i="294" s="1"/>
  <c r="A444" i="294" s="1"/>
  <c r="A456" i="294" s="1"/>
  <c r="A468" i="294" s="1"/>
  <c r="A480" i="294" s="1"/>
  <c r="A33" i="294"/>
  <c r="A32" i="294"/>
  <c r="A44" i="294" s="1"/>
  <c r="A56" i="294" s="1"/>
  <c r="A68" i="294" s="1"/>
  <c r="A80" i="294" s="1"/>
  <c r="A92" i="294" s="1"/>
  <c r="A104" i="294" s="1"/>
  <c r="A116" i="294" s="1"/>
  <c r="A128" i="294" s="1"/>
  <c r="A140" i="294" s="1"/>
  <c r="A152" i="294" s="1"/>
  <c r="A164" i="294" s="1"/>
  <c r="A176" i="294" s="1"/>
  <c r="A188" i="294" s="1"/>
  <c r="A200" i="294" s="1"/>
  <c r="A212" i="294" s="1"/>
  <c r="A224" i="294" s="1"/>
  <c r="A236" i="294" s="1"/>
  <c r="A248" i="294" s="1"/>
  <c r="A260" i="294" s="1"/>
  <c r="A272" i="294" s="1"/>
  <c r="A284" i="294" s="1"/>
  <c r="A296" i="294" s="1"/>
  <c r="A308" i="294" s="1"/>
  <c r="A320" i="294" s="1"/>
  <c r="A332" i="294" s="1"/>
  <c r="A344" i="294" s="1"/>
  <c r="A356" i="294" s="1"/>
  <c r="A368" i="294" s="1"/>
  <c r="A380" i="294" s="1"/>
  <c r="A392" i="294" s="1"/>
  <c r="A404" i="294" s="1"/>
  <c r="A416" i="294" s="1"/>
  <c r="A428" i="294" s="1"/>
  <c r="A440" i="294" s="1"/>
  <c r="A452" i="294" s="1"/>
  <c r="A464" i="294" s="1"/>
  <c r="A476" i="294" s="1"/>
  <c r="A488" i="294" s="1"/>
  <c r="A31" i="294"/>
  <c r="A43" i="294" s="1"/>
  <c r="A55" i="294" s="1"/>
  <c r="A67" i="294" s="1"/>
  <c r="A79" i="294" s="1"/>
  <c r="A91" i="294" s="1"/>
  <c r="A103" i="294" s="1"/>
  <c r="A115" i="294" s="1"/>
  <c r="A127" i="294" s="1"/>
  <c r="A139" i="294" s="1"/>
  <c r="A151" i="294" s="1"/>
  <c r="A163" i="294" s="1"/>
  <c r="A175" i="294" s="1"/>
  <c r="A187" i="294" s="1"/>
  <c r="A199" i="294" s="1"/>
  <c r="A211" i="294" s="1"/>
  <c r="A223" i="294" s="1"/>
  <c r="A235" i="294" s="1"/>
  <c r="A247" i="294" s="1"/>
  <c r="A259" i="294" s="1"/>
  <c r="A271" i="294" s="1"/>
  <c r="A283" i="294" s="1"/>
  <c r="A295" i="294" s="1"/>
  <c r="A307" i="294" s="1"/>
  <c r="A319" i="294" s="1"/>
  <c r="A331" i="294" s="1"/>
  <c r="A343" i="294" s="1"/>
  <c r="A355" i="294" s="1"/>
  <c r="A367" i="294" s="1"/>
  <c r="A379" i="294" s="1"/>
  <c r="A391" i="294" s="1"/>
  <c r="A403" i="294" s="1"/>
  <c r="A415" i="294" s="1"/>
  <c r="A427" i="294" s="1"/>
  <c r="A439" i="294" s="1"/>
  <c r="A451" i="294" s="1"/>
  <c r="A463" i="294" s="1"/>
  <c r="A475" i="294" s="1"/>
  <c r="A487" i="294" s="1"/>
  <c r="A30" i="294"/>
  <c r="A42" i="294" s="1"/>
  <c r="A54" i="294" s="1"/>
  <c r="A66" i="294" s="1"/>
  <c r="A78" i="294" s="1"/>
  <c r="A90" i="294" s="1"/>
  <c r="A102" i="294" s="1"/>
  <c r="A114" i="294" s="1"/>
  <c r="A126" i="294" s="1"/>
  <c r="A138" i="294" s="1"/>
  <c r="A150" i="294" s="1"/>
  <c r="A162" i="294" s="1"/>
  <c r="A174" i="294" s="1"/>
  <c r="A186" i="294" s="1"/>
  <c r="A198" i="294" s="1"/>
  <c r="A210" i="294" s="1"/>
  <c r="A222" i="294" s="1"/>
  <c r="A234" i="294" s="1"/>
  <c r="A246" i="294" s="1"/>
  <c r="A258" i="294" s="1"/>
  <c r="A270" i="294" s="1"/>
  <c r="A282" i="294" s="1"/>
  <c r="A294" i="294" s="1"/>
  <c r="A306" i="294" s="1"/>
  <c r="A318" i="294" s="1"/>
  <c r="A330" i="294" s="1"/>
  <c r="A342" i="294" s="1"/>
  <c r="A354" i="294" s="1"/>
  <c r="A366" i="294" s="1"/>
  <c r="A378" i="294" s="1"/>
  <c r="A390" i="294" s="1"/>
  <c r="A402" i="294" s="1"/>
  <c r="A414" i="294" s="1"/>
  <c r="A426" i="294" s="1"/>
  <c r="A438" i="294" s="1"/>
  <c r="A450" i="294" s="1"/>
  <c r="A462" i="294" s="1"/>
  <c r="A474" i="294" s="1"/>
  <c r="A486" i="294" s="1"/>
  <c r="A29" i="294"/>
  <c r="A41" i="294" s="1"/>
  <c r="A53" i="294" s="1"/>
  <c r="A65" i="294" s="1"/>
  <c r="A77" i="294" s="1"/>
  <c r="A89" i="294" s="1"/>
  <c r="A101" i="294" s="1"/>
  <c r="A113" i="294" s="1"/>
  <c r="A125" i="294" s="1"/>
  <c r="A137" i="294" s="1"/>
  <c r="A149" i="294" s="1"/>
  <c r="A161" i="294" s="1"/>
  <c r="A173" i="294" s="1"/>
  <c r="A185" i="294" s="1"/>
  <c r="A197" i="294" s="1"/>
  <c r="A209" i="294" s="1"/>
  <c r="A221" i="294" s="1"/>
  <c r="A233" i="294" s="1"/>
  <c r="A245" i="294" s="1"/>
  <c r="A257" i="294" s="1"/>
  <c r="A269" i="294" s="1"/>
  <c r="A281" i="294" s="1"/>
  <c r="A293" i="294" s="1"/>
  <c r="A305" i="294" s="1"/>
  <c r="A317" i="294" s="1"/>
  <c r="A329" i="294" s="1"/>
  <c r="A341" i="294" s="1"/>
  <c r="A353" i="294" s="1"/>
  <c r="A365" i="294" s="1"/>
  <c r="A377" i="294" s="1"/>
  <c r="A389" i="294" s="1"/>
  <c r="A401" i="294" s="1"/>
  <c r="A413" i="294" s="1"/>
  <c r="A425" i="294" s="1"/>
  <c r="A437" i="294" s="1"/>
  <c r="A449" i="294" s="1"/>
  <c r="A461" i="294" s="1"/>
  <c r="A473" i="294" s="1"/>
  <c r="A485" i="294" s="1"/>
  <c r="A28" i="294"/>
  <c r="A40" i="294" s="1"/>
  <c r="A52" i="294" s="1"/>
  <c r="A64" i="294" s="1"/>
  <c r="A76" i="294" s="1"/>
  <c r="A88" i="294" s="1"/>
  <c r="A100" i="294" s="1"/>
  <c r="A112" i="294" s="1"/>
  <c r="A124" i="294" s="1"/>
  <c r="A136" i="294" s="1"/>
  <c r="A148" i="294" s="1"/>
  <c r="A160" i="294" s="1"/>
  <c r="A172" i="294" s="1"/>
  <c r="A184" i="294" s="1"/>
  <c r="A196" i="294" s="1"/>
  <c r="A208" i="294" s="1"/>
  <c r="A220" i="294" s="1"/>
  <c r="A232" i="294" s="1"/>
  <c r="A244" i="294" s="1"/>
  <c r="A256" i="294" s="1"/>
  <c r="A268" i="294" s="1"/>
  <c r="A280" i="294" s="1"/>
  <c r="A292" i="294" s="1"/>
  <c r="A304" i="294" s="1"/>
  <c r="A316" i="294" s="1"/>
  <c r="A328" i="294" s="1"/>
  <c r="A340" i="294" s="1"/>
  <c r="A352" i="294" s="1"/>
  <c r="A364" i="294" s="1"/>
  <c r="A376" i="294" s="1"/>
  <c r="A388" i="294" s="1"/>
  <c r="A400" i="294" s="1"/>
  <c r="A412" i="294" s="1"/>
  <c r="A424" i="294" s="1"/>
  <c r="A436" i="294" s="1"/>
  <c r="A448" i="294" s="1"/>
  <c r="A460" i="294" s="1"/>
  <c r="A472" i="294" s="1"/>
  <c r="A484" i="294" s="1"/>
  <c r="A27" i="294"/>
  <c r="A39" i="294" s="1"/>
  <c r="A51" i="294" s="1"/>
  <c r="A63" i="294" s="1"/>
  <c r="A75" i="294" s="1"/>
  <c r="A87" i="294" s="1"/>
  <c r="A99" i="294" s="1"/>
  <c r="A111" i="294" s="1"/>
  <c r="A123" i="294" s="1"/>
  <c r="A135" i="294" s="1"/>
  <c r="A147" i="294" s="1"/>
  <c r="A159" i="294" s="1"/>
  <c r="A171" i="294" s="1"/>
  <c r="A183" i="294" s="1"/>
  <c r="A195" i="294" s="1"/>
  <c r="A207" i="294" s="1"/>
  <c r="A219" i="294" s="1"/>
  <c r="A231" i="294" s="1"/>
  <c r="A243" i="294" s="1"/>
  <c r="A255" i="294" s="1"/>
  <c r="A267" i="294" s="1"/>
  <c r="A279" i="294" s="1"/>
  <c r="A291" i="294" s="1"/>
  <c r="A303" i="294" s="1"/>
  <c r="A315" i="294" s="1"/>
  <c r="A327" i="294" s="1"/>
  <c r="A339" i="294" s="1"/>
  <c r="A351" i="294" s="1"/>
  <c r="A363" i="294" s="1"/>
  <c r="A375" i="294" s="1"/>
  <c r="A387" i="294" s="1"/>
  <c r="A399" i="294" s="1"/>
  <c r="A411" i="294" s="1"/>
  <c r="A423" i="294" s="1"/>
  <c r="A435" i="294" s="1"/>
  <c r="A447" i="294" s="1"/>
  <c r="A459" i="294" s="1"/>
  <c r="A471" i="294" s="1"/>
  <c r="A483" i="294" s="1"/>
  <c r="A26" i="294"/>
  <c r="A38" i="294" s="1"/>
  <c r="A50" i="294" s="1"/>
  <c r="A62" i="294" s="1"/>
  <c r="A74" i="294" s="1"/>
  <c r="A86" i="294" s="1"/>
  <c r="A98" i="294" s="1"/>
  <c r="A110" i="294" s="1"/>
  <c r="A122" i="294" s="1"/>
  <c r="A134" i="294" s="1"/>
  <c r="A146" i="294" s="1"/>
  <c r="A158" i="294" s="1"/>
  <c r="A170" i="294" s="1"/>
  <c r="A182" i="294" s="1"/>
  <c r="A194" i="294" s="1"/>
  <c r="A206" i="294" s="1"/>
  <c r="A218" i="294" s="1"/>
  <c r="A230" i="294" s="1"/>
  <c r="A242" i="294" s="1"/>
  <c r="A254" i="294" s="1"/>
  <c r="A266" i="294" s="1"/>
  <c r="A278" i="294" s="1"/>
  <c r="A290" i="294" s="1"/>
  <c r="A302" i="294" s="1"/>
  <c r="A314" i="294" s="1"/>
  <c r="A326" i="294" s="1"/>
  <c r="A338" i="294" s="1"/>
  <c r="A350" i="294" s="1"/>
  <c r="A362" i="294" s="1"/>
  <c r="A374" i="294" s="1"/>
  <c r="A386" i="294" s="1"/>
  <c r="A398" i="294" s="1"/>
  <c r="A410" i="294" s="1"/>
  <c r="A422" i="294" s="1"/>
  <c r="A434" i="294" s="1"/>
  <c r="A446" i="294" s="1"/>
  <c r="A458" i="294" s="1"/>
  <c r="A470" i="294" s="1"/>
  <c r="A482" i="294" s="1"/>
  <c r="A25" i="294"/>
  <c r="A24" i="294"/>
  <c r="A23" i="294"/>
  <c r="A35" i="294" s="1"/>
  <c r="A47" i="294" s="1"/>
  <c r="A59" i="294" s="1"/>
  <c r="A71" i="294" s="1"/>
  <c r="A83" i="294" s="1"/>
  <c r="A95" i="294" s="1"/>
  <c r="A107" i="294" s="1"/>
  <c r="A119" i="294" s="1"/>
  <c r="A131" i="294" s="1"/>
  <c r="A143" i="294" s="1"/>
  <c r="A155" i="294" s="1"/>
  <c r="A167" i="294" s="1"/>
  <c r="A179" i="294" s="1"/>
  <c r="A191" i="294" s="1"/>
  <c r="A203" i="294" s="1"/>
  <c r="A215" i="294" s="1"/>
  <c r="A227" i="294" s="1"/>
  <c r="A239" i="294" s="1"/>
  <c r="A251" i="294" s="1"/>
  <c r="A263" i="294" s="1"/>
  <c r="A275" i="294" s="1"/>
  <c r="A287" i="294" s="1"/>
  <c r="A299" i="294" s="1"/>
  <c r="A311" i="294" s="1"/>
  <c r="A323" i="294" s="1"/>
  <c r="A335" i="294" s="1"/>
  <c r="A347" i="294" s="1"/>
  <c r="A359" i="294" s="1"/>
  <c r="A371" i="294" s="1"/>
  <c r="A383" i="294" s="1"/>
  <c r="A395" i="294" s="1"/>
  <c r="A407" i="294" s="1"/>
  <c r="A419" i="294" s="1"/>
  <c r="A431" i="294" s="1"/>
  <c r="A443" i="294" s="1"/>
  <c r="A455" i="294" s="1"/>
  <c r="A467" i="294" s="1"/>
  <c r="A479" i="294" s="1"/>
  <c r="A22" i="294"/>
  <c r="A34" i="294" s="1"/>
  <c r="A46" i="294" s="1"/>
  <c r="A58" i="294" s="1"/>
  <c r="A70" i="294" s="1"/>
  <c r="A82" i="294" s="1"/>
  <c r="A94" i="294" s="1"/>
  <c r="A106" i="294" s="1"/>
  <c r="A118" i="294" s="1"/>
  <c r="A130" i="294" s="1"/>
  <c r="A142" i="294" s="1"/>
  <c r="A154" i="294" s="1"/>
  <c r="A166" i="294" s="1"/>
  <c r="A178" i="294" s="1"/>
  <c r="A190" i="294" s="1"/>
  <c r="A202" i="294" s="1"/>
  <c r="A214" i="294" s="1"/>
  <c r="A226" i="294" s="1"/>
  <c r="A238" i="294" s="1"/>
  <c r="A250" i="294" s="1"/>
  <c r="A262" i="294" s="1"/>
  <c r="A274" i="294" s="1"/>
  <c r="A286" i="294" s="1"/>
  <c r="A298" i="294" s="1"/>
  <c r="A310" i="294" s="1"/>
  <c r="A322" i="294" s="1"/>
  <c r="A334" i="294" s="1"/>
  <c r="A346" i="294" s="1"/>
  <c r="A358" i="294" s="1"/>
  <c r="A370" i="294" s="1"/>
  <c r="A382" i="294" s="1"/>
  <c r="A394" i="294" s="1"/>
  <c r="A406" i="294" s="1"/>
  <c r="A418" i="294" s="1"/>
  <c r="A430" i="294" s="1"/>
  <c r="A442" i="294" s="1"/>
  <c r="A454" i="294" s="1"/>
  <c r="A466" i="294" s="1"/>
  <c r="A478" i="294" s="1"/>
  <c r="A59" i="293"/>
  <c r="A71" i="293" s="1"/>
  <c r="A83" i="293" s="1"/>
  <c r="A95" i="293" s="1"/>
  <c r="A107" i="293" s="1"/>
  <c r="A119" i="293" s="1"/>
  <c r="A131" i="293" s="1"/>
  <c r="A143" i="293" s="1"/>
  <c r="A155" i="293" s="1"/>
  <c r="A167" i="293" s="1"/>
  <c r="A179" i="293" s="1"/>
  <c r="A191" i="293" s="1"/>
  <c r="A203" i="293" s="1"/>
  <c r="A215" i="293" s="1"/>
  <c r="A227" i="293" s="1"/>
  <c r="A239" i="293" s="1"/>
  <c r="A251" i="293" s="1"/>
  <c r="A263" i="293" s="1"/>
  <c r="A275" i="293" s="1"/>
  <c r="A287" i="293" s="1"/>
  <c r="A299" i="293" s="1"/>
  <c r="A311" i="293" s="1"/>
  <c r="A323" i="293" s="1"/>
  <c r="A335" i="293" s="1"/>
  <c r="A347" i="293" s="1"/>
  <c r="A359" i="293" s="1"/>
  <c r="A371" i="293" s="1"/>
  <c r="A383" i="293" s="1"/>
  <c r="A395" i="293" s="1"/>
  <c r="A407" i="293" s="1"/>
  <c r="A419" i="293" s="1"/>
  <c r="A431" i="293" s="1"/>
  <c r="A443" i="293" s="1"/>
  <c r="A455" i="293" s="1"/>
  <c r="A467" i="293" s="1"/>
  <c r="A479" i="293" s="1"/>
  <c r="A44" i="293"/>
  <c r="A56" i="293" s="1"/>
  <c r="A68" i="293" s="1"/>
  <c r="A80" i="293" s="1"/>
  <c r="A92" i="293" s="1"/>
  <c r="A104" i="293" s="1"/>
  <c r="A116" i="293" s="1"/>
  <c r="A128" i="293" s="1"/>
  <c r="A140" i="293" s="1"/>
  <c r="A152" i="293" s="1"/>
  <c r="A164" i="293" s="1"/>
  <c r="A176" i="293" s="1"/>
  <c r="A188" i="293" s="1"/>
  <c r="A200" i="293" s="1"/>
  <c r="A212" i="293" s="1"/>
  <c r="A224" i="293" s="1"/>
  <c r="A236" i="293" s="1"/>
  <c r="A248" i="293" s="1"/>
  <c r="A260" i="293" s="1"/>
  <c r="A272" i="293" s="1"/>
  <c r="A284" i="293" s="1"/>
  <c r="A296" i="293" s="1"/>
  <c r="A308" i="293" s="1"/>
  <c r="A320" i="293" s="1"/>
  <c r="A332" i="293" s="1"/>
  <c r="A344" i="293" s="1"/>
  <c r="A356" i="293" s="1"/>
  <c r="A368" i="293" s="1"/>
  <c r="A380" i="293" s="1"/>
  <c r="A392" i="293" s="1"/>
  <c r="A404" i="293" s="1"/>
  <c r="A416" i="293" s="1"/>
  <c r="A428" i="293" s="1"/>
  <c r="A440" i="293" s="1"/>
  <c r="A452" i="293" s="1"/>
  <c r="A464" i="293" s="1"/>
  <c r="A476" i="293" s="1"/>
  <c r="A488" i="293" s="1"/>
  <c r="A43" i="293"/>
  <c r="A55" i="293" s="1"/>
  <c r="A67" i="293" s="1"/>
  <c r="A79" i="293" s="1"/>
  <c r="A91" i="293" s="1"/>
  <c r="A103" i="293" s="1"/>
  <c r="A115" i="293" s="1"/>
  <c r="A127" i="293" s="1"/>
  <c r="A139" i="293" s="1"/>
  <c r="A151" i="293" s="1"/>
  <c r="A163" i="293" s="1"/>
  <c r="A175" i="293" s="1"/>
  <c r="A187" i="293" s="1"/>
  <c r="A199" i="293" s="1"/>
  <c r="A211" i="293" s="1"/>
  <c r="A223" i="293" s="1"/>
  <c r="A235" i="293" s="1"/>
  <c r="A247" i="293" s="1"/>
  <c r="A259" i="293" s="1"/>
  <c r="A271" i="293" s="1"/>
  <c r="A283" i="293" s="1"/>
  <c r="A295" i="293" s="1"/>
  <c r="A307" i="293" s="1"/>
  <c r="A319" i="293" s="1"/>
  <c r="A331" i="293" s="1"/>
  <c r="A343" i="293" s="1"/>
  <c r="A355" i="293" s="1"/>
  <c r="A367" i="293" s="1"/>
  <c r="A379" i="293" s="1"/>
  <c r="A391" i="293" s="1"/>
  <c r="A403" i="293" s="1"/>
  <c r="A415" i="293" s="1"/>
  <c r="A427" i="293" s="1"/>
  <c r="A439" i="293" s="1"/>
  <c r="A451" i="293" s="1"/>
  <c r="A463" i="293" s="1"/>
  <c r="A475" i="293" s="1"/>
  <c r="A487" i="293" s="1"/>
  <c r="A39" i="293"/>
  <c r="A51" i="293" s="1"/>
  <c r="A63" i="293" s="1"/>
  <c r="A75" i="293" s="1"/>
  <c r="A87" i="293" s="1"/>
  <c r="A99" i="293" s="1"/>
  <c r="A111" i="293" s="1"/>
  <c r="A123" i="293" s="1"/>
  <c r="A135" i="293" s="1"/>
  <c r="A147" i="293" s="1"/>
  <c r="A159" i="293" s="1"/>
  <c r="A171" i="293" s="1"/>
  <c r="A183" i="293" s="1"/>
  <c r="A195" i="293" s="1"/>
  <c r="A207" i="293" s="1"/>
  <c r="A219" i="293" s="1"/>
  <c r="A231" i="293" s="1"/>
  <c r="A243" i="293" s="1"/>
  <c r="A255" i="293" s="1"/>
  <c r="A267" i="293" s="1"/>
  <c r="A279" i="293" s="1"/>
  <c r="A291" i="293" s="1"/>
  <c r="A303" i="293" s="1"/>
  <c r="A315" i="293" s="1"/>
  <c r="A327" i="293" s="1"/>
  <c r="A339" i="293" s="1"/>
  <c r="A351" i="293" s="1"/>
  <c r="A363" i="293" s="1"/>
  <c r="A375" i="293" s="1"/>
  <c r="A387" i="293" s="1"/>
  <c r="A399" i="293" s="1"/>
  <c r="A411" i="293" s="1"/>
  <c r="A423" i="293" s="1"/>
  <c r="A435" i="293" s="1"/>
  <c r="A447" i="293" s="1"/>
  <c r="A459" i="293" s="1"/>
  <c r="A471" i="293" s="1"/>
  <c r="A483" i="293" s="1"/>
  <c r="A33" i="293"/>
  <c r="A45" i="293" s="1"/>
  <c r="A57" i="293" s="1"/>
  <c r="A69" i="293" s="1"/>
  <c r="A81" i="293" s="1"/>
  <c r="A93" i="293" s="1"/>
  <c r="A105" i="293" s="1"/>
  <c r="A117" i="293" s="1"/>
  <c r="A129" i="293" s="1"/>
  <c r="A141" i="293" s="1"/>
  <c r="A153" i="293" s="1"/>
  <c r="A165" i="293" s="1"/>
  <c r="A177" i="293" s="1"/>
  <c r="A189" i="293" s="1"/>
  <c r="A201" i="293" s="1"/>
  <c r="A213" i="293" s="1"/>
  <c r="A225" i="293" s="1"/>
  <c r="A237" i="293" s="1"/>
  <c r="A249" i="293" s="1"/>
  <c r="A261" i="293" s="1"/>
  <c r="A273" i="293" s="1"/>
  <c r="A285" i="293" s="1"/>
  <c r="A297" i="293" s="1"/>
  <c r="A309" i="293" s="1"/>
  <c r="A321" i="293" s="1"/>
  <c r="A333" i="293" s="1"/>
  <c r="A345" i="293" s="1"/>
  <c r="A357" i="293" s="1"/>
  <c r="A369" i="293" s="1"/>
  <c r="A381" i="293" s="1"/>
  <c r="A393" i="293" s="1"/>
  <c r="A405" i="293" s="1"/>
  <c r="A417" i="293" s="1"/>
  <c r="A429" i="293" s="1"/>
  <c r="A441" i="293" s="1"/>
  <c r="A453" i="293" s="1"/>
  <c r="A465" i="293" s="1"/>
  <c r="A477" i="293" s="1"/>
  <c r="A489" i="293" s="1"/>
  <c r="A32" i="293"/>
  <c r="A31" i="293"/>
  <c r="A30" i="293"/>
  <c r="A42" i="293" s="1"/>
  <c r="A54" i="293" s="1"/>
  <c r="A66" i="293" s="1"/>
  <c r="A78" i="293" s="1"/>
  <c r="A90" i="293" s="1"/>
  <c r="A102" i="293" s="1"/>
  <c r="A114" i="293" s="1"/>
  <c r="A126" i="293" s="1"/>
  <c r="A138" i="293" s="1"/>
  <c r="A150" i="293" s="1"/>
  <c r="A162" i="293" s="1"/>
  <c r="A174" i="293" s="1"/>
  <c r="A186" i="293" s="1"/>
  <c r="A198" i="293" s="1"/>
  <c r="A210" i="293" s="1"/>
  <c r="A222" i="293" s="1"/>
  <c r="A234" i="293" s="1"/>
  <c r="A246" i="293" s="1"/>
  <c r="A258" i="293" s="1"/>
  <c r="A270" i="293" s="1"/>
  <c r="A282" i="293" s="1"/>
  <c r="A294" i="293" s="1"/>
  <c r="A306" i="293" s="1"/>
  <c r="A318" i="293" s="1"/>
  <c r="A330" i="293" s="1"/>
  <c r="A342" i="293" s="1"/>
  <c r="A354" i="293" s="1"/>
  <c r="A366" i="293" s="1"/>
  <c r="A378" i="293" s="1"/>
  <c r="A390" i="293" s="1"/>
  <c r="A402" i="293" s="1"/>
  <c r="A414" i="293" s="1"/>
  <c r="A426" i="293" s="1"/>
  <c r="A438" i="293" s="1"/>
  <c r="A450" i="293" s="1"/>
  <c r="A462" i="293" s="1"/>
  <c r="A474" i="293" s="1"/>
  <c r="A486" i="293" s="1"/>
  <c r="A29" i="293"/>
  <c r="A41" i="293" s="1"/>
  <c r="A53" i="293" s="1"/>
  <c r="A65" i="293" s="1"/>
  <c r="A77" i="293" s="1"/>
  <c r="A89" i="293" s="1"/>
  <c r="A101" i="293" s="1"/>
  <c r="A113" i="293" s="1"/>
  <c r="A125" i="293" s="1"/>
  <c r="A137" i="293" s="1"/>
  <c r="A149" i="293" s="1"/>
  <c r="A161" i="293" s="1"/>
  <c r="A173" i="293" s="1"/>
  <c r="A185" i="293" s="1"/>
  <c r="A197" i="293" s="1"/>
  <c r="A209" i="293" s="1"/>
  <c r="A221" i="293" s="1"/>
  <c r="A233" i="293" s="1"/>
  <c r="A245" i="293" s="1"/>
  <c r="A257" i="293" s="1"/>
  <c r="A269" i="293" s="1"/>
  <c r="A281" i="293" s="1"/>
  <c r="A293" i="293" s="1"/>
  <c r="A305" i="293" s="1"/>
  <c r="A317" i="293" s="1"/>
  <c r="A329" i="293" s="1"/>
  <c r="A341" i="293" s="1"/>
  <c r="A353" i="293" s="1"/>
  <c r="A365" i="293" s="1"/>
  <c r="A377" i="293" s="1"/>
  <c r="A389" i="293" s="1"/>
  <c r="A401" i="293" s="1"/>
  <c r="A413" i="293" s="1"/>
  <c r="A425" i="293" s="1"/>
  <c r="A437" i="293" s="1"/>
  <c r="A449" i="293" s="1"/>
  <c r="A461" i="293" s="1"/>
  <c r="A473" i="293" s="1"/>
  <c r="A485" i="293" s="1"/>
  <c r="A28" i="293"/>
  <c r="A40" i="293" s="1"/>
  <c r="A52" i="293" s="1"/>
  <c r="A64" i="293" s="1"/>
  <c r="A76" i="293" s="1"/>
  <c r="A88" i="293" s="1"/>
  <c r="A100" i="293" s="1"/>
  <c r="A112" i="293" s="1"/>
  <c r="A124" i="293" s="1"/>
  <c r="A136" i="293" s="1"/>
  <c r="A148" i="293" s="1"/>
  <c r="A160" i="293" s="1"/>
  <c r="A172" i="293" s="1"/>
  <c r="A184" i="293" s="1"/>
  <c r="A196" i="293" s="1"/>
  <c r="A208" i="293" s="1"/>
  <c r="A220" i="293" s="1"/>
  <c r="A232" i="293" s="1"/>
  <c r="A244" i="293" s="1"/>
  <c r="A256" i="293" s="1"/>
  <c r="A268" i="293" s="1"/>
  <c r="A280" i="293" s="1"/>
  <c r="A292" i="293" s="1"/>
  <c r="A304" i="293" s="1"/>
  <c r="A316" i="293" s="1"/>
  <c r="A328" i="293" s="1"/>
  <c r="A340" i="293" s="1"/>
  <c r="A352" i="293" s="1"/>
  <c r="A364" i="293" s="1"/>
  <c r="A376" i="293" s="1"/>
  <c r="A388" i="293" s="1"/>
  <c r="A400" i="293" s="1"/>
  <c r="A412" i="293" s="1"/>
  <c r="A424" i="293" s="1"/>
  <c r="A436" i="293" s="1"/>
  <c r="A448" i="293" s="1"/>
  <c r="A460" i="293" s="1"/>
  <c r="A472" i="293" s="1"/>
  <c r="A484" i="293" s="1"/>
  <c r="A27" i="293"/>
  <c r="A26" i="293"/>
  <c r="A38" i="293" s="1"/>
  <c r="A50" i="293" s="1"/>
  <c r="A62" i="293" s="1"/>
  <c r="A74" i="293" s="1"/>
  <c r="A86" i="293" s="1"/>
  <c r="A98" i="293" s="1"/>
  <c r="A110" i="293" s="1"/>
  <c r="A122" i="293" s="1"/>
  <c r="A134" i="293" s="1"/>
  <c r="A146" i="293" s="1"/>
  <c r="A158" i="293" s="1"/>
  <c r="A170" i="293" s="1"/>
  <c r="A182" i="293" s="1"/>
  <c r="A194" i="293" s="1"/>
  <c r="A206" i="293" s="1"/>
  <c r="A218" i="293" s="1"/>
  <c r="A230" i="293" s="1"/>
  <c r="A242" i="293" s="1"/>
  <c r="A254" i="293" s="1"/>
  <c r="A266" i="293" s="1"/>
  <c r="A278" i="293" s="1"/>
  <c r="A290" i="293" s="1"/>
  <c r="A302" i="293" s="1"/>
  <c r="A314" i="293" s="1"/>
  <c r="A326" i="293" s="1"/>
  <c r="A338" i="293" s="1"/>
  <c r="A350" i="293" s="1"/>
  <c r="A362" i="293" s="1"/>
  <c r="A374" i="293" s="1"/>
  <c r="A386" i="293" s="1"/>
  <c r="A398" i="293" s="1"/>
  <c r="A410" i="293" s="1"/>
  <c r="A422" i="293" s="1"/>
  <c r="A434" i="293" s="1"/>
  <c r="A446" i="293" s="1"/>
  <c r="A458" i="293" s="1"/>
  <c r="A470" i="293" s="1"/>
  <c r="A482" i="293" s="1"/>
  <c r="A25" i="293"/>
  <c r="A37" i="293" s="1"/>
  <c r="A49" i="293" s="1"/>
  <c r="A61" i="293" s="1"/>
  <c r="A73" i="293" s="1"/>
  <c r="A85" i="293" s="1"/>
  <c r="A97" i="293" s="1"/>
  <c r="A109" i="293" s="1"/>
  <c r="A121" i="293" s="1"/>
  <c r="A133" i="293" s="1"/>
  <c r="A145" i="293" s="1"/>
  <c r="A157" i="293" s="1"/>
  <c r="A169" i="293" s="1"/>
  <c r="A181" i="293" s="1"/>
  <c r="A193" i="293" s="1"/>
  <c r="A205" i="293" s="1"/>
  <c r="A217" i="293" s="1"/>
  <c r="A229" i="293" s="1"/>
  <c r="A241" i="293" s="1"/>
  <c r="A253" i="293" s="1"/>
  <c r="A265" i="293" s="1"/>
  <c r="A277" i="293" s="1"/>
  <c r="A289" i="293" s="1"/>
  <c r="A301" i="293" s="1"/>
  <c r="A313" i="293" s="1"/>
  <c r="A325" i="293" s="1"/>
  <c r="A337" i="293" s="1"/>
  <c r="A349" i="293" s="1"/>
  <c r="A361" i="293" s="1"/>
  <c r="A373" i="293" s="1"/>
  <c r="A385" i="293" s="1"/>
  <c r="A397" i="293" s="1"/>
  <c r="A409" i="293" s="1"/>
  <c r="A421" i="293" s="1"/>
  <c r="A433" i="293" s="1"/>
  <c r="A445" i="293" s="1"/>
  <c r="A457" i="293" s="1"/>
  <c r="A469" i="293" s="1"/>
  <c r="A481" i="293" s="1"/>
  <c r="A24" i="293"/>
  <c r="A36" i="293" s="1"/>
  <c r="A48" i="293" s="1"/>
  <c r="A60" i="293" s="1"/>
  <c r="A72" i="293" s="1"/>
  <c r="A84" i="293" s="1"/>
  <c r="A96" i="293" s="1"/>
  <c r="A108" i="293" s="1"/>
  <c r="A120" i="293" s="1"/>
  <c r="A132" i="293" s="1"/>
  <c r="A144" i="293" s="1"/>
  <c r="A156" i="293" s="1"/>
  <c r="A168" i="293" s="1"/>
  <c r="A180" i="293" s="1"/>
  <c r="A192" i="293" s="1"/>
  <c r="A204" i="293" s="1"/>
  <c r="A216" i="293" s="1"/>
  <c r="A228" i="293" s="1"/>
  <c r="A240" i="293" s="1"/>
  <c r="A252" i="293" s="1"/>
  <c r="A264" i="293" s="1"/>
  <c r="A276" i="293" s="1"/>
  <c r="A288" i="293" s="1"/>
  <c r="A300" i="293" s="1"/>
  <c r="A312" i="293" s="1"/>
  <c r="A324" i="293" s="1"/>
  <c r="A336" i="293" s="1"/>
  <c r="A348" i="293" s="1"/>
  <c r="A360" i="293" s="1"/>
  <c r="A372" i="293" s="1"/>
  <c r="A384" i="293" s="1"/>
  <c r="A396" i="293" s="1"/>
  <c r="A408" i="293" s="1"/>
  <c r="A420" i="293" s="1"/>
  <c r="A432" i="293" s="1"/>
  <c r="A444" i="293" s="1"/>
  <c r="A456" i="293" s="1"/>
  <c r="A468" i="293" s="1"/>
  <c r="A480" i="293" s="1"/>
  <c r="A23" i="293"/>
  <c r="A35" i="293" s="1"/>
  <c r="A47" i="293" s="1"/>
  <c r="A22" i="293"/>
  <c r="A34" i="293" s="1"/>
  <c r="A46" i="293" s="1"/>
  <c r="A58" i="293" s="1"/>
  <c r="A70" i="293" s="1"/>
  <c r="A82" i="293" s="1"/>
  <c r="A94" i="293" s="1"/>
  <c r="A106" i="293" s="1"/>
  <c r="A118" i="293" s="1"/>
  <c r="A130" i="293" s="1"/>
  <c r="A142" i="293" s="1"/>
  <c r="A154" i="293" s="1"/>
  <c r="A166" i="293" s="1"/>
  <c r="A178" i="293" s="1"/>
  <c r="A190" i="293" s="1"/>
  <c r="A202" i="293" s="1"/>
  <c r="A214" i="293" s="1"/>
  <c r="A226" i="293" s="1"/>
  <c r="A238" i="293" s="1"/>
  <c r="A250" i="293" s="1"/>
  <c r="A262" i="293" s="1"/>
  <c r="A274" i="293" s="1"/>
  <c r="A286" i="293" s="1"/>
  <c r="A298" i="293" s="1"/>
  <c r="A310" i="293" s="1"/>
  <c r="A322" i="293" s="1"/>
  <c r="A334" i="293" s="1"/>
  <c r="A346" i="293" s="1"/>
  <c r="A358" i="293" s="1"/>
  <c r="A370" i="293" s="1"/>
  <c r="A382" i="293" s="1"/>
  <c r="A394" i="293" s="1"/>
  <c r="A406" i="293" s="1"/>
  <c r="A418" i="293" s="1"/>
  <c r="A430" i="293" s="1"/>
  <c r="A442" i="293" s="1"/>
  <c r="A454" i="293" s="1"/>
  <c r="A466" i="293" s="1"/>
  <c r="A478" i="293" s="1"/>
  <c r="A42" i="292"/>
  <c r="A54" i="292" s="1"/>
  <c r="A66" i="292" s="1"/>
  <c r="A78" i="292" s="1"/>
  <c r="A90" i="292" s="1"/>
  <c r="A102" i="292" s="1"/>
  <c r="A114" i="292" s="1"/>
  <c r="A126" i="292" s="1"/>
  <c r="A138" i="292" s="1"/>
  <c r="A150" i="292" s="1"/>
  <c r="A162" i="292" s="1"/>
  <c r="A174" i="292" s="1"/>
  <c r="A186" i="292" s="1"/>
  <c r="A198" i="292" s="1"/>
  <c r="A210" i="292" s="1"/>
  <c r="A222" i="292" s="1"/>
  <c r="A234" i="292" s="1"/>
  <c r="A246" i="292" s="1"/>
  <c r="A258" i="292" s="1"/>
  <c r="A270" i="292" s="1"/>
  <c r="A282" i="292" s="1"/>
  <c r="A294" i="292" s="1"/>
  <c r="A306" i="292" s="1"/>
  <c r="A318" i="292" s="1"/>
  <c r="A330" i="292" s="1"/>
  <c r="A342" i="292" s="1"/>
  <c r="A354" i="292" s="1"/>
  <c r="A366" i="292" s="1"/>
  <c r="A378" i="292" s="1"/>
  <c r="A390" i="292" s="1"/>
  <c r="A402" i="292" s="1"/>
  <c r="A414" i="292" s="1"/>
  <c r="A426" i="292" s="1"/>
  <c r="A438" i="292" s="1"/>
  <c r="A450" i="292" s="1"/>
  <c r="A462" i="292" s="1"/>
  <c r="A474" i="292" s="1"/>
  <c r="A486" i="292" s="1"/>
  <c r="A35" i="292"/>
  <c r="A47" i="292" s="1"/>
  <c r="A59" i="292" s="1"/>
  <c r="A71" i="292" s="1"/>
  <c r="A83" i="292" s="1"/>
  <c r="A95" i="292" s="1"/>
  <c r="A107" i="292" s="1"/>
  <c r="A119" i="292" s="1"/>
  <c r="A131" i="292" s="1"/>
  <c r="A143" i="292" s="1"/>
  <c r="A155" i="292" s="1"/>
  <c r="A167" i="292" s="1"/>
  <c r="A179" i="292" s="1"/>
  <c r="A191" i="292" s="1"/>
  <c r="A203" i="292" s="1"/>
  <c r="A215" i="292" s="1"/>
  <c r="A227" i="292" s="1"/>
  <c r="A239" i="292" s="1"/>
  <c r="A251" i="292" s="1"/>
  <c r="A263" i="292" s="1"/>
  <c r="A275" i="292" s="1"/>
  <c r="A287" i="292" s="1"/>
  <c r="A299" i="292" s="1"/>
  <c r="A311" i="292" s="1"/>
  <c r="A323" i="292" s="1"/>
  <c r="A335" i="292" s="1"/>
  <c r="A347" i="292" s="1"/>
  <c r="A359" i="292" s="1"/>
  <c r="A371" i="292" s="1"/>
  <c r="A383" i="292" s="1"/>
  <c r="A395" i="292" s="1"/>
  <c r="A407" i="292" s="1"/>
  <c r="A419" i="292" s="1"/>
  <c r="A431" i="292" s="1"/>
  <c r="A443" i="292" s="1"/>
  <c r="A455" i="292" s="1"/>
  <c r="A467" i="292" s="1"/>
  <c r="A479" i="292" s="1"/>
  <c r="A33" i="292"/>
  <c r="A45" i="292" s="1"/>
  <c r="A57" i="292" s="1"/>
  <c r="A69" i="292" s="1"/>
  <c r="A81" i="292" s="1"/>
  <c r="A93" i="292" s="1"/>
  <c r="A105" i="292" s="1"/>
  <c r="A117" i="292" s="1"/>
  <c r="A129" i="292" s="1"/>
  <c r="A141" i="292" s="1"/>
  <c r="A153" i="292" s="1"/>
  <c r="A165" i="292" s="1"/>
  <c r="A177" i="292" s="1"/>
  <c r="A189" i="292" s="1"/>
  <c r="A201" i="292" s="1"/>
  <c r="A213" i="292" s="1"/>
  <c r="A225" i="292" s="1"/>
  <c r="A237" i="292" s="1"/>
  <c r="A249" i="292" s="1"/>
  <c r="A261" i="292" s="1"/>
  <c r="A273" i="292" s="1"/>
  <c r="A285" i="292" s="1"/>
  <c r="A297" i="292" s="1"/>
  <c r="A309" i="292" s="1"/>
  <c r="A321" i="292" s="1"/>
  <c r="A333" i="292" s="1"/>
  <c r="A345" i="292" s="1"/>
  <c r="A357" i="292" s="1"/>
  <c r="A369" i="292" s="1"/>
  <c r="A381" i="292" s="1"/>
  <c r="A393" i="292" s="1"/>
  <c r="A405" i="292" s="1"/>
  <c r="A417" i="292" s="1"/>
  <c r="A429" i="292" s="1"/>
  <c r="A441" i="292" s="1"/>
  <c r="A453" i="292" s="1"/>
  <c r="A465" i="292" s="1"/>
  <c r="A477" i="292" s="1"/>
  <c r="A489" i="292" s="1"/>
  <c r="A32" i="292"/>
  <c r="A44" i="292" s="1"/>
  <c r="A56" i="292" s="1"/>
  <c r="A68" i="292" s="1"/>
  <c r="A80" i="292" s="1"/>
  <c r="A92" i="292" s="1"/>
  <c r="A104" i="292" s="1"/>
  <c r="A116" i="292" s="1"/>
  <c r="A128" i="292" s="1"/>
  <c r="A140" i="292" s="1"/>
  <c r="A152" i="292" s="1"/>
  <c r="A164" i="292" s="1"/>
  <c r="A176" i="292" s="1"/>
  <c r="A188" i="292" s="1"/>
  <c r="A200" i="292" s="1"/>
  <c r="A212" i="292" s="1"/>
  <c r="A224" i="292" s="1"/>
  <c r="A236" i="292" s="1"/>
  <c r="A248" i="292" s="1"/>
  <c r="A260" i="292" s="1"/>
  <c r="A272" i="292" s="1"/>
  <c r="A284" i="292" s="1"/>
  <c r="A296" i="292" s="1"/>
  <c r="A308" i="292" s="1"/>
  <c r="A320" i="292" s="1"/>
  <c r="A332" i="292" s="1"/>
  <c r="A344" i="292" s="1"/>
  <c r="A356" i="292" s="1"/>
  <c r="A368" i="292" s="1"/>
  <c r="A380" i="292" s="1"/>
  <c r="A392" i="292" s="1"/>
  <c r="A404" i="292" s="1"/>
  <c r="A416" i="292" s="1"/>
  <c r="A428" i="292" s="1"/>
  <c r="A440" i="292" s="1"/>
  <c r="A452" i="292" s="1"/>
  <c r="A464" i="292" s="1"/>
  <c r="A476" i="292" s="1"/>
  <c r="A488" i="292" s="1"/>
  <c r="A31" i="292"/>
  <c r="A43" i="292" s="1"/>
  <c r="A55" i="292" s="1"/>
  <c r="A67" i="292" s="1"/>
  <c r="A79" i="292" s="1"/>
  <c r="A91" i="292" s="1"/>
  <c r="A103" i="292" s="1"/>
  <c r="A115" i="292" s="1"/>
  <c r="A127" i="292" s="1"/>
  <c r="A139" i="292" s="1"/>
  <c r="A151" i="292" s="1"/>
  <c r="A163" i="292" s="1"/>
  <c r="A175" i="292" s="1"/>
  <c r="A187" i="292" s="1"/>
  <c r="A199" i="292" s="1"/>
  <c r="A211" i="292" s="1"/>
  <c r="A223" i="292" s="1"/>
  <c r="A235" i="292" s="1"/>
  <c r="A247" i="292" s="1"/>
  <c r="A259" i="292" s="1"/>
  <c r="A271" i="292" s="1"/>
  <c r="A283" i="292" s="1"/>
  <c r="A295" i="292" s="1"/>
  <c r="A307" i="292" s="1"/>
  <c r="A319" i="292" s="1"/>
  <c r="A331" i="292" s="1"/>
  <c r="A343" i="292" s="1"/>
  <c r="A355" i="292" s="1"/>
  <c r="A367" i="292" s="1"/>
  <c r="A379" i="292" s="1"/>
  <c r="A391" i="292" s="1"/>
  <c r="A403" i="292" s="1"/>
  <c r="A415" i="292" s="1"/>
  <c r="A427" i="292" s="1"/>
  <c r="A439" i="292" s="1"/>
  <c r="A451" i="292" s="1"/>
  <c r="A463" i="292" s="1"/>
  <c r="A475" i="292" s="1"/>
  <c r="A487" i="292" s="1"/>
  <c r="A30" i="292"/>
  <c r="A29" i="292"/>
  <c r="A41" i="292" s="1"/>
  <c r="A53" i="292" s="1"/>
  <c r="A65" i="292" s="1"/>
  <c r="A77" i="292" s="1"/>
  <c r="A89" i="292" s="1"/>
  <c r="A101" i="292" s="1"/>
  <c r="A113" i="292" s="1"/>
  <c r="A125" i="292" s="1"/>
  <c r="A137" i="292" s="1"/>
  <c r="A149" i="292" s="1"/>
  <c r="A161" i="292" s="1"/>
  <c r="A173" i="292" s="1"/>
  <c r="A185" i="292" s="1"/>
  <c r="A197" i="292" s="1"/>
  <c r="A209" i="292" s="1"/>
  <c r="A221" i="292" s="1"/>
  <c r="A233" i="292" s="1"/>
  <c r="A245" i="292" s="1"/>
  <c r="A257" i="292" s="1"/>
  <c r="A269" i="292" s="1"/>
  <c r="A281" i="292" s="1"/>
  <c r="A293" i="292" s="1"/>
  <c r="A305" i="292" s="1"/>
  <c r="A317" i="292" s="1"/>
  <c r="A329" i="292" s="1"/>
  <c r="A341" i="292" s="1"/>
  <c r="A353" i="292" s="1"/>
  <c r="A365" i="292" s="1"/>
  <c r="A377" i="292" s="1"/>
  <c r="A389" i="292" s="1"/>
  <c r="A401" i="292" s="1"/>
  <c r="A413" i="292" s="1"/>
  <c r="A425" i="292" s="1"/>
  <c r="A437" i="292" s="1"/>
  <c r="A449" i="292" s="1"/>
  <c r="A461" i="292" s="1"/>
  <c r="A473" i="292" s="1"/>
  <c r="A485" i="292" s="1"/>
  <c r="A28" i="292"/>
  <c r="A40" i="292" s="1"/>
  <c r="A52" i="292" s="1"/>
  <c r="A64" i="292" s="1"/>
  <c r="A76" i="292" s="1"/>
  <c r="A88" i="292" s="1"/>
  <c r="A100" i="292" s="1"/>
  <c r="A112" i="292" s="1"/>
  <c r="A124" i="292" s="1"/>
  <c r="A136" i="292" s="1"/>
  <c r="A148" i="292" s="1"/>
  <c r="A160" i="292" s="1"/>
  <c r="A172" i="292" s="1"/>
  <c r="A184" i="292" s="1"/>
  <c r="A196" i="292" s="1"/>
  <c r="A208" i="292" s="1"/>
  <c r="A220" i="292" s="1"/>
  <c r="A232" i="292" s="1"/>
  <c r="A244" i="292" s="1"/>
  <c r="A256" i="292" s="1"/>
  <c r="A268" i="292" s="1"/>
  <c r="A280" i="292" s="1"/>
  <c r="A292" i="292" s="1"/>
  <c r="A304" i="292" s="1"/>
  <c r="A316" i="292" s="1"/>
  <c r="A328" i="292" s="1"/>
  <c r="A340" i="292" s="1"/>
  <c r="A352" i="292" s="1"/>
  <c r="A364" i="292" s="1"/>
  <c r="A376" i="292" s="1"/>
  <c r="A388" i="292" s="1"/>
  <c r="A400" i="292" s="1"/>
  <c r="A412" i="292" s="1"/>
  <c r="A424" i="292" s="1"/>
  <c r="A436" i="292" s="1"/>
  <c r="A448" i="292" s="1"/>
  <c r="A460" i="292" s="1"/>
  <c r="A472" i="292" s="1"/>
  <c r="A484" i="292" s="1"/>
  <c r="A27" i="292"/>
  <c r="A39" i="292" s="1"/>
  <c r="A51" i="292" s="1"/>
  <c r="A63" i="292" s="1"/>
  <c r="A75" i="292" s="1"/>
  <c r="A87" i="292" s="1"/>
  <c r="A99" i="292" s="1"/>
  <c r="A111" i="292" s="1"/>
  <c r="A123" i="292" s="1"/>
  <c r="A135" i="292" s="1"/>
  <c r="A147" i="292" s="1"/>
  <c r="A159" i="292" s="1"/>
  <c r="A171" i="292" s="1"/>
  <c r="A183" i="292" s="1"/>
  <c r="A195" i="292" s="1"/>
  <c r="A207" i="292" s="1"/>
  <c r="A219" i="292" s="1"/>
  <c r="A231" i="292" s="1"/>
  <c r="A243" i="292" s="1"/>
  <c r="A255" i="292" s="1"/>
  <c r="A267" i="292" s="1"/>
  <c r="A279" i="292" s="1"/>
  <c r="A291" i="292" s="1"/>
  <c r="A303" i="292" s="1"/>
  <c r="A315" i="292" s="1"/>
  <c r="A327" i="292" s="1"/>
  <c r="A339" i="292" s="1"/>
  <c r="A351" i="292" s="1"/>
  <c r="A363" i="292" s="1"/>
  <c r="A375" i="292" s="1"/>
  <c r="A387" i="292" s="1"/>
  <c r="A399" i="292" s="1"/>
  <c r="A411" i="292" s="1"/>
  <c r="A423" i="292" s="1"/>
  <c r="A435" i="292" s="1"/>
  <c r="A447" i="292" s="1"/>
  <c r="A459" i="292" s="1"/>
  <c r="A471" i="292" s="1"/>
  <c r="A483" i="292" s="1"/>
  <c r="A26" i="292"/>
  <c r="A38" i="292" s="1"/>
  <c r="A50" i="292" s="1"/>
  <c r="A62" i="292" s="1"/>
  <c r="A74" i="292" s="1"/>
  <c r="A86" i="292" s="1"/>
  <c r="A98" i="292" s="1"/>
  <c r="A110" i="292" s="1"/>
  <c r="A122" i="292" s="1"/>
  <c r="A134" i="292" s="1"/>
  <c r="A146" i="292" s="1"/>
  <c r="A158" i="292" s="1"/>
  <c r="A170" i="292" s="1"/>
  <c r="A182" i="292" s="1"/>
  <c r="A194" i="292" s="1"/>
  <c r="A206" i="292" s="1"/>
  <c r="A218" i="292" s="1"/>
  <c r="A230" i="292" s="1"/>
  <c r="A242" i="292" s="1"/>
  <c r="A254" i="292" s="1"/>
  <c r="A266" i="292" s="1"/>
  <c r="A278" i="292" s="1"/>
  <c r="A290" i="292" s="1"/>
  <c r="A302" i="292" s="1"/>
  <c r="A314" i="292" s="1"/>
  <c r="A326" i="292" s="1"/>
  <c r="A338" i="292" s="1"/>
  <c r="A350" i="292" s="1"/>
  <c r="A362" i="292" s="1"/>
  <c r="A374" i="292" s="1"/>
  <c r="A386" i="292" s="1"/>
  <c r="A398" i="292" s="1"/>
  <c r="A410" i="292" s="1"/>
  <c r="A422" i="292" s="1"/>
  <c r="A434" i="292" s="1"/>
  <c r="A446" i="292" s="1"/>
  <c r="A458" i="292" s="1"/>
  <c r="A470" i="292" s="1"/>
  <c r="A482" i="292" s="1"/>
  <c r="A25" i="292"/>
  <c r="A37" i="292" s="1"/>
  <c r="A49" i="292" s="1"/>
  <c r="A61" i="292" s="1"/>
  <c r="A73" i="292" s="1"/>
  <c r="A85" i="292" s="1"/>
  <c r="A97" i="292" s="1"/>
  <c r="A109" i="292" s="1"/>
  <c r="A121" i="292" s="1"/>
  <c r="A133" i="292" s="1"/>
  <c r="A145" i="292" s="1"/>
  <c r="A157" i="292" s="1"/>
  <c r="A169" i="292" s="1"/>
  <c r="A181" i="292" s="1"/>
  <c r="A193" i="292" s="1"/>
  <c r="A205" i="292" s="1"/>
  <c r="A217" i="292" s="1"/>
  <c r="A229" i="292" s="1"/>
  <c r="A241" i="292" s="1"/>
  <c r="A253" i="292" s="1"/>
  <c r="A265" i="292" s="1"/>
  <c r="A277" i="292" s="1"/>
  <c r="A289" i="292" s="1"/>
  <c r="A301" i="292" s="1"/>
  <c r="A313" i="292" s="1"/>
  <c r="A325" i="292" s="1"/>
  <c r="A337" i="292" s="1"/>
  <c r="A349" i="292" s="1"/>
  <c r="A361" i="292" s="1"/>
  <c r="A373" i="292" s="1"/>
  <c r="A385" i="292" s="1"/>
  <c r="A397" i="292" s="1"/>
  <c r="A409" i="292" s="1"/>
  <c r="A421" i="292" s="1"/>
  <c r="A433" i="292" s="1"/>
  <c r="A445" i="292" s="1"/>
  <c r="A457" i="292" s="1"/>
  <c r="A469" i="292" s="1"/>
  <c r="A481" i="292" s="1"/>
  <c r="A24" i="292"/>
  <c r="A36" i="292" s="1"/>
  <c r="A48" i="292" s="1"/>
  <c r="A60" i="292" s="1"/>
  <c r="A72" i="292" s="1"/>
  <c r="A84" i="292" s="1"/>
  <c r="A96" i="292" s="1"/>
  <c r="A108" i="292" s="1"/>
  <c r="A120" i="292" s="1"/>
  <c r="A132" i="292" s="1"/>
  <c r="A144" i="292" s="1"/>
  <c r="A156" i="292" s="1"/>
  <c r="A168" i="292" s="1"/>
  <c r="A180" i="292" s="1"/>
  <c r="A192" i="292" s="1"/>
  <c r="A204" i="292" s="1"/>
  <c r="A216" i="292" s="1"/>
  <c r="A228" i="292" s="1"/>
  <c r="A240" i="292" s="1"/>
  <c r="A252" i="292" s="1"/>
  <c r="A264" i="292" s="1"/>
  <c r="A276" i="292" s="1"/>
  <c r="A288" i="292" s="1"/>
  <c r="A300" i="292" s="1"/>
  <c r="A312" i="292" s="1"/>
  <c r="A324" i="292" s="1"/>
  <c r="A336" i="292" s="1"/>
  <c r="A348" i="292" s="1"/>
  <c r="A360" i="292" s="1"/>
  <c r="A372" i="292" s="1"/>
  <c r="A384" i="292" s="1"/>
  <c r="A396" i="292" s="1"/>
  <c r="A408" i="292" s="1"/>
  <c r="A420" i="292" s="1"/>
  <c r="A432" i="292" s="1"/>
  <c r="A444" i="292" s="1"/>
  <c r="A456" i="292" s="1"/>
  <c r="A468" i="292" s="1"/>
  <c r="A480" i="292" s="1"/>
  <c r="A23" i="292"/>
  <c r="A22" i="292"/>
  <c r="A34" i="292" s="1"/>
  <c r="A46" i="292" s="1"/>
  <c r="A58" i="292" s="1"/>
  <c r="A70" i="292" s="1"/>
  <c r="A82" i="292" s="1"/>
  <c r="A94" i="292" s="1"/>
  <c r="A106" i="292" s="1"/>
  <c r="A118" i="292" s="1"/>
  <c r="A130" i="292" s="1"/>
  <c r="A142" i="292" s="1"/>
  <c r="A154" i="292" s="1"/>
  <c r="A166" i="292" s="1"/>
  <c r="A178" i="292" s="1"/>
  <c r="A190" i="292" s="1"/>
  <c r="A202" i="292" s="1"/>
  <c r="A214" i="292" s="1"/>
  <c r="A226" i="292" s="1"/>
  <c r="A238" i="292" s="1"/>
  <c r="A250" i="292" s="1"/>
  <c r="A262" i="292" s="1"/>
  <c r="A274" i="292" s="1"/>
  <c r="A286" i="292" s="1"/>
  <c r="A298" i="292" s="1"/>
  <c r="A310" i="292" s="1"/>
  <c r="A322" i="292" s="1"/>
  <c r="A334" i="292" s="1"/>
  <c r="A346" i="292" s="1"/>
  <c r="A358" i="292" s="1"/>
  <c r="A370" i="292" s="1"/>
  <c r="A382" i="292" s="1"/>
  <c r="A394" i="292" s="1"/>
  <c r="A406" i="292" s="1"/>
  <c r="A418" i="292" s="1"/>
  <c r="A430" i="292" s="1"/>
  <c r="A442" i="292" s="1"/>
  <c r="A454" i="292" s="1"/>
  <c r="A466" i="292" s="1"/>
  <c r="A478" i="292" s="1"/>
  <c r="A37" i="291"/>
  <c r="A49" i="291" s="1"/>
  <c r="A61" i="291" s="1"/>
  <c r="A73" i="291" s="1"/>
  <c r="A85" i="291" s="1"/>
  <c r="A97" i="291" s="1"/>
  <c r="A109" i="291" s="1"/>
  <c r="A121" i="291" s="1"/>
  <c r="A133" i="291" s="1"/>
  <c r="A145" i="291" s="1"/>
  <c r="A157" i="291" s="1"/>
  <c r="A169" i="291" s="1"/>
  <c r="A181" i="291" s="1"/>
  <c r="A193" i="291" s="1"/>
  <c r="A205" i="291" s="1"/>
  <c r="A217" i="291" s="1"/>
  <c r="A229" i="291" s="1"/>
  <c r="A241" i="291" s="1"/>
  <c r="A253" i="291" s="1"/>
  <c r="A265" i="291" s="1"/>
  <c r="A277" i="291" s="1"/>
  <c r="A289" i="291" s="1"/>
  <c r="A301" i="291" s="1"/>
  <c r="A313" i="291" s="1"/>
  <c r="A325" i="291" s="1"/>
  <c r="A337" i="291" s="1"/>
  <c r="A349" i="291" s="1"/>
  <c r="A361" i="291" s="1"/>
  <c r="A373" i="291" s="1"/>
  <c r="A385" i="291" s="1"/>
  <c r="A397" i="291" s="1"/>
  <c r="A409" i="291" s="1"/>
  <c r="A421" i="291" s="1"/>
  <c r="A433" i="291" s="1"/>
  <c r="A445" i="291" s="1"/>
  <c r="A457" i="291" s="1"/>
  <c r="A469" i="291" s="1"/>
  <c r="A481" i="291" s="1"/>
  <c r="A33" i="291"/>
  <c r="A45" i="291" s="1"/>
  <c r="A57" i="291" s="1"/>
  <c r="A69" i="291" s="1"/>
  <c r="A81" i="291" s="1"/>
  <c r="A93" i="291" s="1"/>
  <c r="A105" i="291" s="1"/>
  <c r="A117" i="291" s="1"/>
  <c r="A129" i="291" s="1"/>
  <c r="A141" i="291" s="1"/>
  <c r="A153" i="291" s="1"/>
  <c r="A165" i="291" s="1"/>
  <c r="A177" i="291" s="1"/>
  <c r="A189" i="291" s="1"/>
  <c r="A201" i="291" s="1"/>
  <c r="A213" i="291" s="1"/>
  <c r="A225" i="291" s="1"/>
  <c r="A237" i="291" s="1"/>
  <c r="A249" i="291" s="1"/>
  <c r="A261" i="291" s="1"/>
  <c r="A273" i="291" s="1"/>
  <c r="A285" i="291" s="1"/>
  <c r="A297" i="291" s="1"/>
  <c r="A309" i="291" s="1"/>
  <c r="A321" i="291" s="1"/>
  <c r="A333" i="291" s="1"/>
  <c r="A345" i="291" s="1"/>
  <c r="A357" i="291" s="1"/>
  <c r="A369" i="291" s="1"/>
  <c r="A381" i="291" s="1"/>
  <c r="A393" i="291" s="1"/>
  <c r="A405" i="291" s="1"/>
  <c r="A417" i="291" s="1"/>
  <c r="A429" i="291" s="1"/>
  <c r="A441" i="291" s="1"/>
  <c r="A453" i="291" s="1"/>
  <c r="A465" i="291" s="1"/>
  <c r="A477" i="291" s="1"/>
  <c r="A489" i="291" s="1"/>
  <c r="A32" i="291"/>
  <c r="A44" i="291" s="1"/>
  <c r="A56" i="291" s="1"/>
  <c r="A68" i="291" s="1"/>
  <c r="A80" i="291" s="1"/>
  <c r="A92" i="291" s="1"/>
  <c r="A104" i="291" s="1"/>
  <c r="A116" i="291" s="1"/>
  <c r="A128" i="291" s="1"/>
  <c r="A140" i="291" s="1"/>
  <c r="A152" i="291" s="1"/>
  <c r="A164" i="291" s="1"/>
  <c r="A176" i="291" s="1"/>
  <c r="A188" i="291" s="1"/>
  <c r="A200" i="291" s="1"/>
  <c r="A212" i="291" s="1"/>
  <c r="A224" i="291" s="1"/>
  <c r="A236" i="291" s="1"/>
  <c r="A248" i="291" s="1"/>
  <c r="A260" i="291" s="1"/>
  <c r="A272" i="291" s="1"/>
  <c r="A284" i="291" s="1"/>
  <c r="A296" i="291" s="1"/>
  <c r="A308" i="291" s="1"/>
  <c r="A320" i="291" s="1"/>
  <c r="A332" i="291" s="1"/>
  <c r="A344" i="291" s="1"/>
  <c r="A356" i="291" s="1"/>
  <c r="A368" i="291" s="1"/>
  <c r="A380" i="291" s="1"/>
  <c r="A392" i="291" s="1"/>
  <c r="A404" i="291" s="1"/>
  <c r="A416" i="291" s="1"/>
  <c r="A428" i="291" s="1"/>
  <c r="A440" i="291" s="1"/>
  <c r="A452" i="291" s="1"/>
  <c r="A464" i="291" s="1"/>
  <c r="A476" i="291" s="1"/>
  <c r="A488" i="291" s="1"/>
  <c r="A31" i="291"/>
  <c r="A43" i="291" s="1"/>
  <c r="A55" i="291" s="1"/>
  <c r="A67" i="291" s="1"/>
  <c r="A79" i="291" s="1"/>
  <c r="A91" i="291" s="1"/>
  <c r="A103" i="291" s="1"/>
  <c r="A115" i="291" s="1"/>
  <c r="A127" i="291" s="1"/>
  <c r="A139" i="291" s="1"/>
  <c r="A151" i="291" s="1"/>
  <c r="A163" i="291" s="1"/>
  <c r="A175" i="291" s="1"/>
  <c r="A187" i="291" s="1"/>
  <c r="A199" i="291" s="1"/>
  <c r="A211" i="291" s="1"/>
  <c r="A223" i="291" s="1"/>
  <c r="A235" i="291" s="1"/>
  <c r="A247" i="291" s="1"/>
  <c r="A259" i="291" s="1"/>
  <c r="A271" i="291" s="1"/>
  <c r="A283" i="291" s="1"/>
  <c r="A295" i="291" s="1"/>
  <c r="A307" i="291" s="1"/>
  <c r="A319" i="291" s="1"/>
  <c r="A331" i="291" s="1"/>
  <c r="A343" i="291" s="1"/>
  <c r="A355" i="291" s="1"/>
  <c r="A367" i="291" s="1"/>
  <c r="A379" i="291" s="1"/>
  <c r="A391" i="291" s="1"/>
  <c r="A403" i="291" s="1"/>
  <c r="A415" i="291" s="1"/>
  <c r="A427" i="291" s="1"/>
  <c r="A439" i="291" s="1"/>
  <c r="A451" i="291" s="1"/>
  <c r="A463" i="291" s="1"/>
  <c r="A475" i="291" s="1"/>
  <c r="A487" i="291" s="1"/>
  <c r="A30" i="291"/>
  <c r="A42" i="291" s="1"/>
  <c r="A54" i="291" s="1"/>
  <c r="A66" i="291" s="1"/>
  <c r="A78" i="291" s="1"/>
  <c r="A90" i="291" s="1"/>
  <c r="A102" i="291" s="1"/>
  <c r="A114" i="291" s="1"/>
  <c r="A126" i="291" s="1"/>
  <c r="A138" i="291" s="1"/>
  <c r="A150" i="291" s="1"/>
  <c r="A162" i="291" s="1"/>
  <c r="A174" i="291" s="1"/>
  <c r="A186" i="291" s="1"/>
  <c r="A198" i="291" s="1"/>
  <c r="A210" i="291" s="1"/>
  <c r="A222" i="291" s="1"/>
  <c r="A234" i="291" s="1"/>
  <c r="A246" i="291" s="1"/>
  <c r="A258" i="291" s="1"/>
  <c r="A270" i="291" s="1"/>
  <c r="A282" i="291" s="1"/>
  <c r="A294" i="291" s="1"/>
  <c r="A306" i="291" s="1"/>
  <c r="A318" i="291" s="1"/>
  <c r="A330" i="291" s="1"/>
  <c r="A342" i="291" s="1"/>
  <c r="A354" i="291" s="1"/>
  <c r="A366" i="291" s="1"/>
  <c r="A378" i="291" s="1"/>
  <c r="A390" i="291" s="1"/>
  <c r="A402" i="291" s="1"/>
  <c r="A414" i="291" s="1"/>
  <c r="A426" i="291" s="1"/>
  <c r="A438" i="291" s="1"/>
  <c r="A450" i="291" s="1"/>
  <c r="A462" i="291" s="1"/>
  <c r="A474" i="291" s="1"/>
  <c r="A486" i="291" s="1"/>
  <c r="A29" i="291"/>
  <c r="A41" i="291" s="1"/>
  <c r="A53" i="291" s="1"/>
  <c r="A65" i="291" s="1"/>
  <c r="A77" i="291" s="1"/>
  <c r="A89" i="291" s="1"/>
  <c r="A101" i="291" s="1"/>
  <c r="A113" i="291" s="1"/>
  <c r="A125" i="291" s="1"/>
  <c r="A137" i="291" s="1"/>
  <c r="A149" i="291" s="1"/>
  <c r="A161" i="291" s="1"/>
  <c r="A173" i="291" s="1"/>
  <c r="A185" i="291" s="1"/>
  <c r="A197" i="291" s="1"/>
  <c r="A209" i="291" s="1"/>
  <c r="A221" i="291" s="1"/>
  <c r="A233" i="291" s="1"/>
  <c r="A245" i="291" s="1"/>
  <c r="A257" i="291" s="1"/>
  <c r="A269" i="291" s="1"/>
  <c r="A281" i="291" s="1"/>
  <c r="A293" i="291" s="1"/>
  <c r="A305" i="291" s="1"/>
  <c r="A317" i="291" s="1"/>
  <c r="A329" i="291" s="1"/>
  <c r="A341" i="291" s="1"/>
  <c r="A353" i="291" s="1"/>
  <c r="A365" i="291" s="1"/>
  <c r="A377" i="291" s="1"/>
  <c r="A389" i="291" s="1"/>
  <c r="A401" i="291" s="1"/>
  <c r="A413" i="291" s="1"/>
  <c r="A425" i="291" s="1"/>
  <c r="A437" i="291" s="1"/>
  <c r="A449" i="291" s="1"/>
  <c r="A461" i="291" s="1"/>
  <c r="A473" i="291" s="1"/>
  <c r="A485" i="291" s="1"/>
  <c r="A28" i="291"/>
  <c r="A40" i="291" s="1"/>
  <c r="A52" i="291" s="1"/>
  <c r="A64" i="291" s="1"/>
  <c r="A76" i="291" s="1"/>
  <c r="A88" i="291" s="1"/>
  <c r="A100" i="291" s="1"/>
  <c r="A112" i="291" s="1"/>
  <c r="A124" i="291" s="1"/>
  <c r="A136" i="291" s="1"/>
  <c r="A148" i="291" s="1"/>
  <c r="A160" i="291" s="1"/>
  <c r="A172" i="291" s="1"/>
  <c r="A184" i="291" s="1"/>
  <c r="A196" i="291" s="1"/>
  <c r="A208" i="291" s="1"/>
  <c r="A220" i="291" s="1"/>
  <c r="A232" i="291" s="1"/>
  <c r="A244" i="291" s="1"/>
  <c r="A256" i="291" s="1"/>
  <c r="A268" i="291" s="1"/>
  <c r="A280" i="291" s="1"/>
  <c r="A292" i="291" s="1"/>
  <c r="A304" i="291" s="1"/>
  <c r="A316" i="291" s="1"/>
  <c r="A328" i="291" s="1"/>
  <c r="A340" i="291" s="1"/>
  <c r="A352" i="291" s="1"/>
  <c r="A364" i="291" s="1"/>
  <c r="A376" i="291" s="1"/>
  <c r="A388" i="291" s="1"/>
  <c r="A400" i="291" s="1"/>
  <c r="A412" i="291" s="1"/>
  <c r="A424" i="291" s="1"/>
  <c r="A436" i="291" s="1"/>
  <c r="A448" i="291" s="1"/>
  <c r="A460" i="291" s="1"/>
  <c r="A472" i="291" s="1"/>
  <c r="A484" i="291" s="1"/>
  <c r="A27" i="291"/>
  <c r="A39" i="291" s="1"/>
  <c r="A51" i="291" s="1"/>
  <c r="A63" i="291" s="1"/>
  <c r="A75" i="291" s="1"/>
  <c r="A87" i="291" s="1"/>
  <c r="A99" i="291" s="1"/>
  <c r="A111" i="291" s="1"/>
  <c r="A123" i="291" s="1"/>
  <c r="A135" i="291" s="1"/>
  <c r="A147" i="291" s="1"/>
  <c r="A159" i="291" s="1"/>
  <c r="A171" i="291" s="1"/>
  <c r="A183" i="291" s="1"/>
  <c r="A195" i="291" s="1"/>
  <c r="A207" i="291" s="1"/>
  <c r="A219" i="291" s="1"/>
  <c r="A231" i="291" s="1"/>
  <c r="A243" i="291" s="1"/>
  <c r="A255" i="291" s="1"/>
  <c r="A267" i="291" s="1"/>
  <c r="A279" i="291" s="1"/>
  <c r="A291" i="291" s="1"/>
  <c r="A303" i="291" s="1"/>
  <c r="A315" i="291" s="1"/>
  <c r="A327" i="291" s="1"/>
  <c r="A339" i="291" s="1"/>
  <c r="A351" i="291" s="1"/>
  <c r="A363" i="291" s="1"/>
  <c r="A375" i="291" s="1"/>
  <c r="A387" i="291" s="1"/>
  <c r="A399" i="291" s="1"/>
  <c r="A411" i="291" s="1"/>
  <c r="A423" i="291" s="1"/>
  <c r="A435" i="291" s="1"/>
  <c r="A447" i="291" s="1"/>
  <c r="A459" i="291" s="1"/>
  <c r="A471" i="291" s="1"/>
  <c r="A483" i="291" s="1"/>
  <c r="A26" i="291"/>
  <c r="A38" i="291" s="1"/>
  <c r="A50" i="291" s="1"/>
  <c r="A62" i="291" s="1"/>
  <c r="A74" i="291" s="1"/>
  <c r="A86" i="291" s="1"/>
  <c r="A98" i="291" s="1"/>
  <c r="A110" i="291" s="1"/>
  <c r="A122" i="291" s="1"/>
  <c r="A134" i="291" s="1"/>
  <c r="A146" i="291" s="1"/>
  <c r="A158" i="291" s="1"/>
  <c r="A170" i="291" s="1"/>
  <c r="A182" i="291" s="1"/>
  <c r="A194" i="291" s="1"/>
  <c r="A206" i="291" s="1"/>
  <c r="A218" i="291" s="1"/>
  <c r="A230" i="291" s="1"/>
  <c r="A242" i="291" s="1"/>
  <c r="A254" i="291" s="1"/>
  <c r="A266" i="291" s="1"/>
  <c r="A278" i="291" s="1"/>
  <c r="A290" i="291" s="1"/>
  <c r="A302" i="291" s="1"/>
  <c r="A314" i="291" s="1"/>
  <c r="A326" i="291" s="1"/>
  <c r="A338" i="291" s="1"/>
  <c r="A350" i="291" s="1"/>
  <c r="A362" i="291" s="1"/>
  <c r="A374" i="291" s="1"/>
  <c r="A386" i="291" s="1"/>
  <c r="A398" i="291" s="1"/>
  <c r="A410" i="291" s="1"/>
  <c r="A422" i="291" s="1"/>
  <c r="A434" i="291" s="1"/>
  <c r="A446" i="291" s="1"/>
  <c r="A458" i="291" s="1"/>
  <c r="A470" i="291" s="1"/>
  <c r="A482" i="291" s="1"/>
  <c r="A25" i="291"/>
  <c r="A24" i="291"/>
  <c r="A36" i="291" s="1"/>
  <c r="A48" i="291" s="1"/>
  <c r="A60" i="291" s="1"/>
  <c r="A72" i="291" s="1"/>
  <c r="A84" i="291" s="1"/>
  <c r="A96" i="291" s="1"/>
  <c r="A108" i="291" s="1"/>
  <c r="A120" i="291" s="1"/>
  <c r="A132" i="291" s="1"/>
  <c r="A144" i="291" s="1"/>
  <c r="A156" i="291" s="1"/>
  <c r="A168" i="291" s="1"/>
  <c r="A180" i="291" s="1"/>
  <c r="A192" i="291" s="1"/>
  <c r="A204" i="291" s="1"/>
  <c r="A216" i="291" s="1"/>
  <c r="A228" i="291" s="1"/>
  <c r="A240" i="291" s="1"/>
  <c r="A252" i="291" s="1"/>
  <c r="A264" i="291" s="1"/>
  <c r="A276" i="291" s="1"/>
  <c r="A288" i="291" s="1"/>
  <c r="A300" i="291" s="1"/>
  <c r="A312" i="291" s="1"/>
  <c r="A324" i="291" s="1"/>
  <c r="A336" i="291" s="1"/>
  <c r="A348" i="291" s="1"/>
  <c r="A360" i="291" s="1"/>
  <c r="A372" i="291" s="1"/>
  <c r="A384" i="291" s="1"/>
  <c r="A396" i="291" s="1"/>
  <c r="A408" i="291" s="1"/>
  <c r="A420" i="291" s="1"/>
  <c r="A432" i="291" s="1"/>
  <c r="A444" i="291" s="1"/>
  <c r="A456" i="291" s="1"/>
  <c r="A468" i="291" s="1"/>
  <c r="A480" i="291" s="1"/>
  <c r="A23" i="291"/>
  <c r="A35" i="291" s="1"/>
  <c r="A47" i="291" s="1"/>
  <c r="A59" i="291" s="1"/>
  <c r="A71" i="291" s="1"/>
  <c r="A83" i="291" s="1"/>
  <c r="A95" i="291" s="1"/>
  <c r="A107" i="291" s="1"/>
  <c r="A119" i="291" s="1"/>
  <c r="A131" i="291" s="1"/>
  <c r="A143" i="291" s="1"/>
  <c r="A155" i="291" s="1"/>
  <c r="A167" i="291" s="1"/>
  <c r="A179" i="291" s="1"/>
  <c r="A191" i="291" s="1"/>
  <c r="A203" i="291" s="1"/>
  <c r="A215" i="291" s="1"/>
  <c r="A227" i="291" s="1"/>
  <c r="A239" i="291" s="1"/>
  <c r="A251" i="291" s="1"/>
  <c r="A263" i="291" s="1"/>
  <c r="A275" i="291" s="1"/>
  <c r="A287" i="291" s="1"/>
  <c r="A299" i="291" s="1"/>
  <c r="A311" i="291" s="1"/>
  <c r="A323" i="291" s="1"/>
  <c r="A335" i="291" s="1"/>
  <c r="A347" i="291" s="1"/>
  <c r="A359" i="291" s="1"/>
  <c r="A371" i="291" s="1"/>
  <c r="A383" i="291" s="1"/>
  <c r="A395" i="291" s="1"/>
  <c r="A407" i="291" s="1"/>
  <c r="A419" i="291" s="1"/>
  <c r="A431" i="291" s="1"/>
  <c r="A443" i="291" s="1"/>
  <c r="A455" i="291" s="1"/>
  <c r="A467" i="291" s="1"/>
  <c r="A479" i="291" s="1"/>
  <c r="A22" i="291"/>
  <c r="A34" i="291" s="1"/>
  <c r="A46" i="291" s="1"/>
  <c r="A58" i="291" s="1"/>
  <c r="A70" i="291" s="1"/>
  <c r="A82" i="291" s="1"/>
  <c r="A94" i="291" s="1"/>
  <c r="A106" i="291" s="1"/>
  <c r="A118" i="291" s="1"/>
  <c r="A130" i="291" s="1"/>
  <c r="A142" i="291" s="1"/>
  <c r="A154" i="291" s="1"/>
  <c r="A166" i="291" s="1"/>
  <c r="A178" i="291" s="1"/>
  <c r="A190" i="291" s="1"/>
  <c r="A202" i="291" s="1"/>
  <c r="A214" i="291" s="1"/>
  <c r="A226" i="291" s="1"/>
  <c r="A238" i="291" s="1"/>
  <c r="A250" i="291" s="1"/>
  <c r="A262" i="291" s="1"/>
  <c r="A274" i="291" s="1"/>
  <c r="A286" i="291" s="1"/>
  <c r="A298" i="291" s="1"/>
  <c r="A310" i="291" s="1"/>
  <c r="A322" i="291" s="1"/>
  <c r="A334" i="291" s="1"/>
  <c r="A346" i="291" s="1"/>
  <c r="A358" i="291" s="1"/>
  <c r="A370" i="291" s="1"/>
  <c r="A382" i="291" s="1"/>
  <c r="A394" i="291" s="1"/>
  <c r="A406" i="291" s="1"/>
  <c r="A418" i="291" s="1"/>
  <c r="A430" i="291" s="1"/>
  <c r="A442" i="291" s="1"/>
  <c r="A454" i="291" s="1"/>
  <c r="A466" i="291" s="1"/>
  <c r="A478" i="291" s="1"/>
</calcChain>
</file>

<file path=xl/sharedStrings.xml><?xml version="1.0" encoding="utf-8"?>
<sst xmlns="http://schemas.openxmlformats.org/spreadsheetml/2006/main" count="2396" uniqueCount="1227">
  <si>
    <t>%</t>
  </si>
  <si>
    <t>Ma.kr.</t>
  </si>
  <si>
    <t>Des. '10</t>
  </si>
  <si>
    <t>% af VLF</t>
  </si>
  <si>
    <t>2007</t>
  </si>
  <si>
    <t>2008</t>
  </si>
  <si>
    <t>2009</t>
  </si>
  <si>
    <t>2010</t>
  </si>
  <si>
    <t>2011</t>
  </si>
  <si>
    <t>Danmörk</t>
  </si>
  <si>
    <t>Ungverjaland</t>
  </si>
  <si>
    <t>Litháen</t>
  </si>
  <si>
    <t>10 stærstu</t>
  </si>
  <si>
    <t>5 stærstu</t>
  </si>
  <si>
    <t>2010 
6 mánuðir</t>
  </si>
  <si>
    <t>2011 
6 mánuðir</t>
  </si>
  <si>
    <t>Des. '09</t>
  </si>
  <si>
    <t>Júní '10</t>
  </si>
  <si>
    <t>Júní '11</t>
  </si>
  <si>
    <t>Des. '11</t>
  </si>
  <si>
    <t xml:space="preserve">Í vanskilum, útlán í vanskilum umfram 90 daga (e. facility level eða non-performing loans) </t>
  </si>
  <si>
    <t>2012 
6 mánuðir</t>
  </si>
  <si>
    <t>Grikkland</t>
  </si>
  <si>
    <t>Júní '12</t>
  </si>
  <si>
    <t>Jan'12</t>
  </si>
  <si>
    <t>Feb'12</t>
  </si>
  <si>
    <t>Mar'12</t>
  </si>
  <si>
    <t>Apr'12</t>
  </si>
  <si>
    <t>Maí'12</t>
  </si>
  <si>
    <t>Júní'12</t>
  </si>
  <si>
    <t>Verðtryggð lán</t>
  </si>
  <si>
    <t>Óverðtryggð lán</t>
  </si>
  <si>
    <t>Ágú'12</t>
  </si>
  <si>
    <t>Júl'12</t>
  </si>
  <si>
    <t>% af eiginfjárgrunni</t>
  </si>
  <si>
    <t>1. Viðskiptabankar og sparisjóðir.</t>
  </si>
  <si>
    <t>Ma.kr</t>
  </si>
  <si>
    <t>Viðskiptabankar (v. ás)</t>
  </si>
  <si>
    <t>Sparisjóðir (v. ás)</t>
  </si>
  <si>
    <t>Innlánsstofnanir sem hlutfall af VLF (h. ás)</t>
  </si>
  <si>
    <t>Des. '12</t>
  </si>
  <si>
    <t>Fjármálastöðugleiki 2013/1</t>
  </si>
  <si>
    <t>Íslandsbanki</t>
  </si>
  <si>
    <t>Arion banki</t>
  </si>
  <si>
    <t>Landsbankinn</t>
  </si>
  <si>
    <t>MP banki</t>
  </si>
  <si>
    <t>Danske Bank A/S</t>
  </si>
  <si>
    <t>Sept'12</t>
  </si>
  <si>
    <t>Okt'12</t>
  </si>
  <si>
    <t>Nóv'12</t>
  </si>
  <si>
    <t>Des'12</t>
  </si>
  <si>
    <t>Jan'13</t>
  </si>
  <si>
    <t>Kýpur</t>
  </si>
  <si>
    <t>Mynd IV-1</t>
  </si>
  <si>
    <t>Mynd IV-2</t>
  </si>
  <si>
    <t>Mynd IV-3</t>
  </si>
  <si>
    <t>Mynd IV-4</t>
  </si>
  <si>
    <t>Mynd IV-5</t>
  </si>
  <si>
    <t>Mynd IV-6</t>
  </si>
  <si>
    <t>Mynd IV-7</t>
  </si>
  <si>
    <t>Mynd IV-8</t>
  </si>
  <si>
    <t>Mynd IV-9</t>
  </si>
  <si>
    <t>Reiðufé</t>
  </si>
  <si>
    <t>Skuldabréf</t>
  </si>
  <si>
    <t>Hlutabréf</t>
  </si>
  <si>
    <t>Útlán</t>
  </si>
  <si>
    <t>Hlutafé í tengdum fyrirtækjum</t>
  </si>
  <si>
    <t>Aðrar eignir</t>
  </si>
  <si>
    <t>Eignaleigusamningar</t>
  </si>
  <si>
    <t>Óverðtryggð</t>
  </si>
  <si>
    <t>Verðtryggð</t>
  </si>
  <si>
    <t>Gengisbundin</t>
  </si>
  <si>
    <t>DnB ASA</t>
  </si>
  <si>
    <t>Nordea Bank AB (publ)</t>
  </si>
  <si>
    <t>Arion Banki hf</t>
  </si>
  <si>
    <t>Landsbankinn hf</t>
  </si>
  <si>
    <t>Arbejdernes Landsbank A/S</t>
  </si>
  <si>
    <t>SkandiaBanken</t>
  </si>
  <si>
    <t>IV Eignir innlánsstofnana og staða lántakenda</t>
  </si>
  <si>
    <t>Í vanskilum, útlán til aðila með a.m.k. eitt lán í vanskilum umfram 90 daga (e. cross default method)</t>
  </si>
  <si>
    <t>Stórar áhættuskuldbindingar viðskiptabankanna</t>
  </si>
  <si>
    <t>Ný íbúðalán innlánsstofnana</t>
  </si>
  <si>
    <t>Vanskilahlutföll þriggja stærstu viðskiptabankanna</t>
  </si>
  <si>
    <t>Eignir innlánsstofnana, hlutfall af VLF</t>
  </si>
  <si>
    <t>Evrópskur samanburður á vanskilahlutföllum</t>
  </si>
  <si>
    <t>Árslok 2012</t>
  </si>
  <si>
    <t>Íslandsbanki hf</t>
  </si>
  <si>
    <t xml:space="preserve">1.  Árslokatölur 2007-2011. 2012; þriðji ársfjórðungur nema annað sé tekið fram. Vanskilalán banka sem hlutfall af brúttó útlánasafni án niðurfærslna. Vanskilalán eru brúttó lán í óskilum en ekki einungis sú upphæð sem er í vanskilum.2.  2012:  Tölur frá 2. ársfjórðungi. 3. 2007: Tölur áætlaðar út frá ársreikningum föllnu bankanna. 2008: Áætlað af SÍ. 
</t>
  </si>
  <si>
    <t>Janúar 2012 - janúar 2013</t>
  </si>
  <si>
    <r>
      <t>Ísland</t>
    </r>
    <r>
      <rPr>
        <b/>
        <vertAlign val="superscript"/>
        <sz val="8"/>
        <rFont val="Times New Roman"/>
        <family val="1"/>
      </rPr>
      <t>3</t>
    </r>
  </si>
  <si>
    <r>
      <t>Írland</t>
    </r>
    <r>
      <rPr>
        <b/>
        <vertAlign val="superscript"/>
        <sz val="8"/>
        <rFont val="Times New Roman"/>
        <family val="1"/>
      </rPr>
      <t>2</t>
    </r>
  </si>
  <si>
    <r>
      <t>Spánn</t>
    </r>
    <r>
      <rPr>
        <b/>
        <vertAlign val="superscript"/>
        <sz val="8"/>
        <rFont val="Times New Roman"/>
        <family val="1"/>
      </rPr>
      <t>2</t>
    </r>
  </si>
  <si>
    <r>
      <t>Heimild:</t>
    </r>
    <r>
      <rPr>
        <sz val="8"/>
        <rFont val="Times New Roman"/>
        <family val="1"/>
      </rPr>
      <t xml:space="preserve"> Seðlabanki Íslands.</t>
    </r>
  </si>
  <si>
    <r>
      <t>Heimildir:</t>
    </r>
    <r>
      <rPr>
        <sz val="8"/>
        <rFont val="Times New Roman"/>
        <family val="1"/>
      </rPr>
      <t xml:space="preserve"> Alþjóðabankinn, Alþjóðagjaldeyrissjóðurinn, Fjármálaeftirlitið, Seðlabanki Íslands.</t>
    </r>
  </si>
  <si>
    <r>
      <t>Heimildir:</t>
    </r>
    <r>
      <rPr>
        <sz val="8"/>
        <rFont val="Times New Roman"/>
        <family val="1"/>
      </rPr>
      <t xml:space="preserve"> Fjármálaeftirlitið, Seðlabanki Íslands.</t>
    </r>
  </si>
  <si>
    <r>
      <t>Heimild:</t>
    </r>
    <r>
      <rPr>
        <sz val="8"/>
        <rFont val="Times New Roman"/>
        <family val="1"/>
      </rPr>
      <t xml:space="preserve"> Fjármálaeftirlitið.</t>
    </r>
  </si>
  <si>
    <r>
      <t>Heimildir:</t>
    </r>
    <r>
      <rPr>
        <sz val="8"/>
        <rFont val="Times New Roman"/>
        <family val="1"/>
      </rPr>
      <t xml:space="preserve"> Ársreikningar bankanna.</t>
    </r>
  </si>
  <si>
    <t>Móðurfélög.</t>
  </si>
  <si>
    <t xml:space="preserve">Samstæður. </t>
  </si>
  <si>
    <t>Hlutdeild viðskiptabankanna í heildareignum</t>
  </si>
  <si>
    <t>Eignir innlánsstofnana</t>
  </si>
  <si>
    <t>Skipting útlána innlánsstofnana</t>
  </si>
  <si>
    <t>Áhættuvegnar eignir sem hlutfall af heildareignum</t>
  </si>
  <si>
    <t xml:space="preserve">1. Samstæður. Stórar áhættuskuldbindingar vegna einstakra viðskiptamanna eða fjárhagslega tengdra aðila mega ekki fara yfir 25% af eiginfjárgrunni fjármálafyrirtækis. Heildarfjárhæð stórra áhættuskuldbindinga má ekki fara yfir 400% af eiginfjárgrunni fjármálafyrirtækis.
Áhættuskuldbinding fjármálafyrirtækis vegna einstaks viðskiptamanns eða fjárhagslega tengdra aðila, sem nemur 10% eða meira af eiginfjárgrunni. </t>
  </si>
  <si>
    <t>Stórar áhættuskuldbindingar</t>
  </si>
  <si>
    <t xml:space="preserve">Móðurfélög, bókfært virði. </t>
  </si>
  <si>
    <t>IV Heimili</t>
  </si>
  <si>
    <t>Mynd IV-10</t>
  </si>
  <si>
    <t>Skuldir heimila sem hlutfall af VLF</t>
  </si>
  <si>
    <t>4. ársfj. 2003 - 4. ársfj. 2012</t>
  </si>
  <si>
    <r>
      <t>Heimildir: Hagstofa Íslands,</t>
    </r>
    <r>
      <rPr>
        <sz val="8"/>
        <rFont val="Times New Roman"/>
        <family val="1"/>
      </rPr>
      <t xml:space="preserve"> Seðlabanki Íslands.</t>
    </r>
  </si>
  <si>
    <t>Gengisbundin lán</t>
  </si>
  <si>
    <t>Yfirdráttarlán</t>
  </si>
  <si>
    <t>Q4</t>
  </si>
  <si>
    <t>Q1</t>
  </si>
  <si>
    <t>Q2</t>
  </si>
  <si>
    <t>Q3</t>
  </si>
  <si>
    <t>Mynd IV-11</t>
  </si>
  <si>
    <t>Skuldir heimila með veð í íbúðarhúsnæði sem hlutfall af VLF og fasteignum</t>
  </si>
  <si>
    <t>4. ársfj. 2007 - 4. ársfj. 2012</t>
  </si>
  <si>
    <t xml:space="preserve">1. Skuldir heimila með veð í íbúðarhúsnæði sem hlutfall af heildareignum heimila í fasteignum. </t>
  </si>
  <si>
    <r>
      <t>Heimildir:</t>
    </r>
    <r>
      <rPr>
        <sz val="8"/>
        <rFont val="Times New Roman"/>
        <family val="1"/>
      </rPr>
      <t xml:space="preserve"> Hagstofa Íslands, Seðlabanki Íslands.</t>
    </r>
  </si>
  <si>
    <t>Verðtryggð lán (v. ás)</t>
  </si>
  <si>
    <t>Gengisbundin lán (v. ás)</t>
  </si>
  <si>
    <t>Óverðtryggð lán(v. ás)</t>
  </si>
  <si>
    <t>Skuldir heimila alls (v. ás)</t>
  </si>
  <si>
    <t>Veðsetningarhlutfall1 (h. ás)</t>
  </si>
  <si>
    <t>Mynd IV-12</t>
  </si>
  <si>
    <t>Evrópskur samanburður á skuldum heimilanna</t>
  </si>
  <si>
    <t>2003-2012</t>
  </si>
  <si>
    <r>
      <t>Heimildir:</t>
    </r>
    <r>
      <rPr>
        <sz val="8"/>
        <rFont val="Times New Roman"/>
        <family val="1"/>
      </rPr>
      <t xml:space="preserve"> Eurostat, Hagstofa Íslands, Seðlabanki Íslands.</t>
    </r>
  </si>
  <si>
    <t>Bretland</t>
  </si>
  <si>
    <t>Holland</t>
  </si>
  <si>
    <t>Írland</t>
  </si>
  <si>
    <t>Ísland</t>
  </si>
  <si>
    <t>Noregur</t>
  </si>
  <si>
    <t>Svíþjóð</t>
  </si>
  <si>
    <t>Sviss</t>
  </si>
  <si>
    <t>Mynd IV-13</t>
  </si>
  <si>
    <t>Fjárhagsstaða heimila</t>
  </si>
  <si>
    <t>1. Þ.m.t. fasteignir, bílar, bankainnstæður og ýmiss konar verðbréf en án lífeyriseigna.</t>
  </si>
  <si>
    <r>
      <t>Heimild:</t>
    </r>
    <r>
      <rPr>
        <sz val="8"/>
        <rFont val="Times New Roman"/>
        <family val="1"/>
      </rPr>
      <t xml:space="preserve"> Seðlabanki Íslands.</t>
    </r>
  </si>
  <si>
    <r>
      <t>Hlutfall skulda af hreinni eign</t>
    </r>
    <r>
      <rPr>
        <b/>
        <vertAlign val="superscript"/>
        <sz val="8"/>
        <color theme="1"/>
        <rFont val="Times New Roman"/>
        <family val="1"/>
      </rPr>
      <t>1</t>
    </r>
  </si>
  <si>
    <t>Hlutfall skulda af ráðstöfunartekjum</t>
  </si>
  <si>
    <t>Hlutfall hreinnar eignar af ráðstöfunartekjum</t>
  </si>
  <si>
    <t>Mynd IV-14</t>
  </si>
  <si>
    <r>
      <t>Staða útlána þriggja stærstu viðskiptabankanna og Íbúðalánasjóðs til heimila</t>
    </r>
    <r>
      <rPr>
        <vertAlign val="superscript"/>
        <sz val="8"/>
        <color theme="1"/>
        <rFont val="Times New Roman"/>
        <family val="1"/>
      </rPr>
      <t>1</t>
    </r>
  </si>
  <si>
    <t>1. Móðurfélög, bókfært virði. 2. Útlán í vanskilum (e. non-performing loans) eru skilgreind sem lán í 90 daga vanskilum eða greiðsla talin ólíkleg. Ef eitt lán viðskiptavinar er komið í 90 daga vanskil eru öll lán viðkomandi viðskiptavinar talin í vanskilum (e. cross default method).</t>
  </si>
  <si>
    <r>
      <t xml:space="preserve">Heimild: </t>
    </r>
    <r>
      <rPr>
        <sz val="8"/>
        <rFont val="Times New Roman"/>
        <family val="1"/>
      </rPr>
      <t>Fjármálaeftirlitið.</t>
    </r>
  </si>
  <si>
    <t>Í skilum án endurskipulagningar</t>
  </si>
  <si>
    <t>Í skilum eftir endurskipulagningu</t>
  </si>
  <si>
    <r>
      <t>Í vanskilum, útlán til aðila með a.m.k. eitt lán í vanskilum umfram 90 daga</t>
    </r>
    <r>
      <rPr>
        <b/>
        <vertAlign val="superscript"/>
        <sz val="8"/>
        <color theme="1"/>
        <rFont val="Times New Roman"/>
        <family val="1"/>
      </rPr>
      <t>2</t>
    </r>
  </si>
  <si>
    <t>Júní
2010</t>
  </si>
  <si>
    <t>Des.
2010</t>
  </si>
  <si>
    <t>Júní
2011</t>
  </si>
  <si>
    <t>Des.
2011</t>
  </si>
  <si>
    <t>Júní
2012</t>
  </si>
  <si>
    <t>Des.
2012</t>
  </si>
  <si>
    <t>Feb.
2013</t>
  </si>
  <si>
    <t>Mynd IV-15</t>
  </si>
  <si>
    <r>
      <t xml:space="preserve">Staða útlána til heimila í vanskilum hjá stóru viðskiptabönkunum og ÍLS </t>
    </r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</t>
    </r>
  </si>
  <si>
    <t xml:space="preserve">1. Móðurfélög, bókfært virði. Útlán í vanskilum (e. non-performing loans) eru skilgreind sem lán sem ekki hefur verið greitt af í meira en 90 daga eða greiðsla er talin ólíkleg. Ef eitt lán viðskiptavinar er komið í 90 daga vanskil  eru öll lán viðkomandi viðskiptavinar talin í vanskilum (e. cross default). 2. Hlutfall lána í fullnustumeðferð og í ínnheimtuferli lækkar í desember 2011, þar sem Íbúðalánasjóður sendi ekki út greiðsluáskoranir og nauðungarsölubeiðnir í seinni hluta desembermánaðar.
</t>
  </si>
  <si>
    <r>
      <t>Heimild:</t>
    </r>
    <r>
      <rPr>
        <sz val="8"/>
        <rFont val="Times New Roman"/>
        <family val="1"/>
      </rPr>
      <t xml:space="preserve"> Fjármálaeftirlitið.</t>
    </r>
  </si>
  <si>
    <r>
      <t>Í fullnustumeðferð</t>
    </r>
    <r>
      <rPr>
        <b/>
        <vertAlign val="superscript"/>
        <sz val="8"/>
        <rFont val="Times New Roman"/>
        <family val="1"/>
      </rPr>
      <t>2</t>
    </r>
  </si>
  <si>
    <t>Í innheimtuferli</t>
  </si>
  <si>
    <t>Í endurskipulagningu</t>
  </si>
  <si>
    <t>Aðrar vanefndir</t>
  </si>
  <si>
    <t>Frysting</t>
  </si>
  <si>
    <t>Mynd IV-16</t>
  </si>
  <si>
    <t>Einstaklingar á vanskilaskrá, gjaldþrot og árangurslaus fjárnám</t>
  </si>
  <si>
    <t>Mánaðarleg gögn, janúar 2009 - febrúar 2013</t>
  </si>
  <si>
    <r>
      <t>Heimild:</t>
    </r>
    <r>
      <rPr>
        <sz val="8"/>
        <rFont val="Times New Roman"/>
        <family val="1"/>
      </rPr>
      <t xml:space="preserve"> CreditInfo.</t>
    </r>
  </si>
  <si>
    <t>Fjöldi</t>
  </si>
  <si>
    <t xml:space="preserve"> Fjöldi einstaklinga á vanskilaskrá (v. ás)</t>
  </si>
  <si>
    <t xml:space="preserve"> Fjöldi á vanskilaskrá með gjaldþrot og árangurslaus fjárnám (v. ás)</t>
  </si>
  <si>
    <t>Nýir inn með gjaldþrot og árangurslaus fjárnám (h. ás)</t>
  </si>
  <si>
    <t>Mynd IV-17</t>
  </si>
  <si>
    <t>Fjöldi og hlutfall einstaklinga inn og út af vanskilaskrá</t>
  </si>
  <si>
    <t>6 mánaða meðaltal, júní 2009 - febrúar 2013</t>
  </si>
  <si>
    <t>Fjöldi inn á vanskilaskrá (v.ás)</t>
  </si>
  <si>
    <t>Fjöldi út af vanskilaskrá (v.ás)</t>
  </si>
  <si>
    <t>Hlutfall inn á vanskilaskrá (h.ás)</t>
  </si>
  <si>
    <t>Hlutfall út af vanskilaskrá (h.ás)</t>
  </si>
  <si>
    <t>Mynd IV-18</t>
  </si>
  <si>
    <r>
      <t>Einstaklingar á vanskilaskrá</t>
    </r>
    <r>
      <rPr>
        <vertAlign val="superscript"/>
        <sz val="8"/>
        <rFont val="Times New Roman"/>
        <family val="1"/>
      </rPr>
      <t>1</t>
    </r>
  </si>
  <si>
    <t>Staðan miðast við 19. febrúar 2013</t>
  </si>
  <si>
    <t>1. Greindur í fjölda mánaða á vanskilaskrá.</t>
  </si>
  <si>
    <t>Mánuðir á vanskilaskrá</t>
  </si>
  <si>
    <t xml:space="preserve"> Fjöldi einstaklinga á vanskilaskrá</t>
  </si>
  <si>
    <t>0-1</t>
  </si>
  <si>
    <t>2-3</t>
  </si>
  <si>
    <t>3-6</t>
  </si>
  <si>
    <t>7-12</t>
  </si>
  <si>
    <t>13-18</t>
  </si>
  <si>
    <t>19-24</t>
  </si>
  <si>
    <t>25-30</t>
  </si>
  <si>
    <t>31-36</t>
  </si>
  <si>
    <t>36-42</t>
  </si>
  <si>
    <t>43-48</t>
  </si>
  <si>
    <t>49+</t>
  </si>
  <si>
    <t>Mynd IV-19</t>
  </si>
  <si>
    <t>Afskráningar einstaklinga af vanskilaskrá á árinu 2012</t>
  </si>
  <si>
    <t>Mynd IV-20</t>
  </si>
  <si>
    <t>Gjaldþrot einstaklinga</t>
  </si>
  <si>
    <t>1. Samtala yfir heilt ár.</t>
  </si>
  <si>
    <r>
      <t>Heimildir:</t>
    </r>
    <r>
      <rPr>
        <sz val="8"/>
        <rFont val="Times New Roman"/>
        <family val="1"/>
      </rPr>
      <t xml:space="preserve"> Dómstólaráð, Hagstofa Íslands.</t>
    </r>
  </si>
  <si>
    <t>Hlutfall gjaldþrota einstaklinga af mannfjölda18 ára og eldri</t>
  </si>
  <si>
    <t>Mynd IV-21</t>
  </si>
  <si>
    <t>Staða mála hjá Umboðsmanni skuldara</t>
  </si>
  <si>
    <r>
      <t>Heimild:</t>
    </r>
    <r>
      <rPr>
        <sz val="8"/>
        <rFont val="Times New Roman"/>
        <family val="1"/>
      </rPr>
      <t>Umboðsmaður skuldara.</t>
    </r>
  </si>
  <si>
    <t>Í vinnslu hjá UMS</t>
  </si>
  <si>
    <t>Í vinnslu hjá umsjónarmanni</t>
  </si>
  <si>
    <t>Lokið</t>
  </si>
  <si>
    <t>Mars
2013</t>
  </si>
  <si>
    <t>Mynd IV-22</t>
  </si>
  <si>
    <t>Úrtakskönnun Hagstofunnar</t>
  </si>
  <si>
    <r>
      <t>Greiðslubyrði og vanskil</t>
    </r>
    <r>
      <rPr>
        <vertAlign val="superscript"/>
        <sz val="8"/>
        <rFont val="Times New Roman"/>
        <family val="1"/>
      </rPr>
      <t>1</t>
    </r>
  </si>
  <si>
    <t>1. Punktalínurnar sýna 95% öryggisbil ársins 2012.</t>
  </si>
  <si>
    <r>
      <t>Heimild:</t>
    </r>
    <r>
      <rPr>
        <sz val="8"/>
        <rFont val="Times New Roman"/>
        <family val="1"/>
      </rPr>
      <t xml:space="preserve"> Hagstofa Íslands.</t>
    </r>
  </si>
  <si>
    <t>Vanskil húsnæðislána eða leigu (±1,3)</t>
  </si>
  <si>
    <t>Húsnæðiskostnaður þung byrði (±1,8)</t>
  </si>
  <si>
    <t>Neðra mörk Vanskil húsnæðislána eða leigu</t>
  </si>
  <si>
    <t>Efra mörk Vanskil húsnæðislána eða leigu</t>
  </si>
  <si>
    <t>Neðra mörk Húsnæðiskostnaður þung byrði</t>
  </si>
  <si>
    <t>Efra mörk Húsnæðiskostnaður þung byrði</t>
  </si>
  <si>
    <t>Mynd IV-23</t>
  </si>
  <si>
    <r>
      <t>Fjárhagserfiðleikar</t>
    </r>
    <r>
      <rPr>
        <vertAlign val="superscript"/>
        <sz val="8"/>
        <rFont val="Times New Roman"/>
        <family val="1"/>
      </rPr>
      <t>1</t>
    </r>
  </si>
  <si>
    <t>Getur ekki mætt óvæntum útgjöldum (±2,0)</t>
  </si>
  <si>
    <t>Erfitt að ná endum saman (±2,0)</t>
  </si>
  <si>
    <t>Neðra mörk-getur ekki mætt óvæntum útgjöldum</t>
  </si>
  <si>
    <t>Efra mörk Getur ekki mætt óvæntum útgjöldum</t>
  </si>
  <si>
    <t>Neðra mörk Erfitt að ná endum saman</t>
  </si>
  <si>
    <t>Efra mörk Erfitt að ná endum saman</t>
  </si>
  <si>
    <t>Mynd IV-24</t>
  </si>
  <si>
    <t>Fasteignaverð á höfuðborgarsvæðinu, launavísitala og ráðstöfunartekjur á mann</t>
  </si>
  <si>
    <t>Janúar 1999 - febrúar 2013</t>
  </si>
  <si>
    <t xml:space="preserve">1. Vísitala fasteignaverðs á höfuðborgarsvæðinu.
</t>
  </si>
  <si>
    <r>
      <t>Heimildir:</t>
    </r>
    <r>
      <rPr>
        <sz val="8"/>
        <rFont val="Times New Roman"/>
        <family val="1"/>
      </rPr>
      <t xml:space="preserve"> Hagstofa Íslands, Þjóðskrá Íslands.</t>
    </r>
  </si>
  <si>
    <t>Jan. 1999 = 100</t>
  </si>
  <si>
    <t>Kaupmáttur launa (h. ás)</t>
  </si>
  <si>
    <r>
      <t>Fasteignaverð (v. ás)</t>
    </r>
    <r>
      <rPr>
        <b/>
        <vertAlign val="superscript"/>
        <sz val="8"/>
        <color theme="1"/>
        <rFont val="Times New Roman"/>
        <family val="1"/>
      </rPr>
      <t>1</t>
    </r>
  </si>
  <si>
    <t>Launavísitala (v. ás)</t>
  </si>
  <si>
    <t>Ráðstöfunartekjur á mann (v. ás)</t>
  </si>
  <si>
    <t>IV Fyrirtæki</t>
  </si>
  <si>
    <t>Mynd IV-25</t>
  </si>
  <si>
    <r>
      <t>Útlán innlánsstofnana til fyrirtækja sundurliðuð eftir atvinnugreinum</t>
    </r>
    <r>
      <rPr>
        <vertAlign val="superscript"/>
        <sz val="8"/>
        <rFont val="Times New Roman"/>
        <family val="1"/>
      </rPr>
      <t xml:space="preserve">1 </t>
    </r>
  </si>
  <si>
    <t>1. Móðurfélög, bókfært virði.</t>
  </si>
  <si>
    <t xml:space="preserve">Eignarhaldsfélög </t>
  </si>
  <si>
    <t>Verslun</t>
  </si>
  <si>
    <t xml:space="preserve">Þjónusta </t>
  </si>
  <si>
    <t>Byggingarstarfsemi</t>
  </si>
  <si>
    <t>Fiskveiðar og vinnsla</t>
  </si>
  <si>
    <t>Iðnaður</t>
  </si>
  <si>
    <t>Annað</t>
  </si>
  <si>
    <t>Mynd IV-26</t>
  </si>
  <si>
    <t>Fyrirtæki í vanskilum</t>
  </si>
  <si>
    <t xml:space="preserve">Mánaðarleg gögn, mars 2009 - febrúar 2013
</t>
  </si>
  <si>
    <t>Fjöldi fyrirtækja á vanskilaskrá (v. ás)</t>
  </si>
  <si>
    <t>Hlutfall fyrirtækja á vanskilaskrá (h. ás)</t>
  </si>
  <si>
    <t>Mynd IV-27</t>
  </si>
  <si>
    <t>Fjöldi og hlutfall fyrirtækja inn og út af vanskilaskrá</t>
  </si>
  <si>
    <t>Fjöldi inn á vanskilaskrá (v. ás)</t>
  </si>
  <si>
    <t>Fjöldi út af vanskilaskrá (v. ás)</t>
  </si>
  <si>
    <t>Hlutfall inn á vanskilaskrá (h. ás)</t>
  </si>
  <si>
    <t>Hlutfall út af vanskilaskrá (h. ás)</t>
  </si>
  <si>
    <t>Mynd IV-28</t>
  </si>
  <si>
    <t xml:space="preserve">Gjaldþrot og árangurslaus fjárnám hjá fyrirtækjum
</t>
  </si>
  <si>
    <t>Samtölur yfir heilt ár</t>
  </si>
  <si>
    <t>Gjaldþrot (v. ás)</t>
  </si>
  <si>
    <t>Árangurslaus fjárnám (h. ás)</t>
  </si>
  <si>
    <t>Mynd IV-29</t>
  </si>
  <si>
    <t>Gjaldþrotatíðni fyrirtækja</t>
  </si>
  <si>
    <t>Mynd IV-30</t>
  </si>
  <si>
    <r>
      <t>Staða útlána þriggja stærstu viðskiptabankanna til fyrirtækja</t>
    </r>
    <r>
      <rPr>
        <vertAlign val="superscript"/>
        <sz val="8"/>
        <color theme="1"/>
        <rFont val="Times New Roman"/>
        <family val="1"/>
      </rPr>
      <t>1</t>
    </r>
  </si>
  <si>
    <t>Des.
2009</t>
  </si>
  <si>
    <t>Mynd IV-31</t>
  </si>
  <si>
    <r>
      <t>Staða fyrirtækjaútlána í vanskilum</t>
    </r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</t>
    </r>
  </si>
  <si>
    <t xml:space="preserve">1. Móðurfélög, bókfært virði. Útlán í vanskilum (e. non-performing loans) eru skilgreind sem lán sem ekki hefur verið greitt af í meira en 90 daga eða greiðsla er talin ólíkleg. Ef eitt lán viðskiptavinar er komið í 90 daga vanskil  eru öll lán viðkomandi viðskiptavinar talin í vanskilum (e. cross default). Útlán til fyrirtækja samanstanda af útlánum þriggja stærstu viðskiptabankanna. 
</t>
  </si>
  <si>
    <t>Í fullnustumeðferð</t>
  </si>
  <si>
    <t>Mynd IV-32</t>
  </si>
  <si>
    <r>
      <t>Staða útlána þriggja stærstu viðskiptabankanna til fyrirtækja eftir fjárhæð kröfu</t>
    </r>
    <r>
      <rPr>
        <vertAlign val="superscript"/>
        <sz val="8"/>
        <color theme="1"/>
        <rFont val="Times New Roman"/>
        <family val="1"/>
      </rPr>
      <t>1</t>
    </r>
  </si>
  <si>
    <t>Lok árs 2011 og 2012</t>
  </si>
  <si>
    <t>2011 Stór fyrirtæki
Kröfuvirði &gt; 1.000 m.kr.</t>
  </si>
  <si>
    <t>2012 Stór fyrirtæki
Kröfuvirði &gt; 1.000 m.kr.</t>
  </si>
  <si>
    <t>2011 Meðalstór fyrirtæki
100 m.kr &lt; Kröfuvirði &lt; 1.000 m.kr</t>
  </si>
  <si>
    <t>2012 Meðalstór fyrirtæki
100 m.kr &lt; Kröfuvirði &lt; 1.000 m.kr</t>
  </si>
  <si>
    <t>2011 Lítil fyrirtæki
Kröfuvirði &lt; 100 m.kr.</t>
  </si>
  <si>
    <t>2012 Lítil fyrirtæki
Kröfuvirði &lt; 100 m.kr.</t>
  </si>
  <si>
    <t>Mynd IV-33</t>
  </si>
  <si>
    <r>
      <t>Úrræði við endurskipulagningu fyrirtækjaútlána</t>
    </r>
    <r>
      <rPr>
        <vertAlign val="superscript"/>
        <sz val="8"/>
        <rFont val="Times New Roman"/>
        <family val="1"/>
      </rPr>
      <t>1</t>
    </r>
  </si>
  <si>
    <t>1.  Móðurfélög, bókfært virði. Útlán til fyrirtækja samanstanda af útlánum þriggja stærstu viðskiptabankanna.</t>
  </si>
  <si>
    <t>Afskrifað að hluta</t>
  </si>
  <si>
    <t>Skuldbreytt í eigið fé</t>
  </si>
  <si>
    <t>Lánalenging</t>
  </si>
  <si>
    <t>Mynd IV-34</t>
  </si>
  <si>
    <r>
      <t>Staða útlána þriggja stærstu viðskiptabankanna til fyrirtækja eftir atvinnugreinunum</t>
    </r>
    <r>
      <rPr>
        <vertAlign val="superscript"/>
        <sz val="8"/>
        <color theme="1"/>
        <rFont val="Times New Roman"/>
        <family val="1"/>
      </rPr>
      <t>1</t>
    </r>
  </si>
  <si>
    <t xml:space="preserve">2011 Fiskveiðar
og vinnsla </t>
  </si>
  <si>
    <t xml:space="preserve">2012 Fiskveiðar
og vinnsla </t>
  </si>
  <si>
    <t>2011 Verslun og
þjónusta</t>
  </si>
  <si>
    <t>2012 Verslun og
þjónusta</t>
  </si>
  <si>
    <t>2011 Fasteignaviðskipti</t>
  </si>
  <si>
    <t>2012 Fasteignaviðskipti</t>
  </si>
  <si>
    <t>2011 Eignarhaldsfélög</t>
  </si>
  <si>
    <t>2012 Eignarhaldsfélög</t>
  </si>
  <si>
    <t>2011 Iðnaður</t>
  </si>
  <si>
    <t>2012 Iðnaður</t>
  </si>
  <si>
    <t>2011 Byggingastarfsemi
og mannvirkjagerð</t>
  </si>
  <si>
    <t>2012 Byggingastarfsemi
og mannvirkjagerð</t>
  </si>
  <si>
    <t>Mynd IV-35</t>
  </si>
  <si>
    <r>
      <t>Skuldir íslenskra fyrirtækja sem hlutfall af VLF</t>
    </r>
    <r>
      <rPr>
        <vertAlign val="superscript"/>
        <sz val="8"/>
        <rFont val="Times New Roman"/>
        <family val="1"/>
      </rPr>
      <t>1</t>
    </r>
  </si>
  <si>
    <t>1. ársfj. 2004 - 1. ársfj. 2012</t>
  </si>
  <si>
    <t>1. Skuldir við innlend og erlend fjármálafyrirtæki og útgefin markaðsskuldabréf.</t>
  </si>
  <si>
    <t xml:space="preserve">   Verðtryggð</t>
  </si>
  <si>
    <t xml:space="preserve">   Óverðtryggð</t>
  </si>
  <si>
    <t xml:space="preserve">   Gengisbundin</t>
  </si>
  <si>
    <t xml:space="preserve">   Yfirdráttarlán</t>
  </si>
  <si>
    <t>Gengisbundin yfirdráttarlán</t>
  </si>
  <si>
    <t xml:space="preserve">   Eignaleigusamningar</t>
  </si>
  <si>
    <t xml:space="preserve">   Innlend markaðsskuldabréf</t>
  </si>
  <si>
    <t xml:space="preserve">   Erlend markaðsskuldabréf</t>
  </si>
  <si>
    <t>Mynd IV-36</t>
  </si>
  <si>
    <t>Skuldir fyrirtækja sem hlutfall af VLF</t>
  </si>
  <si>
    <t>Finnland</t>
  </si>
  <si>
    <t>Spánn</t>
  </si>
  <si>
    <t>Ítalía</t>
  </si>
  <si>
    <t>Mynd IV-37</t>
  </si>
  <si>
    <r>
      <t>Samtals brúttótonn nýskráningar og endurskráningar þilfarsskipa, 3 ára meðaltal</t>
    </r>
    <r>
      <rPr>
        <vertAlign val="superscript"/>
        <sz val="8"/>
        <rFont val="Times New Roman"/>
        <family val="1"/>
      </rPr>
      <t>1</t>
    </r>
  </si>
  <si>
    <t>1. Leiðrétt fyrir áhrifum varðskipsins Þórs.</t>
  </si>
  <si>
    <r>
      <t>Heimildir:</t>
    </r>
    <r>
      <rPr>
        <sz val="8"/>
        <rFont val="Times New Roman"/>
        <family val="1"/>
      </rPr>
      <t xml:space="preserve"> Skipaskrá 2004-2013.</t>
    </r>
  </si>
  <si>
    <t>Brúttótonn</t>
  </si>
  <si>
    <t>Mynd IV-38</t>
  </si>
  <si>
    <t>Fjöldi erlendra ferðamanna og notkun erlendra greiðslukorta hérlendis</t>
  </si>
  <si>
    <t>1. Fjöldi í mánuði er meðalfjöldi sl. 12 mánuði. 2. Úttekt í mánuði er meðalúttekt sl. 12 mánuði m.v. fast gengi frá janúar 2007.</t>
  </si>
  <si>
    <r>
      <t xml:space="preserve">Heimildir: </t>
    </r>
    <r>
      <rPr>
        <sz val="8"/>
        <rFont val="Times New Roman"/>
        <family val="1"/>
      </rPr>
      <t>Ferðamálastofa, Seðlabanki Íslands.</t>
    </r>
  </si>
  <si>
    <t>M.kr.</t>
  </si>
  <si>
    <t>Fjöldi erlendra ferðamanna um Keflavíkurflugvöll, 12 mánaða meðalfjöldi1 (v. ás)</t>
  </si>
  <si>
    <t>Heildarúttekt erlendra greiðslukorta hérlendis á föstu gengi, 12 mánaða meðaltal2 (h .ás)</t>
  </si>
  <si>
    <t>Rammagrein IV-1</t>
  </si>
  <si>
    <t>Mynd 1</t>
  </si>
  <si>
    <r>
      <t>Raunvirði endurgreiðslna</t>
    </r>
    <r>
      <rPr>
        <vertAlign val="superscript"/>
        <sz val="8"/>
        <color rgb="FF000000"/>
        <rFont val="Times New Roman"/>
        <family val="1"/>
      </rPr>
      <t>1</t>
    </r>
  </si>
  <si>
    <t>1. Myndin sýnir raunvirði endurgreiðslna þegar verðbólga er annað hvort meiri eða minni en vænst var.</t>
  </si>
  <si>
    <r>
      <t xml:space="preserve">Heimild: </t>
    </r>
    <r>
      <rPr>
        <sz val="8"/>
        <rFont val="Times New Roman"/>
        <family val="1"/>
      </rPr>
      <t>Seðlabanki Íslands.</t>
    </r>
  </si>
  <si>
    <t>Þ.kr.</t>
  </si>
  <si>
    <t>Ár</t>
  </si>
  <si>
    <t>Óverðtryggt jafngreiðslulán m.v. vænta verðbólgu</t>
  </si>
  <si>
    <t>Óverðtryggt jafngreiðslulán, verðbólga minni en vænt verðbólga</t>
  </si>
  <si>
    <t>Óverðtryggt jafngreiðslulán, verðbólga meiri en vænt verðbólga</t>
  </si>
  <si>
    <t>Verðtryggt jafngreiðslulán með fasta vexti</t>
  </si>
  <si>
    <t>Mynd 2</t>
  </si>
  <si>
    <t>1. Myndin sýnir hversu mikið raungreiðsla óverðtryggðu lánanna má hækka þ.a. greiðslan verði ekki hærri en í upphafi.</t>
  </si>
  <si>
    <t>Óverðtryggt afborgunarlán með fasta vexti í fimm ár</t>
  </si>
  <si>
    <t>Óverðtryggt jafngreiðslulán með fasta vexti í fimm ár</t>
  </si>
  <si>
    <t>Mynd 3</t>
  </si>
  <si>
    <t>Þróun höfuðstóls lána að raunvirði þegar verðbólga helst 3,5% út lánstímann</t>
  </si>
  <si>
    <t>Óverðtryggt afborgunarlán</t>
  </si>
  <si>
    <t>Óverðtryggt jafngreiðslulán</t>
  </si>
  <si>
    <t>Mynd 4</t>
  </si>
  <si>
    <t>Raunvirði endurgreiðslna þegar verðbólga helst 3,5% út lánstímann</t>
  </si>
  <si>
    <t>Mynd 5</t>
  </si>
  <si>
    <r>
      <t>Þróun höfuðstóls lána að nafnvirði þegar verðbólga fer tímabundið úr 3,5% í 10%</t>
    </r>
    <r>
      <rPr>
        <vertAlign val="superscript"/>
        <sz val="8"/>
        <color rgb="FF000000"/>
        <rFont val="Times New Roman"/>
        <family val="1"/>
      </rPr>
      <t>1</t>
    </r>
  </si>
  <si>
    <t>1. Verðbólgan hækkar í 10% þegar fimm ár eru liðin af lánstímanum en lækkar svo aftur í 3,5% eftir tvö ár.</t>
  </si>
  <si>
    <t>Mynd 6</t>
  </si>
  <si>
    <r>
      <t>Þróun höfuðstóls lána að raunvirði þegar verðbólga fer tímabundið úr 3,5% í 10%</t>
    </r>
    <r>
      <rPr>
        <vertAlign val="superscript"/>
        <sz val="8"/>
        <color rgb="FF000000"/>
        <rFont val="Times New Roman"/>
        <family val="1"/>
      </rPr>
      <t>1</t>
    </r>
  </si>
  <si>
    <t>Mynd 7</t>
  </si>
  <si>
    <r>
      <t>Raunvirði endurgreiðslna þegar verðbólga fer tímabundið úr 3,5% í 10%</t>
    </r>
    <r>
      <rPr>
        <vertAlign val="superscript"/>
        <sz val="8"/>
        <color rgb="FF000000"/>
        <rFont val="Times New Roman"/>
        <family val="1"/>
      </rPr>
      <t>1</t>
    </r>
  </si>
  <si>
    <t>Rammi IV-2 - Skuldir, tekjur og greiðslubyrði lána samkvæmt framtalsgögnum</t>
  </si>
  <si>
    <r>
      <t>Skuldir sem hlutfall af eignum og tekjum eftir aldursdreifingu 1995, 2004, 2010 og 2011</t>
    </r>
    <r>
      <rPr>
        <vertAlign val="superscript"/>
        <sz val="8"/>
        <rFont val="Times New Roman"/>
        <family val="1"/>
      </rPr>
      <t>1</t>
    </r>
  </si>
  <si>
    <t>1. Allir tekjuhópar.</t>
  </si>
  <si>
    <r>
      <t>Heimildir:</t>
    </r>
    <r>
      <rPr>
        <sz val="8"/>
        <rFont val="Times New Roman"/>
        <family val="1"/>
      </rPr>
      <t xml:space="preserve"> Hagstofa Íslands, Seðlabanki Íslands.</t>
    </r>
  </si>
  <si>
    <t>Aldur</t>
  </si>
  <si>
    <t>1995 Skuldir/eignir (v. ás)</t>
  </si>
  <si>
    <t>1995 Skuldir/tekjur (v. ás)</t>
  </si>
  <si>
    <t>2004 Skuldir/eignir (v. ás)</t>
  </si>
  <si>
    <t>2004 Skuldir/tekjur (v. ás)</t>
  </si>
  <si>
    <t>2010 Skuldir/eignir (v. ás)</t>
  </si>
  <si>
    <t>2010 Skuldir/tekjur (v. ás)</t>
  </si>
  <si>
    <t>2011 Skuldir/eignir (v. ás)</t>
  </si>
  <si>
    <t>2011 Skuldir/tekjur (v. ás)</t>
  </si>
  <si>
    <t>1995 Fjöldi (h. ás)</t>
  </si>
  <si>
    <t>2011 Fjöldi (h. ás)</t>
  </si>
  <si>
    <t>15-20 ára</t>
  </si>
  <si>
    <t>20-25 ára</t>
  </si>
  <si>
    <t>25-30 ára</t>
  </si>
  <si>
    <t>30-35 ára</t>
  </si>
  <si>
    <t>35-40 ára</t>
  </si>
  <si>
    <t>40-45 ára</t>
  </si>
  <si>
    <t>45-50 ára</t>
  </si>
  <si>
    <t>50-55 ára</t>
  </si>
  <si>
    <t>55-60 ára</t>
  </si>
  <si>
    <t>60-65 ára</t>
  </si>
  <si>
    <t>65-70 ára</t>
  </si>
  <si>
    <t>70-75 ára</t>
  </si>
  <si>
    <t>75-80 ára</t>
  </si>
  <si>
    <t>80-85 ára</t>
  </si>
  <si>
    <t>85-90 ára</t>
  </si>
  <si>
    <t>90-95 ára</t>
  </si>
  <si>
    <t>Nettóeignastaða aldurshópa á verðlagi ársins 2012</t>
  </si>
  <si>
    <t>10-15 ára</t>
  </si>
  <si>
    <t>95-100 ára</t>
  </si>
  <si>
    <t>Fjármagnsgjöld, vaxtabætur og fjármagnstekjur sem hlutfall af ráðstöfunartekjum 2011</t>
  </si>
  <si>
    <t>1. Nettófjármagnsgjöld eru brúttó fjármagnsgjöld að frádregnum fjármagnstekjum og vaxtabótum.</t>
  </si>
  <si>
    <t>Fjármagnsgjöld brúttó / tekjur</t>
  </si>
  <si>
    <t>Fjármagnst./tekjur</t>
  </si>
  <si>
    <t>Vaxtabætur / tekjur</t>
  </si>
  <si>
    <r>
      <t>Nettó fjármagnsgjöld/tekjur</t>
    </r>
    <r>
      <rPr>
        <b/>
        <vertAlign val="superscript"/>
        <sz val="8"/>
        <color theme="1"/>
        <rFont val="Times New Roman"/>
        <family val="1"/>
      </rPr>
      <t>1</t>
    </r>
  </si>
  <si>
    <t xml:space="preserve">Skipting tekna, skulda og eigna í árslok 2011 
</t>
  </si>
  <si>
    <t xml:space="preserve">Meðaltalsgögn á verðlagi 2012 greind fyrir tekjuhópa
</t>
  </si>
  <si>
    <t>Tekjur</t>
  </si>
  <si>
    <t>Skuldir</t>
  </si>
  <si>
    <t>Eignir</t>
  </si>
  <si>
    <t>Tekjuh. 1</t>
  </si>
  <si>
    <t>Tekjuh. 2</t>
  </si>
  <si>
    <t>Tekjuh. 3</t>
  </si>
  <si>
    <t>Tekjuh. 4</t>
  </si>
  <si>
    <t>Tekjuh. 5</t>
  </si>
  <si>
    <r>
      <t>Nettó fjármagnsgjöld sem hlutfall af ráðstöfunartekjum</t>
    </r>
    <r>
      <rPr>
        <vertAlign val="superscript"/>
        <sz val="8"/>
        <rFont val="Times New Roman"/>
        <family val="1"/>
      </rPr>
      <t>1</t>
    </r>
  </si>
  <si>
    <t>Greint eftir tekjuhópum</t>
  </si>
  <si>
    <t>1. Ef um neikvæð gildi er að ræða, eru fjármagnstekjur ásamt vaxtabótum meiri en brúttó fjármagnsgjöld.</t>
  </si>
  <si>
    <t>T1</t>
  </si>
  <si>
    <t>T2</t>
  </si>
  <si>
    <t>T3</t>
  </si>
  <si>
    <t>T4</t>
  </si>
  <si>
    <t>T5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</si>
  <si>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</si>
  <si>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</si>
  <si>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</si>
  <si>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</si>
  <si>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</si>
  <si>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</si>
  <si>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</si>
  <si>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</si>
  <si>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</si>
  <si>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</si>
  <si>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</si>
  <si>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</si>
  <si>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r>
      <t>Fjármagnsgjöld, nettófjármagnsgjöld sem hlutfall af ráðstöfunartekjum</t>
    </r>
    <r>
      <rPr>
        <vertAlign val="superscript"/>
        <sz val="8"/>
        <rFont val="Times New Roman"/>
        <family val="1"/>
      </rPr>
      <t>1</t>
    </r>
  </si>
  <si>
    <t>2003-2011</t>
  </si>
  <si>
    <t>1. Nettófjármagnsgjöld eru fjármagnsgjöld að frádregnum fjármagnstekjum og vaxtabótum.</t>
  </si>
  <si>
    <r>
      <t>Heimildir:</t>
    </r>
    <r>
      <rPr>
        <sz val="8"/>
        <rFont val="Times New Roman"/>
        <family val="1"/>
      </rPr>
      <t xml:space="preserve"> Hagstofa Íslands, Seðlabanki Írlands, Seðlabanki Noregs, Seðlabanki Íslands.</t>
    </r>
  </si>
  <si>
    <t>Ísland-fjármagnsgjöld</t>
  </si>
  <si>
    <t>Ísland-nettófjármagnsgjöld</t>
  </si>
  <si>
    <t>Írland-fj.gj.</t>
  </si>
  <si>
    <t>Írland-nettófj.gj.</t>
  </si>
  <si>
    <t>Evrusvæðið-fj.gj.</t>
  </si>
  <si>
    <t>Evrusvæðið-nettófj.gj.</t>
  </si>
  <si>
    <t>Noregur-fj.gj.</t>
  </si>
  <si>
    <t>Hlutfall framteljenda sem skulda meira en 300% af ráðstöfunartekjum</t>
  </si>
  <si>
    <t xml:space="preserve">Greint eftir tekjuhópum
</t>
  </si>
  <si>
    <t>Mynd 8</t>
  </si>
  <si>
    <t>Hlutfall framteljenda sem skulda meira en 300% af árstekjum</t>
  </si>
  <si>
    <t>300-450%</t>
  </si>
  <si>
    <t>450-600%</t>
  </si>
  <si>
    <t>600% og yfir</t>
  </si>
  <si>
    <t>Mynd 9</t>
  </si>
  <si>
    <r>
      <t>Skuldir sem hlutfall af eignum</t>
    </r>
    <r>
      <rPr>
        <vertAlign val="superscript"/>
        <sz val="8"/>
        <rFont val="Times New Roman"/>
        <family val="1"/>
      </rPr>
      <t>1</t>
    </r>
  </si>
  <si>
    <t>Hlutfall framteljenda sem tilheyrir hverju skuldsetningarbili</t>
  </si>
  <si>
    <t>1. Skuldsetningarhlutfall = skuldir sem hlutfall af eignum</t>
  </si>
  <si>
    <t>&lt;45%</t>
  </si>
  <si>
    <t>45-65%</t>
  </si>
  <si>
    <t>65-95%</t>
  </si>
  <si>
    <t>95-125%</t>
  </si>
  <si>
    <t>&gt;125%</t>
  </si>
  <si>
    <t>Mynd 10</t>
  </si>
  <si>
    <r>
      <t>Hlutfall framteljenda með skuldsetningu yfir tilteknu hlutfalli</t>
    </r>
    <r>
      <rPr>
        <vertAlign val="superscript"/>
        <sz val="8"/>
        <rFont val="Times New Roman"/>
        <family val="1"/>
      </rPr>
      <t>1</t>
    </r>
  </si>
  <si>
    <t xml:space="preserve">1. Uppsafnað. Á myndinni er hlutfall framteljenda fyrir árið 2010 eftirfarandi: 100% framteljenda skulda ekkert eða meira, 86% framteljenda eru skuldsettir, 53% skulda 45% eða meira af eignum, o.s.frv.
</t>
  </si>
  <si>
    <t xml:space="preserve"> 0=&lt;</t>
  </si>
  <si>
    <t>0&lt;</t>
  </si>
  <si>
    <t>45&lt;</t>
  </si>
  <si>
    <t>55&lt;</t>
  </si>
  <si>
    <t>65&lt;</t>
  </si>
  <si>
    <t>75&lt;</t>
  </si>
  <si>
    <t>85&lt;</t>
  </si>
  <si>
    <t>95&lt;</t>
  </si>
  <si>
    <t>105&lt;</t>
  </si>
  <si>
    <t>115&lt;</t>
  </si>
  <si>
    <t>125&lt;</t>
  </si>
  <si>
    <t>Mynd 11</t>
  </si>
  <si>
    <t>Hlutfall skulda af heildarskuldum</t>
  </si>
  <si>
    <t>Mynd 12</t>
  </si>
  <si>
    <t>Hlutfall framteljenda í hverju skuldsetningarhlutfalli af heildarfjölda einstaklinga viðkomandi ár</t>
  </si>
  <si>
    <t>1995:T1</t>
  </si>
  <si>
    <t>1995:T2</t>
  </si>
  <si>
    <t>1995:T3</t>
  </si>
  <si>
    <t>1995:T4</t>
  </si>
  <si>
    <t>1995:T5</t>
  </si>
  <si>
    <t>2010:T1</t>
  </si>
  <si>
    <t>2010:T2</t>
  </si>
  <si>
    <t>2010:T3</t>
  </si>
  <si>
    <t>2010:T4</t>
  </si>
  <si>
    <t>2010:T5</t>
  </si>
  <si>
    <t>2011:T1</t>
  </si>
  <si>
    <t>2011:T2</t>
  </si>
  <si>
    <t>2011:T3</t>
  </si>
  <si>
    <t>2011:T4</t>
  </si>
  <si>
    <t>2011:T5</t>
  </si>
  <si>
    <t>Mynd 13</t>
  </si>
  <si>
    <t xml:space="preserve">Hlutfall skulda í hverju skuldsetningarhlutfalli af heildarskuldum viðkomandi ár </t>
  </si>
  <si>
    <t>Fjármögnun</t>
  </si>
  <si>
    <t>Mynd V-1</t>
  </si>
  <si>
    <t>Fjármögnun viðskiptabankanna</t>
  </si>
  <si>
    <t>Innlán</t>
  </si>
  <si>
    <t>Önnur lántaka</t>
  </si>
  <si>
    <t>Víkjandi lán</t>
  </si>
  <si>
    <t>Eigið fé</t>
  </si>
  <si>
    <t xml:space="preserve"> Desember 2009</t>
  </si>
  <si>
    <t xml:space="preserve"> Desember 2010</t>
  </si>
  <si>
    <t xml:space="preserve"> Desember 2011</t>
  </si>
  <si>
    <t xml:space="preserve"> Desember 2012</t>
  </si>
  <si>
    <t>Mynd V-2</t>
  </si>
  <si>
    <t>Innstæður norrænna banka sem hlutfall af heildarfjármögnun</t>
  </si>
  <si>
    <r>
      <t>Heimildir:</t>
    </r>
    <r>
      <rPr>
        <sz val="8"/>
        <rFont val="Times New Roman"/>
        <family val="1"/>
      </rPr>
      <t xml:space="preserve"> Bankscope, ársreikningur Arion banka hf.</t>
    </r>
  </si>
  <si>
    <t>Innstæður viðskiptavina/eignir alls</t>
  </si>
  <si>
    <t>Innstæður viðskiptavina/lántaka alls</t>
  </si>
  <si>
    <t>Nordea Bank AB</t>
  </si>
  <si>
    <t>DnB  ASA</t>
  </si>
  <si>
    <t xml:space="preserve">Landsbankinn </t>
  </si>
  <si>
    <t>Storebrand Bank ASA</t>
  </si>
  <si>
    <t xml:space="preserve">Arion Banki </t>
  </si>
  <si>
    <t xml:space="preserve">Islandsbanki </t>
  </si>
  <si>
    <t>Mynd V-3</t>
  </si>
  <si>
    <t>Eigendur innlána</t>
  </si>
  <si>
    <t xml:space="preserve">Móðurfélög viðskiptabankanna. </t>
  </si>
  <si>
    <t>Desember 2010</t>
  </si>
  <si>
    <t>Júní 2011</t>
  </si>
  <si>
    <t>Desember 2011</t>
  </si>
  <si>
    <t>Júní 2012</t>
  </si>
  <si>
    <t>Desember 2012</t>
  </si>
  <si>
    <t>Ríkissjóður, sveitarfélög og stofnanir</t>
  </si>
  <si>
    <t>Fjármálafyrirtæki</t>
  </si>
  <si>
    <t>Fyrirtæki</t>
  </si>
  <si>
    <t>Eignarhaldsfélög</t>
  </si>
  <si>
    <t>Heimili</t>
  </si>
  <si>
    <t>Erlendir aðilar</t>
  </si>
  <si>
    <t>Aðrir</t>
  </si>
  <si>
    <t>Mynd V-4</t>
  </si>
  <si>
    <t>Útgáfa viðskiptabankanna á sértryggðum skuldabréfum1</t>
  </si>
  <si>
    <t xml:space="preserve">Nýjar útgáfur og stækkun flokka (súlur) heildarútgáfa alls (skyggð svæði). </t>
  </si>
  <si>
    <r>
      <t>Heimild:</t>
    </r>
    <r>
      <rPr>
        <sz val="8"/>
        <rFont val="Times New Roman"/>
        <family val="1"/>
      </rPr>
      <t xml:space="preserve"> Nasdaq OMX Iceland.</t>
    </r>
  </si>
  <si>
    <t>m.kr.</t>
  </si>
  <si>
    <t>Sértryggð útgáfa Íslandsbanka (v.ás)</t>
  </si>
  <si>
    <t>Sértryggð útgáfa Arion alls (h.ás)</t>
  </si>
  <si>
    <t>Sértryggð útgáfa Íslandsbanka alls (h. ás)</t>
  </si>
  <si>
    <t>Sértryggð útgáfa Arion banka (v.ás)</t>
  </si>
  <si>
    <t>Mynd V-5</t>
  </si>
  <si>
    <t>Gjalddagar skuldabréfaútgáfu</t>
  </si>
  <si>
    <t>Þrír stærstu viðskiptabankar, 31. mars 2013</t>
  </si>
  <si>
    <t>Afborganir og vaxtagreiðslur.</t>
  </si>
  <si>
    <t>ma.kr.</t>
  </si>
  <si>
    <t>Skuldabréf FX</t>
  </si>
  <si>
    <t>Skuldabréf ISK</t>
  </si>
  <si>
    <t>30 dagar</t>
  </si>
  <si>
    <t>31d-3 mán</t>
  </si>
  <si>
    <t>3-6 mán</t>
  </si>
  <si>
    <t>6-12 mán</t>
  </si>
  <si>
    <t>1-3 ár</t>
  </si>
  <si>
    <t>3-5 ár</t>
  </si>
  <si>
    <t>&gt;5 ár</t>
  </si>
  <si>
    <t>Mynd V-6</t>
  </si>
  <si>
    <t>Lausafjárstaða þriggja stærstu viðskiptabankanna</t>
  </si>
  <si>
    <t>Mánaðarlegar tölur apríl 2011 - mars 2013</t>
  </si>
  <si>
    <t>Móðurfélög. Skv. reglum Seðlabankans og kröfum Fjármálaeftirlitsins. Lausafjárreglur SÍ voru hertar í október 2012, með breyttri skilgreiningu á innstæðum fjármálafyrirtækja í slitameðferð.</t>
  </si>
  <si>
    <r>
      <t>Heimildir:</t>
    </r>
    <r>
      <rPr>
        <sz val="8"/>
        <rFont val="Times New Roman"/>
        <family val="1"/>
      </rPr>
      <t xml:space="preserve"> Fjármálaeftirlitið, Seðlabanki Íslands.</t>
    </r>
  </si>
  <si>
    <t>Reglur SÍ: Eignir í hlutfalli af skuldbindingum 0-3 mánuðir (v. ás)</t>
  </si>
  <si>
    <t>Kröfur FME: Tryggar lausafjáreignir í hlutfalli af innlánum (h. ás)</t>
  </si>
  <si>
    <t>Mynd V-7</t>
  </si>
  <si>
    <t>Binditími innlána og lausafjárkröfur</t>
  </si>
  <si>
    <t>Þrír stærstu viðskiptabankar 31. mars 2013</t>
  </si>
  <si>
    <t>Innlán, samtals</t>
  </si>
  <si>
    <t>Mynd V-8</t>
  </si>
  <si>
    <r>
      <t>Innstæður hjá viðskiptabönkum í erlendri mynt og krónum</t>
    </r>
    <r>
      <rPr>
        <vertAlign val="superscript"/>
        <sz val="8"/>
        <rFont val="Times New Roman"/>
        <family val="1"/>
      </rPr>
      <t>1</t>
    </r>
  </si>
  <si>
    <t>1. Móðurfélög. Innstæður viðskiptamanna og fjármálafyrirtækja. Innlán viðskiptamanna í hlutfalli af útlánum til viðskiptamanna og eignarleigusamningum.</t>
  </si>
  <si>
    <t>Innstæður innlendra aðila í íslenskum krónum (v. ás)</t>
  </si>
  <si>
    <t>Innstæður innlendra aðila í erlendum gjaldmiðlum (v. ás)</t>
  </si>
  <si>
    <t>Innstæður erlendra aðila í íslenskum krónum (v. ás)</t>
  </si>
  <si>
    <t>Innstæður erlendra aðila í erlendum gjaldmiðlum (v. ás)</t>
  </si>
  <si>
    <t>Innlán í hlutfalli af útlánum (h. ás)</t>
  </si>
  <si>
    <t>Rekstur og eigið fé</t>
  </si>
  <si>
    <t>Mynd VI-1</t>
  </si>
  <si>
    <t>Rekstrartekjur stóru viðskiptabankanna</t>
  </si>
  <si>
    <t>Samstæður.</t>
  </si>
  <si>
    <r>
      <t>Heimildir:</t>
    </r>
    <r>
      <rPr>
        <sz val="8"/>
        <rFont val="Times New Roman"/>
        <family val="1"/>
      </rPr>
      <t xml:space="preserve"> Ársreikningar viðskiptabanka.</t>
    </r>
  </si>
  <si>
    <t>Hreinar vaxtatekjur</t>
  </si>
  <si>
    <t>Hrein virðisbreytinga útlána</t>
  </si>
  <si>
    <t>Hreinar þóknunartekjur</t>
  </si>
  <si>
    <t>Hreinar tekjur af fjármálastarfsemi</t>
  </si>
  <si>
    <t>Aðrar tekjur</t>
  </si>
  <si>
    <t>Mynd VI-2</t>
  </si>
  <si>
    <t>Vaxtamunur stóru viðskiptabankanna</t>
  </si>
  <si>
    <t>Hreinar vaxtatekjur í hlutfalli af meðalstöðu heildareigna</t>
  </si>
  <si>
    <t xml:space="preserve">Samstæður.  </t>
  </si>
  <si>
    <r>
      <t>Heimildir:</t>
    </r>
    <r>
      <rPr>
        <sz val="8"/>
        <rFont val="Times New Roman"/>
        <family val="1"/>
      </rPr>
      <t xml:space="preserve"> Ársreikningar viðskiptabankanna.</t>
    </r>
  </si>
  <si>
    <t>Vaxtamunur</t>
  </si>
  <si>
    <t>Mynd VI-3</t>
  </si>
  <si>
    <t>Tekjur og gjöld þriggja stóru viðskiptabankanna vegna virðisbreytinga útlána</t>
  </si>
  <si>
    <t>Virðishækkun útlána</t>
  </si>
  <si>
    <t>Virðisrýrnun útlána</t>
  </si>
  <si>
    <t>Virðisbreyting skilyrtra skuldabréfa</t>
  </si>
  <si>
    <t>Mynd VI-4</t>
  </si>
  <si>
    <t>Gjaldeyrisójöfnuður stóru viðskiptabankanna</t>
  </si>
  <si>
    <t xml:space="preserve">Móðurfélög. </t>
  </si>
  <si>
    <r>
      <t>Heimildir:</t>
    </r>
    <r>
      <rPr>
        <sz val="8"/>
        <rFont val="Times New Roman"/>
        <family val="1"/>
      </rPr>
      <t xml:space="preserve"> Seðlabanki Íslands.</t>
    </r>
  </si>
  <si>
    <t>Nettó framvirk staða (v. ás)</t>
  </si>
  <si>
    <t>Nettó nústaða (v. ás)</t>
  </si>
  <si>
    <t>Gjaldeyrisójöfnuður í hlutfalli af eiginfjárgrunni (h. ás)</t>
  </si>
  <si>
    <t>Fjármálastöðugleiki 2013-1</t>
  </si>
  <si>
    <t>Mynd VI-5</t>
  </si>
  <si>
    <t>Afskriftareikningur, virðisrýrnun og endanlegar afskriftir hjá stóru viðskiptabönkunum</t>
  </si>
  <si>
    <t>Í hlutfalli af útlánum til viðskiptamanna.</t>
  </si>
  <si>
    <t>Afskriftareikningur</t>
  </si>
  <si>
    <t>Virðisrýrnun</t>
  </si>
  <si>
    <t>Endanlegar afskriftir</t>
  </si>
  <si>
    <t>Mynd VI-6</t>
  </si>
  <si>
    <r>
      <t>Eiginfjár- og áhættugrunnur stóru viðskiptabankanna og eiginfjárhlutföll</t>
    </r>
    <r>
      <rPr>
        <sz val="8"/>
        <rFont val="Times New Roman"/>
        <family val="1"/>
      </rPr>
      <t xml:space="preserve"> </t>
    </r>
  </si>
  <si>
    <r>
      <t xml:space="preserve">Heimildir: </t>
    </r>
    <r>
      <rPr>
        <sz val="8"/>
        <rFont val="Times New Roman"/>
        <family val="1"/>
      </rPr>
      <t>Ársreikningar viðskiptabankanna.</t>
    </r>
  </si>
  <si>
    <t>Eiginfjárhlutfall (v. ás)</t>
  </si>
  <si>
    <t>Eiginfjárhlutfall A ( T1 ) (v. ás)</t>
  </si>
  <si>
    <t>Áhættugrunnur (h. ás)</t>
  </si>
  <si>
    <t>Eiginfjárgrunnur (h. ás)</t>
  </si>
  <si>
    <t>Mynd VI-7</t>
  </si>
  <si>
    <t>Eiginfjárhlutföll viðskiptabankanna</t>
  </si>
  <si>
    <t>Samstæður. Eiginfjárgrunnur sem hlutfall af áhættugrunni</t>
  </si>
  <si>
    <r>
      <t xml:space="preserve">Heimildir: </t>
    </r>
    <r>
      <rPr>
        <sz val="8"/>
        <rFont val="Times New Roman"/>
        <family val="1"/>
      </rPr>
      <t>Ársreikningar viðskiptabanka.</t>
    </r>
  </si>
  <si>
    <t>Landsbankinn hf.</t>
  </si>
  <si>
    <t>Íslandsbanki hf.</t>
  </si>
  <si>
    <t>Arion banki hf.</t>
  </si>
  <si>
    <t>MP banki hf.</t>
  </si>
  <si>
    <t>Mynd VI-8</t>
  </si>
  <si>
    <t>Skuldir, eigið fé og skuldsetningarhlutfall stóru viðskiptabankanna</t>
  </si>
  <si>
    <t>Desember 2009</t>
  </si>
  <si>
    <t>Skuldir (v. ás)</t>
  </si>
  <si>
    <t>Eigið fé (v. ás)</t>
  </si>
  <si>
    <t>Skuldsetningarhlutfall (h. ás)</t>
  </si>
  <si>
    <t>Mynd VI-9</t>
  </si>
  <si>
    <t>Eiginfjárhlutföll evrópskra og bandarískra banka</t>
  </si>
  <si>
    <t>Meðaltal banka annars vegar í ESB og hins vegar í Bandaríkjunum, m.v. heildareignir.</t>
  </si>
  <si>
    <r>
      <t>Heimildi:</t>
    </r>
    <r>
      <rPr>
        <sz val="8"/>
        <rFont val="Times New Roman"/>
        <family val="1"/>
      </rPr>
      <t xml:space="preserve"> Bankscope.</t>
    </r>
  </si>
  <si>
    <t>Evrópa (&gt;50 ma.USD)</t>
  </si>
  <si>
    <t>Evrópa (&gt;5 ma.USD og &lt;50 ma.USD)</t>
  </si>
  <si>
    <t>Bandaríkin (&gt;50 ma.USD)</t>
  </si>
  <si>
    <t>Bandaríkin (&gt;5 ma.USD og &lt;50 ma.USD)</t>
  </si>
  <si>
    <t>Mynd VI-10</t>
  </si>
  <si>
    <t>Skuldsetningarhlutföll evrópskra og bandarískra banka</t>
  </si>
  <si>
    <t>Rammagrein VI-1 Verðtryggingarmisvægi</t>
  </si>
  <si>
    <t>Verðtryggingarójöfnuður stærstu viðskiptabankanna</t>
  </si>
  <si>
    <t>Verðtryggingarjöfnuður 2010 (v. ás)</t>
  </si>
  <si>
    <t>Verðtryggingarjöfnuður 2011 (v. ás)</t>
  </si>
  <si>
    <t>Verðtryggingarjöfnuður 2012 (v. ás)</t>
  </si>
  <si>
    <t>Jöfnuður sem hlutfall af eiginfjárgrunni 2010 (h.ás)</t>
  </si>
  <si>
    <t>Jöfnuður sem hlutfall af eiginfjárgrunni 2011 (h. ás)</t>
  </si>
  <si>
    <t>Jöfnuður sem hlutfall af eiginfjárgrunni 2012 (h. ás)</t>
  </si>
  <si>
    <t>Rammagrein VI-2 Sveifluháð eiginfjárálag</t>
  </si>
  <si>
    <r>
      <t>Frávik útlánahlutfalls</t>
    </r>
    <r>
      <rPr>
        <sz val="8"/>
        <rFont val="Times New Roman"/>
        <family val="1"/>
      </rPr>
      <t xml:space="preserve"> frá langtímaleitni og sveifluháð álag</t>
    </r>
  </si>
  <si>
    <t xml:space="preserve">Með útlánahlutfalli er átt við heildarútlán einkageirans sem hlutfall af VLF
</t>
  </si>
  <si>
    <t>Sveifluháð álag (%)</t>
  </si>
  <si>
    <t>Frávik frá leitni (%)</t>
  </si>
  <si>
    <t>Sveifluháð álag</t>
  </si>
  <si>
    <r>
      <t>Þróun útlánahlutfalls,</t>
    </r>
    <r>
      <rPr>
        <sz val="8"/>
        <rFont val="Times New Roman"/>
        <family val="1"/>
      </rPr>
      <t xml:space="preserve"> HP leitni og sveifluháð álag</t>
    </r>
  </si>
  <si>
    <r>
      <t>Heimildir:</t>
    </r>
    <r>
      <rPr>
        <sz val="8"/>
        <rFont val="Times New Roman"/>
        <family val="1"/>
      </rPr>
      <t xml:space="preserve"> Hagstofa Íslands, Seðlabanki Íslands</t>
    </r>
  </si>
  <si>
    <t>Þróun útlánahlutfalls (v. ás)</t>
  </si>
  <si>
    <t>HP leitni (v. ás)</t>
  </si>
  <si>
    <t>Sveifluháð  eiginfjárálag (h. ás)</t>
  </si>
  <si>
    <t>Samdráttarskeið</t>
  </si>
  <si>
    <r>
      <t>Frávik útlánahlutfalls</t>
    </r>
    <r>
      <rPr>
        <sz val="8"/>
        <rFont val="Times New Roman"/>
        <family val="1"/>
      </rPr>
      <t xml:space="preserve"> frá langtímaleitni</t>
    </r>
  </si>
  <si>
    <t xml:space="preserve">Með útlánahlutfalli er átt við heildarútlán einkageirans sem hlutfall af VLF.
</t>
  </si>
  <si>
    <t>Frávik frá leitni</t>
  </si>
  <si>
    <t xml:space="preserve">Efri mörk </t>
  </si>
  <si>
    <t>Neðri mörk</t>
  </si>
  <si>
    <r>
      <t>Útlánahlutfall</t>
    </r>
    <r>
      <rPr>
        <sz val="8"/>
        <rFont val="Times New Roman"/>
        <family val="1"/>
      </rPr>
      <t xml:space="preserve"> og viðskiptajöfnuður</t>
    </r>
  </si>
  <si>
    <t>Með útlánahlutfalli er átt við heildarútlán einkageirans sem hlutfall af VLF. Viðskiptajöfnuður án innlánsstofnana í slitameðferð og Actavis</t>
  </si>
  <si>
    <r>
      <t xml:space="preserve">Heimildir: </t>
    </r>
    <r>
      <rPr>
        <sz val="8"/>
        <rFont val="Times New Roman"/>
        <family val="1"/>
      </rPr>
      <t>Hagstofa Íslands, Seðlabanki Íslands.</t>
    </r>
  </si>
  <si>
    <t>Viðskiptajöfnuður (h. ás)</t>
  </si>
  <si>
    <t>Útlánahlutfall (v. ás)</t>
  </si>
  <si>
    <t>Þróun launavísitölu og íbúðarverðs og hækkun íbúðarverðs umfram hækkun launa</t>
  </si>
  <si>
    <r>
      <t xml:space="preserve">Heimildir: </t>
    </r>
    <r>
      <rPr>
        <sz val="8"/>
        <rFont val="Times New Roman"/>
        <family val="1"/>
      </rPr>
      <t>Hagstofa Íslands, Þjóðskrá Íslands, Seðlabanki Íslands.</t>
    </r>
  </si>
  <si>
    <t>Vísitala</t>
  </si>
  <si>
    <t>Vísitala fasteignaverðs (h. ás)</t>
  </si>
  <si>
    <t>Launavísitala (h. ás)</t>
  </si>
  <si>
    <t>Hækkun fasteignaverðs umfram launavísitölu (v. ás)</t>
  </si>
  <si>
    <r>
      <t>Þróun raunverð atvinnuhúsnæðis á höfuðborgarsvæðinu og árleg raunhækkun, m.v. VNV</t>
    </r>
    <r>
      <rPr>
        <sz val="8"/>
        <rFont val="Times New Roman"/>
        <family val="1"/>
      </rPr>
      <t xml:space="preserve">
</t>
    </r>
  </si>
  <si>
    <t xml:space="preserve">Vegið meðaltal iðnaðar-, verslunar- og skrifstofuhúsnæðis. Óvissa er veruleg vegna fárra ósamleitra mælinga. </t>
  </si>
  <si>
    <r>
      <rPr>
        <i/>
        <sz val="8"/>
        <rFont val="Times New Roman"/>
        <family val="1"/>
      </rPr>
      <t>Heimildir:</t>
    </r>
    <r>
      <rPr>
        <sz val="8"/>
        <rFont val="Times New Roman"/>
        <family val="1"/>
      </rPr>
      <t xml:space="preserve"> Hagstofa Íslands, Þjóðskrá Íslands.</t>
    </r>
  </si>
  <si>
    <t>Breytingar frá sama fjórðungi fyrra árs (%)</t>
  </si>
  <si>
    <t>1995 = 100</t>
  </si>
  <si>
    <t>Raunverðþróun atvinnuhúsnæðis (h.ás)</t>
  </si>
  <si>
    <t>Raunhækkun atvinnuhúsnæðis (v.ás)</t>
  </si>
  <si>
    <t>Árleg hækkun hlutabréfavísitölu Kauphalla Íslands, raunþróun m.v. VNV</t>
  </si>
  <si>
    <r>
      <t xml:space="preserve">Heimildir: </t>
    </r>
    <r>
      <rPr>
        <sz val="8"/>
        <rFont val="Times New Roman"/>
        <family val="1"/>
      </rPr>
      <t>Hagstofa Íslands, Nasdaq OMX Íslands, Sedlabanki Íslands.</t>
    </r>
  </si>
  <si>
    <t>Árleg hækkun hlutabréfavísitölu Kauphalla Íslands</t>
  </si>
  <si>
    <t>VII Uppgjör fallinna fjármálafyrirtækja</t>
  </si>
  <si>
    <t>Mynd VII-1</t>
  </si>
  <si>
    <t xml:space="preserve">Eignir, kröfur og útgreiðslur ILST í slitameðferð
</t>
  </si>
  <si>
    <t>Bókfært virði 31.12.2012</t>
  </si>
  <si>
    <r>
      <rPr>
        <i/>
        <sz val="8"/>
        <rFont val="Times New Roman"/>
        <family val="1"/>
      </rPr>
      <t>Heimildir</t>
    </r>
    <r>
      <rPr>
        <sz val="8"/>
        <rFont val="Times New Roman"/>
        <family val="1"/>
      </rPr>
      <t>: Fjárhagsupplýsingar Glitnis, Kaupþings og LBI, Seðlabanki Íslands.</t>
    </r>
  </si>
  <si>
    <t>Glitnir</t>
  </si>
  <si>
    <t>Kaupþing</t>
  </si>
  <si>
    <t>LBI</t>
  </si>
  <si>
    <t>Útgreiðslur</t>
  </si>
  <si>
    <t>Skuldir, þ.e. ógreiddar kröfur</t>
  </si>
  <si>
    <t>Mynd VII-2</t>
  </si>
  <si>
    <t>Áætluð skipting eigna ILST í slitameðferð í innlendar og erlendar eignir</t>
  </si>
  <si>
    <t>Innlendar eignir í ISK (v. ás)</t>
  </si>
  <si>
    <t>Innlendar eignir í FX (v. ás)</t>
  </si>
  <si>
    <t>Erlendar eignir  (v. ás)</t>
  </si>
  <si>
    <t>Hlutfall innlendra eigna (h. ás)</t>
  </si>
  <si>
    <t>Mynd VII-3</t>
  </si>
  <si>
    <t>Áætluð hlutfallsleg skipting eigna ILST í slitameðferð í innlendar og erlendar eignir</t>
  </si>
  <si>
    <t>Innlendar eignir í ISK</t>
  </si>
  <si>
    <t>Innlendar eignir í FX</t>
  </si>
  <si>
    <t>Erlendar eignir</t>
  </si>
  <si>
    <t>Mynd VII-4</t>
  </si>
  <si>
    <t>Áætluð skipting eigna og krafna ILST í slitameðferð í innlendar og erlendar</t>
  </si>
  <si>
    <r>
      <rPr>
        <i/>
        <sz val="8"/>
        <rFont val="Times New Roman"/>
        <family val="1"/>
      </rPr>
      <t>Heimildir</t>
    </r>
    <r>
      <rPr>
        <sz val="8"/>
        <rFont val="Times New Roman"/>
        <family val="1"/>
      </rPr>
      <t>: Kröfuskrár Glitnis, Kaupþings og LBI, Seðlabanki Íslands.</t>
    </r>
  </si>
  <si>
    <t>Kröfur</t>
  </si>
  <si>
    <t>Innlendar</t>
  </si>
  <si>
    <t>Erlendar</t>
  </si>
  <si>
    <t>Mynd VII-6</t>
  </si>
  <si>
    <t xml:space="preserve">Áætluð áhrif slita ILST í slitameðferð á erlenda stöðu þjóðarbúsins </t>
  </si>
  <si>
    <t>Lok árs 2012</t>
  </si>
  <si>
    <r>
      <rPr>
        <i/>
        <sz val="8"/>
        <rFont val="Times New Roman"/>
        <family val="1"/>
      </rPr>
      <t>Heimildir</t>
    </r>
    <r>
      <rPr>
        <sz val="8"/>
        <rFont val="Times New Roman"/>
        <family val="1"/>
      </rPr>
      <t>: Fjárhagsupplýsingar Glitnis, Kaupþings og LBI, Hagstofa Íslands, Seðlabanki Íslands.</t>
    </r>
  </si>
  <si>
    <t>Áhrif á greiðslujöfnuð (v. ás)</t>
  </si>
  <si>
    <t>% af VLF 2012 (h. ás)</t>
  </si>
  <si>
    <t>Mynd VII-7</t>
  </si>
  <si>
    <t>Áhrif hlutfalls erlendra krafna í ILST í slitameðferð á erlenda stöðu þjóðarbúsins</t>
  </si>
  <si>
    <t>Heimildir: Fjárhagsupplýsingar Glitnis, Kaupþings og LBI, Hagstofa Íslands, Seðlabanki Íslands.</t>
  </si>
  <si>
    <t>% af VLF 2012</t>
  </si>
  <si>
    <t>Mynd VII-9</t>
  </si>
  <si>
    <t>Innlendar eignir föllnu bankanna sem þarf að fjármagna</t>
  </si>
  <si>
    <t>ISK eignir</t>
  </si>
  <si>
    <t>Hlutafé í nýju bönkunum</t>
  </si>
  <si>
    <t>FX kröfur á aðila án gjaldeyristekna</t>
  </si>
  <si>
    <t>Rammi - Kröfur á föllnu bankana</t>
  </si>
  <si>
    <t>Kröfur útgreiðslur og hlutfall forgangskrafna ILST í slitameðferð</t>
  </si>
  <si>
    <r>
      <t>Heimildir:</t>
    </r>
    <r>
      <rPr>
        <sz val="8"/>
        <color theme="1"/>
        <rFont val="Times New Roman"/>
        <family val="1"/>
      </rPr>
      <t xml:space="preserve"> Fjárhagsupplýsingar Glitnis, Kaupþings og LBI.</t>
    </r>
  </si>
  <si>
    <t>Útistandandi kröfur (v.ás)</t>
  </si>
  <si>
    <t>Greiddar kröfur (v.ás)</t>
  </si>
  <si>
    <t>Hlutfall forgangskrafna að heildarfjárhæð krafna (h.ás)</t>
  </si>
  <si>
    <t>Rammi - Minni fjármálafyrirtæki í slitameðferð</t>
  </si>
  <si>
    <t>Heildareignir og skuldsetning SPB, ALMC og Dróma</t>
  </si>
  <si>
    <t>1. Miðað við stöðuna 31.12.2012. 2. Miðað við stöðuna 31.12.2011.</t>
  </si>
  <si>
    <r>
      <t>Heimildir:</t>
    </r>
    <r>
      <rPr>
        <sz val="8"/>
        <color theme="1"/>
        <rFont val="Times New Roman"/>
        <family val="1"/>
      </rPr>
      <t xml:space="preserve"> Ársreikningar ALMC og Dróma, fjárhagsupplýsingar SPB.</t>
    </r>
  </si>
  <si>
    <r>
      <t>SPB</t>
    </r>
    <r>
      <rPr>
        <b/>
        <vertAlign val="superscript"/>
        <sz val="8"/>
        <rFont val="Times New Roman"/>
        <family val="1"/>
      </rPr>
      <t>1</t>
    </r>
  </si>
  <si>
    <r>
      <t>ALMC</t>
    </r>
    <r>
      <rPr>
        <b/>
        <vertAlign val="superscript"/>
        <sz val="8"/>
        <rFont val="Times New Roman"/>
        <family val="1"/>
      </rPr>
      <t>1</t>
    </r>
  </si>
  <si>
    <r>
      <t>Drómi</t>
    </r>
    <r>
      <rPr>
        <b/>
        <vertAlign val="superscript"/>
        <sz val="8"/>
        <rFont val="Times New Roman"/>
        <family val="1"/>
      </rPr>
      <t>2</t>
    </r>
  </si>
  <si>
    <t>Heildareignir</t>
  </si>
  <si>
    <t>Skuldsetning</t>
  </si>
  <si>
    <t>Norrænn samanburður</t>
  </si>
  <si>
    <t xml:space="preserve">Hár vaxtamunur Íslandsbanka skýrist að verulegu leyti af mismunandi reikningsskilaaðferðum bankanna við innlausn vaxtatekna af yfirfærðum útlánum. </t>
  </si>
  <si>
    <r>
      <t>Heimild:</t>
    </r>
    <r>
      <rPr>
        <sz val="8"/>
        <rFont val="Times New Roman"/>
        <family val="1"/>
      </rPr>
      <t xml:space="preserve"> Bankscope.</t>
    </r>
  </si>
  <si>
    <t>Danske Bank A/S (DK)</t>
  </si>
  <si>
    <t>DnB ASA (NO)</t>
  </si>
  <si>
    <t>Nordea Bank AB (publ) (SE)</t>
  </si>
  <si>
    <t>Arion banki (IS)</t>
  </si>
  <si>
    <t>Íslandsbanki (IS)</t>
  </si>
  <si>
    <t>Landsbankinn (IS)</t>
  </si>
  <si>
    <t>Arbejdernes Landsbank A/S (DK)</t>
  </si>
  <si>
    <t>SkandiaBanken (SE)</t>
  </si>
  <si>
    <t>Storebrand Bank ASA (NO)</t>
  </si>
  <si>
    <t>Arðsemi eigin fjár</t>
  </si>
  <si>
    <t>Arðsemi eigna</t>
  </si>
  <si>
    <t>Kostnaður/ tekjum</t>
  </si>
  <si>
    <t>Skuldir sem hlutfall af eigin fé</t>
  </si>
  <si>
    <t>Útlán/ innlán viðskiptamanna</t>
  </si>
  <si>
    <t>Rammagrein: Íbúðalánasjóður</t>
  </si>
  <si>
    <t>Eigið fé og eiginfjárhlutfall ÍLS</t>
  </si>
  <si>
    <r>
      <t xml:space="preserve">Heimild: </t>
    </r>
    <r>
      <rPr>
        <sz val="8"/>
        <rFont val="Times New Roman"/>
        <family val="1"/>
      </rPr>
      <t>Íbúðalánasjóður.</t>
    </r>
  </si>
  <si>
    <t>Eiginfjárhlutfall (h. ás)</t>
  </si>
  <si>
    <t>Eiginfjárframlag úr ríkissjóði (v. ás)</t>
  </si>
  <si>
    <t xml:space="preserve">
Bókfært virði eigna og gangvirði skulda ÍLS</t>
  </si>
  <si>
    <t>Mismunur (h. ás)</t>
  </si>
  <si>
    <t>Bókfært virði eigna (v. ás)</t>
  </si>
  <si>
    <t>Gangvirði skulda (v. ás)</t>
  </si>
  <si>
    <t>Fjárhæð útlána í hlutfalli við fasteignamat</t>
  </si>
  <si>
    <t>Undir 50%</t>
  </si>
  <si>
    <t>51-70%</t>
  </si>
  <si>
    <t>71-90%</t>
  </si>
  <si>
    <t>91-100%</t>
  </si>
  <si>
    <t>101-110%</t>
  </si>
  <si>
    <t>111% og yfir</t>
  </si>
  <si>
    <t xml:space="preserve">Vanskil og frystingar einstaklinga
</t>
  </si>
  <si>
    <t>Hlutfall af heildarsafni (h. ás)</t>
  </si>
  <si>
    <t>Vanskil og frystingar (v. ás)</t>
  </si>
  <si>
    <t xml:space="preserve">Vanskil og frystingar lögaðila
</t>
  </si>
  <si>
    <t>Íbúðir ÍLS eftir landshlutum</t>
  </si>
  <si>
    <t>Staðan í lok mars 2013</t>
  </si>
  <si>
    <t>Í leigu</t>
  </si>
  <si>
    <t>Auðar, óíbúðarhæfar og í vinnslu</t>
  </si>
  <si>
    <t>Suðurnes</t>
  </si>
  <si>
    <t>Höfuðborgarsv.</t>
  </si>
  <si>
    <t>Suðurland</t>
  </si>
  <si>
    <t>Vesturland</t>
  </si>
  <si>
    <t>Austurland</t>
  </si>
  <si>
    <t>Norðurland</t>
  </si>
  <si>
    <t>Vestfirðir</t>
  </si>
  <si>
    <t>III Aðilar á fjármálamarkaði</t>
  </si>
  <si>
    <t>Mynd III-1</t>
  </si>
  <si>
    <t>Skipting eigna fjármálakerfisins</t>
  </si>
  <si>
    <t>2012</t>
  </si>
  <si>
    <t>Innlánsstofnanir</t>
  </si>
  <si>
    <t>Íbúðalánasjóður</t>
  </si>
  <si>
    <t>Lífeyrissjóðir</t>
  </si>
  <si>
    <t>Verðbréfa-, fjárfestingar- og fagfjárfestasjóðir</t>
  </si>
  <si>
    <t>Seðlabanki Íslands</t>
  </si>
  <si>
    <t>Mynd III-2</t>
  </si>
  <si>
    <t>Eignir lánastofnana</t>
  </si>
  <si>
    <t>31.12.2008</t>
  </si>
  <si>
    <t>Viðskiptabankar</t>
  </si>
  <si>
    <t>Sparisjóðir</t>
  </si>
  <si>
    <t>Aðrar lánastofnanir</t>
  </si>
  <si>
    <t>Mynd III-3</t>
  </si>
  <si>
    <t>Eignabreytingar fjármálakerfisins</t>
  </si>
  <si>
    <t>Árslok 2011 til ársloka 2012</t>
  </si>
  <si>
    <t>Ýmis lánafyrirtæki</t>
  </si>
  <si>
    <t>Tryggingafélög</t>
  </si>
  <si>
    <t>Lánasjóður ríkisins</t>
  </si>
  <si>
    <t>Mynd III-4</t>
  </si>
  <si>
    <t>Efnahagsreikningur Seðlabanka Íslands</t>
  </si>
  <si>
    <r>
      <t xml:space="preserve">Heimildir: </t>
    </r>
    <r>
      <rPr>
        <sz val="8"/>
        <rFont val="Times New Roman"/>
        <family val="1"/>
      </rPr>
      <t>Hagstofa Íslands, Seðlabanki Íslands.</t>
    </r>
  </si>
  <si>
    <t xml:space="preserve">Eignir </t>
  </si>
  <si>
    <t>Hlutfall af VLF</t>
  </si>
  <si>
    <t>Mynd III-5</t>
  </si>
  <si>
    <r>
      <t>Skipting eigna lánastofnana</t>
    </r>
    <r>
      <rPr>
        <sz val="8"/>
        <rFont val="Times New Roman"/>
        <family val="1"/>
      </rPr>
      <t xml:space="preserve"> </t>
    </r>
  </si>
  <si>
    <t>Mynd III-6</t>
  </si>
  <si>
    <t>Skipting eigna ýmissa lánafyrirtækja</t>
  </si>
  <si>
    <t>Lánasjóður sveitarfélaga</t>
  </si>
  <si>
    <t>Greiðslumiðlunarfyrirtæk</t>
  </si>
  <si>
    <t>Önnur lánafyrirtæki</t>
  </si>
  <si>
    <t>Mynd III-7</t>
  </si>
  <si>
    <t>Hagnaður/tap Íbúðalánasjóðs og eiginfjárframlög ríkissjóðs</t>
  </si>
  <si>
    <r>
      <t xml:space="preserve">Heimildir: </t>
    </r>
    <r>
      <rPr>
        <sz val="8"/>
        <rFont val="Times New Roman"/>
        <family val="1"/>
      </rPr>
      <t>Ársreikningar Íbúðalánasjóðs.</t>
    </r>
  </si>
  <si>
    <t>Hagnaður/tap</t>
  </si>
  <si>
    <t>Eiginfjárframlag ríkissjóðs</t>
  </si>
  <si>
    <t>Uppsafnað tap frá 2008</t>
  </si>
  <si>
    <t>Mynd III-8</t>
  </si>
  <si>
    <t>Virðisrýrnun, vanskil og frystingar sem hlutfall af heildarútlánum</t>
  </si>
  <si>
    <t xml:space="preserve">Samtals vanskil og frystingar umfram 90 daga. </t>
  </si>
  <si>
    <r>
      <t xml:space="preserve">Heimildir: </t>
    </r>
    <r>
      <rPr>
        <sz val="8"/>
        <rFont val="Times New Roman"/>
        <family val="1"/>
      </rPr>
      <t>Ársreikningar og mánaðarskýrslur Íbúðalánasjóðs.</t>
    </r>
  </si>
  <si>
    <t xml:space="preserve">Einstaklingar </t>
  </si>
  <si>
    <t xml:space="preserve">Lögaðilar </t>
  </si>
  <si>
    <t>Virðisrýrnun sem hlutfall af heildarútlánum</t>
  </si>
  <si>
    <t>Vanskil og frystingar sem hlutfall af heildarútlánum</t>
  </si>
  <si>
    <t>Mynd III-9</t>
  </si>
  <si>
    <t>Uppgreiðslur viðskiptamanna Íbúðalánasjóðs og ný útlán</t>
  </si>
  <si>
    <t>Gögn ekki aðgengileg fyrir 2011</t>
  </si>
  <si>
    <r>
      <t>Heimild:</t>
    </r>
    <r>
      <rPr>
        <sz val="8"/>
        <rFont val="Times New Roman"/>
        <family val="1"/>
      </rPr>
      <t xml:space="preserve"> Íbúðalánasjóður.</t>
    </r>
  </si>
  <si>
    <t>Uppgreiðslur lántakenda</t>
  </si>
  <si>
    <t>Uppgreiðslur vegna uppboðsíbúða</t>
  </si>
  <si>
    <t>Ný útlán</t>
  </si>
  <si>
    <t>Mismunur á nýjum útlánum og uppgreiðslum lántakenda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</si>
  <si>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</si>
  <si>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</si>
  <si>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</si>
  <si>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</si>
  <si>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</si>
  <si>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</si>
  <si>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</si>
  <si>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</si>
  <si>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</si>
  <si>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Mynd III-10</t>
  </si>
  <si>
    <t>Skipting eigna tryggingafélaga</t>
  </si>
  <si>
    <t>Sjóður og bankainnstæður</t>
  </si>
  <si>
    <t xml:space="preserve">Kröfur á lánastofnanir </t>
  </si>
  <si>
    <t>Verðbréf með föstum tekjum</t>
  </si>
  <si>
    <t>Verðbréf með breytilegum tekjum</t>
  </si>
  <si>
    <t>Hlutur endurtryggjenda í vátryggingarskuld</t>
  </si>
  <si>
    <t>Fjárfestingar v. líftrygginga m. fjárfestingaáhættu líftryggingataka</t>
  </si>
  <si>
    <t>Mynd III-11</t>
  </si>
  <si>
    <t>Eignir lífeyrissjóða sem hlutfall af VLF</t>
  </si>
  <si>
    <t>Árslokatölur skv. mánaðarskýrslu desembermánaðar eru endurskoðaðar jafnharðan og ársreikningar berast. Ekki liggja fyrir endanleg uppgjör sjóðanna og því er um að ræða bráðabirgðatölur sem geta tekið breytingum.</t>
  </si>
  <si>
    <t>Innlán í bönkum og sparisjóðum</t>
  </si>
  <si>
    <t>Markaðsskuldabréf</t>
  </si>
  <si>
    <t>Önnur skuldabréf</t>
  </si>
  <si>
    <t>Hlutabréf fyrirtækja</t>
  </si>
  <si>
    <t>Hlutdeildarskírteini skuldabréfasjóða</t>
  </si>
  <si>
    <t>Hlutdeildarskírteini hlutabréfasjóða</t>
  </si>
  <si>
    <t xml:space="preserve">Hlutdeildarskírteini blandaðra sjóða </t>
  </si>
  <si>
    <t>Mynd III-12</t>
  </si>
  <si>
    <t>Markaðsskuldabréf lífeyrissjóða</t>
  </si>
  <si>
    <r>
      <t xml:space="preserve">Heimildir: </t>
    </r>
    <r>
      <rPr>
        <sz val="8"/>
        <rFont val="Times New Roman"/>
        <family val="1"/>
      </rPr>
      <t>Seðlabanki Íslands.</t>
    </r>
  </si>
  <si>
    <t>Ríkissjóður Íslands</t>
  </si>
  <si>
    <t>Bæjar- og sveitarfélög</t>
  </si>
  <si>
    <t>Húsbréf, húsnæðisbréf, íbúðabréf</t>
  </si>
  <si>
    <t>Skuldabréf útgefin af erlendum aðilum</t>
  </si>
  <si>
    <t>Óflokkað og annað</t>
  </si>
  <si>
    <t>Mynd III-13</t>
  </si>
  <si>
    <t>Eignarhlutfall lífeyrissjóðanna í íbúðabréfum ÍLS</t>
  </si>
  <si>
    <r>
      <t xml:space="preserve">Heimildir: </t>
    </r>
    <r>
      <rPr>
        <sz val="8"/>
        <rFont val="Times New Roman"/>
        <family val="1"/>
      </rPr>
      <t>Íbúðalánasjóður.</t>
    </r>
  </si>
  <si>
    <t>HFF14</t>
  </si>
  <si>
    <t>HFF24</t>
  </si>
  <si>
    <t>Hff34</t>
  </si>
  <si>
    <t>HFF44</t>
  </si>
  <si>
    <t>Mynd III-14</t>
  </si>
  <si>
    <r>
      <t>Hlutabréfaeign lífeyrissjóða</t>
    </r>
    <r>
      <rPr>
        <vertAlign val="superscript"/>
        <sz val="8"/>
        <rFont val="Times New Roman"/>
        <family val="1"/>
      </rPr>
      <t>1</t>
    </r>
  </si>
  <si>
    <t>1. Árslokatölur skv. mánaðarskýrslu desembermánaðar eru endurskoðaðar jafnharðan og ársreikningar berast. Ekki liggja fyrir endanleg uppgjör sjóðanna og því er um að ræða bráðabirgðatölur sem geta tekið breytingum.</t>
  </si>
  <si>
    <t>Vinnsla sjávarafurða og fiskveiðar</t>
  </si>
  <si>
    <t>Verslun o.fl.</t>
  </si>
  <si>
    <t>Samgöngur og flutningar</t>
  </si>
  <si>
    <t>Þjónusta</t>
  </si>
  <si>
    <t>Önnur fyrirtæki og óflokkað</t>
  </si>
  <si>
    <t>Erlend hlutabréf</t>
  </si>
  <si>
    <t>Fjármálalífið; horfur og helstu áhættuþættir</t>
  </si>
  <si>
    <r>
      <t>Vanskilahlutföll þriggja stærstu viðskiptabankanna</t>
    </r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</t>
    </r>
  </si>
  <si>
    <t xml:space="preserve">1.Móðurfélög, bókfært virði. </t>
  </si>
  <si>
    <r>
      <t>Heimildir:</t>
    </r>
    <r>
      <rPr>
        <sz val="8"/>
        <rFont val="Times New Roman"/>
        <family val="1"/>
      </rPr>
      <t xml:space="preserve"> Fjármálaeftirlitið, Seðlabanki Íslands.</t>
    </r>
  </si>
  <si>
    <t>Skuldir einkageirans sem hlutfall af VLF</t>
  </si>
  <si>
    <r>
      <t>Heimildir:</t>
    </r>
    <r>
      <rPr>
        <sz val="8"/>
        <rFont val="Times New Roman"/>
        <family val="1"/>
      </rPr>
      <t xml:space="preserve"> Hagstofa Íslands, Seðlabanki Íslands.</t>
    </r>
  </si>
  <si>
    <t>Samtals</t>
  </si>
  <si>
    <r>
      <t xml:space="preserve">Heimildir: </t>
    </r>
    <r>
      <rPr>
        <sz val="8"/>
        <rFont val="Times New Roman"/>
        <family val="1"/>
      </rPr>
      <t>Ársreikningar Íbúðalánasjóðs.</t>
    </r>
  </si>
  <si>
    <r>
      <rPr>
        <i/>
        <sz val="8"/>
        <rFont val="Times New Roman"/>
        <family val="1"/>
      </rPr>
      <t>Heimildir:</t>
    </r>
    <r>
      <rPr>
        <sz val="8"/>
        <rFont val="Times New Roman"/>
        <family val="1"/>
      </rPr>
      <t xml:space="preserve"> Fjárhagsupplýsingar Glitnis, Kaupþings og LBI, Hagstofa Íslands, Seðlabanki Íslands.</t>
    </r>
  </si>
  <si>
    <t>Áhrif á greiðslujöfnuð (v.ás)</t>
  </si>
  <si>
    <t>Áætlaðar afborganir af erlendum lánum og skuldum í erlendum gjaldmiðlum við föllnu bankana, annarra en ríkissjóðs og SÍ</t>
  </si>
  <si>
    <t>Allar tölur í ma.kr., m.v. stöðu 31.12.2012 og gengi 04.03.2013.</t>
  </si>
  <si>
    <r>
      <rPr>
        <i/>
        <sz val="8"/>
        <rFont val="Times New Roman"/>
        <family val="1"/>
      </rPr>
      <t>Heimild:</t>
    </r>
    <r>
      <rPr>
        <sz val="8"/>
        <rFont val="Times New Roman"/>
        <family val="1"/>
      </rPr>
      <t xml:space="preserve"> Seðlabanki Íslands. </t>
    </r>
  </si>
  <si>
    <t>Sveitarfélög</t>
  </si>
  <si>
    <t>Ýmsar lánastofnanir</t>
  </si>
  <si>
    <t>Fyrirtæki með ríkisábyrgð</t>
  </si>
  <si>
    <t>Fyrirtæki sveitarfélaga</t>
  </si>
  <si>
    <t>Aðrir aðilar</t>
  </si>
  <si>
    <t>Skuldir innlendra aðila, án Landsbankans, við föllnu bankana í erlendum gjaldmiðlum</t>
  </si>
  <si>
    <t>Þjóðhagslegt umhverfi og markaðir</t>
  </si>
  <si>
    <t>Mynd I-1</t>
  </si>
  <si>
    <t>Hagvöxtur árið 2012 og horfur fyrir 2013</t>
  </si>
  <si>
    <r>
      <t>Heimildir:</t>
    </r>
    <r>
      <rPr>
        <sz val="8"/>
        <rFont val="Times New Roman"/>
        <family val="1"/>
      </rPr>
      <t xml:space="preserve"> Hagstofa Íslands, Eurostat, OECD og Alþjóðagjaldeyrissjóðurinn.
</t>
    </r>
  </si>
  <si>
    <t>Ársbreyting (%)</t>
  </si>
  <si>
    <t>Spá Alþjóðagjaldeyrissjóðsins fyrir árið 2013</t>
  </si>
  <si>
    <t>Ástralía</t>
  </si>
  <si>
    <t xml:space="preserve">Bandaríkin </t>
  </si>
  <si>
    <t>Nýja-Sjáland</t>
  </si>
  <si>
    <t>Kanada</t>
  </si>
  <si>
    <t>Iðnríkin</t>
  </si>
  <si>
    <t>Þýskaland</t>
  </si>
  <si>
    <t>Frakkaland</t>
  </si>
  <si>
    <t>Evrusvæðið</t>
  </si>
  <si>
    <t>Mynd I-2</t>
  </si>
  <si>
    <t>Stækkun efnahagsreikninga seðlabanka</t>
  </si>
  <si>
    <t>Mánaðarlegar tölur, janúar 2007 - nóvember 2012</t>
  </si>
  <si>
    <r>
      <rPr>
        <i/>
        <sz val="8"/>
        <rFont val="Times New Roman"/>
        <family val="1"/>
      </rPr>
      <t>Heimild:</t>
    </r>
    <r>
      <rPr>
        <sz val="8"/>
        <rFont val="Times New Roman"/>
        <family val="1"/>
      </rPr>
      <t xml:space="preserve"> Alþjóðagjaldeyrissjóðurinn.</t>
    </r>
  </si>
  <si>
    <t>Seðlabanki Bandaríkjanna</t>
  </si>
  <si>
    <t>Englandsbanki</t>
  </si>
  <si>
    <t>Seðlabanki Japans</t>
  </si>
  <si>
    <t>Evrópski seðlabankinn</t>
  </si>
  <si>
    <t>Mynd I-3</t>
  </si>
  <si>
    <t>Raunstýrivextir erlendra seðlabanka</t>
  </si>
  <si>
    <t>Mánaðarlegar tölur, janúar 2004 - mars 2013</t>
  </si>
  <si>
    <r>
      <rPr>
        <i/>
        <sz val="8"/>
        <rFont val="Times New Roman"/>
        <family val="1"/>
      </rPr>
      <t xml:space="preserve">Heimild: </t>
    </r>
    <r>
      <rPr>
        <sz val="8"/>
        <rFont val="Times New Roman"/>
        <family val="1"/>
      </rPr>
      <t>Macrobond.</t>
    </r>
  </si>
  <si>
    <t>Bandaríkin</t>
  </si>
  <si>
    <t>Japan</t>
  </si>
  <si>
    <t>Mynd I-4</t>
  </si>
  <si>
    <t>Hlutabréfaverð</t>
  </si>
  <si>
    <t xml:space="preserve">Vikuleg gögn, 6. janúar 2012 - 19. apríl 2013 </t>
  </si>
  <si>
    <r>
      <t>Heimild:</t>
    </r>
    <r>
      <rPr>
        <sz val="8"/>
        <rFont val="Times New Roman"/>
        <family val="1"/>
      </rPr>
      <t xml:space="preserve"> Macrobond.</t>
    </r>
  </si>
  <si>
    <t>2011=100</t>
  </si>
  <si>
    <t>S&amp;P 500</t>
  </si>
  <si>
    <t>Euro Stoxx</t>
  </si>
  <si>
    <t>FTSE 350</t>
  </si>
  <si>
    <t>Nikkei 225</t>
  </si>
  <si>
    <t>Mynd I-5</t>
  </si>
  <si>
    <t>Fjárfesting atvinnuveganna sem hlutfall af VLF</t>
  </si>
  <si>
    <r>
      <t>Heimild:</t>
    </r>
    <r>
      <rPr>
        <sz val="8"/>
        <rFont val="Times New Roman"/>
        <family val="1"/>
      </rPr>
      <t xml:space="preserve"> Eurostat.</t>
    </r>
  </si>
  <si>
    <t>1990</t>
  </si>
  <si>
    <t>1991</t>
  </si>
  <si>
    <t>1992</t>
  </si>
  <si>
    <t>1993</t>
  </si>
  <si>
    <t>1994</t>
  </si>
  <si>
    <t>Mynd I-6</t>
  </si>
  <si>
    <t>Þróun útflutningsverðs helstu útflutningsafurða</t>
  </si>
  <si>
    <r>
      <t xml:space="preserve">Heimildir: </t>
    </r>
    <r>
      <rPr>
        <sz val="8"/>
        <rFont val="Times New Roman"/>
        <family val="1"/>
      </rPr>
      <t>Hagstofa Íslands, Macrobond.</t>
    </r>
  </si>
  <si>
    <t>Janúar 2006 = 100</t>
  </si>
  <si>
    <t>Meðalútflutningsverð sjávarafurða</t>
  </si>
  <si>
    <t xml:space="preserve">Meðalútflutningsverð botnfisks </t>
  </si>
  <si>
    <t>Þróun álverðs í USD</t>
  </si>
  <si>
    <t>Mynd I-8</t>
  </si>
  <si>
    <t>Endurgreiðsluferill ríkissjóðs</t>
  </si>
  <si>
    <t>M.v. 31. mars 2012</t>
  </si>
  <si>
    <t>Heimild: Seðlabanki Íslands.</t>
  </si>
  <si>
    <t>Erlend lán</t>
  </si>
  <si>
    <t>Verðtryggð ríkisbréf</t>
  </si>
  <si>
    <t>Önnur lán</t>
  </si>
  <si>
    <t>Óverðtryggð ríkisbréf og ríkisvíxlar</t>
  </si>
  <si>
    <t>RIKH 18</t>
  </si>
  <si>
    <t>´13</t>
  </si>
  <si>
    <t>´14</t>
  </si>
  <si>
    <t>´15</t>
  </si>
  <si>
    <t>´16</t>
  </si>
  <si>
    <t>´17</t>
  </si>
  <si>
    <t>´18</t>
  </si>
  <si>
    <t>´19</t>
  </si>
  <si>
    <t>´20</t>
  </si>
  <si>
    <t>´21</t>
  </si>
  <si>
    <t>´22</t>
  </si>
  <si>
    <t>´23</t>
  </si>
  <si>
    <t>´24</t>
  </si>
  <si>
    <t>´25</t>
  </si>
  <si>
    <t>´30</t>
  </si>
  <si>
    <t>´31</t>
  </si>
  <si>
    <t>´33</t>
  </si>
  <si>
    <t>´34</t>
  </si>
  <si>
    <t>Mynd I-9</t>
  </si>
  <si>
    <t xml:space="preserve">Vaxtagangur Seðlabanka Íslands og vextir á millibankamarkaði með krónur </t>
  </si>
  <si>
    <t>Daglegar tölur, 3. janúar 2011 - 27. mars 2013</t>
  </si>
  <si>
    <r>
      <t>Heimild:</t>
    </r>
    <r>
      <rPr>
        <sz val="8"/>
        <rFont val="Times New Roman"/>
        <family val="1"/>
      </rPr>
      <t xml:space="preserve"> Seðlabanki Íslands.</t>
    </r>
  </si>
  <si>
    <t>REIBOR (O/N)</t>
  </si>
  <si>
    <t>Daglán</t>
  </si>
  <si>
    <t>7 daga veðlán</t>
  </si>
  <si>
    <t>Innstæður</t>
  </si>
  <si>
    <t>Mynd I-10</t>
  </si>
  <si>
    <t>Velta á millibankamarkaði með krónur skipt eftir tímalengdum viðskipta</t>
  </si>
  <si>
    <t xml:space="preserve">Velta  janúar-mars. </t>
  </si>
  <si>
    <t>Einnar nætur (O/N)</t>
  </si>
  <si>
    <t>Samningur til einnar nætur (T/N)</t>
  </si>
  <si>
    <t>Vika (S/W)</t>
  </si>
  <si>
    <t>Tvær vikur (T/W)</t>
  </si>
  <si>
    <t>1 mánuður</t>
  </si>
  <si>
    <t>Mynd I-11</t>
  </si>
  <si>
    <t>Velta á gjaldeyrismarkaði</t>
  </si>
  <si>
    <t>Janúar 2012 - mars 2013</t>
  </si>
  <si>
    <t>Velta Seðlabanka Íslands</t>
  </si>
  <si>
    <t xml:space="preserve">Önnur velta </t>
  </si>
  <si>
    <t>Mynd I-12</t>
  </si>
  <si>
    <t>Inngrip og reglubundin kaup Seðlabankans á gjaldeyrismarkaði og gengi krónu gagnvart evru</t>
  </si>
  <si>
    <t>Vikuleg gögn, 6. janúar 2012 - 11. april 2013</t>
  </si>
  <si>
    <t>M. evra</t>
  </si>
  <si>
    <t>EUR/ISK</t>
  </si>
  <si>
    <t>Gengi evru (h. ás)</t>
  </si>
  <si>
    <t>Inngrip (sala á gjaldeyri) (v. ás)</t>
  </si>
  <si>
    <t>Kaup á gjaldeyri (v. ás)</t>
  </si>
  <si>
    <t>Framvirkir samningar (v. ás)</t>
  </si>
  <si>
    <t>Mynd I-13</t>
  </si>
  <si>
    <t>Kaup og sala Seðlabankans á gjaldeyri</t>
  </si>
  <si>
    <t>Daglegar tölur, 2. janúar 2012 - 11. apríl 2013</t>
  </si>
  <si>
    <t>M. evra.</t>
  </si>
  <si>
    <t>Sala á gjaldeyri</t>
  </si>
  <si>
    <t>Kaup á gjaldeyri</t>
  </si>
  <si>
    <t>Nettó</t>
  </si>
  <si>
    <t>Mynd I-14</t>
  </si>
  <si>
    <t>Gengi íslensku krónunnar og staðalfrávik daglegra breytinga síðustu 90 daga</t>
  </si>
  <si>
    <t>Dagleg skráning Seðlabankns, króna gangvart evru og vísitala meðalgengis, viðskiptavog þröng.</t>
  </si>
  <si>
    <t xml:space="preserve">Staðalfrávik  </t>
  </si>
  <si>
    <t>Grunngögnin</t>
  </si>
  <si>
    <t>Staðalfrávik (upphaflega) (h. ás)</t>
  </si>
  <si>
    <t>Vísitala (v. ás)</t>
  </si>
  <si>
    <t>Vísitala, þrengri viðskiptavog 1%, meðaltal, Ísland, vísitala dagsins, endurreiknað vísitölugildi fyrir gengi dagsins.</t>
  </si>
  <si>
    <t>VIS.ISK.VTME.S.D</t>
  </si>
  <si>
    <t>Breyting milli daga</t>
  </si>
  <si>
    <t>Staðalfrávik</t>
  </si>
  <si>
    <t>Mynd I-15</t>
  </si>
  <si>
    <t>Skuldabréfavísitölur</t>
  </si>
  <si>
    <t>Dagleg gögn, 1. apríl 2008 - 24. apríl 2013</t>
  </si>
  <si>
    <r>
      <t>Heimild:</t>
    </r>
    <r>
      <rPr>
        <sz val="8"/>
        <rFont val="Times New Roman"/>
        <family val="1"/>
      </rPr>
      <t xml:space="preserve"> Nasdaq OMX Ísland.</t>
    </r>
  </si>
  <si>
    <t>Vísitölugildi</t>
  </si>
  <si>
    <t>Óverðtryggð, 1 árs ríkistryggð skuldabréf</t>
  </si>
  <si>
    <t>Óverðtryggð, 5 ára ríkistryggð skuldabréf</t>
  </si>
  <si>
    <t>Verðtryggð, 5 ára ríkistryggð skuldabréf</t>
  </si>
  <si>
    <t>Verðtryggð, 10 ára ríkistryggð skuldabréf</t>
  </si>
  <si>
    <t>Mynd I-16</t>
  </si>
  <si>
    <t>Skipting veltu á skuldabréfamarkaði 2012</t>
  </si>
  <si>
    <r>
      <t>Heimild:</t>
    </r>
    <r>
      <rPr>
        <sz val="8"/>
        <rFont val="Times New Roman"/>
        <family val="1"/>
      </rPr>
      <t xml:space="preserve"> Nasdaq OMX Ísland.
</t>
    </r>
  </si>
  <si>
    <t>Ríkisskuldabréf</t>
  </si>
  <si>
    <t>Skuldabréf Íbúðalánasjóðs</t>
  </si>
  <si>
    <t>Skuldabréf sveitarfélaga og LSS</t>
  </si>
  <si>
    <t>Skuldabréf banka og sparisjóða</t>
  </si>
  <si>
    <t>Skuldabréf fyrirtækja</t>
  </si>
  <si>
    <t>Mynd I-17</t>
  </si>
  <si>
    <t xml:space="preserve">Ávöxtunarkrafa stuttra óverðtryggðra ríkisskuldabréfa
</t>
  </si>
  <si>
    <t xml:space="preserve">Dagleg gögn, 7. - 27. mars 2013 </t>
  </si>
  <si>
    <t>RIKB 13 0517</t>
  </si>
  <si>
    <t>RIKB 14 0314</t>
  </si>
  <si>
    <t>RIKB 16 1013</t>
  </si>
  <si>
    <t>RIKB 19 0226</t>
  </si>
  <si>
    <t>Mynd I-18</t>
  </si>
  <si>
    <t>Hlutfall af heildarvirði OMXI6</t>
  </si>
  <si>
    <t>27. mars 2013</t>
  </si>
  <si>
    <t>Reginn hf.</t>
  </si>
  <si>
    <t>Hagar hf.</t>
  </si>
  <si>
    <t>Eimskipafélag Íslands hf.</t>
  </si>
  <si>
    <t>Icelandair Group hf.</t>
  </si>
  <si>
    <t>Össur hf.</t>
  </si>
  <si>
    <t>Marel hf.</t>
  </si>
  <si>
    <t>Mynd I-19</t>
  </si>
  <si>
    <t>Úrvalsvísitala íslenska hlutabréfamarkaðarins OMXI6</t>
  </si>
  <si>
    <t xml:space="preserve">Daglegar tölur, 4. janúar 2012 - 26. apríl 2013 </t>
  </si>
  <si>
    <t>OMXI6ISK</t>
  </si>
  <si>
    <t>Rammi I-1 Útgáfa fyrirtækjaskuldabréfa</t>
  </si>
  <si>
    <t xml:space="preserve">Útgáfa skuldabréfa, stækkun flokka og heimild til útgáfu </t>
  </si>
  <si>
    <t>Janúar 2010 - apríl 2013</t>
  </si>
  <si>
    <r>
      <t>Heimild:</t>
    </r>
    <r>
      <rPr>
        <sz val="8"/>
        <rFont val="Times New Roman"/>
        <family val="1"/>
      </rPr>
      <t xml:space="preserve"> Verðbréfaskráning Íslands hf.</t>
    </r>
  </si>
  <si>
    <t>Norðurál er með tæplega 100 ma.kr. ónýtta heimild.</t>
  </si>
  <si>
    <t>Útgefin skuldabréf</t>
  </si>
  <si>
    <t>Heimild til útgáfu</t>
  </si>
  <si>
    <t>Útgáfa óskráðra skuldabréfa og stækkun flokka</t>
  </si>
  <si>
    <t>Eignarhalds- og fasteignafélög</t>
  </si>
  <si>
    <t>Fagfjárfestasjóðir</t>
  </si>
  <si>
    <t>II Ytri staða þjóðarbúsins</t>
  </si>
  <si>
    <t>Mynd II-1</t>
  </si>
  <si>
    <t>Vöru- og þjónustujöfnuður, undirliggjandi þáttatekju- og viðskiptajöfnuður</t>
  </si>
  <si>
    <t>Rekstrarframlög talin með þáttatekjum. Án tekna og gjalda innlánsstofnana í slitameðferð og án áhrifa lyfjafyrirtækisins Actavis á þáttatekjujöfnuð.</t>
  </si>
  <si>
    <t>Vöru- og þjónustujöfnuður</t>
  </si>
  <si>
    <t>Undirliggjandi þáttatekjujöfnuður</t>
  </si>
  <si>
    <t>Undirliggjandi viðskiptajöfnuður²</t>
  </si>
  <si>
    <t>Mynd II-2</t>
  </si>
  <si>
    <t>Hrein erlend staða þjóðarbúsins</t>
  </si>
  <si>
    <t>Hrein erlend staða þjóðarbúsins, án ILST í slitameðferð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</si>
  <si>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</si>
  <si>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</si>
  <si>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</si>
  <si>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</si>
  <si>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</si>
  <si>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</si>
  <si>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</si>
  <si>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</si>
  <si>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</si>
  <si>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</si>
  <si>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</si>
  <si>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</si>
  <si>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</si>
  <si>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</si>
  <si>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</si>
  <si>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</si>
  <si>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</si>
  <si>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</si>
  <si>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</si>
  <si>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</si>
  <si>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</si>
  <si>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</si>
  <si>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</si>
  <si>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</si>
  <si>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</si>
  <si>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</si>
  <si>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</si>
  <si>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</si>
  <si>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</si>
  <si>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</si>
  <si>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</si>
  <si>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</si>
  <si>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Mynd II-3</t>
  </si>
  <si>
    <t>Áætlaðar erlendar eignir og skuldir í undirliggjandi erlendri stöðu þjóðarbúsins</t>
  </si>
  <si>
    <t>Ríkissjóður og SÍ</t>
  </si>
  <si>
    <t>Stóriðjan</t>
  </si>
  <si>
    <t>Bein fjárfesting án stóriðju</t>
  </si>
  <si>
    <t>Eignahlutirnir í nýju bönkunum</t>
  </si>
  <si>
    <t>Erlendar skuldir í FX</t>
  </si>
  <si>
    <t>Erlendar skuldir í ISK</t>
  </si>
  <si>
    <t xml:space="preserve">Hrein staða </t>
  </si>
  <si>
    <t>Mynd II-4</t>
  </si>
  <si>
    <t>Áætlaðar erlendar eignir og skuldir þjóðarbúsins í árslok 2012</t>
  </si>
  <si>
    <t>Í FX</t>
  </si>
  <si>
    <t>Í ISK</t>
  </si>
  <si>
    <t>Erlend eign</t>
  </si>
  <si>
    <t>Erlend skuld</t>
  </si>
  <si>
    <t>Mynd II-5</t>
  </si>
  <si>
    <t>Kvikar krónueignir erlendra aðila</t>
  </si>
  <si>
    <t>Október 2008 - mars 2013</t>
  </si>
  <si>
    <r>
      <rPr>
        <i/>
        <sz val="8"/>
        <rFont val="Times New Roman"/>
        <family val="1"/>
      </rPr>
      <t>Heimildir</t>
    </r>
    <r>
      <rPr>
        <sz val="8"/>
        <rFont val="Times New Roman"/>
        <family val="1"/>
      </rPr>
      <t>: Hagastofa Íslands, Seðlabanki Íslands.</t>
    </r>
  </si>
  <si>
    <t>Íbúðabréf</t>
  </si>
  <si>
    <t>Ríkisbréf og ríkisvíxlar</t>
  </si>
  <si>
    <t>Mynd II-6</t>
  </si>
  <si>
    <t>Krónu innlán erlendra aðila í innlánsstofnunum</t>
  </si>
  <si>
    <t>Vostro</t>
  </si>
  <si>
    <t>Önnur innlán í innlánsstofnunum</t>
  </si>
  <si>
    <t>Mynd II-7</t>
  </si>
  <si>
    <t>Áætlaðar  afborganir ríkissjóðs og SÍ af erlendum lánum og skuldum í erlendum gjaldmiðlum við föllnu bankana ásamt gjaldeyrisforða SÍ</t>
  </si>
  <si>
    <r>
      <rPr>
        <i/>
        <sz val="8"/>
        <rFont val="Times New Roman"/>
        <family val="1"/>
      </rPr>
      <t>Heimild:</t>
    </r>
    <r>
      <rPr>
        <sz val="8"/>
        <rFont val="Times New Roman"/>
        <family val="1"/>
      </rPr>
      <t xml:space="preserve"> Seðlabanki Íslands. </t>
    </r>
  </si>
  <si>
    <t>Ríkissjóður</t>
  </si>
  <si>
    <t>Gjaldeyrisforði</t>
  </si>
  <si>
    <t>Mynd II-8</t>
  </si>
  <si>
    <t>Mynd II-9</t>
  </si>
  <si>
    <t xml:space="preserve">Áætlaðar afborganir af erlendum lánum við erlenda aðila og skuldabréfum Landsbankans
</t>
  </si>
  <si>
    <r>
      <rPr>
        <i/>
        <sz val="8"/>
        <rFont val="Times New Roman"/>
        <family val="1"/>
      </rPr>
      <t>Heimildir</t>
    </r>
    <r>
      <rPr>
        <sz val="8"/>
        <rFont val="Times New Roman"/>
        <family val="1"/>
      </rPr>
      <t>: Hagstofa Íslands, Seðlabanki Íslands.</t>
    </r>
  </si>
  <si>
    <t>Áætlaðar afborganir af erlendum lánum við erlenda aðila annarra en ríkissjóðs og SÍ</t>
  </si>
  <si>
    <t>Áætlaðar afborganir af skuldabréfum milli Landsbankans og LBI</t>
  </si>
  <si>
    <t>Mynd II-10</t>
  </si>
  <si>
    <t>Velta á skuldabréfamarkaði</t>
  </si>
  <si>
    <t>Janúar 2008 - mars 2013</t>
  </si>
  <si>
    <r>
      <t xml:space="preserve">Heimild: </t>
    </r>
    <r>
      <rPr>
        <sz val="8"/>
        <rFont val="Times New Roman"/>
        <family val="1"/>
      </rPr>
      <t>Nasdaq OMX Ísland.</t>
    </r>
  </si>
  <si>
    <t>Íbúða- og Húsnæðisbréf</t>
  </si>
  <si>
    <t>Óverðtryggð Ríkisbréf</t>
  </si>
  <si>
    <t>Verðtryggð Ríkisbréf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</si>
  <si>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</si>
  <si>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</si>
  <si>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</si>
  <si>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</si>
  <si>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</si>
  <si>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</si>
  <si>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</si>
  <si>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</si>
  <si>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</si>
  <si>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</si>
  <si>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</si>
  <si>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</si>
  <si>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</si>
  <si>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</si>
  <si>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</si>
  <si>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</si>
  <si>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</si>
  <si>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</si>
  <si>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</si>
  <si>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</si>
  <si>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</si>
  <si>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Mynd II-11</t>
  </si>
  <si>
    <t>Velta á fasteignamarkaði, 12 vikna meðaltal</t>
  </si>
  <si>
    <r>
      <t>Heimild:</t>
    </r>
    <r>
      <rPr>
        <sz val="8"/>
        <rFont val="Times New Roman"/>
        <family val="1"/>
      </rPr>
      <t xml:space="preserve"> Þjóðskrá Íslands.</t>
    </r>
  </si>
  <si>
    <t>Mynd II-12</t>
  </si>
  <si>
    <t>Raunverð íbúða</t>
  </si>
  <si>
    <r>
      <rPr>
        <i/>
        <sz val="8"/>
        <rFont val="Times New Roman"/>
        <family val="1"/>
      </rPr>
      <t>Heimildir</t>
    </r>
    <r>
      <rPr>
        <sz val="8"/>
        <rFont val="Times New Roman"/>
        <family val="1"/>
      </rPr>
      <t>: Hagstofa Íslands, Þjóðskrá Íslands, Seðlabanki Íslands.</t>
    </r>
  </si>
  <si>
    <t>12 mánaða breyting raunverðs</t>
  </si>
  <si>
    <t>Rauníbúðaverð</t>
  </si>
  <si>
    <t>Mynd II-13</t>
  </si>
  <si>
    <t>Ársbreyting íbúðaverðs</t>
  </si>
  <si>
    <r>
      <rPr>
        <i/>
        <sz val="8"/>
        <rFont val="Times New Roman"/>
        <family val="1"/>
      </rPr>
      <t>Heimildir</t>
    </r>
    <r>
      <rPr>
        <sz val="8"/>
        <rFont val="Times New Roman"/>
        <family val="1"/>
      </rPr>
      <t>: Þjóðskrá Íslands, Seðlabanki Íslands.</t>
    </r>
  </si>
  <si>
    <t>Miðbær</t>
  </si>
  <si>
    <t>Höfuðborg, annað</t>
  </si>
  <si>
    <t>Utan höfuðborgar</t>
  </si>
  <si>
    <t>Rammi - Gjaldeyrisútboð</t>
  </si>
  <si>
    <t xml:space="preserve">Gjaldeyrisútboð Seðlabanka Íslands </t>
  </si>
  <si>
    <t>Kaup á evrum fyrir krónur</t>
  </si>
  <si>
    <r>
      <t>Heimild:</t>
    </r>
    <r>
      <rPr>
        <sz val="8"/>
        <color theme="1"/>
        <rFont val="Times New Roman"/>
        <family val="1"/>
      </rPr>
      <t xml:space="preserve"> Seðlabanki Íslands.</t>
    </r>
  </si>
  <si>
    <t>Ríkisverðbréfaleið</t>
  </si>
  <si>
    <t>Fjárfestingaleið</t>
  </si>
  <si>
    <t>Rammi</t>
  </si>
  <si>
    <t>Skipting eftir fjárfestingu í fjárfestingarleið Seðlabankans</t>
  </si>
  <si>
    <t>Fasteignir</t>
  </si>
  <si>
    <t>Sjóðir</t>
  </si>
  <si>
    <t>ISK/EUR</t>
  </si>
  <si>
    <t>Kaup á krónum fyrir evrur</t>
  </si>
  <si>
    <t>Heildarboð (v.ás)</t>
  </si>
  <si>
    <t>Tekin tilboð (v.ás)</t>
  </si>
  <si>
    <t>Útboðsverð (h.ás)</t>
  </si>
  <si>
    <t>Útgáfur skuldabréfa og stækkanir á flokkum janúar - apríl 2013. Upplýsingar um útgáfur árið 2013 eru byggðar á þeim útboðum sem VBSI hefur þegar birt á vef sínum. Það kann að vera einhver tímatöf á birtingu gagna.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</si>
</sst>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0">
    <numFmt numFmtId="164" formatCode="_-* #,##0\ _k_r_._-;\-* #,##0\ _k_r_._-;_-* &quot;-&quot;\ _k_r_._-;_-@_-"/>
    <numFmt numFmtId="165" formatCode="#,##0.0"/>
    <numFmt numFmtId="166" formatCode="&quot;Mynd &quot;\ 0"/>
    <numFmt numFmtId="167" formatCode="mmmm\ yyyy"/>
    <numFmt numFmtId="168" formatCode="m/d/yyyy"/>
    <numFmt numFmtId="169" formatCode="_-* #,##0.0\ _k_r_._-;\-* #,##0.0\ _k_r_._-;_-* &quot;-&quot;\ _k_r_._-;_-@_-"/>
    <numFmt numFmtId="170" formatCode="0_ ;\-0\ "/>
    <numFmt numFmtId="171" formatCode="_-* #,##0.00\ _k_r_._-;\-* #,##0.00\ _k_r_._-;_-* &quot;-&quot;\ _k_r_._-;_-@_-"/>
    <numFmt numFmtId="172" formatCode="0.0"/>
    <numFmt numFmtId="173" formatCode="_-* #,##0_-;\-* #,##0_-;_-* &quot;-&quot;??_-;_-@_-"/>
    <numFmt numFmtId="174" formatCode="yyyy"/>
    <numFmt numFmtId="175" formatCode="0.000_ ;\-0.000\ "/>
    <numFmt numFmtId="176" formatCode="0.0%"/>
    <numFmt numFmtId="177" formatCode="mmm\ yyyy"/>
    <numFmt numFmtId="178" formatCode="dd/mm/yy;@"/>
    <numFmt numFmtId="179" formatCode="mmm/\'yy"/>
    <numFmt numFmtId="180" formatCode="&quot;$&quot;#,##0_);[Red]\(&quot;$&quot;#,##0\)"/>
    <numFmt numFmtId="181" formatCode="&quot;$&quot;#,##0.00_);[Red]\(&quot;$&quot;#,##0.00\)"/>
    <numFmt numFmtId="182" formatCode="&quot;$&quot;#,##0.00_);\(&quot;$&quot;#,##0.00\)"/>
    <numFmt numFmtId="183" formatCode="_(&quot;$&quot;* #,##0_);_(&quot;$&quot;* \(#,##0\);_(&quot;$&quot;* &quot;-&quot;_);_(@_)"/>
    <numFmt numFmtId="184" formatCode="0.000%"/>
    <numFmt numFmtId="185" formatCode="0.0;\-0.0;\."/>
    <numFmt numFmtId="186" formatCode="0.00000"/>
    <numFmt numFmtId="187" formatCode="0.0000"/>
    <numFmt numFmtId="188" formatCode="0.00000000"/>
    <numFmt numFmtId="189" formatCode="0.000000000"/>
    <numFmt numFmtId="190" formatCode="0.000"/>
    <numFmt numFmtId="191" formatCode="0.000000"/>
    <numFmt numFmtId="192" formatCode="#,##0.00000"/>
    <numFmt numFmtId="193" formatCode="0.00_ ;\-0.00\ "/>
    <numFmt numFmtId="194" formatCode="0.00000%"/>
    <numFmt numFmtId="195" formatCode="#,##0.000"/>
    <numFmt numFmtId="196" formatCode="dddd\ d/mmm/\ yyyy"/>
    <numFmt numFmtId="197" formatCode="ddd\ d/\ mmm/\ yy"/>
    <numFmt numFmtId="198" formatCode="#,##0.00;\-0.0;\."/>
    <numFmt numFmtId="199" formatCode="dd/\ mmm/\ yyyy"/>
    <numFmt numFmtId="200" formatCode="mmm/\ yyyy"/>
    <numFmt numFmtId="201" formatCode="0_ ;[Red]\-0\ "/>
    <numFmt numFmtId="202" formatCode="#,##0_ ;[Red]\-#,##0\ "/>
    <numFmt numFmtId="203" formatCode="d/mmm/yyyy;@"/>
  </numFmts>
  <fonts count="52" x14ac:knownFonts="1">
    <font>
      <sz val="8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i/>
      <sz val="8"/>
      <name val="Times New Roman"/>
      <family val="1"/>
    </font>
    <font>
      <sz val="11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8"/>
      <color indexed="48"/>
      <name val="Times New Roman"/>
      <family val="1"/>
    </font>
    <font>
      <b/>
      <sz val="8"/>
      <color indexed="12"/>
      <name val="Times New Roman"/>
      <family val="1"/>
    </font>
    <font>
      <b/>
      <sz val="8"/>
      <color indexed="17"/>
      <name val="Times New Roman"/>
      <family val="1"/>
    </font>
    <font>
      <u/>
      <sz val="8"/>
      <color indexed="12"/>
      <name val="Times New Roman"/>
      <family val="1"/>
    </font>
    <font>
      <b/>
      <sz val="8"/>
      <color theme="1"/>
      <name val="Times New Roman"/>
      <family val="1"/>
    </font>
    <font>
      <b/>
      <vertAlign val="superscript"/>
      <sz val="8"/>
      <name val="Times New Roman"/>
      <family val="1"/>
    </font>
    <font>
      <sz val="8"/>
      <color rgb="FF000000"/>
      <name val="Times New Roman"/>
      <family val="1"/>
    </font>
    <font>
      <sz val="8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vertAlign val="superscript"/>
      <sz val="8"/>
      <color theme="1"/>
      <name val="Times New Roman"/>
      <family val="1"/>
    </font>
    <font>
      <vertAlign val="superscript"/>
      <sz val="8"/>
      <name val="Times New Roman"/>
      <family val="1"/>
    </font>
    <font>
      <u/>
      <sz val="8"/>
      <color theme="10"/>
      <name val="Times New Roman"/>
      <family val="1"/>
    </font>
    <font>
      <vertAlign val="superscript"/>
      <sz val="8"/>
      <color rgb="FF000000"/>
      <name val="Times New Roman"/>
      <family val="1"/>
    </font>
    <font>
      <u/>
      <sz val="8"/>
      <name val="Times New Roman"/>
      <family val="1"/>
    </font>
    <font>
      <sz val="8"/>
      <color rgb="FFFF0000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indexed="8"/>
      <name val="Times New Roman"/>
      <family val="1"/>
    </font>
    <font>
      <b/>
      <sz val="8"/>
      <color indexed="14"/>
      <name val="Times New Roman"/>
      <family val="1"/>
    </font>
    <font>
      <sz val="8"/>
      <color indexed="14"/>
      <name val="Times New Roman"/>
      <family val="1"/>
    </font>
    <font>
      <sz val="8"/>
      <color indexed="8"/>
      <name val="Times New Roman"/>
      <family val="1"/>
    </font>
    <font>
      <sz val="10"/>
      <color indexed="53"/>
      <name val="Comic Sans MS"/>
      <family val="4"/>
    </font>
    <font>
      <sz val="10"/>
      <color indexed="62"/>
      <name val="Arial Cyr"/>
      <family val="2"/>
      <charset val="204"/>
    </font>
    <font>
      <i/>
      <sz val="8"/>
      <color theme="1"/>
      <name val="Times New Roman"/>
      <family val="1"/>
    </font>
    <font>
      <i/>
      <sz val="8"/>
      <color indexed="8"/>
      <name val="Times New Roman"/>
      <family val="1"/>
    </font>
    <font>
      <b/>
      <sz val="8"/>
      <color indexed="20"/>
      <name val="Times New Roman"/>
      <family val="1"/>
    </font>
    <font>
      <b/>
      <sz val="8"/>
      <color indexed="45"/>
      <name val="Times New Roman"/>
      <family val="1"/>
    </font>
    <font>
      <b/>
      <sz val="8"/>
      <color theme="0"/>
      <name val="Times New Roman"/>
      <family val="1"/>
    </font>
    <font>
      <sz val="8"/>
      <color theme="0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8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</borders>
  <cellStyleXfs count="45">
    <xf numFmtId="0" fontId="0" fillId="0" borderId="0"/>
    <xf numFmtId="164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5" applyNumberFormat="0" applyAlignment="0" applyProtection="0"/>
    <xf numFmtId="0" fontId="15" fillId="7" borderId="6" applyNumberFormat="0" applyAlignment="0" applyProtection="0"/>
    <xf numFmtId="0" fontId="16" fillId="7" borderId="5" applyNumberFormat="0" applyAlignment="0" applyProtection="0"/>
    <xf numFmtId="0" fontId="17" fillId="0" borderId="7" applyNumberFormat="0" applyFill="0" applyAlignment="0" applyProtection="0"/>
    <xf numFmtId="0" fontId="18" fillId="8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165" fontId="44" fillId="21" borderId="10" applyFont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6" fillId="0" borderId="0"/>
    <xf numFmtId="0" fontId="1" fillId="0" borderId="0"/>
    <xf numFmtId="39" fontId="23" fillId="0" borderId="0"/>
    <xf numFmtId="0" fontId="45" fillId="2" borderId="1" applyNumberFormat="0" applyAlignment="0" applyProtection="0"/>
  </cellStyleXfs>
  <cellXfs count="808">
    <xf numFmtId="0" fontId="0" fillId="0" borderId="0" xfId="0"/>
    <xf numFmtId="165" fontId="3" fillId="0" borderId="0" xfId="32" applyNumberFormat="1" applyFont="1" applyFill="1" applyBorder="1" applyAlignment="1">
      <alignment horizontal="right"/>
    </xf>
    <xf numFmtId="166" fontId="4" fillId="0" borderId="0" xfId="32" applyNumberFormat="1" applyFont="1" applyFill="1" applyBorder="1" applyAlignment="1">
      <alignment horizontal="left"/>
    </xf>
    <xf numFmtId="0" fontId="4" fillId="0" borderId="0" xfId="42" applyNumberFormat="1" applyFont="1" applyFill="1" applyBorder="1" applyAlignment="1">
      <alignment horizontal="left"/>
    </xf>
    <xf numFmtId="178" fontId="3" fillId="0" borderId="0" xfId="42" applyNumberFormat="1" applyFont="1" applyFill="1" applyBorder="1"/>
    <xf numFmtId="172" fontId="4" fillId="0" borderId="0" xfId="42" applyNumberFormat="1" applyFont="1" applyFill="1" applyAlignment="1">
      <alignment horizontal="left"/>
    </xf>
    <xf numFmtId="2" fontId="3" fillId="0" borderId="0" xfId="42" applyNumberFormat="1" applyFont="1" applyFill="1"/>
    <xf numFmtId="0" fontId="3" fillId="0" borderId="0" xfId="42" applyFont="1" applyFill="1"/>
    <xf numFmtId="172" fontId="4" fillId="0" borderId="0" xfId="32" applyNumberFormat="1" applyFont="1" applyFill="1" applyBorder="1" applyAlignment="1">
      <alignment horizontal="left"/>
    </xf>
    <xf numFmtId="3" fontId="3" fillId="0" borderId="0" xfId="32" applyNumberFormat="1" applyFont="1" applyFill="1" applyBorder="1" applyAlignment="1">
      <alignment horizontal="right"/>
    </xf>
    <xf numFmtId="165" fontId="3" fillId="0" borderId="0" xfId="32" quotePrefix="1" applyNumberFormat="1" applyFont="1" applyFill="1" applyBorder="1" applyAlignment="1">
      <alignment horizontal="right"/>
    </xf>
    <xf numFmtId="3" fontId="31" fillId="0" borderId="0" xfId="32" applyNumberFormat="1" applyFont="1" applyFill="1" applyBorder="1"/>
    <xf numFmtId="172" fontId="3" fillId="0" borderId="0" xfId="32" applyNumberFormat="1" applyFont="1" applyFill="1" applyBorder="1" applyAlignment="1">
      <alignment horizontal="right"/>
    </xf>
    <xf numFmtId="1" fontId="3" fillId="0" borderId="0" xfId="32" applyNumberFormat="1" applyFont="1" applyFill="1" applyBorder="1" applyAlignment="1">
      <alignment horizontal="right"/>
    </xf>
    <xf numFmtId="1" fontId="31" fillId="0" borderId="0" xfId="32" applyNumberFormat="1" applyFont="1" applyFill="1" applyBorder="1" applyAlignment="1">
      <alignment horizontal="right"/>
    </xf>
    <xf numFmtId="14" fontId="31" fillId="0" borderId="0" xfId="32" applyNumberFormat="1" applyFont="1" applyFill="1" applyBorder="1" applyAlignment="1">
      <alignment horizontal="left"/>
    </xf>
    <xf numFmtId="17" fontId="4" fillId="0" borderId="0" xfId="32" applyNumberFormat="1" applyFont="1" applyFill="1" applyBorder="1" applyAlignment="1">
      <alignment horizontal="left"/>
    </xf>
    <xf numFmtId="167" fontId="4" fillId="0" borderId="0" xfId="32" applyNumberFormat="1" applyFont="1" applyFill="1" applyBorder="1" applyAlignment="1">
      <alignment horizontal="left"/>
    </xf>
    <xf numFmtId="187" fontId="51" fillId="0" borderId="0" xfId="32" applyNumberFormat="1" applyFont="1" applyFill="1" applyBorder="1"/>
    <xf numFmtId="1" fontId="50" fillId="0" borderId="0" xfId="32" applyNumberFormat="1" applyFont="1" applyFill="1" applyBorder="1" applyAlignment="1">
      <alignment horizontal="left"/>
    </xf>
    <xf numFmtId="1" fontId="4" fillId="0" borderId="0" xfId="32" applyNumberFormat="1" applyFont="1" applyFill="1" applyBorder="1" applyAlignment="1">
      <alignment horizontal="left"/>
    </xf>
    <xf numFmtId="0" fontId="51" fillId="0" borderId="0" xfId="32" applyFont="1" applyFill="1" applyBorder="1"/>
    <xf numFmtId="0" fontId="50" fillId="0" borderId="0" xfId="32" applyFont="1" applyFill="1" applyBorder="1" applyAlignment="1">
      <alignment horizontal="left"/>
    </xf>
    <xf numFmtId="170" fontId="3" fillId="0" borderId="0" xfId="32" applyNumberFormat="1" applyFont="1" applyFill="1" applyBorder="1"/>
    <xf numFmtId="2" fontId="3" fillId="0" borderId="0" xfId="32" applyNumberFormat="1" applyFont="1" applyFill="1" applyBorder="1" applyAlignment="1">
      <alignment horizontal="right"/>
    </xf>
    <xf numFmtId="14" fontId="4" fillId="0" borderId="0" xfId="32" applyNumberFormat="1" applyFont="1" applyFill="1" applyBorder="1"/>
    <xf numFmtId="0" fontId="4" fillId="0" borderId="0" xfId="32" applyFont="1" applyFill="1" applyBorder="1" applyAlignment="1">
      <alignment horizontal="left" wrapText="1"/>
    </xf>
    <xf numFmtId="0" fontId="31" fillId="0" borderId="0" xfId="32" applyFont="1" applyFill="1" applyBorder="1" applyAlignment="1">
      <alignment horizontal="left"/>
    </xf>
    <xf numFmtId="174" fontId="4" fillId="0" borderId="0" xfId="32" applyNumberFormat="1" applyFont="1" applyFill="1" applyBorder="1" applyAlignment="1" applyProtection="1"/>
    <xf numFmtId="0" fontId="4" fillId="0" borderId="0" xfId="32" applyFont="1" applyFill="1" applyBorder="1" applyAlignment="1"/>
    <xf numFmtId="4" fontId="3" fillId="0" borderId="0" xfId="32" applyNumberFormat="1" applyFont="1" applyFill="1" applyBorder="1"/>
    <xf numFmtId="49" fontId="3" fillId="0" borderId="0" xfId="32" applyNumberFormat="1" applyFont="1" applyFill="1" applyBorder="1"/>
    <xf numFmtId="0" fontId="3" fillId="0" borderId="0" xfId="32" applyFont="1" applyFill="1" applyBorder="1" applyAlignment="1"/>
    <xf numFmtId="3" fontId="4" fillId="0" borderId="0" xfId="32" applyNumberFormat="1" applyFont="1" applyFill="1" applyBorder="1" applyAlignment="1"/>
    <xf numFmtId="3" fontId="4" fillId="0" borderId="0" xfId="32" applyNumberFormat="1" applyFont="1" applyFill="1" applyBorder="1" applyAlignment="1">
      <alignment wrapText="1"/>
    </xf>
    <xf numFmtId="3" fontId="4" fillId="0" borderId="0" xfId="32" applyNumberFormat="1" applyFont="1" applyFill="1" applyBorder="1"/>
    <xf numFmtId="3" fontId="3" fillId="0" borderId="0" xfId="32" applyNumberFormat="1" applyFont="1" applyFill="1" applyBorder="1"/>
    <xf numFmtId="10" fontId="0" fillId="0" borderId="0" xfId="31" applyNumberFormat="1" applyFont="1" applyFill="1" applyBorder="1"/>
    <xf numFmtId="165" fontId="3" fillId="0" borderId="0" xfId="32" applyNumberFormat="1" applyFont="1" applyFill="1" applyBorder="1"/>
    <xf numFmtId="172" fontId="3" fillId="0" borderId="0" xfId="32" applyNumberFormat="1" applyFont="1" applyFill="1" applyBorder="1"/>
    <xf numFmtId="17" fontId="4" fillId="0" borderId="0" xfId="32" applyNumberFormat="1" applyFont="1" applyFill="1" applyBorder="1"/>
    <xf numFmtId="1" fontId="3" fillId="0" borderId="0" xfId="32" applyNumberFormat="1" applyFont="1" applyFill="1" applyBorder="1"/>
    <xf numFmtId="17" fontId="4" fillId="0" borderId="0" xfId="32" quotePrefix="1" applyNumberFormat="1" applyFont="1" applyFill="1" applyBorder="1" applyAlignment="1">
      <alignment horizontal="center" wrapText="1"/>
    </xf>
    <xf numFmtId="0" fontId="24" fillId="0" borderId="0" xfId="32" applyFont="1" applyFill="1" applyBorder="1"/>
    <xf numFmtId="17" fontId="4" fillId="0" borderId="0" xfId="32" quotePrefix="1" applyNumberFormat="1" applyFont="1" applyFill="1" applyBorder="1" applyAlignment="1">
      <alignment horizontal="left"/>
    </xf>
    <xf numFmtId="17" fontId="4" fillId="0" borderId="0" xfId="32" quotePrefix="1" applyNumberFormat="1" applyFont="1" applyFill="1" applyBorder="1" applyAlignment="1">
      <alignment horizontal="center"/>
    </xf>
    <xf numFmtId="0" fontId="31" fillId="0" borderId="0" xfId="32" applyFont="1" applyFill="1" applyBorder="1"/>
    <xf numFmtId="14" fontId="3" fillId="0" borderId="0" xfId="32" applyNumberFormat="1" applyFont="1" applyFill="1" applyBorder="1" applyAlignment="1">
      <alignment horizontal="right"/>
    </xf>
    <xf numFmtId="1" fontId="30" fillId="0" borderId="0" xfId="32" applyNumberFormat="1" applyFont="1" applyFill="1" applyBorder="1" applyAlignment="1">
      <alignment horizontal="center" wrapText="1"/>
    </xf>
    <xf numFmtId="0" fontId="3" fillId="0" borderId="0" xfId="32" applyFont="1" applyFill="1" applyBorder="1" applyAlignment="1">
      <alignment vertical="center" readingOrder="1"/>
    </xf>
    <xf numFmtId="0" fontId="30" fillId="0" borderId="0" xfId="32" applyFont="1" applyFill="1" applyBorder="1" applyAlignment="1">
      <alignment horizontal="left" vertical="center" readingOrder="1"/>
    </xf>
    <xf numFmtId="1" fontId="28" fillId="0" borderId="0" xfId="32" applyNumberFormat="1" applyFont="1" applyFill="1" applyBorder="1" applyAlignment="1"/>
    <xf numFmtId="0" fontId="5" fillId="0" borderId="0" xfId="32" applyFont="1" applyFill="1" applyBorder="1" applyAlignment="1">
      <alignment horizontal="left"/>
    </xf>
    <xf numFmtId="0" fontId="3" fillId="0" borderId="0" xfId="32" applyFont="1" applyFill="1" applyBorder="1" applyAlignment="1">
      <alignment horizontal="left"/>
    </xf>
    <xf numFmtId="0" fontId="4" fillId="0" borderId="0" xfId="32" applyFont="1" applyFill="1" applyBorder="1" applyAlignment="1">
      <alignment horizontal="left"/>
    </xf>
    <xf numFmtId="174" fontId="4" fillId="0" borderId="0" xfId="32" quotePrefix="1" applyNumberFormat="1" applyFont="1" applyFill="1" applyBorder="1"/>
    <xf numFmtId="1" fontId="31" fillId="0" borderId="0" xfId="32" applyNumberFormat="1" applyFont="1" applyFill="1" applyBorder="1"/>
    <xf numFmtId="165" fontId="4" fillId="0" borderId="0" xfId="32" applyNumberFormat="1" applyFont="1" applyFill="1" applyBorder="1" applyAlignment="1">
      <alignment horizontal="left"/>
    </xf>
    <xf numFmtId="195" fontId="3" fillId="0" borderId="0" xfId="32" applyNumberFormat="1" applyFont="1" applyFill="1" applyBorder="1" applyAlignment="1">
      <alignment horizontal="right"/>
    </xf>
    <xf numFmtId="17" fontId="25" fillId="0" borderId="0" xfId="32" quotePrefix="1" applyNumberFormat="1" applyFont="1" applyFill="1" applyBorder="1" applyAlignment="1">
      <alignment horizontal="right"/>
    </xf>
    <xf numFmtId="17" fontId="3" fillId="0" borderId="0" xfId="32" applyNumberFormat="1" applyFont="1" applyFill="1" applyBorder="1"/>
    <xf numFmtId="0" fontId="5" fillId="0" borderId="0" xfId="32" applyFont="1" applyFill="1" applyBorder="1"/>
    <xf numFmtId="0" fontId="3" fillId="0" borderId="0" xfId="32" applyFont="1" applyFill="1" applyBorder="1"/>
    <xf numFmtId="0" fontId="4" fillId="0" borderId="0" xfId="32" applyFont="1" applyFill="1" applyBorder="1"/>
    <xf numFmtId="3" fontId="31" fillId="0" borderId="0" xfId="42" applyNumberFormat="1" applyFont="1" applyFill="1" applyBorder="1"/>
    <xf numFmtId="165" fontId="3" fillId="0" borderId="0" xfId="42" applyNumberFormat="1" applyFont="1" applyFill="1" applyBorder="1"/>
    <xf numFmtId="0" fontId="3" fillId="0" borderId="0" xfId="42" applyFont="1" applyFill="1" applyBorder="1" applyAlignment="1"/>
    <xf numFmtId="165" fontId="25" fillId="0" borderId="0" xfId="42" applyNumberFormat="1" applyFont="1" applyFill="1" applyBorder="1" applyAlignment="1">
      <alignment horizontal="right"/>
    </xf>
    <xf numFmtId="0" fontId="30" fillId="0" borderId="0" xfId="42" applyFont="1" applyFill="1" applyBorder="1" applyAlignment="1">
      <alignment horizontal="left" vertical="center" readingOrder="1"/>
    </xf>
    <xf numFmtId="0" fontId="31" fillId="0" borderId="0" xfId="42" applyFont="1" applyFill="1" applyBorder="1"/>
    <xf numFmtId="0" fontId="3" fillId="0" borderId="0" xfId="42" applyFont="1" applyFill="1" applyAlignment="1"/>
    <xf numFmtId="49" fontId="30" fillId="0" borderId="0" xfId="42" applyNumberFormat="1" applyFont="1" applyFill="1" applyAlignment="1">
      <alignment horizontal="left" readingOrder="1"/>
    </xf>
    <xf numFmtId="1" fontId="5" fillId="0" borderId="0" xfId="42" applyNumberFormat="1" applyFont="1" applyFill="1" applyAlignment="1">
      <alignment horizontal="left"/>
    </xf>
    <xf numFmtId="1" fontId="3" fillId="0" borderId="0" xfId="42" applyNumberFormat="1" applyFont="1" applyFill="1" applyAlignment="1">
      <alignment horizontal="left"/>
    </xf>
    <xf numFmtId="4" fontId="31" fillId="0" borderId="0" xfId="42" applyNumberFormat="1" applyFont="1" applyFill="1"/>
    <xf numFmtId="195" fontId="3" fillId="0" borderId="0" xfId="42" applyNumberFormat="1" applyFont="1" applyBorder="1"/>
    <xf numFmtId="203" fontId="4" fillId="0" borderId="0" xfId="42" applyNumberFormat="1" applyFont="1" applyBorder="1" applyAlignment="1">
      <alignment horizontal="right"/>
    </xf>
    <xf numFmtId="0" fontId="4" fillId="0" borderId="0" xfId="42" applyFont="1" applyBorder="1" applyAlignment="1">
      <alignment horizontal="right"/>
    </xf>
    <xf numFmtId="1" fontId="30" fillId="0" borderId="0" xfId="42" applyNumberFormat="1" applyFont="1" applyFill="1" applyBorder="1" applyAlignment="1">
      <alignment horizontal="left" readingOrder="1"/>
    </xf>
    <xf numFmtId="1" fontId="3" fillId="0" borderId="0" xfId="42" applyNumberFormat="1" applyFont="1" applyFill="1" applyBorder="1" applyAlignment="1">
      <alignment horizontal="left"/>
    </xf>
    <xf numFmtId="195" fontId="3" fillId="22" borderId="0" xfId="42" applyNumberFormat="1" applyFont="1" applyFill="1"/>
    <xf numFmtId="203" fontId="3" fillId="22" borderId="0" xfId="42" applyNumberFormat="1" applyFont="1" applyFill="1" applyAlignment="1">
      <alignment horizontal="right"/>
    </xf>
    <xf numFmtId="0" fontId="4" fillId="22" borderId="0" xfId="42" applyFont="1" applyFill="1" applyAlignment="1">
      <alignment horizontal="right"/>
    </xf>
    <xf numFmtId="0" fontId="3" fillId="22" borderId="0" xfId="42" applyFont="1" applyFill="1" applyAlignment="1">
      <alignment horizontal="right" wrapText="1"/>
    </xf>
    <xf numFmtId="0" fontId="3" fillId="22" borderId="0" xfId="42" applyFont="1" applyFill="1" applyBorder="1"/>
    <xf numFmtId="14" fontId="3" fillId="0" borderId="0" xfId="42" applyNumberFormat="1" applyFont="1" applyFill="1" applyBorder="1" applyAlignment="1">
      <alignment horizontal="left"/>
    </xf>
    <xf numFmtId="14" fontId="5" fillId="0" borderId="0" xfId="42" applyNumberFormat="1" applyFont="1" applyFill="1" applyBorder="1"/>
    <xf numFmtId="0" fontId="30" fillId="0" borderId="0" xfId="42" applyFont="1" applyFill="1" applyAlignment="1">
      <alignment horizontal="left" vertical="center" readingOrder="1"/>
    </xf>
    <xf numFmtId="14" fontId="4" fillId="0" borderId="0" xfId="42" applyNumberFormat="1" applyFont="1" applyFill="1" applyAlignment="1">
      <alignment horizontal="left"/>
    </xf>
    <xf numFmtId="0" fontId="3" fillId="22" borderId="0" xfId="42" applyFont="1" applyFill="1"/>
    <xf numFmtId="14" fontId="4" fillId="0" borderId="0" xfId="42" applyNumberFormat="1" applyFont="1" applyFill="1" applyBorder="1" applyAlignment="1">
      <alignment horizontal="left"/>
    </xf>
    <xf numFmtId="2" fontId="31" fillId="0" borderId="0" xfId="42" applyNumberFormat="1" applyFont="1" applyBorder="1"/>
    <xf numFmtId="0" fontId="31" fillId="0" borderId="0" xfId="42" applyFont="1" applyBorder="1"/>
    <xf numFmtId="14" fontId="4" fillId="0" borderId="0" xfId="42" applyNumberFormat="1" applyFont="1" applyBorder="1"/>
    <xf numFmtId="0" fontId="4" fillId="0" borderId="0" xfId="42" applyFont="1" applyFill="1"/>
    <xf numFmtId="0" fontId="3" fillId="0" borderId="0" xfId="42" applyFont="1" applyAlignment="1">
      <alignment horizontal="right"/>
    </xf>
    <xf numFmtId="0" fontId="3" fillId="0" borderId="0" xfId="42" applyFont="1" applyAlignment="1"/>
    <xf numFmtId="165" fontId="3" fillId="0" borderId="0" xfId="42" applyNumberFormat="1" applyFont="1" applyFill="1" applyAlignment="1">
      <alignment horizontal="right"/>
    </xf>
    <xf numFmtId="1" fontId="4" fillId="0" borderId="0" xfId="42" applyNumberFormat="1" applyFont="1" applyFill="1" applyAlignment="1">
      <alignment horizontal="left"/>
    </xf>
    <xf numFmtId="0" fontId="4" fillId="0" borderId="0" xfId="42" applyNumberFormat="1" applyFont="1" applyAlignment="1">
      <alignment horizontal="left"/>
    </xf>
    <xf numFmtId="0" fontId="4" fillId="0" borderId="0" xfId="42" applyNumberFormat="1" applyFont="1"/>
    <xf numFmtId="165" fontId="3" fillId="0" borderId="0" xfId="42" applyNumberFormat="1" applyFont="1" applyAlignment="1">
      <alignment horizontal="right"/>
    </xf>
    <xf numFmtId="17" fontId="4" fillId="0" borderId="0" xfId="42" applyNumberFormat="1" applyFont="1"/>
    <xf numFmtId="3" fontId="3" fillId="0" borderId="0" xfId="42" applyNumberFormat="1" applyFont="1" applyAlignment="1">
      <alignment horizontal="right"/>
    </xf>
    <xf numFmtId="0" fontId="4" fillId="0" borderId="0" xfId="42" applyFont="1" applyAlignment="1">
      <alignment horizontal="right"/>
    </xf>
    <xf numFmtId="202" fontId="3" fillId="0" borderId="0" xfId="42" applyNumberFormat="1" applyFont="1" applyFill="1" applyBorder="1"/>
    <xf numFmtId="1" fontId="3" fillId="0" borderId="0" xfId="42" applyNumberFormat="1" applyFont="1" applyAlignment="1">
      <alignment horizontal="right"/>
    </xf>
    <xf numFmtId="201" fontId="4" fillId="0" borderId="0" xfId="42" applyNumberFormat="1" applyFont="1" applyFill="1" applyBorder="1" applyAlignment="1">
      <alignment horizontal="right"/>
    </xf>
    <xf numFmtId="201" fontId="4" fillId="0" borderId="0" xfId="42" applyNumberFormat="1" applyFont="1" applyFill="1" applyBorder="1"/>
    <xf numFmtId="0" fontId="5" fillId="0" borderId="0" xfId="42" applyFont="1"/>
    <xf numFmtId="0" fontId="3" fillId="0" borderId="0" xfId="42" applyFont="1" applyAlignment="1">
      <alignment horizontal="left"/>
    </xf>
    <xf numFmtId="178" fontId="3" fillId="0" borderId="0" xfId="42" applyNumberFormat="1" applyFont="1" applyFill="1"/>
    <xf numFmtId="178" fontId="4" fillId="0" borderId="0" xfId="42" applyNumberFormat="1" applyFont="1" applyFill="1"/>
    <xf numFmtId="2" fontId="31" fillId="0" borderId="0" xfId="42" applyNumberFormat="1" applyFont="1" applyFill="1" applyBorder="1"/>
    <xf numFmtId="178" fontId="4" fillId="0" borderId="0" xfId="42" applyNumberFormat="1" applyFont="1" applyFill="1" applyBorder="1"/>
    <xf numFmtId="165" fontId="4" fillId="0" borderId="0" xfId="42" applyNumberFormat="1" applyFont="1" applyFill="1" applyBorder="1" applyAlignment="1">
      <alignment horizontal="right" wrapText="1"/>
    </xf>
    <xf numFmtId="0" fontId="28" fillId="0" borderId="0" xfId="42" applyFont="1" applyFill="1" applyBorder="1"/>
    <xf numFmtId="0" fontId="3" fillId="0" borderId="0" xfId="42" applyNumberFormat="1" applyFont="1" applyFill="1" applyBorder="1" applyAlignment="1">
      <alignment horizontal="left"/>
    </xf>
    <xf numFmtId="0" fontId="30" fillId="0" borderId="0" xfId="42" applyFont="1" applyAlignment="1">
      <alignment horizontal="left" vertical="center" readingOrder="1"/>
    </xf>
    <xf numFmtId="0" fontId="4" fillId="0" borderId="0" xfId="42" applyFont="1" applyBorder="1"/>
    <xf numFmtId="14" fontId="3" fillId="0" borderId="0" xfId="42" applyNumberFormat="1" applyFont="1" applyFill="1"/>
    <xf numFmtId="1" fontId="3" fillId="0" borderId="0" xfId="42" applyNumberFormat="1" applyFont="1"/>
    <xf numFmtId="184" fontId="3" fillId="0" borderId="0" xfId="42" applyNumberFormat="1" applyFont="1"/>
    <xf numFmtId="165" fontId="3" fillId="0" borderId="0" xfId="42" applyNumberFormat="1" applyFont="1" applyFill="1"/>
    <xf numFmtId="3" fontId="3" fillId="0" borderId="0" xfId="42" applyNumberFormat="1" applyFont="1" applyFill="1"/>
    <xf numFmtId="17" fontId="3" fillId="0" borderId="0" xfId="42" applyNumberFormat="1" applyFont="1" applyFill="1"/>
    <xf numFmtId="165" fontId="3" fillId="0" borderId="0" xfId="42" applyNumberFormat="1" applyFont="1"/>
    <xf numFmtId="17" fontId="4" fillId="0" borderId="0" xfId="42" applyNumberFormat="1" applyFont="1" applyFill="1" applyBorder="1"/>
    <xf numFmtId="3" fontId="4" fillId="0" borderId="0" xfId="42" applyNumberFormat="1" applyFont="1"/>
    <xf numFmtId="3" fontId="3" fillId="0" borderId="0" xfId="42" applyNumberFormat="1" applyFont="1"/>
    <xf numFmtId="17" fontId="3" fillId="0" borderId="0" xfId="42" applyNumberFormat="1" applyFont="1"/>
    <xf numFmtId="0" fontId="4" fillId="0" borderId="0" xfId="42" applyFont="1" applyAlignment="1">
      <alignment horizontal="left"/>
    </xf>
    <xf numFmtId="1" fontId="3" fillId="0" borderId="0" xfId="42" applyNumberFormat="1" applyFont="1" applyFill="1"/>
    <xf numFmtId="169" fontId="3" fillId="0" borderId="0" xfId="42" applyNumberFormat="1" applyFont="1" applyFill="1"/>
    <xf numFmtId="0" fontId="31" fillId="0" borderId="0" xfId="42" applyFont="1" applyFill="1"/>
    <xf numFmtId="0" fontId="4" fillId="0" borderId="0" xfId="42" applyFont="1"/>
    <xf numFmtId="0" fontId="28" fillId="0" borderId="0" xfId="42" applyFont="1" applyFill="1" applyBorder="1" applyAlignment="1">
      <alignment wrapText="1"/>
    </xf>
    <xf numFmtId="0" fontId="4" fillId="0" borderId="0" xfId="42" applyFont="1" applyFill="1" applyBorder="1" applyAlignment="1">
      <alignment wrapText="1"/>
    </xf>
    <xf numFmtId="0" fontId="5" fillId="0" borderId="0" xfId="42" applyFont="1" applyFill="1" applyAlignment="1">
      <alignment horizontal="left"/>
    </xf>
    <xf numFmtId="0" fontId="30" fillId="0" borderId="0" xfId="42" applyFont="1" applyFill="1" applyAlignment="1">
      <alignment horizontal="left" readingOrder="1"/>
    </xf>
    <xf numFmtId="0" fontId="3" fillId="0" borderId="0" xfId="42" applyFont="1" applyFill="1" applyAlignment="1">
      <alignment horizontal="left"/>
    </xf>
    <xf numFmtId="0" fontId="3" fillId="24" borderId="0" xfId="42" applyFont="1" applyFill="1"/>
    <xf numFmtId="4" fontId="38" fillId="0" borderId="0" xfId="42" applyNumberFormat="1" applyFont="1" applyFill="1"/>
    <xf numFmtId="4" fontId="3" fillId="0" borderId="0" xfId="42" applyNumberFormat="1" applyFont="1" applyFill="1"/>
    <xf numFmtId="200" fontId="4" fillId="0" borderId="0" xfId="42" applyNumberFormat="1" applyFont="1" applyAlignment="1"/>
    <xf numFmtId="4" fontId="4" fillId="0" borderId="0" xfId="42" applyNumberFormat="1" applyFont="1" applyBorder="1" applyAlignment="1">
      <alignment horizontal="right"/>
    </xf>
    <xf numFmtId="199" fontId="4" fillId="0" borderId="0" xfId="42" applyNumberFormat="1" applyFont="1" applyBorder="1" applyAlignment="1">
      <alignment horizontal="left" indent="1"/>
    </xf>
    <xf numFmtId="0" fontId="3" fillId="0" borderId="0" xfId="42" applyFont="1" applyBorder="1" applyAlignment="1">
      <alignment horizontal="left"/>
    </xf>
    <xf numFmtId="4" fontId="4" fillId="0" borderId="0" xfId="42" applyNumberFormat="1" applyFont="1" applyFill="1" applyBorder="1" applyAlignment="1">
      <alignment horizontal="left"/>
    </xf>
    <xf numFmtId="4" fontId="3" fillId="0" borderId="0" xfId="42" applyNumberFormat="1" applyFont="1" applyFill="1" applyBorder="1"/>
    <xf numFmtId="172" fontId="3" fillId="22" borderId="0" xfId="42" applyNumberFormat="1" applyFont="1" applyFill="1"/>
    <xf numFmtId="172" fontId="3" fillId="0" borderId="0" xfId="42" applyNumberFormat="1" applyFont="1"/>
    <xf numFmtId="0" fontId="3" fillId="23" borderId="0" xfId="42" applyFont="1" applyFill="1"/>
    <xf numFmtId="14" fontId="3" fillId="0" borderId="0" xfId="42" applyNumberFormat="1" applyFont="1"/>
    <xf numFmtId="190" fontId="3" fillId="0" borderId="0" xfId="42" applyNumberFormat="1" applyFont="1" applyFill="1"/>
    <xf numFmtId="2" fontId="3" fillId="0" borderId="0" xfId="42" applyNumberFormat="1" applyFont="1" applyAlignment="1">
      <alignment horizontal="right"/>
    </xf>
    <xf numFmtId="198" fontId="3" fillId="0" borderId="0" xfId="42" applyNumberFormat="1" applyFont="1" applyFill="1"/>
    <xf numFmtId="0" fontId="42" fillId="0" borderId="0" xfId="42" applyFont="1"/>
    <xf numFmtId="0" fontId="42" fillId="0" borderId="0" xfId="42" applyFont="1" applyFill="1"/>
    <xf numFmtId="0" fontId="3" fillId="0" borderId="0" xfId="42" applyNumberFormat="1" applyFont="1" applyFill="1"/>
    <xf numFmtId="172" fontId="3" fillId="0" borderId="0" xfId="42" applyNumberFormat="1" applyFont="1" applyFill="1"/>
    <xf numFmtId="14" fontId="4" fillId="0" borderId="0" xfId="42" applyNumberFormat="1" applyFont="1" applyFill="1"/>
    <xf numFmtId="4" fontId="3" fillId="0" borderId="0" xfId="42" applyNumberFormat="1" applyFont="1"/>
    <xf numFmtId="0" fontId="3" fillId="0" borderId="0" xfId="42" applyNumberFormat="1" applyFont="1"/>
    <xf numFmtId="4" fontId="31" fillId="0" borderId="0" xfId="42" applyNumberFormat="1" applyFont="1"/>
    <xf numFmtId="14" fontId="4" fillId="0" borderId="0" xfId="42" applyNumberFormat="1" applyFont="1"/>
    <xf numFmtId="4" fontId="3" fillId="0" borderId="0" xfId="42" applyNumberFormat="1" applyFont="1" applyBorder="1"/>
    <xf numFmtId="0" fontId="4" fillId="0" borderId="0" xfId="42" applyNumberFormat="1" applyFont="1" applyFill="1" applyBorder="1"/>
    <xf numFmtId="0" fontId="4" fillId="0" borderId="0" xfId="42" applyNumberFormat="1" applyFont="1" applyBorder="1"/>
    <xf numFmtId="0" fontId="3" fillId="0" borderId="0" xfId="42" applyNumberFormat="1" applyFont="1" applyBorder="1"/>
    <xf numFmtId="197" fontId="42" fillId="0" borderId="0" xfId="42" applyNumberFormat="1" applyFont="1" applyFill="1" applyBorder="1"/>
    <xf numFmtId="2" fontId="3" fillId="0" borderId="0" xfId="42" applyNumberFormat="1" applyFont="1" applyBorder="1"/>
    <xf numFmtId="0" fontId="3" fillId="0" borderId="0" xfId="42" applyFont="1" applyBorder="1"/>
    <xf numFmtId="0" fontId="3" fillId="0" borderId="0" xfId="42" applyNumberFormat="1" applyFont="1" applyAlignment="1">
      <alignment horizontal="left"/>
    </xf>
    <xf numFmtId="196" fontId="3" fillId="0" borderId="0" xfId="42" applyNumberFormat="1" applyFont="1"/>
    <xf numFmtId="166" fontId="4" fillId="0" borderId="0" xfId="42" applyNumberFormat="1" applyFont="1" applyFill="1" applyAlignment="1">
      <alignment horizontal="left"/>
    </xf>
    <xf numFmtId="0" fontId="4" fillId="0" borderId="0" xfId="42" applyFont="1" applyFill="1" applyAlignment="1">
      <alignment horizontal="left"/>
    </xf>
    <xf numFmtId="2" fontId="3" fillId="0" borderId="0" xfId="42" applyNumberFormat="1" applyFont="1"/>
    <xf numFmtId="0" fontId="3" fillId="0" borderId="0" xfId="42" applyFont="1"/>
    <xf numFmtId="0" fontId="35" fillId="0" borderId="0" xfId="42" applyFont="1" applyAlignment="1" applyProtection="1"/>
    <xf numFmtId="0" fontId="28" fillId="0" borderId="0" xfId="42" applyFont="1" applyFill="1" applyBorder="1" applyAlignment="1">
      <alignment horizontal="right"/>
    </xf>
    <xf numFmtId="0" fontId="28" fillId="0" borderId="0" xfId="42" applyFont="1" applyFill="1" applyBorder="1" applyAlignment="1">
      <alignment horizontal="right" wrapText="1"/>
    </xf>
    <xf numFmtId="0" fontId="3" fillId="0" borderId="0" xfId="42" applyFont="1" applyFill="1" applyBorder="1" applyAlignment="1">
      <alignment wrapText="1"/>
    </xf>
    <xf numFmtId="0" fontId="47" fillId="0" borderId="0" xfId="42" applyFont="1" applyFill="1" applyBorder="1" applyAlignment="1"/>
    <xf numFmtId="2" fontId="4" fillId="0" borderId="0" xfId="42" applyNumberFormat="1" applyFont="1" applyFill="1" applyBorder="1"/>
    <xf numFmtId="2" fontId="3" fillId="0" borderId="0" xfId="42" applyNumberFormat="1" applyFont="1" applyFill="1" applyBorder="1"/>
    <xf numFmtId="0" fontId="35" fillId="0" borderId="0" xfId="42" applyFont="1" applyFill="1" applyBorder="1" applyAlignment="1" applyProtection="1"/>
    <xf numFmtId="3" fontId="4" fillId="0" borderId="0" xfId="42" applyNumberFormat="1" applyFont="1" applyFill="1" applyBorder="1" applyAlignment="1"/>
    <xf numFmtId="3" fontId="3" fillId="0" borderId="0" xfId="42" applyNumberFormat="1" applyFont="1" applyFill="1" applyBorder="1"/>
    <xf numFmtId="190" fontId="3" fillId="0" borderId="0" xfId="42" applyNumberFormat="1" applyFont="1" applyFill="1" applyBorder="1"/>
    <xf numFmtId="187" fontId="3" fillId="0" borderId="0" xfId="42" applyNumberFormat="1" applyFont="1" applyFill="1" applyBorder="1"/>
    <xf numFmtId="1" fontId="3" fillId="0" borderId="0" xfId="42" applyNumberFormat="1" applyFont="1" applyFill="1" applyBorder="1"/>
    <xf numFmtId="49" fontId="4" fillId="0" borderId="0" xfId="42" applyNumberFormat="1" applyFont="1" applyFill="1" applyBorder="1"/>
    <xf numFmtId="0" fontId="3" fillId="0" borderId="0" xfId="42" applyFont="1" applyFill="1" applyBorder="1" applyAlignment="1">
      <alignment horizontal="left" vertical="center" readingOrder="1"/>
    </xf>
    <xf numFmtId="0" fontId="4" fillId="0" borderId="0" xfId="42" applyFont="1" applyFill="1" applyBorder="1" applyAlignment="1">
      <alignment horizontal="right"/>
    </xf>
    <xf numFmtId="170" fontId="3" fillId="0" borderId="0" xfId="42" applyNumberFormat="1" applyFont="1" applyFill="1" applyBorder="1"/>
    <xf numFmtId="172" fontId="3" fillId="0" borderId="0" xfId="42" applyNumberFormat="1" applyFont="1" applyFill="1" applyBorder="1" applyAlignment="1">
      <alignment horizontal="right"/>
    </xf>
    <xf numFmtId="0" fontId="4" fillId="0" borderId="0" xfId="42" applyFont="1" applyFill="1" applyBorder="1" applyAlignment="1"/>
    <xf numFmtId="0" fontId="3" fillId="0" borderId="0" xfId="42" applyFont="1" applyFill="1" applyBorder="1" applyAlignment="1">
      <alignment horizontal="left" wrapText="1"/>
    </xf>
    <xf numFmtId="14" fontId="3" fillId="0" borderId="0" xfId="42" applyNumberFormat="1" applyFont="1" applyFill="1" applyBorder="1"/>
    <xf numFmtId="17" fontId="3" fillId="0" borderId="0" xfId="42" quotePrefix="1" applyNumberFormat="1" applyFont="1" applyFill="1" applyBorder="1" applyAlignment="1">
      <alignment horizontal="right"/>
    </xf>
    <xf numFmtId="17" fontId="3" fillId="0" borderId="0" xfId="42" applyNumberFormat="1" applyFont="1" applyFill="1" applyBorder="1" applyProtection="1">
      <protection locked="0"/>
    </xf>
    <xf numFmtId="172" fontId="3" fillId="0" borderId="0" xfId="42" applyNumberFormat="1" applyFont="1" applyFill="1" applyBorder="1"/>
    <xf numFmtId="187" fontId="50" fillId="0" borderId="0" xfId="32" applyNumberFormat="1" applyFont="1" applyFill="1" applyBorder="1" applyAlignment="1">
      <alignment horizontal="left"/>
    </xf>
    <xf numFmtId="2" fontId="31" fillId="0" borderId="0" xfId="32" applyNumberFormat="1" applyFont="1" applyFill="1" applyBorder="1" applyAlignment="1">
      <alignment horizontal="right"/>
    </xf>
    <xf numFmtId="1" fontId="30" fillId="0" borderId="0" xfId="42" applyNumberFormat="1" applyFont="1" applyFill="1" applyAlignment="1">
      <alignment horizontal="left" readingOrder="1"/>
    </xf>
    <xf numFmtId="1" fontId="5" fillId="0" borderId="0" xfId="42" applyNumberFormat="1" applyFont="1" applyFill="1" applyBorder="1" applyAlignment="1">
      <alignment horizontal="left"/>
    </xf>
    <xf numFmtId="172" fontId="31" fillId="0" borderId="0" xfId="42" applyNumberFormat="1" applyFont="1" applyFill="1" applyBorder="1"/>
    <xf numFmtId="165" fontId="4" fillId="0" borderId="0" xfId="42" applyNumberFormat="1" applyFont="1" applyFill="1" applyBorder="1" applyAlignment="1">
      <alignment horizontal="right"/>
    </xf>
    <xf numFmtId="0" fontId="49" fillId="0" borderId="0" xfId="42" applyFont="1" applyFill="1" applyBorder="1" applyAlignment="1">
      <alignment wrapText="1"/>
    </xf>
    <xf numFmtId="0" fontId="48" fillId="0" borderId="0" xfId="42" applyFont="1" applyFill="1" applyBorder="1" applyAlignment="1">
      <alignment wrapText="1"/>
    </xf>
    <xf numFmtId="0" fontId="25" fillId="0" borderId="0" xfId="42" applyFont="1" applyFill="1" applyBorder="1" applyAlignment="1">
      <alignment wrapText="1"/>
    </xf>
    <xf numFmtId="0" fontId="30" fillId="0" borderId="0" xfId="42" applyFont="1" applyFill="1" applyBorder="1" applyAlignment="1">
      <alignment horizontal="left" readingOrder="1"/>
    </xf>
    <xf numFmtId="0" fontId="5" fillId="0" borderId="0" xfId="42" applyFont="1" applyFill="1"/>
    <xf numFmtId="0" fontId="4" fillId="0" borderId="0" xfId="42" applyFont="1" applyFill="1" applyBorder="1" applyAlignment="1">
      <alignment horizontal="center"/>
    </xf>
    <xf numFmtId="0" fontId="4" fillId="0" borderId="0" xfId="42" applyFont="1" applyFill="1" applyBorder="1"/>
    <xf numFmtId="0" fontId="5" fillId="0" borderId="0" xfId="42" applyFont="1" applyFill="1" applyBorder="1"/>
    <xf numFmtId="17" fontId="4" fillId="0" borderId="0" xfId="42" applyNumberFormat="1" applyFont="1" applyFill="1" applyBorder="1" applyAlignment="1">
      <alignment horizontal="left"/>
    </xf>
    <xf numFmtId="167" fontId="4" fillId="0" borderId="0" xfId="42" applyNumberFormat="1" applyFont="1" applyFill="1" applyBorder="1" applyAlignment="1">
      <alignment horizontal="left"/>
    </xf>
    <xf numFmtId="1" fontId="4" fillId="0" borderId="0" xfId="42" applyNumberFormat="1" applyFont="1" applyFill="1" applyBorder="1" applyAlignment="1">
      <alignment horizontal="left"/>
    </xf>
    <xf numFmtId="165" fontId="3" fillId="0" borderId="0" xfId="42" applyNumberFormat="1" applyFont="1" applyFill="1" applyBorder="1" applyAlignment="1">
      <alignment horizontal="right"/>
    </xf>
    <xf numFmtId="1" fontId="4" fillId="0" borderId="0" xfId="42" applyNumberFormat="1" applyFont="1" applyFill="1" applyBorder="1" applyAlignment="1">
      <alignment horizontal="right"/>
    </xf>
    <xf numFmtId="9" fontId="3" fillId="0" borderId="0" xfId="42" applyNumberFormat="1" applyFont="1" applyFill="1" applyBorder="1"/>
    <xf numFmtId="0" fontId="4" fillId="0" borderId="0" xfId="42" quotePrefix="1" applyFont="1" applyFill="1" applyBorder="1"/>
    <xf numFmtId="164" fontId="3" fillId="0" borderId="0" xfId="42" applyNumberFormat="1" applyFont="1" applyFill="1" applyBorder="1" applyAlignment="1">
      <alignment horizontal="right"/>
    </xf>
    <xf numFmtId="0" fontId="3" fillId="0" borderId="0" xfId="42" applyFont="1" applyFill="1" applyBorder="1" applyAlignment="1">
      <alignment horizontal="right"/>
    </xf>
    <xf numFmtId="169" fontId="3" fillId="0" borderId="0" xfId="42" applyNumberFormat="1" applyFont="1" applyFill="1" applyBorder="1"/>
    <xf numFmtId="164" fontId="3" fillId="0" borderId="0" xfId="42" applyNumberFormat="1" applyFont="1" applyFill="1" applyBorder="1"/>
    <xf numFmtId="17" fontId="4" fillId="0" borderId="0" xfId="42" quotePrefix="1" applyNumberFormat="1" applyFont="1" applyFill="1" applyBorder="1"/>
    <xf numFmtId="17" fontId="4" fillId="0" borderId="0" xfId="42" quotePrefix="1" applyNumberFormat="1" applyFont="1" applyFill="1" applyBorder="1" applyAlignment="1">
      <alignment horizontal="right" wrapText="1"/>
    </xf>
    <xf numFmtId="0" fontId="4" fillId="0" borderId="0" xfId="42" applyFont="1" applyFill="1" applyBorder="1" applyAlignment="1">
      <alignment horizontal="left" wrapText="1"/>
    </xf>
    <xf numFmtId="0" fontId="5" fillId="0" borderId="0" xfId="42" applyFont="1" applyFill="1" applyBorder="1" applyAlignment="1">
      <alignment horizontal="left"/>
    </xf>
    <xf numFmtId="0" fontId="3" fillId="0" borderId="0" xfId="42" applyFont="1" applyFill="1" applyBorder="1" applyAlignment="1">
      <alignment horizontal="left"/>
    </xf>
    <xf numFmtId="166" fontId="4" fillId="0" borderId="0" xfId="42" applyNumberFormat="1" applyFont="1" applyFill="1" applyBorder="1" applyAlignment="1">
      <alignment horizontal="left"/>
    </xf>
    <xf numFmtId="0" fontId="3" fillId="0" borderId="0" xfId="42" applyFont="1" applyFill="1" applyBorder="1"/>
    <xf numFmtId="0" fontId="4" fillId="0" borderId="0" xfId="42" applyFont="1" applyFill="1" applyBorder="1" applyAlignment="1">
      <alignment horizontal="left"/>
    </xf>
    <xf numFmtId="0" fontId="2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4" fillId="0" borderId="0" xfId="0" applyNumberFormat="1" applyFont="1" applyFill="1" applyBorder="1"/>
    <xf numFmtId="164" fontId="3" fillId="0" borderId="0" xfId="1" applyNumberFormat="1" applyFont="1" applyFill="1" applyBorder="1"/>
    <xf numFmtId="1" fontId="3" fillId="0" borderId="0" xfId="0" applyNumberFormat="1" applyFont="1" applyFill="1" applyBorder="1"/>
    <xf numFmtId="171" fontId="3" fillId="0" borderId="0" xfId="1" applyNumberFormat="1" applyFont="1" applyFill="1" applyBorder="1"/>
    <xf numFmtId="0" fontId="27" fillId="0" borderId="0" xfId="0" applyFont="1" applyFill="1" applyBorder="1" applyAlignment="1" applyProtection="1"/>
    <xf numFmtId="0" fontId="3" fillId="0" borderId="0" xfId="0" applyFont="1" applyFill="1" applyBorder="1" applyAlignment="1">
      <alignment horizontal="left"/>
    </xf>
    <xf numFmtId="0" fontId="28" fillId="0" borderId="0" xfId="0" applyFont="1" applyFill="1" applyBorder="1"/>
    <xf numFmtId="170" fontId="3" fillId="0" borderId="0" xfId="0" applyNumberFormat="1" applyFont="1" applyFill="1" applyBorder="1"/>
    <xf numFmtId="2" fontId="3" fillId="0" borderId="0" xfId="0" applyNumberFormat="1" applyFont="1" applyFill="1" applyBorder="1"/>
    <xf numFmtId="17" fontId="4" fillId="0" borderId="0" xfId="0" quotePrefix="1" applyNumberFormat="1" applyFont="1" applyFill="1" applyBorder="1"/>
    <xf numFmtId="164" fontId="3" fillId="0" borderId="0" xfId="1" applyFont="1" applyFill="1" applyBorder="1"/>
    <xf numFmtId="169" fontId="3" fillId="0" borderId="0" xfId="0" applyNumberFormat="1" applyFont="1" applyFill="1" applyBorder="1"/>
    <xf numFmtId="4" fontId="31" fillId="0" borderId="0" xfId="0" applyNumberFormat="1" applyFont="1" applyFill="1" applyBorder="1"/>
    <xf numFmtId="1" fontId="3" fillId="0" borderId="0" xfId="33" applyNumberFormat="1" applyFont="1" applyFill="1" applyBorder="1"/>
    <xf numFmtId="164" fontId="3" fillId="0" borderId="0" xfId="1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17" fontId="4" fillId="0" borderId="0" xfId="0" quotePrefix="1" applyNumberFormat="1" applyFont="1" applyFill="1" applyBorder="1" applyAlignment="1">
      <alignment horizontal="right" wrapText="1"/>
    </xf>
    <xf numFmtId="17" fontId="4" fillId="0" borderId="0" xfId="0" quotePrefix="1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vertical="center"/>
    </xf>
    <xf numFmtId="0" fontId="4" fillId="0" borderId="0" xfId="0" quotePrefix="1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166" fontId="4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9" fontId="3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left"/>
    </xf>
    <xf numFmtId="167" fontId="4" fillId="0" borderId="0" xfId="0" applyNumberFormat="1" applyFont="1" applyFill="1" applyBorder="1" applyAlignment="1">
      <alignment horizontal="left"/>
    </xf>
    <xf numFmtId="17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2" fontId="4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left"/>
    </xf>
    <xf numFmtId="164" fontId="3" fillId="0" borderId="0" xfId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0" fontId="4" fillId="0" borderId="0" xfId="0" quotePrefix="1" applyFont="1" applyFill="1" applyBorder="1"/>
    <xf numFmtId="0" fontId="30" fillId="0" borderId="0" xfId="0" applyFont="1" applyFill="1" applyBorder="1" applyAlignment="1">
      <alignment horizontal="left" vertical="center" readingOrder="1"/>
    </xf>
    <xf numFmtId="4" fontId="3" fillId="0" borderId="0" xfId="0" applyNumberFormat="1" applyFont="1" applyFill="1" applyBorder="1" applyAlignment="1">
      <alignment horizontal="right"/>
    </xf>
    <xf numFmtId="0" fontId="4" fillId="0" borderId="0" xfId="0" quotePrefix="1" applyNumberFormat="1" applyFont="1" applyFill="1" applyBorder="1" applyAlignment="1">
      <alignment horizontal="right" wrapText="1"/>
    </xf>
    <xf numFmtId="1" fontId="4" fillId="0" borderId="0" xfId="0" quotePrefix="1" applyNumberFormat="1" applyFont="1" applyFill="1" applyBorder="1" applyAlignment="1">
      <alignment horizontal="right" wrapText="1"/>
    </xf>
    <xf numFmtId="0" fontId="4" fillId="0" borderId="0" xfId="0" quotePrefix="1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/>
    <xf numFmtId="0" fontId="5" fillId="0" borderId="0" xfId="0" applyFont="1" applyFill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right" vertical="center"/>
    </xf>
    <xf numFmtId="17" fontId="3" fillId="0" borderId="0" xfId="0" quotePrefix="1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1" fontId="3" fillId="0" borderId="0" xfId="1" applyNumberFormat="1" applyFont="1" applyFill="1" applyBorder="1"/>
    <xf numFmtId="0" fontId="3" fillId="0" borderId="0" xfId="0" applyFont="1" applyFill="1" applyBorder="1"/>
    <xf numFmtId="9" fontId="3" fillId="0" borderId="0" xfId="0" applyNumberFormat="1" applyFont="1" applyFill="1" applyBorder="1"/>
    <xf numFmtId="1" fontId="3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4" fillId="0" borderId="0" xfId="0" applyFont="1" applyFill="1" applyBorder="1"/>
    <xf numFmtId="0" fontId="4" fillId="0" borderId="0" xfId="0" applyFont="1" applyFill="1" applyBorder="1"/>
    <xf numFmtId="0" fontId="0" fillId="0" borderId="0" xfId="0" applyFont="1" applyFill="1" applyBorder="1" applyAlignment="1">
      <alignment horizontal="left" wrapText="1"/>
    </xf>
    <xf numFmtId="0" fontId="0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 applyBorder="1"/>
    <xf numFmtId="166" fontId="4" fillId="0" borderId="0" xfId="0" applyNumberFormat="1" applyFont="1" applyFill="1" applyBorder="1" applyAlignment="1">
      <alignment horizontal="left"/>
    </xf>
    <xf numFmtId="0" fontId="3" fillId="0" borderId="0" xfId="0" applyFont="1" applyFill="1" applyBorder="1"/>
    <xf numFmtId="0" fontId="5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172" fontId="3" fillId="0" borderId="0" xfId="0" applyNumberFormat="1" applyFont="1" applyFill="1" applyBorder="1"/>
    <xf numFmtId="172" fontId="31" fillId="0" borderId="0" xfId="0" applyNumberFormat="1" applyFont="1" applyFill="1" applyBorder="1"/>
    <xf numFmtId="172" fontId="3" fillId="0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17" fontId="3" fillId="0" borderId="0" xfId="0" applyNumberFormat="1" applyFont="1" applyFill="1" applyBorder="1" applyProtection="1">
      <protection locked="0"/>
    </xf>
    <xf numFmtId="173" fontId="3" fillId="0" borderId="0" xfId="0" applyNumberFormat="1" applyFont="1" applyFill="1" applyBorder="1"/>
    <xf numFmtId="0" fontId="4" fillId="0" borderId="0" xfId="0" applyFont="1" applyFill="1" applyBorder="1" applyAlignment="1">
      <alignment wrapText="1"/>
    </xf>
    <xf numFmtId="17" fontId="3" fillId="0" borderId="0" xfId="0" applyNumberFormat="1" applyFont="1" applyFill="1" applyBorder="1"/>
    <xf numFmtId="0" fontId="4" fillId="0" borderId="0" xfId="0" applyFont="1" applyFill="1" applyBorder="1" applyAlignment="1">
      <alignment wrapText="1"/>
    </xf>
    <xf numFmtId="17" fontId="3" fillId="0" borderId="0" xfId="0" applyNumberFormat="1" applyFont="1" applyFill="1" applyBorder="1"/>
    <xf numFmtId="172" fontId="3" fillId="0" borderId="0" xfId="0" applyNumberFormat="1" applyFont="1" applyFill="1" applyBorder="1"/>
    <xf numFmtId="0" fontId="3" fillId="0" borderId="0" xfId="0" applyFont="1" applyFill="1" applyBorder="1"/>
    <xf numFmtId="172" fontId="3" fillId="0" borderId="0" xfId="0" applyNumberFormat="1" applyFont="1" applyFill="1" applyBorder="1"/>
    <xf numFmtId="165" fontId="3" fillId="0" borderId="0" xfId="0" applyNumberFormat="1" applyFont="1" applyFill="1" applyBorder="1"/>
    <xf numFmtId="0" fontId="3" fillId="0" borderId="0" xfId="0" applyFont="1" applyFill="1" applyBorder="1"/>
    <xf numFmtId="17" fontId="3" fillId="0" borderId="0" xfId="0" quotePrefix="1" applyNumberFormat="1" applyFont="1" applyFill="1" applyBorder="1" applyAlignment="1">
      <alignment horizontal="right"/>
    </xf>
    <xf numFmtId="172" fontId="3" fillId="0" borderId="0" xfId="0" applyNumberFormat="1" applyFont="1" applyFill="1" applyBorder="1"/>
    <xf numFmtId="14" fontId="3" fillId="0" borderId="0" xfId="0" applyNumberFormat="1" applyFont="1" applyFill="1" applyBorder="1"/>
    <xf numFmtId="1" fontId="3" fillId="0" borderId="0" xfId="0" applyNumberFormat="1" applyFont="1" applyFill="1" applyBorder="1"/>
    <xf numFmtId="17" fontId="3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3" fillId="0" borderId="0" xfId="0" applyFont="1" applyFill="1" applyBorder="1"/>
    <xf numFmtId="0" fontId="30" fillId="0" borderId="0" xfId="0" applyFont="1" applyFill="1" applyBorder="1" applyAlignment="1">
      <alignment horizontal="left" readingOrder="1"/>
    </xf>
    <xf numFmtId="0" fontId="5" fillId="0" borderId="0" xfId="0" applyFont="1" applyFill="1" applyBorder="1"/>
    <xf numFmtId="165" fontId="25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1" fontId="3" fillId="0" borderId="0" xfId="0" applyNumberFormat="1" applyFont="1" applyFill="1" applyBorder="1" applyAlignment="1">
      <alignment horizontal="center"/>
    </xf>
    <xf numFmtId="172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right"/>
    </xf>
    <xf numFmtId="172" fontId="3" fillId="0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 wrapText="1"/>
    </xf>
    <xf numFmtId="1" fontId="3" fillId="0" borderId="0" xfId="0" applyNumberFormat="1" applyFont="1" applyFill="1" applyBorder="1" applyAlignment="1">
      <alignment horizontal="right"/>
    </xf>
    <xf numFmtId="1" fontId="31" fillId="0" borderId="0" xfId="0" applyNumberFormat="1" applyFont="1" applyFill="1" applyBorder="1"/>
    <xf numFmtId="1" fontId="31" fillId="0" borderId="0" xfId="0" applyNumberFormat="1" applyFont="1" applyFill="1" applyBorder="1"/>
    <xf numFmtId="0" fontId="28" fillId="0" borderId="0" xfId="0" applyFont="1" applyFill="1" applyBorder="1" applyAlignment="1">
      <alignment wrapText="1"/>
    </xf>
    <xf numFmtId="17" fontId="31" fillId="0" borderId="0" xfId="0" applyNumberFormat="1" applyFont="1" applyFill="1" applyBorder="1"/>
    <xf numFmtId="17" fontId="31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left"/>
    </xf>
    <xf numFmtId="166" fontId="4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0" fontId="31" fillId="0" borderId="0" xfId="0" applyFont="1" applyFill="1" applyBorder="1"/>
    <xf numFmtId="0" fontId="28" fillId="0" borderId="0" xfId="0" applyFont="1" applyFill="1" applyBorder="1" applyAlignment="1">
      <alignment horizontal="right" wrapText="1"/>
    </xf>
    <xf numFmtId="17" fontId="28" fillId="0" borderId="0" xfId="0" quotePrefix="1" applyNumberFormat="1" applyFont="1" applyFill="1" applyBorder="1" applyAlignment="1">
      <alignment horizontal="right" wrapText="1"/>
    </xf>
    <xf numFmtId="1" fontId="31" fillId="0" borderId="0" xfId="0" applyNumberFormat="1" applyFont="1" applyFill="1" applyBorder="1" applyAlignment="1">
      <alignment horizontal="right"/>
    </xf>
    <xf numFmtId="1" fontId="31" fillId="0" borderId="0" xfId="0" applyNumberFormat="1" applyFont="1" applyFill="1" applyBorder="1"/>
    <xf numFmtId="0" fontId="28" fillId="0" borderId="0" xfId="0" quotePrefix="1" applyNumberFormat="1" applyFont="1" applyFill="1" applyBorder="1" applyAlignment="1">
      <alignment horizontal="right" wrapText="1"/>
    </xf>
    <xf numFmtId="1" fontId="3" fillId="0" borderId="0" xfId="0" applyNumberFormat="1" applyFont="1" applyFill="1" applyBorder="1"/>
    <xf numFmtId="17" fontId="31" fillId="0" borderId="0" xfId="0" applyNumberFormat="1" applyFont="1" applyFill="1" applyBorder="1"/>
    <xf numFmtId="0" fontId="31" fillId="0" borderId="0" xfId="0" applyFont="1" applyFill="1" applyBorder="1"/>
    <xf numFmtId="0" fontId="3" fillId="0" borderId="0" xfId="0" applyFont="1" applyFill="1" applyBorder="1"/>
    <xf numFmtId="3" fontId="3" fillId="0" borderId="0" xfId="0" applyNumberFormat="1" applyFont="1" applyFill="1" applyBorder="1"/>
    <xf numFmtId="17" fontId="3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7" fontId="28" fillId="0" borderId="0" xfId="0" quotePrefix="1" applyNumberFormat="1" applyFont="1" applyFill="1" applyBorder="1" applyAlignment="1">
      <alignment horizontal="left" wrapText="1"/>
    </xf>
    <xf numFmtId="1" fontId="3" fillId="0" borderId="0" xfId="0" applyNumberFormat="1" applyFont="1" applyFill="1" applyBorder="1"/>
    <xf numFmtId="0" fontId="28" fillId="0" borderId="0" xfId="0" quotePrefix="1" applyNumberFormat="1" applyFont="1" applyFill="1" applyBorder="1" applyAlignment="1">
      <alignment horizontal="left" wrapText="1"/>
    </xf>
    <xf numFmtId="9" fontId="3" fillId="0" borderId="0" xfId="0" applyNumberFormat="1" applyFont="1" applyFill="1" applyBorder="1"/>
    <xf numFmtId="0" fontId="3" fillId="0" borderId="0" xfId="0" applyFont="1" applyFill="1" applyBorder="1" applyAlignment="1">
      <alignment horizontal="center" wrapText="1"/>
    </xf>
    <xf numFmtId="2" fontId="4" fillId="0" borderId="0" xfId="0" applyNumberFormat="1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17" fontId="4" fillId="0" borderId="0" xfId="0" applyNumberFormat="1" applyFont="1" applyFill="1" applyBorder="1" applyAlignment="1" applyProtection="1">
      <alignment horizontal="left"/>
      <protection locked="0"/>
    </xf>
    <xf numFmtId="1" fontId="3" fillId="0" borderId="0" xfId="0" applyNumberFormat="1" applyFont="1" applyFill="1" applyBorder="1"/>
    <xf numFmtId="1" fontId="3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right"/>
    </xf>
    <xf numFmtId="1" fontId="3" fillId="0" borderId="0" xfId="0" applyNumberFormat="1" applyFont="1" applyFill="1" applyBorder="1"/>
    <xf numFmtId="3" fontId="3" fillId="0" borderId="0" xfId="0" applyNumberFormat="1" applyFont="1" applyFill="1" applyBorder="1"/>
    <xf numFmtId="0" fontId="3" fillId="0" borderId="0" xfId="0" applyFont="1" applyFill="1" applyBorder="1" applyAlignment="1"/>
    <xf numFmtId="17" fontId="3" fillId="0" borderId="0" xfId="0" applyNumberFormat="1" applyFont="1" applyFill="1" applyBorder="1" applyAlignment="1" applyProtection="1">
      <alignment horizontal="left"/>
      <protection locked="0"/>
    </xf>
    <xf numFmtId="2" fontId="3" fillId="0" borderId="0" xfId="0" applyNumberFormat="1" applyFont="1" applyFill="1" applyBorder="1"/>
    <xf numFmtId="2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right"/>
    </xf>
    <xf numFmtId="2" fontId="4" fillId="0" borderId="0" xfId="0" applyNumberFormat="1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17" fontId="3" fillId="0" borderId="0" xfId="0" quotePrefix="1" applyNumberFormat="1" applyFont="1" applyFill="1" applyBorder="1" applyAlignment="1">
      <alignment horizontal="left"/>
    </xf>
    <xf numFmtId="0" fontId="28" fillId="0" borderId="0" xfId="0" applyFont="1" applyFill="1" applyBorder="1"/>
    <xf numFmtId="14" fontId="4" fillId="0" borderId="0" xfId="0" applyNumberFormat="1" applyFont="1" applyFill="1" applyBorder="1" applyAlignment="1">
      <alignment horizontal="center" wrapText="1"/>
    </xf>
    <xf numFmtId="174" fontId="4" fillId="0" borderId="0" xfId="0" applyNumberFormat="1" applyFont="1" applyFill="1" applyBorder="1"/>
    <xf numFmtId="0" fontId="31" fillId="0" borderId="0" xfId="0" applyFont="1" applyFill="1" applyBorder="1"/>
    <xf numFmtId="175" fontId="3" fillId="0" borderId="0" xfId="0" applyNumberFormat="1" applyFont="1" applyFill="1" applyBorder="1"/>
    <xf numFmtId="175" fontId="3" fillId="0" borderId="0" xfId="0" applyNumberFormat="1" applyFont="1" applyFill="1" applyBorder="1"/>
    <xf numFmtId="175" fontId="3" fillId="0" borderId="0" xfId="0" applyNumberFormat="1" applyFont="1" applyFill="1" applyBorder="1" applyAlignment="1">
      <alignment horizontal="right"/>
    </xf>
    <xf numFmtId="168" fontId="4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4" fillId="0" borderId="0" xfId="0" quotePrefix="1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/>
    </xf>
    <xf numFmtId="0" fontId="35" fillId="0" borderId="0" xfId="0" applyFont="1" applyFill="1" applyBorder="1" applyAlignment="1" applyProtection="1"/>
    <xf numFmtId="0" fontId="3" fillId="0" borderId="0" xfId="0" applyFont="1" applyFill="1" applyBorder="1" applyAlignment="1"/>
    <xf numFmtId="174" fontId="4" fillId="0" borderId="0" xfId="0" applyNumberFormat="1" applyFont="1" applyFill="1" applyBorder="1"/>
    <xf numFmtId="172" fontId="31" fillId="0" borderId="0" xfId="0" applyNumberFormat="1" applyFont="1" applyFill="1" applyBorder="1"/>
    <xf numFmtId="172" fontId="3" fillId="0" borderId="0" xfId="0" applyNumberFormat="1" applyFont="1" applyFill="1" applyBorder="1" applyAlignment="1">
      <alignment horizontal="right" wrapText="1"/>
    </xf>
    <xf numFmtId="172" fontId="3" fillId="0" borderId="0" xfId="0" applyNumberFormat="1" applyFont="1" applyFill="1" applyBorder="1"/>
    <xf numFmtId="3" fontId="31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172" fontId="31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30" fillId="0" borderId="0" xfId="0" applyFont="1" applyFill="1" applyBorder="1" applyAlignment="1">
      <alignment horizontal="left" vertical="center" readingOrder="1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left" wrapText="1"/>
    </xf>
    <xf numFmtId="0" fontId="4" fillId="0" borderId="0" xfId="0" applyNumberFormat="1" applyFont="1" applyFill="1" applyBorder="1" applyAlignment="1">
      <alignment wrapText="1"/>
    </xf>
    <xf numFmtId="14" fontId="4" fillId="0" borderId="0" xfId="0" applyNumberFormat="1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right" wrapText="1"/>
    </xf>
    <xf numFmtId="1" fontId="28" fillId="0" borderId="0" xfId="0" applyNumberFormat="1" applyFont="1" applyFill="1" applyBorder="1" applyAlignment="1">
      <alignment horizontal="right" wrapText="1"/>
    </xf>
    <xf numFmtId="172" fontId="3" fillId="0" borderId="0" xfId="0" applyNumberFormat="1" applyFont="1" applyFill="1" applyBorder="1" applyAlignment="1">
      <alignment vertical="center"/>
    </xf>
    <xf numFmtId="172" fontId="3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7" fontId="3" fillId="0" borderId="0" xfId="0" applyNumberFormat="1" applyFont="1" applyFill="1" applyBorder="1"/>
    <xf numFmtId="17" fontId="25" fillId="0" borderId="0" xfId="0" quotePrefix="1" applyNumberFormat="1" applyFont="1" applyFill="1" applyBorder="1" applyAlignment="1">
      <alignment horizontal="right"/>
    </xf>
    <xf numFmtId="0" fontId="3" fillId="0" borderId="0" xfId="0" applyFont="1" applyFill="1" applyBorder="1"/>
    <xf numFmtId="1" fontId="31" fillId="0" borderId="0" xfId="0" applyNumberFormat="1" applyFont="1" applyFill="1" applyBorder="1"/>
    <xf numFmtId="1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1" fontId="31" fillId="0" borderId="0" xfId="0" quotePrefix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2" fontId="31" fillId="0" borderId="0" xfId="0" applyNumberFormat="1" applyFont="1" applyFill="1" applyBorder="1"/>
    <xf numFmtId="3" fontId="3" fillId="0" borderId="0" xfId="0" applyNumberFormat="1" applyFont="1" applyFill="1" applyBorder="1"/>
    <xf numFmtId="3" fontId="31" fillId="0" borderId="0" xfId="0" applyNumberFormat="1" applyFont="1" applyFill="1" applyBorder="1"/>
    <xf numFmtId="3" fontId="3" fillId="0" borderId="0" xfId="0" applyNumberFormat="1" applyFont="1" applyFill="1" applyBorder="1"/>
    <xf numFmtId="0" fontId="3" fillId="0" borderId="0" xfId="0" applyFont="1" applyFill="1" applyBorder="1"/>
    <xf numFmtId="2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1" fontId="3" fillId="0" borderId="0" xfId="0" applyNumberFormat="1" applyFont="1" applyFill="1" applyBorder="1"/>
    <xf numFmtId="172" fontId="3" fillId="0" borderId="0" xfId="0" applyNumberFormat="1" applyFont="1" applyFill="1" applyBorder="1"/>
    <xf numFmtId="172" fontId="3" fillId="0" borderId="0" xfId="0" applyNumberFormat="1" applyFont="1" applyFill="1" applyBorder="1"/>
    <xf numFmtId="172" fontId="3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0" fontId="3" fillId="0" borderId="0" xfId="0" applyFont="1" applyFill="1" applyBorder="1"/>
    <xf numFmtId="1" fontId="3" fillId="0" borderId="0" xfId="0" applyNumberFormat="1" applyFont="1" applyFill="1" applyBorder="1"/>
    <xf numFmtId="0" fontId="30" fillId="0" borderId="0" xfId="0" applyFont="1" applyFill="1" applyBorder="1" applyAlignment="1">
      <alignment horizontal="left" readingOrder="1"/>
    </xf>
    <xf numFmtId="0" fontId="5" fillId="0" borderId="0" xfId="0" applyFont="1" applyFill="1" applyBorder="1"/>
    <xf numFmtId="0" fontId="4" fillId="0" borderId="0" xfId="0" applyFont="1" applyFill="1" applyBorder="1" applyAlignment="1">
      <alignment wrapText="1"/>
    </xf>
    <xf numFmtId="0" fontId="31" fillId="0" borderId="0" xfId="0" applyFont="1" applyFill="1" applyBorder="1"/>
    <xf numFmtId="1" fontId="4" fillId="0" borderId="0" xfId="0" applyNumberFormat="1" applyFont="1" applyFill="1" applyBorder="1"/>
    <xf numFmtId="17" fontId="3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NumberFormat="1" applyFont="1" applyFill="1" applyBorder="1"/>
    <xf numFmtId="2" fontId="3" fillId="0" borderId="0" xfId="0" applyNumberFormat="1" applyFont="1" applyFill="1" applyBorder="1"/>
    <xf numFmtId="2" fontId="3" fillId="0" borderId="0" xfId="0" applyNumberFormat="1" applyFont="1" applyFill="1" applyBorder="1"/>
    <xf numFmtId="2" fontId="31" fillId="0" borderId="0" xfId="0" applyNumberFormat="1" applyFont="1" applyFill="1" applyBorder="1"/>
    <xf numFmtId="17" fontId="31" fillId="0" borderId="0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Border="1"/>
    <xf numFmtId="0" fontId="28" fillId="0" borderId="0" xfId="0" applyFont="1" applyFill="1" applyBorder="1" applyAlignment="1">
      <alignment wrapText="1"/>
    </xf>
    <xf numFmtId="0" fontId="31" fillId="0" borderId="0" xfId="0" quotePrefix="1" applyNumberFormat="1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7" fontId="4" fillId="0" borderId="0" xfId="0" quotePrefix="1" applyNumberFormat="1" applyFont="1" applyFill="1" applyBorder="1" applyAlignment="1">
      <alignment horizontal="center"/>
    </xf>
    <xf numFmtId="17" fontId="4" fillId="0" borderId="0" xfId="0" quotePrefix="1" applyNumberFormat="1" applyFont="1" applyFill="1" applyBorder="1" applyAlignment="1">
      <alignment wrapText="1"/>
    </xf>
    <xf numFmtId="9" fontId="3" fillId="0" borderId="0" xfId="0" applyNumberFormat="1" applyFont="1" applyFill="1" applyBorder="1"/>
    <xf numFmtId="17" fontId="30" fillId="0" borderId="0" xfId="0" quotePrefix="1" applyNumberFormat="1" applyFont="1" applyFill="1" applyBorder="1" applyAlignment="1">
      <alignment horizontal="left" readingOrder="1"/>
    </xf>
    <xf numFmtId="0" fontId="4" fillId="0" borderId="0" xfId="0" applyFont="1" applyFill="1" applyBorder="1" applyAlignment="1">
      <alignment wrapText="1"/>
    </xf>
    <xf numFmtId="1" fontId="3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5" fillId="0" borderId="0" xfId="0" applyFont="1" applyFill="1" applyBorder="1" applyAlignment="1">
      <alignment horizontal="left"/>
    </xf>
    <xf numFmtId="170" fontId="3" fillId="0" borderId="0" xfId="0" applyNumberFormat="1" applyFont="1" applyFill="1" applyBorder="1"/>
    <xf numFmtId="9" fontId="3" fillId="0" borderId="0" xfId="0" applyNumberFormat="1" applyFont="1" applyFill="1" applyBorder="1"/>
    <xf numFmtId="17" fontId="30" fillId="0" borderId="0" xfId="0" quotePrefix="1" applyNumberFormat="1" applyFont="1" applyFill="1" applyBorder="1" applyAlignment="1">
      <alignment horizontal="left" readingOrder="1"/>
    </xf>
    <xf numFmtId="3" fontId="31" fillId="0" borderId="0" xfId="0" applyNumberFormat="1" applyFont="1" applyFill="1" applyBorder="1"/>
    <xf numFmtId="3" fontId="3" fillId="0" borderId="0" xfId="0" applyNumberFormat="1" applyFont="1" applyFill="1" applyBorder="1"/>
    <xf numFmtId="17" fontId="28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/>
    <xf numFmtId="3" fontId="31" fillId="0" borderId="0" xfId="0" applyNumberFormat="1" applyFont="1" applyFill="1" applyBorder="1" applyAlignment="1">
      <alignment horizontal="right"/>
    </xf>
    <xf numFmtId="17" fontId="31" fillId="0" borderId="0" xfId="0" applyNumberFormat="1" applyFont="1" applyFill="1" applyBorder="1" applyAlignment="1">
      <alignment horizontal="left"/>
    </xf>
    <xf numFmtId="17" fontId="28" fillId="0" borderId="0" xfId="0" applyNumberFormat="1" applyFont="1" applyFill="1" applyBorder="1" applyAlignment="1">
      <alignment horizontal="left"/>
    </xf>
    <xf numFmtId="17" fontId="31" fillId="0" borderId="0" xfId="0" applyNumberFormat="1" applyFont="1" applyFill="1" applyBorder="1" applyAlignment="1">
      <alignment wrapText="1"/>
    </xf>
    <xf numFmtId="0" fontId="3" fillId="0" borderId="0" xfId="0" applyFont="1" applyFill="1" applyBorder="1" applyAlignment="1"/>
    <xf numFmtId="3" fontId="4" fillId="0" borderId="0" xfId="0" applyNumberFormat="1" applyFont="1" applyFill="1" applyBorder="1" applyAlignment="1">
      <alignment horizontal="right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172" fontId="31" fillId="0" borderId="0" xfId="0" applyNumberFormat="1" applyFont="1" applyFill="1" applyBorder="1"/>
    <xf numFmtId="172" fontId="3" fillId="0" borderId="0" xfId="0" applyNumberFormat="1" applyFont="1" applyFill="1" applyBorder="1"/>
    <xf numFmtId="17" fontId="3" fillId="0" borderId="0" xfId="0" applyNumberFormat="1" applyFont="1" applyFill="1" applyBorder="1" applyProtection="1">
      <protection locked="0"/>
    </xf>
    <xf numFmtId="173" fontId="3" fillId="0" borderId="0" xfId="0" applyNumberFormat="1" applyFont="1" applyFill="1" applyBorder="1"/>
    <xf numFmtId="173" fontId="3" fillId="0" borderId="0" xfId="0" applyNumberFormat="1" applyFont="1" applyFill="1" applyBorder="1"/>
    <xf numFmtId="17" fontId="3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172" fontId="28" fillId="0" borderId="0" xfId="0" applyNumberFormat="1" applyFont="1" applyFill="1" applyBorder="1"/>
    <xf numFmtId="172" fontId="28" fillId="0" borderId="0" xfId="0" applyNumberFormat="1" applyFont="1" applyFill="1" applyBorder="1"/>
    <xf numFmtId="172" fontId="4" fillId="0" borderId="0" xfId="0" applyNumberFormat="1" applyFont="1" applyFill="1" applyBorder="1"/>
    <xf numFmtId="0" fontId="31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wrapText="1"/>
    </xf>
    <xf numFmtId="17" fontId="4" fillId="0" borderId="0" xfId="0" applyNumberFormat="1" applyFont="1" applyFill="1" applyBorder="1"/>
    <xf numFmtId="1" fontId="3" fillId="0" borderId="0" xfId="0" applyNumberFormat="1" applyFont="1" applyFill="1" applyBorder="1"/>
    <xf numFmtId="0" fontId="4" fillId="0" borderId="0" xfId="0" applyFont="1" applyFill="1" applyAlignment="1">
      <alignment horizontal="left"/>
    </xf>
    <xf numFmtId="0" fontId="3" fillId="0" borderId="0" xfId="0" applyFont="1" applyFill="1"/>
    <xf numFmtId="166" fontId="4" fillId="0" borderId="0" xfId="0" applyNumberFormat="1" applyFont="1" applyFill="1" applyAlignment="1">
      <alignment horizontal="left"/>
    </xf>
    <xf numFmtId="0" fontId="30" fillId="0" borderId="0" xfId="0" applyFont="1" applyAlignment="1">
      <alignment horizontal="left" vertical="center" readingOrder="1"/>
    </xf>
    <xf numFmtId="0" fontId="3" fillId="0" borderId="0" xfId="0" applyFont="1" applyFill="1" applyAlignment="1">
      <alignment vertical="center" readingOrder="1"/>
    </xf>
    <xf numFmtId="0" fontId="3" fillId="0" borderId="0" xfId="0" applyFont="1" applyFill="1" applyAlignment="1"/>
    <xf numFmtId="165" fontId="4" fillId="0" borderId="0" xfId="0" applyNumberFormat="1" applyFont="1" applyFill="1" applyBorder="1" applyAlignment="1">
      <alignment horizontal="left" wrapText="1"/>
    </xf>
    <xf numFmtId="172" fontId="4" fillId="0" borderId="0" xfId="0" applyNumberFormat="1" applyFont="1" applyFill="1" applyAlignment="1">
      <alignment wrapText="1"/>
    </xf>
    <xf numFmtId="0" fontId="4" fillId="0" borderId="0" xfId="0" applyFont="1"/>
    <xf numFmtId="1" fontId="3" fillId="0" borderId="0" xfId="0" applyNumberFormat="1" applyFont="1" applyFill="1"/>
    <xf numFmtId="0" fontId="4" fillId="0" borderId="0" xfId="0" applyFont="1" applyFill="1"/>
    <xf numFmtId="0" fontId="3" fillId="0" borderId="0" xfId="0" applyFont="1"/>
    <xf numFmtId="0" fontId="4" fillId="22" borderId="0" xfId="0" applyFont="1" applyFill="1"/>
    <xf numFmtId="172" fontId="4" fillId="0" borderId="0" xfId="0" applyNumberFormat="1" applyFont="1" applyFill="1"/>
    <xf numFmtId="172" fontId="3" fillId="0" borderId="0" xfId="0" applyNumberFormat="1" applyFont="1" applyFill="1"/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/>
    <xf numFmtId="166" fontId="4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wrapText="1"/>
    </xf>
    <xf numFmtId="0" fontId="28" fillId="0" borderId="0" xfId="0" applyFont="1" applyFill="1" applyBorder="1"/>
    <xf numFmtId="9" fontId="28" fillId="0" borderId="0" xfId="0" applyNumberFormat="1" applyFont="1" applyFill="1" applyBorder="1" applyAlignment="1">
      <alignment wrapText="1"/>
    </xf>
    <xf numFmtId="0" fontId="28" fillId="0" borderId="0" xfId="0" applyFont="1" applyFill="1" applyBorder="1" applyAlignment="1">
      <alignment wrapText="1"/>
    </xf>
    <xf numFmtId="170" fontId="0" fillId="0" borderId="0" xfId="1" applyNumberFormat="1" applyFont="1" applyFill="1" applyBorder="1"/>
    <xf numFmtId="1" fontId="0" fillId="0" borderId="0" xfId="1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Fill="1" applyBorder="1"/>
    <xf numFmtId="1" fontId="31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right"/>
    </xf>
    <xf numFmtId="167" fontId="4" fillId="0" borderId="0" xfId="0" applyNumberFormat="1" applyFont="1" applyFill="1" applyBorder="1" applyAlignment="1">
      <alignment horizontal="left"/>
    </xf>
    <xf numFmtId="17" fontId="4" fillId="0" borderId="0" xfId="0" applyNumberFormat="1" applyFont="1" applyFill="1" applyBorder="1" applyAlignment="1">
      <alignment horizontal="left"/>
    </xf>
    <xf numFmtId="0" fontId="28" fillId="0" borderId="0" xfId="0" applyFont="1" applyFill="1" applyBorder="1" applyAlignment="1">
      <alignment horizontal="center"/>
    </xf>
    <xf numFmtId="4" fontId="31" fillId="0" borderId="0" xfId="0" applyNumberFormat="1" applyFont="1" applyFill="1" applyBorder="1" applyAlignment="1">
      <alignment horizontal="center"/>
    </xf>
    <xf numFmtId="3" fontId="0" fillId="0" borderId="0" xfId="0" applyNumberFormat="1" applyFont="1" applyFill="1" applyBorder="1"/>
    <xf numFmtId="0" fontId="28" fillId="0" borderId="0" xfId="0" applyFont="1" applyFill="1" applyBorder="1" applyAlignment="1">
      <alignment wrapText="1"/>
    </xf>
    <xf numFmtId="2" fontId="31" fillId="0" borderId="0" xfId="0" applyNumberFormat="1" applyFont="1" applyFill="1" applyBorder="1"/>
    <xf numFmtId="17" fontId="0" fillId="0" borderId="0" xfId="0" quotePrefix="1" applyNumberFormat="1" applyFont="1" applyFill="1" applyBorder="1" applyAlignment="1">
      <alignment horizontal="left"/>
    </xf>
    <xf numFmtId="0" fontId="31" fillId="0" borderId="0" xfId="0" applyFont="1" applyFill="1" applyBorder="1"/>
    <xf numFmtId="0" fontId="28" fillId="0" borderId="0" xfId="0" applyNumberFormat="1" applyFont="1" applyFill="1" applyBorder="1"/>
    <xf numFmtId="0" fontId="28" fillId="0" borderId="0" xfId="0" quotePrefix="1" applyFont="1" applyFill="1" applyBorder="1" applyAlignment="1">
      <alignment horizontal="right"/>
    </xf>
    <xf numFmtId="172" fontId="31" fillId="0" borderId="0" xfId="0" applyNumberFormat="1" applyFont="1" applyFill="1" applyBorder="1" applyAlignment="1">
      <alignment horizontal="center"/>
    </xf>
    <xf numFmtId="172" fontId="31" fillId="0" borderId="0" xfId="0" applyNumberFormat="1" applyFont="1" applyFill="1" applyBorder="1"/>
    <xf numFmtId="49" fontId="28" fillId="0" borderId="0" xfId="0" quotePrefix="1" applyNumberFormat="1" applyFont="1" applyFill="1" applyBorder="1"/>
    <xf numFmtId="0" fontId="28" fillId="0" borderId="0" xfId="0" applyFont="1" applyFill="1" applyBorder="1"/>
    <xf numFmtId="0" fontId="28" fillId="0" borderId="0" xfId="0" quotePrefix="1" applyFont="1" applyFill="1" applyBorder="1"/>
    <xf numFmtId="172" fontId="31" fillId="0" borderId="0" xfId="0" applyNumberFormat="1" applyFont="1" applyFill="1" applyBorder="1"/>
    <xf numFmtId="0" fontId="31" fillId="0" borderId="0" xfId="0" applyFont="1" applyFill="1" applyBorder="1" applyAlignment="1">
      <alignment horizontal="left"/>
    </xf>
    <xf numFmtId="176" fontId="28" fillId="0" borderId="0" xfId="0" applyNumberFormat="1" applyFont="1" applyFill="1" applyBorder="1" applyAlignment="1">
      <alignment horizontal="right" wrapText="1"/>
    </xf>
    <xf numFmtId="0" fontId="28" fillId="0" borderId="0" xfId="0" applyFont="1" applyFill="1" applyBorder="1" applyAlignment="1">
      <alignment horizontal="left"/>
    </xf>
    <xf numFmtId="2" fontId="31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9" fontId="31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/>
    </xf>
    <xf numFmtId="0" fontId="28" fillId="0" borderId="0" xfId="0" applyFont="1" applyFill="1" applyBorder="1"/>
    <xf numFmtId="164" fontId="3" fillId="0" borderId="0" xfId="0" applyNumberFormat="1" applyFont="1" applyFill="1" applyBorder="1"/>
    <xf numFmtId="9" fontId="3" fillId="0" borderId="0" xfId="0" applyNumberFormat="1" applyFont="1" applyFill="1" applyBorder="1"/>
    <xf numFmtId="165" fontId="4" fillId="0" borderId="0" xfId="0" applyNumberFormat="1" applyFont="1" applyFill="1" applyBorder="1" applyAlignment="1">
      <alignment horizontal="right"/>
    </xf>
    <xf numFmtId="0" fontId="28" fillId="0" borderId="0" xfId="0" applyFont="1" applyFill="1" applyBorder="1"/>
    <xf numFmtId="171" fontId="3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/>
    </xf>
    <xf numFmtId="0" fontId="4" fillId="0" borderId="0" xfId="0" quotePrefix="1" applyFont="1" applyFill="1" applyBorder="1"/>
    <xf numFmtId="164" fontId="4" fillId="0" borderId="0" xfId="0" applyNumberFormat="1" applyFont="1" applyFill="1" applyBorder="1"/>
    <xf numFmtId="166" fontId="4" fillId="0" borderId="0" xfId="0" applyNumberFormat="1" applyFont="1" applyFill="1" applyBorder="1" applyAlignment="1">
      <alignment horizontal="left"/>
    </xf>
    <xf numFmtId="0" fontId="37" fillId="0" borderId="0" xfId="0" applyFont="1" applyFill="1" applyBorder="1"/>
    <xf numFmtId="0" fontId="28" fillId="0" borderId="0" xfId="0" applyFont="1" applyFill="1" applyBorder="1" applyAlignment="1"/>
    <xf numFmtId="177" fontId="28" fillId="0" borderId="0" xfId="0" applyNumberFormat="1" applyFont="1" applyFill="1" applyBorder="1"/>
    <xf numFmtId="178" fontId="3" fillId="0" borderId="0" xfId="0" applyNumberFormat="1" applyFont="1" applyFill="1" applyBorder="1"/>
    <xf numFmtId="4" fontId="3" fillId="0" borderId="0" xfId="0" applyNumberFormat="1" applyFont="1" applyFill="1" applyBorder="1"/>
    <xf numFmtId="4" fontId="31" fillId="0" borderId="0" xfId="0" applyNumberFormat="1" applyFont="1" applyFill="1" applyBorder="1"/>
    <xf numFmtId="0" fontId="4" fillId="0" borderId="0" xfId="0" applyFont="1" applyFill="1" applyBorder="1" applyAlignment="1" applyProtection="1">
      <alignment vertical="center"/>
    </xf>
    <xf numFmtId="3" fontId="3" fillId="0" borderId="0" xfId="0" applyNumberFormat="1" applyFont="1" applyFill="1" applyBorder="1"/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/>
    <xf numFmtId="17" fontId="4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4" fontId="31" fillId="0" borderId="0" xfId="0" applyNumberFormat="1" applyFont="1" applyFill="1" applyBorder="1"/>
    <xf numFmtId="3" fontId="31" fillId="0" borderId="0" xfId="0" applyNumberFormat="1" applyFont="1" applyFill="1" applyBorder="1"/>
    <xf numFmtId="9" fontId="31" fillId="0" borderId="0" xfId="0" applyNumberFormat="1" applyFont="1" applyFill="1" applyBorder="1"/>
    <xf numFmtId="165" fontId="25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wrapText="1"/>
    </xf>
    <xf numFmtId="165" fontId="3" fillId="0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/>
    <xf numFmtId="0" fontId="31" fillId="0" borderId="0" xfId="0" applyFont="1" applyFill="1" applyBorder="1" applyAlignment="1"/>
    <xf numFmtId="0" fontId="38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top"/>
    </xf>
    <xf numFmtId="179" fontId="4" fillId="0" borderId="0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left" vertical="top"/>
    </xf>
    <xf numFmtId="170" fontId="3" fillId="0" borderId="0" xfId="0" applyNumberFormat="1" applyFont="1" applyFill="1" applyBorder="1" applyAlignment="1">
      <alignment horizontal="center" vertical="top" wrapText="1"/>
    </xf>
    <xf numFmtId="2" fontId="3" fillId="0" borderId="0" xfId="0" applyNumberFormat="1" applyFont="1" applyFill="1" applyBorder="1" applyAlignment="1">
      <alignment horizontal="right"/>
    </xf>
    <xf numFmtId="2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vertical="top" wrapText="1"/>
    </xf>
    <xf numFmtId="0" fontId="4" fillId="0" borderId="0" xfId="0" applyNumberFormat="1" applyFont="1" applyFill="1" applyBorder="1" applyAlignment="1" applyProtection="1">
      <alignment horizontal="right"/>
      <protection locked="0"/>
    </xf>
    <xf numFmtId="1" fontId="4" fillId="0" borderId="0" xfId="0" applyNumberFormat="1" applyFont="1" applyFill="1" applyBorder="1" applyAlignment="1">
      <alignment horizontal="right"/>
    </xf>
    <xf numFmtId="9" fontId="0" fillId="0" borderId="0" xfId="0" applyNumberFormat="1" applyFont="1" applyFill="1" applyBorder="1"/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0" fillId="0" borderId="0" xfId="0" applyFont="1" applyFill="1" applyBorder="1" applyAlignment="1" applyProtection="1"/>
    <xf numFmtId="172" fontId="0" fillId="0" borderId="0" xfId="0" applyNumberFormat="1" applyFont="1" applyFill="1" applyBorder="1"/>
    <xf numFmtId="165" fontId="0" fillId="0" borderId="0" xfId="0" applyNumberFormat="1" applyFont="1" applyFill="1" applyBorder="1"/>
    <xf numFmtId="14" fontId="4" fillId="0" borderId="0" xfId="0" applyNumberFormat="1" applyFont="1" applyFill="1" applyBorder="1"/>
    <xf numFmtId="164" fontId="0" fillId="0" borderId="0" xfId="1" applyFont="1" applyFill="1" applyBorder="1"/>
    <xf numFmtId="0" fontId="4" fillId="0" borderId="0" xfId="0" applyFont="1" applyFill="1" applyBorder="1" applyAlignment="1"/>
    <xf numFmtId="172" fontId="0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64" fontId="4" fillId="0" borderId="0" xfId="1" quotePrefix="1" applyFont="1" applyFill="1" applyBorder="1" applyAlignment="1">
      <alignment horizontal="right"/>
    </xf>
    <xf numFmtId="167" fontId="4" fillId="0" borderId="0" xfId="0" quotePrefix="1" applyNumberFormat="1" applyFont="1" applyFill="1" applyBorder="1"/>
    <xf numFmtId="0" fontId="0" fillId="0" borderId="0" xfId="0" applyFont="1" applyFill="1" applyBorder="1" applyAlignment="1">
      <alignment horizontal="center"/>
    </xf>
    <xf numFmtId="167" fontId="4" fillId="0" borderId="0" xfId="0" quotePrefix="1" applyNumberFormat="1" applyFont="1" applyFill="1" applyBorder="1" applyAlignment="1">
      <alignment horizontal="right"/>
    </xf>
    <xf numFmtId="0" fontId="39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left"/>
    </xf>
    <xf numFmtId="165" fontId="4" fillId="0" borderId="0" xfId="0" applyNumberFormat="1" applyFont="1" applyFill="1" applyBorder="1" applyAlignment="1">
      <alignment horizontal="right"/>
    </xf>
    <xf numFmtId="0" fontId="28" fillId="0" borderId="0" xfId="0" applyFont="1" applyFill="1" applyBorder="1"/>
    <xf numFmtId="2" fontId="31" fillId="0" borderId="0" xfId="0" applyNumberFormat="1" applyFont="1" applyFill="1" applyBorder="1"/>
    <xf numFmtId="165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/>
    <xf numFmtId="0" fontId="40" fillId="0" borderId="0" xfId="0" applyFont="1" applyFill="1" applyBorder="1" applyAlignment="1" applyProtection="1">
      <protection locked="0"/>
    </xf>
    <xf numFmtId="1" fontId="31" fillId="0" borderId="0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left"/>
    </xf>
    <xf numFmtId="0" fontId="3" fillId="0" borderId="0" xfId="0" applyFont="1" applyFill="1" applyBorder="1"/>
    <xf numFmtId="166" fontId="4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5" fillId="0" borderId="0" xfId="0" applyFont="1" applyFill="1" applyBorder="1"/>
    <xf numFmtId="0" fontId="28" fillId="0" borderId="0" xfId="0" applyFont="1" applyFill="1" applyBorder="1"/>
    <xf numFmtId="165" fontId="4" fillId="0" borderId="0" xfId="0" applyNumberFormat="1" applyFont="1" applyFill="1" applyBorder="1" applyAlignment="1">
      <alignment horizontal="left" wrapText="1"/>
    </xf>
    <xf numFmtId="0" fontId="40" fillId="0" borderId="0" xfId="0" applyFont="1" applyFill="1" applyBorder="1" applyAlignment="1" applyProtection="1">
      <protection locked="0"/>
    </xf>
    <xf numFmtId="172" fontId="3" fillId="0" borderId="0" xfId="0" applyNumberFormat="1" applyFont="1" applyFill="1" applyBorder="1"/>
    <xf numFmtId="165" fontId="4" fillId="0" borderId="0" xfId="0" applyNumberFormat="1" applyFont="1" applyFill="1" applyBorder="1" applyAlignment="1">
      <alignment horizontal="left"/>
    </xf>
    <xf numFmtId="165" fontId="4" fillId="0" borderId="0" xfId="0" applyNumberFormat="1" applyFont="1" applyFill="1" applyBorder="1" applyAlignment="1">
      <alignment horizontal="left"/>
    </xf>
    <xf numFmtId="1" fontId="31" fillId="0" borderId="0" xfId="0" applyNumberFormat="1" applyFont="1" applyFill="1" applyBorder="1" applyAlignment="1">
      <alignment horizontal="center"/>
    </xf>
    <xf numFmtId="10" fontId="3" fillId="0" borderId="0" xfId="0" applyNumberFormat="1" applyFont="1" applyFill="1" applyBorder="1"/>
    <xf numFmtId="0" fontId="4" fillId="0" borderId="0" xfId="0" quotePrefix="1" applyFont="1" applyFill="1" applyBorder="1"/>
    <xf numFmtId="165" fontId="3" fillId="0" borderId="0" xfId="0" applyNumberFormat="1" applyFont="1" applyFill="1" applyBorder="1" applyAlignment="1">
      <alignment horizontal="right"/>
    </xf>
    <xf numFmtId="0" fontId="4" fillId="0" borderId="0" xfId="0" applyFont="1" applyFill="1" applyBorder="1"/>
    <xf numFmtId="165" fontId="3" fillId="0" borderId="0" xfId="0" applyNumberFormat="1" applyFont="1" applyFill="1" applyBorder="1"/>
    <xf numFmtId="0" fontId="4" fillId="0" borderId="0" xfId="0" applyFont="1" applyFill="1" applyBorder="1"/>
    <xf numFmtId="165" fontId="3" fillId="0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/>
    <xf numFmtId="0" fontId="4" fillId="0" borderId="0" xfId="0" applyFont="1" applyFill="1" applyBorder="1" applyAlignment="1"/>
    <xf numFmtId="1" fontId="4" fillId="0" borderId="0" xfId="0" applyNumberFormat="1" applyFont="1" applyFill="1" applyBorder="1"/>
    <xf numFmtId="1" fontId="3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0" fontId="41" fillId="0" borderId="0" xfId="0" applyFont="1" applyFill="1" applyBorder="1"/>
    <xf numFmtId="0" fontId="42" fillId="0" borderId="0" xfId="0" applyFont="1" applyFill="1" applyBorder="1"/>
    <xf numFmtId="0" fontId="31" fillId="0" borderId="0" xfId="0" applyFont="1" applyFill="1" applyBorder="1"/>
    <xf numFmtId="0" fontId="28" fillId="0" borderId="0" xfId="0" applyFont="1" applyFill="1" applyBorder="1" applyAlignment="1"/>
    <xf numFmtId="0" fontId="4" fillId="0" borderId="0" xfId="0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left" vertical="top" wrapText="1"/>
    </xf>
    <xf numFmtId="1" fontId="28" fillId="0" borderId="0" xfId="0" applyNumberFormat="1" applyFont="1" applyFill="1" applyBorder="1"/>
    <xf numFmtId="172" fontId="31" fillId="0" borderId="0" xfId="0" applyNumberFormat="1" applyFont="1" applyFill="1" applyBorder="1"/>
    <xf numFmtId="2" fontId="31" fillId="0" borderId="0" xfId="0" applyNumberFormat="1" applyFont="1" applyFill="1" applyBorder="1"/>
    <xf numFmtId="1" fontId="31" fillId="0" borderId="0" xfId="0" applyNumberFormat="1" applyFont="1" applyFill="1" applyBorder="1"/>
    <xf numFmtId="165" fontId="3" fillId="0" borderId="0" xfId="0" applyNumberFormat="1" applyFont="1" applyFill="1" applyBorder="1" applyAlignment="1">
      <alignment horizontal="right"/>
    </xf>
    <xf numFmtId="185" fontId="3" fillId="0" borderId="0" xfId="0" applyNumberFormat="1" applyFont="1" applyFill="1" applyBorder="1" applyAlignment="1">
      <alignment horizontal="right"/>
    </xf>
    <xf numFmtId="176" fontId="3" fillId="0" borderId="0" xfId="0" applyNumberFormat="1" applyFont="1" applyFill="1" applyBorder="1"/>
    <xf numFmtId="0" fontId="4" fillId="0" borderId="0" xfId="0" applyFont="1" applyFill="1" applyBorder="1"/>
    <xf numFmtId="2" fontId="4" fillId="0" borderId="0" xfId="0" applyNumberFormat="1" applyFont="1" applyFill="1" applyBorder="1"/>
    <xf numFmtId="1" fontId="40" fillId="0" borderId="0" xfId="0" applyNumberFormat="1" applyFont="1" applyFill="1" applyBorder="1" applyAlignment="1" applyProtection="1">
      <protection locked="0"/>
    </xf>
    <xf numFmtId="0" fontId="43" fillId="0" borderId="0" xfId="0" applyFont="1" applyFill="1" applyBorder="1" applyAlignment="1" applyProtection="1">
      <protection locked="0"/>
    </xf>
    <xf numFmtId="0" fontId="3" fillId="0" borderId="0" xfId="0" applyFont="1" applyFill="1" applyBorder="1" applyAlignment="1"/>
    <xf numFmtId="0" fontId="3" fillId="0" borderId="0" xfId="0" applyFont="1" applyFill="1" applyBorder="1"/>
    <xf numFmtId="49" fontId="4" fillId="0" borderId="0" xfId="0" applyNumberFormat="1" applyFont="1" applyFill="1" applyBorder="1"/>
    <xf numFmtId="1" fontId="3" fillId="0" borderId="0" xfId="0" applyNumberFormat="1" applyFont="1" applyFill="1" applyBorder="1"/>
    <xf numFmtId="172" fontId="3" fillId="0" borderId="0" xfId="0" applyNumberFormat="1" applyFont="1" applyFill="1" applyBorder="1"/>
    <xf numFmtId="2" fontId="3" fillId="0" borderId="0" xfId="0" applyNumberFormat="1" applyFont="1" applyFill="1" applyBorder="1"/>
    <xf numFmtId="186" fontId="3" fillId="0" borderId="0" xfId="0" applyNumberFormat="1" applyFont="1" applyFill="1" applyBorder="1"/>
    <xf numFmtId="187" fontId="3" fillId="0" borderId="0" xfId="0" applyNumberFormat="1" applyFont="1" applyFill="1" applyBorder="1"/>
    <xf numFmtId="3" fontId="31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188" fontId="3" fillId="0" borderId="0" xfId="0" applyNumberFormat="1" applyFont="1" applyFill="1" applyBorder="1"/>
    <xf numFmtId="189" fontId="3" fillId="0" borderId="0" xfId="0" applyNumberFormat="1" applyFont="1" applyFill="1" applyBorder="1"/>
    <xf numFmtId="190" fontId="3" fillId="0" borderId="0" xfId="0" applyNumberFormat="1" applyFont="1" applyFill="1" applyBorder="1"/>
    <xf numFmtId="191" fontId="3" fillId="0" borderId="0" xfId="0" applyNumberFormat="1" applyFont="1" applyFill="1" applyBorder="1"/>
    <xf numFmtId="49" fontId="4" fillId="0" borderId="0" xfId="0" applyNumberFormat="1" applyFont="1" applyFill="1" applyBorder="1" applyAlignment="1">
      <alignment wrapText="1"/>
    </xf>
    <xf numFmtId="0" fontId="0" fillId="0" borderId="0" xfId="0" applyFill="1" applyBorder="1"/>
    <xf numFmtId="0" fontId="3" fillId="0" borderId="0" xfId="0" applyFont="1" applyBorder="1"/>
    <xf numFmtId="0" fontId="0" fillId="0" borderId="0" xfId="0" applyBorder="1"/>
    <xf numFmtId="0" fontId="31" fillId="0" borderId="0" xfId="0" applyFont="1" applyFill="1" applyBorder="1" applyAlignment="1">
      <alignment horizontal="left"/>
    </xf>
    <xf numFmtId="17" fontId="4" fillId="0" borderId="0" xfId="0" quotePrefix="1" applyNumberFormat="1" applyFont="1" applyFill="1" applyBorder="1" applyAlignment="1">
      <alignment horizontal="left"/>
    </xf>
    <xf numFmtId="14" fontId="4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right"/>
    </xf>
    <xf numFmtId="1" fontId="0" fillId="0" borderId="0" xfId="0" applyNumberFormat="1" applyBorder="1"/>
    <xf numFmtId="170" fontId="3" fillId="0" borderId="0" xfId="0" applyNumberFormat="1" applyFont="1" applyFill="1" applyBorder="1"/>
    <xf numFmtId="14" fontId="0" fillId="0" borderId="0" xfId="0" applyNumberFormat="1" applyFill="1" applyBorder="1"/>
    <xf numFmtId="187" fontId="3" fillId="0" borderId="0" xfId="0" applyNumberFormat="1" applyFont="1" applyFill="1" applyBorder="1" applyAlignment="1">
      <alignment horizontal="right"/>
    </xf>
    <xf numFmtId="187" fontId="3" fillId="0" borderId="0" xfId="0" applyNumberFormat="1" applyFont="1" applyFill="1" applyBorder="1" applyAlignment="1">
      <alignment horizontal="right"/>
    </xf>
    <xf numFmtId="187" fontId="3" fillId="0" borderId="0" xfId="0" applyNumberFormat="1" applyFont="1" applyFill="1" applyBorder="1" applyAlignment="1">
      <alignment horizontal="right"/>
    </xf>
    <xf numFmtId="187" fontId="4" fillId="0" borderId="0" xfId="0" applyNumberFormat="1" applyFont="1" applyFill="1" applyBorder="1" applyAlignment="1">
      <alignment horizontal="left"/>
    </xf>
    <xf numFmtId="165" fontId="0" fillId="0" borderId="0" xfId="0" applyNumberFormat="1" applyFill="1" applyBorder="1" applyAlignment="1">
      <alignment horizontal="right"/>
    </xf>
    <xf numFmtId="0" fontId="0" fillId="0" borderId="0" xfId="0" applyFont="1" applyBorder="1"/>
    <xf numFmtId="187" fontId="0" fillId="0" borderId="0" xfId="0" applyNumberFormat="1" applyBorder="1"/>
    <xf numFmtId="0" fontId="3" fillId="0" borderId="0" xfId="0" applyFont="1" applyFill="1" applyBorder="1" applyAlignment="1"/>
    <xf numFmtId="0" fontId="46" fillId="0" borderId="0" xfId="0" applyFont="1" applyBorder="1" applyAlignment="1">
      <alignment horizontal="left" vertical="center"/>
    </xf>
    <xf numFmtId="14" fontId="3" fillId="0" borderId="0" xfId="0" applyNumberFormat="1" applyFont="1" applyFill="1" applyBorder="1"/>
    <xf numFmtId="187" fontId="4" fillId="0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1" fontId="3" fillId="0" borderId="0" xfId="0" applyNumberFormat="1" applyFont="1" applyFill="1" applyBorder="1"/>
    <xf numFmtId="3" fontId="3" fillId="0" borderId="0" xfId="0" applyNumberFormat="1" applyFont="1" applyFill="1" applyBorder="1"/>
    <xf numFmtId="192" fontId="3" fillId="0" borderId="0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left"/>
    </xf>
    <xf numFmtId="0" fontId="3" fillId="0" borderId="0" xfId="0" applyFont="1" applyFill="1"/>
    <xf numFmtId="0" fontId="3" fillId="0" borderId="0" xfId="0" applyFont="1"/>
    <xf numFmtId="166" fontId="4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left" vertical="top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wrapText="1"/>
    </xf>
    <xf numFmtId="0" fontId="5" fillId="0" borderId="0" xfId="0" applyFont="1" applyFill="1" applyAlignment="1">
      <alignment horizontal="left"/>
    </xf>
    <xf numFmtId="171" fontId="3" fillId="0" borderId="0" xfId="1" applyNumberFormat="1" applyFont="1" applyFill="1"/>
    <xf numFmtId="0" fontId="4" fillId="0" borderId="0" xfId="0" applyNumberFormat="1" applyFont="1" applyFill="1" applyAlignment="1">
      <alignment horizontal="right"/>
    </xf>
    <xf numFmtId="1" fontId="4" fillId="0" borderId="0" xfId="0" applyNumberFormat="1" applyFont="1" applyFill="1" applyAlignment="1">
      <alignment horizontal="right"/>
    </xf>
    <xf numFmtId="9" fontId="3" fillId="0" borderId="0" xfId="0" applyNumberFormat="1" applyFont="1" applyFill="1"/>
    <xf numFmtId="165" fontId="3" fillId="0" borderId="0" xfId="0" applyNumberFormat="1" applyFont="1" applyFill="1" applyAlignment="1">
      <alignment horizontal="right"/>
    </xf>
    <xf numFmtId="1" fontId="4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/>
    </xf>
    <xf numFmtId="167" fontId="4" fillId="0" borderId="0" xfId="0" applyNumberFormat="1" applyFont="1" applyFill="1" applyAlignment="1">
      <alignment horizontal="left"/>
    </xf>
    <xf numFmtId="17" fontId="4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186" fontId="4" fillId="0" borderId="0" xfId="0" applyNumberFormat="1" applyFont="1" applyFill="1" applyAlignment="1">
      <alignment horizontal="right"/>
    </xf>
    <xf numFmtId="165" fontId="25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wrapText="1"/>
    </xf>
    <xf numFmtId="165" fontId="4" fillId="0" borderId="0" xfId="0" applyNumberFormat="1" applyFont="1" applyFill="1" applyBorder="1" applyAlignment="1">
      <alignment horizontal="right"/>
    </xf>
    <xf numFmtId="172" fontId="3" fillId="0" borderId="0" xfId="0" applyNumberFormat="1" applyFont="1" applyFill="1" applyBorder="1" applyAlignment="1">
      <alignment horizontal="center"/>
    </xf>
    <xf numFmtId="172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/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165" fontId="4" fillId="0" borderId="0" xfId="0" applyNumberFormat="1" applyFont="1" applyFill="1" applyBorder="1" applyAlignment="1">
      <alignment horizontal="right" wrapText="1"/>
    </xf>
    <xf numFmtId="17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right" wrapText="1"/>
    </xf>
    <xf numFmtId="1" fontId="3" fillId="0" borderId="0" xfId="0" applyNumberFormat="1" applyFont="1" applyFill="1" applyBorder="1" applyAlignment="1">
      <alignment horizontal="center"/>
    </xf>
    <xf numFmtId="14" fontId="4" fillId="0" borderId="0" xfId="0" quotePrefix="1" applyNumberFormat="1" applyFont="1" applyFill="1" applyBorder="1" applyAlignment="1">
      <alignment horizontal="center"/>
    </xf>
    <xf numFmtId="193" fontId="3" fillId="0" borderId="0" xfId="1" applyNumberFormat="1" applyFont="1" applyFill="1" applyBorder="1"/>
    <xf numFmtId="14" fontId="4" fillId="0" borderId="0" xfId="0" applyNumberFormat="1" applyFont="1" applyFill="1" applyBorder="1" applyAlignment="1">
      <alignment horizontal="center"/>
    </xf>
    <xf numFmtId="170" fontId="3" fillId="0" borderId="0" xfId="1" applyNumberFormat="1" applyFont="1" applyFill="1" applyBorder="1"/>
    <xf numFmtId="3" fontId="3" fillId="0" borderId="0" xfId="0" applyNumberFormat="1" applyFont="1" applyFill="1" applyBorder="1"/>
    <xf numFmtId="194" fontId="3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wrapText="1"/>
    </xf>
    <xf numFmtId="17" fontId="4" fillId="0" borderId="0" xfId="0" quotePrefix="1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/>
    <xf numFmtId="0" fontId="4" fillId="0" borderId="0" xfId="0" applyFont="1" applyFill="1" applyBorder="1"/>
    <xf numFmtId="172" fontId="3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wrapText="1"/>
    </xf>
    <xf numFmtId="2" fontId="3" fillId="0" borderId="0" xfId="0" applyNumberFormat="1" applyFont="1" applyFill="1" applyBorder="1" applyAlignment="1">
      <alignment horizontal="right"/>
    </xf>
    <xf numFmtId="2" fontId="3" fillId="0" borderId="0" xfId="1" applyNumberFormat="1" applyFont="1" applyFill="1" applyBorder="1"/>
    <xf numFmtId="0" fontId="3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/>
    <xf numFmtId="17" fontId="4" fillId="0" borderId="0" xfId="0" applyNumberFormat="1" applyFont="1" applyFill="1" applyBorder="1" applyAlignment="1">
      <alignment horizontal="right"/>
    </xf>
    <xf numFmtId="2" fontId="31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193" fontId="3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/>
    <xf numFmtId="14" fontId="3" fillId="0" borderId="0" xfId="0" applyNumberFormat="1" applyFont="1" applyFill="1" applyBorder="1" applyAlignment="1">
      <alignment horizontal="left"/>
    </xf>
    <xf numFmtId="0" fontId="28" fillId="0" borderId="0" xfId="0" applyFont="1" applyFill="1" applyBorder="1" applyAlignment="1">
      <alignment wrapText="1"/>
    </xf>
    <xf numFmtId="0" fontId="0" fillId="0" borderId="0" xfId="42" applyFont="1" applyFill="1" applyBorder="1"/>
    <xf numFmtId="0" fontId="3" fillId="0" borderId="0" xfId="42" applyFont="1" applyFill="1" applyBorder="1" applyAlignment="1">
      <alignment horizontal="left" wrapText="1"/>
    </xf>
    <xf numFmtId="0" fontId="4" fillId="0" borderId="0" xfId="32" applyFont="1" applyFill="1" applyBorder="1" applyAlignment="1">
      <alignment horizontal="center" vertical="center" wrapText="1"/>
    </xf>
    <xf numFmtId="0" fontId="4" fillId="0" borderId="0" xfId="32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/>
    </xf>
  </cellXfs>
  <cellStyles count="45">
    <cellStyle name=" 1" xfId="34"/>
    <cellStyle name=" 1 2" xfId="35"/>
    <cellStyle name=" 1 3" xfId="36"/>
    <cellStyle name="1" xfId="30"/>
    <cellStyle name="60% - Accent1" xfId="19" builtinId="32" customBuiltin="1"/>
    <cellStyle name="60% - Accent2" xfId="21" builtinId="36" customBuiltin="1"/>
    <cellStyle name="60% - Accent3" xfId="23" builtinId="40" customBuiltin="1"/>
    <cellStyle name="60% - Accent4" xfId="25" builtinId="44" customBuiltin="1"/>
    <cellStyle name="60% - Accent5" xfId="27" builtinId="48" customBuiltin="1"/>
    <cellStyle name="60% - Accent6" xfId="29" builtinId="52" customBuiltin="1"/>
    <cellStyle name="Accent1" xfId="18" builtinId="29" customBuiltin="1"/>
    <cellStyle name="Accent2" xfId="20" builtinId="33" customBuiltin="1"/>
    <cellStyle name="Accent3" xfId="22" builtinId="37" customBuiltin="1"/>
    <cellStyle name="Accent4" xfId="24" builtinId="41" customBuiltin="1"/>
    <cellStyle name="Accent5" xfId="26" builtinId="45" customBuiltin="1"/>
    <cellStyle name="Accent6" xfId="28" builtinId="49" customBuiltin="1"/>
    <cellStyle name="ÅëÈ­ [0]_´ë¿ìÃâÇÏ¿äÃ» " xfId="37"/>
    <cellStyle name="ÅëÈ­_´ë¿ìÃâÇÏ¿äÃ» " xfId="38"/>
    <cellStyle name="ÄÞ¸¶ [0]_´ë¿ìÃâÇÏ¿äÃ» " xfId="39"/>
    <cellStyle name="ÄÞ¸¶_´ë¿ìÃâÇÏ¿äÃ» " xfId="40"/>
    <cellStyle name="Bad" xfId="8" builtinId="27" customBuiltin="1"/>
    <cellStyle name="Ç¥ÁØ_´ë¿ìÃâÇÏ¿äÃ» " xfId="41"/>
    <cellStyle name="Calculation" xfId="12" builtinId="22" customBuiltin="1"/>
    <cellStyle name="Check Cell" xfId="14" builtinId="23" customBuiltin="1"/>
    <cellStyle name="Comma [0]" xfId="1" builtinId="6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 " xfId="43"/>
    <cellStyle name="Neutral" xfId="9" builtinId="28" customBuiltin="1"/>
    <cellStyle name="Normal" xfId="0" builtinId="0"/>
    <cellStyle name="Normal 2" xfId="42"/>
    <cellStyle name="Normal 2 2" xfId="32"/>
    <cellStyle name="Output" xfId="11" builtinId="21" customBuiltin="1"/>
    <cellStyle name="Percent" xfId="33" builtinId="5"/>
    <cellStyle name="Percent 2" xfId="31"/>
    <cellStyle name="Title" xfId="2" builtinId="15" customBuiltin="1"/>
    <cellStyle name="Total" xfId="17" builtinId="25" customBuiltin="1"/>
    <cellStyle name="Warning Text" xfId="15" builtinId="11" customBuiltin="1"/>
    <cellStyle name="Ввод " xfId="44"/>
  </cellStyles>
  <dxfs count="0"/>
  <tableStyles count="0" defaultTableStyle="TableStyleMedium9" defaultPivotStyle="PivotStyleLight16"/>
  <colors>
    <mruColors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externalLink" Target="externalLinks/externalLink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externalLink" Target="externalLinks/externalLink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Svava\Atvinnuh&#250;sn&#230;&#240;i\Hagstofan\Fyrirt&#230;ki%20og%20velta_Hagsto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XXXDATAQUEST%202003%20s&#228;&#228;ti&#246;t%20ja%20kassa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ningam&#225;l\Myndir%20&#237;%20vinnslu\2011\PM2011%234\Fari&#240;%20&#237;%20umbrot\Myndir%20&#237;%20Peningam&#225;l%20IV%20Innlend%20eftirspurn%20og%20framlei&#240;sl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HV%20T&#246;lur%20&#237;%20myndir%20IV%20Vinnumarka&#240;u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Svava\Atvinnuh&#250;sn&#230;&#240;i\Markus_Vinnuskjal_111datavinnsla_okt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atvhus"/>
      <sheetName val="Fjöldi ft"/>
      <sheetName val="Mynd_fjöldi húsbygg"/>
      <sheetName val="Mynd_fjöldi fasteignaft"/>
      <sheetName val="Velta vsk"/>
      <sheetName val="Mynd_velta"/>
      <sheetName val="Rsk.is"/>
      <sheetName val="Fjöldi launagreiðenda"/>
      <sheetName val="Velta atvinnuhúsn"/>
      <sheetName val="Mynd_fj kaups frá 95"/>
      <sheetName val="Mynd_fj kaups frá 97"/>
      <sheetName val="Mynd_fj kaups"/>
      <sheetName val="Mynd_atvmeðaltal"/>
      <sheetName val="Mynd_atv"/>
      <sheetName val="Auglysing"/>
      <sheetName val="Mynd_augl"/>
      <sheetName val="augl mbl"/>
    </sheetNames>
    <sheetDataSet>
      <sheetData sheetId="0" refreshError="1">
        <row r="1">
          <cell r="K1" t="str">
            <v>einflm</v>
          </cell>
          <cell r="Y1" t="str">
            <v>AUKIN QUART</v>
          </cell>
        </row>
        <row r="2">
          <cell r="K2">
            <v>54.2</v>
          </cell>
          <cell r="Y2" t="str">
            <v>1V_198101</v>
          </cell>
        </row>
        <row r="3">
          <cell r="K3">
            <v>172.9</v>
          </cell>
          <cell r="Y3" t="str">
            <v>1V_198101</v>
          </cell>
        </row>
        <row r="4">
          <cell r="K4">
            <v>135.5</v>
          </cell>
          <cell r="Y4" t="str">
            <v>1V_198101</v>
          </cell>
        </row>
        <row r="5">
          <cell r="K5">
            <v>61.7</v>
          </cell>
          <cell r="Y5" t="str">
            <v>1S_198101</v>
          </cell>
        </row>
        <row r="6">
          <cell r="K6">
            <v>0</v>
          </cell>
          <cell r="Y6" t="str">
            <v>0V_198101</v>
          </cell>
        </row>
        <row r="7">
          <cell r="K7">
            <v>0</v>
          </cell>
          <cell r="Y7" t="str">
            <v>0V_198101</v>
          </cell>
        </row>
        <row r="8">
          <cell r="K8">
            <v>0</v>
          </cell>
          <cell r="Y8" t="str">
            <v>0V_198101</v>
          </cell>
        </row>
        <row r="9">
          <cell r="K9">
            <v>0</v>
          </cell>
          <cell r="Y9" t="str">
            <v>0V_198102</v>
          </cell>
        </row>
        <row r="10">
          <cell r="K10">
            <v>79.099999999999994</v>
          </cell>
          <cell r="Y10" t="str">
            <v>1S_198102</v>
          </cell>
        </row>
        <row r="11">
          <cell r="K11">
            <v>91.5</v>
          </cell>
          <cell r="Y11" t="str">
            <v>1S_198102</v>
          </cell>
        </row>
        <row r="12">
          <cell r="K12">
            <v>54</v>
          </cell>
          <cell r="Y12" t="str">
            <v>0S_198102</v>
          </cell>
        </row>
        <row r="13">
          <cell r="K13">
            <v>91.5</v>
          </cell>
          <cell r="Y13" t="str">
            <v>1S_198102</v>
          </cell>
        </row>
        <row r="14">
          <cell r="K14">
            <v>63.2</v>
          </cell>
          <cell r="Y14" t="str">
            <v>1V_198102</v>
          </cell>
        </row>
        <row r="15">
          <cell r="K15">
            <v>105.8</v>
          </cell>
          <cell r="Y15" t="str">
            <v>1V_198103</v>
          </cell>
        </row>
        <row r="16">
          <cell r="K16">
            <v>126.5</v>
          </cell>
          <cell r="Y16" t="str">
            <v>1S_198103</v>
          </cell>
        </row>
        <row r="17">
          <cell r="K17">
            <v>126.5</v>
          </cell>
          <cell r="Y17" t="str">
            <v>1S_198103</v>
          </cell>
        </row>
        <row r="18">
          <cell r="K18">
            <v>121.7</v>
          </cell>
          <cell r="Y18" t="str">
            <v>1S_198103</v>
          </cell>
        </row>
        <row r="19">
          <cell r="K19">
            <v>0</v>
          </cell>
          <cell r="Y19" t="str">
            <v>0V_198103</v>
          </cell>
        </row>
        <row r="20">
          <cell r="K20">
            <v>426</v>
          </cell>
          <cell r="Y20" t="str">
            <v>0S_198104</v>
          </cell>
        </row>
        <row r="21">
          <cell r="K21">
            <v>28.6</v>
          </cell>
          <cell r="Y21" t="str">
            <v>0V_198104</v>
          </cell>
        </row>
        <row r="22">
          <cell r="K22">
            <v>0</v>
          </cell>
          <cell r="Y22" t="str">
            <v>0S_198104</v>
          </cell>
        </row>
        <row r="23">
          <cell r="K23">
            <v>69.7</v>
          </cell>
          <cell r="Y23" t="str">
            <v>1S_198104</v>
          </cell>
        </row>
        <row r="24">
          <cell r="K24">
            <v>73.3</v>
          </cell>
          <cell r="Y24" t="str">
            <v>1V_198104</v>
          </cell>
        </row>
        <row r="25">
          <cell r="K25">
            <v>50.9</v>
          </cell>
          <cell r="Y25" t="str">
            <v>1V_198104</v>
          </cell>
        </row>
        <row r="26">
          <cell r="K26">
            <v>49.5</v>
          </cell>
          <cell r="Y26" t="str">
            <v>1V_198104</v>
          </cell>
        </row>
        <row r="27">
          <cell r="K27">
            <v>94.1</v>
          </cell>
          <cell r="Y27" t="str">
            <v>1S_198104</v>
          </cell>
        </row>
        <row r="28">
          <cell r="K28">
            <v>0</v>
          </cell>
          <cell r="Y28" t="str">
            <v>0V_198104</v>
          </cell>
        </row>
        <row r="29">
          <cell r="K29">
            <v>0</v>
          </cell>
          <cell r="Y29" t="str">
            <v>0I_198101</v>
          </cell>
        </row>
        <row r="30">
          <cell r="K30">
            <v>594</v>
          </cell>
          <cell r="Y30" t="str">
            <v>1I_198101</v>
          </cell>
        </row>
        <row r="31">
          <cell r="K31">
            <v>0</v>
          </cell>
          <cell r="Y31" t="str">
            <v>0I_198101</v>
          </cell>
        </row>
        <row r="32">
          <cell r="K32">
            <v>0</v>
          </cell>
          <cell r="Y32" t="str">
            <v>0I_198102</v>
          </cell>
        </row>
        <row r="33">
          <cell r="K33">
            <v>0</v>
          </cell>
          <cell r="Y33" t="str">
            <v>0I_198102</v>
          </cell>
        </row>
        <row r="34">
          <cell r="K34">
            <v>423.8</v>
          </cell>
          <cell r="Y34" t="str">
            <v>1I_198102</v>
          </cell>
        </row>
        <row r="35">
          <cell r="K35">
            <v>0</v>
          </cell>
          <cell r="Y35" t="str">
            <v>0I_198102</v>
          </cell>
        </row>
        <row r="36">
          <cell r="K36">
            <v>0</v>
          </cell>
          <cell r="Y36" t="str">
            <v>0I_198103</v>
          </cell>
        </row>
        <row r="37">
          <cell r="K37">
            <v>100.8</v>
          </cell>
          <cell r="Y37" t="str">
            <v>1I_198103</v>
          </cell>
        </row>
        <row r="38">
          <cell r="K38">
            <v>350</v>
          </cell>
          <cell r="Y38" t="str">
            <v>1I_198104</v>
          </cell>
        </row>
        <row r="39">
          <cell r="K39">
            <v>0</v>
          </cell>
          <cell r="Y39" t="str">
            <v>0I_198104</v>
          </cell>
        </row>
        <row r="40">
          <cell r="K40">
            <v>350</v>
          </cell>
          <cell r="Y40" t="str">
            <v>1I_198104</v>
          </cell>
        </row>
        <row r="41">
          <cell r="K41">
            <v>789</v>
          </cell>
          <cell r="Y41" t="str">
            <v>0I_198104</v>
          </cell>
        </row>
        <row r="42">
          <cell r="K42">
            <v>74.5</v>
          </cell>
          <cell r="Y42" t="str">
            <v>0ófl_198101</v>
          </cell>
        </row>
        <row r="43">
          <cell r="K43">
            <v>0</v>
          </cell>
          <cell r="Y43" t="str">
            <v>0ófl_198101</v>
          </cell>
        </row>
        <row r="44">
          <cell r="K44">
            <v>77.599999999999994</v>
          </cell>
          <cell r="Y44" t="str">
            <v>0I_198101</v>
          </cell>
        </row>
        <row r="45">
          <cell r="K45">
            <v>0</v>
          </cell>
          <cell r="Y45" t="str">
            <v>0ófl_198102</v>
          </cell>
        </row>
        <row r="46">
          <cell r="K46">
            <v>0</v>
          </cell>
          <cell r="Y46" t="str">
            <v>0ófl_198102</v>
          </cell>
        </row>
        <row r="47">
          <cell r="K47">
            <v>0</v>
          </cell>
          <cell r="Y47" t="str">
            <v>0ófl_198102</v>
          </cell>
        </row>
        <row r="48">
          <cell r="K48">
            <v>115</v>
          </cell>
          <cell r="Y48" t="str">
            <v>1ófl_198102</v>
          </cell>
        </row>
        <row r="49">
          <cell r="K49">
            <v>0</v>
          </cell>
          <cell r="Y49" t="str">
            <v>0I_198102</v>
          </cell>
        </row>
        <row r="50">
          <cell r="K50">
            <v>76.8</v>
          </cell>
          <cell r="Y50" t="str">
            <v>0ófl_198102</v>
          </cell>
        </row>
        <row r="51">
          <cell r="K51">
            <v>0</v>
          </cell>
          <cell r="Y51" t="str">
            <v>0ófl_198102</v>
          </cell>
        </row>
        <row r="52">
          <cell r="K52">
            <v>0</v>
          </cell>
          <cell r="Y52" t="str">
            <v>0ófl_198102</v>
          </cell>
        </row>
        <row r="53">
          <cell r="K53">
            <v>111.6</v>
          </cell>
          <cell r="Y53" t="str">
            <v>1I_198103</v>
          </cell>
        </row>
        <row r="54">
          <cell r="K54">
            <v>0</v>
          </cell>
          <cell r="Y54" t="str">
            <v>0ófl_198103</v>
          </cell>
        </row>
        <row r="55">
          <cell r="K55">
            <v>0</v>
          </cell>
          <cell r="Y55" t="str">
            <v>0ófl_198103</v>
          </cell>
        </row>
        <row r="56">
          <cell r="K56">
            <v>39</v>
          </cell>
          <cell r="Y56" t="str">
            <v>0ófl_198103</v>
          </cell>
        </row>
        <row r="57">
          <cell r="K57">
            <v>0</v>
          </cell>
          <cell r="Y57" t="str">
            <v>0I_198104</v>
          </cell>
        </row>
        <row r="58">
          <cell r="K58">
            <v>0</v>
          </cell>
          <cell r="Y58" t="str">
            <v>0ófl_198104</v>
          </cell>
        </row>
        <row r="59">
          <cell r="K59">
            <v>136.69999999999999</v>
          </cell>
          <cell r="Y59" t="str">
            <v>0I_198104</v>
          </cell>
        </row>
        <row r="60">
          <cell r="K60">
            <v>0</v>
          </cell>
          <cell r="Y60" t="str">
            <v>0V_198201</v>
          </cell>
        </row>
        <row r="61">
          <cell r="K61">
            <v>0</v>
          </cell>
          <cell r="Y61" t="str">
            <v>0V_198201</v>
          </cell>
        </row>
        <row r="62">
          <cell r="K62">
            <v>0</v>
          </cell>
          <cell r="Y62" t="str">
            <v>0V_198201</v>
          </cell>
        </row>
        <row r="63">
          <cell r="K63">
            <v>161.19999999999999</v>
          </cell>
          <cell r="Y63" t="str">
            <v>1S_198201</v>
          </cell>
        </row>
        <row r="64">
          <cell r="K64">
            <v>85.8</v>
          </cell>
          <cell r="Y64" t="str">
            <v>1S_198201</v>
          </cell>
        </row>
        <row r="65">
          <cell r="K65">
            <v>79.099999999999994</v>
          </cell>
          <cell r="Y65" t="str">
            <v>1S_198201</v>
          </cell>
        </row>
        <row r="66">
          <cell r="K66">
            <v>89.6</v>
          </cell>
          <cell r="Y66" t="str">
            <v>1V_198201</v>
          </cell>
        </row>
        <row r="67">
          <cell r="K67">
            <v>2.2999999999999998</v>
          </cell>
          <cell r="Y67" t="str">
            <v>0V_198201</v>
          </cell>
        </row>
        <row r="68">
          <cell r="K68">
            <v>0</v>
          </cell>
          <cell r="Y68" t="str">
            <v>0V_198201</v>
          </cell>
        </row>
        <row r="69">
          <cell r="K69">
            <v>72.7</v>
          </cell>
          <cell r="Y69" t="str">
            <v>1V_198201</v>
          </cell>
        </row>
        <row r="70">
          <cell r="K70">
            <v>29.5</v>
          </cell>
          <cell r="Y70" t="str">
            <v>1V_198201</v>
          </cell>
        </row>
        <row r="71">
          <cell r="K71">
            <v>0</v>
          </cell>
          <cell r="Y71" t="str">
            <v>0V_198201</v>
          </cell>
        </row>
        <row r="72">
          <cell r="K72">
            <v>50.2</v>
          </cell>
          <cell r="Y72" t="str">
            <v>1V_198201</v>
          </cell>
        </row>
        <row r="73">
          <cell r="K73">
            <v>74</v>
          </cell>
          <cell r="Y73" t="str">
            <v>0S_198201</v>
          </cell>
        </row>
        <row r="74">
          <cell r="K74">
            <v>113.6</v>
          </cell>
          <cell r="Y74" t="str">
            <v>1S_198201</v>
          </cell>
        </row>
        <row r="75">
          <cell r="K75">
            <v>236</v>
          </cell>
          <cell r="Y75" t="str">
            <v>1V_198201</v>
          </cell>
        </row>
        <row r="76">
          <cell r="K76">
            <v>403</v>
          </cell>
          <cell r="Y76" t="str">
            <v>0V_198201</v>
          </cell>
        </row>
        <row r="77">
          <cell r="K77">
            <v>185</v>
          </cell>
          <cell r="Y77" t="str">
            <v>1S_198202</v>
          </cell>
        </row>
        <row r="78">
          <cell r="K78">
            <v>72</v>
          </cell>
          <cell r="Y78" t="str">
            <v>1S_198202</v>
          </cell>
        </row>
        <row r="79">
          <cell r="K79">
            <v>67</v>
          </cell>
          <cell r="Y79" t="str">
            <v>0V_198202</v>
          </cell>
        </row>
        <row r="80">
          <cell r="K80">
            <v>0</v>
          </cell>
          <cell r="Y80" t="str">
            <v>0V_198202</v>
          </cell>
        </row>
        <row r="81">
          <cell r="K81">
            <v>0</v>
          </cell>
          <cell r="Y81" t="str">
            <v>0V_198202</v>
          </cell>
        </row>
        <row r="82">
          <cell r="K82">
            <v>73.7</v>
          </cell>
          <cell r="Y82" t="str">
            <v>1V_198202</v>
          </cell>
        </row>
        <row r="83">
          <cell r="K83">
            <v>144.19999999999999</v>
          </cell>
          <cell r="Y83" t="str">
            <v>1S_198203</v>
          </cell>
        </row>
        <row r="84">
          <cell r="K84">
            <v>37.200000000000003</v>
          </cell>
          <cell r="Y84" t="str">
            <v>0V_198203</v>
          </cell>
        </row>
        <row r="85">
          <cell r="K85">
            <v>220.9</v>
          </cell>
          <cell r="Y85" t="str">
            <v>1V_198204</v>
          </cell>
        </row>
        <row r="86">
          <cell r="K86">
            <v>235.8</v>
          </cell>
          <cell r="Y86" t="str">
            <v>0V_198204</v>
          </cell>
        </row>
        <row r="87">
          <cell r="K87">
            <v>89.6</v>
          </cell>
          <cell r="Y87" t="str">
            <v>1V_198204</v>
          </cell>
        </row>
        <row r="88">
          <cell r="K88">
            <v>0</v>
          </cell>
          <cell r="Y88" t="str">
            <v>0V_198204</v>
          </cell>
        </row>
        <row r="89">
          <cell r="K89">
            <v>61.4</v>
          </cell>
          <cell r="Y89" t="str">
            <v>1S_198204</v>
          </cell>
        </row>
        <row r="90">
          <cell r="K90">
            <v>126.2</v>
          </cell>
          <cell r="Y90" t="str">
            <v>0V_198204</v>
          </cell>
        </row>
        <row r="91">
          <cell r="K91">
            <v>0</v>
          </cell>
          <cell r="Y91" t="str">
            <v>0I_198201</v>
          </cell>
        </row>
        <row r="92">
          <cell r="K92">
            <v>0</v>
          </cell>
          <cell r="Y92" t="str">
            <v>0I_198201</v>
          </cell>
        </row>
        <row r="93">
          <cell r="K93">
            <v>136.5</v>
          </cell>
          <cell r="Y93" t="str">
            <v>1I_198201</v>
          </cell>
        </row>
        <row r="94">
          <cell r="K94">
            <v>0</v>
          </cell>
          <cell r="Y94" t="str">
            <v>0I_198201</v>
          </cell>
        </row>
        <row r="95">
          <cell r="K95">
            <v>405.9</v>
          </cell>
          <cell r="Y95" t="str">
            <v>1I_198201</v>
          </cell>
        </row>
        <row r="96">
          <cell r="K96">
            <v>0</v>
          </cell>
          <cell r="Y96" t="str">
            <v>0I_198201</v>
          </cell>
        </row>
        <row r="97">
          <cell r="K97">
            <v>0</v>
          </cell>
          <cell r="Y97" t="str">
            <v>0I_198201</v>
          </cell>
        </row>
        <row r="98">
          <cell r="K98">
            <v>721</v>
          </cell>
          <cell r="Y98" t="str">
            <v>1I_198201</v>
          </cell>
        </row>
        <row r="99">
          <cell r="K99">
            <v>0</v>
          </cell>
          <cell r="Y99" t="str">
            <v>0I_198202</v>
          </cell>
        </row>
        <row r="100">
          <cell r="K100">
            <v>181</v>
          </cell>
          <cell r="Y100" t="str">
            <v>1I_198202</v>
          </cell>
        </row>
        <row r="101">
          <cell r="K101">
            <v>0</v>
          </cell>
          <cell r="Y101" t="str">
            <v>0I_198202</v>
          </cell>
        </row>
        <row r="102">
          <cell r="K102">
            <v>181</v>
          </cell>
          <cell r="Y102" t="str">
            <v>1I_198203</v>
          </cell>
        </row>
        <row r="103">
          <cell r="K103">
            <v>448</v>
          </cell>
          <cell r="Y103" t="str">
            <v>1I_198203</v>
          </cell>
        </row>
        <row r="104">
          <cell r="K104">
            <v>39</v>
          </cell>
          <cell r="Y104" t="str">
            <v>0I_198203</v>
          </cell>
        </row>
        <row r="105">
          <cell r="K105">
            <v>0</v>
          </cell>
          <cell r="Y105" t="str">
            <v>0I_198204</v>
          </cell>
        </row>
        <row r="106">
          <cell r="K106">
            <v>448</v>
          </cell>
          <cell r="Y106" t="str">
            <v>0I_198204</v>
          </cell>
        </row>
        <row r="107">
          <cell r="K107">
            <v>160</v>
          </cell>
          <cell r="Y107" t="str">
            <v>0I_198204</v>
          </cell>
        </row>
        <row r="108">
          <cell r="K108">
            <v>0</v>
          </cell>
          <cell r="Y108" t="str">
            <v>0I_198201</v>
          </cell>
        </row>
        <row r="109">
          <cell r="K109">
            <v>125.4</v>
          </cell>
          <cell r="Y109" t="str">
            <v>0I_198201</v>
          </cell>
        </row>
        <row r="110">
          <cell r="K110">
            <v>233.2</v>
          </cell>
          <cell r="Y110" t="str">
            <v>1I_198201</v>
          </cell>
        </row>
        <row r="111">
          <cell r="K111">
            <v>0</v>
          </cell>
          <cell r="Y111" t="str">
            <v>0I_198202</v>
          </cell>
        </row>
        <row r="112">
          <cell r="K112">
            <v>0</v>
          </cell>
          <cell r="Y112" t="str">
            <v>0ófl_198202</v>
          </cell>
        </row>
        <row r="113">
          <cell r="K113">
            <v>0</v>
          </cell>
          <cell r="Y113" t="str">
            <v>0ófl_198202</v>
          </cell>
        </row>
        <row r="114">
          <cell r="K114">
            <v>0</v>
          </cell>
          <cell r="Y114" t="str">
            <v>0ófl_198203</v>
          </cell>
        </row>
        <row r="115">
          <cell r="K115">
            <v>0</v>
          </cell>
          <cell r="Y115" t="str">
            <v>0ófl_198203</v>
          </cell>
        </row>
        <row r="116">
          <cell r="K116">
            <v>0</v>
          </cell>
          <cell r="Y116" t="str">
            <v>0ófl_198203</v>
          </cell>
        </row>
        <row r="117">
          <cell r="K117">
            <v>0</v>
          </cell>
          <cell r="Y117" t="str">
            <v>0ófl_198204</v>
          </cell>
        </row>
        <row r="118">
          <cell r="K118">
            <v>58.4</v>
          </cell>
          <cell r="Y118" t="str">
            <v>1S_198301</v>
          </cell>
        </row>
        <row r="119">
          <cell r="K119">
            <v>86.1</v>
          </cell>
          <cell r="Y119" t="str">
            <v>1V_198301</v>
          </cell>
        </row>
        <row r="120">
          <cell r="K120">
            <v>88.4</v>
          </cell>
          <cell r="Y120" t="str">
            <v>0V_198301</v>
          </cell>
        </row>
        <row r="121">
          <cell r="K121">
            <v>32.5</v>
          </cell>
          <cell r="Y121" t="str">
            <v>1V_198301</v>
          </cell>
        </row>
        <row r="122">
          <cell r="K122">
            <v>50.9</v>
          </cell>
          <cell r="Y122" t="str">
            <v>1V_198302</v>
          </cell>
        </row>
        <row r="123">
          <cell r="K123">
            <v>44.5</v>
          </cell>
          <cell r="Y123" t="str">
            <v>1S_198302</v>
          </cell>
        </row>
        <row r="124">
          <cell r="K124">
            <v>58.4</v>
          </cell>
          <cell r="Y124" t="str">
            <v>0S_198302</v>
          </cell>
        </row>
        <row r="125">
          <cell r="K125">
            <v>0</v>
          </cell>
          <cell r="Y125" t="str">
            <v>0V_198302</v>
          </cell>
        </row>
        <row r="126">
          <cell r="K126">
            <v>33.6</v>
          </cell>
          <cell r="Y126" t="str">
            <v>1V_198303</v>
          </cell>
        </row>
        <row r="127">
          <cell r="K127">
            <v>30</v>
          </cell>
          <cell r="Y127" t="str">
            <v>1V_198303</v>
          </cell>
        </row>
        <row r="128">
          <cell r="K128">
            <v>94.6</v>
          </cell>
          <cell r="Y128" t="str">
            <v>1S_198303</v>
          </cell>
        </row>
        <row r="129">
          <cell r="K129">
            <v>51.5</v>
          </cell>
          <cell r="Y129" t="str">
            <v>1V_198303</v>
          </cell>
        </row>
        <row r="130">
          <cell r="K130">
            <v>0</v>
          </cell>
          <cell r="Y130" t="str">
            <v>0V_198303</v>
          </cell>
        </row>
        <row r="131">
          <cell r="K131">
            <v>104.4</v>
          </cell>
          <cell r="Y131" t="str">
            <v>1V_198304</v>
          </cell>
        </row>
        <row r="132">
          <cell r="K132">
            <v>199.7</v>
          </cell>
          <cell r="Y132" t="str">
            <v>1V_198304</v>
          </cell>
        </row>
        <row r="133">
          <cell r="K133">
            <v>55.9</v>
          </cell>
          <cell r="Y133" t="str">
            <v>1V_198304</v>
          </cell>
        </row>
        <row r="134">
          <cell r="K134">
            <v>46.2</v>
          </cell>
          <cell r="Y134" t="str">
            <v>1V_198304</v>
          </cell>
        </row>
        <row r="135">
          <cell r="K135">
            <v>129.4</v>
          </cell>
          <cell r="Y135" t="str">
            <v>1V_198304</v>
          </cell>
        </row>
        <row r="136">
          <cell r="K136">
            <v>1449.4</v>
          </cell>
          <cell r="Y136" t="str">
            <v>0I_198301</v>
          </cell>
        </row>
        <row r="137">
          <cell r="K137">
            <v>39.6</v>
          </cell>
          <cell r="Y137" t="str">
            <v>1I_198301</v>
          </cell>
        </row>
        <row r="138">
          <cell r="K138">
            <v>273.5</v>
          </cell>
          <cell r="Y138" t="str">
            <v>0I_198301</v>
          </cell>
        </row>
        <row r="139">
          <cell r="K139">
            <v>0</v>
          </cell>
          <cell r="Y139" t="str">
            <v>0I_198301</v>
          </cell>
        </row>
        <row r="140">
          <cell r="K140">
            <v>55.8</v>
          </cell>
          <cell r="Y140" t="str">
            <v>0I_198301</v>
          </cell>
        </row>
        <row r="141">
          <cell r="K141">
            <v>39.6</v>
          </cell>
          <cell r="Y141" t="str">
            <v>1I_198302</v>
          </cell>
        </row>
        <row r="142">
          <cell r="K142">
            <v>74.7</v>
          </cell>
          <cell r="Y142" t="str">
            <v>1I_198303</v>
          </cell>
        </row>
        <row r="143">
          <cell r="K143">
            <v>136.9</v>
          </cell>
          <cell r="Y143" t="str">
            <v>0I_198303</v>
          </cell>
        </row>
        <row r="144">
          <cell r="K144">
            <v>0</v>
          </cell>
          <cell r="Y144" t="str">
            <v>0I_198303</v>
          </cell>
        </row>
        <row r="145">
          <cell r="K145">
            <v>0</v>
          </cell>
          <cell r="Y145" t="str">
            <v>0I_198304</v>
          </cell>
        </row>
        <row r="146">
          <cell r="K146">
            <v>0</v>
          </cell>
          <cell r="Y146" t="str">
            <v>0I_198304</v>
          </cell>
        </row>
        <row r="147">
          <cell r="K147">
            <v>0</v>
          </cell>
          <cell r="Y147" t="str">
            <v>0I_198304</v>
          </cell>
        </row>
        <row r="148">
          <cell r="K148">
            <v>349</v>
          </cell>
          <cell r="Y148" t="str">
            <v>1I_198304</v>
          </cell>
        </row>
        <row r="149">
          <cell r="K149">
            <v>0</v>
          </cell>
          <cell r="Y149" t="str">
            <v>0I_198304</v>
          </cell>
        </row>
        <row r="150">
          <cell r="K150">
            <v>111.9</v>
          </cell>
          <cell r="Y150" t="str">
            <v>1I_198301</v>
          </cell>
        </row>
        <row r="151">
          <cell r="K151">
            <v>38.799999999999997</v>
          </cell>
          <cell r="Y151" t="str">
            <v>0ófl_198301</v>
          </cell>
        </row>
        <row r="152">
          <cell r="K152">
            <v>0</v>
          </cell>
          <cell r="Y152" t="str">
            <v>0ófl_198301</v>
          </cell>
        </row>
        <row r="153">
          <cell r="K153">
            <v>12.6</v>
          </cell>
          <cell r="Y153" t="str">
            <v>0ófl_198301</v>
          </cell>
        </row>
        <row r="154">
          <cell r="K154">
            <v>131.80000000000001</v>
          </cell>
          <cell r="Y154" t="str">
            <v>1I_198302</v>
          </cell>
        </row>
        <row r="155">
          <cell r="K155">
            <v>0</v>
          </cell>
          <cell r="Y155" t="str">
            <v>0ófl_198302</v>
          </cell>
        </row>
        <row r="156">
          <cell r="K156">
            <v>0</v>
          </cell>
          <cell r="Y156" t="str">
            <v>0ófl_198302</v>
          </cell>
        </row>
        <row r="157">
          <cell r="K157">
            <v>69.5</v>
          </cell>
          <cell r="Y157" t="str">
            <v>0ófl_198303</v>
          </cell>
        </row>
        <row r="158">
          <cell r="K158">
            <v>0</v>
          </cell>
          <cell r="Y158" t="str">
            <v>0I_198303</v>
          </cell>
        </row>
        <row r="159">
          <cell r="K159">
            <v>114.1</v>
          </cell>
          <cell r="Y159" t="str">
            <v>1ófl_198304</v>
          </cell>
        </row>
        <row r="160">
          <cell r="K160">
            <v>0</v>
          </cell>
          <cell r="Y160" t="str">
            <v>0ófl_198304</v>
          </cell>
        </row>
        <row r="161">
          <cell r="K161">
            <v>0</v>
          </cell>
          <cell r="Y161" t="str">
            <v>0ófl_198304</v>
          </cell>
        </row>
        <row r="162">
          <cell r="K162">
            <v>579.9</v>
          </cell>
          <cell r="Y162" t="str">
            <v>0ófl_198304</v>
          </cell>
        </row>
        <row r="163">
          <cell r="K163">
            <v>33.6</v>
          </cell>
          <cell r="Y163" t="str">
            <v>1V_198401</v>
          </cell>
        </row>
        <row r="164">
          <cell r="K164">
            <v>54.2</v>
          </cell>
          <cell r="Y164" t="str">
            <v>1V_198401</v>
          </cell>
        </row>
        <row r="165">
          <cell r="K165">
            <v>51.4</v>
          </cell>
          <cell r="Y165" t="str">
            <v>1S_198401</v>
          </cell>
        </row>
        <row r="166">
          <cell r="K166">
            <v>2951.2</v>
          </cell>
          <cell r="Y166" t="str">
            <v>1S_198401</v>
          </cell>
        </row>
        <row r="167">
          <cell r="K167">
            <v>100.3</v>
          </cell>
          <cell r="Y167" t="str">
            <v>1V_198401</v>
          </cell>
        </row>
        <row r="168">
          <cell r="K168">
            <v>33.6</v>
          </cell>
          <cell r="Y168" t="str">
            <v>1V_198401</v>
          </cell>
        </row>
        <row r="169">
          <cell r="K169">
            <v>102.1</v>
          </cell>
          <cell r="Y169" t="str">
            <v>0V_198401</v>
          </cell>
        </row>
        <row r="170">
          <cell r="K170">
            <v>61.8</v>
          </cell>
          <cell r="Y170" t="str">
            <v>1V_198401</v>
          </cell>
        </row>
        <row r="171">
          <cell r="K171">
            <v>56.6</v>
          </cell>
          <cell r="Y171" t="str">
            <v>1S_198401</v>
          </cell>
        </row>
        <row r="172">
          <cell r="K172">
            <v>34</v>
          </cell>
          <cell r="Y172" t="str">
            <v>1V_198402</v>
          </cell>
        </row>
        <row r="173">
          <cell r="K173">
            <v>109.5</v>
          </cell>
          <cell r="Y173" t="str">
            <v>1V_198402</v>
          </cell>
        </row>
        <row r="174">
          <cell r="K174">
            <v>143.9</v>
          </cell>
          <cell r="Y174" t="str">
            <v>1V_198402</v>
          </cell>
        </row>
        <row r="175">
          <cell r="K175">
            <v>217.1</v>
          </cell>
          <cell r="Y175" t="str">
            <v>1V_198402</v>
          </cell>
        </row>
        <row r="176">
          <cell r="K176">
            <v>40</v>
          </cell>
          <cell r="Y176" t="str">
            <v>1S_198402</v>
          </cell>
        </row>
        <row r="177">
          <cell r="K177">
            <v>47.9</v>
          </cell>
          <cell r="Y177" t="str">
            <v>1V_198403</v>
          </cell>
        </row>
        <row r="178">
          <cell r="K178">
            <v>135.5</v>
          </cell>
          <cell r="Y178" t="str">
            <v>1V_198403</v>
          </cell>
        </row>
        <row r="179">
          <cell r="K179">
            <v>155</v>
          </cell>
          <cell r="Y179" t="str">
            <v>1V_198403</v>
          </cell>
        </row>
        <row r="180">
          <cell r="K180">
            <v>149</v>
          </cell>
          <cell r="Y180" t="str">
            <v>1V_198403</v>
          </cell>
        </row>
        <row r="181">
          <cell r="K181">
            <v>151.30000000000001</v>
          </cell>
          <cell r="Y181" t="str">
            <v>1V_198403</v>
          </cell>
        </row>
        <row r="182">
          <cell r="K182">
            <v>0</v>
          </cell>
          <cell r="Y182" t="str">
            <v>0V_198404</v>
          </cell>
        </row>
        <row r="183">
          <cell r="K183">
            <v>0</v>
          </cell>
          <cell r="Y183" t="str">
            <v>0V_198404</v>
          </cell>
        </row>
        <row r="184">
          <cell r="K184">
            <v>362.8</v>
          </cell>
          <cell r="Y184" t="str">
            <v>1I_198401</v>
          </cell>
        </row>
        <row r="185">
          <cell r="K185">
            <v>0</v>
          </cell>
          <cell r="Y185" t="str">
            <v>0I_198401</v>
          </cell>
        </row>
        <row r="186">
          <cell r="K186">
            <v>56.3</v>
          </cell>
          <cell r="Y186" t="str">
            <v>1I_198402</v>
          </cell>
        </row>
        <row r="187">
          <cell r="K187">
            <v>84.7</v>
          </cell>
          <cell r="Y187" t="str">
            <v>1I_198402</v>
          </cell>
        </row>
        <row r="188">
          <cell r="K188">
            <v>251</v>
          </cell>
          <cell r="Y188" t="str">
            <v>0I_198402</v>
          </cell>
        </row>
        <row r="189">
          <cell r="K189">
            <v>147.5</v>
          </cell>
          <cell r="Y189" t="str">
            <v>1I_198402</v>
          </cell>
        </row>
        <row r="190">
          <cell r="K190">
            <v>220.2</v>
          </cell>
          <cell r="Y190" t="str">
            <v>1I_198402</v>
          </cell>
        </row>
        <row r="191">
          <cell r="K191">
            <v>379.5</v>
          </cell>
          <cell r="Y191" t="str">
            <v>0I_198402</v>
          </cell>
        </row>
        <row r="192">
          <cell r="K192">
            <v>0</v>
          </cell>
          <cell r="Y192" t="str">
            <v>0I_198403</v>
          </cell>
        </row>
        <row r="193">
          <cell r="K193">
            <v>33.4</v>
          </cell>
          <cell r="Y193" t="str">
            <v>1I_198403</v>
          </cell>
        </row>
        <row r="194">
          <cell r="K194">
            <v>74.7</v>
          </cell>
          <cell r="Y194" t="str">
            <v>1I_198403</v>
          </cell>
        </row>
        <row r="195">
          <cell r="K195">
            <v>55.8</v>
          </cell>
          <cell r="Y195" t="str">
            <v>1I_198403</v>
          </cell>
        </row>
        <row r="196">
          <cell r="K196">
            <v>69.5</v>
          </cell>
          <cell r="Y196" t="str">
            <v>1I_198404</v>
          </cell>
        </row>
        <row r="197">
          <cell r="K197">
            <v>501.8</v>
          </cell>
          <cell r="Y197" t="str">
            <v>0I_198404</v>
          </cell>
        </row>
        <row r="198">
          <cell r="K198">
            <v>67.5</v>
          </cell>
          <cell r="Y198" t="str">
            <v>1I_198401</v>
          </cell>
        </row>
        <row r="199">
          <cell r="K199">
            <v>0</v>
          </cell>
          <cell r="Y199" t="str">
            <v>0ófl_198401</v>
          </cell>
        </row>
        <row r="200">
          <cell r="K200">
            <v>59.2</v>
          </cell>
          <cell r="Y200" t="str">
            <v>0ófl_198401</v>
          </cell>
        </row>
        <row r="201">
          <cell r="K201">
            <v>0</v>
          </cell>
          <cell r="Y201" t="str">
            <v>0ófl_198401</v>
          </cell>
        </row>
        <row r="202">
          <cell r="K202">
            <v>845.6</v>
          </cell>
          <cell r="Y202" t="str">
            <v>1I_198401</v>
          </cell>
        </row>
        <row r="203">
          <cell r="K203">
            <v>53.7</v>
          </cell>
          <cell r="Y203" t="str">
            <v>0ófl_198402</v>
          </cell>
        </row>
        <row r="204">
          <cell r="K204">
            <v>63.3</v>
          </cell>
          <cell r="Y204" t="str">
            <v>0ófl_198403</v>
          </cell>
        </row>
        <row r="205">
          <cell r="K205">
            <v>208</v>
          </cell>
          <cell r="Y205" t="str">
            <v>1I_198403</v>
          </cell>
        </row>
        <row r="206">
          <cell r="K206">
            <v>69.8</v>
          </cell>
          <cell r="Y206" t="str">
            <v>1ófl_198403</v>
          </cell>
        </row>
        <row r="207">
          <cell r="K207">
            <v>420</v>
          </cell>
          <cell r="Y207" t="str">
            <v>1ófl_198403</v>
          </cell>
        </row>
        <row r="208">
          <cell r="K208">
            <v>109.4</v>
          </cell>
          <cell r="Y208" t="str">
            <v>1ófl_198404</v>
          </cell>
        </row>
        <row r="209">
          <cell r="K209">
            <v>0</v>
          </cell>
          <cell r="Y209" t="str">
            <v>0ófl_198404</v>
          </cell>
        </row>
        <row r="210">
          <cell r="K210">
            <v>310.39999999999998</v>
          </cell>
          <cell r="Y210" t="str">
            <v>1S_198501</v>
          </cell>
        </row>
        <row r="211">
          <cell r="K211">
            <v>146</v>
          </cell>
          <cell r="Y211" t="str">
            <v>0V_198501</v>
          </cell>
        </row>
        <row r="212">
          <cell r="K212">
            <v>89.1</v>
          </cell>
          <cell r="Y212" t="str">
            <v>0S_198501</v>
          </cell>
        </row>
        <row r="213">
          <cell r="K213">
            <v>70.900000000000006</v>
          </cell>
          <cell r="Y213" t="str">
            <v>0V_198501</v>
          </cell>
        </row>
        <row r="214">
          <cell r="K214">
            <v>128.4</v>
          </cell>
          <cell r="Y214" t="str">
            <v>1S_198501</v>
          </cell>
        </row>
        <row r="215">
          <cell r="K215">
            <v>51.3</v>
          </cell>
          <cell r="Y215" t="str">
            <v>1V_198501</v>
          </cell>
        </row>
        <row r="216">
          <cell r="K216">
            <v>56.8</v>
          </cell>
          <cell r="Y216" t="str">
            <v>1V_198501</v>
          </cell>
        </row>
        <row r="217">
          <cell r="K217">
            <v>0</v>
          </cell>
          <cell r="Y217" t="str">
            <v>0V_198501</v>
          </cell>
        </row>
        <row r="218">
          <cell r="K218">
            <v>29.1</v>
          </cell>
          <cell r="Y218" t="str">
            <v>1S_198501</v>
          </cell>
        </row>
        <row r="219">
          <cell r="K219">
            <v>0</v>
          </cell>
          <cell r="Y219" t="str">
            <v>0V_198501</v>
          </cell>
        </row>
        <row r="220">
          <cell r="K220">
            <v>90.1</v>
          </cell>
          <cell r="Y220" t="str">
            <v>1V_198502</v>
          </cell>
        </row>
        <row r="221">
          <cell r="K221">
            <v>25.2</v>
          </cell>
          <cell r="Y221" t="str">
            <v>1V_198502</v>
          </cell>
        </row>
        <row r="222">
          <cell r="K222">
            <v>58.1</v>
          </cell>
          <cell r="Y222" t="str">
            <v>1V_198502</v>
          </cell>
        </row>
        <row r="223">
          <cell r="K223">
            <v>139.80000000000001</v>
          </cell>
          <cell r="Y223" t="str">
            <v>1S_198502</v>
          </cell>
        </row>
        <row r="224">
          <cell r="K224">
            <v>120.5</v>
          </cell>
          <cell r="Y224" t="str">
            <v>1S_198502</v>
          </cell>
        </row>
        <row r="225">
          <cell r="K225">
            <v>73.7</v>
          </cell>
          <cell r="Y225" t="str">
            <v>1S_198503</v>
          </cell>
        </row>
        <row r="226">
          <cell r="K226">
            <v>66.3</v>
          </cell>
          <cell r="Y226" t="str">
            <v>1S_198503</v>
          </cell>
        </row>
        <row r="227">
          <cell r="K227">
            <v>89.6</v>
          </cell>
          <cell r="Y227" t="str">
            <v>1V_198503</v>
          </cell>
        </row>
        <row r="228">
          <cell r="K228">
            <v>64.900000000000006</v>
          </cell>
          <cell r="Y228" t="str">
            <v>1V_198503</v>
          </cell>
        </row>
        <row r="229">
          <cell r="K229">
            <v>179</v>
          </cell>
          <cell r="Y229" t="str">
            <v>1S_198503</v>
          </cell>
        </row>
        <row r="230">
          <cell r="K230">
            <v>100.1</v>
          </cell>
          <cell r="Y230" t="str">
            <v>1V_198503</v>
          </cell>
        </row>
        <row r="231">
          <cell r="K231">
            <v>111.3</v>
          </cell>
          <cell r="Y231" t="str">
            <v>1V_198503</v>
          </cell>
        </row>
        <row r="232">
          <cell r="K232">
            <v>65.599999999999994</v>
          </cell>
          <cell r="Y232" t="str">
            <v>1V_198503</v>
          </cell>
        </row>
        <row r="233">
          <cell r="K233">
            <v>158.9</v>
          </cell>
          <cell r="Y233" t="str">
            <v>1S_198503</v>
          </cell>
        </row>
        <row r="234">
          <cell r="K234">
            <v>94.6</v>
          </cell>
          <cell r="Y234" t="str">
            <v>1S_198503</v>
          </cell>
        </row>
        <row r="235">
          <cell r="K235">
            <v>55.6</v>
          </cell>
          <cell r="Y235" t="str">
            <v>1S_198504</v>
          </cell>
        </row>
        <row r="236">
          <cell r="K236">
            <v>43.9</v>
          </cell>
          <cell r="Y236" t="str">
            <v>0V_198504</v>
          </cell>
        </row>
        <row r="237">
          <cell r="K237">
            <v>89.6</v>
          </cell>
          <cell r="Y237" t="str">
            <v>1V_198504</v>
          </cell>
        </row>
        <row r="238">
          <cell r="K238">
            <v>0</v>
          </cell>
          <cell r="Y238" t="str">
            <v>0I_198501</v>
          </cell>
        </row>
        <row r="239">
          <cell r="K239">
            <v>0</v>
          </cell>
          <cell r="Y239" t="str">
            <v>0I_198501</v>
          </cell>
        </row>
        <row r="240">
          <cell r="K240">
            <v>300</v>
          </cell>
          <cell r="Y240" t="str">
            <v>1I_198501</v>
          </cell>
        </row>
        <row r="241">
          <cell r="K241">
            <v>118.9</v>
          </cell>
          <cell r="Y241" t="str">
            <v>0I_198502</v>
          </cell>
        </row>
        <row r="242">
          <cell r="K242">
            <v>152</v>
          </cell>
          <cell r="Y242" t="str">
            <v>0I_198502</v>
          </cell>
        </row>
        <row r="243">
          <cell r="K243">
            <v>55.8</v>
          </cell>
          <cell r="Y243" t="str">
            <v>1I_198503</v>
          </cell>
        </row>
        <row r="244">
          <cell r="K244">
            <v>300</v>
          </cell>
          <cell r="Y244" t="str">
            <v>1I_198504</v>
          </cell>
        </row>
        <row r="245">
          <cell r="K245">
            <v>363</v>
          </cell>
          <cell r="Y245" t="str">
            <v>0ófl_198501</v>
          </cell>
        </row>
        <row r="246">
          <cell r="K246">
            <v>0</v>
          </cell>
          <cell r="Y246" t="str">
            <v>0ófl_198501</v>
          </cell>
        </row>
        <row r="247">
          <cell r="K247">
            <v>88.2</v>
          </cell>
          <cell r="Y247" t="str">
            <v>0ófl_198502</v>
          </cell>
        </row>
        <row r="248">
          <cell r="K248">
            <v>42.4</v>
          </cell>
          <cell r="Y248" t="str">
            <v>0ófl_198502</v>
          </cell>
        </row>
        <row r="249">
          <cell r="K249">
            <v>0</v>
          </cell>
          <cell r="Y249" t="str">
            <v>0I_198502</v>
          </cell>
        </row>
        <row r="250">
          <cell r="K250">
            <v>0</v>
          </cell>
          <cell r="Y250" t="str">
            <v>0ófl_198502</v>
          </cell>
        </row>
        <row r="251">
          <cell r="K251">
            <v>0</v>
          </cell>
          <cell r="Y251" t="str">
            <v>0ófl_198502</v>
          </cell>
        </row>
        <row r="252">
          <cell r="K252">
            <v>0</v>
          </cell>
          <cell r="Y252" t="str">
            <v>0ófl_198503</v>
          </cell>
        </row>
        <row r="253">
          <cell r="K253">
            <v>85.8</v>
          </cell>
          <cell r="Y253" t="str">
            <v>0I_198503</v>
          </cell>
        </row>
        <row r="254">
          <cell r="K254">
            <v>0</v>
          </cell>
          <cell r="Y254" t="str">
            <v>0ófl_198503</v>
          </cell>
        </row>
        <row r="255">
          <cell r="K255">
            <v>363</v>
          </cell>
          <cell r="Y255" t="str">
            <v>0ófl_198504</v>
          </cell>
        </row>
        <row r="256">
          <cell r="K256">
            <v>0</v>
          </cell>
          <cell r="Y256" t="str">
            <v>0ófl_198504</v>
          </cell>
        </row>
        <row r="257">
          <cell r="K257">
            <v>38.6</v>
          </cell>
          <cell r="Y257" t="str">
            <v>1V_198601</v>
          </cell>
        </row>
        <row r="258">
          <cell r="K258">
            <v>51.4</v>
          </cell>
          <cell r="Y258" t="str">
            <v>1S_198602</v>
          </cell>
        </row>
        <row r="259">
          <cell r="K259">
            <v>395.2</v>
          </cell>
          <cell r="Y259" t="str">
            <v>1V_198602</v>
          </cell>
        </row>
        <row r="260">
          <cell r="K260">
            <v>84.2</v>
          </cell>
          <cell r="Y260" t="str">
            <v>1S_198602</v>
          </cell>
        </row>
        <row r="261">
          <cell r="K261">
            <v>119.8</v>
          </cell>
          <cell r="Y261" t="str">
            <v>0S_198602</v>
          </cell>
        </row>
        <row r="262">
          <cell r="K262">
            <v>129.4</v>
          </cell>
          <cell r="Y262" t="str">
            <v>1S_198602</v>
          </cell>
        </row>
        <row r="263">
          <cell r="K263">
            <v>218.6</v>
          </cell>
          <cell r="Y263" t="str">
            <v>1S_198603</v>
          </cell>
        </row>
        <row r="264">
          <cell r="K264">
            <v>90.1</v>
          </cell>
          <cell r="Y264" t="str">
            <v>1V_198603</v>
          </cell>
        </row>
        <row r="265">
          <cell r="K265">
            <v>0</v>
          </cell>
          <cell r="Y265" t="str">
            <v>0V_198603</v>
          </cell>
        </row>
        <row r="266">
          <cell r="K266">
            <v>109.8</v>
          </cell>
          <cell r="Y266" t="str">
            <v>0S_198603</v>
          </cell>
        </row>
        <row r="267">
          <cell r="K267">
            <v>84.2</v>
          </cell>
          <cell r="Y267" t="str">
            <v>0V_198603</v>
          </cell>
        </row>
        <row r="268">
          <cell r="K268">
            <v>295.7</v>
          </cell>
          <cell r="Y268" t="str">
            <v>1S_198604</v>
          </cell>
        </row>
        <row r="269">
          <cell r="K269">
            <v>126.5</v>
          </cell>
          <cell r="Y269" t="str">
            <v>1S_198604</v>
          </cell>
        </row>
        <row r="270">
          <cell r="K270">
            <v>49.5</v>
          </cell>
          <cell r="Y270" t="str">
            <v>1V_198604</v>
          </cell>
        </row>
        <row r="271">
          <cell r="K271">
            <v>140.9</v>
          </cell>
          <cell r="Y271" t="str">
            <v>0S_198604</v>
          </cell>
        </row>
        <row r="272">
          <cell r="K272">
            <v>128</v>
          </cell>
          <cell r="Y272" t="str">
            <v>0S_198604</v>
          </cell>
        </row>
        <row r="273">
          <cell r="K273">
            <v>0</v>
          </cell>
          <cell r="Y273" t="str">
            <v>0I_198601</v>
          </cell>
        </row>
        <row r="274">
          <cell r="K274">
            <v>197.6</v>
          </cell>
          <cell r="Y274" t="str">
            <v>1I_198602</v>
          </cell>
        </row>
        <row r="275">
          <cell r="K275">
            <v>273.3</v>
          </cell>
          <cell r="Y275" t="str">
            <v>1I_198604</v>
          </cell>
        </row>
        <row r="276">
          <cell r="K276">
            <v>148.6</v>
          </cell>
          <cell r="Y276" t="str">
            <v>0I_198604</v>
          </cell>
        </row>
        <row r="277">
          <cell r="K277">
            <v>37.200000000000003</v>
          </cell>
          <cell r="Y277" t="str">
            <v>0I_198604</v>
          </cell>
        </row>
        <row r="278">
          <cell r="K278">
            <v>0</v>
          </cell>
          <cell r="Y278" t="str">
            <v>0ófl_198602</v>
          </cell>
        </row>
        <row r="279">
          <cell r="K279">
            <v>291.7</v>
          </cell>
          <cell r="Y279" t="str">
            <v>1I_198603</v>
          </cell>
        </row>
        <row r="280">
          <cell r="K280">
            <v>0</v>
          </cell>
          <cell r="Y280" t="str">
            <v>0S_198603</v>
          </cell>
        </row>
        <row r="281">
          <cell r="K281">
            <v>82</v>
          </cell>
          <cell r="Y281" t="str">
            <v>0ófl_198603</v>
          </cell>
        </row>
        <row r="282">
          <cell r="K282">
            <v>0</v>
          </cell>
          <cell r="Y282" t="str">
            <v>0ófl_198603</v>
          </cell>
        </row>
        <row r="283">
          <cell r="K283">
            <v>49.2</v>
          </cell>
          <cell r="Y283" t="str">
            <v>0ófl_198603</v>
          </cell>
        </row>
        <row r="284">
          <cell r="K284">
            <v>91.8</v>
          </cell>
          <cell r="Y284" t="str">
            <v>0ófl_198603</v>
          </cell>
        </row>
        <row r="285">
          <cell r="K285">
            <v>170.5</v>
          </cell>
          <cell r="Y285" t="str">
            <v>1V_198701</v>
          </cell>
        </row>
        <row r="286">
          <cell r="K286">
            <v>35.1</v>
          </cell>
          <cell r="Y286" t="str">
            <v>1V_198701</v>
          </cell>
        </row>
        <row r="287">
          <cell r="K287">
            <v>89.6</v>
          </cell>
          <cell r="Y287" t="str">
            <v>1V_198701</v>
          </cell>
        </row>
        <row r="288">
          <cell r="K288">
            <v>217.4</v>
          </cell>
          <cell r="Y288" t="str">
            <v>0S_198701</v>
          </cell>
        </row>
        <row r="289">
          <cell r="K289">
            <v>0</v>
          </cell>
          <cell r="Y289" t="str">
            <v>0V_198702</v>
          </cell>
        </row>
        <row r="290">
          <cell r="K290">
            <v>169.4</v>
          </cell>
          <cell r="Y290" t="str">
            <v>1S_198702</v>
          </cell>
        </row>
        <row r="291">
          <cell r="K291">
            <v>35.1</v>
          </cell>
          <cell r="Y291" t="str">
            <v>1V_198703</v>
          </cell>
        </row>
        <row r="292">
          <cell r="K292">
            <v>192.8</v>
          </cell>
          <cell r="Y292" t="str">
            <v>1S_198703</v>
          </cell>
        </row>
        <row r="293">
          <cell r="K293">
            <v>51.4</v>
          </cell>
          <cell r="Y293" t="str">
            <v>1S_198703</v>
          </cell>
        </row>
        <row r="294">
          <cell r="K294">
            <v>55.3</v>
          </cell>
          <cell r="Y294" t="str">
            <v>1S_198704</v>
          </cell>
        </row>
        <row r="295">
          <cell r="K295">
            <v>54.2</v>
          </cell>
          <cell r="Y295" t="str">
            <v>1V_198704</v>
          </cell>
        </row>
        <row r="296">
          <cell r="K296">
            <v>93.8</v>
          </cell>
          <cell r="Y296" t="str">
            <v>0S_198704</v>
          </cell>
        </row>
        <row r="297">
          <cell r="K297">
            <v>105.8</v>
          </cell>
          <cell r="Y297" t="str">
            <v>1V_198704</v>
          </cell>
        </row>
        <row r="298">
          <cell r="K298">
            <v>133.69999999999999</v>
          </cell>
          <cell r="Y298" t="str">
            <v>1V_198704</v>
          </cell>
        </row>
        <row r="299">
          <cell r="K299">
            <v>78.8</v>
          </cell>
          <cell r="Y299" t="str">
            <v>1V_198704</v>
          </cell>
        </row>
        <row r="300">
          <cell r="K300">
            <v>182.6</v>
          </cell>
          <cell r="Y300" t="str">
            <v>1I_198701</v>
          </cell>
        </row>
        <row r="301">
          <cell r="K301">
            <v>321.8</v>
          </cell>
          <cell r="Y301" t="str">
            <v>1I_198701</v>
          </cell>
        </row>
        <row r="302">
          <cell r="K302">
            <v>0</v>
          </cell>
          <cell r="Y302" t="str">
            <v>0I_198701</v>
          </cell>
        </row>
        <row r="303">
          <cell r="K303">
            <v>1188</v>
          </cell>
          <cell r="Y303" t="str">
            <v>0I_198701</v>
          </cell>
        </row>
        <row r="304">
          <cell r="K304">
            <v>250</v>
          </cell>
          <cell r="Y304" t="str">
            <v>1I_198702</v>
          </cell>
        </row>
        <row r="305">
          <cell r="K305">
            <v>407.8</v>
          </cell>
          <cell r="Y305" t="str">
            <v>0I_198704</v>
          </cell>
        </row>
        <row r="306">
          <cell r="K306">
            <v>6.7</v>
          </cell>
          <cell r="Y306" t="str">
            <v>0I_198701</v>
          </cell>
        </row>
        <row r="307">
          <cell r="K307">
            <v>129.5</v>
          </cell>
          <cell r="Y307" t="str">
            <v>1I_198701</v>
          </cell>
        </row>
        <row r="308">
          <cell r="K308">
            <v>59</v>
          </cell>
          <cell r="Y308" t="str">
            <v>0ófl_198702</v>
          </cell>
        </row>
        <row r="309">
          <cell r="K309">
            <v>47</v>
          </cell>
          <cell r="Y309" t="str">
            <v>0ófl_198702</v>
          </cell>
        </row>
        <row r="310">
          <cell r="K310">
            <v>0</v>
          </cell>
          <cell r="Y310" t="str">
            <v>0ófl_198702</v>
          </cell>
        </row>
        <row r="311">
          <cell r="K311">
            <v>0</v>
          </cell>
          <cell r="Y311" t="str">
            <v>0ófl_198703</v>
          </cell>
        </row>
        <row r="312">
          <cell r="K312">
            <v>97.8</v>
          </cell>
          <cell r="Y312" t="str">
            <v>1ófl_198704</v>
          </cell>
        </row>
        <row r="313">
          <cell r="K313">
            <v>88.3</v>
          </cell>
          <cell r="Y313" t="str">
            <v>1ófl_198704</v>
          </cell>
        </row>
        <row r="314">
          <cell r="K314">
            <v>31.9</v>
          </cell>
          <cell r="Y314" t="str">
            <v>0ófl_198704</v>
          </cell>
        </row>
        <row r="315">
          <cell r="K315">
            <v>133.69999999999999</v>
          </cell>
          <cell r="Y315" t="str">
            <v>1V_198801</v>
          </cell>
        </row>
        <row r="316">
          <cell r="K316">
            <v>105.2</v>
          </cell>
          <cell r="Y316" t="str">
            <v>1V_198801</v>
          </cell>
        </row>
        <row r="317">
          <cell r="K317">
            <v>111.9</v>
          </cell>
          <cell r="Y317" t="str">
            <v>0V_198801</v>
          </cell>
        </row>
        <row r="318">
          <cell r="K318">
            <v>30</v>
          </cell>
          <cell r="Y318" t="str">
            <v>1V_198801</v>
          </cell>
        </row>
        <row r="319">
          <cell r="K319">
            <v>28.9</v>
          </cell>
          <cell r="Y319" t="str">
            <v>0S_198801</v>
          </cell>
        </row>
        <row r="320">
          <cell r="K320">
            <v>182.5</v>
          </cell>
          <cell r="Y320" t="str">
            <v>0V_198801</v>
          </cell>
        </row>
        <row r="321">
          <cell r="K321">
            <v>194.7</v>
          </cell>
          <cell r="Y321" t="str">
            <v>1V_198801</v>
          </cell>
        </row>
        <row r="322">
          <cell r="K322">
            <v>64.900000000000006</v>
          </cell>
          <cell r="Y322" t="str">
            <v>1S_198801</v>
          </cell>
        </row>
        <row r="323">
          <cell r="K323">
            <v>78.3</v>
          </cell>
          <cell r="Y323" t="str">
            <v>1V_198801</v>
          </cell>
        </row>
        <row r="324">
          <cell r="K324">
            <v>55.6</v>
          </cell>
          <cell r="Y324" t="str">
            <v>1S_198802</v>
          </cell>
        </row>
        <row r="325">
          <cell r="K325">
            <v>176.3</v>
          </cell>
          <cell r="Y325" t="str">
            <v>1S_198802</v>
          </cell>
        </row>
        <row r="326">
          <cell r="K326">
            <v>97.2</v>
          </cell>
          <cell r="Y326" t="str">
            <v>1S_198803</v>
          </cell>
        </row>
        <row r="327">
          <cell r="K327">
            <v>200.2</v>
          </cell>
          <cell r="Y327" t="str">
            <v>1S_198804</v>
          </cell>
        </row>
        <row r="328">
          <cell r="K328">
            <v>64.7</v>
          </cell>
          <cell r="Y328" t="str">
            <v>1I_198801</v>
          </cell>
        </row>
        <row r="329">
          <cell r="K329">
            <v>0</v>
          </cell>
          <cell r="Y329" t="str">
            <v>0I_198801</v>
          </cell>
        </row>
        <row r="330">
          <cell r="K330">
            <v>401.6</v>
          </cell>
          <cell r="Y330" t="str">
            <v>1I_198802</v>
          </cell>
        </row>
        <row r="331">
          <cell r="K331">
            <v>32.9</v>
          </cell>
          <cell r="Y331" t="str">
            <v>1I_198804</v>
          </cell>
        </row>
        <row r="332">
          <cell r="K332">
            <v>291.5</v>
          </cell>
          <cell r="Y332" t="str">
            <v>0I_198804</v>
          </cell>
        </row>
        <row r="333">
          <cell r="K333">
            <v>41.5</v>
          </cell>
          <cell r="Y333" t="str">
            <v>0ófl_198801</v>
          </cell>
        </row>
        <row r="334">
          <cell r="K334">
            <v>0</v>
          </cell>
          <cell r="Y334" t="str">
            <v>0ófl_198802</v>
          </cell>
        </row>
        <row r="335">
          <cell r="K335">
            <v>62</v>
          </cell>
          <cell r="Y335" t="str">
            <v>0ófl_198802</v>
          </cell>
        </row>
        <row r="336">
          <cell r="K336">
            <v>0</v>
          </cell>
          <cell r="Y336" t="str">
            <v>0ófl_198803</v>
          </cell>
        </row>
        <row r="337">
          <cell r="K337">
            <v>74.900000000000006</v>
          </cell>
          <cell r="Y337" t="str">
            <v>1I_198803</v>
          </cell>
        </row>
        <row r="338">
          <cell r="K338">
            <v>67.8</v>
          </cell>
          <cell r="Y338" t="str">
            <v>1ófl_198804</v>
          </cell>
        </row>
        <row r="339">
          <cell r="K339">
            <v>69.8</v>
          </cell>
          <cell r="Y339" t="str">
            <v>1ófl_198804</v>
          </cell>
        </row>
        <row r="340">
          <cell r="K340">
            <v>0</v>
          </cell>
          <cell r="Y340" t="str">
            <v>0ófl_198804</v>
          </cell>
        </row>
        <row r="341">
          <cell r="K341">
            <v>76.7</v>
          </cell>
          <cell r="Y341" t="str">
            <v>1S_198901</v>
          </cell>
        </row>
        <row r="342">
          <cell r="K342">
            <v>77.099999999999994</v>
          </cell>
          <cell r="Y342" t="str">
            <v>1S_198901</v>
          </cell>
        </row>
        <row r="343">
          <cell r="K343">
            <v>64</v>
          </cell>
          <cell r="Y343" t="str">
            <v>0S_198901</v>
          </cell>
        </row>
        <row r="344">
          <cell r="K344">
            <v>107.1</v>
          </cell>
          <cell r="Y344" t="str">
            <v>0S_198901</v>
          </cell>
        </row>
        <row r="345">
          <cell r="K345">
            <v>55.5</v>
          </cell>
          <cell r="Y345" t="str">
            <v>1V_198902</v>
          </cell>
        </row>
        <row r="346">
          <cell r="K346">
            <v>154.5</v>
          </cell>
          <cell r="Y346" t="str">
            <v>1V_198902</v>
          </cell>
        </row>
        <row r="347">
          <cell r="K347">
            <v>260.39999999999998</v>
          </cell>
          <cell r="Y347" t="str">
            <v>1V_198902</v>
          </cell>
        </row>
        <row r="348">
          <cell r="K348">
            <v>71.099999999999994</v>
          </cell>
          <cell r="Y348" t="str">
            <v>1V_198903</v>
          </cell>
        </row>
        <row r="349">
          <cell r="K349">
            <v>84.8</v>
          </cell>
          <cell r="Y349" t="str">
            <v>1V_198903</v>
          </cell>
        </row>
        <row r="350">
          <cell r="K350">
            <v>94.1</v>
          </cell>
          <cell r="Y350" t="str">
            <v>0S_198903</v>
          </cell>
        </row>
        <row r="351">
          <cell r="K351">
            <v>87.5</v>
          </cell>
          <cell r="Y351" t="str">
            <v>0S_198903</v>
          </cell>
        </row>
        <row r="352">
          <cell r="K352">
            <v>553.5</v>
          </cell>
          <cell r="Y352" t="str">
            <v>0V_198903</v>
          </cell>
        </row>
        <row r="353">
          <cell r="K353">
            <v>0</v>
          </cell>
          <cell r="Y353" t="str">
            <v>0V_198903</v>
          </cell>
        </row>
        <row r="354">
          <cell r="K354">
            <v>151</v>
          </cell>
          <cell r="Y354" t="str">
            <v>0V_198903</v>
          </cell>
        </row>
        <row r="355">
          <cell r="K355">
            <v>84.2</v>
          </cell>
          <cell r="Y355" t="str">
            <v>0V_198904</v>
          </cell>
        </row>
        <row r="356">
          <cell r="K356">
            <v>111.3</v>
          </cell>
          <cell r="Y356" t="str">
            <v>1V_198904</v>
          </cell>
        </row>
        <row r="357">
          <cell r="K357">
            <v>107.6</v>
          </cell>
          <cell r="Y357" t="str">
            <v>1V_198904</v>
          </cell>
        </row>
        <row r="358">
          <cell r="K358">
            <v>70.5</v>
          </cell>
          <cell r="Y358" t="str">
            <v>0S_198904</v>
          </cell>
        </row>
        <row r="359">
          <cell r="K359">
            <v>67.099999999999994</v>
          </cell>
          <cell r="Y359" t="str">
            <v>1V_198904</v>
          </cell>
        </row>
        <row r="360">
          <cell r="K360">
            <v>59</v>
          </cell>
          <cell r="Y360" t="str">
            <v>0V_198904</v>
          </cell>
        </row>
        <row r="361">
          <cell r="K361">
            <v>116.2</v>
          </cell>
          <cell r="Y361" t="str">
            <v>0S_198904</v>
          </cell>
        </row>
        <row r="362">
          <cell r="K362">
            <v>211</v>
          </cell>
          <cell r="Y362" t="str">
            <v>0V_198904</v>
          </cell>
        </row>
        <row r="363">
          <cell r="K363">
            <v>160.19999999999999</v>
          </cell>
          <cell r="Y363" t="str">
            <v>0S_198904</v>
          </cell>
        </row>
        <row r="364">
          <cell r="K364">
            <v>262.2</v>
          </cell>
          <cell r="Y364" t="str">
            <v>0V_198904</v>
          </cell>
        </row>
        <row r="365">
          <cell r="K365">
            <v>123.5</v>
          </cell>
          <cell r="Y365" t="str">
            <v>1V_198904</v>
          </cell>
        </row>
        <row r="366">
          <cell r="K366">
            <v>78</v>
          </cell>
          <cell r="Y366" t="str">
            <v>0V_198904</v>
          </cell>
        </row>
        <row r="367">
          <cell r="K367">
            <v>86.2</v>
          </cell>
          <cell r="Y367" t="str">
            <v>1V_198904</v>
          </cell>
        </row>
        <row r="368">
          <cell r="K368">
            <v>179.8</v>
          </cell>
          <cell r="Y368" t="str">
            <v>0I_198901</v>
          </cell>
        </row>
        <row r="369">
          <cell r="K369">
            <v>91.1</v>
          </cell>
          <cell r="Y369" t="str">
            <v>1I_198901</v>
          </cell>
        </row>
        <row r="370">
          <cell r="K370">
            <v>0</v>
          </cell>
          <cell r="Y370" t="str">
            <v>0I_198901</v>
          </cell>
        </row>
        <row r="371">
          <cell r="K371">
            <v>76.5</v>
          </cell>
          <cell r="Y371" t="str">
            <v>1I_198902</v>
          </cell>
        </row>
        <row r="372">
          <cell r="K372">
            <v>51.9</v>
          </cell>
          <cell r="Y372" t="str">
            <v>1I_198902</v>
          </cell>
        </row>
        <row r="373">
          <cell r="K373">
            <v>273.7</v>
          </cell>
          <cell r="Y373" t="str">
            <v>0I_198903</v>
          </cell>
        </row>
        <row r="374">
          <cell r="K374">
            <v>69.5</v>
          </cell>
          <cell r="Y374" t="str">
            <v>1I_198903</v>
          </cell>
        </row>
        <row r="375">
          <cell r="K375">
            <v>166.7</v>
          </cell>
          <cell r="Y375" t="str">
            <v>0I_198903</v>
          </cell>
        </row>
        <row r="376">
          <cell r="K376">
            <v>381</v>
          </cell>
          <cell r="Y376" t="str">
            <v>0I_198904</v>
          </cell>
        </row>
        <row r="377">
          <cell r="K377">
            <v>480</v>
          </cell>
          <cell r="Y377" t="str">
            <v>1I_198904</v>
          </cell>
        </row>
        <row r="378">
          <cell r="K378">
            <v>779.7</v>
          </cell>
          <cell r="Y378" t="str">
            <v>1I_198904</v>
          </cell>
        </row>
        <row r="379">
          <cell r="K379">
            <v>63.4</v>
          </cell>
          <cell r="Y379" t="str">
            <v>1I_198904</v>
          </cell>
        </row>
        <row r="380">
          <cell r="K380">
            <v>311.5</v>
          </cell>
          <cell r="Y380" t="str">
            <v>1I_198904</v>
          </cell>
        </row>
        <row r="381">
          <cell r="K381">
            <v>191.2</v>
          </cell>
          <cell r="Y381" t="str">
            <v>0I_198904</v>
          </cell>
        </row>
        <row r="382">
          <cell r="K382">
            <v>295.5</v>
          </cell>
          <cell r="Y382" t="str">
            <v>0I_198904</v>
          </cell>
        </row>
        <row r="383">
          <cell r="K383">
            <v>139.80000000000001</v>
          </cell>
          <cell r="Y383" t="str">
            <v>1I_198904</v>
          </cell>
        </row>
        <row r="384">
          <cell r="K384">
            <v>91.8</v>
          </cell>
          <cell r="Y384" t="str">
            <v>1ófl_198901</v>
          </cell>
        </row>
        <row r="385">
          <cell r="K385">
            <v>100</v>
          </cell>
          <cell r="Y385" t="str">
            <v>1ófl_198901</v>
          </cell>
        </row>
        <row r="386">
          <cell r="K386">
            <v>154.9</v>
          </cell>
          <cell r="Y386" t="str">
            <v>0ófl_198902</v>
          </cell>
        </row>
        <row r="387">
          <cell r="K387">
            <v>124.1</v>
          </cell>
          <cell r="Y387" t="str">
            <v>1S_198902</v>
          </cell>
        </row>
        <row r="388">
          <cell r="K388">
            <v>42.1</v>
          </cell>
          <cell r="Y388" t="str">
            <v>1ófl_198903</v>
          </cell>
        </row>
        <row r="389">
          <cell r="K389">
            <v>99.4</v>
          </cell>
          <cell r="Y389" t="str">
            <v>0ófl_198903</v>
          </cell>
        </row>
        <row r="390">
          <cell r="K390">
            <v>109.5</v>
          </cell>
          <cell r="Y390" t="str">
            <v>0ófl_198903</v>
          </cell>
        </row>
        <row r="391">
          <cell r="K391">
            <v>43</v>
          </cell>
          <cell r="Y391" t="str">
            <v>0ófl_198904</v>
          </cell>
        </row>
        <row r="392">
          <cell r="K392">
            <v>69</v>
          </cell>
          <cell r="Y392" t="str">
            <v>0ófl_198904</v>
          </cell>
        </row>
        <row r="393">
          <cell r="K393">
            <v>218.6</v>
          </cell>
          <cell r="Y393" t="str">
            <v>1S_198904</v>
          </cell>
        </row>
        <row r="394">
          <cell r="K394">
            <v>45.8</v>
          </cell>
          <cell r="Y394" t="str">
            <v>1ófl_198904</v>
          </cell>
        </row>
        <row r="395">
          <cell r="K395">
            <v>29.1</v>
          </cell>
          <cell r="Y395" t="str">
            <v>1S_198904</v>
          </cell>
        </row>
        <row r="396">
          <cell r="K396">
            <v>0</v>
          </cell>
          <cell r="Y396" t="str">
            <v>0ófl_198904</v>
          </cell>
        </row>
        <row r="397">
          <cell r="K397">
            <v>116</v>
          </cell>
          <cell r="Y397" t="str">
            <v>1ófl_198904</v>
          </cell>
        </row>
        <row r="398">
          <cell r="K398">
            <v>532</v>
          </cell>
          <cell r="Y398" t="str">
            <v>1S_199001</v>
          </cell>
        </row>
        <row r="399">
          <cell r="K399">
            <v>167.8</v>
          </cell>
          <cell r="Y399" t="str">
            <v>0S_199001</v>
          </cell>
        </row>
        <row r="400">
          <cell r="K400">
            <v>710.8</v>
          </cell>
          <cell r="Y400" t="str">
            <v>0V_199001</v>
          </cell>
        </row>
        <row r="401">
          <cell r="K401">
            <v>270</v>
          </cell>
          <cell r="Y401" t="str">
            <v>0V_199001</v>
          </cell>
        </row>
        <row r="402">
          <cell r="K402">
            <v>1146</v>
          </cell>
          <cell r="Y402" t="str">
            <v>1V_199002</v>
          </cell>
        </row>
        <row r="403">
          <cell r="K403">
            <v>139.1</v>
          </cell>
          <cell r="Y403" t="str">
            <v>0V_199002</v>
          </cell>
        </row>
        <row r="404">
          <cell r="K404">
            <v>111.3</v>
          </cell>
          <cell r="Y404" t="str">
            <v>1V_199002</v>
          </cell>
        </row>
        <row r="405">
          <cell r="K405">
            <v>0</v>
          </cell>
          <cell r="Y405" t="str">
            <v>0V_199002</v>
          </cell>
        </row>
        <row r="406">
          <cell r="K406">
            <v>657</v>
          </cell>
          <cell r="Y406" t="str">
            <v>0S_199002</v>
          </cell>
        </row>
        <row r="407">
          <cell r="K407">
            <v>129.19999999999999</v>
          </cell>
          <cell r="Y407" t="str">
            <v>0V_199002</v>
          </cell>
        </row>
        <row r="408">
          <cell r="K408">
            <v>83.4</v>
          </cell>
          <cell r="Y408" t="str">
            <v>0S_199002</v>
          </cell>
        </row>
        <row r="409">
          <cell r="K409">
            <v>333.5</v>
          </cell>
          <cell r="Y409" t="str">
            <v>0V_199002</v>
          </cell>
        </row>
        <row r="410">
          <cell r="K410">
            <v>146.4</v>
          </cell>
          <cell r="Y410" t="str">
            <v>1V_199002</v>
          </cell>
        </row>
        <row r="411">
          <cell r="K411">
            <v>116.6</v>
          </cell>
          <cell r="Y411" t="str">
            <v>1V_199002</v>
          </cell>
        </row>
        <row r="412">
          <cell r="K412">
            <v>71.599999999999994</v>
          </cell>
          <cell r="Y412" t="str">
            <v>0V_199002</v>
          </cell>
        </row>
        <row r="413">
          <cell r="K413">
            <v>672.4</v>
          </cell>
          <cell r="Y413" t="str">
            <v>1S_199002</v>
          </cell>
        </row>
        <row r="414">
          <cell r="K414">
            <v>343.7</v>
          </cell>
          <cell r="Y414" t="str">
            <v>0S_199003</v>
          </cell>
        </row>
        <row r="415">
          <cell r="K415">
            <v>240</v>
          </cell>
          <cell r="Y415" t="str">
            <v>1S_199003</v>
          </cell>
        </row>
        <row r="416">
          <cell r="K416">
            <v>0</v>
          </cell>
          <cell r="Y416" t="str">
            <v>0S_199003</v>
          </cell>
        </row>
        <row r="417">
          <cell r="K417">
            <v>148.4</v>
          </cell>
          <cell r="Y417" t="str">
            <v>1V_199003</v>
          </cell>
        </row>
        <row r="418">
          <cell r="K418">
            <v>66.3</v>
          </cell>
          <cell r="Y418" t="str">
            <v>1S_199003</v>
          </cell>
        </row>
        <row r="419">
          <cell r="K419">
            <v>140.1</v>
          </cell>
          <cell r="Y419" t="str">
            <v>0S_199003</v>
          </cell>
        </row>
        <row r="420">
          <cell r="K420">
            <v>84.4</v>
          </cell>
          <cell r="Y420" t="str">
            <v>0S_199003</v>
          </cell>
        </row>
        <row r="421">
          <cell r="K421">
            <v>60</v>
          </cell>
          <cell r="Y421" t="str">
            <v>1V_199003</v>
          </cell>
        </row>
        <row r="422">
          <cell r="K422">
            <v>72.7</v>
          </cell>
          <cell r="Y422" t="str">
            <v>1V_199003</v>
          </cell>
        </row>
        <row r="423">
          <cell r="K423">
            <v>158.1</v>
          </cell>
          <cell r="Y423" t="str">
            <v>0S_199003</v>
          </cell>
        </row>
        <row r="424">
          <cell r="K424">
            <v>239.1</v>
          </cell>
          <cell r="Y424" t="str">
            <v>0V_199004</v>
          </cell>
        </row>
        <row r="425">
          <cell r="K425">
            <v>177</v>
          </cell>
          <cell r="Y425" t="str">
            <v>1S_199004</v>
          </cell>
        </row>
        <row r="426">
          <cell r="K426">
            <v>160.19999999999999</v>
          </cell>
          <cell r="Y426" t="str">
            <v>0S_199004</v>
          </cell>
        </row>
        <row r="427">
          <cell r="K427">
            <v>194.9</v>
          </cell>
          <cell r="Y427" t="str">
            <v>0V_199004</v>
          </cell>
        </row>
        <row r="428">
          <cell r="K428">
            <v>70.8</v>
          </cell>
          <cell r="Y428" t="str">
            <v>0V_199004</v>
          </cell>
        </row>
        <row r="429">
          <cell r="K429">
            <v>449</v>
          </cell>
          <cell r="Y429" t="str">
            <v>1V_199004</v>
          </cell>
        </row>
        <row r="430">
          <cell r="K430">
            <v>42</v>
          </cell>
          <cell r="Y430" t="str">
            <v>1V_199004</v>
          </cell>
        </row>
        <row r="431">
          <cell r="K431">
            <v>229.8</v>
          </cell>
          <cell r="Y431" t="str">
            <v>1V_199004</v>
          </cell>
        </row>
        <row r="432">
          <cell r="K432">
            <v>361.8</v>
          </cell>
          <cell r="Y432" t="str">
            <v>0S_199004</v>
          </cell>
        </row>
        <row r="433">
          <cell r="K433">
            <v>63</v>
          </cell>
          <cell r="Y433" t="str">
            <v>1V_199004</v>
          </cell>
        </row>
        <row r="434">
          <cell r="K434">
            <v>146.19999999999999</v>
          </cell>
          <cell r="Y434" t="str">
            <v>1V_199004</v>
          </cell>
        </row>
        <row r="435">
          <cell r="K435">
            <v>366.6</v>
          </cell>
          <cell r="Y435" t="str">
            <v>0S_199004</v>
          </cell>
        </row>
        <row r="436">
          <cell r="K436">
            <v>89.6</v>
          </cell>
          <cell r="Y436" t="str">
            <v>0V_199004</v>
          </cell>
        </row>
        <row r="437">
          <cell r="K437">
            <v>310.5</v>
          </cell>
          <cell r="Y437" t="str">
            <v>1V_199004</v>
          </cell>
        </row>
        <row r="438">
          <cell r="K438">
            <v>146.30000000000001</v>
          </cell>
          <cell r="Y438" t="str">
            <v>1V_199004</v>
          </cell>
        </row>
        <row r="439">
          <cell r="K439">
            <v>313</v>
          </cell>
          <cell r="Y439" t="str">
            <v>0S_199004</v>
          </cell>
        </row>
        <row r="440">
          <cell r="K440">
            <v>68</v>
          </cell>
          <cell r="Y440" t="str">
            <v>1S_199004</v>
          </cell>
        </row>
        <row r="441">
          <cell r="K441">
            <v>38</v>
          </cell>
          <cell r="Y441" t="str">
            <v>1V_199004</v>
          </cell>
        </row>
        <row r="442">
          <cell r="K442">
            <v>0</v>
          </cell>
          <cell r="Y442" t="str">
            <v>0S_199004</v>
          </cell>
        </row>
        <row r="443">
          <cell r="K443">
            <v>307</v>
          </cell>
          <cell r="Y443" t="str">
            <v>1V_199004</v>
          </cell>
        </row>
        <row r="444">
          <cell r="K444">
            <v>999</v>
          </cell>
          <cell r="Y444" t="str">
            <v>1V_199004</v>
          </cell>
        </row>
        <row r="445">
          <cell r="K445">
            <v>806.7</v>
          </cell>
          <cell r="Y445" t="str">
            <v>0I_199001</v>
          </cell>
        </row>
        <row r="446">
          <cell r="K446">
            <v>183.7</v>
          </cell>
          <cell r="Y446" t="str">
            <v>0I_199001</v>
          </cell>
        </row>
        <row r="447">
          <cell r="K447">
            <v>54</v>
          </cell>
          <cell r="Y447" t="str">
            <v>1I_199001</v>
          </cell>
        </row>
        <row r="448">
          <cell r="K448">
            <v>90.2</v>
          </cell>
          <cell r="Y448" t="str">
            <v>1I_199001</v>
          </cell>
        </row>
        <row r="449">
          <cell r="K449">
            <v>516</v>
          </cell>
          <cell r="Y449" t="str">
            <v>0I_199001</v>
          </cell>
        </row>
        <row r="450">
          <cell r="K450">
            <v>300</v>
          </cell>
          <cell r="Y450" t="str">
            <v>1I_199001</v>
          </cell>
        </row>
        <row r="451">
          <cell r="K451">
            <v>132.69999999999999</v>
          </cell>
          <cell r="Y451" t="str">
            <v>0I_199001</v>
          </cell>
        </row>
        <row r="452">
          <cell r="K452">
            <v>296.8</v>
          </cell>
          <cell r="Y452" t="str">
            <v>1I_199001</v>
          </cell>
        </row>
        <row r="453">
          <cell r="K453">
            <v>77.099999999999994</v>
          </cell>
          <cell r="Y453" t="str">
            <v>0I_199001</v>
          </cell>
        </row>
        <row r="454">
          <cell r="K454">
            <v>131.4</v>
          </cell>
          <cell r="Y454" t="str">
            <v>0I_199001</v>
          </cell>
        </row>
        <row r="455">
          <cell r="K455">
            <v>54</v>
          </cell>
          <cell r="Y455" t="str">
            <v>1I_199002</v>
          </cell>
        </row>
        <row r="456">
          <cell r="K456">
            <v>94</v>
          </cell>
          <cell r="Y456" t="str">
            <v>1I_199002</v>
          </cell>
        </row>
        <row r="457">
          <cell r="K457">
            <v>129.80000000000001</v>
          </cell>
          <cell r="Y457" t="str">
            <v>1I_199002</v>
          </cell>
        </row>
        <row r="458">
          <cell r="K458">
            <v>171</v>
          </cell>
          <cell r="Y458" t="str">
            <v>0I_199002</v>
          </cell>
        </row>
        <row r="459">
          <cell r="K459">
            <v>54</v>
          </cell>
          <cell r="Y459" t="str">
            <v>1I_199002</v>
          </cell>
        </row>
        <row r="460">
          <cell r="K460">
            <v>600.9</v>
          </cell>
          <cell r="Y460" t="str">
            <v>0I_199002</v>
          </cell>
        </row>
        <row r="461">
          <cell r="K461">
            <v>449.6</v>
          </cell>
          <cell r="Y461" t="str">
            <v>0I_199002</v>
          </cell>
        </row>
        <row r="462">
          <cell r="K462">
            <v>632.6</v>
          </cell>
          <cell r="Y462" t="str">
            <v>1I_199002</v>
          </cell>
        </row>
        <row r="463">
          <cell r="K463">
            <v>253</v>
          </cell>
          <cell r="Y463" t="str">
            <v>1I_199002</v>
          </cell>
        </row>
        <row r="464">
          <cell r="K464">
            <v>541.4</v>
          </cell>
          <cell r="Y464" t="str">
            <v>1I_199002</v>
          </cell>
        </row>
        <row r="465">
          <cell r="K465">
            <v>84.6</v>
          </cell>
          <cell r="Y465" t="str">
            <v>1I_199002</v>
          </cell>
        </row>
        <row r="466">
          <cell r="K466">
            <v>986.4</v>
          </cell>
          <cell r="Y466" t="str">
            <v>0I_199003</v>
          </cell>
        </row>
        <row r="467">
          <cell r="K467">
            <v>405</v>
          </cell>
          <cell r="Y467" t="str">
            <v>0I_199003</v>
          </cell>
        </row>
        <row r="468">
          <cell r="K468">
            <v>405.5</v>
          </cell>
          <cell r="Y468" t="str">
            <v>0I_199003</v>
          </cell>
        </row>
        <row r="469">
          <cell r="K469">
            <v>617.6</v>
          </cell>
          <cell r="Y469" t="str">
            <v>0I_199003</v>
          </cell>
        </row>
        <row r="470">
          <cell r="K470">
            <v>66.900000000000006</v>
          </cell>
          <cell r="Y470" t="str">
            <v>0I_199004</v>
          </cell>
        </row>
        <row r="471">
          <cell r="K471">
            <v>130</v>
          </cell>
          <cell r="Y471" t="str">
            <v>0I_199004</v>
          </cell>
        </row>
        <row r="472">
          <cell r="K472">
            <v>108</v>
          </cell>
          <cell r="Y472" t="str">
            <v>0I_199004</v>
          </cell>
        </row>
        <row r="473">
          <cell r="K473">
            <v>125</v>
          </cell>
          <cell r="Y473" t="str">
            <v>0I_199004</v>
          </cell>
        </row>
        <row r="474">
          <cell r="K474">
            <v>205.3</v>
          </cell>
          <cell r="Y474" t="str">
            <v>0I_199004</v>
          </cell>
        </row>
        <row r="475">
          <cell r="K475">
            <v>117.4</v>
          </cell>
          <cell r="Y475" t="str">
            <v>0I_199004</v>
          </cell>
        </row>
        <row r="476">
          <cell r="K476">
            <v>232</v>
          </cell>
          <cell r="Y476" t="str">
            <v>1I_199004</v>
          </cell>
        </row>
        <row r="477">
          <cell r="K477">
            <v>0</v>
          </cell>
          <cell r="Y477" t="str">
            <v>0I_199004</v>
          </cell>
        </row>
        <row r="478">
          <cell r="K478">
            <v>0</v>
          </cell>
          <cell r="Y478" t="str">
            <v>0I_199004</v>
          </cell>
        </row>
        <row r="479">
          <cell r="K479">
            <v>402</v>
          </cell>
          <cell r="Y479" t="str">
            <v>1I_199004</v>
          </cell>
        </row>
        <row r="480">
          <cell r="K480">
            <v>602</v>
          </cell>
          <cell r="Y480" t="str">
            <v>1I_199004</v>
          </cell>
        </row>
        <row r="481">
          <cell r="K481">
            <v>405</v>
          </cell>
          <cell r="Y481" t="str">
            <v>1I_199004</v>
          </cell>
        </row>
        <row r="482">
          <cell r="K482">
            <v>64.7</v>
          </cell>
          <cell r="Y482" t="str">
            <v>0I_199004</v>
          </cell>
        </row>
        <row r="483">
          <cell r="K483">
            <v>210</v>
          </cell>
          <cell r="Y483" t="str">
            <v>0I_199004</v>
          </cell>
        </row>
        <row r="484">
          <cell r="K484">
            <v>88</v>
          </cell>
          <cell r="Y484" t="str">
            <v>1I_199004</v>
          </cell>
        </row>
        <row r="485">
          <cell r="K485">
            <v>978.3</v>
          </cell>
          <cell r="Y485" t="str">
            <v>0I_199004</v>
          </cell>
        </row>
        <row r="486">
          <cell r="K486">
            <v>955.3</v>
          </cell>
          <cell r="Y486" t="str">
            <v>0I_199004</v>
          </cell>
        </row>
        <row r="487">
          <cell r="K487">
            <v>166.4</v>
          </cell>
          <cell r="Y487" t="str">
            <v>1I_199004</v>
          </cell>
        </row>
        <row r="488">
          <cell r="K488">
            <v>45</v>
          </cell>
          <cell r="Y488" t="str">
            <v>1I_199004</v>
          </cell>
        </row>
        <row r="489">
          <cell r="K489">
            <v>248.8</v>
          </cell>
          <cell r="Y489" t="str">
            <v>0ófl_199001</v>
          </cell>
        </row>
        <row r="490">
          <cell r="K490">
            <v>96</v>
          </cell>
          <cell r="Y490" t="str">
            <v>0ófl_199002</v>
          </cell>
        </row>
        <row r="491">
          <cell r="K491">
            <v>99.4</v>
          </cell>
          <cell r="Y491" t="str">
            <v>0ófl_199002</v>
          </cell>
        </row>
        <row r="492">
          <cell r="K492">
            <v>123.4</v>
          </cell>
          <cell r="Y492" t="str">
            <v>0ófl_199002</v>
          </cell>
        </row>
        <row r="493">
          <cell r="K493">
            <v>2180.1999999999998</v>
          </cell>
          <cell r="Y493" t="str">
            <v>0ófl_199002</v>
          </cell>
        </row>
        <row r="494">
          <cell r="K494">
            <v>369.9</v>
          </cell>
          <cell r="Y494" t="str">
            <v>0ófl_199002</v>
          </cell>
        </row>
        <row r="495">
          <cell r="K495">
            <v>0</v>
          </cell>
          <cell r="Y495" t="str">
            <v>0ófl_199002</v>
          </cell>
        </row>
        <row r="496">
          <cell r="K496">
            <v>0</v>
          </cell>
          <cell r="Y496" t="str">
            <v>0ófl_199003</v>
          </cell>
        </row>
        <row r="497">
          <cell r="K497">
            <v>0</v>
          </cell>
          <cell r="Y497" t="str">
            <v>0ófl_199003</v>
          </cell>
        </row>
        <row r="498">
          <cell r="K498">
            <v>39</v>
          </cell>
          <cell r="Y498" t="str">
            <v>1ófl_199003</v>
          </cell>
        </row>
        <row r="499">
          <cell r="K499">
            <v>0</v>
          </cell>
          <cell r="Y499" t="str">
            <v>0ófl_199003</v>
          </cell>
        </row>
        <row r="500">
          <cell r="K500">
            <v>0</v>
          </cell>
          <cell r="Y500" t="str">
            <v>0ófl_199003</v>
          </cell>
        </row>
        <row r="501">
          <cell r="K501">
            <v>54.8</v>
          </cell>
          <cell r="Y501" t="str">
            <v>0ófl_199004</v>
          </cell>
        </row>
        <row r="502">
          <cell r="K502">
            <v>0</v>
          </cell>
          <cell r="Y502" t="str">
            <v>0ófl_199004</v>
          </cell>
        </row>
        <row r="503">
          <cell r="K503">
            <v>0</v>
          </cell>
          <cell r="Y503" t="str">
            <v>0ófl_199004</v>
          </cell>
        </row>
        <row r="504">
          <cell r="K504">
            <v>68.099999999999994</v>
          </cell>
          <cell r="Y504" t="str">
            <v>1ófl_199004</v>
          </cell>
        </row>
        <row r="505">
          <cell r="K505">
            <v>161.5</v>
          </cell>
          <cell r="Y505" t="str">
            <v>1ófl_199004</v>
          </cell>
        </row>
        <row r="506">
          <cell r="K506">
            <v>609.9</v>
          </cell>
          <cell r="Y506" t="str">
            <v>1ófl_199004</v>
          </cell>
        </row>
        <row r="507">
          <cell r="K507">
            <v>73</v>
          </cell>
          <cell r="Y507" t="str">
            <v>1ófl_199004</v>
          </cell>
        </row>
        <row r="508">
          <cell r="K508">
            <v>63.7</v>
          </cell>
          <cell r="Y508" t="str">
            <v>0I_199004</v>
          </cell>
        </row>
        <row r="509">
          <cell r="K509">
            <v>166.9</v>
          </cell>
          <cell r="Y509" t="str">
            <v>0ófl_199004</v>
          </cell>
        </row>
        <row r="510">
          <cell r="K510">
            <v>247</v>
          </cell>
          <cell r="Y510" t="str">
            <v>1V_199101</v>
          </cell>
        </row>
        <row r="511">
          <cell r="K511">
            <v>93.5</v>
          </cell>
          <cell r="Y511" t="str">
            <v>1S_199101</v>
          </cell>
        </row>
        <row r="512">
          <cell r="K512">
            <v>349</v>
          </cell>
          <cell r="Y512" t="str">
            <v>1V_199101</v>
          </cell>
        </row>
        <row r="513">
          <cell r="K513">
            <v>89.6</v>
          </cell>
          <cell r="Y513" t="str">
            <v>1V_199101</v>
          </cell>
        </row>
        <row r="514">
          <cell r="K514">
            <v>172</v>
          </cell>
          <cell r="Y514" t="str">
            <v>1V_199101</v>
          </cell>
        </row>
        <row r="515">
          <cell r="K515">
            <v>139.1</v>
          </cell>
          <cell r="Y515" t="str">
            <v>0V_199101</v>
          </cell>
        </row>
        <row r="516">
          <cell r="K516">
            <v>55.3</v>
          </cell>
          <cell r="Y516" t="str">
            <v>1V_199101</v>
          </cell>
        </row>
        <row r="517">
          <cell r="K517">
            <v>1243</v>
          </cell>
          <cell r="Y517" t="str">
            <v>1V_199101</v>
          </cell>
        </row>
        <row r="518">
          <cell r="K518">
            <v>29.1</v>
          </cell>
          <cell r="Y518" t="str">
            <v>1S_199101</v>
          </cell>
        </row>
        <row r="519">
          <cell r="K519">
            <v>262.5</v>
          </cell>
          <cell r="Y519" t="str">
            <v>1S_199101</v>
          </cell>
        </row>
        <row r="520">
          <cell r="K520">
            <v>99</v>
          </cell>
          <cell r="Y520" t="str">
            <v>1V_199101</v>
          </cell>
        </row>
        <row r="521">
          <cell r="K521">
            <v>192.4</v>
          </cell>
          <cell r="Y521" t="str">
            <v>1S_199102</v>
          </cell>
        </row>
        <row r="522">
          <cell r="K522">
            <v>167.4</v>
          </cell>
          <cell r="Y522" t="str">
            <v>1V_199102</v>
          </cell>
        </row>
        <row r="523">
          <cell r="K523">
            <v>183.3</v>
          </cell>
          <cell r="Y523" t="str">
            <v>1S_199102</v>
          </cell>
        </row>
        <row r="524">
          <cell r="K524">
            <v>136</v>
          </cell>
          <cell r="Y524" t="str">
            <v>1S_199102</v>
          </cell>
        </row>
        <row r="525">
          <cell r="K525">
            <v>579</v>
          </cell>
          <cell r="Y525" t="str">
            <v>1S_199102</v>
          </cell>
        </row>
        <row r="526">
          <cell r="K526">
            <v>186</v>
          </cell>
          <cell r="Y526" t="str">
            <v>0V_199102</v>
          </cell>
        </row>
        <row r="527">
          <cell r="K527">
            <v>82.5</v>
          </cell>
          <cell r="Y527" t="str">
            <v>1S_199102</v>
          </cell>
        </row>
        <row r="528">
          <cell r="K528">
            <v>190.6</v>
          </cell>
          <cell r="Y528" t="str">
            <v>1S_199102</v>
          </cell>
        </row>
        <row r="529">
          <cell r="K529">
            <v>976</v>
          </cell>
          <cell r="Y529" t="str">
            <v>1V_199102</v>
          </cell>
        </row>
        <row r="530">
          <cell r="K530">
            <v>143.6</v>
          </cell>
          <cell r="Y530" t="str">
            <v>1S_199102</v>
          </cell>
        </row>
        <row r="531">
          <cell r="K531">
            <v>101</v>
          </cell>
          <cell r="Y531" t="str">
            <v>0S_199102</v>
          </cell>
        </row>
        <row r="532">
          <cell r="K532">
            <v>99</v>
          </cell>
          <cell r="Y532" t="str">
            <v>0V_199102</v>
          </cell>
        </row>
        <row r="533">
          <cell r="K533">
            <v>168</v>
          </cell>
          <cell r="Y533" t="str">
            <v>1S_199102</v>
          </cell>
        </row>
        <row r="534">
          <cell r="K534">
            <v>348.9</v>
          </cell>
          <cell r="Y534" t="str">
            <v>0V_199102</v>
          </cell>
        </row>
        <row r="535">
          <cell r="K535">
            <v>148.4</v>
          </cell>
          <cell r="Y535" t="str">
            <v>0V_199102</v>
          </cell>
        </row>
        <row r="536">
          <cell r="K536">
            <v>199.9</v>
          </cell>
          <cell r="Y536" t="str">
            <v>1S_199102</v>
          </cell>
        </row>
        <row r="537">
          <cell r="K537">
            <v>214</v>
          </cell>
          <cell r="Y537" t="str">
            <v>1V_199102</v>
          </cell>
        </row>
        <row r="538">
          <cell r="K538">
            <v>148.6</v>
          </cell>
          <cell r="Y538" t="str">
            <v>1S_199102</v>
          </cell>
        </row>
        <row r="539">
          <cell r="K539">
            <v>0</v>
          </cell>
          <cell r="Y539" t="str">
            <v>0V_199102</v>
          </cell>
        </row>
        <row r="540">
          <cell r="K540">
            <v>160.19999999999999</v>
          </cell>
          <cell r="Y540" t="str">
            <v>0S_199102</v>
          </cell>
        </row>
        <row r="541">
          <cell r="K541">
            <v>199.1</v>
          </cell>
          <cell r="Y541" t="str">
            <v>1S_199103</v>
          </cell>
        </row>
        <row r="542">
          <cell r="K542">
            <v>110.1</v>
          </cell>
          <cell r="Y542" t="str">
            <v>1S_199103</v>
          </cell>
        </row>
        <row r="543">
          <cell r="K543">
            <v>218.6</v>
          </cell>
          <cell r="Y543" t="str">
            <v>1S_199103</v>
          </cell>
        </row>
        <row r="544">
          <cell r="K544">
            <v>89.5</v>
          </cell>
          <cell r="Y544" t="str">
            <v>1S_199103</v>
          </cell>
        </row>
        <row r="545">
          <cell r="K545">
            <v>264</v>
          </cell>
          <cell r="Y545" t="str">
            <v>0S_199103</v>
          </cell>
        </row>
        <row r="546">
          <cell r="K546">
            <v>32.700000000000003</v>
          </cell>
          <cell r="Y546" t="str">
            <v>1V_199103</v>
          </cell>
        </row>
        <row r="547">
          <cell r="K547">
            <v>240</v>
          </cell>
          <cell r="Y547" t="str">
            <v>0S_199103</v>
          </cell>
        </row>
        <row r="548">
          <cell r="K548">
            <v>199.6</v>
          </cell>
          <cell r="Y548" t="str">
            <v>0S_199103</v>
          </cell>
        </row>
        <row r="549">
          <cell r="K549">
            <v>82.2</v>
          </cell>
          <cell r="Y549" t="str">
            <v>1V_199103</v>
          </cell>
        </row>
        <row r="550">
          <cell r="K550">
            <v>420</v>
          </cell>
          <cell r="Y550" t="str">
            <v>1V_199103</v>
          </cell>
        </row>
        <row r="551">
          <cell r="K551">
            <v>84.2</v>
          </cell>
          <cell r="Y551" t="str">
            <v>1S_199103</v>
          </cell>
        </row>
        <row r="552">
          <cell r="K552">
            <v>50.2</v>
          </cell>
          <cell r="Y552" t="str">
            <v>1V_199103</v>
          </cell>
        </row>
        <row r="553">
          <cell r="K553">
            <v>94.6</v>
          </cell>
          <cell r="Y553" t="str">
            <v>1S_199103</v>
          </cell>
        </row>
        <row r="554">
          <cell r="K554">
            <v>59.8</v>
          </cell>
          <cell r="Y554" t="str">
            <v>1V_199103</v>
          </cell>
        </row>
        <row r="555">
          <cell r="K555">
            <v>421.7</v>
          </cell>
          <cell r="Y555" t="str">
            <v>1S_199103</v>
          </cell>
        </row>
        <row r="556">
          <cell r="K556">
            <v>499.8</v>
          </cell>
          <cell r="Y556" t="str">
            <v>1V_199103</v>
          </cell>
        </row>
        <row r="557">
          <cell r="K557">
            <v>121</v>
          </cell>
          <cell r="Y557" t="str">
            <v>1V_199104</v>
          </cell>
        </row>
        <row r="558">
          <cell r="K558">
            <v>269.39999999999998</v>
          </cell>
          <cell r="Y558" t="str">
            <v>1S_199104</v>
          </cell>
        </row>
        <row r="559">
          <cell r="K559">
            <v>581</v>
          </cell>
          <cell r="Y559" t="str">
            <v>0V_199104</v>
          </cell>
        </row>
        <row r="560">
          <cell r="K560">
            <v>90.3</v>
          </cell>
          <cell r="Y560" t="str">
            <v>1V_199104</v>
          </cell>
        </row>
        <row r="561">
          <cell r="K561">
            <v>89</v>
          </cell>
          <cell r="Y561" t="str">
            <v>0S_199104</v>
          </cell>
        </row>
        <row r="562">
          <cell r="K562">
            <v>194.6</v>
          </cell>
          <cell r="Y562" t="str">
            <v>0V_199104</v>
          </cell>
        </row>
        <row r="563">
          <cell r="K563">
            <v>0</v>
          </cell>
          <cell r="Y563" t="str">
            <v>0V_199104</v>
          </cell>
        </row>
        <row r="564">
          <cell r="K564">
            <v>71.3</v>
          </cell>
          <cell r="Y564" t="str">
            <v>0V_199104</v>
          </cell>
        </row>
        <row r="565">
          <cell r="K565">
            <v>196.8</v>
          </cell>
          <cell r="Y565" t="str">
            <v>0V_199104</v>
          </cell>
        </row>
        <row r="566">
          <cell r="K566">
            <v>398.3</v>
          </cell>
          <cell r="Y566" t="str">
            <v>1V_199104</v>
          </cell>
        </row>
        <row r="567">
          <cell r="K567">
            <v>339</v>
          </cell>
          <cell r="Y567" t="str">
            <v>1V_199104</v>
          </cell>
        </row>
        <row r="568">
          <cell r="K568">
            <v>42</v>
          </cell>
          <cell r="Y568" t="str">
            <v>1S_199104</v>
          </cell>
        </row>
        <row r="569">
          <cell r="K569">
            <v>420</v>
          </cell>
          <cell r="Y569" t="str">
            <v>1S_199104</v>
          </cell>
        </row>
        <row r="570">
          <cell r="K570">
            <v>869.8</v>
          </cell>
          <cell r="Y570" t="str">
            <v>0S_199104</v>
          </cell>
        </row>
        <row r="571">
          <cell r="K571">
            <v>180.6</v>
          </cell>
          <cell r="Y571" t="str">
            <v>0V_199104</v>
          </cell>
        </row>
        <row r="572">
          <cell r="K572">
            <v>474.9</v>
          </cell>
          <cell r="Y572" t="str">
            <v>1V_199104</v>
          </cell>
        </row>
        <row r="573">
          <cell r="K573">
            <v>72</v>
          </cell>
          <cell r="Y573" t="str">
            <v>1S_199104</v>
          </cell>
        </row>
        <row r="574">
          <cell r="K574">
            <v>511.4</v>
          </cell>
          <cell r="Y574" t="str">
            <v>1V_199104</v>
          </cell>
        </row>
        <row r="575">
          <cell r="K575">
            <v>335</v>
          </cell>
          <cell r="Y575" t="str">
            <v>1V_199104</v>
          </cell>
        </row>
        <row r="576">
          <cell r="K576">
            <v>901.3</v>
          </cell>
          <cell r="Y576" t="str">
            <v>0I_199101</v>
          </cell>
        </row>
        <row r="577">
          <cell r="K577">
            <v>189.2</v>
          </cell>
          <cell r="Y577" t="str">
            <v>0I_199101</v>
          </cell>
        </row>
        <row r="578">
          <cell r="K578">
            <v>209</v>
          </cell>
          <cell r="Y578" t="str">
            <v>0I_199101</v>
          </cell>
        </row>
        <row r="579">
          <cell r="K579">
            <v>280</v>
          </cell>
          <cell r="Y579" t="str">
            <v>1I_199101</v>
          </cell>
        </row>
        <row r="580">
          <cell r="K580">
            <v>101.3</v>
          </cell>
          <cell r="Y580" t="str">
            <v>1I_199101</v>
          </cell>
        </row>
        <row r="581">
          <cell r="K581">
            <v>814.7</v>
          </cell>
          <cell r="Y581" t="str">
            <v>1I_199101</v>
          </cell>
        </row>
        <row r="582">
          <cell r="K582">
            <v>135.69999999999999</v>
          </cell>
          <cell r="Y582" t="str">
            <v>0I_199101</v>
          </cell>
        </row>
        <row r="583">
          <cell r="K583">
            <v>235.2</v>
          </cell>
          <cell r="Y583" t="str">
            <v>1I_199101</v>
          </cell>
        </row>
        <row r="584">
          <cell r="K584">
            <v>602</v>
          </cell>
          <cell r="Y584" t="str">
            <v>1I_199101</v>
          </cell>
        </row>
        <row r="585">
          <cell r="K585">
            <v>145</v>
          </cell>
          <cell r="Y585" t="str">
            <v>1I_199101</v>
          </cell>
        </row>
        <row r="586">
          <cell r="K586">
            <v>0</v>
          </cell>
          <cell r="Y586" t="str">
            <v>0I_199101</v>
          </cell>
        </row>
        <row r="587">
          <cell r="K587">
            <v>326.8</v>
          </cell>
          <cell r="Y587" t="str">
            <v>1I_199101</v>
          </cell>
        </row>
        <row r="588">
          <cell r="K588">
            <v>288</v>
          </cell>
          <cell r="Y588" t="str">
            <v>0I_199101</v>
          </cell>
        </row>
        <row r="589">
          <cell r="K589">
            <v>320</v>
          </cell>
          <cell r="Y589" t="str">
            <v>1I_199101</v>
          </cell>
        </row>
        <row r="590">
          <cell r="K590">
            <v>0</v>
          </cell>
          <cell r="Y590" t="str">
            <v>0I_199102</v>
          </cell>
        </row>
        <row r="591">
          <cell r="K591">
            <v>1499.2</v>
          </cell>
          <cell r="Y591" t="str">
            <v>0I_199102</v>
          </cell>
        </row>
        <row r="592">
          <cell r="K592">
            <v>308.39999999999998</v>
          </cell>
          <cell r="Y592" t="str">
            <v>0I_199102</v>
          </cell>
        </row>
        <row r="593">
          <cell r="K593">
            <v>175.6</v>
          </cell>
          <cell r="Y593" t="str">
            <v>0I_199102</v>
          </cell>
        </row>
        <row r="594">
          <cell r="K594">
            <v>0</v>
          </cell>
          <cell r="Y594" t="str">
            <v>0I_199102</v>
          </cell>
        </row>
        <row r="595">
          <cell r="K595">
            <v>228</v>
          </cell>
          <cell r="Y595" t="str">
            <v>1I_199102</v>
          </cell>
        </row>
        <row r="596">
          <cell r="K596">
            <v>358.5</v>
          </cell>
          <cell r="Y596" t="str">
            <v>0I_199102</v>
          </cell>
        </row>
        <row r="597">
          <cell r="K597">
            <v>194</v>
          </cell>
          <cell r="Y597" t="str">
            <v>0I_199102</v>
          </cell>
        </row>
        <row r="598">
          <cell r="K598">
            <v>467.6</v>
          </cell>
          <cell r="Y598" t="str">
            <v>0I_199102</v>
          </cell>
        </row>
        <row r="599">
          <cell r="K599">
            <v>115</v>
          </cell>
          <cell r="Y599" t="str">
            <v>1I_199102</v>
          </cell>
        </row>
        <row r="600">
          <cell r="K600">
            <v>1051.2</v>
          </cell>
          <cell r="Y600" t="str">
            <v>0I_199102</v>
          </cell>
        </row>
        <row r="601">
          <cell r="K601">
            <v>160.6</v>
          </cell>
          <cell r="Y601" t="str">
            <v>1I_199102</v>
          </cell>
        </row>
        <row r="602">
          <cell r="K602">
            <v>344.5</v>
          </cell>
          <cell r="Y602" t="str">
            <v>1I_199102</v>
          </cell>
        </row>
        <row r="603">
          <cell r="K603">
            <v>0</v>
          </cell>
          <cell r="Y603" t="str">
            <v>0I_199102</v>
          </cell>
        </row>
        <row r="604">
          <cell r="K604">
            <v>145</v>
          </cell>
          <cell r="Y604" t="str">
            <v>1I_199102</v>
          </cell>
        </row>
        <row r="605">
          <cell r="K605">
            <v>210.7</v>
          </cell>
          <cell r="Y605" t="str">
            <v>0I_199102</v>
          </cell>
        </row>
        <row r="606">
          <cell r="K606">
            <v>55.8</v>
          </cell>
          <cell r="Y606" t="str">
            <v>0I_199102</v>
          </cell>
        </row>
        <row r="607">
          <cell r="K607">
            <v>260</v>
          </cell>
          <cell r="Y607" t="str">
            <v>0I_199103</v>
          </cell>
        </row>
        <row r="608">
          <cell r="K608">
            <v>0</v>
          </cell>
          <cell r="Y608" t="str">
            <v>0I_199103</v>
          </cell>
        </row>
        <row r="609">
          <cell r="K609">
            <v>790.7</v>
          </cell>
          <cell r="Y609" t="str">
            <v>1I_199103</v>
          </cell>
        </row>
        <row r="610">
          <cell r="K610">
            <v>779</v>
          </cell>
          <cell r="Y610" t="str">
            <v>1I_199103</v>
          </cell>
        </row>
        <row r="611">
          <cell r="K611">
            <v>66.3</v>
          </cell>
          <cell r="Y611" t="str">
            <v>0I_199103</v>
          </cell>
        </row>
        <row r="612">
          <cell r="K612">
            <v>179</v>
          </cell>
          <cell r="Y612" t="str">
            <v>1I_199103</v>
          </cell>
        </row>
        <row r="613">
          <cell r="K613">
            <v>1637.6</v>
          </cell>
          <cell r="Y613" t="str">
            <v>0I_199103</v>
          </cell>
        </row>
        <row r="614">
          <cell r="K614">
            <v>217</v>
          </cell>
          <cell r="Y614" t="str">
            <v>1I_199103</v>
          </cell>
        </row>
        <row r="615">
          <cell r="K615">
            <v>168.1</v>
          </cell>
          <cell r="Y615" t="str">
            <v>0I_199103</v>
          </cell>
        </row>
        <row r="616">
          <cell r="K616">
            <v>104.6</v>
          </cell>
          <cell r="Y616" t="str">
            <v>0I_199103</v>
          </cell>
        </row>
        <row r="617">
          <cell r="K617">
            <v>167.7</v>
          </cell>
          <cell r="Y617" t="str">
            <v>0I_199103</v>
          </cell>
        </row>
        <row r="618">
          <cell r="K618">
            <v>402</v>
          </cell>
          <cell r="Y618" t="str">
            <v>1I_199103</v>
          </cell>
        </row>
        <row r="619">
          <cell r="K619">
            <v>600</v>
          </cell>
          <cell r="Y619" t="str">
            <v>0I_199103</v>
          </cell>
        </row>
        <row r="620">
          <cell r="K620">
            <v>381</v>
          </cell>
          <cell r="Y620" t="str">
            <v>0I_199104</v>
          </cell>
        </row>
        <row r="621">
          <cell r="K621">
            <v>264.8</v>
          </cell>
          <cell r="Y621" t="str">
            <v>0I_199104</v>
          </cell>
        </row>
        <row r="622">
          <cell r="K622">
            <v>151.19999999999999</v>
          </cell>
          <cell r="Y622" t="str">
            <v>1I_199104</v>
          </cell>
        </row>
        <row r="623">
          <cell r="K623">
            <v>779</v>
          </cell>
          <cell r="Y623" t="str">
            <v>1I_199104</v>
          </cell>
        </row>
        <row r="624">
          <cell r="K624">
            <v>330.8</v>
          </cell>
          <cell r="Y624" t="str">
            <v>0I_199104</v>
          </cell>
        </row>
        <row r="625">
          <cell r="K625">
            <v>295.8</v>
          </cell>
          <cell r="Y625" t="str">
            <v>0I_199104</v>
          </cell>
        </row>
        <row r="626">
          <cell r="K626">
            <v>127.7</v>
          </cell>
          <cell r="Y626" t="str">
            <v>1I_199104</v>
          </cell>
        </row>
        <row r="627">
          <cell r="K627">
            <v>323</v>
          </cell>
          <cell r="Y627" t="str">
            <v>0I_199104</v>
          </cell>
        </row>
        <row r="628">
          <cell r="K628">
            <v>60.6</v>
          </cell>
          <cell r="Y628" t="str">
            <v>1I_199104</v>
          </cell>
        </row>
        <row r="629">
          <cell r="K629">
            <v>368.9</v>
          </cell>
          <cell r="Y629" t="str">
            <v>0I_199104</v>
          </cell>
        </row>
        <row r="630">
          <cell r="K630">
            <v>1206</v>
          </cell>
          <cell r="Y630" t="str">
            <v>0I_199104</v>
          </cell>
        </row>
        <row r="631">
          <cell r="K631">
            <v>157.5</v>
          </cell>
          <cell r="Y631" t="str">
            <v>1I_199104</v>
          </cell>
        </row>
        <row r="632">
          <cell r="K632">
            <v>326.8</v>
          </cell>
          <cell r="Y632" t="str">
            <v>1I_199104</v>
          </cell>
        </row>
        <row r="633">
          <cell r="K633">
            <v>323.39999999999998</v>
          </cell>
          <cell r="Y633" t="str">
            <v>0I_199104</v>
          </cell>
        </row>
        <row r="634">
          <cell r="K634">
            <v>743</v>
          </cell>
          <cell r="Y634" t="str">
            <v>0I_199104</v>
          </cell>
        </row>
        <row r="635">
          <cell r="K635">
            <v>1575</v>
          </cell>
          <cell r="Y635" t="str">
            <v>1I_199104</v>
          </cell>
        </row>
        <row r="636">
          <cell r="K636">
            <v>396</v>
          </cell>
          <cell r="Y636" t="str">
            <v>0I_199104</v>
          </cell>
        </row>
        <row r="637">
          <cell r="K637">
            <v>356</v>
          </cell>
          <cell r="Y637" t="str">
            <v>0I_199104</v>
          </cell>
        </row>
        <row r="638">
          <cell r="K638">
            <v>1485</v>
          </cell>
          <cell r="Y638" t="str">
            <v>1I_199104</v>
          </cell>
        </row>
        <row r="639">
          <cell r="K639">
            <v>1293.7</v>
          </cell>
          <cell r="Y639" t="str">
            <v>0ófl_199101</v>
          </cell>
        </row>
        <row r="640">
          <cell r="K640">
            <v>0</v>
          </cell>
          <cell r="Y640" t="str">
            <v>0ófl_199101</v>
          </cell>
        </row>
        <row r="641">
          <cell r="K641">
            <v>50</v>
          </cell>
          <cell r="Y641" t="str">
            <v>1ófl_199101</v>
          </cell>
        </row>
        <row r="642">
          <cell r="K642">
            <v>277.5</v>
          </cell>
          <cell r="Y642" t="str">
            <v>1ófl_199101</v>
          </cell>
        </row>
        <row r="643">
          <cell r="K643">
            <v>564.6</v>
          </cell>
          <cell r="Y643" t="str">
            <v>0ófl_199101</v>
          </cell>
        </row>
        <row r="644">
          <cell r="K644">
            <v>458.7</v>
          </cell>
          <cell r="Y644" t="str">
            <v>0ófl_199101</v>
          </cell>
        </row>
        <row r="645">
          <cell r="K645">
            <v>39</v>
          </cell>
          <cell r="Y645" t="str">
            <v>1ófl_199102</v>
          </cell>
        </row>
        <row r="646">
          <cell r="K646">
            <v>1702</v>
          </cell>
          <cell r="Y646" t="str">
            <v>1V_199102</v>
          </cell>
        </row>
        <row r="647">
          <cell r="K647">
            <v>4169.3</v>
          </cell>
          <cell r="Y647" t="str">
            <v>1S_199102</v>
          </cell>
        </row>
        <row r="648">
          <cell r="K648">
            <v>45.8</v>
          </cell>
          <cell r="Y648" t="str">
            <v>1ófl_199102</v>
          </cell>
        </row>
        <row r="649">
          <cell r="K649">
            <v>52.4</v>
          </cell>
          <cell r="Y649" t="str">
            <v>0ófl_199102</v>
          </cell>
        </row>
        <row r="650">
          <cell r="K650">
            <v>29.1</v>
          </cell>
          <cell r="Y650" t="str">
            <v>0ófl_199102</v>
          </cell>
        </row>
        <row r="651">
          <cell r="K651">
            <v>25.1</v>
          </cell>
          <cell r="Y651" t="str">
            <v>0ófl_199102</v>
          </cell>
        </row>
        <row r="652">
          <cell r="K652">
            <v>55.5</v>
          </cell>
          <cell r="Y652" t="str">
            <v>0ófl_199102</v>
          </cell>
        </row>
        <row r="653">
          <cell r="K653">
            <v>79.8</v>
          </cell>
          <cell r="Y653" t="str">
            <v>0ófl_199102</v>
          </cell>
        </row>
        <row r="654">
          <cell r="K654">
            <v>226.1</v>
          </cell>
          <cell r="Y654" t="str">
            <v>1ófl_199102</v>
          </cell>
        </row>
        <row r="655">
          <cell r="K655">
            <v>0</v>
          </cell>
          <cell r="Y655" t="str">
            <v>0ófl_199102</v>
          </cell>
        </row>
        <row r="656">
          <cell r="K656">
            <v>92.5</v>
          </cell>
          <cell r="Y656" t="str">
            <v>0ófl_199102</v>
          </cell>
        </row>
        <row r="657">
          <cell r="K657">
            <v>78</v>
          </cell>
          <cell r="Y657" t="str">
            <v>1ófl_199103</v>
          </cell>
        </row>
        <row r="658">
          <cell r="K658">
            <v>0</v>
          </cell>
          <cell r="Y658" t="str">
            <v>0ófl_199103</v>
          </cell>
        </row>
        <row r="659">
          <cell r="K659">
            <v>120.3</v>
          </cell>
          <cell r="Y659" t="str">
            <v>1ófl_199103</v>
          </cell>
        </row>
        <row r="660">
          <cell r="K660">
            <v>40.5</v>
          </cell>
          <cell r="Y660" t="str">
            <v>0ófl_199103</v>
          </cell>
        </row>
        <row r="661">
          <cell r="K661">
            <v>53.6</v>
          </cell>
          <cell r="Y661" t="str">
            <v>1ófl_199103</v>
          </cell>
        </row>
        <row r="662">
          <cell r="K662">
            <v>902</v>
          </cell>
          <cell r="Y662" t="str">
            <v>1I_199103</v>
          </cell>
        </row>
        <row r="663">
          <cell r="K663">
            <v>166</v>
          </cell>
          <cell r="Y663" t="str">
            <v>1ófl_199103</v>
          </cell>
        </row>
        <row r="664">
          <cell r="K664">
            <v>0</v>
          </cell>
          <cell r="Y664" t="str">
            <v>0ófl_199103</v>
          </cell>
        </row>
        <row r="665">
          <cell r="K665">
            <v>20</v>
          </cell>
          <cell r="Y665" t="str">
            <v>0ófl_199103</v>
          </cell>
        </row>
        <row r="666">
          <cell r="K666">
            <v>39</v>
          </cell>
          <cell r="Y666" t="str">
            <v>1ófl_199104</v>
          </cell>
        </row>
        <row r="667">
          <cell r="K667">
            <v>201</v>
          </cell>
          <cell r="Y667" t="str">
            <v>0ófl_199104</v>
          </cell>
        </row>
        <row r="668">
          <cell r="K668">
            <v>99.4</v>
          </cell>
          <cell r="Y668" t="str">
            <v>0ófl_199104</v>
          </cell>
        </row>
        <row r="669">
          <cell r="K669">
            <v>186</v>
          </cell>
          <cell r="Y669" t="str">
            <v>1ófl_199104</v>
          </cell>
        </row>
        <row r="670">
          <cell r="K670">
            <v>317</v>
          </cell>
          <cell r="Y670" t="str">
            <v>0ófl_199104</v>
          </cell>
        </row>
        <row r="671">
          <cell r="K671">
            <v>200.5</v>
          </cell>
          <cell r="Y671" t="str">
            <v>1ófl_199104</v>
          </cell>
        </row>
        <row r="672">
          <cell r="K672">
            <v>767.3</v>
          </cell>
          <cell r="Y672" t="str">
            <v>0ófl_199104</v>
          </cell>
        </row>
        <row r="673">
          <cell r="K673">
            <v>352</v>
          </cell>
          <cell r="Y673" t="str">
            <v>1S_199201</v>
          </cell>
        </row>
        <row r="674">
          <cell r="K674">
            <v>24.4</v>
          </cell>
          <cell r="Y674" t="str">
            <v>1S_199201</v>
          </cell>
        </row>
        <row r="675">
          <cell r="K675">
            <v>140</v>
          </cell>
          <cell r="Y675" t="str">
            <v>1S_199201</v>
          </cell>
        </row>
        <row r="676">
          <cell r="K676">
            <v>219.2</v>
          </cell>
          <cell r="Y676" t="str">
            <v>1V_199201</v>
          </cell>
        </row>
        <row r="677">
          <cell r="K677">
            <v>23.6</v>
          </cell>
          <cell r="Y677" t="str">
            <v>1V_199201</v>
          </cell>
        </row>
        <row r="678">
          <cell r="K678">
            <v>1593</v>
          </cell>
          <cell r="Y678" t="str">
            <v>1V_199201</v>
          </cell>
        </row>
        <row r="679">
          <cell r="K679">
            <v>109.4</v>
          </cell>
          <cell r="Y679" t="str">
            <v>1V_199201</v>
          </cell>
        </row>
        <row r="680">
          <cell r="K680">
            <v>141.4</v>
          </cell>
          <cell r="Y680" t="str">
            <v>1I_199201</v>
          </cell>
        </row>
        <row r="681">
          <cell r="K681">
            <v>201.8</v>
          </cell>
          <cell r="Y681" t="str">
            <v>0V_199201</v>
          </cell>
        </row>
        <row r="682">
          <cell r="K682">
            <v>61</v>
          </cell>
          <cell r="Y682" t="str">
            <v>1V_199201</v>
          </cell>
        </row>
        <row r="683">
          <cell r="K683">
            <v>226</v>
          </cell>
          <cell r="Y683" t="str">
            <v>1V_199201</v>
          </cell>
        </row>
        <row r="684">
          <cell r="K684">
            <v>1165.4000000000001</v>
          </cell>
          <cell r="Y684" t="str">
            <v>0V_199202</v>
          </cell>
        </row>
        <row r="685">
          <cell r="K685">
            <v>1977.6</v>
          </cell>
          <cell r="Y685" t="str">
            <v>0V_199202</v>
          </cell>
        </row>
        <row r="686">
          <cell r="K686">
            <v>105.8</v>
          </cell>
          <cell r="Y686" t="str">
            <v>1V_199202</v>
          </cell>
        </row>
        <row r="687">
          <cell r="K687">
            <v>160.19999999999999</v>
          </cell>
          <cell r="Y687" t="str">
            <v>0S_199202</v>
          </cell>
        </row>
        <row r="688">
          <cell r="K688">
            <v>187.5</v>
          </cell>
          <cell r="Y688" t="str">
            <v>0V_199202</v>
          </cell>
        </row>
        <row r="689">
          <cell r="K689">
            <v>63</v>
          </cell>
          <cell r="Y689" t="str">
            <v>0S_199202</v>
          </cell>
        </row>
        <row r="690">
          <cell r="K690">
            <v>111.9</v>
          </cell>
          <cell r="Y690" t="str">
            <v>0V_199202</v>
          </cell>
        </row>
        <row r="691">
          <cell r="K691">
            <v>2584.6</v>
          </cell>
          <cell r="Y691" t="str">
            <v>1V_199202</v>
          </cell>
        </row>
        <row r="692">
          <cell r="K692">
            <v>45.5</v>
          </cell>
          <cell r="Y692" t="str">
            <v>0V_199202</v>
          </cell>
        </row>
        <row r="693">
          <cell r="K693">
            <v>230.2</v>
          </cell>
          <cell r="Y693" t="str">
            <v>1V_199202</v>
          </cell>
        </row>
        <row r="694">
          <cell r="K694">
            <v>383.8</v>
          </cell>
          <cell r="Y694" t="str">
            <v>1V_199202</v>
          </cell>
        </row>
        <row r="695">
          <cell r="K695">
            <v>99.5</v>
          </cell>
          <cell r="Y695" t="str">
            <v>0V_199202</v>
          </cell>
        </row>
        <row r="696">
          <cell r="K696">
            <v>800</v>
          </cell>
          <cell r="Y696" t="str">
            <v>0V_199202</v>
          </cell>
        </row>
        <row r="697">
          <cell r="K697">
            <v>109</v>
          </cell>
          <cell r="Y697" t="str">
            <v>1S_199202</v>
          </cell>
        </row>
        <row r="698">
          <cell r="K698">
            <v>0</v>
          </cell>
          <cell r="Y698" t="str">
            <v>0V_199202</v>
          </cell>
        </row>
        <row r="699">
          <cell r="K699">
            <v>101.3</v>
          </cell>
          <cell r="Y699" t="str">
            <v>1S_199202</v>
          </cell>
        </row>
        <row r="700">
          <cell r="K700">
            <v>105.8</v>
          </cell>
          <cell r="Y700" t="str">
            <v>1V_199202</v>
          </cell>
        </row>
        <row r="701">
          <cell r="K701">
            <v>817.7</v>
          </cell>
          <cell r="Y701" t="str">
            <v>1V_199203</v>
          </cell>
        </row>
        <row r="702">
          <cell r="K702">
            <v>107.8</v>
          </cell>
          <cell r="Y702" t="str">
            <v>0V_199203</v>
          </cell>
        </row>
        <row r="703">
          <cell r="K703">
            <v>58</v>
          </cell>
          <cell r="Y703" t="str">
            <v>0S_199203</v>
          </cell>
        </row>
        <row r="704">
          <cell r="K704">
            <v>1537.8</v>
          </cell>
          <cell r="Y704" t="str">
            <v>1S_199203</v>
          </cell>
        </row>
        <row r="705">
          <cell r="K705">
            <v>150</v>
          </cell>
          <cell r="Y705" t="str">
            <v>1V_199203</v>
          </cell>
        </row>
        <row r="706">
          <cell r="K706">
            <v>385.7</v>
          </cell>
          <cell r="Y706" t="str">
            <v>1V_199203</v>
          </cell>
        </row>
        <row r="707">
          <cell r="K707">
            <v>110</v>
          </cell>
          <cell r="Y707" t="str">
            <v>0V_199203</v>
          </cell>
        </row>
        <row r="708">
          <cell r="K708">
            <v>309.89999999999998</v>
          </cell>
          <cell r="Y708" t="str">
            <v>1V_199203</v>
          </cell>
        </row>
        <row r="709">
          <cell r="K709">
            <v>261</v>
          </cell>
          <cell r="Y709" t="str">
            <v>0V_199203</v>
          </cell>
        </row>
        <row r="710">
          <cell r="K710">
            <v>512.9</v>
          </cell>
          <cell r="Y710" t="str">
            <v>1S_199203</v>
          </cell>
        </row>
        <row r="711">
          <cell r="K711">
            <v>132.30000000000001</v>
          </cell>
          <cell r="Y711" t="str">
            <v>1S_199203</v>
          </cell>
        </row>
        <row r="712">
          <cell r="K712">
            <v>144</v>
          </cell>
          <cell r="Y712" t="str">
            <v>0V_199203</v>
          </cell>
        </row>
        <row r="713">
          <cell r="K713">
            <v>324.7</v>
          </cell>
          <cell r="Y713" t="str">
            <v>1V_199203</v>
          </cell>
        </row>
        <row r="714">
          <cell r="K714">
            <v>80</v>
          </cell>
          <cell r="Y714" t="str">
            <v>1V_199203</v>
          </cell>
        </row>
        <row r="715">
          <cell r="K715">
            <v>357.8</v>
          </cell>
          <cell r="Y715" t="str">
            <v>1S_199203</v>
          </cell>
        </row>
        <row r="716">
          <cell r="K716">
            <v>29.1</v>
          </cell>
          <cell r="Y716" t="str">
            <v>1S_199203</v>
          </cell>
        </row>
        <row r="717">
          <cell r="K717">
            <v>276.7</v>
          </cell>
          <cell r="Y717" t="str">
            <v>0V_199203</v>
          </cell>
        </row>
        <row r="718">
          <cell r="K718">
            <v>559.4</v>
          </cell>
          <cell r="Y718" t="str">
            <v>0V_199203</v>
          </cell>
        </row>
        <row r="719">
          <cell r="K719">
            <v>120.8</v>
          </cell>
          <cell r="Y719" t="str">
            <v>1S_199203</v>
          </cell>
        </row>
        <row r="720">
          <cell r="K720">
            <v>354</v>
          </cell>
          <cell r="Y720" t="str">
            <v>1V_199203</v>
          </cell>
        </row>
        <row r="721">
          <cell r="K721">
            <v>213.2</v>
          </cell>
          <cell r="Y721" t="str">
            <v>1S_199204</v>
          </cell>
        </row>
        <row r="722">
          <cell r="K722">
            <v>78.599999999999994</v>
          </cell>
          <cell r="Y722" t="str">
            <v>1V_199204</v>
          </cell>
        </row>
        <row r="723">
          <cell r="K723">
            <v>84.1</v>
          </cell>
          <cell r="Y723" t="str">
            <v>1V_199204</v>
          </cell>
        </row>
        <row r="724">
          <cell r="K724">
            <v>101.8</v>
          </cell>
          <cell r="Y724" t="str">
            <v>1S_199204</v>
          </cell>
        </row>
        <row r="725">
          <cell r="K725">
            <v>126.2</v>
          </cell>
          <cell r="Y725" t="str">
            <v>1V_199204</v>
          </cell>
        </row>
        <row r="726">
          <cell r="K726">
            <v>84.1</v>
          </cell>
          <cell r="Y726" t="str">
            <v>1V_199204</v>
          </cell>
        </row>
        <row r="727">
          <cell r="K727">
            <v>127</v>
          </cell>
          <cell r="Y727" t="str">
            <v>1V_199204</v>
          </cell>
        </row>
        <row r="728">
          <cell r="K728">
            <v>454.9</v>
          </cell>
          <cell r="Y728" t="str">
            <v>1V_199204</v>
          </cell>
        </row>
        <row r="729">
          <cell r="K729">
            <v>35.1</v>
          </cell>
          <cell r="Y729" t="str">
            <v>1V_199204</v>
          </cell>
        </row>
        <row r="730">
          <cell r="K730">
            <v>214</v>
          </cell>
          <cell r="Y730" t="str">
            <v>1V_199204</v>
          </cell>
        </row>
        <row r="731">
          <cell r="K731">
            <v>33.200000000000003</v>
          </cell>
          <cell r="Y731" t="str">
            <v>1V_199204</v>
          </cell>
        </row>
        <row r="732">
          <cell r="K732">
            <v>177.6</v>
          </cell>
          <cell r="Y732" t="str">
            <v>0S_199204</v>
          </cell>
        </row>
        <row r="733">
          <cell r="K733">
            <v>150.80000000000001</v>
          </cell>
          <cell r="Y733" t="str">
            <v>0S_199204</v>
          </cell>
        </row>
        <row r="734">
          <cell r="K734">
            <v>111.9</v>
          </cell>
          <cell r="Y734" t="str">
            <v>0V_199204</v>
          </cell>
        </row>
        <row r="735">
          <cell r="K735">
            <v>191</v>
          </cell>
          <cell r="Y735" t="str">
            <v>1S_199204</v>
          </cell>
        </row>
        <row r="736">
          <cell r="K736">
            <v>1224</v>
          </cell>
          <cell r="Y736" t="str">
            <v>0I_199201</v>
          </cell>
        </row>
        <row r="737">
          <cell r="K737">
            <v>81</v>
          </cell>
          <cell r="Y737" t="str">
            <v>1I_199201</v>
          </cell>
        </row>
        <row r="738">
          <cell r="K738">
            <v>433.3</v>
          </cell>
          <cell r="Y738" t="str">
            <v>0I_199201</v>
          </cell>
        </row>
        <row r="739">
          <cell r="K739">
            <v>360</v>
          </cell>
          <cell r="Y739" t="str">
            <v>1I_199201</v>
          </cell>
        </row>
        <row r="740">
          <cell r="K740">
            <v>327.5</v>
          </cell>
          <cell r="Y740" t="str">
            <v>0I_199201</v>
          </cell>
        </row>
        <row r="741">
          <cell r="K741">
            <v>290.60000000000002</v>
          </cell>
          <cell r="Y741" t="str">
            <v>0I_199201</v>
          </cell>
        </row>
        <row r="742">
          <cell r="K742">
            <v>465</v>
          </cell>
          <cell r="Y742" t="str">
            <v>1I_199201</v>
          </cell>
        </row>
        <row r="743">
          <cell r="K743">
            <v>422</v>
          </cell>
          <cell r="Y743" t="str">
            <v>1I_199201</v>
          </cell>
        </row>
        <row r="744">
          <cell r="K744">
            <v>529.6</v>
          </cell>
          <cell r="Y744" t="str">
            <v>1I_199201</v>
          </cell>
        </row>
        <row r="745">
          <cell r="K745">
            <v>103.8</v>
          </cell>
          <cell r="Y745" t="str">
            <v>0I_199201</v>
          </cell>
        </row>
        <row r="746">
          <cell r="K746">
            <v>132</v>
          </cell>
          <cell r="Y746" t="str">
            <v>1I_199201</v>
          </cell>
        </row>
        <row r="747">
          <cell r="K747">
            <v>422</v>
          </cell>
          <cell r="Y747" t="str">
            <v>1I_199201</v>
          </cell>
        </row>
        <row r="748">
          <cell r="K748">
            <v>116</v>
          </cell>
          <cell r="Y748" t="str">
            <v>0I_199201</v>
          </cell>
        </row>
        <row r="749">
          <cell r="K749">
            <v>324.89999999999998</v>
          </cell>
          <cell r="Y749" t="str">
            <v>0I_199201</v>
          </cell>
        </row>
        <row r="750">
          <cell r="K750">
            <v>46.8</v>
          </cell>
          <cell r="Y750" t="str">
            <v>1I_199201</v>
          </cell>
        </row>
        <row r="751">
          <cell r="K751">
            <v>350.2</v>
          </cell>
          <cell r="Y751" t="str">
            <v>0I_199201</v>
          </cell>
        </row>
        <row r="752">
          <cell r="K752">
            <v>145.5</v>
          </cell>
          <cell r="Y752" t="str">
            <v>1I_199202</v>
          </cell>
        </row>
        <row r="753">
          <cell r="K753">
            <v>231.5</v>
          </cell>
          <cell r="Y753" t="str">
            <v>1I_199202</v>
          </cell>
        </row>
        <row r="754">
          <cell r="K754">
            <v>1619</v>
          </cell>
          <cell r="Y754" t="str">
            <v>0I_199202</v>
          </cell>
        </row>
        <row r="755">
          <cell r="K755">
            <v>105.5</v>
          </cell>
          <cell r="Y755" t="str">
            <v>1I_199202</v>
          </cell>
        </row>
        <row r="756">
          <cell r="K756">
            <v>108</v>
          </cell>
          <cell r="Y756" t="str">
            <v>1I_199202</v>
          </cell>
        </row>
        <row r="757">
          <cell r="K757">
            <v>53</v>
          </cell>
          <cell r="Y757" t="str">
            <v>1I_199202</v>
          </cell>
        </row>
        <row r="758">
          <cell r="K758">
            <v>127.2</v>
          </cell>
          <cell r="Y758" t="str">
            <v>1I_199202</v>
          </cell>
        </row>
        <row r="759">
          <cell r="K759">
            <v>60.8</v>
          </cell>
          <cell r="Y759" t="str">
            <v>0I_199202</v>
          </cell>
        </row>
        <row r="760">
          <cell r="K760">
            <v>143</v>
          </cell>
          <cell r="Y760" t="str">
            <v>1I_199202</v>
          </cell>
        </row>
        <row r="761">
          <cell r="K761">
            <v>316</v>
          </cell>
          <cell r="Y761" t="str">
            <v>1I_199203</v>
          </cell>
        </row>
        <row r="762">
          <cell r="K762">
            <v>0</v>
          </cell>
          <cell r="Y762" t="str">
            <v>0I_199203</v>
          </cell>
        </row>
        <row r="763">
          <cell r="K763">
            <v>105.1</v>
          </cell>
          <cell r="Y763" t="str">
            <v>1I_199203</v>
          </cell>
        </row>
        <row r="764">
          <cell r="K764">
            <v>1804.5</v>
          </cell>
          <cell r="Y764" t="str">
            <v>0I_199203</v>
          </cell>
        </row>
        <row r="765">
          <cell r="K765">
            <v>85.8</v>
          </cell>
          <cell r="Y765" t="str">
            <v>0I_199203</v>
          </cell>
        </row>
        <row r="766">
          <cell r="K766">
            <v>1462</v>
          </cell>
          <cell r="Y766" t="str">
            <v>0I_199203</v>
          </cell>
        </row>
        <row r="767">
          <cell r="K767">
            <v>120.6</v>
          </cell>
          <cell r="Y767" t="str">
            <v>1I_199203</v>
          </cell>
        </row>
        <row r="768">
          <cell r="K768">
            <v>70</v>
          </cell>
          <cell r="Y768" t="str">
            <v>0I_199203</v>
          </cell>
        </row>
        <row r="769">
          <cell r="K769">
            <v>64.7</v>
          </cell>
          <cell r="Y769" t="str">
            <v>0I_199203</v>
          </cell>
        </row>
        <row r="770">
          <cell r="K770">
            <v>352</v>
          </cell>
          <cell r="Y770" t="str">
            <v>0I_199203</v>
          </cell>
        </row>
        <row r="771">
          <cell r="K771">
            <v>789</v>
          </cell>
          <cell r="Y771" t="str">
            <v>1I_199203</v>
          </cell>
        </row>
        <row r="772">
          <cell r="K772">
            <v>169.6</v>
          </cell>
          <cell r="Y772" t="str">
            <v>0I_199203</v>
          </cell>
        </row>
        <row r="773">
          <cell r="K773">
            <v>73</v>
          </cell>
          <cell r="Y773" t="str">
            <v>1I_199203</v>
          </cell>
        </row>
        <row r="774">
          <cell r="K774">
            <v>980.4</v>
          </cell>
          <cell r="Y774" t="str">
            <v>0I_199203</v>
          </cell>
        </row>
        <row r="775">
          <cell r="K775">
            <v>265</v>
          </cell>
          <cell r="Y775" t="str">
            <v>0I_199204</v>
          </cell>
        </row>
        <row r="776">
          <cell r="K776">
            <v>209</v>
          </cell>
          <cell r="Y776" t="str">
            <v>1I_199204</v>
          </cell>
        </row>
        <row r="777">
          <cell r="K777">
            <v>0</v>
          </cell>
          <cell r="Y777" t="str">
            <v>0I_199204</v>
          </cell>
        </row>
        <row r="778">
          <cell r="K778">
            <v>163.80000000000001</v>
          </cell>
          <cell r="Y778" t="str">
            <v>0I_199204</v>
          </cell>
        </row>
        <row r="779">
          <cell r="K779">
            <v>558</v>
          </cell>
          <cell r="Y779" t="str">
            <v>0I_199204</v>
          </cell>
        </row>
        <row r="780">
          <cell r="K780">
            <v>500</v>
          </cell>
          <cell r="Y780" t="str">
            <v>1I_199204</v>
          </cell>
        </row>
        <row r="781">
          <cell r="K781">
            <v>150</v>
          </cell>
          <cell r="Y781" t="str">
            <v>0I_199204</v>
          </cell>
        </row>
        <row r="782">
          <cell r="K782">
            <v>200</v>
          </cell>
          <cell r="Y782" t="str">
            <v>0I_199204</v>
          </cell>
        </row>
        <row r="783">
          <cell r="K783">
            <v>222</v>
          </cell>
          <cell r="Y783" t="str">
            <v>0I_199204</v>
          </cell>
        </row>
        <row r="784">
          <cell r="K784">
            <v>0</v>
          </cell>
          <cell r="Y784" t="str">
            <v>0I_199204</v>
          </cell>
        </row>
        <row r="785">
          <cell r="K785">
            <v>284.39999999999998</v>
          </cell>
          <cell r="Y785" t="str">
            <v>0I_199204</v>
          </cell>
        </row>
        <row r="786">
          <cell r="K786">
            <v>757</v>
          </cell>
          <cell r="Y786" t="str">
            <v>1I_199204</v>
          </cell>
        </row>
        <row r="787">
          <cell r="K787">
            <v>225</v>
          </cell>
          <cell r="Y787" t="str">
            <v>0I_199204</v>
          </cell>
        </row>
        <row r="788">
          <cell r="K788">
            <v>167.9</v>
          </cell>
          <cell r="Y788" t="str">
            <v>0I_199204</v>
          </cell>
        </row>
        <row r="789">
          <cell r="K789">
            <v>318</v>
          </cell>
          <cell r="Y789" t="str">
            <v>0I_199204</v>
          </cell>
        </row>
        <row r="790">
          <cell r="K790">
            <v>425.1</v>
          </cell>
          <cell r="Y790" t="str">
            <v>1I_199204</v>
          </cell>
        </row>
        <row r="791">
          <cell r="K791">
            <v>95.8</v>
          </cell>
          <cell r="Y791" t="str">
            <v>1I_199204</v>
          </cell>
        </row>
        <row r="792">
          <cell r="K792">
            <v>881</v>
          </cell>
          <cell r="Y792" t="str">
            <v>0I_199204</v>
          </cell>
        </row>
        <row r="793">
          <cell r="K793">
            <v>45.8</v>
          </cell>
          <cell r="Y793" t="str">
            <v>1ófl_199201</v>
          </cell>
        </row>
        <row r="794">
          <cell r="K794">
            <v>155.5</v>
          </cell>
          <cell r="Y794" t="str">
            <v>0ófl_199201</v>
          </cell>
        </row>
        <row r="795">
          <cell r="K795">
            <v>344.8</v>
          </cell>
          <cell r="Y795" t="str">
            <v>0ófl_199201</v>
          </cell>
        </row>
        <row r="796">
          <cell r="K796">
            <v>194.3</v>
          </cell>
          <cell r="Y796" t="str">
            <v>0ófl_199201</v>
          </cell>
        </row>
        <row r="797">
          <cell r="K797">
            <v>8</v>
          </cell>
          <cell r="Y797" t="str">
            <v>1ófl_199201</v>
          </cell>
        </row>
        <row r="798">
          <cell r="K798">
            <v>198</v>
          </cell>
          <cell r="Y798" t="str">
            <v>1ófl_199202</v>
          </cell>
        </row>
        <row r="799">
          <cell r="K799">
            <v>336.4</v>
          </cell>
          <cell r="Y799" t="str">
            <v>0ófl_199202</v>
          </cell>
        </row>
        <row r="800">
          <cell r="K800">
            <v>466.5</v>
          </cell>
          <cell r="Y800" t="str">
            <v>0ófl_199202</v>
          </cell>
        </row>
        <row r="801">
          <cell r="K801">
            <v>50</v>
          </cell>
          <cell r="Y801" t="str">
            <v>0ófl_199202</v>
          </cell>
        </row>
        <row r="802">
          <cell r="K802">
            <v>416</v>
          </cell>
          <cell r="Y802" t="str">
            <v>1ófl_199202</v>
          </cell>
        </row>
        <row r="803">
          <cell r="K803">
            <v>45</v>
          </cell>
          <cell r="Y803" t="str">
            <v>1ófl_199202</v>
          </cell>
        </row>
        <row r="804">
          <cell r="K804">
            <v>33</v>
          </cell>
          <cell r="Y804" t="str">
            <v>0ófl_199202</v>
          </cell>
        </row>
        <row r="805">
          <cell r="K805">
            <v>77</v>
          </cell>
          <cell r="Y805" t="str">
            <v>1ófl_199202</v>
          </cell>
        </row>
        <row r="806">
          <cell r="K806">
            <v>62</v>
          </cell>
          <cell r="Y806" t="str">
            <v>0ófl_199202</v>
          </cell>
        </row>
        <row r="807">
          <cell r="K807">
            <v>300</v>
          </cell>
          <cell r="Y807" t="str">
            <v>1ófl_199202</v>
          </cell>
        </row>
        <row r="808">
          <cell r="K808">
            <v>37.4</v>
          </cell>
          <cell r="Y808" t="str">
            <v>0ófl_199203</v>
          </cell>
        </row>
        <row r="809">
          <cell r="K809">
            <v>84.4</v>
          </cell>
          <cell r="Y809" t="str">
            <v>0ófl_199203</v>
          </cell>
        </row>
        <row r="810">
          <cell r="K810">
            <v>45.8</v>
          </cell>
          <cell r="Y810" t="str">
            <v>1ófl_199203</v>
          </cell>
        </row>
        <row r="811">
          <cell r="K811">
            <v>214.2</v>
          </cell>
          <cell r="Y811" t="str">
            <v>0ófl_199203</v>
          </cell>
        </row>
        <row r="812">
          <cell r="K812">
            <v>0</v>
          </cell>
          <cell r="Y812" t="str">
            <v>0ófl_199203</v>
          </cell>
        </row>
        <row r="813">
          <cell r="K813">
            <v>122.5</v>
          </cell>
          <cell r="Y813" t="str">
            <v>0ófl_199203</v>
          </cell>
        </row>
        <row r="814">
          <cell r="K814">
            <v>193.6</v>
          </cell>
          <cell r="Y814" t="str">
            <v>0ófl_199203</v>
          </cell>
        </row>
        <row r="815">
          <cell r="K815">
            <v>112.4</v>
          </cell>
          <cell r="Y815" t="str">
            <v>0ófl_199204</v>
          </cell>
        </row>
        <row r="816">
          <cell r="K816">
            <v>45.8</v>
          </cell>
          <cell r="Y816" t="str">
            <v>1ófl_199204</v>
          </cell>
        </row>
        <row r="817">
          <cell r="K817">
            <v>52.7</v>
          </cell>
          <cell r="Y817" t="str">
            <v>1ófl_199204</v>
          </cell>
        </row>
        <row r="818">
          <cell r="K818">
            <v>0</v>
          </cell>
          <cell r="Y818" t="str">
            <v>0ófl_199204</v>
          </cell>
        </row>
        <row r="819">
          <cell r="K819">
            <v>73</v>
          </cell>
          <cell r="Y819" t="str">
            <v>1ófl_199204</v>
          </cell>
        </row>
        <row r="820">
          <cell r="K820">
            <v>203.1</v>
          </cell>
          <cell r="Y820" t="str">
            <v>1ófl_199204</v>
          </cell>
        </row>
        <row r="821">
          <cell r="K821">
            <v>207.9</v>
          </cell>
          <cell r="Y821" t="str">
            <v>1ófl_199204</v>
          </cell>
        </row>
        <row r="822">
          <cell r="K822">
            <v>381.4</v>
          </cell>
          <cell r="Y822" t="str">
            <v>1V_199301</v>
          </cell>
        </row>
        <row r="823">
          <cell r="K823">
            <v>165.6</v>
          </cell>
          <cell r="Y823" t="str">
            <v>1V_199301</v>
          </cell>
        </row>
        <row r="824">
          <cell r="K824">
            <v>711</v>
          </cell>
          <cell r="Y824" t="str">
            <v>1V_199301</v>
          </cell>
        </row>
        <row r="825">
          <cell r="K825">
            <v>211.7</v>
          </cell>
          <cell r="Y825" t="str">
            <v>0V_199301</v>
          </cell>
        </row>
        <row r="826">
          <cell r="K826">
            <v>155.19999999999999</v>
          </cell>
          <cell r="Y826" t="str">
            <v>0V_199301</v>
          </cell>
        </row>
        <row r="827">
          <cell r="K827">
            <v>236</v>
          </cell>
          <cell r="Y827" t="str">
            <v>1V_199301</v>
          </cell>
        </row>
        <row r="828">
          <cell r="K828">
            <v>101.8</v>
          </cell>
          <cell r="Y828" t="str">
            <v>1V_199301</v>
          </cell>
        </row>
        <row r="829">
          <cell r="K829">
            <v>52.2</v>
          </cell>
          <cell r="Y829" t="str">
            <v>1V_199301</v>
          </cell>
        </row>
        <row r="830">
          <cell r="K830">
            <v>79.7</v>
          </cell>
          <cell r="Y830" t="str">
            <v>1V_199301</v>
          </cell>
        </row>
        <row r="831">
          <cell r="K831">
            <v>350.5</v>
          </cell>
          <cell r="Y831" t="str">
            <v>0S_199301</v>
          </cell>
        </row>
        <row r="832">
          <cell r="K832">
            <v>132.6</v>
          </cell>
          <cell r="Y832" t="str">
            <v>1V_199301</v>
          </cell>
        </row>
        <row r="833">
          <cell r="K833">
            <v>226</v>
          </cell>
          <cell r="Y833" t="str">
            <v>1V_199301</v>
          </cell>
        </row>
        <row r="834">
          <cell r="K834">
            <v>619.20000000000005</v>
          </cell>
          <cell r="Y834" t="str">
            <v>1S_199301</v>
          </cell>
        </row>
        <row r="835">
          <cell r="K835">
            <v>56.1</v>
          </cell>
          <cell r="Y835" t="str">
            <v>1V_199301</v>
          </cell>
        </row>
        <row r="836">
          <cell r="K836">
            <v>111.4</v>
          </cell>
          <cell r="Y836" t="str">
            <v>0V_199301</v>
          </cell>
        </row>
        <row r="837">
          <cell r="K837">
            <v>64.400000000000006</v>
          </cell>
          <cell r="Y837" t="str">
            <v>1V_199301</v>
          </cell>
        </row>
        <row r="838">
          <cell r="K838">
            <v>514.79999999999995</v>
          </cell>
          <cell r="Y838" t="str">
            <v>1S_199302</v>
          </cell>
        </row>
        <row r="839">
          <cell r="K839">
            <v>884</v>
          </cell>
          <cell r="Y839" t="str">
            <v>1V_199302</v>
          </cell>
        </row>
        <row r="840">
          <cell r="K840">
            <v>140.9</v>
          </cell>
          <cell r="Y840" t="str">
            <v>0S_199302</v>
          </cell>
        </row>
        <row r="841">
          <cell r="K841">
            <v>234</v>
          </cell>
          <cell r="Y841" t="str">
            <v>1V_199302</v>
          </cell>
        </row>
        <row r="842">
          <cell r="K842">
            <v>300</v>
          </cell>
          <cell r="Y842" t="str">
            <v>1V_199302</v>
          </cell>
        </row>
        <row r="843">
          <cell r="K843">
            <v>145.80000000000001</v>
          </cell>
          <cell r="Y843" t="str">
            <v>0V_199302</v>
          </cell>
        </row>
        <row r="844">
          <cell r="K844">
            <v>357.7</v>
          </cell>
          <cell r="Y844" t="str">
            <v>1S_199302</v>
          </cell>
        </row>
        <row r="845">
          <cell r="K845">
            <v>80.3</v>
          </cell>
          <cell r="Y845" t="str">
            <v>1V_199302</v>
          </cell>
        </row>
        <row r="846">
          <cell r="K846">
            <v>270.2</v>
          </cell>
          <cell r="Y846" t="str">
            <v>1V_199302</v>
          </cell>
        </row>
        <row r="847">
          <cell r="K847">
            <v>309</v>
          </cell>
          <cell r="Y847" t="str">
            <v>1V_199302</v>
          </cell>
        </row>
        <row r="848">
          <cell r="K848">
            <v>324.7</v>
          </cell>
          <cell r="Y848" t="str">
            <v>1V_199302</v>
          </cell>
        </row>
        <row r="849">
          <cell r="K849">
            <v>41.1</v>
          </cell>
          <cell r="Y849" t="str">
            <v>1V_199302</v>
          </cell>
        </row>
        <row r="850">
          <cell r="K850">
            <v>270</v>
          </cell>
          <cell r="Y850" t="str">
            <v>1V_199302</v>
          </cell>
        </row>
        <row r="851">
          <cell r="K851">
            <v>1020</v>
          </cell>
          <cell r="Y851" t="str">
            <v>1V_199302</v>
          </cell>
        </row>
        <row r="852">
          <cell r="K852">
            <v>233</v>
          </cell>
          <cell r="Y852" t="str">
            <v>1S_199303</v>
          </cell>
        </row>
        <row r="853">
          <cell r="K853">
            <v>1868.9</v>
          </cell>
          <cell r="Y853" t="str">
            <v>1V_199303</v>
          </cell>
        </row>
        <row r="854">
          <cell r="K854">
            <v>151</v>
          </cell>
          <cell r="Y854" t="str">
            <v>0V_199303</v>
          </cell>
        </row>
        <row r="855">
          <cell r="K855">
            <v>186</v>
          </cell>
          <cell r="Y855" t="str">
            <v>0S_199303</v>
          </cell>
        </row>
        <row r="856">
          <cell r="K856">
            <v>117.6</v>
          </cell>
          <cell r="Y856" t="str">
            <v>1V_199303</v>
          </cell>
        </row>
        <row r="857">
          <cell r="K857">
            <v>421</v>
          </cell>
          <cell r="Y857" t="str">
            <v>1S_199303</v>
          </cell>
        </row>
        <row r="858">
          <cell r="K858">
            <v>107.2</v>
          </cell>
          <cell r="Y858" t="str">
            <v>0S_199303</v>
          </cell>
        </row>
        <row r="859">
          <cell r="K859">
            <v>86.5</v>
          </cell>
          <cell r="Y859" t="str">
            <v>1S_199303</v>
          </cell>
        </row>
        <row r="860">
          <cell r="K860">
            <v>655.5</v>
          </cell>
          <cell r="Y860" t="str">
            <v>0S_199303</v>
          </cell>
        </row>
        <row r="861">
          <cell r="K861">
            <v>332</v>
          </cell>
          <cell r="Y861" t="str">
            <v>0V_199303</v>
          </cell>
        </row>
        <row r="862">
          <cell r="K862">
            <v>158.1</v>
          </cell>
          <cell r="Y862" t="str">
            <v>0S_199303</v>
          </cell>
        </row>
        <row r="863">
          <cell r="K863">
            <v>374.9</v>
          </cell>
          <cell r="Y863" t="str">
            <v>1S_199303</v>
          </cell>
        </row>
        <row r="864">
          <cell r="K864">
            <v>95.5</v>
          </cell>
          <cell r="Y864" t="str">
            <v>0S_199303</v>
          </cell>
        </row>
        <row r="865">
          <cell r="K865">
            <v>220.2</v>
          </cell>
          <cell r="Y865" t="str">
            <v>1S_199303</v>
          </cell>
        </row>
        <row r="866">
          <cell r="K866">
            <v>200</v>
          </cell>
          <cell r="Y866" t="str">
            <v>0ófl_199303</v>
          </cell>
        </row>
        <row r="867">
          <cell r="K867">
            <v>8038.9</v>
          </cell>
          <cell r="Y867" t="str">
            <v>1V_199304</v>
          </cell>
        </row>
        <row r="868">
          <cell r="K868">
            <v>108.3</v>
          </cell>
          <cell r="Y868" t="str">
            <v>0V_199304</v>
          </cell>
        </row>
        <row r="869">
          <cell r="K869">
            <v>126.8</v>
          </cell>
          <cell r="Y869" t="str">
            <v>1V_199304</v>
          </cell>
        </row>
        <row r="870">
          <cell r="K870">
            <v>793</v>
          </cell>
          <cell r="Y870" t="str">
            <v>1S_199304</v>
          </cell>
        </row>
        <row r="871">
          <cell r="K871">
            <v>257.8</v>
          </cell>
          <cell r="Y871" t="str">
            <v>1ófl_199304</v>
          </cell>
        </row>
        <row r="872">
          <cell r="K872">
            <v>235.9</v>
          </cell>
          <cell r="Y872" t="str">
            <v>1V_199304</v>
          </cell>
        </row>
        <row r="873">
          <cell r="K873">
            <v>598.6</v>
          </cell>
          <cell r="Y873" t="str">
            <v>0V_199304</v>
          </cell>
        </row>
        <row r="874">
          <cell r="K874">
            <v>71.7</v>
          </cell>
          <cell r="Y874" t="str">
            <v>1S_199304</v>
          </cell>
        </row>
        <row r="875">
          <cell r="K875">
            <v>291.10000000000002</v>
          </cell>
          <cell r="Y875" t="str">
            <v>1V_199304</v>
          </cell>
        </row>
        <row r="876">
          <cell r="K876">
            <v>108</v>
          </cell>
          <cell r="Y876" t="str">
            <v>0V_199304</v>
          </cell>
        </row>
        <row r="877">
          <cell r="K877">
            <v>136.1</v>
          </cell>
          <cell r="Y877" t="str">
            <v>0S_199304</v>
          </cell>
        </row>
        <row r="878">
          <cell r="K878">
            <v>381.4</v>
          </cell>
          <cell r="Y878" t="str">
            <v>1V_199304</v>
          </cell>
        </row>
        <row r="879">
          <cell r="K879">
            <v>130.30000000000001</v>
          </cell>
          <cell r="Y879" t="str">
            <v>1S_199304</v>
          </cell>
        </row>
        <row r="880">
          <cell r="K880">
            <v>321</v>
          </cell>
          <cell r="Y880" t="str">
            <v>1S_199304</v>
          </cell>
        </row>
        <row r="881">
          <cell r="K881">
            <v>146.19999999999999</v>
          </cell>
          <cell r="Y881" t="str">
            <v>0V_199304</v>
          </cell>
        </row>
        <row r="882">
          <cell r="K882">
            <v>157.69999999999999</v>
          </cell>
          <cell r="Y882" t="str">
            <v>1ófl_199304</v>
          </cell>
        </row>
        <row r="883">
          <cell r="K883">
            <v>44</v>
          </cell>
          <cell r="Y883" t="str">
            <v>1V_199304</v>
          </cell>
        </row>
        <row r="884">
          <cell r="K884">
            <v>103.4</v>
          </cell>
          <cell r="Y884" t="str">
            <v>1S_199304</v>
          </cell>
        </row>
        <row r="885">
          <cell r="K885">
            <v>57.6</v>
          </cell>
          <cell r="Y885" t="str">
            <v>0V_199304</v>
          </cell>
        </row>
        <row r="886">
          <cell r="K886">
            <v>0</v>
          </cell>
          <cell r="Y886" t="str">
            <v>0S_199304</v>
          </cell>
        </row>
        <row r="887">
          <cell r="K887">
            <v>95.9</v>
          </cell>
          <cell r="Y887" t="str">
            <v>0V_199304</v>
          </cell>
        </row>
        <row r="888">
          <cell r="K888">
            <v>88</v>
          </cell>
          <cell r="Y888" t="str">
            <v>1V_199304</v>
          </cell>
        </row>
        <row r="889">
          <cell r="K889">
            <v>55.6</v>
          </cell>
          <cell r="Y889" t="str">
            <v>1S_199304</v>
          </cell>
        </row>
        <row r="890">
          <cell r="K890">
            <v>618.4</v>
          </cell>
          <cell r="Y890" t="str">
            <v>0V_199304</v>
          </cell>
        </row>
        <row r="891">
          <cell r="K891">
            <v>314.7</v>
          </cell>
          <cell r="Y891" t="str">
            <v>1V_199304</v>
          </cell>
        </row>
        <row r="892">
          <cell r="K892">
            <v>274.60000000000002</v>
          </cell>
          <cell r="Y892" t="str">
            <v>0V_199304</v>
          </cell>
        </row>
        <row r="893">
          <cell r="K893">
            <v>1390.9</v>
          </cell>
          <cell r="Y893" t="str">
            <v>1V_199304</v>
          </cell>
        </row>
        <row r="894">
          <cell r="K894">
            <v>84.1</v>
          </cell>
          <cell r="Y894" t="str">
            <v>1V_199304</v>
          </cell>
        </row>
        <row r="895">
          <cell r="K895">
            <v>68</v>
          </cell>
          <cell r="Y895" t="str">
            <v>1V_199304</v>
          </cell>
        </row>
        <row r="896">
          <cell r="K896">
            <v>144</v>
          </cell>
          <cell r="Y896" t="str">
            <v>0S_199304</v>
          </cell>
        </row>
        <row r="897">
          <cell r="K897">
            <v>4275.8</v>
          </cell>
          <cell r="Y897" t="str">
            <v>0S_199304</v>
          </cell>
        </row>
        <row r="898">
          <cell r="K898">
            <v>114.8</v>
          </cell>
          <cell r="Y898" t="str">
            <v>1S_199304</v>
          </cell>
        </row>
        <row r="899">
          <cell r="K899">
            <v>228</v>
          </cell>
          <cell r="Y899" t="str">
            <v>1S_199304</v>
          </cell>
        </row>
        <row r="900">
          <cell r="K900">
            <v>133</v>
          </cell>
          <cell r="Y900" t="str">
            <v>0I_199301</v>
          </cell>
        </row>
        <row r="901">
          <cell r="K901">
            <v>919.3</v>
          </cell>
          <cell r="Y901" t="str">
            <v>0I_199301</v>
          </cell>
        </row>
        <row r="902">
          <cell r="K902">
            <v>308.7</v>
          </cell>
          <cell r="Y902" t="str">
            <v>0I_199301</v>
          </cell>
        </row>
        <row r="903">
          <cell r="K903">
            <v>264</v>
          </cell>
          <cell r="Y903" t="str">
            <v>0I_199301</v>
          </cell>
        </row>
        <row r="904">
          <cell r="K904">
            <v>631</v>
          </cell>
          <cell r="Y904" t="str">
            <v>0I_199301</v>
          </cell>
        </row>
        <row r="905">
          <cell r="K905">
            <v>486.1</v>
          </cell>
          <cell r="Y905" t="str">
            <v>0I_199301</v>
          </cell>
        </row>
        <row r="906">
          <cell r="K906">
            <v>140</v>
          </cell>
          <cell r="Y906" t="str">
            <v>1I_199301</v>
          </cell>
        </row>
        <row r="907">
          <cell r="K907">
            <v>420</v>
          </cell>
          <cell r="Y907" t="str">
            <v>1I_199301</v>
          </cell>
        </row>
        <row r="908">
          <cell r="K908">
            <v>75</v>
          </cell>
          <cell r="Y908" t="str">
            <v>0I_199301</v>
          </cell>
        </row>
        <row r="909">
          <cell r="K909">
            <v>374</v>
          </cell>
          <cell r="Y909" t="str">
            <v>0I_199301</v>
          </cell>
        </row>
        <row r="910">
          <cell r="K910">
            <v>530</v>
          </cell>
          <cell r="Y910" t="str">
            <v>0I_199301</v>
          </cell>
        </row>
        <row r="911">
          <cell r="K911">
            <v>0</v>
          </cell>
          <cell r="Y911" t="str">
            <v>0I_199301</v>
          </cell>
        </row>
        <row r="912">
          <cell r="K912">
            <v>421.4</v>
          </cell>
          <cell r="Y912" t="str">
            <v>1I_199301</v>
          </cell>
        </row>
        <row r="913">
          <cell r="K913">
            <v>1926</v>
          </cell>
          <cell r="Y913" t="str">
            <v>0I_199301</v>
          </cell>
        </row>
        <row r="914">
          <cell r="K914">
            <v>557.1</v>
          </cell>
          <cell r="Y914" t="str">
            <v>1I_199301</v>
          </cell>
        </row>
        <row r="915">
          <cell r="K915">
            <v>240</v>
          </cell>
          <cell r="Y915" t="str">
            <v>1I_199301</v>
          </cell>
        </row>
        <row r="916">
          <cell r="K916">
            <v>926.9</v>
          </cell>
          <cell r="Y916" t="str">
            <v>1I_199301</v>
          </cell>
        </row>
        <row r="917">
          <cell r="K917">
            <v>250.6</v>
          </cell>
          <cell r="Y917" t="str">
            <v>0I_199301</v>
          </cell>
        </row>
        <row r="918">
          <cell r="K918">
            <v>197</v>
          </cell>
          <cell r="Y918" t="str">
            <v>1I_199301</v>
          </cell>
        </row>
        <row r="919">
          <cell r="K919">
            <v>549.29999999999995</v>
          </cell>
          <cell r="Y919" t="str">
            <v>0I_199301</v>
          </cell>
        </row>
        <row r="920">
          <cell r="K920">
            <v>180</v>
          </cell>
          <cell r="Y920" t="str">
            <v>1I_199301</v>
          </cell>
        </row>
        <row r="921">
          <cell r="K921">
            <v>76.7</v>
          </cell>
          <cell r="Y921" t="str">
            <v>0I_199301</v>
          </cell>
        </row>
        <row r="922">
          <cell r="K922">
            <v>744</v>
          </cell>
          <cell r="Y922" t="str">
            <v>1I_199301</v>
          </cell>
        </row>
        <row r="923">
          <cell r="K923">
            <v>543</v>
          </cell>
          <cell r="Y923" t="str">
            <v>0I_199301</v>
          </cell>
        </row>
        <row r="924">
          <cell r="K924">
            <v>80</v>
          </cell>
          <cell r="Y924" t="str">
            <v>0I_199301</v>
          </cell>
        </row>
        <row r="925">
          <cell r="K925">
            <v>191.2</v>
          </cell>
          <cell r="Y925" t="str">
            <v>0I_199301</v>
          </cell>
        </row>
        <row r="926">
          <cell r="K926">
            <v>0</v>
          </cell>
          <cell r="Y926" t="str">
            <v>0I_199301</v>
          </cell>
        </row>
        <row r="927">
          <cell r="K927">
            <v>0</v>
          </cell>
          <cell r="Y927" t="str">
            <v>0I_199301</v>
          </cell>
        </row>
        <row r="928">
          <cell r="K928">
            <v>170</v>
          </cell>
          <cell r="Y928" t="str">
            <v>1I_199302</v>
          </cell>
        </row>
        <row r="929">
          <cell r="K929">
            <v>193.4</v>
          </cell>
          <cell r="Y929" t="str">
            <v>0I_199302</v>
          </cell>
        </row>
        <row r="930">
          <cell r="K930">
            <v>59</v>
          </cell>
          <cell r="Y930" t="str">
            <v>1I_199302</v>
          </cell>
        </row>
        <row r="931">
          <cell r="K931">
            <v>194.2</v>
          </cell>
          <cell r="Y931" t="str">
            <v>0I_199302</v>
          </cell>
        </row>
        <row r="932">
          <cell r="K932">
            <v>223</v>
          </cell>
          <cell r="Y932" t="str">
            <v>0I_199302</v>
          </cell>
        </row>
        <row r="933">
          <cell r="K933">
            <v>549.1</v>
          </cell>
          <cell r="Y933" t="str">
            <v>0I_199302</v>
          </cell>
        </row>
        <row r="934">
          <cell r="K934">
            <v>150.1</v>
          </cell>
          <cell r="Y934" t="str">
            <v>0I_199302</v>
          </cell>
        </row>
        <row r="935">
          <cell r="K935">
            <v>99.5</v>
          </cell>
          <cell r="Y935" t="str">
            <v>1I_199302</v>
          </cell>
        </row>
        <row r="936">
          <cell r="K936">
            <v>534</v>
          </cell>
          <cell r="Y936" t="str">
            <v>0I_199302</v>
          </cell>
        </row>
        <row r="937">
          <cell r="K937">
            <v>904.8</v>
          </cell>
          <cell r="Y937" t="str">
            <v>0I_199302</v>
          </cell>
        </row>
        <row r="938">
          <cell r="K938">
            <v>107.1</v>
          </cell>
          <cell r="Y938" t="str">
            <v>1I_199302</v>
          </cell>
        </row>
        <row r="939">
          <cell r="K939">
            <v>515</v>
          </cell>
          <cell r="Y939" t="str">
            <v>1I_199302</v>
          </cell>
        </row>
        <row r="940">
          <cell r="K940">
            <v>302.7</v>
          </cell>
          <cell r="Y940" t="str">
            <v>1I_199302</v>
          </cell>
        </row>
        <row r="941">
          <cell r="K941">
            <v>480.8</v>
          </cell>
          <cell r="Y941" t="str">
            <v>0I_199302</v>
          </cell>
        </row>
        <row r="942">
          <cell r="K942">
            <v>885.2</v>
          </cell>
          <cell r="Y942" t="str">
            <v>0I_199302</v>
          </cell>
        </row>
        <row r="943">
          <cell r="K943">
            <v>70</v>
          </cell>
          <cell r="Y943" t="str">
            <v>1I_199302</v>
          </cell>
        </row>
        <row r="944">
          <cell r="K944">
            <v>229.5</v>
          </cell>
          <cell r="Y944" t="str">
            <v>1I_199302</v>
          </cell>
        </row>
        <row r="945">
          <cell r="K945">
            <v>107.1</v>
          </cell>
          <cell r="Y945" t="str">
            <v>1I_199302</v>
          </cell>
        </row>
        <row r="946">
          <cell r="K946">
            <v>165.6</v>
          </cell>
          <cell r="Y946" t="str">
            <v>0I_199302</v>
          </cell>
        </row>
        <row r="947">
          <cell r="K947">
            <v>1010.5</v>
          </cell>
          <cell r="Y947" t="str">
            <v>0I_199302</v>
          </cell>
        </row>
        <row r="948">
          <cell r="K948">
            <v>468.5</v>
          </cell>
          <cell r="Y948" t="str">
            <v>0I_199302</v>
          </cell>
        </row>
        <row r="949">
          <cell r="K949">
            <v>0</v>
          </cell>
          <cell r="Y949" t="str">
            <v>0I_199302</v>
          </cell>
        </row>
        <row r="950">
          <cell r="K950">
            <v>66.900000000000006</v>
          </cell>
          <cell r="Y950" t="str">
            <v>1I_199303</v>
          </cell>
        </row>
        <row r="951">
          <cell r="K951">
            <v>555</v>
          </cell>
          <cell r="Y951" t="str">
            <v>0I_199303</v>
          </cell>
        </row>
        <row r="952">
          <cell r="K952">
            <v>101.5</v>
          </cell>
          <cell r="Y952" t="str">
            <v>1I_199303</v>
          </cell>
        </row>
        <row r="953">
          <cell r="K953">
            <v>120</v>
          </cell>
          <cell r="Y953" t="str">
            <v>1I_199303</v>
          </cell>
        </row>
        <row r="954">
          <cell r="K954">
            <v>0</v>
          </cell>
          <cell r="Y954" t="str">
            <v>0I_199303</v>
          </cell>
        </row>
        <row r="955">
          <cell r="K955">
            <v>137.19999999999999</v>
          </cell>
          <cell r="Y955" t="str">
            <v>1I_199303</v>
          </cell>
        </row>
        <row r="956">
          <cell r="K956">
            <v>270</v>
          </cell>
          <cell r="Y956" t="str">
            <v>0I_199303</v>
          </cell>
        </row>
        <row r="957">
          <cell r="K957">
            <v>192.4</v>
          </cell>
          <cell r="Y957" t="str">
            <v>0I_199303</v>
          </cell>
        </row>
        <row r="958">
          <cell r="K958">
            <v>263.60000000000002</v>
          </cell>
          <cell r="Y958" t="str">
            <v>1I_199303</v>
          </cell>
        </row>
        <row r="959">
          <cell r="K959">
            <v>1025.8</v>
          </cell>
          <cell r="Y959" t="str">
            <v>1I_199303</v>
          </cell>
        </row>
        <row r="960">
          <cell r="K960">
            <v>2850</v>
          </cell>
          <cell r="Y960" t="str">
            <v>1I_199303</v>
          </cell>
        </row>
        <row r="961">
          <cell r="K961">
            <v>380</v>
          </cell>
          <cell r="Y961" t="str">
            <v>1I_199303</v>
          </cell>
        </row>
        <row r="962">
          <cell r="K962">
            <v>136.19999999999999</v>
          </cell>
          <cell r="Y962" t="str">
            <v>0I_199303</v>
          </cell>
        </row>
        <row r="963">
          <cell r="K963">
            <v>54</v>
          </cell>
          <cell r="Y963" t="str">
            <v>0I_199303</v>
          </cell>
        </row>
        <row r="964">
          <cell r="K964">
            <v>192</v>
          </cell>
          <cell r="Y964" t="str">
            <v>1I_199303</v>
          </cell>
        </row>
        <row r="965">
          <cell r="K965">
            <v>174</v>
          </cell>
          <cell r="Y965" t="str">
            <v>1I_199303</v>
          </cell>
        </row>
        <row r="966">
          <cell r="K966">
            <v>95.5</v>
          </cell>
          <cell r="Y966" t="str">
            <v>1I_199303</v>
          </cell>
        </row>
        <row r="967">
          <cell r="K967">
            <v>125.3</v>
          </cell>
          <cell r="Y967" t="str">
            <v>0I_199303</v>
          </cell>
        </row>
        <row r="968">
          <cell r="K968">
            <v>462.2</v>
          </cell>
          <cell r="Y968" t="str">
            <v>1I_199303</v>
          </cell>
        </row>
        <row r="969">
          <cell r="K969">
            <v>106.9</v>
          </cell>
          <cell r="Y969" t="str">
            <v>0I_199303</v>
          </cell>
        </row>
        <row r="970">
          <cell r="K970">
            <v>95</v>
          </cell>
          <cell r="Y970" t="str">
            <v>0I_199303</v>
          </cell>
        </row>
        <row r="971">
          <cell r="K971">
            <v>174</v>
          </cell>
          <cell r="Y971" t="str">
            <v>1I_199303</v>
          </cell>
        </row>
        <row r="972">
          <cell r="K972">
            <v>112</v>
          </cell>
          <cell r="Y972" t="str">
            <v>0I_199304</v>
          </cell>
        </row>
        <row r="973">
          <cell r="K973">
            <v>144</v>
          </cell>
          <cell r="Y973" t="str">
            <v>1I_199304</v>
          </cell>
        </row>
        <row r="974">
          <cell r="K974">
            <v>681</v>
          </cell>
          <cell r="Y974" t="str">
            <v>0I_199304</v>
          </cell>
        </row>
        <row r="975">
          <cell r="K975">
            <v>1449.4</v>
          </cell>
          <cell r="Y975" t="str">
            <v>0I_199304</v>
          </cell>
        </row>
        <row r="976">
          <cell r="K976">
            <v>528</v>
          </cell>
          <cell r="Y976" t="str">
            <v>1I_199304</v>
          </cell>
        </row>
        <row r="977">
          <cell r="K977">
            <v>99.8</v>
          </cell>
          <cell r="Y977" t="str">
            <v>0I_199304</v>
          </cell>
        </row>
        <row r="978">
          <cell r="K978">
            <v>120.8</v>
          </cell>
          <cell r="Y978" t="str">
            <v>1I_199304</v>
          </cell>
        </row>
        <row r="979">
          <cell r="K979">
            <v>150</v>
          </cell>
          <cell r="Y979" t="str">
            <v>1I_199304</v>
          </cell>
        </row>
        <row r="980">
          <cell r="K980">
            <v>117</v>
          </cell>
          <cell r="Y980" t="str">
            <v>1I_199304</v>
          </cell>
        </row>
        <row r="981">
          <cell r="K981">
            <v>50.4</v>
          </cell>
          <cell r="Y981" t="str">
            <v>1I_199304</v>
          </cell>
        </row>
        <row r="982">
          <cell r="K982">
            <v>111.4</v>
          </cell>
          <cell r="Y982" t="str">
            <v>1I_199304</v>
          </cell>
        </row>
        <row r="983">
          <cell r="K983">
            <v>412.2</v>
          </cell>
          <cell r="Y983" t="str">
            <v>0I_199304</v>
          </cell>
        </row>
        <row r="984">
          <cell r="K984">
            <v>221.4</v>
          </cell>
          <cell r="Y984" t="str">
            <v>1I_199304</v>
          </cell>
        </row>
        <row r="985">
          <cell r="K985">
            <v>104</v>
          </cell>
          <cell r="Y985" t="str">
            <v>1I_199304</v>
          </cell>
        </row>
        <row r="986">
          <cell r="K986">
            <v>192</v>
          </cell>
          <cell r="Y986" t="str">
            <v>1I_199304</v>
          </cell>
        </row>
        <row r="987">
          <cell r="K987">
            <v>355.3</v>
          </cell>
          <cell r="Y987" t="str">
            <v>1I_199304</v>
          </cell>
        </row>
        <row r="988">
          <cell r="K988">
            <v>135</v>
          </cell>
          <cell r="Y988" t="str">
            <v>1I_199304</v>
          </cell>
        </row>
        <row r="989">
          <cell r="K989">
            <v>197</v>
          </cell>
          <cell r="Y989" t="str">
            <v>1I_199304</v>
          </cell>
        </row>
        <row r="990">
          <cell r="K990">
            <v>0</v>
          </cell>
          <cell r="Y990" t="str">
            <v>0I_199304</v>
          </cell>
        </row>
        <row r="991">
          <cell r="K991">
            <v>174</v>
          </cell>
          <cell r="Y991" t="str">
            <v>1I_199304</v>
          </cell>
        </row>
        <row r="992">
          <cell r="K992">
            <v>76.3</v>
          </cell>
          <cell r="Y992" t="str">
            <v>1I_199304</v>
          </cell>
        </row>
        <row r="993">
          <cell r="K993">
            <v>360.8</v>
          </cell>
          <cell r="Y993" t="str">
            <v>1I_199304</v>
          </cell>
        </row>
        <row r="994">
          <cell r="K994">
            <v>464.7</v>
          </cell>
          <cell r="Y994" t="str">
            <v>0I_199304</v>
          </cell>
        </row>
        <row r="995">
          <cell r="K995">
            <v>72.3</v>
          </cell>
          <cell r="Y995" t="str">
            <v>1I_199304</v>
          </cell>
        </row>
        <row r="996">
          <cell r="K996">
            <v>200.2</v>
          </cell>
          <cell r="Y996" t="str">
            <v>0I_199304</v>
          </cell>
        </row>
        <row r="997">
          <cell r="K997">
            <v>0</v>
          </cell>
          <cell r="Y997" t="str">
            <v>0I_199304</v>
          </cell>
        </row>
        <row r="998">
          <cell r="K998">
            <v>72.3</v>
          </cell>
          <cell r="Y998" t="str">
            <v>1I_199304</v>
          </cell>
        </row>
        <row r="999">
          <cell r="K999">
            <v>192.4</v>
          </cell>
          <cell r="Y999" t="str">
            <v>0I_199304</v>
          </cell>
        </row>
        <row r="1000">
          <cell r="K1000">
            <v>1463.8</v>
          </cell>
          <cell r="Y1000" t="str">
            <v>1I_199304</v>
          </cell>
        </row>
        <row r="1001">
          <cell r="K1001">
            <v>866.6</v>
          </cell>
          <cell r="Y1001" t="str">
            <v>0I_199304</v>
          </cell>
        </row>
        <row r="1002">
          <cell r="K1002">
            <v>144</v>
          </cell>
          <cell r="Y1002" t="str">
            <v>1I_199304</v>
          </cell>
        </row>
        <row r="1003">
          <cell r="K1003">
            <v>372.2</v>
          </cell>
          <cell r="Y1003" t="str">
            <v>1I_199304</v>
          </cell>
        </row>
        <row r="1004">
          <cell r="K1004">
            <v>1010.7</v>
          </cell>
          <cell r="Y1004" t="str">
            <v>0ófl_199304</v>
          </cell>
        </row>
        <row r="1005">
          <cell r="K1005">
            <v>0</v>
          </cell>
          <cell r="Y1005" t="str">
            <v>0I_199304</v>
          </cell>
        </row>
        <row r="1006">
          <cell r="K1006">
            <v>103.8</v>
          </cell>
          <cell r="Y1006" t="str">
            <v>0I_199304</v>
          </cell>
        </row>
        <row r="1007">
          <cell r="K1007">
            <v>77</v>
          </cell>
          <cell r="Y1007" t="str">
            <v>0ófl_199301</v>
          </cell>
        </row>
        <row r="1008">
          <cell r="K1008">
            <v>207.9</v>
          </cell>
          <cell r="Y1008" t="str">
            <v>1ófl_199301</v>
          </cell>
        </row>
        <row r="1009">
          <cell r="K1009">
            <v>137.69999999999999</v>
          </cell>
          <cell r="Y1009" t="str">
            <v>0ófl_199301</v>
          </cell>
        </row>
        <row r="1010">
          <cell r="K1010">
            <v>364.5</v>
          </cell>
          <cell r="Y1010" t="str">
            <v>0ófl_199301</v>
          </cell>
        </row>
        <row r="1011">
          <cell r="K1011">
            <v>159.9</v>
          </cell>
          <cell r="Y1011" t="str">
            <v>1ófl_199301</v>
          </cell>
        </row>
        <row r="1012">
          <cell r="K1012">
            <v>129.5</v>
          </cell>
          <cell r="Y1012" t="str">
            <v>0ófl_199301</v>
          </cell>
        </row>
        <row r="1013">
          <cell r="K1013">
            <v>45.8</v>
          </cell>
          <cell r="Y1013" t="str">
            <v>1ófl_199301</v>
          </cell>
        </row>
        <row r="1014">
          <cell r="K1014">
            <v>45.8</v>
          </cell>
          <cell r="Y1014" t="str">
            <v>1ófl_199301</v>
          </cell>
        </row>
        <row r="1015">
          <cell r="K1015">
            <v>96</v>
          </cell>
          <cell r="Y1015" t="str">
            <v>1ófl_199302</v>
          </cell>
        </row>
        <row r="1016">
          <cell r="K1016">
            <v>60.5</v>
          </cell>
          <cell r="Y1016" t="str">
            <v>0ófl_199302</v>
          </cell>
        </row>
        <row r="1017">
          <cell r="K1017">
            <v>134.69999999999999</v>
          </cell>
          <cell r="Y1017" t="str">
            <v>0ófl_199302</v>
          </cell>
        </row>
        <row r="1018">
          <cell r="K1018">
            <v>46</v>
          </cell>
          <cell r="Y1018" t="str">
            <v>0ófl_199302</v>
          </cell>
        </row>
        <row r="1019">
          <cell r="K1019">
            <v>0</v>
          </cell>
          <cell r="Y1019" t="str">
            <v>0ófl_199302</v>
          </cell>
        </row>
        <row r="1020">
          <cell r="K1020">
            <v>0</v>
          </cell>
          <cell r="Y1020" t="str">
            <v>0ófl_199302</v>
          </cell>
        </row>
        <row r="1021">
          <cell r="K1021">
            <v>263.10000000000002</v>
          </cell>
          <cell r="Y1021" t="str">
            <v>1ófl_199302</v>
          </cell>
        </row>
        <row r="1022">
          <cell r="K1022">
            <v>76.099999999999994</v>
          </cell>
          <cell r="Y1022" t="str">
            <v>0ófl_199302</v>
          </cell>
        </row>
        <row r="1023">
          <cell r="K1023">
            <v>105</v>
          </cell>
          <cell r="Y1023" t="str">
            <v>0ófl_199302</v>
          </cell>
        </row>
        <row r="1024">
          <cell r="K1024">
            <v>168.4</v>
          </cell>
          <cell r="Y1024" t="str">
            <v>0ófl_199302</v>
          </cell>
        </row>
        <row r="1025">
          <cell r="K1025">
            <v>3320.3</v>
          </cell>
          <cell r="Y1025" t="str">
            <v>0ófl_199302</v>
          </cell>
        </row>
        <row r="1026">
          <cell r="K1026">
            <v>192</v>
          </cell>
          <cell r="Y1026" t="str">
            <v>0ófl_199302</v>
          </cell>
        </row>
        <row r="1027">
          <cell r="K1027">
            <v>123.9</v>
          </cell>
          <cell r="Y1027" t="str">
            <v>1ófl_199303</v>
          </cell>
        </row>
        <row r="1028">
          <cell r="K1028">
            <v>77.5</v>
          </cell>
          <cell r="Y1028" t="str">
            <v>0ófl_199303</v>
          </cell>
        </row>
        <row r="1029">
          <cell r="K1029">
            <v>196.8</v>
          </cell>
          <cell r="Y1029" t="str">
            <v>0ófl_199303</v>
          </cell>
        </row>
        <row r="1030">
          <cell r="K1030">
            <v>83.3</v>
          </cell>
          <cell r="Y1030" t="str">
            <v>0ófl_199303</v>
          </cell>
        </row>
        <row r="1031">
          <cell r="K1031">
            <v>521.79999999999995</v>
          </cell>
          <cell r="Y1031" t="str">
            <v>1I_199303</v>
          </cell>
        </row>
        <row r="1032">
          <cell r="K1032">
            <v>39</v>
          </cell>
          <cell r="Y1032" t="str">
            <v>0ófl_199303</v>
          </cell>
        </row>
        <row r="1033">
          <cell r="K1033">
            <v>276.10000000000002</v>
          </cell>
          <cell r="Y1033" t="str">
            <v>1ófl_199303</v>
          </cell>
        </row>
        <row r="1034">
          <cell r="K1034">
            <v>16</v>
          </cell>
          <cell r="Y1034" t="str">
            <v>1ófl_199303</v>
          </cell>
        </row>
        <row r="1035">
          <cell r="K1035">
            <v>68.099999999999994</v>
          </cell>
          <cell r="Y1035" t="str">
            <v>1ófl_199303</v>
          </cell>
        </row>
        <row r="1036">
          <cell r="K1036">
            <v>97</v>
          </cell>
          <cell r="Y1036" t="str">
            <v>1ófl_199303</v>
          </cell>
        </row>
        <row r="1037">
          <cell r="K1037">
            <v>310.60000000000002</v>
          </cell>
          <cell r="Y1037" t="str">
            <v>1ófl_199303</v>
          </cell>
        </row>
        <row r="1038">
          <cell r="K1038">
            <v>58.5</v>
          </cell>
          <cell r="Y1038" t="str">
            <v>0ófl_199304</v>
          </cell>
        </row>
        <row r="1039">
          <cell r="K1039">
            <v>59</v>
          </cell>
          <cell r="Y1039" t="str">
            <v>1ófl_199304</v>
          </cell>
        </row>
        <row r="1040">
          <cell r="K1040">
            <v>73.7</v>
          </cell>
          <cell r="Y1040" t="str">
            <v>0ófl_199304</v>
          </cell>
        </row>
        <row r="1041">
          <cell r="K1041">
            <v>78.2</v>
          </cell>
          <cell r="Y1041" t="str">
            <v>0ófl_199304</v>
          </cell>
        </row>
        <row r="1042">
          <cell r="K1042">
            <v>59.9</v>
          </cell>
          <cell r="Y1042" t="str">
            <v>0ófl_199304</v>
          </cell>
        </row>
        <row r="1043">
          <cell r="K1043">
            <v>93.7</v>
          </cell>
          <cell r="Y1043" t="str">
            <v>0ófl_199304</v>
          </cell>
        </row>
        <row r="1044">
          <cell r="K1044">
            <v>189.5</v>
          </cell>
          <cell r="Y1044" t="str">
            <v>1ófl_199304</v>
          </cell>
        </row>
        <row r="1045">
          <cell r="K1045">
            <v>42.9</v>
          </cell>
          <cell r="Y1045" t="str">
            <v>0ófl_199304</v>
          </cell>
        </row>
        <row r="1046">
          <cell r="K1046">
            <v>50.4</v>
          </cell>
          <cell r="Y1046" t="str">
            <v>1ófl_199304</v>
          </cell>
        </row>
        <row r="1047">
          <cell r="K1047">
            <v>63</v>
          </cell>
          <cell r="Y1047" t="str">
            <v>1ófl_199304</v>
          </cell>
        </row>
        <row r="1048">
          <cell r="K1048">
            <v>54</v>
          </cell>
          <cell r="Y1048" t="str">
            <v>0ófl_199304</v>
          </cell>
        </row>
        <row r="1049">
          <cell r="K1049">
            <v>102</v>
          </cell>
          <cell r="Y1049" t="str">
            <v>0ófl_199304</v>
          </cell>
        </row>
        <row r="1050">
          <cell r="K1050">
            <v>101.6</v>
          </cell>
          <cell r="Y1050" t="str">
            <v>1ófl_199304</v>
          </cell>
        </row>
        <row r="1051">
          <cell r="K1051">
            <v>659.4</v>
          </cell>
          <cell r="Y1051" t="str">
            <v>1I_199304</v>
          </cell>
        </row>
        <row r="1052">
          <cell r="K1052">
            <v>92.5</v>
          </cell>
          <cell r="Y1052" t="str">
            <v>1S_199401</v>
          </cell>
        </row>
        <row r="1053">
          <cell r="K1053">
            <v>92.7</v>
          </cell>
          <cell r="Y1053" t="str">
            <v>1S_199401</v>
          </cell>
        </row>
        <row r="1054">
          <cell r="K1054">
            <v>199.3</v>
          </cell>
          <cell r="Y1054" t="str">
            <v>1S_199401</v>
          </cell>
        </row>
        <row r="1055">
          <cell r="K1055">
            <v>294</v>
          </cell>
          <cell r="Y1055" t="str">
            <v>1V_199401</v>
          </cell>
        </row>
        <row r="1056">
          <cell r="K1056">
            <v>33.4</v>
          </cell>
          <cell r="Y1056" t="str">
            <v>1S_199401</v>
          </cell>
        </row>
        <row r="1057">
          <cell r="K1057">
            <v>37.9</v>
          </cell>
          <cell r="Y1057" t="str">
            <v>0S_199401</v>
          </cell>
        </row>
        <row r="1058">
          <cell r="K1058">
            <v>870.7</v>
          </cell>
          <cell r="Y1058" t="str">
            <v>1V_199401</v>
          </cell>
        </row>
        <row r="1059">
          <cell r="K1059">
            <v>51.6</v>
          </cell>
          <cell r="Y1059" t="str">
            <v>0V_199401</v>
          </cell>
        </row>
        <row r="1060">
          <cell r="K1060">
            <v>200</v>
          </cell>
          <cell r="Y1060" t="str">
            <v>1V_199401</v>
          </cell>
        </row>
        <row r="1061">
          <cell r="K1061">
            <v>884</v>
          </cell>
          <cell r="Y1061" t="str">
            <v>1V_199401</v>
          </cell>
        </row>
        <row r="1062">
          <cell r="K1062">
            <v>1047</v>
          </cell>
          <cell r="Y1062" t="str">
            <v>0S_199401</v>
          </cell>
        </row>
        <row r="1063">
          <cell r="K1063">
            <v>762.6</v>
          </cell>
          <cell r="Y1063" t="str">
            <v>0V_199401</v>
          </cell>
        </row>
        <row r="1064">
          <cell r="K1064">
            <v>912.3</v>
          </cell>
          <cell r="Y1064" t="str">
            <v>1V_199401</v>
          </cell>
        </row>
        <row r="1065">
          <cell r="K1065">
            <v>1901.5</v>
          </cell>
          <cell r="Y1065" t="str">
            <v>0S_199401</v>
          </cell>
        </row>
        <row r="1066">
          <cell r="K1066">
            <v>161.30000000000001</v>
          </cell>
          <cell r="Y1066" t="str">
            <v>1S_199401</v>
          </cell>
        </row>
        <row r="1067">
          <cell r="K1067">
            <v>61</v>
          </cell>
          <cell r="Y1067" t="str">
            <v>0V_199401</v>
          </cell>
        </row>
        <row r="1068">
          <cell r="K1068">
            <v>773.8</v>
          </cell>
          <cell r="Y1068" t="str">
            <v>1V_199401</v>
          </cell>
        </row>
        <row r="1069">
          <cell r="K1069">
            <v>70.5</v>
          </cell>
          <cell r="Y1069" t="str">
            <v>0S_199401</v>
          </cell>
        </row>
        <row r="1070">
          <cell r="K1070">
            <v>156.6</v>
          </cell>
          <cell r="Y1070" t="str">
            <v>0V_199401</v>
          </cell>
        </row>
        <row r="1071">
          <cell r="K1071">
            <v>48.6</v>
          </cell>
          <cell r="Y1071" t="str">
            <v>1S_199401</v>
          </cell>
        </row>
        <row r="1072">
          <cell r="K1072">
            <v>5992.4</v>
          </cell>
          <cell r="Y1072" t="str">
            <v>0V_199401</v>
          </cell>
        </row>
        <row r="1073">
          <cell r="K1073">
            <v>252.1</v>
          </cell>
          <cell r="Y1073" t="str">
            <v>0V_199401</v>
          </cell>
        </row>
        <row r="1074">
          <cell r="K1074">
            <v>444.2</v>
          </cell>
          <cell r="Y1074" t="str">
            <v>0I_199401</v>
          </cell>
        </row>
        <row r="1075">
          <cell r="K1075">
            <v>135</v>
          </cell>
          <cell r="Y1075" t="str">
            <v>0V_199401</v>
          </cell>
        </row>
        <row r="1076">
          <cell r="K1076">
            <v>1174.9000000000001</v>
          </cell>
          <cell r="Y1076" t="str">
            <v>0V_199401</v>
          </cell>
        </row>
        <row r="1077">
          <cell r="K1077">
            <v>147.9</v>
          </cell>
          <cell r="Y1077" t="str">
            <v>1V_199401</v>
          </cell>
        </row>
        <row r="1078">
          <cell r="K1078">
            <v>3154.4</v>
          </cell>
          <cell r="Y1078" t="str">
            <v>1ófl_199401</v>
          </cell>
        </row>
        <row r="1079">
          <cell r="K1079">
            <v>45.5</v>
          </cell>
          <cell r="Y1079" t="str">
            <v>0V_199402</v>
          </cell>
        </row>
        <row r="1080">
          <cell r="K1080">
            <v>964.4</v>
          </cell>
          <cell r="Y1080" t="str">
            <v>0V_199402</v>
          </cell>
        </row>
        <row r="1081">
          <cell r="K1081">
            <v>426.7</v>
          </cell>
          <cell r="Y1081" t="str">
            <v>1S_199402</v>
          </cell>
        </row>
        <row r="1082">
          <cell r="K1082">
            <v>1594.5</v>
          </cell>
          <cell r="Y1082" t="str">
            <v>1V_199402</v>
          </cell>
        </row>
        <row r="1083">
          <cell r="K1083">
            <v>64.8</v>
          </cell>
          <cell r="Y1083" t="str">
            <v>1V_199402</v>
          </cell>
        </row>
        <row r="1084">
          <cell r="K1084">
            <v>242.6</v>
          </cell>
          <cell r="Y1084" t="str">
            <v>1V_199402</v>
          </cell>
        </row>
        <row r="1085">
          <cell r="K1085">
            <v>231.2</v>
          </cell>
          <cell r="Y1085" t="str">
            <v>1V_199402</v>
          </cell>
        </row>
        <row r="1086">
          <cell r="K1086">
            <v>438.5</v>
          </cell>
          <cell r="Y1086" t="str">
            <v>1V_199402</v>
          </cell>
        </row>
        <row r="1087">
          <cell r="K1087">
            <v>31.2</v>
          </cell>
          <cell r="Y1087" t="str">
            <v>1V_199402</v>
          </cell>
        </row>
        <row r="1088">
          <cell r="K1088">
            <v>184.6</v>
          </cell>
          <cell r="Y1088" t="str">
            <v>0S_199402</v>
          </cell>
        </row>
        <row r="1089">
          <cell r="K1089">
            <v>69</v>
          </cell>
          <cell r="Y1089" t="str">
            <v>1S_199402</v>
          </cell>
        </row>
        <row r="1090">
          <cell r="K1090">
            <v>72.099999999999994</v>
          </cell>
          <cell r="Y1090" t="str">
            <v>0S_199402</v>
          </cell>
        </row>
        <row r="1091">
          <cell r="K1091">
            <v>88.4</v>
          </cell>
          <cell r="Y1091" t="str">
            <v>0V_199402</v>
          </cell>
        </row>
        <row r="1092">
          <cell r="K1092">
            <v>49.2</v>
          </cell>
          <cell r="Y1092" t="str">
            <v>1V_199402</v>
          </cell>
        </row>
        <row r="1093">
          <cell r="K1093">
            <v>1766.4</v>
          </cell>
          <cell r="Y1093" t="str">
            <v>1V_199402</v>
          </cell>
        </row>
        <row r="1094">
          <cell r="K1094">
            <v>111</v>
          </cell>
          <cell r="Y1094" t="str">
            <v>1V_199402</v>
          </cell>
        </row>
        <row r="1095">
          <cell r="K1095">
            <v>454.9</v>
          </cell>
          <cell r="Y1095" t="str">
            <v>1I_199402</v>
          </cell>
        </row>
        <row r="1096">
          <cell r="K1096">
            <v>46</v>
          </cell>
          <cell r="Y1096" t="str">
            <v>1S_199402</v>
          </cell>
        </row>
        <row r="1097">
          <cell r="K1097">
            <v>162</v>
          </cell>
          <cell r="Y1097" t="str">
            <v>0S_199402</v>
          </cell>
        </row>
        <row r="1098">
          <cell r="K1098">
            <v>95.7</v>
          </cell>
          <cell r="Y1098" t="str">
            <v>1V_199402</v>
          </cell>
        </row>
        <row r="1099">
          <cell r="K1099">
            <v>360</v>
          </cell>
          <cell r="Y1099" t="str">
            <v>1V_199402</v>
          </cell>
        </row>
        <row r="1100">
          <cell r="K1100">
            <v>147.19999999999999</v>
          </cell>
          <cell r="Y1100" t="str">
            <v>0V_199402</v>
          </cell>
        </row>
        <row r="1101">
          <cell r="K1101">
            <v>0</v>
          </cell>
          <cell r="Y1101" t="str">
            <v>0V_199402</v>
          </cell>
        </row>
        <row r="1102">
          <cell r="K1102">
            <v>66.599999999999994</v>
          </cell>
          <cell r="Y1102" t="str">
            <v>1V_199402</v>
          </cell>
        </row>
        <row r="1103">
          <cell r="K1103">
            <v>270.3</v>
          </cell>
          <cell r="Y1103" t="str">
            <v>0V_199402</v>
          </cell>
        </row>
        <row r="1104">
          <cell r="K1104">
            <v>170.5</v>
          </cell>
          <cell r="Y1104" t="str">
            <v>0V_199402</v>
          </cell>
        </row>
        <row r="1105">
          <cell r="K1105">
            <v>316</v>
          </cell>
          <cell r="Y1105" t="str">
            <v>1ófl_199402</v>
          </cell>
        </row>
        <row r="1106">
          <cell r="K1106">
            <v>213.7</v>
          </cell>
          <cell r="Y1106" t="str">
            <v>0V_199403</v>
          </cell>
        </row>
        <row r="1107">
          <cell r="K1107">
            <v>245.9</v>
          </cell>
          <cell r="Y1107" t="str">
            <v>0V_199403</v>
          </cell>
        </row>
        <row r="1108">
          <cell r="K1108">
            <v>12212.6</v>
          </cell>
          <cell r="Y1108" t="str">
            <v>0V_199403</v>
          </cell>
        </row>
        <row r="1109">
          <cell r="K1109">
            <v>12212.6</v>
          </cell>
          <cell r="Y1109" t="str">
            <v>0V_199403</v>
          </cell>
        </row>
        <row r="1110">
          <cell r="K1110">
            <v>8038.9</v>
          </cell>
          <cell r="Y1110" t="str">
            <v>0V_199403</v>
          </cell>
        </row>
        <row r="1111">
          <cell r="K1111">
            <v>619.20000000000005</v>
          </cell>
          <cell r="Y1111" t="str">
            <v>1S_199403</v>
          </cell>
        </row>
        <row r="1112">
          <cell r="K1112">
            <v>129.9</v>
          </cell>
          <cell r="Y1112" t="str">
            <v>1S_199403</v>
          </cell>
        </row>
        <row r="1113">
          <cell r="K1113">
            <v>199.6</v>
          </cell>
          <cell r="Y1113" t="str">
            <v>0V_199403</v>
          </cell>
        </row>
        <row r="1114">
          <cell r="K1114">
            <v>71</v>
          </cell>
          <cell r="Y1114" t="str">
            <v>0ófl_199403</v>
          </cell>
        </row>
        <row r="1115">
          <cell r="K1115">
            <v>352</v>
          </cell>
          <cell r="Y1115" t="str">
            <v>1S_199403</v>
          </cell>
        </row>
        <row r="1116">
          <cell r="K1116">
            <v>870.2</v>
          </cell>
          <cell r="Y1116" t="str">
            <v>1V_199403</v>
          </cell>
        </row>
        <row r="1117">
          <cell r="K1117">
            <v>110.7</v>
          </cell>
          <cell r="Y1117" t="str">
            <v>1V_199403</v>
          </cell>
        </row>
        <row r="1118">
          <cell r="K1118">
            <v>62.2</v>
          </cell>
          <cell r="Y1118" t="str">
            <v>1V_199403</v>
          </cell>
        </row>
        <row r="1119">
          <cell r="K1119">
            <v>115.2</v>
          </cell>
          <cell r="Y1119" t="str">
            <v>1S_199403</v>
          </cell>
        </row>
        <row r="1120">
          <cell r="K1120">
            <v>347.4</v>
          </cell>
          <cell r="Y1120" t="str">
            <v>1S_199403</v>
          </cell>
        </row>
        <row r="1121">
          <cell r="K1121">
            <v>1225.5999999999999</v>
          </cell>
          <cell r="Y1121" t="str">
            <v>1ófl_199403</v>
          </cell>
        </row>
        <row r="1122">
          <cell r="K1122">
            <v>72.400000000000006</v>
          </cell>
          <cell r="Y1122" t="str">
            <v>0S_199403</v>
          </cell>
        </row>
        <row r="1123">
          <cell r="K1123">
            <v>315</v>
          </cell>
          <cell r="Y1123" t="str">
            <v>1V_199403</v>
          </cell>
        </row>
        <row r="1124">
          <cell r="K1124">
            <v>1624</v>
          </cell>
          <cell r="Y1124" t="str">
            <v>1V_199403</v>
          </cell>
        </row>
        <row r="1125">
          <cell r="K1125">
            <v>93.8</v>
          </cell>
          <cell r="Y1125" t="str">
            <v>0S_199403</v>
          </cell>
        </row>
        <row r="1126">
          <cell r="K1126">
            <v>121.5</v>
          </cell>
          <cell r="Y1126" t="str">
            <v>1S_199403</v>
          </cell>
        </row>
        <row r="1127">
          <cell r="K1127">
            <v>28.6</v>
          </cell>
          <cell r="Y1127" t="str">
            <v>0I_199403</v>
          </cell>
        </row>
        <row r="1128">
          <cell r="K1128">
            <v>352.3</v>
          </cell>
          <cell r="Y1128" t="str">
            <v>1V_199403</v>
          </cell>
        </row>
        <row r="1129">
          <cell r="K1129">
            <v>724.1</v>
          </cell>
          <cell r="Y1129" t="str">
            <v>1V_199403</v>
          </cell>
        </row>
        <row r="1130">
          <cell r="K1130">
            <v>47.5</v>
          </cell>
          <cell r="Y1130" t="str">
            <v>1V_199403</v>
          </cell>
        </row>
        <row r="1131">
          <cell r="K1131">
            <v>132.30000000000001</v>
          </cell>
          <cell r="Y1131" t="str">
            <v>1S_199403</v>
          </cell>
        </row>
        <row r="1132">
          <cell r="K1132">
            <v>223.4</v>
          </cell>
          <cell r="Y1132" t="str">
            <v>0V_199403</v>
          </cell>
        </row>
        <row r="1133">
          <cell r="K1133">
            <v>426</v>
          </cell>
          <cell r="Y1133" t="str">
            <v>1V_199403</v>
          </cell>
        </row>
        <row r="1134">
          <cell r="K1134">
            <v>197.8</v>
          </cell>
          <cell r="Y1134" t="str">
            <v>1V_199403</v>
          </cell>
        </row>
        <row r="1135">
          <cell r="K1135">
            <v>245.2</v>
          </cell>
          <cell r="Y1135" t="str">
            <v>1ófl_199403</v>
          </cell>
        </row>
        <row r="1136">
          <cell r="K1136">
            <v>57.7</v>
          </cell>
          <cell r="Y1136" t="str">
            <v>1V_199404</v>
          </cell>
        </row>
        <row r="1137">
          <cell r="K1137">
            <v>175.7</v>
          </cell>
          <cell r="Y1137" t="str">
            <v>1S_199404</v>
          </cell>
        </row>
        <row r="1138">
          <cell r="K1138">
            <v>280</v>
          </cell>
          <cell r="Y1138" t="str">
            <v>1V_199404</v>
          </cell>
        </row>
        <row r="1139">
          <cell r="K1139">
            <v>51.4</v>
          </cell>
          <cell r="Y1139" t="str">
            <v>1V_199404</v>
          </cell>
        </row>
        <row r="1140">
          <cell r="K1140">
            <v>80.3</v>
          </cell>
          <cell r="Y1140" t="str">
            <v>1V_199404</v>
          </cell>
        </row>
        <row r="1141">
          <cell r="K1141">
            <v>300</v>
          </cell>
          <cell r="Y1141" t="str">
            <v>1V_199404</v>
          </cell>
        </row>
        <row r="1142">
          <cell r="K1142">
            <v>226.9</v>
          </cell>
          <cell r="Y1142" t="str">
            <v>1S_199404</v>
          </cell>
        </row>
        <row r="1143">
          <cell r="K1143">
            <v>344.4</v>
          </cell>
          <cell r="Y1143" t="str">
            <v>1S_199404</v>
          </cell>
        </row>
        <row r="1144">
          <cell r="K1144">
            <v>66</v>
          </cell>
          <cell r="Y1144" t="str">
            <v>1V_199404</v>
          </cell>
        </row>
        <row r="1145">
          <cell r="K1145">
            <v>74.900000000000006</v>
          </cell>
          <cell r="Y1145" t="str">
            <v>1S_199404</v>
          </cell>
        </row>
        <row r="1146">
          <cell r="K1146">
            <v>4832</v>
          </cell>
          <cell r="Y1146" t="str">
            <v>1V_199404</v>
          </cell>
        </row>
        <row r="1147">
          <cell r="K1147">
            <v>1052.4000000000001</v>
          </cell>
          <cell r="Y1147" t="str">
            <v>1ófl_199404</v>
          </cell>
        </row>
        <row r="1148">
          <cell r="K1148">
            <v>23.7</v>
          </cell>
          <cell r="Y1148" t="str">
            <v>1V_199404</v>
          </cell>
        </row>
        <row r="1149">
          <cell r="K1149">
            <v>233.9</v>
          </cell>
          <cell r="Y1149" t="str">
            <v>1V_199404</v>
          </cell>
        </row>
        <row r="1150">
          <cell r="K1150">
            <v>347.4</v>
          </cell>
          <cell r="Y1150" t="str">
            <v>1S_199404</v>
          </cell>
        </row>
        <row r="1151">
          <cell r="K1151">
            <v>366.4</v>
          </cell>
          <cell r="Y1151" t="str">
            <v>0V_199404</v>
          </cell>
        </row>
        <row r="1152">
          <cell r="K1152">
            <v>3880.6</v>
          </cell>
          <cell r="Y1152" t="str">
            <v>0V_199404</v>
          </cell>
        </row>
        <row r="1153">
          <cell r="K1153">
            <v>79.599999999999994</v>
          </cell>
          <cell r="Y1153" t="str">
            <v>1V_199404</v>
          </cell>
        </row>
        <row r="1154">
          <cell r="K1154">
            <v>183.3</v>
          </cell>
          <cell r="Y1154" t="str">
            <v>1S_199404</v>
          </cell>
        </row>
        <row r="1155">
          <cell r="K1155">
            <v>164.5</v>
          </cell>
          <cell r="Y1155" t="str">
            <v>1S_199404</v>
          </cell>
        </row>
        <row r="1156">
          <cell r="K1156">
            <v>701.6</v>
          </cell>
          <cell r="Y1156" t="str">
            <v>0V_199404</v>
          </cell>
        </row>
        <row r="1157">
          <cell r="K1157">
            <v>1278</v>
          </cell>
          <cell r="Y1157" t="str">
            <v>0V_199404</v>
          </cell>
        </row>
        <row r="1158">
          <cell r="K1158">
            <v>42.9</v>
          </cell>
          <cell r="Y1158" t="str">
            <v>1V_199404</v>
          </cell>
        </row>
        <row r="1159">
          <cell r="K1159">
            <v>0</v>
          </cell>
          <cell r="Y1159" t="str">
            <v>0ófl_199404</v>
          </cell>
        </row>
        <row r="1160">
          <cell r="K1160">
            <v>453.9</v>
          </cell>
          <cell r="Y1160" t="str">
            <v>1ófl_199404</v>
          </cell>
        </row>
        <row r="1161">
          <cell r="K1161">
            <v>177</v>
          </cell>
          <cell r="Y1161" t="str">
            <v>1I_199404</v>
          </cell>
        </row>
        <row r="1162">
          <cell r="K1162">
            <v>95.5</v>
          </cell>
          <cell r="Y1162" t="str">
            <v>0S_199404</v>
          </cell>
        </row>
        <row r="1163">
          <cell r="K1163">
            <v>164.1</v>
          </cell>
          <cell r="Y1163" t="str">
            <v>0V_199404</v>
          </cell>
        </row>
        <row r="1164">
          <cell r="K1164">
            <v>61.7</v>
          </cell>
          <cell r="Y1164" t="str">
            <v>0V_199404</v>
          </cell>
        </row>
        <row r="1165">
          <cell r="K1165">
            <v>124.1</v>
          </cell>
          <cell r="Y1165" t="str">
            <v>1ófl_199404</v>
          </cell>
        </row>
        <row r="1166">
          <cell r="K1166">
            <v>881.1</v>
          </cell>
          <cell r="Y1166" t="str">
            <v>1I_199404</v>
          </cell>
        </row>
        <row r="1167">
          <cell r="K1167">
            <v>240.8</v>
          </cell>
          <cell r="Y1167" t="str">
            <v>1I_199404</v>
          </cell>
        </row>
        <row r="1168">
          <cell r="K1168">
            <v>184.3</v>
          </cell>
          <cell r="Y1168" t="str">
            <v>1S_199404</v>
          </cell>
        </row>
        <row r="1169">
          <cell r="K1169">
            <v>368.4</v>
          </cell>
          <cell r="Y1169" t="str">
            <v>1V_199404</v>
          </cell>
        </row>
        <row r="1170">
          <cell r="K1170">
            <v>2036.4</v>
          </cell>
          <cell r="Y1170" t="str">
            <v>1ófl_199404</v>
          </cell>
        </row>
        <row r="1171">
          <cell r="K1171">
            <v>0</v>
          </cell>
          <cell r="Y1171" t="str">
            <v>0I_199401</v>
          </cell>
        </row>
        <row r="1172">
          <cell r="K1172">
            <v>218</v>
          </cell>
          <cell r="Y1172" t="str">
            <v>0I_199401</v>
          </cell>
        </row>
        <row r="1173">
          <cell r="K1173">
            <v>60</v>
          </cell>
          <cell r="Y1173" t="str">
            <v>1I_199401</v>
          </cell>
        </row>
        <row r="1174">
          <cell r="K1174">
            <v>400</v>
          </cell>
          <cell r="Y1174" t="str">
            <v>1I_199401</v>
          </cell>
        </row>
        <row r="1175">
          <cell r="K1175">
            <v>187.5</v>
          </cell>
          <cell r="Y1175" t="str">
            <v>0I_199401</v>
          </cell>
        </row>
        <row r="1176">
          <cell r="K1176">
            <v>50.4</v>
          </cell>
          <cell r="Y1176" t="str">
            <v>1I_199401</v>
          </cell>
        </row>
        <row r="1177">
          <cell r="K1177">
            <v>2162.6</v>
          </cell>
          <cell r="Y1177" t="str">
            <v>1I_199401</v>
          </cell>
        </row>
        <row r="1178">
          <cell r="K1178">
            <v>1063.5</v>
          </cell>
          <cell r="Y1178" t="str">
            <v>1I_199401</v>
          </cell>
        </row>
        <row r="1179">
          <cell r="K1179">
            <v>694</v>
          </cell>
          <cell r="Y1179" t="str">
            <v>0I_199401</v>
          </cell>
        </row>
        <row r="1180">
          <cell r="K1180">
            <v>276.3</v>
          </cell>
          <cell r="Y1180" t="str">
            <v>1I_199401</v>
          </cell>
        </row>
        <row r="1181">
          <cell r="K1181">
            <v>82.3</v>
          </cell>
          <cell r="Y1181" t="str">
            <v>0I_199401</v>
          </cell>
        </row>
        <row r="1182">
          <cell r="K1182">
            <v>93.9</v>
          </cell>
          <cell r="Y1182" t="str">
            <v>1I_199401</v>
          </cell>
        </row>
        <row r="1183">
          <cell r="K1183">
            <v>220.2</v>
          </cell>
          <cell r="Y1183" t="str">
            <v>0I_199401</v>
          </cell>
        </row>
        <row r="1184">
          <cell r="K1184">
            <v>93.6</v>
          </cell>
          <cell r="Y1184" t="str">
            <v>0I_199401</v>
          </cell>
        </row>
        <row r="1185">
          <cell r="K1185">
            <v>912.3</v>
          </cell>
          <cell r="Y1185" t="str">
            <v>0I_199401</v>
          </cell>
        </row>
        <row r="1186">
          <cell r="K1186">
            <v>570</v>
          </cell>
          <cell r="Y1186" t="str">
            <v>0I_199401</v>
          </cell>
        </row>
        <row r="1187">
          <cell r="K1187">
            <v>184.2</v>
          </cell>
          <cell r="Y1187" t="str">
            <v>0I_199401</v>
          </cell>
        </row>
        <row r="1188">
          <cell r="K1188">
            <v>241.5</v>
          </cell>
          <cell r="Y1188" t="str">
            <v>0I_199401</v>
          </cell>
        </row>
        <row r="1189">
          <cell r="K1189">
            <v>106.3</v>
          </cell>
          <cell r="Y1189" t="str">
            <v>1I_199401</v>
          </cell>
        </row>
        <row r="1190">
          <cell r="K1190">
            <v>90.3</v>
          </cell>
          <cell r="Y1190" t="str">
            <v>1ófl_199401</v>
          </cell>
        </row>
        <row r="1191">
          <cell r="K1191">
            <v>802</v>
          </cell>
          <cell r="Y1191" t="str">
            <v>0I_199402</v>
          </cell>
        </row>
        <row r="1192">
          <cell r="K1192">
            <v>0</v>
          </cell>
          <cell r="Y1192" t="str">
            <v>0ófl_199402</v>
          </cell>
        </row>
        <row r="1193">
          <cell r="K1193">
            <v>240</v>
          </cell>
          <cell r="Y1193" t="str">
            <v>1I_199402</v>
          </cell>
        </row>
        <row r="1194">
          <cell r="K1194">
            <v>723.6</v>
          </cell>
          <cell r="Y1194" t="str">
            <v>1I_199402</v>
          </cell>
        </row>
        <row r="1195">
          <cell r="K1195">
            <v>280.8</v>
          </cell>
          <cell r="Y1195" t="str">
            <v>1I_199402</v>
          </cell>
        </row>
        <row r="1196">
          <cell r="K1196">
            <v>187.1</v>
          </cell>
          <cell r="Y1196" t="str">
            <v>0ófl_199402</v>
          </cell>
        </row>
        <row r="1197">
          <cell r="K1197">
            <v>602</v>
          </cell>
          <cell r="Y1197" t="str">
            <v>1I_199402</v>
          </cell>
        </row>
        <row r="1198">
          <cell r="K1198">
            <v>895.2</v>
          </cell>
          <cell r="Y1198" t="str">
            <v>1ófl_199402</v>
          </cell>
        </row>
        <row r="1199">
          <cell r="K1199">
            <v>820.2</v>
          </cell>
          <cell r="Y1199" t="str">
            <v>0I_199402</v>
          </cell>
        </row>
        <row r="1200">
          <cell r="K1200">
            <v>39.4</v>
          </cell>
          <cell r="Y1200" t="str">
            <v>1I_199402</v>
          </cell>
        </row>
        <row r="1201">
          <cell r="K1201">
            <v>349</v>
          </cell>
          <cell r="Y1201" t="str">
            <v>1V_199402</v>
          </cell>
        </row>
        <row r="1202">
          <cell r="K1202">
            <v>294</v>
          </cell>
          <cell r="Y1202" t="str">
            <v>1I_199402</v>
          </cell>
        </row>
        <row r="1203">
          <cell r="K1203">
            <v>125.3</v>
          </cell>
          <cell r="Y1203" t="str">
            <v>0I_199402</v>
          </cell>
        </row>
        <row r="1204">
          <cell r="K1204">
            <v>182.7</v>
          </cell>
          <cell r="Y1204" t="str">
            <v>1I_199402</v>
          </cell>
        </row>
        <row r="1205">
          <cell r="K1205">
            <v>104</v>
          </cell>
          <cell r="Y1205" t="str">
            <v>1I_199402</v>
          </cell>
        </row>
        <row r="1206">
          <cell r="K1206">
            <v>164.5</v>
          </cell>
          <cell r="Y1206" t="str">
            <v>1I_199402</v>
          </cell>
        </row>
        <row r="1207">
          <cell r="K1207">
            <v>351.3</v>
          </cell>
          <cell r="Y1207" t="str">
            <v>1ófl_199403</v>
          </cell>
        </row>
        <row r="1208">
          <cell r="K1208">
            <v>317</v>
          </cell>
          <cell r="Y1208" t="str">
            <v>1I_199403</v>
          </cell>
        </row>
        <row r="1209">
          <cell r="K1209">
            <v>767.3</v>
          </cell>
          <cell r="Y1209" t="str">
            <v>0I_199403</v>
          </cell>
        </row>
        <row r="1210">
          <cell r="K1210">
            <v>205</v>
          </cell>
          <cell r="Y1210" t="str">
            <v>1I_199403</v>
          </cell>
        </row>
        <row r="1211">
          <cell r="K1211">
            <v>780.5</v>
          </cell>
          <cell r="Y1211" t="str">
            <v>1ófl_199403</v>
          </cell>
        </row>
        <row r="1212">
          <cell r="K1212">
            <v>132</v>
          </cell>
          <cell r="Y1212" t="str">
            <v>1I_199403</v>
          </cell>
        </row>
        <row r="1213">
          <cell r="K1213">
            <v>0</v>
          </cell>
          <cell r="Y1213" t="str">
            <v>0ófl_199403</v>
          </cell>
        </row>
        <row r="1214">
          <cell r="K1214">
            <v>918</v>
          </cell>
          <cell r="Y1214" t="str">
            <v>1I_199403</v>
          </cell>
        </row>
        <row r="1215">
          <cell r="K1215">
            <v>125.3</v>
          </cell>
          <cell r="Y1215" t="str">
            <v>0ófl_199403</v>
          </cell>
        </row>
        <row r="1216">
          <cell r="K1216">
            <v>918</v>
          </cell>
          <cell r="Y1216" t="str">
            <v>1I_199403</v>
          </cell>
        </row>
        <row r="1217">
          <cell r="K1217">
            <v>392.4</v>
          </cell>
          <cell r="Y1217" t="str">
            <v>1I_199403</v>
          </cell>
        </row>
        <row r="1218">
          <cell r="K1218">
            <v>778.1</v>
          </cell>
          <cell r="Y1218" t="str">
            <v>1I_199403</v>
          </cell>
        </row>
        <row r="1219">
          <cell r="K1219">
            <v>124.4</v>
          </cell>
          <cell r="Y1219" t="str">
            <v>0I_199403</v>
          </cell>
        </row>
        <row r="1220">
          <cell r="K1220">
            <v>408.9</v>
          </cell>
          <cell r="Y1220" t="str">
            <v>1I_199403</v>
          </cell>
        </row>
        <row r="1221">
          <cell r="K1221">
            <v>152.9</v>
          </cell>
          <cell r="Y1221" t="str">
            <v>1I_199404</v>
          </cell>
        </row>
        <row r="1222">
          <cell r="K1222">
            <v>140</v>
          </cell>
          <cell r="Y1222" t="str">
            <v>1I_199404</v>
          </cell>
        </row>
        <row r="1223">
          <cell r="K1223">
            <v>233.5</v>
          </cell>
          <cell r="Y1223" t="str">
            <v>0I_199404</v>
          </cell>
        </row>
        <row r="1224">
          <cell r="K1224">
            <v>202</v>
          </cell>
          <cell r="Y1224" t="str">
            <v>0I_199404</v>
          </cell>
        </row>
        <row r="1225">
          <cell r="K1225">
            <v>103</v>
          </cell>
          <cell r="Y1225" t="str">
            <v>0ófl_199404</v>
          </cell>
        </row>
        <row r="1226">
          <cell r="K1226">
            <v>194.3</v>
          </cell>
          <cell r="Y1226" t="str">
            <v>1I_199404</v>
          </cell>
        </row>
        <row r="1227">
          <cell r="K1227">
            <v>140</v>
          </cell>
          <cell r="Y1227" t="str">
            <v>1ófl_199404</v>
          </cell>
        </row>
        <row r="1228">
          <cell r="K1228">
            <v>140</v>
          </cell>
          <cell r="Y1228" t="str">
            <v>1ófl_199404</v>
          </cell>
        </row>
        <row r="1229">
          <cell r="K1229">
            <v>675</v>
          </cell>
          <cell r="Y1229" t="str">
            <v>0I_199404</v>
          </cell>
        </row>
        <row r="1230">
          <cell r="K1230">
            <v>177</v>
          </cell>
          <cell r="Y1230" t="str">
            <v>1I_199404</v>
          </cell>
        </row>
        <row r="1231">
          <cell r="K1231">
            <v>360.9</v>
          </cell>
          <cell r="Y1231" t="str">
            <v>1I_199404</v>
          </cell>
        </row>
        <row r="1232">
          <cell r="K1232">
            <v>723.2</v>
          </cell>
          <cell r="Y1232" t="str">
            <v>1I_199404</v>
          </cell>
        </row>
        <row r="1233">
          <cell r="K1233">
            <v>569</v>
          </cell>
          <cell r="Y1233" t="str">
            <v>1I_199404</v>
          </cell>
        </row>
        <row r="1234">
          <cell r="K1234">
            <v>361</v>
          </cell>
          <cell r="Y1234" t="str">
            <v>1I_199404</v>
          </cell>
        </row>
        <row r="1235">
          <cell r="K1235">
            <v>351.3</v>
          </cell>
          <cell r="Y1235" t="str">
            <v>1ófl_199404</v>
          </cell>
        </row>
        <row r="1236">
          <cell r="K1236">
            <v>421.2</v>
          </cell>
          <cell r="Y1236" t="str">
            <v>1I_199404</v>
          </cell>
        </row>
        <row r="1237">
          <cell r="K1237">
            <v>2075</v>
          </cell>
          <cell r="Y1237" t="str">
            <v>0I_199404</v>
          </cell>
        </row>
        <row r="1238">
          <cell r="K1238">
            <v>1348</v>
          </cell>
          <cell r="Y1238" t="str">
            <v>1I_199404</v>
          </cell>
        </row>
        <row r="1239">
          <cell r="K1239">
            <v>105.9</v>
          </cell>
          <cell r="Y1239" t="str">
            <v>0I_199404</v>
          </cell>
        </row>
        <row r="1240">
          <cell r="K1240">
            <v>280</v>
          </cell>
          <cell r="Y1240" t="str">
            <v>1I_199404</v>
          </cell>
        </row>
        <row r="1241">
          <cell r="K1241">
            <v>117.4</v>
          </cell>
          <cell r="Y1241" t="str">
            <v>0I_199404</v>
          </cell>
        </row>
        <row r="1242">
          <cell r="K1242">
            <v>293.5</v>
          </cell>
          <cell r="Y1242" t="str">
            <v>1I_199404</v>
          </cell>
        </row>
        <row r="1243">
          <cell r="K1243">
            <v>152.80000000000001</v>
          </cell>
          <cell r="Y1243" t="str">
            <v>0I_199404</v>
          </cell>
        </row>
        <row r="1244">
          <cell r="K1244">
            <v>1263</v>
          </cell>
          <cell r="Y1244" t="str">
            <v>1I_199404</v>
          </cell>
        </row>
        <row r="1245">
          <cell r="K1245">
            <v>758</v>
          </cell>
          <cell r="Y1245" t="str">
            <v>1I_199404</v>
          </cell>
        </row>
        <row r="1246">
          <cell r="K1246">
            <v>779</v>
          </cell>
          <cell r="Y1246" t="str">
            <v>1I_199404</v>
          </cell>
        </row>
        <row r="1247">
          <cell r="K1247">
            <v>326.39999999999998</v>
          </cell>
          <cell r="Y1247" t="str">
            <v>0I_199404</v>
          </cell>
        </row>
        <row r="1248">
          <cell r="K1248">
            <v>108</v>
          </cell>
          <cell r="Y1248" t="str">
            <v>1I_199404</v>
          </cell>
        </row>
        <row r="1249">
          <cell r="K1249">
            <v>224.4</v>
          </cell>
          <cell r="Y1249" t="str">
            <v>0I_199404</v>
          </cell>
        </row>
        <row r="1250">
          <cell r="K1250">
            <v>47.5</v>
          </cell>
          <cell r="Y1250" t="str">
            <v>1I_199404</v>
          </cell>
        </row>
        <row r="1251">
          <cell r="K1251">
            <v>16</v>
          </cell>
          <cell r="Y1251" t="str">
            <v>0I_199404</v>
          </cell>
        </row>
        <row r="1252">
          <cell r="K1252">
            <v>2396.1</v>
          </cell>
          <cell r="Y1252" t="str">
            <v>0I_199404</v>
          </cell>
        </row>
        <row r="1253">
          <cell r="K1253">
            <v>483.5</v>
          </cell>
          <cell r="Y1253" t="str">
            <v>0ófl_199404</v>
          </cell>
        </row>
        <row r="1254">
          <cell r="K1254">
            <v>1077</v>
          </cell>
          <cell r="Y1254" t="str">
            <v>1I_199404</v>
          </cell>
        </row>
        <row r="1255">
          <cell r="K1255">
            <v>148.5</v>
          </cell>
          <cell r="Y1255" t="str">
            <v>0I_199404</v>
          </cell>
        </row>
        <row r="1256">
          <cell r="K1256">
            <v>52.8</v>
          </cell>
          <cell r="Y1256" t="str">
            <v>1I_199404</v>
          </cell>
        </row>
        <row r="1257">
          <cell r="K1257">
            <v>139.19999999999999</v>
          </cell>
          <cell r="Y1257" t="str">
            <v>0I_199404</v>
          </cell>
        </row>
        <row r="1258">
          <cell r="K1258">
            <v>1006.9</v>
          </cell>
          <cell r="Y1258" t="str">
            <v>0I_199404</v>
          </cell>
        </row>
        <row r="1259">
          <cell r="K1259">
            <v>159.5</v>
          </cell>
          <cell r="Y1259" t="str">
            <v>0I_199404</v>
          </cell>
        </row>
        <row r="1260">
          <cell r="K1260">
            <v>1300</v>
          </cell>
          <cell r="Y1260" t="str">
            <v>0ófl_199404</v>
          </cell>
        </row>
        <row r="1261">
          <cell r="K1261">
            <v>242.4</v>
          </cell>
          <cell r="Y1261" t="str">
            <v>0I_199404</v>
          </cell>
        </row>
        <row r="1262">
          <cell r="K1262">
            <v>124.6</v>
          </cell>
          <cell r="Y1262" t="str">
            <v>0I_199404</v>
          </cell>
        </row>
        <row r="1263">
          <cell r="K1263">
            <v>200</v>
          </cell>
          <cell r="Y1263" t="str">
            <v>1I_199404</v>
          </cell>
        </row>
        <row r="1264">
          <cell r="K1264">
            <v>0</v>
          </cell>
          <cell r="Y1264" t="str">
            <v>0ófl_199401</v>
          </cell>
        </row>
        <row r="1265">
          <cell r="K1265">
            <v>79.5</v>
          </cell>
          <cell r="Y1265" t="str">
            <v>0ófl_199401</v>
          </cell>
        </row>
        <row r="1266">
          <cell r="K1266">
            <v>1125</v>
          </cell>
          <cell r="Y1266" t="str">
            <v>0ófl_199401</v>
          </cell>
        </row>
        <row r="1267">
          <cell r="K1267">
            <v>139.5</v>
          </cell>
          <cell r="Y1267" t="str">
            <v>0ófl_199401</v>
          </cell>
        </row>
        <row r="1268">
          <cell r="K1268">
            <v>240</v>
          </cell>
          <cell r="Y1268" t="str">
            <v>0ófl_199401</v>
          </cell>
        </row>
        <row r="1269">
          <cell r="K1269">
            <v>248</v>
          </cell>
          <cell r="Y1269" t="str">
            <v>1ófl_199401</v>
          </cell>
        </row>
        <row r="1270">
          <cell r="K1270">
            <v>76</v>
          </cell>
          <cell r="Y1270" t="str">
            <v>0ófl_199401</v>
          </cell>
        </row>
        <row r="1271">
          <cell r="K1271">
            <v>194.3</v>
          </cell>
          <cell r="Y1271" t="str">
            <v>0ófl_199401</v>
          </cell>
        </row>
        <row r="1272">
          <cell r="K1272">
            <v>547</v>
          </cell>
          <cell r="Y1272" t="str">
            <v>0ófl_199402</v>
          </cell>
        </row>
        <row r="1273">
          <cell r="K1273">
            <v>59</v>
          </cell>
          <cell r="Y1273" t="str">
            <v>0ófl_199402</v>
          </cell>
        </row>
        <row r="1274">
          <cell r="K1274">
            <v>32</v>
          </cell>
          <cell r="Y1274" t="str">
            <v>1ófl_199402</v>
          </cell>
        </row>
        <row r="1275">
          <cell r="K1275">
            <v>65.2</v>
          </cell>
          <cell r="Y1275" t="str">
            <v>0ófl_199402</v>
          </cell>
        </row>
        <row r="1276">
          <cell r="K1276">
            <v>0</v>
          </cell>
          <cell r="Y1276" t="str">
            <v>0ófl_199402</v>
          </cell>
        </row>
        <row r="1277">
          <cell r="K1277">
            <v>251.8</v>
          </cell>
          <cell r="Y1277" t="str">
            <v>0ófl_199402</v>
          </cell>
        </row>
        <row r="1278">
          <cell r="K1278">
            <v>184.8</v>
          </cell>
          <cell r="Y1278" t="str">
            <v>1ófl_199402</v>
          </cell>
        </row>
        <row r="1279">
          <cell r="K1279">
            <v>1082.8</v>
          </cell>
          <cell r="Y1279" t="str">
            <v>0ófl_199402</v>
          </cell>
        </row>
        <row r="1280">
          <cell r="K1280">
            <v>45.8</v>
          </cell>
          <cell r="Y1280" t="str">
            <v>1ófl_199402</v>
          </cell>
        </row>
        <row r="1281">
          <cell r="K1281">
            <v>95.6</v>
          </cell>
          <cell r="Y1281" t="str">
            <v>0ófl_199402</v>
          </cell>
        </row>
        <row r="1282">
          <cell r="K1282">
            <v>146.5</v>
          </cell>
          <cell r="Y1282" t="str">
            <v>0I_199403</v>
          </cell>
        </row>
        <row r="1283">
          <cell r="K1283">
            <v>54.4</v>
          </cell>
          <cell r="Y1283" t="str">
            <v>0I_199403</v>
          </cell>
        </row>
        <row r="1284">
          <cell r="K1284">
            <v>2997.2</v>
          </cell>
          <cell r="Y1284" t="str">
            <v>1ófl_199403</v>
          </cell>
        </row>
        <row r="1285">
          <cell r="K1285">
            <v>128.80000000000001</v>
          </cell>
          <cell r="Y1285" t="str">
            <v>1I_199403</v>
          </cell>
        </row>
        <row r="1286">
          <cell r="K1286">
            <v>0</v>
          </cell>
          <cell r="Y1286" t="str">
            <v>0ófl_199403</v>
          </cell>
        </row>
        <row r="1287">
          <cell r="K1287">
            <v>134.69999999999999</v>
          </cell>
          <cell r="Y1287" t="str">
            <v>0ófl_199403</v>
          </cell>
        </row>
        <row r="1288">
          <cell r="K1288">
            <v>0</v>
          </cell>
          <cell r="Y1288" t="str">
            <v>0I_199403</v>
          </cell>
        </row>
        <row r="1289">
          <cell r="K1289">
            <v>1537.5</v>
          </cell>
          <cell r="Y1289" t="str">
            <v>1ófl_199403</v>
          </cell>
        </row>
        <row r="1290">
          <cell r="K1290">
            <v>650.9</v>
          </cell>
          <cell r="Y1290" t="str">
            <v>1ófl_199403</v>
          </cell>
        </row>
        <row r="1291">
          <cell r="K1291">
            <v>84.7</v>
          </cell>
          <cell r="Y1291" t="str">
            <v>1I_199403</v>
          </cell>
        </row>
        <row r="1292">
          <cell r="K1292">
            <v>176.7</v>
          </cell>
          <cell r="Y1292" t="str">
            <v>0ófl_199404</v>
          </cell>
        </row>
        <row r="1293">
          <cell r="K1293">
            <v>76</v>
          </cell>
          <cell r="Y1293" t="str">
            <v>0ófl_199404</v>
          </cell>
        </row>
        <row r="1294">
          <cell r="K1294">
            <v>39</v>
          </cell>
          <cell r="Y1294" t="str">
            <v>1ófl_199404</v>
          </cell>
        </row>
        <row r="1295">
          <cell r="K1295">
            <v>285</v>
          </cell>
          <cell r="Y1295" t="str">
            <v>0ófl_199404</v>
          </cell>
        </row>
        <row r="1296">
          <cell r="K1296">
            <v>78</v>
          </cell>
          <cell r="Y1296" t="str">
            <v>1ófl_199404</v>
          </cell>
        </row>
        <row r="1297">
          <cell r="K1297">
            <v>80.599999999999994</v>
          </cell>
          <cell r="Y1297" t="str">
            <v>1ófl_199404</v>
          </cell>
        </row>
        <row r="1298">
          <cell r="K1298">
            <v>630.5</v>
          </cell>
          <cell r="Y1298" t="str">
            <v>1ófl_199404</v>
          </cell>
        </row>
        <row r="1299">
          <cell r="K1299">
            <v>0</v>
          </cell>
          <cell r="Y1299" t="str">
            <v>0ófl_199404</v>
          </cell>
        </row>
        <row r="1300">
          <cell r="K1300">
            <v>665.6</v>
          </cell>
          <cell r="Y1300" t="str">
            <v>1I_199404</v>
          </cell>
        </row>
        <row r="1301">
          <cell r="K1301">
            <v>54.9</v>
          </cell>
          <cell r="Y1301" t="str">
            <v>0ófl_199404</v>
          </cell>
        </row>
        <row r="1302">
          <cell r="K1302">
            <v>651.1</v>
          </cell>
          <cell r="Y1302" t="str">
            <v>0I_199404</v>
          </cell>
        </row>
        <row r="1303">
          <cell r="K1303">
            <v>45.8</v>
          </cell>
          <cell r="Y1303" t="str">
            <v>1ófl_199404</v>
          </cell>
        </row>
        <row r="1304">
          <cell r="K1304">
            <v>189</v>
          </cell>
          <cell r="Y1304" t="str">
            <v>0ófl_199404</v>
          </cell>
        </row>
        <row r="1305">
          <cell r="K1305">
            <v>168</v>
          </cell>
          <cell r="Y1305" t="str">
            <v>0ófl_199404</v>
          </cell>
        </row>
        <row r="1306">
          <cell r="K1306">
            <v>206.2</v>
          </cell>
          <cell r="Y1306" t="str">
            <v>0ófl_199404</v>
          </cell>
        </row>
        <row r="1307">
          <cell r="K1307">
            <v>31.5</v>
          </cell>
          <cell r="Y1307" t="str">
            <v>0ófl_199404</v>
          </cell>
        </row>
        <row r="1308">
          <cell r="K1308">
            <v>186.5</v>
          </cell>
          <cell r="Y1308" t="str">
            <v>0I_199404</v>
          </cell>
        </row>
        <row r="1309">
          <cell r="K1309">
            <v>135.69999999999999</v>
          </cell>
          <cell r="Y1309" t="str">
            <v>0ófl_199404</v>
          </cell>
        </row>
        <row r="1310">
          <cell r="K1310">
            <v>0</v>
          </cell>
          <cell r="Y1310" t="str">
            <v>0ófl_199404</v>
          </cell>
        </row>
        <row r="1311">
          <cell r="K1311">
            <v>458.4</v>
          </cell>
          <cell r="Y1311" t="str">
            <v>0ófl_199404</v>
          </cell>
        </row>
        <row r="1312">
          <cell r="K1312">
            <v>130</v>
          </cell>
          <cell r="Y1312" t="str">
            <v>0ófl_199404</v>
          </cell>
        </row>
        <row r="1313">
          <cell r="K1313">
            <v>756.8</v>
          </cell>
          <cell r="Y1313" t="str">
            <v>0ófl_199404</v>
          </cell>
        </row>
        <row r="1314">
          <cell r="K1314">
            <v>164</v>
          </cell>
          <cell r="Y1314" t="str">
            <v>0ófl_199404</v>
          </cell>
        </row>
        <row r="1315">
          <cell r="K1315">
            <v>96.4</v>
          </cell>
          <cell r="Y1315" t="str">
            <v>1ófl_199404</v>
          </cell>
        </row>
        <row r="1316">
          <cell r="K1316">
            <v>207.3</v>
          </cell>
          <cell r="Y1316" t="str">
            <v>1I_199501</v>
          </cell>
        </row>
        <row r="1317">
          <cell r="K1317">
            <v>44.6</v>
          </cell>
          <cell r="Y1317" t="str">
            <v>1V_199501</v>
          </cell>
        </row>
        <row r="1318">
          <cell r="K1318">
            <v>293.39999999999998</v>
          </cell>
          <cell r="Y1318" t="str">
            <v>1ófl_199501</v>
          </cell>
        </row>
        <row r="1319">
          <cell r="K1319">
            <v>876.1</v>
          </cell>
          <cell r="Y1319" t="str">
            <v>1V_199501</v>
          </cell>
        </row>
        <row r="1320">
          <cell r="K1320">
            <v>163.19999999999999</v>
          </cell>
          <cell r="Y1320" t="str">
            <v>0S_199501</v>
          </cell>
        </row>
        <row r="1321">
          <cell r="K1321">
            <v>97.3</v>
          </cell>
          <cell r="Y1321" t="str">
            <v>0S_199501</v>
          </cell>
        </row>
        <row r="1322">
          <cell r="K1322">
            <v>89</v>
          </cell>
          <cell r="Y1322" t="str">
            <v>0V_199501</v>
          </cell>
        </row>
        <row r="1323">
          <cell r="K1323">
            <v>225</v>
          </cell>
          <cell r="Y1323" t="str">
            <v>1I_199501</v>
          </cell>
        </row>
        <row r="1324">
          <cell r="K1324">
            <v>365.5</v>
          </cell>
          <cell r="Y1324" t="str">
            <v>1S_199501</v>
          </cell>
        </row>
        <row r="1325">
          <cell r="K1325">
            <v>67.599999999999994</v>
          </cell>
          <cell r="Y1325" t="str">
            <v>0V_199501</v>
          </cell>
        </row>
        <row r="1326">
          <cell r="K1326">
            <v>127.4</v>
          </cell>
          <cell r="Y1326" t="str">
            <v>0S_199501</v>
          </cell>
        </row>
        <row r="1327">
          <cell r="K1327">
            <v>147.19999999999999</v>
          </cell>
          <cell r="Y1327" t="str">
            <v>0V_199501</v>
          </cell>
        </row>
        <row r="1328">
          <cell r="K1328">
            <v>174.9</v>
          </cell>
          <cell r="Y1328" t="str">
            <v>0V_199501</v>
          </cell>
        </row>
        <row r="1329">
          <cell r="K1329">
            <v>178.6</v>
          </cell>
          <cell r="Y1329" t="str">
            <v>0S_199501</v>
          </cell>
        </row>
        <row r="1330">
          <cell r="K1330">
            <v>276.2</v>
          </cell>
          <cell r="Y1330" t="str">
            <v>0S_199501</v>
          </cell>
        </row>
        <row r="1331">
          <cell r="K1331">
            <v>161.6</v>
          </cell>
          <cell r="Y1331" t="str">
            <v>0S_199501</v>
          </cell>
        </row>
        <row r="1332">
          <cell r="K1332">
            <v>233.9</v>
          </cell>
          <cell r="Y1332" t="str">
            <v>1I_199501</v>
          </cell>
        </row>
        <row r="1333">
          <cell r="K1333">
            <v>107.1</v>
          </cell>
          <cell r="Y1333" t="str">
            <v>0S_199501</v>
          </cell>
        </row>
        <row r="1334">
          <cell r="K1334">
            <v>269</v>
          </cell>
          <cell r="Y1334" t="str">
            <v>0S_199501</v>
          </cell>
        </row>
        <row r="1335">
          <cell r="K1335">
            <v>197.6</v>
          </cell>
          <cell r="Y1335" t="str">
            <v>1I_199501</v>
          </cell>
        </row>
        <row r="1336">
          <cell r="K1336">
            <v>281</v>
          </cell>
          <cell r="Y1336" t="str">
            <v>1S_199501</v>
          </cell>
        </row>
        <row r="1337">
          <cell r="K1337">
            <v>125.4</v>
          </cell>
          <cell r="Y1337" t="str">
            <v>1I_199501</v>
          </cell>
        </row>
        <row r="1338">
          <cell r="K1338">
            <v>48.8</v>
          </cell>
          <cell r="Y1338" t="str">
            <v>1V_199501</v>
          </cell>
        </row>
        <row r="1339">
          <cell r="K1339">
            <v>377.1</v>
          </cell>
          <cell r="Y1339" t="str">
            <v>1S_199501</v>
          </cell>
        </row>
        <row r="1340">
          <cell r="K1340">
            <v>387.2</v>
          </cell>
          <cell r="Y1340" t="str">
            <v>1I_199501</v>
          </cell>
        </row>
        <row r="1341">
          <cell r="K1341">
            <v>83.6</v>
          </cell>
          <cell r="Y1341" t="str">
            <v>0V_199501</v>
          </cell>
        </row>
        <row r="1342">
          <cell r="K1342">
            <v>113.8</v>
          </cell>
          <cell r="Y1342" t="str">
            <v>1S_199501</v>
          </cell>
        </row>
        <row r="1343">
          <cell r="K1343">
            <v>1041.2</v>
          </cell>
          <cell r="Y1343" t="str">
            <v>1V_199501</v>
          </cell>
        </row>
        <row r="1344">
          <cell r="K1344">
            <v>1041.2</v>
          </cell>
          <cell r="Y1344" t="str">
            <v>1V_199501</v>
          </cell>
        </row>
        <row r="1345">
          <cell r="K1345">
            <v>355.3</v>
          </cell>
          <cell r="Y1345" t="str">
            <v>0I_199501</v>
          </cell>
        </row>
        <row r="1346">
          <cell r="K1346">
            <v>344</v>
          </cell>
          <cell r="Y1346" t="str">
            <v>1V_199501</v>
          </cell>
        </row>
        <row r="1347">
          <cell r="K1347">
            <v>349.4</v>
          </cell>
          <cell r="Y1347" t="str">
            <v>1V_199501</v>
          </cell>
        </row>
        <row r="1348">
          <cell r="K1348">
            <v>197</v>
          </cell>
          <cell r="Y1348" t="str">
            <v>0V_199502</v>
          </cell>
        </row>
        <row r="1349">
          <cell r="K1349">
            <v>439.8</v>
          </cell>
          <cell r="Y1349" t="str">
            <v>0V_199502</v>
          </cell>
        </row>
        <row r="1350">
          <cell r="K1350">
            <v>120</v>
          </cell>
          <cell r="Y1350" t="str">
            <v>0S_199502</v>
          </cell>
        </row>
        <row r="1351">
          <cell r="K1351">
            <v>652</v>
          </cell>
          <cell r="Y1351" t="str">
            <v>1V_199502</v>
          </cell>
        </row>
        <row r="1352">
          <cell r="K1352">
            <v>100.9</v>
          </cell>
          <cell r="Y1352" t="str">
            <v>1V_199502</v>
          </cell>
        </row>
        <row r="1353">
          <cell r="K1353">
            <v>177.7</v>
          </cell>
          <cell r="Y1353" t="str">
            <v>1S_199502</v>
          </cell>
        </row>
        <row r="1354">
          <cell r="K1354">
            <v>164.2</v>
          </cell>
          <cell r="Y1354" t="str">
            <v>1S_199502</v>
          </cell>
        </row>
        <row r="1355">
          <cell r="K1355">
            <v>23.7</v>
          </cell>
          <cell r="Y1355" t="str">
            <v>1V_199502</v>
          </cell>
        </row>
        <row r="1356">
          <cell r="K1356">
            <v>30.7</v>
          </cell>
          <cell r="Y1356" t="str">
            <v>1S_199502</v>
          </cell>
        </row>
        <row r="1357">
          <cell r="K1357">
            <v>168.8</v>
          </cell>
          <cell r="Y1357" t="str">
            <v>0ófl_199502</v>
          </cell>
        </row>
        <row r="1358">
          <cell r="K1358">
            <v>146.9</v>
          </cell>
          <cell r="Y1358" t="str">
            <v>1S_199502</v>
          </cell>
        </row>
        <row r="1359">
          <cell r="K1359">
            <v>110.8</v>
          </cell>
          <cell r="Y1359" t="str">
            <v>1V_199502</v>
          </cell>
        </row>
        <row r="1360">
          <cell r="K1360">
            <v>445.8</v>
          </cell>
          <cell r="Y1360" t="str">
            <v>0ófl_199502</v>
          </cell>
        </row>
        <row r="1361">
          <cell r="K1361">
            <v>395.2</v>
          </cell>
          <cell r="Y1361" t="str">
            <v>1V_199502</v>
          </cell>
        </row>
        <row r="1362">
          <cell r="K1362">
            <v>215</v>
          </cell>
          <cell r="Y1362" t="str">
            <v>0S_199502</v>
          </cell>
        </row>
        <row r="1363">
          <cell r="K1363">
            <v>164.5</v>
          </cell>
          <cell r="Y1363" t="str">
            <v>1S_199502</v>
          </cell>
        </row>
        <row r="1364">
          <cell r="K1364">
            <v>510.7</v>
          </cell>
          <cell r="Y1364" t="str">
            <v>1V_199502</v>
          </cell>
        </row>
        <row r="1365">
          <cell r="K1365">
            <v>104.4</v>
          </cell>
          <cell r="Y1365" t="str">
            <v>1S_199502</v>
          </cell>
        </row>
        <row r="1366">
          <cell r="K1366">
            <v>47.2</v>
          </cell>
          <cell r="Y1366" t="str">
            <v>1V_199502</v>
          </cell>
        </row>
        <row r="1367">
          <cell r="K1367">
            <v>202.1</v>
          </cell>
          <cell r="Y1367" t="str">
            <v>0S_199502</v>
          </cell>
        </row>
        <row r="1368">
          <cell r="K1368">
            <v>2732</v>
          </cell>
          <cell r="Y1368" t="str">
            <v>1ófl_199502</v>
          </cell>
        </row>
        <row r="1369">
          <cell r="K1369">
            <v>442.3</v>
          </cell>
          <cell r="Y1369" t="str">
            <v>1S_199502</v>
          </cell>
        </row>
        <row r="1370">
          <cell r="K1370">
            <v>131.80000000000001</v>
          </cell>
          <cell r="Y1370" t="str">
            <v>0S_199502</v>
          </cell>
        </row>
        <row r="1371">
          <cell r="K1371">
            <v>556</v>
          </cell>
          <cell r="Y1371" t="str">
            <v>1V_199503</v>
          </cell>
        </row>
        <row r="1372">
          <cell r="K1372">
            <v>834</v>
          </cell>
          <cell r="Y1372" t="str">
            <v>1V_199503</v>
          </cell>
        </row>
        <row r="1373">
          <cell r="K1373">
            <v>95.3</v>
          </cell>
          <cell r="Y1373" t="str">
            <v>0V_199503</v>
          </cell>
        </row>
        <row r="1374">
          <cell r="K1374">
            <v>152.9</v>
          </cell>
          <cell r="Y1374" t="str">
            <v>0I_199503</v>
          </cell>
        </row>
        <row r="1375">
          <cell r="K1375">
            <v>630.5</v>
          </cell>
          <cell r="Y1375" t="str">
            <v>1I_199503</v>
          </cell>
        </row>
        <row r="1376">
          <cell r="K1376">
            <v>64.400000000000006</v>
          </cell>
          <cell r="Y1376" t="str">
            <v>1V_199503</v>
          </cell>
        </row>
        <row r="1377">
          <cell r="K1377">
            <v>283.10000000000002</v>
          </cell>
          <cell r="Y1377" t="str">
            <v>0V_199503</v>
          </cell>
        </row>
        <row r="1378">
          <cell r="K1378">
            <v>127</v>
          </cell>
          <cell r="Y1378" t="str">
            <v>1S_199503</v>
          </cell>
        </row>
        <row r="1379">
          <cell r="K1379">
            <v>243</v>
          </cell>
          <cell r="Y1379" t="str">
            <v>1S_199503</v>
          </cell>
        </row>
        <row r="1380">
          <cell r="K1380">
            <v>101.8</v>
          </cell>
          <cell r="Y1380" t="str">
            <v>0V_199503</v>
          </cell>
        </row>
        <row r="1381">
          <cell r="K1381">
            <v>175.1</v>
          </cell>
          <cell r="Y1381" t="str">
            <v>0I_199503</v>
          </cell>
        </row>
        <row r="1382">
          <cell r="K1382">
            <v>706.1</v>
          </cell>
          <cell r="Y1382" t="str">
            <v>1V_199503</v>
          </cell>
        </row>
        <row r="1383">
          <cell r="K1383">
            <v>103.2</v>
          </cell>
          <cell r="Y1383" t="str">
            <v>0S_199503</v>
          </cell>
        </row>
        <row r="1384">
          <cell r="K1384">
            <v>306.60000000000002</v>
          </cell>
          <cell r="Y1384" t="str">
            <v>1S_199503</v>
          </cell>
        </row>
        <row r="1385">
          <cell r="K1385">
            <v>1900.8</v>
          </cell>
          <cell r="Y1385" t="str">
            <v>1S_199503</v>
          </cell>
        </row>
        <row r="1386">
          <cell r="K1386">
            <v>1148</v>
          </cell>
          <cell r="Y1386" t="str">
            <v>1V_199503</v>
          </cell>
        </row>
        <row r="1387">
          <cell r="K1387">
            <v>79.7</v>
          </cell>
          <cell r="Y1387" t="str">
            <v>0S_199503</v>
          </cell>
        </row>
        <row r="1388">
          <cell r="K1388">
            <v>102</v>
          </cell>
          <cell r="Y1388" t="str">
            <v>1V_199503</v>
          </cell>
        </row>
        <row r="1389">
          <cell r="K1389">
            <v>126.5</v>
          </cell>
          <cell r="Y1389" t="str">
            <v>1V_199503</v>
          </cell>
        </row>
        <row r="1390">
          <cell r="K1390">
            <v>57.3</v>
          </cell>
          <cell r="Y1390" t="str">
            <v>0V_199503</v>
          </cell>
        </row>
        <row r="1391">
          <cell r="K1391">
            <v>391.3</v>
          </cell>
          <cell r="Y1391" t="str">
            <v>1S_199503</v>
          </cell>
        </row>
        <row r="1392">
          <cell r="K1392">
            <v>111.4</v>
          </cell>
          <cell r="Y1392" t="str">
            <v>0V_199503</v>
          </cell>
        </row>
        <row r="1393">
          <cell r="K1393">
            <v>133.5</v>
          </cell>
          <cell r="Y1393" t="str">
            <v>1V_199503</v>
          </cell>
        </row>
        <row r="1394">
          <cell r="K1394">
            <v>45.3</v>
          </cell>
          <cell r="Y1394" t="str">
            <v>1V_199503</v>
          </cell>
        </row>
        <row r="1395">
          <cell r="K1395">
            <v>66.599999999999994</v>
          </cell>
          <cell r="Y1395" t="str">
            <v>1V_199503</v>
          </cell>
        </row>
        <row r="1396">
          <cell r="K1396">
            <v>1681.6</v>
          </cell>
          <cell r="Y1396" t="str">
            <v>0S_199503</v>
          </cell>
        </row>
        <row r="1397">
          <cell r="K1397">
            <v>265.3</v>
          </cell>
          <cell r="Y1397" t="str">
            <v>0ófl_199503</v>
          </cell>
        </row>
        <row r="1398">
          <cell r="K1398">
            <v>43.5</v>
          </cell>
          <cell r="Y1398" t="str">
            <v>0V_199503</v>
          </cell>
        </row>
        <row r="1399">
          <cell r="K1399">
            <v>1171.3</v>
          </cell>
          <cell r="Y1399" t="str">
            <v>1S_199503</v>
          </cell>
        </row>
        <row r="1400">
          <cell r="K1400">
            <v>1368.5</v>
          </cell>
          <cell r="Y1400" t="str">
            <v>1V_199503</v>
          </cell>
        </row>
        <row r="1401">
          <cell r="K1401">
            <v>875</v>
          </cell>
          <cell r="Y1401" t="str">
            <v>1ófl_199503</v>
          </cell>
        </row>
        <row r="1402">
          <cell r="K1402">
            <v>347.4</v>
          </cell>
          <cell r="Y1402" t="str">
            <v>1S_199503</v>
          </cell>
        </row>
        <row r="1403">
          <cell r="K1403">
            <v>200</v>
          </cell>
          <cell r="Y1403" t="str">
            <v>1V_199503</v>
          </cell>
        </row>
        <row r="1404">
          <cell r="K1404">
            <v>64.7</v>
          </cell>
          <cell r="Y1404" t="str">
            <v>1V_199503</v>
          </cell>
        </row>
        <row r="1405">
          <cell r="K1405">
            <v>206</v>
          </cell>
          <cell r="Y1405" t="str">
            <v>0ófl_199503</v>
          </cell>
        </row>
        <row r="1406">
          <cell r="K1406">
            <v>164.4</v>
          </cell>
          <cell r="Y1406" t="str">
            <v>1S_199503</v>
          </cell>
        </row>
        <row r="1407">
          <cell r="K1407">
            <v>292.5</v>
          </cell>
          <cell r="Y1407" t="str">
            <v>0I_199503</v>
          </cell>
        </row>
        <row r="1408">
          <cell r="K1408">
            <v>342</v>
          </cell>
          <cell r="Y1408" t="str">
            <v>1V_199503</v>
          </cell>
        </row>
        <row r="1409">
          <cell r="K1409">
            <v>884</v>
          </cell>
          <cell r="Y1409" t="str">
            <v>1V_199503</v>
          </cell>
        </row>
        <row r="1410">
          <cell r="K1410">
            <v>39</v>
          </cell>
          <cell r="Y1410" t="str">
            <v>1V_199503</v>
          </cell>
        </row>
        <row r="1411">
          <cell r="K1411">
            <v>164.5</v>
          </cell>
          <cell r="Y1411" t="str">
            <v>0V_199503</v>
          </cell>
        </row>
        <row r="1412">
          <cell r="K1412">
            <v>190</v>
          </cell>
          <cell r="Y1412" t="str">
            <v>1V_199503</v>
          </cell>
        </row>
        <row r="1413">
          <cell r="K1413">
            <v>182.6</v>
          </cell>
          <cell r="Y1413" t="str">
            <v>0I_199503</v>
          </cell>
        </row>
        <row r="1414">
          <cell r="K1414">
            <v>588</v>
          </cell>
          <cell r="Y1414" t="str">
            <v>1S_199504</v>
          </cell>
        </row>
        <row r="1415">
          <cell r="K1415">
            <v>130.1</v>
          </cell>
          <cell r="Y1415" t="str">
            <v>1V_199504</v>
          </cell>
        </row>
        <row r="1416">
          <cell r="K1416">
            <v>156.19999999999999</v>
          </cell>
          <cell r="Y1416" t="str">
            <v>1S_199504</v>
          </cell>
        </row>
        <row r="1417">
          <cell r="K1417">
            <v>186.7</v>
          </cell>
          <cell r="Y1417" t="str">
            <v>1V_199504</v>
          </cell>
        </row>
        <row r="1418">
          <cell r="K1418">
            <v>600.4</v>
          </cell>
          <cell r="Y1418" t="str">
            <v>1S_199504</v>
          </cell>
        </row>
        <row r="1419">
          <cell r="K1419">
            <v>220</v>
          </cell>
          <cell r="Y1419" t="str">
            <v>0V_199504</v>
          </cell>
        </row>
        <row r="1420">
          <cell r="K1420">
            <v>19.7</v>
          </cell>
          <cell r="Y1420" t="str">
            <v>0S_199504</v>
          </cell>
        </row>
        <row r="1421">
          <cell r="K1421">
            <v>78.599999999999994</v>
          </cell>
          <cell r="Y1421" t="str">
            <v>1V_199504</v>
          </cell>
        </row>
        <row r="1422">
          <cell r="K1422">
            <v>1102</v>
          </cell>
          <cell r="Y1422" t="str">
            <v>0V_199504</v>
          </cell>
        </row>
        <row r="1423">
          <cell r="K1423">
            <v>256.8</v>
          </cell>
          <cell r="Y1423" t="str">
            <v>0V_199504</v>
          </cell>
        </row>
        <row r="1424">
          <cell r="K1424">
            <v>188.7</v>
          </cell>
          <cell r="Y1424" t="str">
            <v>1S_199504</v>
          </cell>
        </row>
        <row r="1425">
          <cell r="K1425">
            <v>391.5</v>
          </cell>
          <cell r="Y1425" t="str">
            <v>1I_199504</v>
          </cell>
        </row>
        <row r="1426">
          <cell r="K1426">
            <v>715.4</v>
          </cell>
          <cell r="Y1426" t="str">
            <v>1S_199504</v>
          </cell>
        </row>
        <row r="1427">
          <cell r="K1427">
            <v>636</v>
          </cell>
          <cell r="Y1427" t="str">
            <v>1V_199504</v>
          </cell>
        </row>
        <row r="1428">
          <cell r="K1428">
            <v>40.5</v>
          </cell>
          <cell r="Y1428" t="str">
            <v>1S_199504</v>
          </cell>
        </row>
        <row r="1429">
          <cell r="K1429">
            <v>119.2</v>
          </cell>
          <cell r="Y1429" t="str">
            <v>1V_199504</v>
          </cell>
        </row>
        <row r="1430">
          <cell r="K1430">
            <v>306.7</v>
          </cell>
          <cell r="Y1430" t="str">
            <v>0V_199504</v>
          </cell>
        </row>
        <row r="1431">
          <cell r="K1431">
            <v>118.7</v>
          </cell>
          <cell r="Y1431" t="str">
            <v>1V_199504</v>
          </cell>
        </row>
        <row r="1432">
          <cell r="K1432">
            <v>165.1</v>
          </cell>
          <cell r="Y1432" t="str">
            <v>0V_199504</v>
          </cell>
        </row>
        <row r="1433">
          <cell r="K1433">
            <v>997.5</v>
          </cell>
          <cell r="Y1433" t="str">
            <v>0V_199504</v>
          </cell>
        </row>
        <row r="1434">
          <cell r="K1434">
            <v>90.4</v>
          </cell>
          <cell r="Y1434" t="str">
            <v>1V_199504</v>
          </cell>
        </row>
        <row r="1435">
          <cell r="K1435">
            <v>388.7</v>
          </cell>
          <cell r="Y1435" t="str">
            <v>0V_199504</v>
          </cell>
        </row>
        <row r="1436">
          <cell r="K1436">
            <v>158.5</v>
          </cell>
          <cell r="Y1436" t="str">
            <v>1V_199504</v>
          </cell>
        </row>
        <row r="1437">
          <cell r="K1437">
            <v>562.9</v>
          </cell>
          <cell r="Y1437" t="str">
            <v>0S_199504</v>
          </cell>
        </row>
        <row r="1438">
          <cell r="K1438">
            <v>176.5</v>
          </cell>
          <cell r="Y1438" t="str">
            <v>1V_199504</v>
          </cell>
        </row>
        <row r="1439">
          <cell r="K1439">
            <v>203.3</v>
          </cell>
          <cell r="Y1439" t="str">
            <v>1S_199504</v>
          </cell>
        </row>
        <row r="1440">
          <cell r="K1440">
            <v>151.69999999999999</v>
          </cell>
          <cell r="Y1440" t="str">
            <v>1S_199504</v>
          </cell>
        </row>
        <row r="1441">
          <cell r="K1441">
            <v>104</v>
          </cell>
          <cell r="Y1441" t="str">
            <v>0S_199504</v>
          </cell>
        </row>
        <row r="1442">
          <cell r="K1442">
            <v>59.9</v>
          </cell>
          <cell r="Y1442" t="str">
            <v>1V_199504</v>
          </cell>
        </row>
        <row r="1443">
          <cell r="K1443">
            <v>109.7</v>
          </cell>
          <cell r="Y1443" t="str">
            <v>1S_199504</v>
          </cell>
        </row>
        <row r="1444">
          <cell r="K1444">
            <v>943</v>
          </cell>
          <cell r="Y1444" t="str">
            <v>1V_199504</v>
          </cell>
        </row>
        <row r="1445">
          <cell r="K1445">
            <v>77.5</v>
          </cell>
          <cell r="Y1445" t="str">
            <v>0V_199504</v>
          </cell>
        </row>
        <row r="1446">
          <cell r="K1446">
            <v>139.6</v>
          </cell>
          <cell r="Y1446" t="str">
            <v>1S_199504</v>
          </cell>
        </row>
        <row r="1447">
          <cell r="K1447">
            <v>273.8</v>
          </cell>
          <cell r="Y1447" t="str">
            <v>1I_199504</v>
          </cell>
        </row>
        <row r="1448">
          <cell r="K1448">
            <v>112.7</v>
          </cell>
          <cell r="Y1448" t="str">
            <v>1S_199504</v>
          </cell>
        </row>
        <row r="1449">
          <cell r="K1449">
            <v>569</v>
          </cell>
          <cell r="Y1449" t="str">
            <v>1S_199504</v>
          </cell>
        </row>
        <row r="1450">
          <cell r="K1450">
            <v>107.1</v>
          </cell>
          <cell r="Y1450" t="str">
            <v>0V_199504</v>
          </cell>
        </row>
        <row r="1451">
          <cell r="K1451">
            <v>19.8</v>
          </cell>
          <cell r="Y1451" t="str">
            <v>1V_199504</v>
          </cell>
        </row>
        <row r="1452">
          <cell r="K1452">
            <v>139.5</v>
          </cell>
          <cell r="Y1452" t="str">
            <v>1V_199504</v>
          </cell>
        </row>
        <row r="1453">
          <cell r="K1453">
            <v>46.2</v>
          </cell>
          <cell r="Y1453" t="str">
            <v>0ófl_199504</v>
          </cell>
        </row>
        <row r="1454">
          <cell r="K1454">
            <v>645.1</v>
          </cell>
          <cell r="Y1454" t="str">
            <v>1V_199504</v>
          </cell>
        </row>
        <row r="1455">
          <cell r="K1455">
            <v>118.7</v>
          </cell>
          <cell r="Y1455" t="str">
            <v>1S_199504</v>
          </cell>
        </row>
        <row r="1456">
          <cell r="K1456">
            <v>33.5</v>
          </cell>
          <cell r="Y1456" t="str">
            <v>1S_199504</v>
          </cell>
        </row>
        <row r="1457">
          <cell r="K1457">
            <v>52.5</v>
          </cell>
          <cell r="Y1457" t="str">
            <v>1S_199504</v>
          </cell>
        </row>
        <row r="1458">
          <cell r="K1458">
            <v>230.5</v>
          </cell>
          <cell r="Y1458" t="str">
            <v>1V_199504</v>
          </cell>
        </row>
        <row r="1459">
          <cell r="K1459">
            <v>1195.8</v>
          </cell>
          <cell r="Y1459" t="str">
            <v>1V_199504</v>
          </cell>
        </row>
        <row r="1460">
          <cell r="K1460">
            <v>3118.4</v>
          </cell>
          <cell r="Y1460" t="str">
            <v>1V_199504</v>
          </cell>
        </row>
        <row r="1461">
          <cell r="K1461">
            <v>817.7</v>
          </cell>
          <cell r="Y1461" t="str">
            <v>1I_199504</v>
          </cell>
        </row>
        <row r="1462">
          <cell r="K1462">
            <v>550</v>
          </cell>
          <cell r="Y1462" t="str">
            <v>1S_199504</v>
          </cell>
        </row>
        <row r="1463">
          <cell r="K1463">
            <v>310.8</v>
          </cell>
          <cell r="Y1463" t="str">
            <v>1S_199504</v>
          </cell>
        </row>
        <row r="1464">
          <cell r="K1464">
            <v>298.8</v>
          </cell>
          <cell r="Y1464" t="str">
            <v>1I_199501</v>
          </cell>
        </row>
        <row r="1465">
          <cell r="K1465">
            <v>1004</v>
          </cell>
          <cell r="Y1465" t="str">
            <v>0I_199501</v>
          </cell>
        </row>
        <row r="1466">
          <cell r="K1466">
            <v>175.5</v>
          </cell>
          <cell r="Y1466" t="str">
            <v>1I_199501</v>
          </cell>
        </row>
        <row r="1467">
          <cell r="K1467">
            <v>236.4</v>
          </cell>
          <cell r="Y1467" t="str">
            <v>1I_199501</v>
          </cell>
        </row>
        <row r="1468">
          <cell r="K1468">
            <v>216</v>
          </cell>
          <cell r="Y1468" t="str">
            <v>1I_199501</v>
          </cell>
        </row>
        <row r="1469">
          <cell r="K1469">
            <v>6288.4</v>
          </cell>
          <cell r="Y1469" t="str">
            <v>1I_199501</v>
          </cell>
        </row>
        <row r="1470">
          <cell r="K1470">
            <v>2532</v>
          </cell>
          <cell r="Y1470" t="str">
            <v>0I_199501</v>
          </cell>
        </row>
        <row r="1471">
          <cell r="K1471">
            <v>2014.8</v>
          </cell>
          <cell r="Y1471" t="str">
            <v>0I_199501</v>
          </cell>
        </row>
        <row r="1472">
          <cell r="K1472">
            <v>470</v>
          </cell>
          <cell r="Y1472" t="str">
            <v>0I_199501</v>
          </cell>
        </row>
        <row r="1473">
          <cell r="K1473">
            <v>160</v>
          </cell>
          <cell r="Y1473" t="str">
            <v>0I_199501</v>
          </cell>
        </row>
        <row r="1474">
          <cell r="K1474">
            <v>79.2</v>
          </cell>
          <cell r="Y1474" t="str">
            <v>1I_199501</v>
          </cell>
        </row>
        <row r="1475">
          <cell r="K1475">
            <v>61.3</v>
          </cell>
          <cell r="Y1475" t="str">
            <v>0I_199501</v>
          </cell>
        </row>
        <row r="1476">
          <cell r="K1476">
            <v>51.9</v>
          </cell>
          <cell r="Y1476" t="str">
            <v>0I_199501</v>
          </cell>
        </row>
        <row r="1477">
          <cell r="K1477">
            <v>227.1</v>
          </cell>
          <cell r="Y1477" t="str">
            <v>1I_199501</v>
          </cell>
        </row>
        <row r="1478">
          <cell r="K1478">
            <v>516</v>
          </cell>
          <cell r="Y1478" t="str">
            <v>0I_199501</v>
          </cell>
        </row>
        <row r="1479">
          <cell r="K1479">
            <v>1299.3</v>
          </cell>
          <cell r="Y1479" t="str">
            <v>1I_199501</v>
          </cell>
        </row>
        <row r="1480">
          <cell r="K1480">
            <v>400</v>
          </cell>
          <cell r="Y1480" t="str">
            <v>1I_199501</v>
          </cell>
        </row>
        <row r="1481">
          <cell r="K1481">
            <v>630</v>
          </cell>
          <cell r="Y1481" t="str">
            <v>1I_199501</v>
          </cell>
        </row>
        <row r="1482">
          <cell r="K1482">
            <v>1593.2</v>
          </cell>
          <cell r="Y1482" t="str">
            <v>0I_199501</v>
          </cell>
        </row>
        <row r="1483">
          <cell r="K1483">
            <v>275.5</v>
          </cell>
          <cell r="Y1483" t="str">
            <v>1I_199501</v>
          </cell>
        </row>
        <row r="1484">
          <cell r="K1484">
            <v>378</v>
          </cell>
          <cell r="Y1484" t="str">
            <v>0I_199501</v>
          </cell>
        </row>
        <row r="1485">
          <cell r="K1485">
            <v>574.4</v>
          </cell>
          <cell r="Y1485" t="str">
            <v>1S_199501</v>
          </cell>
        </row>
        <row r="1486">
          <cell r="K1486">
            <v>160.4</v>
          </cell>
          <cell r="Y1486" t="str">
            <v>1I_199501</v>
          </cell>
        </row>
        <row r="1487">
          <cell r="K1487">
            <v>617.6</v>
          </cell>
          <cell r="Y1487" t="str">
            <v>0I_199501</v>
          </cell>
        </row>
        <row r="1488">
          <cell r="K1488">
            <v>119.6</v>
          </cell>
          <cell r="Y1488" t="str">
            <v>0I_199501</v>
          </cell>
        </row>
        <row r="1489">
          <cell r="K1489">
            <v>263.3</v>
          </cell>
          <cell r="Y1489" t="str">
            <v>1I_199501</v>
          </cell>
        </row>
        <row r="1490">
          <cell r="K1490">
            <v>548</v>
          </cell>
          <cell r="Y1490" t="str">
            <v>1I_199501</v>
          </cell>
        </row>
        <row r="1491">
          <cell r="K1491">
            <v>242.1</v>
          </cell>
          <cell r="Y1491" t="str">
            <v>1I_199501</v>
          </cell>
        </row>
        <row r="1492">
          <cell r="K1492">
            <v>299.39999999999998</v>
          </cell>
          <cell r="Y1492" t="str">
            <v>1I_199501</v>
          </cell>
        </row>
        <row r="1493">
          <cell r="K1493">
            <v>168.4</v>
          </cell>
          <cell r="Y1493" t="str">
            <v>0ófl_199502</v>
          </cell>
        </row>
        <row r="1494">
          <cell r="K1494">
            <v>62.4</v>
          </cell>
          <cell r="Y1494" t="str">
            <v>0I_199502</v>
          </cell>
        </row>
        <row r="1495">
          <cell r="K1495">
            <v>120.4</v>
          </cell>
          <cell r="Y1495" t="str">
            <v>0I_199502</v>
          </cell>
        </row>
        <row r="1496">
          <cell r="K1496">
            <v>144</v>
          </cell>
          <cell r="Y1496" t="str">
            <v>1I_199502</v>
          </cell>
        </row>
        <row r="1497">
          <cell r="K1497">
            <v>276</v>
          </cell>
          <cell r="Y1497" t="str">
            <v>0I_199502</v>
          </cell>
        </row>
        <row r="1498">
          <cell r="K1498">
            <v>134.9</v>
          </cell>
          <cell r="Y1498" t="str">
            <v>1I_199502</v>
          </cell>
        </row>
        <row r="1499">
          <cell r="K1499">
            <v>0</v>
          </cell>
          <cell r="Y1499" t="str">
            <v>0ófl_199502</v>
          </cell>
        </row>
        <row r="1500">
          <cell r="K1500">
            <v>400</v>
          </cell>
          <cell r="Y1500" t="str">
            <v>1I_199502</v>
          </cell>
        </row>
        <row r="1501">
          <cell r="K1501">
            <v>170</v>
          </cell>
          <cell r="Y1501" t="str">
            <v>1I_199502</v>
          </cell>
        </row>
        <row r="1502">
          <cell r="K1502">
            <v>391.9</v>
          </cell>
          <cell r="Y1502" t="str">
            <v>1I_199502</v>
          </cell>
        </row>
        <row r="1503">
          <cell r="K1503">
            <v>122.5</v>
          </cell>
          <cell r="Y1503" t="str">
            <v>1I_199502</v>
          </cell>
        </row>
        <row r="1504">
          <cell r="K1504">
            <v>60</v>
          </cell>
          <cell r="Y1504" t="str">
            <v>1I_199502</v>
          </cell>
        </row>
        <row r="1505">
          <cell r="K1505">
            <v>135.9</v>
          </cell>
          <cell r="Y1505" t="str">
            <v>1I_199502</v>
          </cell>
        </row>
        <row r="1506">
          <cell r="K1506">
            <v>7513</v>
          </cell>
          <cell r="Y1506" t="str">
            <v>1I_199502</v>
          </cell>
        </row>
        <row r="1507">
          <cell r="K1507">
            <v>402</v>
          </cell>
          <cell r="Y1507" t="str">
            <v>1I_199502</v>
          </cell>
        </row>
        <row r="1508">
          <cell r="K1508">
            <v>7513</v>
          </cell>
          <cell r="Y1508" t="str">
            <v>0I_199502</v>
          </cell>
        </row>
        <row r="1509">
          <cell r="K1509">
            <v>120.5</v>
          </cell>
          <cell r="Y1509" t="str">
            <v>1I_199502</v>
          </cell>
        </row>
        <row r="1510">
          <cell r="K1510">
            <v>0</v>
          </cell>
          <cell r="Y1510" t="str">
            <v>0I_199502</v>
          </cell>
        </row>
        <row r="1511">
          <cell r="K1511">
            <v>162</v>
          </cell>
          <cell r="Y1511" t="str">
            <v>0I_199502</v>
          </cell>
        </row>
        <row r="1512">
          <cell r="K1512">
            <v>429.2</v>
          </cell>
          <cell r="Y1512" t="str">
            <v>0I_199502</v>
          </cell>
        </row>
        <row r="1513">
          <cell r="K1513">
            <v>548</v>
          </cell>
          <cell r="Y1513" t="str">
            <v>0I_199502</v>
          </cell>
        </row>
        <row r="1514">
          <cell r="K1514">
            <v>1082.5999999999999</v>
          </cell>
          <cell r="Y1514" t="str">
            <v>0ófl_199502</v>
          </cell>
        </row>
        <row r="1515">
          <cell r="K1515">
            <v>172.9</v>
          </cell>
          <cell r="Y1515" t="str">
            <v>0I_199502</v>
          </cell>
        </row>
        <row r="1516">
          <cell r="K1516">
            <v>103.8</v>
          </cell>
          <cell r="Y1516" t="str">
            <v>0I_199502</v>
          </cell>
        </row>
        <row r="1517">
          <cell r="K1517">
            <v>514.5</v>
          </cell>
          <cell r="Y1517" t="str">
            <v>0I_199503</v>
          </cell>
        </row>
        <row r="1518">
          <cell r="K1518">
            <v>381</v>
          </cell>
          <cell r="Y1518" t="str">
            <v>0I_199503</v>
          </cell>
        </row>
        <row r="1519">
          <cell r="K1519">
            <v>79.5</v>
          </cell>
          <cell r="Y1519" t="str">
            <v>1I_199503</v>
          </cell>
        </row>
        <row r="1520">
          <cell r="K1520">
            <v>250</v>
          </cell>
          <cell r="Y1520" t="str">
            <v>1I_199503</v>
          </cell>
        </row>
        <row r="1521">
          <cell r="K1521">
            <v>355</v>
          </cell>
          <cell r="Y1521" t="str">
            <v>0I_199503</v>
          </cell>
        </row>
        <row r="1522">
          <cell r="K1522">
            <v>134.30000000000001</v>
          </cell>
          <cell r="Y1522" t="str">
            <v>0I_199503</v>
          </cell>
        </row>
        <row r="1523">
          <cell r="K1523">
            <v>1033</v>
          </cell>
          <cell r="Y1523" t="str">
            <v>0I_199503</v>
          </cell>
        </row>
        <row r="1524">
          <cell r="K1524">
            <v>891</v>
          </cell>
          <cell r="Y1524" t="str">
            <v>1I_199503</v>
          </cell>
        </row>
        <row r="1525">
          <cell r="K1525">
            <v>487.7</v>
          </cell>
          <cell r="Y1525" t="str">
            <v>0I_199503</v>
          </cell>
        </row>
        <row r="1526">
          <cell r="K1526">
            <v>1804.5</v>
          </cell>
          <cell r="Y1526" t="str">
            <v>0ófl_199503</v>
          </cell>
        </row>
        <row r="1527">
          <cell r="K1527">
            <v>161.69999999999999</v>
          </cell>
          <cell r="Y1527" t="str">
            <v>1I_199503</v>
          </cell>
        </row>
        <row r="1528">
          <cell r="K1528">
            <v>504</v>
          </cell>
          <cell r="Y1528" t="str">
            <v>1I_199503</v>
          </cell>
        </row>
        <row r="1529">
          <cell r="K1529">
            <v>148.5</v>
          </cell>
          <cell r="Y1529" t="str">
            <v>0I_199503</v>
          </cell>
        </row>
        <row r="1530">
          <cell r="K1530">
            <v>315</v>
          </cell>
          <cell r="Y1530" t="str">
            <v>1I_199503</v>
          </cell>
        </row>
        <row r="1531">
          <cell r="K1531">
            <v>239.4</v>
          </cell>
          <cell r="Y1531" t="str">
            <v>0I_199503</v>
          </cell>
        </row>
        <row r="1532">
          <cell r="K1532">
            <v>237</v>
          </cell>
          <cell r="Y1532" t="str">
            <v>0I_199503</v>
          </cell>
        </row>
        <row r="1533">
          <cell r="K1533">
            <v>0</v>
          </cell>
          <cell r="Y1533" t="str">
            <v>0I_199503</v>
          </cell>
        </row>
        <row r="1534">
          <cell r="K1534">
            <v>324</v>
          </cell>
          <cell r="Y1534" t="str">
            <v>0I_199503</v>
          </cell>
        </row>
        <row r="1535">
          <cell r="K1535">
            <v>210.7</v>
          </cell>
          <cell r="Y1535" t="str">
            <v>1V_199503</v>
          </cell>
        </row>
        <row r="1536">
          <cell r="K1536">
            <v>390</v>
          </cell>
          <cell r="Y1536" t="str">
            <v>1I_199503</v>
          </cell>
        </row>
        <row r="1537">
          <cell r="K1537">
            <v>501.8</v>
          </cell>
          <cell r="Y1537" t="str">
            <v>1I_199503</v>
          </cell>
        </row>
        <row r="1538">
          <cell r="K1538">
            <v>132</v>
          </cell>
          <cell r="Y1538" t="str">
            <v>1I_199503</v>
          </cell>
        </row>
        <row r="1539">
          <cell r="K1539">
            <v>200</v>
          </cell>
          <cell r="Y1539" t="str">
            <v>0I_199503</v>
          </cell>
        </row>
        <row r="1540">
          <cell r="K1540">
            <v>1221.5</v>
          </cell>
          <cell r="Y1540" t="str">
            <v>0I_199503</v>
          </cell>
        </row>
        <row r="1541">
          <cell r="K1541">
            <v>200</v>
          </cell>
          <cell r="Y1541" t="str">
            <v>0I_199503</v>
          </cell>
        </row>
        <row r="1542">
          <cell r="K1542">
            <v>222.3</v>
          </cell>
          <cell r="Y1542" t="str">
            <v>1ófl_199503</v>
          </cell>
        </row>
        <row r="1543">
          <cell r="K1543">
            <v>169</v>
          </cell>
          <cell r="Y1543" t="str">
            <v>0I_199503</v>
          </cell>
        </row>
        <row r="1544">
          <cell r="K1544">
            <v>625.5</v>
          </cell>
          <cell r="Y1544" t="str">
            <v>1I_199503</v>
          </cell>
        </row>
        <row r="1545">
          <cell r="K1545">
            <v>86.2</v>
          </cell>
          <cell r="Y1545" t="str">
            <v>1I_199503</v>
          </cell>
        </row>
        <row r="1546">
          <cell r="K1546">
            <v>1375.4</v>
          </cell>
          <cell r="Y1546" t="str">
            <v>0ófl_199504</v>
          </cell>
        </row>
        <row r="1547">
          <cell r="K1547">
            <v>148.6</v>
          </cell>
          <cell r="Y1547" t="str">
            <v>1I_199504</v>
          </cell>
        </row>
        <row r="1548">
          <cell r="K1548">
            <v>176</v>
          </cell>
          <cell r="Y1548" t="str">
            <v>1I_199504</v>
          </cell>
        </row>
        <row r="1549">
          <cell r="K1549">
            <v>174</v>
          </cell>
          <cell r="Y1549" t="str">
            <v>1I_199504</v>
          </cell>
        </row>
        <row r="1550">
          <cell r="K1550">
            <v>599.5</v>
          </cell>
          <cell r="Y1550" t="str">
            <v>0I_199504</v>
          </cell>
        </row>
        <row r="1551">
          <cell r="K1551">
            <v>94.6</v>
          </cell>
          <cell r="Y1551" t="str">
            <v>1I_199504</v>
          </cell>
        </row>
        <row r="1552">
          <cell r="K1552">
            <v>234.5</v>
          </cell>
          <cell r="Y1552" t="str">
            <v>1I_199504</v>
          </cell>
        </row>
        <row r="1553">
          <cell r="K1553">
            <v>359.4</v>
          </cell>
          <cell r="Y1553" t="str">
            <v>0ófl_199504</v>
          </cell>
        </row>
        <row r="1554">
          <cell r="K1554">
            <v>92.3</v>
          </cell>
          <cell r="Y1554" t="str">
            <v>1I_199504</v>
          </cell>
        </row>
        <row r="1555">
          <cell r="K1555">
            <v>96.2</v>
          </cell>
          <cell r="Y1555" t="str">
            <v>1I_199504</v>
          </cell>
        </row>
        <row r="1556">
          <cell r="K1556">
            <v>1602.9</v>
          </cell>
          <cell r="Y1556" t="str">
            <v>0I_199504</v>
          </cell>
        </row>
        <row r="1557">
          <cell r="K1557">
            <v>372</v>
          </cell>
          <cell r="Y1557" t="str">
            <v>1S_199504</v>
          </cell>
        </row>
        <row r="1558">
          <cell r="K1558">
            <v>866.4</v>
          </cell>
          <cell r="Y1558" t="str">
            <v>0V_199504</v>
          </cell>
        </row>
        <row r="1559">
          <cell r="K1559">
            <v>1520.7</v>
          </cell>
          <cell r="Y1559" t="str">
            <v>0ófl_199504</v>
          </cell>
        </row>
        <row r="1560">
          <cell r="K1560">
            <v>120</v>
          </cell>
          <cell r="Y1560" t="str">
            <v>1V_199504</v>
          </cell>
        </row>
        <row r="1561">
          <cell r="K1561">
            <v>321.8</v>
          </cell>
          <cell r="Y1561" t="str">
            <v>0I_199504</v>
          </cell>
        </row>
        <row r="1562">
          <cell r="K1562">
            <v>326.39999999999998</v>
          </cell>
          <cell r="Y1562" t="str">
            <v>0S_199504</v>
          </cell>
        </row>
        <row r="1563">
          <cell r="K1563">
            <v>1274.4000000000001</v>
          </cell>
          <cell r="Y1563" t="str">
            <v>1I_199504</v>
          </cell>
        </row>
        <row r="1564">
          <cell r="K1564">
            <v>513.5</v>
          </cell>
          <cell r="Y1564" t="str">
            <v>0I_199504</v>
          </cell>
        </row>
        <row r="1565">
          <cell r="K1565">
            <v>150</v>
          </cell>
          <cell r="Y1565" t="str">
            <v>1I_199504</v>
          </cell>
        </row>
        <row r="1566">
          <cell r="K1566">
            <v>480</v>
          </cell>
          <cell r="Y1566" t="str">
            <v>1I_199504</v>
          </cell>
        </row>
        <row r="1567">
          <cell r="K1567">
            <v>124</v>
          </cell>
          <cell r="Y1567" t="str">
            <v>1I_199504</v>
          </cell>
        </row>
        <row r="1568">
          <cell r="K1568">
            <v>240</v>
          </cell>
          <cell r="Y1568" t="str">
            <v>1I_199504</v>
          </cell>
        </row>
        <row r="1569">
          <cell r="K1569">
            <v>7513</v>
          </cell>
          <cell r="Y1569" t="str">
            <v>0I_199504</v>
          </cell>
        </row>
        <row r="1570">
          <cell r="K1570">
            <v>209</v>
          </cell>
          <cell r="Y1570" t="str">
            <v>1I_199504</v>
          </cell>
        </row>
        <row r="1571">
          <cell r="K1571">
            <v>1682</v>
          </cell>
          <cell r="Y1571" t="str">
            <v>1I_199504</v>
          </cell>
        </row>
        <row r="1572">
          <cell r="K1572">
            <v>60</v>
          </cell>
          <cell r="Y1572" t="str">
            <v>1I_199504</v>
          </cell>
        </row>
        <row r="1573">
          <cell r="K1573">
            <v>170</v>
          </cell>
          <cell r="Y1573" t="str">
            <v>0I_199504</v>
          </cell>
        </row>
        <row r="1574">
          <cell r="K1574">
            <v>152.1</v>
          </cell>
          <cell r="Y1574" t="str">
            <v>1I_199504</v>
          </cell>
        </row>
        <row r="1575">
          <cell r="K1575">
            <v>300</v>
          </cell>
          <cell r="Y1575" t="str">
            <v>0I_199504</v>
          </cell>
        </row>
        <row r="1576">
          <cell r="K1576">
            <v>213.9</v>
          </cell>
          <cell r="Y1576" t="str">
            <v>1I_199504</v>
          </cell>
        </row>
        <row r="1577">
          <cell r="K1577">
            <v>1728</v>
          </cell>
          <cell r="Y1577" t="str">
            <v>1S_199504</v>
          </cell>
        </row>
        <row r="1578">
          <cell r="K1578">
            <v>445.2</v>
          </cell>
          <cell r="Y1578" t="str">
            <v>0I_199504</v>
          </cell>
        </row>
        <row r="1579">
          <cell r="K1579">
            <v>418</v>
          </cell>
          <cell r="Y1579" t="str">
            <v>0I_199504</v>
          </cell>
        </row>
        <row r="1580">
          <cell r="K1580">
            <v>0</v>
          </cell>
          <cell r="Y1580" t="str">
            <v>0I_199504</v>
          </cell>
        </row>
        <row r="1581">
          <cell r="K1581">
            <v>0</v>
          </cell>
          <cell r="Y1581" t="str">
            <v>0S_199504</v>
          </cell>
        </row>
        <row r="1582">
          <cell r="K1582">
            <v>742</v>
          </cell>
          <cell r="Y1582" t="str">
            <v>0I_199504</v>
          </cell>
        </row>
        <row r="1583">
          <cell r="K1583">
            <v>361.4</v>
          </cell>
          <cell r="Y1583" t="str">
            <v>1I_199504</v>
          </cell>
        </row>
        <row r="1584">
          <cell r="K1584">
            <v>480</v>
          </cell>
          <cell r="Y1584" t="str">
            <v>1I_199504</v>
          </cell>
        </row>
        <row r="1585">
          <cell r="K1585">
            <v>400</v>
          </cell>
          <cell r="Y1585" t="str">
            <v>1I_199504</v>
          </cell>
        </row>
        <row r="1586">
          <cell r="K1586">
            <v>152.6</v>
          </cell>
          <cell r="Y1586" t="str">
            <v>1I_199504</v>
          </cell>
        </row>
        <row r="1587">
          <cell r="K1587">
            <v>541.4</v>
          </cell>
          <cell r="Y1587" t="str">
            <v>1I_199504</v>
          </cell>
        </row>
        <row r="1588">
          <cell r="K1588">
            <v>392</v>
          </cell>
          <cell r="Y1588" t="str">
            <v>1V_199504</v>
          </cell>
        </row>
        <row r="1589">
          <cell r="K1589">
            <v>233</v>
          </cell>
          <cell r="Y1589" t="str">
            <v>1I_199504</v>
          </cell>
        </row>
        <row r="1590">
          <cell r="K1590">
            <v>1037</v>
          </cell>
          <cell r="Y1590" t="str">
            <v>1I_199504</v>
          </cell>
        </row>
        <row r="1591">
          <cell r="K1591">
            <v>100</v>
          </cell>
          <cell r="Y1591" t="str">
            <v>0I_199504</v>
          </cell>
        </row>
        <row r="1592">
          <cell r="K1592">
            <v>1069</v>
          </cell>
          <cell r="Y1592" t="str">
            <v>1S_199504</v>
          </cell>
        </row>
        <row r="1593">
          <cell r="K1593">
            <v>351</v>
          </cell>
          <cell r="Y1593" t="str">
            <v>1I_199504</v>
          </cell>
        </row>
        <row r="1594">
          <cell r="K1594">
            <v>102</v>
          </cell>
          <cell r="Y1594" t="str">
            <v>0I_199504</v>
          </cell>
        </row>
        <row r="1595">
          <cell r="K1595">
            <v>352.8</v>
          </cell>
          <cell r="Y1595" t="str">
            <v>0ófl_199504</v>
          </cell>
        </row>
        <row r="1596">
          <cell r="K1596">
            <v>6043.6</v>
          </cell>
          <cell r="Y1596" t="str">
            <v>0V_199504</v>
          </cell>
        </row>
        <row r="1597">
          <cell r="K1597">
            <v>981.8</v>
          </cell>
          <cell r="Y1597" t="str">
            <v>1I_199501</v>
          </cell>
        </row>
        <row r="1598">
          <cell r="K1598">
            <v>619.5</v>
          </cell>
          <cell r="Y1598" t="str">
            <v>1I_199501</v>
          </cell>
        </row>
        <row r="1599">
          <cell r="K1599">
            <v>0</v>
          </cell>
          <cell r="Y1599" t="str">
            <v>0I_199502</v>
          </cell>
        </row>
        <row r="1600">
          <cell r="K1600">
            <v>200</v>
          </cell>
          <cell r="Y1600" t="str">
            <v>1I_199502</v>
          </cell>
        </row>
        <row r="1601">
          <cell r="K1601">
            <v>216</v>
          </cell>
          <cell r="Y1601" t="str">
            <v>0I_199502</v>
          </cell>
        </row>
        <row r="1602">
          <cell r="K1602">
            <v>197</v>
          </cell>
          <cell r="Y1602" t="str">
            <v>0I_199502</v>
          </cell>
        </row>
        <row r="1603">
          <cell r="K1603">
            <v>600</v>
          </cell>
          <cell r="Y1603" t="str">
            <v>1I_199502</v>
          </cell>
        </row>
        <row r="1604">
          <cell r="K1604">
            <v>1155.4000000000001</v>
          </cell>
          <cell r="Y1604" t="str">
            <v>0ófl_199502</v>
          </cell>
        </row>
        <row r="1605">
          <cell r="K1605">
            <v>249.5</v>
          </cell>
          <cell r="Y1605" t="str">
            <v>0I_199502</v>
          </cell>
        </row>
        <row r="1606">
          <cell r="K1606">
            <v>661.5</v>
          </cell>
          <cell r="Y1606" t="str">
            <v>0I_199503</v>
          </cell>
        </row>
        <row r="1607">
          <cell r="K1607">
            <v>197.1</v>
          </cell>
          <cell r="Y1607" t="str">
            <v>0I_199503</v>
          </cell>
        </row>
        <row r="1608">
          <cell r="K1608">
            <v>326.7</v>
          </cell>
          <cell r="Y1608" t="str">
            <v>0I_199504</v>
          </cell>
        </row>
        <row r="1609">
          <cell r="K1609">
            <v>146.80000000000001</v>
          </cell>
          <cell r="Y1609" t="str">
            <v>0I_199504</v>
          </cell>
        </row>
        <row r="1610">
          <cell r="K1610">
            <v>152.9</v>
          </cell>
          <cell r="Y1610" t="str">
            <v>1ófl_199504</v>
          </cell>
        </row>
        <row r="1611">
          <cell r="K1611">
            <v>90.1</v>
          </cell>
          <cell r="Y1611" t="str">
            <v>0V_199504</v>
          </cell>
        </row>
        <row r="1612">
          <cell r="K1612">
            <v>333.9</v>
          </cell>
          <cell r="Y1612" t="str">
            <v>0I_199504</v>
          </cell>
        </row>
        <row r="1613">
          <cell r="K1613">
            <v>420</v>
          </cell>
          <cell r="Y1613" t="str">
            <v>0S_199504</v>
          </cell>
        </row>
        <row r="1614">
          <cell r="K1614">
            <v>333.8</v>
          </cell>
          <cell r="Y1614" t="str">
            <v>0I_199504</v>
          </cell>
        </row>
        <row r="1615">
          <cell r="K1615">
            <v>122</v>
          </cell>
          <cell r="Y1615" t="str">
            <v>0ófl_199501</v>
          </cell>
        </row>
        <row r="1616">
          <cell r="K1616">
            <v>173</v>
          </cell>
          <cell r="Y1616" t="str">
            <v>1ófl_199501</v>
          </cell>
        </row>
        <row r="1617">
          <cell r="K1617">
            <v>45.8</v>
          </cell>
          <cell r="Y1617" t="str">
            <v>0ófl_199501</v>
          </cell>
        </row>
        <row r="1618">
          <cell r="K1618">
            <v>148.80000000000001</v>
          </cell>
          <cell r="Y1618" t="str">
            <v>0ófl_199501</v>
          </cell>
        </row>
        <row r="1619">
          <cell r="K1619">
            <v>135.19999999999999</v>
          </cell>
          <cell r="Y1619" t="str">
            <v>1ófl_199501</v>
          </cell>
        </row>
        <row r="1620">
          <cell r="K1620">
            <v>211.4</v>
          </cell>
          <cell r="Y1620" t="str">
            <v>0I_199501</v>
          </cell>
        </row>
        <row r="1621">
          <cell r="K1621">
            <v>102.2</v>
          </cell>
          <cell r="Y1621" t="str">
            <v>1S_199501</v>
          </cell>
        </row>
        <row r="1622">
          <cell r="K1622">
            <v>55.5</v>
          </cell>
          <cell r="Y1622" t="str">
            <v>1ófl_199501</v>
          </cell>
        </row>
        <row r="1623">
          <cell r="K1623">
            <v>156.5</v>
          </cell>
          <cell r="Y1623" t="str">
            <v>1ófl_199501</v>
          </cell>
        </row>
        <row r="1624">
          <cell r="K1624">
            <v>50.3</v>
          </cell>
          <cell r="Y1624" t="str">
            <v>0ófl_199501</v>
          </cell>
        </row>
        <row r="1625">
          <cell r="K1625">
            <v>860.4</v>
          </cell>
          <cell r="Y1625" t="str">
            <v>0ófl_199501</v>
          </cell>
        </row>
        <row r="1626">
          <cell r="K1626">
            <v>290.39999999999998</v>
          </cell>
          <cell r="Y1626" t="str">
            <v>0ófl_199501</v>
          </cell>
        </row>
        <row r="1627">
          <cell r="K1627">
            <v>1628.9</v>
          </cell>
          <cell r="Y1627" t="str">
            <v>0ófl_199501</v>
          </cell>
        </row>
        <row r="1628">
          <cell r="K1628">
            <v>120.7</v>
          </cell>
          <cell r="Y1628" t="str">
            <v>1I_199501</v>
          </cell>
        </row>
        <row r="1629">
          <cell r="K1629">
            <v>84.2</v>
          </cell>
          <cell r="Y1629" t="str">
            <v>0S_199502</v>
          </cell>
        </row>
        <row r="1630">
          <cell r="K1630">
            <v>39.9</v>
          </cell>
          <cell r="Y1630" t="str">
            <v>0ófl_199502</v>
          </cell>
        </row>
        <row r="1631">
          <cell r="K1631">
            <v>99.4</v>
          </cell>
          <cell r="Y1631" t="str">
            <v>0ófl_199502</v>
          </cell>
        </row>
        <row r="1632">
          <cell r="K1632">
            <v>304.7</v>
          </cell>
          <cell r="Y1632" t="str">
            <v>1ófl_199502</v>
          </cell>
        </row>
        <row r="1633">
          <cell r="K1633">
            <v>423</v>
          </cell>
          <cell r="Y1633" t="str">
            <v>0I_199502</v>
          </cell>
        </row>
        <row r="1634">
          <cell r="K1634">
            <v>205.9</v>
          </cell>
          <cell r="Y1634" t="str">
            <v>1ófl_199502</v>
          </cell>
        </row>
        <row r="1635">
          <cell r="K1635">
            <v>66.3</v>
          </cell>
          <cell r="Y1635" t="str">
            <v>1ófl_199502</v>
          </cell>
        </row>
        <row r="1636">
          <cell r="K1636">
            <v>325.5</v>
          </cell>
          <cell r="Y1636" t="str">
            <v>1ófl_199502</v>
          </cell>
        </row>
        <row r="1637">
          <cell r="K1637">
            <v>164</v>
          </cell>
          <cell r="Y1637" t="str">
            <v>1ófl_199502</v>
          </cell>
        </row>
        <row r="1638">
          <cell r="K1638">
            <v>124.9</v>
          </cell>
          <cell r="Y1638" t="str">
            <v>1ófl_199502</v>
          </cell>
        </row>
        <row r="1639">
          <cell r="K1639">
            <v>32.200000000000003</v>
          </cell>
          <cell r="Y1639" t="str">
            <v>0ófl_199502</v>
          </cell>
        </row>
        <row r="1640">
          <cell r="K1640">
            <v>134.69999999999999</v>
          </cell>
          <cell r="Y1640" t="str">
            <v>0ófl_199502</v>
          </cell>
        </row>
        <row r="1641">
          <cell r="K1641">
            <v>26.6</v>
          </cell>
          <cell r="Y1641" t="str">
            <v>0ófl_199502</v>
          </cell>
        </row>
        <row r="1642">
          <cell r="K1642">
            <v>204.7</v>
          </cell>
          <cell r="Y1642" t="str">
            <v>0ófl_199503</v>
          </cell>
        </row>
        <row r="1643">
          <cell r="K1643">
            <v>200</v>
          </cell>
          <cell r="Y1643" t="str">
            <v>1ófl_199503</v>
          </cell>
        </row>
        <row r="1644">
          <cell r="K1644">
            <v>41.1</v>
          </cell>
          <cell r="Y1644" t="str">
            <v>0ófl_199503</v>
          </cell>
        </row>
        <row r="1645">
          <cell r="K1645">
            <v>0</v>
          </cell>
          <cell r="Y1645" t="str">
            <v>0ófl_199503</v>
          </cell>
        </row>
        <row r="1646">
          <cell r="K1646">
            <v>56</v>
          </cell>
          <cell r="Y1646" t="str">
            <v>1ófl_199503</v>
          </cell>
        </row>
        <row r="1647">
          <cell r="K1647">
            <v>35.9</v>
          </cell>
          <cell r="Y1647" t="str">
            <v>0I_199503</v>
          </cell>
        </row>
        <row r="1648">
          <cell r="K1648">
            <v>33</v>
          </cell>
          <cell r="Y1648" t="str">
            <v>0ófl_199503</v>
          </cell>
        </row>
        <row r="1649">
          <cell r="K1649">
            <v>50</v>
          </cell>
          <cell r="Y1649" t="str">
            <v>1ófl_199503</v>
          </cell>
        </row>
        <row r="1650">
          <cell r="K1650">
            <v>77.900000000000006</v>
          </cell>
          <cell r="Y1650" t="str">
            <v>1I_199503</v>
          </cell>
        </row>
        <row r="1651">
          <cell r="K1651">
            <v>45.8</v>
          </cell>
          <cell r="Y1651" t="str">
            <v>1ófl_199503</v>
          </cell>
        </row>
        <row r="1652">
          <cell r="K1652">
            <v>121.4</v>
          </cell>
          <cell r="Y1652" t="str">
            <v>1I_199503</v>
          </cell>
        </row>
        <row r="1653">
          <cell r="K1653">
            <v>109.5</v>
          </cell>
          <cell r="Y1653" t="str">
            <v>0ófl_199503</v>
          </cell>
        </row>
        <row r="1654">
          <cell r="K1654">
            <v>0</v>
          </cell>
          <cell r="Y1654" t="str">
            <v>0ófl_199503</v>
          </cell>
        </row>
        <row r="1655">
          <cell r="K1655">
            <v>336.2</v>
          </cell>
          <cell r="Y1655" t="str">
            <v>0I_199503</v>
          </cell>
        </row>
        <row r="1656">
          <cell r="K1656">
            <v>344.4</v>
          </cell>
          <cell r="Y1656" t="str">
            <v>0ófl_199503</v>
          </cell>
        </row>
        <row r="1657">
          <cell r="K1657">
            <v>99.4</v>
          </cell>
          <cell r="Y1657" t="str">
            <v>0ófl_199503</v>
          </cell>
        </row>
        <row r="1658">
          <cell r="K1658">
            <v>240.5</v>
          </cell>
          <cell r="Y1658" t="str">
            <v>0ófl_199503</v>
          </cell>
        </row>
        <row r="1659">
          <cell r="K1659">
            <v>122.5</v>
          </cell>
          <cell r="Y1659" t="str">
            <v>0ófl_199503</v>
          </cell>
        </row>
        <row r="1660">
          <cell r="K1660">
            <v>263.39999999999998</v>
          </cell>
          <cell r="Y1660" t="str">
            <v>1V_199503</v>
          </cell>
        </row>
        <row r="1661">
          <cell r="K1661">
            <v>36.299999999999997</v>
          </cell>
          <cell r="Y1661" t="str">
            <v>0ófl_199503</v>
          </cell>
        </row>
        <row r="1662">
          <cell r="K1662">
            <v>1401.7</v>
          </cell>
          <cell r="Y1662" t="str">
            <v>0ófl_199503</v>
          </cell>
        </row>
        <row r="1663">
          <cell r="K1663">
            <v>54.7</v>
          </cell>
          <cell r="Y1663" t="str">
            <v>1V_199503</v>
          </cell>
        </row>
        <row r="1664">
          <cell r="K1664">
            <v>39.9</v>
          </cell>
          <cell r="Y1664" t="str">
            <v>0ófl_199503</v>
          </cell>
        </row>
        <row r="1665">
          <cell r="K1665">
            <v>290.39999999999998</v>
          </cell>
          <cell r="Y1665" t="str">
            <v>1ófl_199504</v>
          </cell>
        </row>
        <row r="1666">
          <cell r="K1666">
            <v>101</v>
          </cell>
          <cell r="Y1666" t="str">
            <v>0ófl_199504</v>
          </cell>
        </row>
        <row r="1667">
          <cell r="K1667">
            <v>2236</v>
          </cell>
          <cell r="Y1667" t="str">
            <v>0ófl_199504</v>
          </cell>
        </row>
        <row r="1668">
          <cell r="K1668">
            <v>547.5</v>
          </cell>
          <cell r="Y1668" t="str">
            <v>0ófl_199504</v>
          </cell>
        </row>
        <row r="1669">
          <cell r="K1669">
            <v>617.4</v>
          </cell>
          <cell r="Y1669" t="str">
            <v>1ófl_199504</v>
          </cell>
        </row>
        <row r="1670">
          <cell r="K1670">
            <v>63</v>
          </cell>
          <cell r="Y1670" t="str">
            <v>0ófl_199504</v>
          </cell>
        </row>
        <row r="1671">
          <cell r="K1671">
            <v>488.8</v>
          </cell>
          <cell r="Y1671" t="str">
            <v>1V_199504</v>
          </cell>
        </row>
        <row r="1672">
          <cell r="K1672">
            <v>723.2</v>
          </cell>
          <cell r="Y1672" t="str">
            <v>0ófl_199504</v>
          </cell>
        </row>
        <row r="1673">
          <cell r="K1673">
            <v>78</v>
          </cell>
          <cell r="Y1673" t="str">
            <v>1ófl_199504</v>
          </cell>
        </row>
        <row r="1674">
          <cell r="K1674">
            <v>141.80000000000001</v>
          </cell>
          <cell r="Y1674" t="str">
            <v>1ófl_199504</v>
          </cell>
        </row>
        <row r="1675">
          <cell r="K1675">
            <v>660</v>
          </cell>
          <cell r="Y1675" t="str">
            <v>0ófl_199504</v>
          </cell>
        </row>
        <row r="1676">
          <cell r="K1676">
            <v>112.4</v>
          </cell>
          <cell r="Y1676" t="str">
            <v>0ófl_199504</v>
          </cell>
        </row>
        <row r="1677">
          <cell r="K1677">
            <v>1010</v>
          </cell>
          <cell r="Y1677" t="str">
            <v>0ófl_199504</v>
          </cell>
        </row>
        <row r="1678">
          <cell r="K1678">
            <v>112.4</v>
          </cell>
          <cell r="Y1678" t="str">
            <v>0ófl_199504</v>
          </cell>
        </row>
        <row r="1679">
          <cell r="K1679">
            <v>52.5</v>
          </cell>
          <cell r="Y1679" t="str">
            <v>0ófl_199504</v>
          </cell>
        </row>
        <row r="1680">
          <cell r="K1680">
            <v>117</v>
          </cell>
          <cell r="Y1680" t="str">
            <v>0ófl_199504</v>
          </cell>
        </row>
        <row r="1681">
          <cell r="K1681">
            <v>45.8</v>
          </cell>
          <cell r="Y1681" t="str">
            <v>1ófl_199504</v>
          </cell>
        </row>
        <row r="1682">
          <cell r="K1682">
            <v>210.6</v>
          </cell>
          <cell r="Y1682" t="str">
            <v>1ófl_199504</v>
          </cell>
        </row>
        <row r="1683">
          <cell r="K1683">
            <v>157.6</v>
          </cell>
          <cell r="Y1683" t="str">
            <v>0ófl_199504</v>
          </cell>
        </row>
        <row r="1684">
          <cell r="K1684">
            <v>45.8</v>
          </cell>
          <cell r="Y1684" t="str">
            <v>1ófl_199504</v>
          </cell>
        </row>
        <row r="1685">
          <cell r="K1685">
            <v>84.6</v>
          </cell>
          <cell r="Y1685" t="str">
            <v>1ófl_199504</v>
          </cell>
        </row>
        <row r="1686">
          <cell r="K1686">
            <v>337.9</v>
          </cell>
          <cell r="Y1686" t="str">
            <v>0ófl_199504</v>
          </cell>
        </row>
        <row r="1687">
          <cell r="K1687">
            <v>4427.3999999999996</v>
          </cell>
          <cell r="Y1687" t="str">
            <v>0ófl_199504</v>
          </cell>
        </row>
        <row r="1688">
          <cell r="K1688">
            <v>177.7</v>
          </cell>
          <cell r="Y1688" t="str">
            <v>1S_199601</v>
          </cell>
        </row>
        <row r="1689">
          <cell r="K1689">
            <v>286.5</v>
          </cell>
          <cell r="Y1689" t="str">
            <v>1S_199601</v>
          </cell>
        </row>
        <row r="1690">
          <cell r="K1690">
            <v>917</v>
          </cell>
          <cell r="Y1690" t="str">
            <v>1V_199601</v>
          </cell>
        </row>
        <row r="1691">
          <cell r="K1691">
            <v>95.2</v>
          </cell>
          <cell r="Y1691" t="str">
            <v>1V_199601</v>
          </cell>
        </row>
        <row r="1692">
          <cell r="K1692">
            <v>18.5</v>
          </cell>
          <cell r="Y1692" t="str">
            <v>0V_199601</v>
          </cell>
        </row>
        <row r="1693">
          <cell r="K1693">
            <v>185.7</v>
          </cell>
          <cell r="Y1693" t="str">
            <v>1V_199601</v>
          </cell>
        </row>
        <row r="1694">
          <cell r="K1694">
            <v>70.599999999999994</v>
          </cell>
          <cell r="Y1694" t="str">
            <v>1V_199601</v>
          </cell>
        </row>
        <row r="1695">
          <cell r="K1695">
            <v>131.4</v>
          </cell>
          <cell r="Y1695" t="str">
            <v>0ófl_199601</v>
          </cell>
        </row>
        <row r="1696">
          <cell r="K1696">
            <v>636</v>
          </cell>
          <cell r="Y1696" t="str">
            <v>1V_199601</v>
          </cell>
        </row>
        <row r="1697">
          <cell r="K1697">
            <v>95.5</v>
          </cell>
          <cell r="Y1697" t="str">
            <v>0S_199601</v>
          </cell>
        </row>
        <row r="1698">
          <cell r="K1698">
            <v>130.19999999999999</v>
          </cell>
          <cell r="Y1698" t="str">
            <v>1S_199601</v>
          </cell>
        </row>
        <row r="1699">
          <cell r="K1699">
            <v>99</v>
          </cell>
          <cell r="Y1699" t="str">
            <v>0V_199601</v>
          </cell>
        </row>
        <row r="1700">
          <cell r="K1700">
            <v>279</v>
          </cell>
          <cell r="Y1700" t="str">
            <v>0V_199601</v>
          </cell>
        </row>
        <row r="1701">
          <cell r="K1701">
            <v>124.5</v>
          </cell>
          <cell r="Y1701" t="str">
            <v>0ófl_199601</v>
          </cell>
        </row>
        <row r="1702">
          <cell r="K1702">
            <v>100.3</v>
          </cell>
          <cell r="Y1702" t="str">
            <v>1V_199601</v>
          </cell>
        </row>
        <row r="1703">
          <cell r="K1703">
            <v>216.9</v>
          </cell>
          <cell r="Y1703" t="str">
            <v>1S_199601</v>
          </cell>
        </row>
        <row r="1704">
          <cell r="K1704">
            <v>44.5</v>
          </cell>
          <cell r="Y1704" t="str">
            <v>1S_199601</v>
          </cell>
        </row>
        <row r="1705">
          <cell r="K1705">
            <v>108.2</v>
          </cell>
          <cell r="Y1705" t="str">
            <v>0S_199601</v>
          </cell>
        </row>
        <row r="1706">
          <cell r="K1706">
            <v>126.3</v>
          </cell>
          <cell r="Y1706" t="str">
            <v>1S_199601</v>
          </cell>
        </row>
        <row r="1707">
          <cell r="K1707">
            <v>248</v>
          </cell>
          <cell r="Y1707" t="str">
            <v>1S_199601</v>
          </cell>
        </row>
        <row r="1708">
          <cell r="K1708">
            <v>131</v>
          </cell>
          <cell r="Y1708" t="str">
            <v>1S_199601</v>
          </cell>
        </row>
        <row r="1709">
          <cell r="K1709">
            <v>237.1</v>
          </cell>
          <cell r="Y1709" t="str">
            <v>0S_199601</v>
          </cell>
        </row>
        <row r="1710">
          <cell r="K1710">
            <v>89.6</v>
          </cell>
          <cell r="Y1710" t="str">
            <v>1V_199601</v>
          </cell>
        </row>
        <row r="1711">
          <cell r="K1711">
            <v>675</v>
          </cell>
          <cell r="Y1711" t="str">
            <v>1S_199601</v>
          </cell>
        </row>
        <row r="1712">
          <cell r="K1712">
            <v>120</v>
          </cell>
          <cell r="Y1712" t="str">
            <v>1V_199601</v>
          </cell>
        </row>
        <row r="1713">
          <cell r="K1713">
            <v>160</v>
          </cell>
          <cell r="Y1713" t="str">
            <v>0V_199601</v>
          </cell>
        </row>
        <row r="1714">
          <cell r="K1714">
            <v>49.5</v>
          </cell>
          <cell r="Y1714" t="str">
            <v>1ófl_199601</v>
          </cell>
        </row>
        <row r="1715">
          <cell r="K1715">
            <v>527.4</v>
          </cell>
          <cell r="Y1715" t="str">
            <v>1V_199601</v>
          </cell>
        </row>
        <row r="1716">
          <cell r="K1716">
            <v>99</v>
          </cell>
          <cell r="Y1716" t="str">
            <v>0V_199601</v>
          </cell>
        </row>
        <row r="1717">
          <cell r="K1717">
            <v>320</v>
          </cell>
          <cell r="Y1717" t="str">
            <v>1S_199601</v>
          </cell>
        </row>
        <row r="1718">
          <cell r="K1718">
            <v>307</v>
          </cell>
          <cell r="Y1718" t="str">
            <v>1V_199601</v>
          </cell>
        </row>
        <row r="1719">
          <cell r="K1719">
            <v>892.2</v>
          </cell>
          <cell r="Y1719" t="str">
            <v>1S_199601</v>
          </cell>
        </row>
        <row r="1720">
          <cell r="K1720">
            <v>1366</v>
          </cell>
          <cell r="Y1720" t="str">
            <v>1S_199601</v>
          </cell>
        </row>
        <row r="1721">
          <cell r="K1721">
            <v>2880</v>
          </cell>
          <cell r="Y1721" t="str">
            <v>1V_199601</v>
          </cell>
        </row>
        <row r="1722">
          <cell r="K1722">
            <v>104.4</v>
          </cell>
          <cell r="Y1722" t="str">
            <v>1V_199601</v>
          </cell>
        </row>
        <row r="1723">
          <cell r="K1723">
            <v>402.9</v>
          </cell>
          <cell r="Y1723" t="str">
            <v>1V_199601</v>
          </cell>
        </row>
        <row r="1724">
          <cell r="K1724">
            <v>25.6</v>
          </cell>
          <cell r="Y1724" t="str">
            <v>1V_199601</v>
          </cell>
        </row>
        <row r="1725">
          <cell r="K1725">
            <v>85</v>
          </cell>
          <cell r="Y1725" t="str">
            <v>0V_199601</v>
          </cell>
        </row>
        <row r="1726">
          <cell r="K1726">
            <v>131.4</v>
          </cell>
          <cell r="Y1726" t="str">
            <v>0ófl_199601</v>
          </cell>
        </row>
        <row r="1727">
          <cell r="K1727">
            <v>218.7</v>
          </cell>
          <cell r="Y1727" t="str">
            <v>1S_199601</v>
          </cell>
        </row>
        <row r="1728">
          <cell r="K1728">
            <v>100</v>
          </cell>
          <cell r="Y1728" t="str">
            <v>0S_199601</v>
          </cell>
        </row>
        <row r="1729">
          <cell r="K1729">
            <v>1817</v>
          </cell>
          <cell r="Y1729" t="str">
            <v>1S_199601</v>
          </cell>
        </row>
        <row r="1730">
          <cell r="K1730">
            <v>95.9</v>
          </cell>
          <cell r="Y1730" t="str">
            <v>0V_199602</v>
          </cell>
        </row>
        <row r="1731">
          <cell r="K1731">
            <v>527.4</v>
          </cell>
          <cell r="Y1731" t="str">
            <v>1V_199602</v>
          </cell>
        </row>
        <row r="1732">
          <cell r="K1732">
            <v>840</v>
          </cell>
          <cell r="Y1732" t="str">
            <v>1I_199602</v>
          </cell>
        </row>
        <row r="1733">
          <cell r="K1733">
            <v>382</v>
          </cell>
          <cell r="Y1733" t="str">
            <v>1S_199602</v>
          </cell>
        </row>
        <row r="1734">
          <cell r="K1734">
            <v>2383.1999999999998</v>
          </cell>
          <cell r="Y1734" t="str">
            <v>1S_199602</v>
          </cell>
        </row>
        <row r="1735">
          <cell r="K1735">
            <v>319.10000000000002</v>
          </cell>
          <cell r="Y1735" t="str">
            <v>1S_199602</v>
          </cell>
        </row>
        <row r="1736">
          <cell r="K1736">
            <v>230.3</v>
          </cell>
          <cell r="Y1736" t="str">
            <v>0I_199602</v>
          </cell>
        </row>
        <row r="1737">
          <cell r="K1737">
            <v>130</v>
          </cell>
          <cell r="Y1737" t="str">
            <v>1S_199602</v>
          </cell>
        </row>
        <row r="1738">
          <cell r="K1738">
            <v>112</v>
          </cell>
          <cell r="Y1738" t="str">
            <v>0V_199602</v>
          </cell>
        </row>
        <row r="1739">
          <cell r="K1739">
            <v>272.3</v>
          </cell>
          <cell r="Y1739" t="str">
            <v>0S_199602</v>
          </cell>
        </row>
        <row r="1740">
          <cell r="K1740">
            <v>138.80000000000001</v>
          </cell>
          <cell r="Y1740" t="str">
            <v>1S_199602</v>
          </cell>
        </row>
        <row r="1741">
          <cell r="K1741">
            <v>450</v>
          </cell>
          <cell r="Y1741" t="str">
            <v>0S_199602</v>
          </cell>
        </row>
        <row r="1742">
          <cell r="K1742">
            <v>79.099999999999994</v>
          </cell>
          <cell r="Y1742" t="str">
            <v>1S_199602</v>
          </cell>
        </row>
        <row r="1743">
          <cell r="K1743">
            <v>171.9</v>
          </cell>
          <cell r="Y1743" t="str">
            <v>0V_199602</v>
          </cell>
        </row>
        <row r="1744">
          <cell r="K1744">
            <v>123.8</v>
          </cell>
          <cell r="Y1744" t="str">
            <v>0V_199602</v>
          </cell>
        </row>
        <row r="1745">
          <cell r="K1745">
            <v>321.89999999999998</v>
          </cell>
          <cell r="Y1745" t="str">
            <v>0V_199602</v>
          </cell>
        </row>
        <row r="1746">
          <cell r="K1746">
            <v>1901.5</v>
          </cell>
          <cell r="Y1746" t="str">
            <v>0S_199602</v>
          </cell>
        </row>
        <row r="1747">
          <cell r="K1747">
            <v>211.2</v>
          </cell>
          <cell r="Y1747" t="str">
            <v>1S_199602</v>
          </cell>
        </row>
        <row r="1748">
          <cell r="K1748">
            <v>139</v>
          </cell>
          <cell r="Y1748" t="str">
            <v>0S_199602</v>
          </cell>
        </row>
        <row r="1749">
          <cell r="K1749">
            <v>459</v>
          </cell>
          <cell r="Y1749" t="str">
            <v>1V_199602</v>
          </cell>
        </row>
        <row r="1750">
          <cell r="K1750">
            <v>291.10000000000002</v>
          </cell>
          <cell r="Y1750" t="str">
            <v>1V_199602</v>
          </cell>
        </row>
        <row r="1751">
          <cell r="K1751">
            <v>160.6</v>
          </cell>
          <cell r="Y1751" t="str">
            <v>1S_199602</v>
          </cell>
        </row>
        <row r="1752">
          <cell r="K1752">
            <v>77.5</v>
          </cell>
          <cell r="Y1752" t="str">
            <v>0V_199602</v>
          </cell>
        </row>
        <row r="1753">
          <cell r="K1753">
            <v>101.8</v>
          </cell>
          <cell r="Y1753" t="str">
            <v>1V_199602</v>
          </cell>
        </row>
        <row r="1754">
          <cell r="K1754">
            <v>1734</v>
          </cell>
          <cell r="Y1754" t="str">
            <v>1S_199602</v>
          </cell>
        </row>
        <row r="1755">
          <cell r="K1755">
            <v>38.5</v>
          </cell>
          <cell r="Y1755" t="str">
            <v>1V_199602</v>
          </cell>
        </row>
        <row r="1756">
          <cell r="K1756">
            <v>32</v>
          </cell>
          <cell r="Y1756" t="str">
            <v>0S_199602</v>
          </cell>
        </row>
        <row r="1757">
          <cell r="K1757">
            <v>305.2</v>
          </cell>
          <cell r="Y1757" t="str">
            <v>1S_199602</v>
          </cell>
        </row>
        <row r="1758">
          <cell r="K1758">
            <v>164.2</v>
          </cell>
          <cell r="Y1758" t="str">
            <v>0ófl_199602</v>
          </cell>
        </row>
        <row r="1759">
          <cell r="K1759">
            <v>252.8</v>
          </cell>
          <cell r="Y1759" t="str">
            <v>0S_199602</v>
          </cell>
        </row>
        <row r="1760">
          <cell r="K1760">
            <v>91.2</v>
          </cell>
          <cell r="Y1760" t="str">
            <v>1S_199603</v>
          </cell>
        </row>
        <row r="1761">
          <cell r="K1761">
            <v>117.3</v>
          </cell>
          <cell r="Y1761" t="str">
            <v>0V_199603</v>
          </cell>
        </row>
        <row r="1762">
          <cell r="K1762">
            <v>236.6</v>
          </cell>
          <cell r="Y1762" t="str">
            <v>0V_199603</v>
          </cell>
        </row>
        <row r="1763">
          <cell r="K1763">
            <v>236.6</v>
          </cell>
          <cell r="Y1763" t="str">
            <v>0V_199603</v>
          </cell>
        </row>
        <row r="1764">
          <cell r="K1764">
            <v>209.3</v>
          </cell>
          <cell r="Y1764" t="str">
            <v>1S_199603</v>
          </cell>
        </row>
        <row r="1765">
          <cell r="K1765">
            <v>497.5</v>
          </cell>
          <cell r="Y1765" t="str">
            <v>0ófl_199603</v>
          </cell>
        </row>
        <row r="1766">
          <cell r="K1766">
            <v>483.3</v>
          </cell>
          <cell r="Y1766" t="str">
            <v>1I_199603</v>
          </cell>
        </row>
        <row r="1767">
          <cell r="K1767">
            <v>89.9</v>
          </cell>
          <cell r="Y1767" t="str">
            <v>1V_199603</v>
          </cell>
        </row>
        <row r="1768">
          <cell r="K1768">
            <v>225</v>
          </cell>
          <cell r="Y1768" t="str">
            <v>1V_199603</v>
          </cell>
        </row>
        <row r="1769">
          <cell r="K1769">
            <v>102.5</v>
          </cell>
          <cell r="Y1769" t="str">
            <v>0V_199603</v>
          </cell>
        </row>
        <row r="1770">
          <cell r="K1770">
            <v>132</v>
          </cell>
          <cell r="Y1770" t="str">
            <v>0V_199603</v>
          </cell>
        </row>
        <row r="1771">
          <cell r="K1771">
            <v>225.1</v>
          </cell>
          <cell r="Y1771" t="str">
            <v>1V_199603</v>
          </cell>
        </row>
        <row r="1772">
          <cell r="K1772">
            <v>44.7</v>
          </cell>
          <cell r="Y1772" t="str">
            <v>1V_199603</v>
          </cell>
        </row>
        <row r="1773">
          <cell r="K1773">
            <v>22.5</v>
          </cell>
          <cell r="Y1773" t="str">
            <v>0V_199603</v>
          </cell>
        </row>
        <row r="1774">
          <cell r="K1774">
            <v>192.4</v>
          </cell>
          <cell r="Y1774" t="str">
            <v>1S_199603</v>
          </cell>
        </row>
        <row r="1775">
          <cell r="K1775">
            <v>150</v>
          </cell>
          <cell r="Y1775" t="str">
            <v>0V_199603</v>
          </cell>
        </row>
        <row r="1776">
          <cell r="K1776">
            <v>139</v>
          </cell>
          <cell r="Y1776" t="str">
            <v>0S_199603</v>
          </cell>
        </row>
        <row r="1777">
          <cell r="K1777">
            <v>234</v>
          </cell>
          <cell r="Y1777" t="str">
            <v>0S_199603</v>
          </cell>
        </row>
        <row r="1778">
          <cell r="K1778">
            <v>228</v>
          </cell>
          <cell r="Y1778" t="str">
            <v>1V_199603</v>
          </cell>
        </row>
        <row r="1779">
          <cell r="K1779">
            <v>54</v>
          </cell>
          <cell r="Y1779" t="str">
            <v>1V_199603</v>
          </cell>
        </row>
        <row r="1780">
          <cell r="K1780">
            <v>86.4</v>
          </cell>
          <cell r="Y1780" t="str">
            <v>1S_199603</v>
          </cell>
        </row>
        <row r="1781">
          <cell r="K1781">
            <v>101.2</v>
          </cell>
          <cell r="Y1781" t="str">
            <v>0ófl_199603</v>
          </cell>
        </row>
        <row r="1782">
          <cell r="K1782">
            <v>284.89999999999998</v>
          </cell>
          <cell r="Y1782" t="str">
            <v>1I_199603</v>
          </cell>
        </row>
        <row r="1783">
          <cell r="K1783">
            <v>1289</v>
          </cell>
          <cell r="Y1783" t="str">
            <v>1V_199603</v>
          </cell>
        </row>
        <row r="1784">
          <cell r="K1784">
            <v>671</v>
          </cell>
          <cell r="Y1784" t="str">
            <v>0S_199603</v>
          </cell>
        </row>
        <row r="1785">
          <cell r="K1785">
            <v>162</v>
          </cell>
          <cell r="Y1785" t="str">
            <v>1S_199603</v>
          </cell>
        </row>
        <row r="1786">
          <cell r="K1786">
            <v>47.5</v>
          </cell>
          <cell r="Y1786" t="str">
            <v>1V_199603</v>
          </cell>
        </row>
        <row r="1787">
          <cell r="K1787">
            <v>287</v>
          </cell>
          <cell r="Y1787" t="str">
            <v>0V_199604</v>
          </cell>
        </row>
        <row r="1788">
          <cell r="K1788">
            <v>88.4</v>
          </cell>
          <cell r="Y1788" t="str">
            <v>1V_199604</v>
          </cell>
        </row>
        <row r="1789">
          <cell r="K1789">
            <v>75.2</v>
          </cell>
          <cell r="Y1789" t="str">
            <v>0S_199604</v>
          </cell>
        </row>
        <row r="1790">
          <cell r="K1790">
            <v>790.2</v>
          </cell>
          <cell r="Y1790" t="str">
            <v>1V_199604</v>
          </cell>
        </row>
        <row r="1791">
          <cell r="K1791">
            <v>827.6</v>
          </cell>
          <cell r="Y1791" t="str">
            <v>1V_199604</v>
          </cell>
        </row>
        <row r="1792">
          <cell r="K1792">
            <v>355</v>
          </cell>
          <cell r="Y1792" t="str">
            <v>1S_199604</v>
          </cell>
        </row>
        <row r="1793">
          <cell r="K1793">
            <v>911.7</v>
          </cell>
          <cell r="Y1793" t="str">
            <v>1V_199604</v>
          </cell>
        </row>
        <row r="1794">
          <cell r="K1794">
            <v>77.5</v>
          </cell>
          <cell r="Y1794" t="str">
            <v>0V_199604</v>
          </cell>
        </row>
        <row r="1795">
          <cell r="K1795">
            <v>147.5</v>
          </cell>
          <cell r="Y1795" t="str">
            <v>0S_199604</v>
          </cell>
        </row>
        <row r="1796">
          <cell r="K1796">
            <v>216.9</v>
          </cell>
          <cell r="Y1796" t="str">
            <v>1S_199604</v>
          </cell>
        </row>
        <row r="1797">
          <cell r="K1797">
            <v>2651</v>
          </cell>
          <cell r="Y1797" t="str">
            <v>1S_199604</v>
          </cell>
        </row>
        <row r="1798">
          <cell r="K1798">
            <v>872.4</v>
          </cell>
          <cell r="Y1798" t="str">
            <v>1S_199604</v>
          </cell>
        </row>
        <row r="1799">
          <cell r="K1799">
            <v>920.4</v>
          </cell>
          <cell r="Y1799" t="str">
            <v>1I_199604</v>
          </cell>
        </row>
        <row r="1800">
          <cell r="K1800">
            <v>310.7</v>
          </cell>
          <cell r="Y1800" t="str">
            <v>1V_199604</v>
          </cell>
        </row>
        <row r="1801">
          <cell r="K1801">
            <v>135.9</v>
          </cell>
          <cell r="Y1801" t="str">
            <v>1I_199604</v>
          </cell>
        </row>
        <row r="1802">
          <cell r="K1802">
            <v>215.8</v>
          </cell>
          <cell r="Y1802" t="str">
            <v>1S_199604</v>
          </cell>
        </row>
        <row r="1803">
          <cell r="K1803">
            <v>268.60000000000002</v>
          </cell>
          <cell r="Y1803" t="str">
            <v>1V_199604</v>
          </cell>
        </row>
        <row r="1804">
          <cell r="K1804">
            <v>107.2</v>
          </cell>
          <cell r="Y1804" t="str">
            <v>1S_199604</v>
          </cell>
        </row>
        <row r="1805">
          <cell r="K1805">
            <v>107.2</v>
          </cell>
          <cell r="Y1805" t="str">
            <v>1S_199604</v>
          </cell>
        </row>
        <row r="1806">
          <cell r="K1806">
            <v>509.3</v>
          </cell>
          <cell r="Y1806" t="str">
            <v>0V_199604</v>
          </cell>
        </row>
        <row r="1807">
          <cell r="K1807">
            <v>200</v>
          </cell>
          <cell r="Y1807" t="str">
            <v>1S_199604</v>
          </cell>
        </row>
        <row r="1808">
          <cell r="K1808">
            <v>58.6</v>
          </cell>
          <cell r="Y1808" t="str">
            <v>1ófl_199604</v>
          </cell>
        </row>
        <row r="1809">
          <cell r="K1809">
            <v>55.6</v>
          </cell>
          <cell r="Y1809" t="str">
            <v>1ófl_199604</v>
          </cell>
        </row>
        <row r="1810">
          <cell r="K1810">
            <v>381.4</v>
          </cell>
          <cell r="Y1810" t="str">
            <v>1V_199604</v>
          </cell>
        </row>
        <row r="1811">
          <cell r="K1811">
            <v>300.89999999999998</v>
          </cell>
          <cell r="Y1811" t="str">
            <v>1ófl_199604</v>
          </cell>
        </row>
        <row r="1812">
          <cell r="K1812">
            <v>111.4</v>
          </cell>
          <cell r="Y1812" t="str">
            <v>1V_199604</v>
          </cell>
        </row>
        <row r="1813">
          <cell r="K1813">
            <v>192.4</v>
          </cell>
          <cell r="Y1813" t="str">
            <v>0V_199604</v>
          </cell>
        </row>
        <row r="1814">
          <cell r="K1814">
            <v>145.80000000000001</v>
          </cell>
          <cell r="Y1814" t="str">
            <v>1S_199604</v>
          </cell>
        </row>
        <row r="1815">
          <cell r="K1815">
            <v>73.400000000000006</v>
          </cell>
          <cell r="Y1815" t="str">
            <v>1ófl_199604</v>
          </cell>
        </row>
        <row r="1816">
          <cell r="K1816">
            <v>370.1</v>
          </cell>
          <cell r="Y1816" t="str">
            <v>1ófl_199604</v>
          </cell>
        </row>
        <row r="1817">
          <cell r="K1817">
            <v>308.60000000000002</v>
          </cell>
          <cell r="Y1817" t="str">
            <v>1S_199604</v>
          </cell>
        </row>
        <row r="1818">
          <cell r="K1818">
            <v>103.4</v>
          </cell>
          <cell r="Y1818" t="str">
            <v>1S_199604</v>
          </cell>
        </row>
        <row r="1819">
          <cell r="K1819">
            <v>280</v>
          </cell>
          <cell r="Y1819" t="str">
            <v>1S_199604</v>
          </cell>
        </row>
        <row r="1820">
          <cell r="K1820">
            <v>297</v>
          </cell>
          <cell r="Y1820" t="str">
            <v>0V_199604</v>
          </cell>
        </row>
        <row r="1821">
          <cell r="K1821">
            <v>142.6</v>
          </cell>
          <cell r="Y1821" t="str">
            <v>1V_199604</v>
          </cell>
        </row>
        <row r="1822">
          <cell r="K1822">
            <v>310.8</v>
          </cell>
          <cell r="Y1822" t="str">
            <v>1S_199604</v>
          </cell>
        </row>
        <row r="1823">
          <cell r="K1823">
            <v>651.5</v>
          </cell>
          <cell r="Y1823" t="str">
            <v>1S_199604</v>
          </cell>
        </row>
        <row r="1824">
          <cell r="K1824">
            <v>161.30000000000001</v>
          </cell>
          <cell r="Y1824" t="str">
            <v>1S_199604</v>
          </cell>
        </row>
        <row r="1825">
          <cell r="K1825">
            <v>3440.1</v>
          </cell>
          <cell r="Y1825" t="str">
            <v>1S_199604</v>
          </cell>
        </row>
        <row r="1826">
          <cell r="K1826">
            <v>87.5</v>
          </cell>
          <cell r="Y1826" t="str">
            <v>1S_199604</v>
          </cell>
        </row>
        <row r="1827">
          <cell r="K1827">
            <v>102.5</v>
          </cell>
          <cell r="Y1827" t="str">
            <v>1S_199604</v>
          </cell>
        </row>
        <row r="1828">
          <cell r="K1828">
            <v>175.4</v>
          </cell>
          <cell r="Y1828" t="str">
            <v>1I_199604</v>
          </cell>
        </row>
        <row r="1829">
          <cell r="K1829">
            <v>434.1</v>
          </cell>
          <cell r="Y1829" t="str">
            <v>1ófl_199604</v>
          </cell>
        </row>
        <row r="1830">
          <cell r="K1830">
            <v>214.3</v>
          </cell>
          <cell r="Y1830" t="str">
            <v>1S_199604</v>
          </cell>
        </row>
        <row r="1831">
          <cell r="K1831">
            <v>374.1</v>
          </cell>
          <cell r="Y1831" t="str">
            <v>1S_199604</v>
          </cell>
        </row>
        <row r="1832">
          <cell r="K1832">
            <v>1041.2</v>
          </cell>
          <cell r="Y1832" t="str">
            <v>1V_199604</v>
          </cell>
        </row>
        <row r="1833">
          <cell r="K1833">
            <v>1698.2</v>
          </cell>
          <cell r="Y1833" t="str">
            <v>0S_199604</v>
          </cell>
        </row>
        <row r="1834">
          <cell r="K1834">
            <v>439</v>
          </cell>
          <cell r="Y1834" t="str">
            <v>0S_199601</v>
          </cell>
        </row>
        <row r="1835">
          <cell r="K1835">
            <v>457.5</v>
          </cell>
          <cell r="Y1835" t="str">
            <v>0I_199601</v>
          </cell>
        </row>
        <row r="1836">
          <cell r="K1836">
            <v>180.1</v>
          </cell>
          <cell r="Y1836" t="str">
            <v>0I_199601</v>
          </cell>
        </row>
        <row r="1837">
          <cell r="K1837">
            <v>129.69999999999999</v>
          </cell>
          <cell r="Y1837" t="str">
            <v>1I_199601</v>
          </cell>
        </row>
        <row r="1838">
          <cell r="K1838">
            <v>632.6</v>
          </cell>
          <cell r="Y1838" t="str">
            <v>1I_199601</v>
          </cell>
        </row>
        <row r="1839">
          <cell r="K1839">
            <v>184.7</v>
          </cell>
          <cell r="Y1839" t="str">
            <v>0I_199601</v>
          </cell>
        </row>
        <row r="1840">
          <cell r="K1840">
            <v>120</v>
          </cell>
          <cell r="Y1840" t="str">
            <v>1I_199601</v>
          </cell>
        </row>
        <row r="1841">
          <cell r="K1841">
            <v>94.1</v>
          </cell>
          <cell r="Y1841" t="str">
            <v>1I_199601</v>
          </cell>
        </row>
        <row r="1842">
          <cell r="K1842">
            <v>0</v>
          </cell>
          <cell r="Y1842" t="str">
            <v>0ófl_199601</v>
          </cell>
        </row>
        <row r="1843">
          <cell r="K1843">
            <v>327.2</v>
          </cell>
          <cell r="Y1843" t="str">
            <v>0ófl_199601</v>
          </cell>
        </row>
        <row r="1844">
          <cell r="K1844">
            <v>1039.4000000000001</v>
          </cell>
          <cell r="Y1844" t="str">
            <v>0I_199601</v>
          </cell>
        </row>
        <row r="1845">
          <cell r="K1845">
            <v>424.9</v>
          </cell>
          <cell r="Y1845" t="str">
            <v>1I_199601</v>
          </cell>
        </row>
        <row r="1846">
          <cell r="K1846">
            <v>267.5</v>
          </cell>
          <cell r="Y1846" t="str">
            <v>0I_199601</v>
          </cell>
        </row>
        <row r="1847">
          <cell r="K1847">
            <v>48.2</v>
          </cell>
          <cell r="Y1847" t="str">
            <v>1I_199601</v>
          </cell>
        </row>
        <row r="1848">
          <cell r="K1848">
            <v>96.2</v>
          </cell>
          <cell r="Y1848" t="str">
            <v>1I_199601</v>
          </cell>
        </row>
        <row r="1849">
          <cell r="K1849">
            <v>92.3</v>
          </cell>
          <cell r="Y1849" t="str">
            <v>1I_199601</v>
          </cell>
        </row>
        <row r="1850">
          <cell r="K1850">
            <v>3489.9</v>
          </cell>
          <cell r="Y1850" t="str">
            <v>1ófl_199601</v>
          </cell>
        </row>
        <row r="1851">
          <cell r="K1851">
            <v>130</v>
          </cell>
          <cell r="Y1851" t="str">
            <v>0ófl_199601</v>
          </cell>
        </row>
        <row r="1852">
          <cell r="K1852">
            <v>327.2</v>
          </cell>
          <cell r="Y1852" t="str">
            <v>1I_199601</v>
          </cell>
        </row>
        <row r="1853">
          <cell r="K1853">
            <v>431</v>
          </cell>
          <cell r="Y1853" t="str">
            <v>1I_199601</v>
          </cell>
        </row>
        <row r="1854">
          <cell r="K1854">
            <v>2015.1</v>
          </cell>
          <cell r="Y1854" t="str">
            <v>0ófl_199601</v>
          </cell>
        </row>
        <row r="1855">
          <cell r="K1855">
            <v>2715.3</v>
          </cell>
          <cell r="Y1855" t="str">
            <v>0ófl_199601</v>
          </cell>
        </row>
        <row r="1856">
          <cell r="K1856">
            <v>394.2</v>
          </cell>
          <cell r="Y1856" t="str">
            <v>0I_199601</v>
          </cell>
        </row>
        <row r="1857">
          <cell r="K1857">
            <v>161</v>
          </cell>
          <cell r="Y1857" t="str">
            <v>0ófl_199601</v>
          </cell>
        </row>
        <row r="1858">
          <cell r="K1858">
            <v>92.9</v>
          </cell>
          <cell r="Y1858" t="str">
            <v>1I_199601</v>
          </cell>
        </row>
        <row r="1859">
          <cell r="K1859">
            <v>459</v>
          </cell>
          <cell r="Y1859" t="str">
            <v>1I_199601</v>
          </cell>
        </row>
        <row r="1860">
          <cell r="K1860">
            <v>249.2</v>
          </cell>
          <cell r="Y1860" t="str">
            <v>1I_199601</v>
          </cell>
        </row>
        <row r="1861">
          <cell r="K1861">
            <v>82</v>
          </cell>
          <cell r="Y1861" t="str">
            <v>1I_199601</v>
          </cell>
        </row>
        <row r="1862">
          <cell r="K1862">
            <v>398.3</v>
          </cell>
          <cell r="Y1862" t="str">
            <v>0I_199601</v>
          </cell>
        </row>
        <row r="1863">
          <cell r="K1863">
            <v>300</v>
          </cell>
          <cell r="Y1863" t="str">
            <v>1I_199601</v>
          </cell>
        </row>
        <row r="1864">
          <cell r="K1864">
            <v>2097</v>
          </cell>
          <cell r="Y1864" t="str">
            <v>1I_199601</v>
          </cell>
        </row>
        <row r="1865">
          <cell r="K1865">
            <v>190.7</v>
          </cell>
          <cell r="Y1865" t="str">
            <v>0I_199602</v>
          </cell>
        </row>
        <row r="1866">
          <cell r="K1866">
            <v>288.39999999999998</v>
          </cell>
          <cell r="Y1866" t="str">
            <v>1I_199602</v>
          </cell>
        </row>
        <row r="1867">
          <cell r="K1867">
            <v>378</v>
          </cell>
          <cell r="Y1867" t="str">
            <v>1I_199602</v>
          </cell>
        </row>
        <row r="1868">
          <cell r="K1868">
            <v>240</v>
          </cell>
          <cell r="Y1868" t="str">
            <v>1I_199602</v>
          </cell>
        </row>
        <row r="1869">
          <cell r="K1869">
            <v>195</v>
          </cell>
          <cell r="Y1869" t="str">
            <v>0I_199602</v>
          </cell>
        </row>
        <row r="1870">
          <cell r="K1870">
            <v>248</v>
          </cell>
          <cell r="Y1870" t="str">
            <v>1I_199602</v>
          </cell>
        </row>
        <row r="1871">
          <cell r="K1871">
            <v>120</v>
          </cell>
          <cell r="Y1871" t="str">
            <v>0I_199602</v>
          </cell>
        </row>
        <row r="1872">
          <cell r="K1872">
            <v>80.900000000000006</v>
          </cell>
          <cell r="Y1872" t="str">
            <v>1I_199602</v>
          </cell>
        </row>
        <row r="1873">
          <cell r="K1873">
            <v>637.79999999999995</v>
          </cell>
          <cell r="Y1873" t="str">
            <v>1I_199602</v>
          </cell>
        </row>
        <row r="1874">
          <cell r="K1874">
            <v>1049.5999999999999</v>
          </cell>
          <cell r="Y1874" t="str">
            <v>0ófl_199602</v>
          </cell>
        </row>
        <row r="1875">
          <cell r="K1875">
            <v>602</v>
          </cell>
          <cell r="Y1875" t="str">
            <v>0I_199602</v>
          </cell>
        </row>
        <row r="1876">
          <cell r="K1876">
            <v>862</v>
          </cell>
          <cell r="Y1876" t="str">
            <v>0I_199602</v>
          </cell>
        </row>
        <row r="1877">
          <cell r="K1877">
            <v>252</v>
          </cell>
          <cell r="Y1877" t="str">
            <v>1I_199602</v>
          </cell>
        </row>
        <row r="1878">
          <cell r="K1878">
            <v>88</v>
          </cell>
          <cell r="Y1878" t="str">
            <v>1I_199602</v>
          </cell>
        </row>
        <row r="1879">
          <cell r="K1879">
            <v>213.7</v>
          </cell>
          <cell r="Y1879" t="str">
            <v>1I_199602</v>
          </cell>
        </row>
        <row r="1880">
          <cell r="K1880">
            <v>850</v>
          </cell>
          <cell r="Y1880" t="str">
            <v>0ófl_199602</v>
          </cell>
        </row>
        <row r="1881">
          <cell r="K1881">
            <v>632.79999999999995</v>
          </cell>
          <cell r="Y1881" t="str">
            <v>0I_199602</v>
          </cell>
        </row>
        <row r="1882">
          <cell r="K1882">
            <v>203.8</v>
          </cell>
          <cell r="Y1882" t="str">
            <v>0I_199602</v>
          </cell>
        </row>
        <row r="1883">
          <cell r="K1883">
            <v>431</v>
          </cell>
          <cell r="Y1883" t="str">
            <v>1I_199602</v>
          </cell>
        </row>
        <row r="1884">
          <cell r="K1884">
            <v>1224</v>
          </cell>
          <cell r="Y1884" t="str">
            <v>0I_199602</v>
          </cell>
        </row>
        <row r="1885">
          <cell r="K1885">
            <v>97</v>
          </cell>
          <cell r="Y1885" t="str">
            <v>1I_199602</v>
          </cell>
        </row>
        <row r="1886">
          <cell r="K1886">
            <v>866.6</v>
          </cell>
          <cell r="Y1886" t="str">
            <v>0I_199602</v>
          </cell>
        </row>
        <row r="1887">
          <cell r="K1887">
            <v>169</v>
          </cell>
          <cell r="Y1887" t="str">
            <v>0I_199602</v>
          </cell>
        </row>
        <row r="1888">
          <cell r="K1888">
            <v>584</v>
          </cell>
          <cell r="Y1888" t="str">
            <v>0I_199602</v>
          </cell>
        </row>
        <row r="1889">
          <cell r="K1889">
            <v>351</v>
          </cell>
          <cell r="Y1889" t="str">
            <v>1I_199602</v>
          </cell>
        </row>
        <row r="1890">
          <cell r="K1890">
            <v>100.2</v>
          </cell>
          <cell r="Y1890" t="str">
            <v>0ófl_199602</v>
          </cell>
        </row>
        <row r="1891">
          <cell r="K1891">
            <v>151.80000000000001</v>
          </cell>
          <cell r="Y1891" t="str">
            <v>0ófl_199602</v>
          </cell>
        </row>
        <row r="1892">
          <cell r="K1892">
            <v>370.8</v>
          </cell>
          <cell r="Y1892" t="str">
            <v>1I_199602</v>
          </cell>
        </row>
        <row r="1893">
          <cell r="K1893">
            <v>253.5</v>
          </cell>
          <cell r="Y1893" t="str">
            <v>1I_199602</v>
          </cell>
        </row>
        <row r="1894">
          <cell r="K1894">
            <v>120.4</v>
          </cell>
          <cell r="Y1894" t="str">
            <v>1I_199602</v>
          </cell>
        </row>
        <row r="1895">
          <cell r="K1895">
            <v>147.19999999999999</v>
          </cell>
          <cell r="Y1895" t="str">
            <v>1I_199602</v>
          </cell>
        </row>
        <row r="1896">
          <cell r="K1896">
            <v>298.7</v>
          </cell>
          <cell r="Y1896" t="str">
            <v>1I_199602</v>
          </cell>
        </row>
        <row r="1897">
          <cell r="K1897">
            <v>550.79999999999995</v>
          </cell>
          <cell r="Y1897" t="str">
            <v>1ófl_199602</v>
          </cell>
        </row>
        <row r="1898">
          <cell r="K1898">
            <v>304</v>
          </cell>
          <cell r="Y1898" t="str">
            <v>1I_199602</v>
          </cell>
        </row>
        <row r="1899">
          <cell r="K1899">
            <v>202</v>
          </cell>
          <cell r="Y1899" t="str">
            <v>1I_199602</v>
          </cell>
        </row>
        <row r="1900">
          <cell r="K1900">
            <v>548</v>
          </cell>
          <cell r="Y1900" t="str">
            <v>0I_199602</v>
          </cell>
        </row>
        <row r="1901">
          <cell r="K1901">
            <v>209</v>
          </cell>
          <cell r="Y1901" t="str">
            <v>1I_199602</v>
          </cell>
        </row>
        <row r="1902">
          <cell r="K1902">
            <v>580</v>
          </cell>
          <cell r="Y1902" t="str">
            <v>0I_199602</v>
          </cell>
        </row>
        <row r="1903">
          <cell r="K1903">
            <v>674.7</v>
          </cell>
          <cell r="Y1903" t="str">
            <v>0I_199602</v>
          </cell>
        </row>
        <row r="1904">
          <cell r="K1904">
            <v>190.4</v>
          </cell>
          <cell r="Y1904" t="str">
            <v>0I_199602</v>
          </cell>
        </row>
        <row r="1905">
          <cell r="K1905">
            <v>308</v>
          </cell>
          <cell r="Y1905" t="str">
            <v>0ófl_199603</v>
          </cell>
        </row>
        <row r="1906">
          <cell r="K1906">
            <v>196.1</v>
          </cell>
          <cell r="Y1906" t="str">
            <v>0I_199603</v>
          </cell>
        </row>
        <row r="1907">
          <cell r="K1907">
            <v>0</v>
          </cell>
          <cell r="Y1907" t="str">
            <v>0I_199603</v>
          </cell>
        </row>
        <row r="1908">
          <cell r="K1908">
            <v>215</v>
          </cell>
          <cell r="Y1908" t="str">
            <v>1I_199603</v>
          </cell>
        </row>
        <row r="1909">
          <cell r="K1909">
            <v>192</v>
          </cell>
          <cell r="Y1909" t="str">
            <v>0I_199603</v>
          </cell>
        </row>
        <row r="1910">
          <cell r="K1910">
            <v>5287.1</v>
          </cell>
          <cell r="Y1910" t="str">
            <v>0I_199603</v>
          </cell>
        </row>
        <row r="1911">
          <cell r="K1911">
            <v>167.7</v>
          </cell>
          <cell r="Y1911" t="str">
            <v>0I_199603</v>
          </cell>
        </row>
        <row r="1912">
          <cell r="K1912">
            <v>948.7</v>
          </cell>
          <cell r="Y1912" t="str">
            <v>0ófl_199603</v>
          </cell>
        </row>
        <row r="1913">
          <cell r="K1913">
            <v>87.6</v>
          </cell>
          <cell r="Y1913" t="str">
            <v>1I_199603</v>
          </cell>
        </row>
        <row r="1914">
          <cell r="K1914">
            <v>120</v>
          </cell>
          <cell r="Y1914" t="str">
            <v>1I_199603</v>
          </cell>
        </row>
        <row r="1915">
          <cell r="K1915">
            <v>130.5</v>
          </cell>
          <cell r="Y1915" t="str">
            <v>0I_199603</v>
          </cell>
        </row>
        <row r="1916">
          <cell r="K1916">
            <v>204</v>
          </cell>
          <cell r="Y1916" t="str">
            <v>0I_199603</v>
          </cell>
        </row>
        <row r="1917">
          <cell r="K1917">
            <v>0</v>
          </cell>
          <cell r="Y1917" t="str">
            <v>0ófl_199603</v>
          </cell>
        </row>
        <row r="1918">
          <cell r="K1918">
            <v>215</v>
          </cell>
          <cell r="Y1918" t="str">
            <v>0ófl_199603</v>
          </cell>
        </row>
        <row r="1919">
          <cell r="K1919">
            <v>164</v>
          </cell>
          <cell r="Y1919" t="str">
            <v>0ófl_199603</v>
          </cell>
        </row>
        <row r="1920">
          <cell r="K1920">
            <v>1341.6</v>
          </cell>
          <cell r="Y1920" t="str">
            <v>0I_199603</v>
          </cell>
        </row>
        <row r="1921">
          <cell r="K1921">
            <v>822</v>
          </cell>
          <cell r="Y1921" t="str">
            <v>1I_199603</v>
          </cell>
        </row>
        <row r="1922">
          <cell r="K1922">
            <v>529.79999999999995</v>
          </cell>
          <cell r="Y1922" t="str">
            <v>0ófl_199603</v>
          </cell>
        </row>
        <row r="1923">
          <cell r="K1923">
            <v>101.6</v>
          </cell>
          <cell r="Y1923" t="str">
            <v>0ófl_199603</v>
          </cell>
        </row>
        <row r="1924">
          <cell r="K1924">
            <v>188.3</v>
          </cell>
          <cell r="Y1924" t="str">
            <v>0I_199603</v>
          </cell>
        </row>
        <row r="1925">
          <cell r="K1925">
            <v>216</v>
          </cell>
          <cell r="Y1925" t="str">
            <v>1I_199603</v>
          </cell>
        </row>
        <row r="1926">
          <cell r="K1926">
            <v>119</v>
          </cell>
          <cell r="Y1926" t="str">
            <v>1I_199603</v>
          </cell>
        </row>
        <row r="1927">
          <cell r="K1927">
            <v>264.60000000000002</v>
          </cell>
          <cell r="Y1927" t="str">
            <v>0I_199603</v>
          </cell>
        </row>
        <row r="1928">
          <cell r="K1928">
            <v>48.2</v>
          </cell>
          <cell r="Y1928" t="str">
            <v>1I_199603</v>
          </cell>
        </row>
        <row r="1929">
          <cell r="K1929">
            <v>66.3</v>
          </cell>
          <cell r="Y1929" t="str">
            <v>1I_199603</v>
          </cell>
        </row>
        <row r="1930">
          <cell r="K1930">
            <v>352</v>
          </cell>
          <cell r="Y1930" t="str">
            <v>1I_199603</v>
          </cell>
        </row>
        <row r="1931">
          <cell r="K1931">
            <v>420</v>
          </cell>
          <cell r="Y1931" t="str">
            <v>1I_199603</v>
          </cell>
        </row>
        <row r="1932">
          <cell r="K1932">
            <v>175</v>
          </cell>
          <cell r="Y1932" t="str">
            <v>0I_199603</v>
          </cell>
        </row>
        <row r="1933">
          <cell r="K1933">
            <v>675</v>
          </cell>
          <cell r="Y1933" t="str">
            <v>1I_199603</v>
          </cell>
        </row>
        <row r="1934">
          <cell r="K1934">
            <v>390.3</v>
          </cell>
          <cell r="Y1934" t="str">
            <v>0ófl_199603</v>
          </cell>
        </row>
        <row r="1935">
          <cell r="K1935">
            <v>195</v>
          </cell>
          <cell r="Y1935" t="str">
            <v>0I_199603</v>
          </cell>
        </row>
        <row r="1936">
          <cell r="K1936">
            <v>600</v>
          </cell>
          <cell r="Y1936" t="str">
            <v>0I_199603</v>
          </cell>
        </row>
        <row r="1937">
          <cell r="K1937">
            <v>0</v>
          </cell>
          <cell r="Y1937" t="str">
            <v>0ófl_199603</v>
          </cell>
        </row>
        <row r="1938">
          <cell r="K1938">
            <v>596.29999999999995</v>
          </cell>
          <cell r="Y1938" t="str">
            <v>1I_199603</v>
          </cell>
        </row>
        <row r="1939">
          <cell r="K1939">
            <v>73.5</v>
          </cell>
          <cell r="Y1939" t="str">
            <v>1I_199603</v>
          </cell>
        </row>
        <row r="1940">
          <cell r="K1940">
            <v>229.9</v>
          </cell>
          <cell r="Y1940" t="str">
            <v>0I_199603</v>
          </cell>
        </row>
        <row r="1941">
          <cell r="K1941">
            <v>326.5</v>
          </cell>
          <cell r="Y1941" t="str">
            <v>1V_199603</v>
          </cell>
        </row>
        <row r="1942">
          <cell r="K1942">
            <v>240.5</v>
          </cell>
          <cell r="Y1942" t="str">
            <v>1S_199603</v>
          </cell>
        </row>
        <row r="1943">
          <cell r="K1943">
            <v>621.6</v>
          </cell>
          <cell r="Y1943" t="str">
            <v>0I_199603</v>
          </cell>
        </row>
        <row r="1944">
          <cell r="K1944">
            <v>25.9</v>
          </cell>
          <cell r="Y1944" t="str">
            <v>0S_199604</v>
          </cell>
        </row>
        <row r="1945">
          <cell r="K1945">
            <v>1019</v>
          </cell>
          <cell r="Y1945" t="str">
            <v>1I_199604</v>
          </cell>
        </row>
        <row r="1946">
          <cell r="K1946">
            <v>76.599999999999994</v>
          </cell>
          <cell r="Y1946" t="str">
            <v>0ófl_199604</v>
          </cell>
        </row>
        <row r="1947">
          <cell r="K1947">
            <v>66.3</v>
          </cell>
          <cell r="Y1947" t="str">
            <v>0I_199604</v>
          </cell>
        </row>
        <row r="1948">
          <cell r="K1948">
            <v>50.4</v>
          </cell>
          <cell r="Y1948" t="str">
            <v>1I_199604</v>
          </cell>
        </row>
        <row r="1949">
          <cell r="K1949">
            <v>710</v>
          </cell>
          <cell r="Y1949" t="str">
            <v>0I_199604</v>
          </cell>
        </row>
        <row r="1950">
          <cell r="K1950">
            <v>0</v>
          </cell>
          <cell r="Y1950" t="str">
            <v>0ófl_199604</v>
          </cell>
        </row>
        <row r="1951">
          <cell r="K1951">
            <v>2323.8000000000002</v>
          </cell>
          <cell r="Y1951" t="str">
            <v>0ófl_199604</v>
          </cell>
        </row>
        <row r="1952">
          <cell r="K1952">
            <v>122.8</v>
          </cell>
          <cell r="Y1952" t="str">
            <v>0I_199604</v>
          </cell>
        </row>
        <row r="1953">
          <cell r="K1953">
            <v>121.4</v>
          </cell>
          <cell r="Y1953" t="str">
            <v>1I_199604</v>
          </cell>
        </row>
        <row r="1954">
          <cell r="K1954">
            <v>320</v>
          </cell>
          <cell r="Y1954" t="str">
            <v>1I_199604</v>
          </cell>
        </row>
        <row r="1955">
          <cell r="K1955">
            <v>315.39999999999998</v>
          </cell>
          <cell r="Y1955" t="str">
            <v>0I_199604</v>
          </cell>
        </row>
        <row r="1956">
          <cell r="K1956">
            <v>448.9</v>
          </cell>
          <cell r="Y1956" t="str">
            <v>1I_199604</v>
          </cell>
        </row>
        <row r="1957">
          <cell r="K1957">
            <v>684.9</v>
          </cell>
          <cell r="Y1957" t="str">
            <v>0I_199604</v>
          </cell>
        </row>
        <row r="1958">
          <cell r="K1958">
            <v>240</v>
          </cell>
          <cell r="Y1958" t="str">
            <v>1I_199604</v>
          </cell>
        </row>
        <row r="1959">
          <cell r="K1959">
            <v>207</v>
          </cell>
          <cell r="Y1959" t="str">
            <v>1I_199604</v>
          </cell>
        </row>
        <row r="1960">
          <cell r="K1960">
            <v>1270.0999999999999</v>
          </cell>
          <cell r="Y1960" t="str">
            <v>0I_199604</v>
          </cell>
        </row>
        <row r="1961">
          <cell r="K1961">
            <v>319</v>
          </cell>
          <cell r="Y1961" t="str">
            <v>0ófl_199604</v>
          </cell>
        </row>
        <row r="1962">
          <cell r="K1962">
            <v>120</v>
          </cell>
          <cell r="Y1962" t="str">
            <v>1V_199604</v>
          </cell>
        </row>
        <row r="1963">
          <cell r="K1963">
            <v>120</v>
          </cell>
          <cell r="Y1963" t="str">
            <v>1V_199604</v>
          </cell>
        </row>
        <row r="1964">
          <cell r="K1964">
            <v>132.69999999999999</v>
          </cell>
          <cell r="Y1964" t="str">
            <v>1I_199604</v>
          </cell>
        </row>
        <row r="1965">
          <cell r="K1965">
            <v>292.89999999999998</v>
          </cell>
          <cell r="Y1965" t="str">
            <v>0I_199604</v>
          </cell>
        </row>
        <row r="1966">
          <cell r="K1966">
            <v>409.4</v>
          </cell>
          <cell r="Y1966" t="str">
            <v>0I_199604</v>
          </cell>
        </row>
        <row r="1967">
          <cell r="K1967">
            <v>418</v>
          </cell>
          <cell r="Y1967" t="str">
            <v>0I_199604</v>
          </cell>
        </row>
        <row r="1968">
          <cell r="K1968">
            <v>158.5</v>
          </cell>
          <cell r="Y1968" t="str">
            <v>1I_199604</v>
          </cell>
        </row>
        <row r="1969">
          <cell r="K1969">
            <v>538.9</v>
          </cell>
          <cell r="Y1969" t="str">
            <v>0V_199604</v>
          </cell>
        </row>
        <row r="1970">
          <cell r="K1970">
            <v>520.4</v>
          </cell>
          <cell r="Y1970" t="str">
            <v>0ófl_199604</v>
          </cell>
        </row>
        <row r="1971">
          <cell r="K1971">
            <v>402</v>
          </cell>
          <cell r="Y1971" t="str">
            <v>1I_199604</v>
          </cell>
        </row>
        <row r="1972">
          <cell r="K1972">
            <v>330.5</v>
          </cell>
          <cell r="Y1972" t="str">
            <v>0ófl_199604</v>
          </cell>
        </row>
        <row r="1973">
          <cell r="K1973">
            <v>266.7</v>
          </cell>
          <cell r="Y1973" t="str">
            <v>0I_199604</v>
          </cell>
        </row>
        <row r="1974">
          <cell r="K1974">
            <v>54</v>
          </cell>
          <cell r="Y1974" t="str">
            <v>0I_199604</v>
          </cell>
        </row>
        <row r="1975">
          <cell r="K1975">
            <v>1953</v>
          </cell>
          <cell r="Y1975" t="str">
            <v>1I_199604</v>
          </cell>
        </row>
        <row r="1976">
          <cell r="K1976">
            <v>1299.3</v>
          </cell>
          <cell r="Y1976" t="str">
            <v>1I_199604</v>
          </cell>
        </row>
        <row r="1977">
          <cell r="K1977">
            <v>296.8</v>
          </cell>
          <cell r="Y1977" t="str">
            <v>0I_199604</v>
          </cell>
        </row>
        <row r="1978">
          <cell r="K1978">
            <v>85.7</v>
          </cell>
          <cell r="Y1978" t="str">
            <v>1I_199604</v>
          </cell>
        </row>
        <row r="1979">
          <cell r="K1979">
            <v>1375.4</v>
          </cell>
          <cell r="Y1979" t="str">
            <v>0ófl_199604</v>
          </cell>
        </row>
        <row r="1980">
          <cell r="K1980">
            <v>677.2</v>
          </cell>
          <cell r="Y1980" t="str">
            <v>0ófl_199604</v>
          </cell>
        </row>
        <row r="1981">
          <cell r="K1981">
            <v>108</v>
          </cell>
          <cell r="Y1981" t="str">
            <v>1I_199604</v>
          </cell>
        </row>
        <row r="1982">
          <cell r="K1982">
            <v>280</v>
          </cell>
          <cell r="Y1982" t="str">
            <v>0I_199604</v>
          </cell>
        </row>
        <row r="1983">
          <cell r="K1983">
            <v>441</v>
          </cell>
          <cell r="Y1983" t="str">
            <v>0I_199604</v>
          </cell>
        </row>
        <row r="1984">
          <cell r="K1984">
            <v>1986.2</v>
          </cell>
          <cell r="Y1984" t="str">
            <v>1I_199604</v>
          </cell>
        </row>
        <row r="1985">
          <cell r="K1985">
            <v>67.7</v>
          </cell>
          <cell r="Y1985" t="str">
            <v>1I_199604</v>
          </cell>
        </row>
        <row r="1986">
          <cell r="K1986">
            <v>0</v>
          </cell>
          <cell r="Y1986" t="str">
            <v>0ófl_199604</v>
          </cell>
        </row>
        <row r="1987">
          <cell r="K1987">
            <v>191.2</v>
          </cell>
          <cell r="Y1987" t="str">
            <v>0I_199604</v>
          </cell>
        </row>
        <row r="1988">
          <cell r="K1988">
            <v>119</v>
          </cell>
          <cell r="Y1988" t="str">
            <v>1I_199604</v>
          </cell>
        </row>
        <row r="1989">
          <cell r="K1989">
            <v>1602.9</v>
          </cell>
          <cell r="Y1989" t="str">
            <v>0ófl_199604</v>
          </cell>
        </row>
        <row r="1990">
          <cell r="K1990">
            <v>39.299999999999997</v>
          </cell>
          <cell r="Y1990" t="str">
            <v>1S_199604</v>
          </cell>
        </row>
        <row r="1991">
          <cell r="K1991">
            <v>201.5</v>
          </cell>
          <cell r="Y1991" t="str">
            <v>1I_199604</v>
          </cell>
        </row>
        <row r="1992">
          <cell r="K1992">
            <v>1463.8</v>
          </cell>
          <cell r="Y1992" t="str">
            <v>1I_199604</v>
          </cell>
        </row>
        <row r="1993">
          <cell r="K1993">
            <v>98.1</v>
          </cell>
          <cell r="Y1993" t="str">
            <v>0I_199604</v>
          </cell>
        </row>
        <row r="1994">
          <cell r="K1994">
            <v>195</v>
          </cell>
          <cell r="Y1994" t="str">
            <v>0I_199604</v>
          </cell>
        </row>
        <row r="1995">
          <cell r="K1995">
            <v>604.29999999999995</v>
          </cell>
          <cell r="Y1995" t="str">
            <v>1I_199604</v>
          </cell>
        </row>
        <row r="1996">
          <cell r="K1996">
            <v>166.5</v>
          </cell>
          <cell r="Y1996" t="str">
            <v>0I_199604</v>
          </cell>
        </row>
        <row r="1997">
          <cell r="K1997">
            <v>111.6</v>
          </cell>
          <cell r="Y1997" t="str">
            <v>0ófl_199604</v>
          </cell>
        </row>
        <row r="1998">
          <cell r="K1998">
            <v>881.2</v>
          </cell>
          <cell r="Y1998" t="str">
            <v>1I_199604</v>
          </cell>
        </row>
        <row r="1999">
          <cell r="K1999">
            <v>284.7</v>
          </cell>
          <cell r="Y1999" t="str">
            <v>0I_199604</v>
          </cell>
        </row>
        <row r="2000">
          <cell r="K2000">
            <v>95.6</v>
          </cell>
          <cell r="Y2000" t="str">
            <v>0I_199604</v>
          </cell>
        </row>
        <row r="2001">
          <cell r="K2001">
            <v>3968.3</v>
          </cell>
          <cell r="Y2001" t="str">
            <v>0I_199604</v>
          </cell>
        </row>
        <row r="2002">
          <cell r="K2002">
            <v>150.19999999999999</v>
          </cell>
          <cell r="Y2002" t="str">
            <v>1I_199604</v>
          </cell>
        </row>
        <row r="2003">
          <cell r="K2003">
            <v>371.5</v>
          </cell>
          <cell r="Y2003" t="str">
            <v>0V_199601</v>
          </cell>
        </row>
        <row r="2004">
          <cell r="K2004">
            <v>647.5</v>
          </cell>
          <cell r="Y2004" t="str">
            <v>1I_199601</v>
          </cell>
        </row>
        <row r="2005">
          <cell r="K2005">
            <v>71.400000000000006</v>
          </cell>
          <cell r="Y2005" t="str">
            <v>1I_199601</v>
          </cell>
        </row>
        <row r="2006">
          <cell r="K2006">
            <v>220.7</v>
          </cell>
          <cell r="Y2006" t="str">
            <v>1I_199601</v>
          </cell>
        </row>
        <row r="2007">
          <cell r="K2007">
            <v>157.1</v>
          </cell>
          <cell r="Y2007" t="str">
            <v>1I_199601</v>
          </cell>
        </row>
        <row r="2008">
          <cell r="K2008">
            <v>882</v>
          </cell>
          <cell r="Y2008" t="str">
            <v>1I_199601</v>
          </cell>
        </row>
        <row r="2009">
          <cell r="K2009">
            <v>209.5</v>
          </cell>
          <cell r="Y2009" t="str">
            <v>0ófl_199601</v>
          </cell>
        </row>
        <row r="2010">
          <cell r="K2010">
            <v>290.60000000000002</v>
          </cell>
          <cell r="Y2010" t="str">
            <v>0ófl_199601</v>
          </cell>
        </row>
        <row r="2011">
          <cell r="K2011">
            <v>218.3</v>
          </cell>
          <cell r="Y2011" t="str">
            <v>1I_199601</v>
          </cell>
        </row>
        <row r="2012">
          <cell r="K2012">
            <v>1022.8</v>
          </cell>
          <cell r="Y2012" t="str">
            <v>1S_199602</v>
          </cell>
        </row>
        <row r="2013">
          <cell r="K2013">
            <v>87.7</v>
          </cell>
          <cell r="Y2013" t="str">
            <v>1I_199602</v>
          </cell>
        </row>
        <row r="2014">
          <cell r="K2014">
            <v>139</v>
          </cell>
          <cell r="Y2014" t="str">
            <v>1I_199602</v>
          </cell>
        </row>
        <row r="2015">
          <cell r="K2015">
            <v>416.7</v>
          </cell>
          <cell r="Y2015" t="str">
            <v>0V_199602</v>
          </cell>
        </row>
        <row r="2016">
          <cell r="K2016">
            <v>659.4</v>
          </cell>
          <cell r="Y2016" t="str">
            <v>1I_199602</v>
          </cell>
        </row>
        <row r="2017">
          <cell r="K2017">
            <v>1022.8</v>
          </cell>
          <cell r="Y2017" t="str">
            <v>1S_199602</v>
          </cell>
        </row>
        <row r="2018">
          <cell r="K2018">
            <v>97.8</v>
          </cell>
          <cell r="Y2018" t="str">
            <v>1I_199602</v>
          </cell>
        </row>
        <row r="2019">
          <cell r="K2019">
            <v>224.2</v>
          </cell>
          <cell r="Y2019" t="str">
            <v>0I_199602</v>
          </cell>
        </row>
        <row r="2020">
          <cell r="K2020">
            <v>151.19999999999999</v>
          </cell>
          <cell r="Y2020" t="str">
            <v>1I_199603</v>
          </cell>
        </row>
        <row r="2021">
          <cell r="K2021">
            <v>51</v>
          </cell>
          <cell r="Y2021" t="str">
            <v>1I_199603</v>
          </cell>
        </row>
        <row r="2022">
          <cell r="K2022">
            <v>146.80000000000001</v>
          </cell>
          <cell r="Y2022" t="str">
            <v>0I_199603</v>
          </cell>
        </row>
        <row r="2023">
          <cell r="K2023">
            <v>139.30000000000001</v>
          </cell>
          <cell r="Y2023" t="str">
            <v>1I_199603</v>
          </cell>
        </row>
        <row r="2024">
          <cell r="K2024">
            <v>40.4</v>
          </cell>
          <cell r="Y2024" t="str">
            <v>1I_199603</v>
          </cell>
        </row>
        <row r="2025">
          <cell r="K2025">
            <v>109.9</v>
          </cell>
          <cell r="Y2025" t="str">
            <v>1I_199604</v>
          </cell>
        </row>
        <row r="2026">
          <cell r="K2026">
            <v>172</v>
          </cell>
          <cell r="Y2026" t="str">
            <v>1ófl_199604</v>
          </cell>
        </row>
        <row r="2027">
          <cell r="K2027">
            <v>689.4</v>
          </cell>
          <cell r="Y2027" t="str">
            <v>0I_199604</v>
          </cell>
        </row>
        <row r="2028">
          <cell r="K2028">
            <v>1473.6</v>
          </cell>
          <cell r="Y2028" t="str">
            <v>0I_199604</v>
          </cell>
        </row>
        <row r="2029">
          <cell r="K2029">
            <v>63.1</v>
          </cell>
          <cell r="Y2029" t="str">
            <v>1ófl_199604</v>
          </cell>
        </row>
        <row r="2030">
          <cell r="K2030">
            <v>251.9</v>
          </cell>
          <cell r="Y2030" t="str">
            <v>1I_199604</v>
          </cell>
        </row>
        <row r="2031">
          <cell r="K2031">
            <v>101.4</v>
          </cell>
          <cell r="Y2031" t="str">
            <v>1I_199604</v>
          </cell>
        </row>
        <row r="2032">
          <cell r="K2032">
            <v>36</v>
          </cell>
          <cell r="Y2032" t="str">
            <v>1ófl_199601</v>
          </cell>
        </row>
        <row r="2033">
          <cell r="K2033">
            <v>110</v>
          </cell>
          <cell r="Y2033" t="str">
            <v>1ófl_199601</v>
          </cell>
        </row>
        <row r="2034">
          <cell r="K2034">
            <v>474.3</v>
          </cell>
          <cell r="Y2034" t="str">
            <v>0I_199601</v>
          </cell>
        </row>
        <row r="2035">
          <cell r="K2035">
            <v>91.5</v>
          </cell>
          <cell r="Y2035" t="str">
            <v>1ófl_199601</v>
          </cell>
        </row>
        <row r="2036">
          <cell r="K2036">
            <v>167</v>
          </cell>
          <cell r="Y2036" t="str">
            <v>0I_199601</v>
          </cell>
        </row>
        <row r="2037">
          <cell r="K2037">
            <v>1654.5</v>
          </cell>
          <cell r="Y2037" t="str">
            <v>0ófl_199601</v>
          </cell>
        </row>
        <row r="2038">
          <cell r="K2038">
            <v>61.6</v>
          </cell>
          <cell r="Y2038" t="str">
            <v>0ófl_199601</v>
          </cell>
        </row>
        <row r="2039">
          <cell r="K2039">
            <v>36.700000000000003</v>
          </cell>
          <cell r="Y2039" t="str">
            <v>0ófl_199601</v>
          </cell>
        </row>
        <row r="2040">
          <cell r="K2040">
            <v>0</v>
          </cell>
          <cell r="Y2040" t="str">
            <v>0ófl_199601</v>
          </cell>
        </row>
        <row r="2041">
          <cell r="K2041">
            <v>205</v>
          </cell>
          <cell r="Y2041" t="str">
            <v>1ófl_199601</v>
          </cell>
        </row>
        <row r="2042">
          <cell r="K2042">
            <v>917</v>
          </cell>
          <cell r="Y2042" t="str">
            <v>0ófl_199601</v>
          </cell>
        </row>
        <row r="2043">
          <cell r="K2043">
            <v>383.4</v>
          </cell>
          <cell r="Y2043" t="str">
            <v>0I_199601</v>
          </cell>
        </row>
        <row r="2044">
          <cell r="K2044">
            <v>1020</v>
          </cell>
          <cell r="Y2044" t="str">
            <v>1I_199601</v>
          </cell>
        </row>
        <row r="2045">
          <cell r="K2045">
            <v>143.80000000000001</v>
          </cell>
          <cell r="Y2045" t="str">
            <v>0ófl_199601</v>
          </cell>
        </row>
        <row r="2046">
          <cell r="K2046">
            <v>99</v>
          </cell>
          <cell r="Y2046" t="str">
            <v>0ófl_199601</v>
          </cell>
        </row>
        <row r="2047">
          <cell r="K2047">
            <v>37.9</v>
          </cell>
          <cell r="Y2047" t="str">
            <v>1ófl_199601</v>
          </cell>
        </row>
        <row r="2048">
          <cell r="K2048">
            <v>79.099999999999994</v>
          </cell>
          <cell r="Y2048" t="str">
            <v>1ófl_199601</v>
          </cell>
        </row>
        <row r="2049">
          <cell r="K2049">
            <v>1070.4000000000001</v>
          </cell>
          <cell r="Y2049" t="str">
            <v>1V_199601</v>
          </cell>
        </row>
        <row r="2050">
          <cell r="K2050">
            <v>89.8</v>
          </cell>
          <cell r="Y2050" t="str">
            <v>1ófl_199602</v>
          </cell>
        </row>
        <row r="2051">
          <cell r="K2051">
            <v>116</v>
          </cell>
          <cell r="Y2051" t="str">
            <v>0ófl_199602</v>
          </cell>
        </row>
        <row r="2052">
          <cell r="K2052">
            <v>107.1</v>
          </cell>
          <cell r="Y2052" t="str">
            <v>0ófl_199602</v>
          </cell>
        </row>
        <row r="2053">
          <cell r="K2053">
            <v>49.3</v>
          </cell>
          <cell r="Y2053" t="str">
            <v>0I_199602</v>
          </cell>
        </row>
        <row r="2054">
          <cell r="K2054">
            <v>113.1</v>
          </cell>
          <cell r="Y2054" t="str">
            <v>0I_199602</v>
          </cell>
        </row>
        <row r="2055">
          <cell r="K2055">
            <v>131</v>
          </cell>
          <cell r="Y2055" t="str">
            <v>0V_199602</v>
          </cell>
        </row>
        <row r="2056">
          <cell r="K2056">
            <v>0</v>
          </cell>
          <cell r="Y2056" t="str">
            <v>0ófl_199602</v>
          </cell>
        </row>
        <row r="2057">
          <cell r="K2057">
            <v>334.8</v>
          </cell>
          <cell r="Y2057" t="str">
            <v>1ófl_199602</v>
          </cell>
        </row>
        <row r="2058">
          <cell r="K2058">
            <v>411.4</v>
          </cell>
          <cell r="Y2058" t="str">
            <v>0I_199602</v>
          </cell>
        </row>
        <row r="2059">
          <cell r="K2059">
            <v>101.6</v>
          </cell>
          <cell r="Y2059" t="str">
            <v>1ófl_199602</v>
          </cell>
        </row>
        <row r="2060">
          <cell r="K2060">
            <v>68.099999999999994</v>
          </cell>
          <cell r="Y2060" t="str">
            <v>1ófl_199602</v>
          </cell>
        </row>
        <row r="2061">
          <cell r="K2061">
            <v>45.8</v>
          </cell>
          <cell r="Y2061" t="str">
            <v>1ófl_199602</v>
          </cell>
        </row>
        <row r="2062">
          <cell r="K2062">
            <v>343.2</v>
          </cell>
          <cell r="Y2062" t="str">
            <v>0ófl_199602</v>
          </cell>
        </row>
        <row r="2063">
          <cell r="K2063">
            <v>612</v>
          </cell>
          <cell r="Y2063" t="str">
            <v>0ófl_199602</v>
          </cell>
        </row>
        <row r="2064">
          <cell r="K2064">
            <v>368.3</v>
          </cell>
          <cell r="Y2064" t="str">
            <v>1ófl_199602</v>
          </cell>
        </row>
        <row r="2065">
          <cell r="K2065">
            <v>80.599999999999994</v>
          </cell>
          <cell r="Y2065" t="str">
            <v>1ófl_199603</v>
          </cell>
        </row>
        <row r="2066">
          <cell r="K2066">
            <v>254</v>
          </cell>
          <cell r="Y2066" t="str">
            <v>1ófl_199603</v>
          </cell>
        </row>
        <row r="2067">
          <cell r="K2067">
            <v>278.60000000000002</v>
          </cell>
          <cell r="Y2067" t="str">
            <v>0ófl_199603</v>
          </cell>
        </row>
        <row r="2068">
          <cell r="K2068">
            <v>421.9</v>
          </cell>
          <cell r="Y2068" t="str">
            <v>1V_199603</v>
          </cell>
        </row>
        <row r="2069">
          <cell r="K2069">
            <v>117</v>
          </cell>
          <cell r="Y2069" t="str">
            <v>0ófl_199603</v>
          </cell>
        </row>
        <row r="2070">
          <cell r="K2070">
            <v>364.8</v>
          </cell>
          <cell r="Y2070" t="str">
            <v>0ófl_199603</v>
          </cell>
        </row>
        <row r="2071">
          <cell r="K2071">
            <v>99.4</v>
          </cell>
          <cell r="Y2071" t="str">
            <v>0ófl_199603</v>
          </cell>
        </row>
        <row r="2072">
          <cell r="K2072">
            <v>120.2</v>
          </cell>
          <cell r="Y2072" t="str">
            <v>0ófl_199603</v>
          </cell>
        </row>
        <row r="2073">
          <cell r="K2073">
            <v>234.4</v>
          </cell>
          <cell r="Y2073" t="str">
            <v>0ófl_199603</v>
          </cell>
        </row>
        <row r="2074">
          <cell r="K2074">
            <v>59.4</v>
          </cell>
          <cell r="Y2074" t="str">
            <v>0ófl_199603</v>
          </cell>
        </row>
        <row r="2075">
          <cell r="K2075">
            <v>198.6</v>
          </cell>
          <cell r="Y2075" t="str">
            <v>0ófl_199603</v>
          </cell>
        </row>
        <row r="2076">
          <cell r="K2076">
            <v>476</v>
          </cell>
          <cell r="Y2076" t="str">
            <v>0ófl_199603</v>
          </cell>
        </row>
        <row r="2077">
          <cell r="K2077">
            <v>155.9</v>
          </cell>
          <cell r="Y2077" t="str">
            <v>0ófl_199603</v>
          </cell>
        </row>
        <row r="2078">
          <cell r="K2078">
            <v>100</v>
          </cell>
          <cell r="Y2078" t="str">
            <v>0ófl_199603</v>
          </cell>
        </row>
        <row r="2079">
          <cell r="K2079">
            <v>57.6</v>
          </cell>
          <cell r="Y2079" t="str">
            <v>0ófl_199603</v>
          </cell>
        </row>
        <row r="2080">
          <cell r="K2080">
            <v>753</v>
          </cell>
          <cell r="Y2080" t="str">
            <v>0ófl_199603</v>
          </cell>
        </row>
        <row r="2081">
          <cell r="K2081">
            <v>769</v>
          </cell>
          <cell r="Y2081" t="str">
            <v>0ófl_199603</v>
          </cell>
        </row>
        <row r="2082">
          <cell r="K2082">
            <v>45.8</v>
          </cell>
          <cell r="Y2082" t="str">
            <v>0ófl_199603</v>
          </cell>
        </row>
        <row r="2083">
          <cell r="K2083">
            <v>34.9</v>
          </cell>
          <cell r="Y2083" t="str">
            <v>0ófl_199603</v>
          </cell>
        </row>
        <row r="2084">
          <cell r="K2084">
            <v>45.8</v>
          </cell>
          <cell r="Y2084" t="str">
            <v>1ófl_199603</v>
          </cell>
        </row>
        <row r="2085">
          <cell r="K2085">
            <v>45.8</v>
          </cell>
          <cell r="Y2085" t="str">
            <v>1ófl_199603</v>
          </cell>
        </row>
        <row r="2086">
          <cell r="K2086">
            <v>99</v>
          </cell>
          <cell r="Y2086" t="str">
            <v>0ófl_199604</v>
          </cell>
        </row>
        <row r="2087">
          <cell r="K2087">
            <v>142.69999999999999</v>
          </cell>
          <cell r="Y2087" t="str">
            <v>0ófl_199604</v>
          </cell>
        </row>
        <row r="2088">
          <cell r="K2088">
            <v>77.8</v>
          </cell>
          <cell r="Y2088" t="str">
            <v>0ófl_199604</v>
          </cell>
        </row>
        <row r="2089">
          <cell r="K2089">
            <v>420</v>
          </cell>
          <cell r="Y2089" t="str">
            <v>1ófl_199604</v>
          </cell>
        </row>
        <row r="2090">
          <cell r="K2090">
            <v>133.4</v>
          </cell>
          <cell r="Y2090" t="str">
            <v>0ófl_199604</v>
          </cell>
        </row>
        <row r="2091">
          <cell r="K2091">
            <v>63.5</v>
          </cell>
          <cell r="Y2091" t="str">
            <v>0ófl_199604</v>
          </cell>
        </row>
        <row r="2092">
          <cell r="K2092">
            <v>45.8</v>
          </cell>
          <cell r="Y2092" t="str">
            <v>1ófl_199604</v>
          </cell>
        </row>
        <row r="2093">
          <cell r="K2093">
            <v>174.6</v>
          </cell>
          <cell r="Y2093" t="str">
            <v>0ófl_199604</v>
          </cell>
        </row>
        <row r="2094">
          <cell r="K2094">
            <v>842.4</v>
          </cell>
          <cell r="Y2094" t="str">
            <v>0ófl_199604</v>
          </cell>
        </row>
        <row r="2095">
          <cell r="K2095">
            <v>52.8</v>
          </cell>
          <cell r="Y2095" t="str">
            <v>0ófl_199604</v>
          </cell>
        </row>
        <row r="2096">
          <cell r="K2096">
            <v>61.6</v>
          </cell>
          <cell r="Y2096" t="str">
            <v>0ófl_199604</v>
          </cell>
        </row>
        <row r="2097">
          <cell r="K2097">
            <v>185</v>
          </cell>
          <cell r="Y2097" t="str">
            <v>1ófl_199604</v>
          </cell>
        </row>
        <row r="2098">
          <cell r="K2098">
            <v>66.3</v>
          </cell>
          <cell r="Y2098" t="str">
            <v>1ófl_199604</v>
          </cell>
        </row>
        <row r="2099">
          <cell r="K2099">
            <v>0</v>
          </cell>
          <cell r="Y2099" t="str">
            <v>0ófl_199604</v>
          </cell>
        </row>
        <row r="2100">
          <cell r="K2100">
            <v>0</v>
          </cell>
          <cell r="Y2100" t="str">
            <v>0ófl_199604</v>
          </cell>
        </row>
        <row r="2101">
          <cell r="K2101">
            <v>105</v>
          </cell>
          <cell r="Y2101" t="str">
            <v>0ófl_199604</v>
          </cell>
        </row>
        <row r="2102">
          <cell r="K2102">
            <v>142.30000000000001</v>
          </cell>
          <cell r="Y2102" t="str">
            <v>1ófl_199604</v>
          </cell>
        </row>
        <row r="2103">
          <cell r="K2103">
            <v>146</v>
          </cell>
          <cell r="Y2103" t="str">
            <v>1ófl_199604</v>
          </cell>
        </row>
        <row r="2104">
          <cell r="K2104">
            <v>65</v>
          </cell>
          <cell r="Y2104" t="str">
            <v>1ófl_199604</v>
          </cell>
        </row>
        <row r="2105">
          <cell r="K2105">
            <v>221.8</v>
          </cell>
          <cell r="Y2105" t="str">
            <v>1S_199604</v>
          </cell>
        </row>
        <row r="2106">
          <cell r="K2106">
            <v>1640.6</v>
          </cell>
          <cell r="Y2106" t="str">
            <v>0ófl_199604</v>
          </cell>
        </row>
        <row r="2107">
          <cell r="K2107">
            <v>738</v>
          </cell>
          <cell r="Y2107" t="str">
            <v>0ófl_199604</v>
          </cell>
        </row>
        <row r="2108">
          <cell r="K2108">
            <v>196.4</v>
          </cell>
          <cell r="Y2108" t="str">
            <v>0V_199701</v>
          </cell>
        </row>
        <row r="2109">
          <cell r="K2109">
            <v>212.3</v>
          </cell>
          <cell r="Y2109" t="str">
            <v>0V_199701</v>
          </cell>
        </row>
        <row r="2110">
          <cell r="K2110">
            <v>66.599999999999994</v>
          </cell>
          <cell r="Y2110" t="str">
            <v>1ófl_199701</v>
          </cell>
        </row>
        <row r="2111">
          <cell r="K2111">
            <v>364.5</v>
          </cell>
          <cell r="Y2111" t="str">
            <v>0ófl_199701</v>
          </cell>
        </row>
        <row r="2112">
          <cell r="K2112">
            <v>3225.8</v>
          </cell>
          <cell r="Y2112" t="str">
            <v>0S_199701</v>
          </cell>
        </row>
        <row r="2113">
          <cell r="K2113">
            <v>332.5</v>
          </cell>
          <cell r="Y2113" t="str">
            <v>1S_199701</v>
          </cell>
        </row>
        <row r="2114">
          <cell r="K2114">
            <v>97</v>
          </cell>
          <cell r="Y2114" t="str">
            <v>1S_199701</v>
          </cell>
        </row>
        <row r="2115">
          <cell r="K2115">
            <v>326.3</v>
          </cell>
          <cell r="Y2115" t="str">
            <v>1S_199701</v>
          </cell>
        </row>
        <row r="2116">
          <cell r="K2116">
            <v>475.9</v>
          </cell>
          <cell r="Y2116" t="str">
            <v>1ófl_199701</v>
          </cell>
        </row>
        <row r="2117">
          <cell r="K2117">
            <v>50.2</v>
          </cell>
          <cell r="Y2117" t="str">
            <v>1V_199701</v>
          </cell>
        </row>
        <row r="2118">
          <cell r="K2118">
            <v>470</v>
          </cell>
          <cell r="Y2118" t="str">
            <v>1S_199701</v>
          </cell>
        </row>
        <row r="2119">
          <cell r="K2119">
            <v>2144.1</v>
          </cell>
          <cell r="Y2119" t="str">
            <v>1I_199701</v>
          </cell>
        </row>
        <row r="2120">
          <cell r="K2120">
            <v>174</v>
          </cell>
          <cell r="Y2120" t="str">
            <v>1S_199701</v>
          </cell>
        </row>
        <row r="2121">
          <cell r="K2121">
            <v>330.5</v>
          </cell>
          <cell r="Y2121" t="str">
            <v>1S_199701</v>
          </cell>
        </row>
        <row r="2122">
          <cell r="K2122">
            <v>147.19999999999999</v>
          </cell>
          <cell r="Y2122" t="str">
            <v>1V_199701</v>
          </cell>
        </row>
        <row r="2123">
          <cell r="K2123">
            <v>307.5</v>
          </cell>
          <cell r="Y2123" t="str">
            <v>1V_199701</v>
          </cell>
        </row>
        <row r="2124">
          <cell r="K2124">
            <v>132.9</v>
          </cell>
          <cell r="Y2124" t="str">
            <v>1ófl_199701</v>
          </cell>
        </row>
        <row r="2125">
          <cell r="K2125">
            <v>308.60000000000002</v>
          </cell>
          <cell r="Y2125" t="str">
            <v>0I_199701</v>
          </cell>
        </row>
        <row r="2126">
          <cell r="K2126">
            <v>349.2</v>
          </cell>
          <cell r="Y2126" t="str">
            <v>1V_199701</v>
          </cell>
        </row>
        <row r="2127">
          <cell r="K2127">
            <v>167</v>
          </cell>
          <cell r="Y2127" t="str">
            <v>0V_199701</v>
          </cell>
        </row>
        <row r="2128">
          <cell r="K2128">
            <v>1167.8</v>
          </cell>
          <cell r="Y2128" t="str">
            <v>1V_199701</v>
          </cell>
        </row>
        <row r="2129">
          <cell r="K2129">
            <v>56.8</v>
          </cell>
          <cell r="Y2129" t="str">
            <v>1S_199701</v>
          </cell>
        </row>
        <row r="2130">
          <cell r="K2130">
            <v>306</v>
          </cell>
          <cell r="Y2130" t="str">
            <v>1I_199701</v>
          </cell>
        </row>
        <row r="2131">
          <cell r="K2131">
            <v>102.7</v>
          </cell>
          <cell r="Y2131" t="str">
            <v>1S_199701</v>
          </cell>
        </row>
        <row r="2132">
          <cell r="K2132">
            <v>103.2</v>
          </cell>
          <cell r="Y2132" t="str">
            <v>1V_199701</v>
          </cell>
        </row>
        <row r="2133">
          <cell r="K2133">
            <v>91.2</v>
          </cell>
          <cell r="Y2133" t="str">
            <v>1S_199701</v>
          </cell>
        </row>
        <row r="2134">
          <cell r="K2134">
            <v>75.400000000000006</v>
          </cell>
          <cell r="Y2134" t="str">
            <v>1ófl_199701</v>
          </cell>
        </row>
        <row r="2135">
          <cell r="K2135">
            <v>146.6</v>
          </cell>
          <cell r="Y2135" t="str">
            <v>1S_199701</v>
          </cell>
        </row>
        <row r="2136">
          <cell r="K2136">
            <v>379.8</v>
          </cell>
          <cell r="Y2136" t="str">
            <v>1ófl_199701</v>
          </cell>
        </row>
        <row r="2137">
          <cell r="K2137">
            <v>53.4</v>
          </cell>
          <cell r="Y2137" t="str">
            <v>0V_199701</v>
          </cell>
        </row>
        <row r="2138">
          <cell r="K2138">
            <v>504</v>
          </cell>
          <cell r="Y2138" t="str">
            <v>1S_199701</v>
          </cell>
        </row>
        <row r="2139">
          <cell r="K2139">
            <v>67.400000000000006</v>
          </cell>
          <cell r="Y2139" t="str">
            <v>1V_199701</v>
          </cell>
        </row>
        <row r="2140">
          <cell r="K2140">
            <v>374</v>
          </cell>
          <cell r="Y2140" t="str">
            <v>1V_199701</v>
          </cell>
        </row>
        <row r="2141">
          <cell r="K2141">
            <v>164.2</v>
          </cell>
          <cell r="Y2141" t="str">
            <v>0ófl_199701</v>
          </cell>
        </row>
        <row r="2142">
          <cell r="K2142">
            <v>237.7</v>
          </cell>
          <cell r="Y2142" t="str">
            <v>1I_199701</v>
          </cell>
        </row>
        <row r="2143">
          <cell r="K2143">
            <v>277</v>
          </cell>
          <cell r="Y2143" t="str">
            <v>1I_199701</v>
          </cell>
        </row>
        <row r="2144">
          <cell r="K2144">
            <v>250.5</v>
          </cell>
          <cell r="Y2144" t="str">
            <v>1V_199701</v>
          </cell>
        </row>
        <row r="2145">
          <cell r="K2145">
            <v>127.3</v>
          </cell>
          <cell r="Y2145" t="str">
            <v>0S_199701</v>
          </cell>
        </row>
        <row r="2146">
          <cell r="K2146">
            <v>85.2</v>
          </cell>
          <cell r="Y2146" t="str">
            <v>1S_199701</v>
          </cell>
        </row>
        <row r="2147">
          <cell r="K2147">
            <v>81.5</v>
          </cell>
          <cell r="Y2147" t="str">
            <v>0V_199702</v>
          </cell>
        </row>
        <row r="2148">
          <cell r="K2148">
            <v>61.5</v>
          </cell>
          <cell r="Y2148" t="str">
            <v>0S_199702</v>
          </cell>
        </row>
        <row r="2149">
          <cell r="K2149">
            <v>133.5</v>
          </cell>
          <cell r="Y2149" t="str">
            <v>1V_199702</v>
          </cell>
        </row>
        <row r="2150">
          <cell r="K2150">
            <v>111.7</v>
          </cell>
          <cell r="Y2150" t="str">
            <v>1ófl_199702</v>
          </cell>
        </row>
        <row r="2151">
          <cell r="K2151">
            <v>81</v>
          </cell>
          <cell r="Y2151" t="str">
            <v>0ófl_199702</v>
          </cell>
        </row>
        <row r="2152">
          <cell r="K2152">
            <v>102</v>
          </cell>
          <cell r="Y2152" t="str">
            <v>1V_199702</v>
          </cell>
        </row>
        <row r="2153">
          <cell r="K2153">
            <v>131.1</v>
          </cell>
          <cell r="Y2153" t="str">
            <v>0V_199702</v>
          </cell>
        </row>
        <row r="2154">
          <cell r="K2154">
            <v>165.5</v>
          </cell>
          <cell r="Y2154" t="str">
            <v>1S_199702</v>
          </cell>
        </row>
        <row r="2155">
          <cell r="K2155">
            <v>19.8</v>
          </cell>
          <cell r="Y2155" t="str">
            <v>1V_199702</v>
          </cell>
        </row>
        <row r="2156">
          <cell r="K2156">
            <v>836.4</v>
          </cell>
          <cell r="Y2156" t="str">
            <v>1S_199702</v>
          </cell>
        </row>
        <row r="2157">
          <cell r="K2157">
            <v>67.400000000000006</v>
          </cell>
          <cell r="Y2157" t="str">
            <v>1V_199702</v>
          </cell>
        </row>
        <row r="2158">
          <cell r="K2158">
            <v>226</v>
          </cell>
          <cell r="Y2158" t="str">
            <v>1S_199702</v>
          </cell>
        </row>
        <row r="2159">
          <cell r="K2159">
            <v>188.5</v>
          </cell>
          <cell r="Y2159" t="str">
            <v>1I_199702</v>
          </cell>
        </row>
        <row r="2160">
          <cell r="K2160">
            <v>1996.2</v>
          </cell>
          <cell r="Y2160" t="str">
            <v>1S_199702</v>
          </cell>
        </row>
        <row r="2161">
          <cell r="K2161">
            <v>168.4</v>
          </cell>
          <cell r="Y2161" t="str">
            <v>0ófl_199702</v>
          </cell>
        </row>
        <row r="2162">
          <cell r="K2162">
            <v>440</v>
          </cell>
          <cell r="Y2162" t="str">
            <v>0V_199702</v>
          </cell>
        </row>
        <row r="2163">
          <cell r="K2163">
            <v>289.7</v>
          </cell>
          <cell r="Y2163" t="str">
            <v>0ófl_199702</v>
          </cell>
        </row>
        <row r="2164">
          <cell r="K2164">
            <v>257.60000000000002</v>
          </cell>
          <cell r="Y2164" t="str">
            <v>1S_199702</v>
          </cell>
        </row>
        <row r="2165">
          <cell r="K2165">
            <v>64.8</v>
          </cell>
          <cell r="Y2165" t="str">
            <v>1V_199702</v>
          </cell>
        </row>
        <row r="2166">
          <cell r="K2166">
            <v>395</v>
          </cell>
          <cell r="Y2166" t="str">
            <v>1V_199702</v>
          </cell>
        </row>
        <row r="2167">
          <cell r="K2167">
            <v>269.8</v>
          </cell>
          <cell r="Y2167" t="str">
            <v>0S_199702</v>
          </cell>
        </row>
        <row r="2168">
          <cell r="K2168">
            <v>60.8</v>
          </cell>
          <cell r="Y2168" t="str">
            <v>0S_199702</v>
          </cell>
        </row>
        <row r="2169">
          <cell r="K2169">
            <v>104.3</v>
          </cell>
          <cell r="Y2169" t="str">
            <v>1S_199702</v>
          </cell>
        </row>
        <row r="2170">
          <cell r="K2170">
            <v>72.599999999999994</v>
          </cell>
          <cell r="Y2170" t="str">
            <v>1S_199702</v>
          </cell>
        </row>
        <row r="2171">
          <cell r="K2171">
            <v>508</v>
          </cell>
          <cell r="Y2171" t="str">
            <v>1V_199702</v>
          </cell>
        </row>
        <row r="2172">
          <cell r="K2172">
            <v>0</v>
          </cell>
          <cell r="Y2172" t="str">
            <v>0S_199702</v>
          </cell>
        </row>
        <row r="2173">
          <cell r="K2173">
            <v>104.5</v>
          </cell>
          <cell r="Y2173" t="str">
            <v>0S_199702</v>
          </cell>
        </row>
        <row r="2174">
          <cell r="K2174">
            <v>378.7</v>
          </cell>
          <cell r="Y2174" t="str">
            <v>0V_199702</v>
          </cell>
        </row>
        <row r="2175">
          <cell r="K2175">
            <v>297</v>
          </cell>
          <cell r="Y2175" t="str">
            <v>0V_199702</v>
          </cell>
        </row>
        <row r="2176">
          <cell r="K2176">
            <v>101.8</v>
          </cell>
          <cell r="Y2176" t="str">
            <v>0ófl_199702</v>
          </cell>
        </row>
        <row r="2177">
          <cell r="K2177">
            <v>911.7</v>
          </cell>
          <cell r="Y2177" t="str">
            <v>1V_199702</v>
          </cell>
        </row>
        <row r="2178">
          <cell r="K2178">
            <v>140.5</v>
          </cell>
          <cell r="Y2178" t="str">
            <v>1V_199702</v>
          </cell>
        </row>
        <row r="2179">
          <cell r="K2179">
            <v>136.4</v>
          </cell>
          <cell r="Y2179" t="str">
            <v>1I_199702</v>
          </cell>
        </row>
        <row r="2180">
          <cell r="K2180">
            <v>106.9</v>
          </cell>
          <cell r="Y2180" t="str">
            <v>1I_199702</v>
          </cell>
        </row>
        <row r="2181">
          <cell r="K2181">
            <v>1243</v>
          </cell>
          <cell r="Y2181" t="str">
            <v>1V_199702</v>
          </cell>
        </row>
        <row r="2182">
          <cell r="K2182">
            <v>98.5</v>
          </cell>
          <cell r="Y2182" t="str">
            <v>0V_199702</v>
          </cell>
        </row>
        <row r="2183">
          <cell r="K2183">
            <v>270.3</v>
          </cell>
          <cell r="Y2183" t="str">
            <v>0V_199702</v>
          </cell>
        </row>
        <row r="2184">
          <cell r="K2184">
            <v>87.6</v>
          </cell>
          <cell r="Y2184" t="str">
            <v>1ófl_199702</v>
          </cell>
        </row>
        <row r="2185">
          <cell r="K2185">
            <v>402.7</v>
          </cell>
          <cell r="Y2185" t="str">
            <v>1S_199702</v>
          </cell>
        </row>
        <row r="2186">
          <cell r="K2186">
            <v>213.2</v>
          </cell>
          <cell r="Y2186" t="str">
            <v>1S_199702</v>
          </cell>
        </row>
        <row r="2187">
          <cell r="K2187">
            <v>378.6</v>
          </cell>
          <cell r="Y2187" t="str">
            <v>1S_199702</v>
          </cell>
        </row>
        <row r="2188">
          <cell r="K2188">
            <v>127.7</v>
          </cell>
          <cell r="Y2188" t="str">
            <v>0S_199702</v>
          </cell>
        </row>
        <row r="2189">
          <cell r="K2189">
            <v>195.5</v>
          </cell>
          <cell r="Y2189" t="str">
            <v>0S_199702</v>
          </cell>
        </row>
        <row r="2190">
          <cell r="K2190">
            <v>94.5</v>
          </cell>
          <cell r="Y2190" t="str">
            <v>1S_199702</v>
          </cell>
        </row>
        <row r="2191">
          <cell r="K2191">
            <v>49.2</v>
          </cell>
          <cell r="Y2191" t="str">
            <v>1V_199702</v>
          </cell>
        </row>
        <row r="2192">
          <cell r="K2192">
            <v>152.1</v>
          </cell>
          <cell r="Y2192" t="str">
            <v>1V_199702</v>
          </cell>
        </row>
        <row r="2193">
          <cell r="K2193">
            <v>70.5</v>
          </cell>
          <cell r="Y2193" t="str">
            <v>0S_199702</v>
          </cell>
        </row>
        <row r="2194">
          <cell r="K2194">
            <v>34.700000000000003</v>
          </cell>
          <cell r="Y2194" t="str">
            <v>1V_199702</v>
          </cell>
        </row>
        <row r="2195">
          <cell r="K2195">
            <v>27.7</v>
          </cell>
          <cell r="Y2195" t="str">
            <v>0ófl_199702</v>
          </cell>
        </row>
        <row r="2196">
          <cell r="K2196">
            <v>979.8</v>
          </cell>
          <cell r="Y2196" t="str">
            <v>1V_199702</v>
          </cell>
        </row>
        <row r="2197">
          <cell r="K2197">
            <v>89.8</v>
          </cell>
          <cell r="Y2197" t="str">
            <v>1S_199703</v>
          </cell>
        </row>
        <row r="2198">
          <cell r="K2198">
            <v>70.5</v>
          </cell>
          <cell r="Y2198" t="str">
            <v>0V_199703</v>
          </cell>
        </row>
        <row r="2199">
          <cell r="K2199">
            <v>162.4</v>
          </cell>
          <cell r="Y2199" t="str">
            <v>1S_199703</v>
          </cell>
        </row>
        <row r="2200">
          <cell r="K2200">
            <v>195.1</v>
          </cell>
          <cell r="Y2200" t="str">
            <v>1I_199703</v>
          </cell>
        </row>
        <row r="2201">
          <cell r="K2201">
            <v>1334.4</v>
          </cell>
          <cell r="Y2201" t="str">
            <v>1ófl_199703</v>
          </cell>
        </row>
        <row r="2202">
          <cell r="K2202">
            <v>418.7</v>
          </cell>
          <cell r="Y2202" t="str">
            <v>1S_199703</v>
          </cell>
        </row>
        <row r="2203">
          <cell r="K2203">
            <v>639.79999999999995</v>
          </cell>
          <cell r="Y2203" t="str">
            <v>0V_199703</v>
          </cell>
        </row>
        <row r="2204">
          <cell r="K2204">
            <v>137.5</v>
          </cell>
          <cell r="Y2204" t="str">
            <v>0ófl_199703</v>
          </cell>
        </row>
        <row r="2205">
          <cell r="K2205">
            <v>101.8</v>
          </cell>
          <cell r="Y2205" t="str">
            <v>1V_199703</v>
          </cell>
        </row>
        <row r="2206">
          <cell r="K2206">
            <v>187</v>
          </cell>
          <cell r="Y2206" t="str">
            <v>0S_199703</v>
          </cell>
        </row>
        <row r="2207">
          <cell r="K2207">
            <v>35</v>
          </cell>
          <cell r="Y2207" t="str">
            <v>0V_199703</v>
          </cell>
        </row>
        <row r="2208">
          <cell r="K2208">
            <v>116.6</v>
          </cell>
          <cell r="Y2208" t="str">
            <v>0S_199703</v>
          </cell>
        </row>
        <row r="2209">
          <cell r="K2209">
            <v>100.3</v>
          </cell>
          <cell r="Y2209" t="str">
            <v>1V_199703</v>
          </cell>
        </row>
        <row r="2210">
          <cell r="K2210">
            <v>76.400000000000006</v>
          </cell>
          <cell r="Y2210" t="str">
            <v>1V_199703</v>
          </cell>
        </row>
        <row r="2211">
          <cell r="K2211">
            <v>76.400000000000006</v>
          </cell>
          <cell r="Y2211" t="str">
            <v>1V_199703</v>
          </cell>
        </row>
        <row r="2212">
          <cell r="K2212">
            <v>131.4</v>
          </cell>
          <cell r="Y2212" t="str">
            <v>0ófl_199703</v>
          </cell>
        </row>
        <row r="2213">
          <cell r="K2213">
            <v>0</v>
          </cell>
          <cell r="Y2213" t="str">
            <v>0S_199703</v>
          </cell>
        </row>
        <row r="2214">
          <cell r="K2214">
            <v>382</v>
          </cell>
          <cell r="Y2214" t="str">
            <v>1V_199703</v>
          </cell>
        </row>
        <row r="2215">
          <cell r="K2215">
            <v>146.80000000000001</v>
          </cell>
          <cell r="Y2215" t="str">
            <v>0V_199703</v>
          </cell>
        </row>
        <row r="2216">
          <cell r="K2216">
            <v>49.4</v>
          </cell>
          <cell r="Y2216" t="str">
            <v>1V_199703</v>
          </cell>
        </row>
        <row r="2217">
          <cell r="K2217">
            <v>1847.3</v>
          </cell>
          <cell r="Y2217" t="str">
            <v>1S_199703</v>
          </cell>
        </row>
        <row r="2218">
          <cell r="K2218">
            <v>888</v>
          </cell>
          <cell r="Y2218" t="str">
            <v>1S_199703</v>
          </cell>
        </row>
        <row r="2219">
          <cell r="K2219">
            <v>42.4</v>
          </cell>
          <cell r="Y2219" t="str">
            <v>0I_199703</v>
          </cell>
        </row>
        <row r="2220">
          <cell r="K2220">
            <v>84.1</v>
          </cell>
          <cell r="Y2220" t="str">
            <v>1V_199703</v>
          </cell>
        </row>
        <row r="2221">
          <cell r="K2221">
            <v>103.4</v>
          </cell>
          <cell r="Y2221" t="str">
            <v>1S_199703</v>
          </cell>
        </row>
        <row r="2222">
          <cell r="K2222">
            <v>99.8</v>
          </cell>
          <cell r="Y2222" t="str">
            <v>1V_199703</v>
          </cell>
        </row>
        <row r="2223">
          <cell r="K2223">
            <v>344.1</v>
          </cell>
          <cell r="Y2223" t="str">
            <v>1V_199703</v>
          </cell>
        </row>
        <row r="2224">
          <cell r="K2224">
            <v>1862.5</v>
          </cell>
          <cell r="Y2224" t="str">
            <v>1I_199703</v>
          </cell>
        </row>
        <row r="2225">
          <cell r="K2225">
            <v>100.5</v>
          </cell>
          <cell r="Y2225" t="str">
            <v>1ófl_199703</v>
          </cell>
        </row>
        <row r="2226">
          <cell r="K2226">
            <v>308.60000000000002</v>
          </cell>
          <cell r="Y2226" t="str">
            <v>0I_199704</v>
          </cell>
        </row>
        <row r="2227">
          <cell r="K2227">
            <v>0</v>
          </cell>
          <cell r="Y2227" t="str">
            <v>0S_199704</v>
          </cell>
        </row>
        <row r="2228">
          <cell r="K2228">
            <v>231</v>
          </cell>
          <cell r="Y2228" t="str">
            <v>1V_199704</v>
          </cell>
        </row>
        <row r="2229">
          <cell r="K2229">
            <v>385</v>
          </cell>
          <cell r="Y2229" t="str">
            <v>1S_199704</v>
          </cell>
        </row>
        <row r="2230">
          <cell r="K2230">
            <v>0</v>
          </cell>
          <cell r="Y2230" t="str">
            <v>0V_199704</v>
          </cell>
        </row>
        <row r="2231">
          <cell r="K2231">
            <v>234</v>
          </cell>
          <cell r="Y2231" t="str">
            <v>0S_199704</v>
          </cell>
        </row>
        <row r="2232">
          <cell r="K2232">
            <v>336.3</v>
          </cell>
          <cell r="Y2232" t="str">
            <v>0ófl_199704</v>
          </cell>
        </row>
        <row r="2233">
          <cell r="K2233">
            <v>310.7</v>
          </cell>
          <cell r="Y2233" t="str">
            <v>1V_199704</v>
          </cell>
        </row>
        <row r="2234">
          <cell r="K2234">
            <v>138.6</v>
          </cell>
          <cell r="Y2234" t="str">
            <v>1I_199704</v>
          </cell>
        </row>
        <row r="2235">
          <cell r="K2235">
            <v>279.2</v>
          </cell>
          <cell r="Y2235" t="str">
            <v>0ófl_199704</v>
          </cell>
        </row>
        <row r="2236">
          <cell r="K2236">
            <v>112.4</v>
          </cell>
          <cell r="Y2236" t="str">
            <v>1V_199704</v>
          </cell>
        </row>
        <row r="2237">
          <cell r="K2237">
            <v>137.6</v>
          </cell>
          <cell r="Y2237" t="str">
            <v>0V_199704</v>
          </cell>
        </row>
        <row r="2238">
          <cell r="K2238">
            <v>142.6</v>
          </cell>
          <cell r="Y2238" t="str">
            <v>0V_199704</v>
          </cell>
        </row>
        <row r="2239">
          <cell r="K2239">
            <v>124.9</v>
          </cell>
          <cell r="Y2239" t="str">
            <v>0V_199704</v>
          </cell>
        </row>
        <row r="2240">
          <cell r="K2240">
            <v>160.30000000000001</v>
          </cell>
          <cell r="Y2240" t="str">
            <v>1V_199704</v>
          </cell>
        </row>
        <row r="2241">
          <cell r="K2241">
            <v>386.6</v>
          </cell>
          <cell r="Y2241" t="str">
            <v>1ófl_199704</v>
          </cell>
        </row>
        <row r="2242">
          <cell r="K2242">
            <v>54.1</v>
          </cell>
          <cell r="Y2242" t="str">
            <v>0V_199704</v>
          </cell>
        </row>
        <row r="2243">
          <cell r="K2243">
            <v>936.7</v>
          </cell>
          <cell r="Y2243" t="str">
            <v>0S_199704</v>
          </cell>
        </row>
        <row r="2244">
          <cell r="K2244">
            <v>203.7</v>
          </cell>
          <cell r="Y2244" t="str">
            <v>1I_199704</v>
          </cell>
        </row>
        <row r="2245">
          <cell r="K2245">
            <v>430</v>
          </cell>
          <cell r="Y2245" t="str">
            <v>0V_199704</v>
          </cell>
        </row>
        <row r="2246">
          <cell r="K2246">
            <v>180</v>
          </cell>
          <cell r="Y2246" t="str">
            <v>0V_199704</v>
          </cell>
        </row>
        <row r="2247">
          <cell r="K2247">
            <v>275.7</v>
          </cell>
          <cell r="Y2247" t="str">
            <v>1S_199704</v>
          </cell>
        </row>
        <row r="2248">
          <cell r="K2248">
            <v>464.3</v>
          </cell>
          <cell r="Y2248" t="str">
            <v>0V_199704</v>
          </cell>
        </row>
        <row r="2249">
          <cell r="K2249">
            <v>47.3</v>
          </cell>
          <cell r="Y2249" t="str">
            <v>1S_199704</v>
          </cell>
        </row>
        <row r="2250">
          <cell r="K2250">
            <v>47.3</v>
          </cell>
          <cell r="Y2250" t="str">
            <v>1S_199704</v>
          </cell>
        </row>
        <row r="2251">
          <cell r="K2251">
            <v>103</v>
          </cell>
          <cell r="Y2251" t="str">
            <v>1S_199704</v>
          </cell>
        </row>
        <row r="2252">
          <cell r="K2252">
            <v>176.3</v>
          </cell>
          <cell r="Y2252" t="str">
            <v>1S_199704</v>
          </cell>
        </row>
        <row r="2253">
          <cell r="K2253">
            <v>290.39999999999998</v>
          </cell>
          <cell r="Y2253" t="str">
            <v>1S_199704</v>
          </cell>
        </row>
        <row r="2254">
          <cell r="K2254">
            <v>303</v>
          </cell>
          <cell r="Y2254" t="str">
            <v>0V_199704</v>
          </cell>
        </row>
        <row r="2255">
          <cell r="K2255">
            <v>289.5</v>
          </cell>
          <cell r="Y2255" t="str">
            <v>1S_199704</v>
          </cell>
        </row>
        <row r="2256">
          <cell r="K2256">
            <v>77.8</v>
          </cell>
          <cell r="Y2256" t="str">
            <v>1V_199704</v>
          </cell>
        </row>
        <row r="2257">
          <cell r="K2257">
            <v>80.2</v>
          </cell>
          <cell r="Y2257" t="str">
            <v>0V_199704</v>
          </cell>
        </row>
        <row r="2258">
          <cell r="K2258">
            <v>240</v>
          </cell>
          <cell r="Y2258" t="str">
            <v>1S_199704</v>
          </cell>
        </row>
        <row r="2259">
          <cell r="K2259">
            <v>200.8</v>
          </cell>
          <cell r="Y2259" t="str">
            <v>1S_199704</v>
          </cell>
        </row>
        <row r="2260">
          <cell r="K2260">
            <v>712.6</v>
          </cell>
          <cell r="Y2260" t="str">
            <v>1S_199704</v>
          </cell>
        </row>
        <row r="2261">
          <cell r="K2261">
            <v>97.4</v>
          </cell>
          <cell r="Y2261" t="str">
            <v>0ófl_199704</v>
          </cell>
        </row>
        <row r="2262">
          <cell r="K2262">
            <v>1030.5999999999999</v>
          </cell>
          <cell r="Y2262" t="str">
            <v>1ófl_199704</v>
          </cell>
        </row>
        <row r="2263">
          <cell r="K2263">
            <v>115.4</v>
          </cell>
          <cell r="Y2263" t="str">
            <v>1V_199704</v>
          </cell>
        </row>
        <row r="2264">
          <cell r="K2264">
            <v>395</v>
          </cell>
          <cell r="Y2264" t="str">
            <v>1V_199704</v>
          </cell>
        </row>
        <row r="2265">
          <cell r="K2265">
            <v>194.8</v>
          </cell>
          <cell r="Y2265" t="str">
            <v>1V_199704</v>
          </cell>
        </row>
        <row r="2266">
          <cell r="K2266">
            <v>1201.8</v>
          </cell>
          <cell r="Y2266" t="str">
            <v>0V_199704</v>
          </cell>
        </row>
        <row r="2267">
          <cell r="K2267">
            <v>81.5</v>
          </cell>
          <cell r="Y2267" t="str">
            <v>0V_199704</v>
          </cell>
        </row>
        <row r="2268">
          <cell r="K2268">
            <v>143.80000000000001</v>
          </cell>
          <cell r="Y2268" t="str">
            <v>1S_199704</v>
          </cell>
        </row>
        <row r="2269">
          <cell r="K2269">
            <v>62.4</v>
          </cell>
          <cell r="Y2269" t="str">
            <v>1S_199704</v>
          </cell>
        </row>
        <row r="2270">
          <cell r="K2270">
            <v>146</v>
          </cell>
          <cell r="Y2270" t="str">
            <v>1V_199704</v>
          </cell>
        </row>
        <row r="2271">
          <cell r="K2271">
            <v>570.29999999999995</v>
          </cell>
          <cell r="Y2271" t="str">
            <v>0S_199704</v>
          </cell>
        </row>
        <row r="2272">
          <cell r="K2272">
            <v>194.2</v>
          </cell>
          <cell r="Y2272" t="str">
            <v>0V_199704</v>
          </cell>
        </row>
        <row r="2273">
          <cell r="K2273">
            <v>3204</v>
          </cell>
          <cell r="Y2273" t="str">
            <v>0V_199704</v>
          </cell>
        </row>
        <row r="2274">
          <cell r="K2274">
            <v>37.9</v>
          </cell>
          <cell r="Y2274" t="str">
            <v>0S_199704</v>
          </cell>
        </row>
        <row r="2275">
          <cell r="K2275">
            <v>299</v>
          </cell>
          <cell r="Y2275" t="str">
            <v>0V_199704</v>
          </cell>
        </row>
        <row r="2276">
          <cell r="K2276">
            <v>97.5</v>
          </cell>
          <cell r="Y2276" t="str">
            <v>0V_199704</v>
          </cell>
        </row>
        <row r="2277">
          <cell r="K2277">
            <v>2678</v>
          </cell>
          <cell r="Y2277" t="str">
            <v>1V_199704</v>
          </cell>
        </row>
        <row r="2278">
          <cell r="K2278">
            <v>199.6</v>
          </cell>
          <cell r="Y2278" t="str">
            <v>0ófl_199704</v>
          </cell>
        </row>
        <row r="2279">
          <cell r="K2279">
            <v>2225.5</v>
          </cell>
          <cell r="Y2279" t="str">
            <v>1S_199704</v>
          </cell>
        </row>
        <row r="2280">
          <cell r="K2280">
            <v>271.3</v>
          </cell>
          <cell r="Y2280" t="str">
            <v>1V_199704</v>
          </cell>
        </row>
        <row r="2281">
          <cell r="K2281">
            <v>113</v>
          </cell>
          <cell r="Y2281" t="str">
            <v>1V_199704</v>
          </cell>
        </row>
        <row r="2282">
          <cell r="K2282">
            <v>108.5</v>
          </cell>
          <cell r="Y2282" t="str">
            <v>0S_199704</v>
          </cell>
        </row>
        <row r="2283">
          <cell r="K2283">
            <v>1002</v>
          </cell>
          <cell r="Y2283" t="str">
            <v>1V_199704</v>
          </cell>
        </row>
        <row r="2284">
          <cell r="K2284">
            <v>1527.5</v>
          </cell>
          <cell r="Y2284" t="str">
            <v>0I_199701</v>
          </cell>
        </row>
        <row r="2285">
          <cell r="K2285">
            <v>1054.0999999999999</v>
          </cell>
          <cell r="Y2285" t="str">
            <v>0I_199701</v>
          </cell>
        </row>
        <row r="2286">
          <cell r="K2286">
            <v>2735</v>
          </cell>
          <cell r="Y2286" t="str">
            <v>1I_199701</v>
          </cell>
        </row>
        <row r="2287">
          <cell r="K2287">
            <v>143</v>
          </cell>
          <cell r="Y2287" t="str">
            <v>1I_199701</v>
          </cell>
        </row>
        <row r="2288">
          <cell r="K2288">
            <v>1094.8</v>
          </cell>
          <cell r="Y2288" t="str">
            <v>0I_199701</v>
          </cell>
        </row>
        <row r="2289">
          <cell r="K2289">
            <v>192.4</v>
          </cell>
          <cell r="Y2289" t="str">
            <v>0I_199701</v>
          </cell>
        </row>
        <row r="2290">
          <cell r="K2290">
            <v>147.19999999999999</v>
          </cell>
          <cell r="Y2290" t="str">
            <v>1I_199701</v>
          </cell>
        </row>
        <row r="2291">
          <cell r="K2291">
            <v>289.3</v>
          </cell>
          <cell r="Y2291" t="str">
            <v>1I_199701</v>
          </cell>
        </row>
        <row r="2292">
          <cell r="K2292">
            <v>143.6</v>
          </cell>
          <cell r="Y2292" t="str">
            <v>1I_199701</v>
          </cell>
        </row>
        <row r="2293">
          <cell r="K2293">
            <v>104.4</v>
          </cell>
          <cell r="Y2293" t="str">
            <v>0I_199701</v>
          </cell>
        </row>
        <row r="2294">
          <cell r="K2294">
            <v>288</v>
          </cell>
          <cell r="Y2294" t="str">
            <v>0ófl_199701</v>
          </cell>
        </row>
        <row r="2295">
          <cell r="K2295">
            <v>288</v>
          </cell>
          <cell r="Y2295" t="str">
            <v>0ófl_199701</v>
          </cell>
        </row>
        <row r="2296">
          <cell r="K2296">
            <v>286.39999999999998</v>
          </cell>
          <cell r="Y2296" t="str">
            <v>0I_199701</v>
          </cell>
        </row>
        <row r="2297">
          <cell r="K2297">
            <v>105.5</v>
          </cell>
          <cell r="Y2297" t="str">
            <v>1I_199701</v>
          </cell>
        </row>
        <row r="2298">
          <cell r="K2298">
            <v>150</v>
          </cell>
          <cell r="Y2298" t="str">
            <v>0I_199701</v>
          </cell>
        </row>
        <row r="2299">
          <cell r="K2299">
            <v>4866</v>
          </cell>
          <cell r="Y2299" t="str">
            <v>1I_199701</v>
          </cell>
        </row>
        <row r="2300">
          <cell r="K2300">
            <v>335.2</v>
          </cell>
          <cell r="Y2300" t="str">
            <v>0I_199701</v>
          </cell>
        </row>
        <row r="2301">
          <cell r="K2301">
            <v>308.7</v>
          </cell>
          <cell r="Y2301" t="str">
            <v>0I_199701</v>
          </cell>
        </row>
        <row r="2302">
          <cell r="K2302">
            <v>469</v>
          </cell>
          <cell r="Y2302" t="str">
            <v>1I_199701</v>
          </cell>
        </row>
        <row r="2303">
          <cell r="K2303">
            <v>97</v>
          </cell>
          <cell r="Y2303" t="str">
            <v>1I_199701</v>
          </cell>
        </row>
        <row r="2304">
          <cell r="K2304">
            <v>400</v>
          </cell>
          <cell r="Y2304" t="str">
            <v>0I_199701</v>
          </cell>
        </row>
        <row r="2305">
          <cell r="K2305">
            <v>92.6</v>
          </cell>
          <cell r="Y2305" t="str">
            <v>1I_199701</v>
          </cell>
        </row>
        <row r="2306">
          <cell r="K2306">
            <v>223</v>
          </cell>
          <cell r="Y2306" t="str">
            <v>1ófl_199701</v>
          </cell>
        </row>
        <row r="2307">
          <cell r="K2307">
            <v>98.6</v>
          </cell>
          <cell r="Y2307" t="str">
            <v>0I_199701</v>
          </cell>
        </row>
        <row r="2308">
          <cell r="K2308">
            <v>388.1</v>
          </cell>
          <cell r="Y2308" t="str">
            <v>0I_199701</v>
          </cell>
        </row>
        <row r="2309">
          <cell r="K2309">
            <v>153.30000000000001</v>
          </cell>
          <cell r="Y2309" t="str">
            <v>0ófl_199701</v>
          </cell>
        </row>
        <row r="2310">
          <cell r="K2310">
            <v>52.8</v>
          </cell>
          <cell r="Y2310" t="str">
            <v>1I_199701</v>
          </cell>
        </row>
        <row r="2311">
          <cell r="K2311">
            <v>75</v>
          </cell>
          <cell r="Y2311" t="str">
            <v>0I_199701</v>
          </cell>
        </row>
        <row r="2312">
          <cell r="K2312">
            <v>1635</v>
          </cell>
          <cell r="Y2312" t="str">
            <v>1I_199701</v>
          </cell>
        </row>
        <row r="2313">
          <cell r="K2313">
            <v>151.30000000000001</v>
          </cell>
          <cell r="Y2313" t="str">
            <v>0ófl_199701</v>
          </cell>
        </row>
        <row r="2314">
          <cell r="K2314">
            <v>1481.4</v>
          </cell>
          <cell r="Y2314" t="str">
            <v>1I_199701</v>
          </cell>
        </row>
        <row r="2315">
          <cell r="K2315">
            <v>828.8</v>
          </cell>
          <cell r="Y2315" t="str">
            <v>1I_199701</v>
          </cell>
        </row>
        <row r="2316">
          <cell r="K2316">
            <v>57.5</v>
          </cell>
          <cell r="Y2316" t="str">
            <v>0I_199701</v>
          </cell>
        </row>
        <row r="2317">
          <cell r="K2317">
            <v>79.7</v>
          </cell>
          <cell r="Y2317" t="str">
            <v>1I_199701</v>
          </cell>
        </row>
        <row r="2318">
          <cell r="K2318">
            <v>295</v>
          </cell>
          <cell r="Y2318" t="str">
            <v>1I_199701</v>
          </cell>
        </row>
        <row r="2319">
          <cell r="K2319">
            <v>128</v>
          </cell>
          <cell r="Y2319" t="str">
            <v>0I_199701</v>
          </cell>
        </row>
        <row r="2320">
          <cell r="K2320">
            <v>50.4</v>
          </cell>
          <cell r="Y2320" t="str">
            <v>1I_199701</v>
          </cell>
        </row>
        <row r="2321">
          <cell r="K2321">
            <v>791.2</v>
          </cell>
          <cell r="Y2321" t="str">
            <v>1I_199701</v>
          </cell>
        </row>
        <row r="2322">
          <cell r="K2322">
            <v>76.8</v>
          </cell>
          <cell r="Y2322" t="str">
            <v>1I_199702</v>
          </cell>
        </row>
        <row r="2323">
          <cell r="K2323">
            <v>83.3</v>
          </cell>
          <cell r="Y2323" t="str">
            <v>0ófl_199702</v>
          </cell>
        </row>
        <row r="2324">
          <cell r="K2324">
            <v>279.39999999999998</v>
          </cell>
          <cell r="Y2324" t="str">
            <v>0I_199702</v>
          </cell>
        </row>
        <row r="2325">
          <cell r="K2325">
            <v>169.6</v>
          </cell>
          <cell r="Y2325" t="str">
            <v>0I_199702</v>
          </cell>
        </row>
        <row r="2326">
          <cell r="K2326">
            <v>194.3</v>
          </cell>
          <cell r="Y2326" t="str">
            <v>1I_199702</v>
          </cell>
        </row>
        <row r="2327">
          <cell r="K2327">
            <v>1320.8</v>
          </cell>
          <cell r="Y2327" t="str">
            <v>1I_199702</v>
          </cell>
        </row>
        <row r="2328">
          <cell r="K2328">
            <v>225</v>
          </cell>
          <cell r="Y2328" t="str">
            <v>0I_199702</v>
          </cell>
        </row>
        <row r="2329">
          <cell r="K2329">
            <v>220.4</v>
          </cell>
          <cell r="Y2329" t="str">
            <v>0I_199702</v>
          </cell>
        </row>
        <row r="2330">
          <cell r="K2330">
            <v>194.2</v>
          </cell>
          <cell r="Y2330" t="str">
            <v>0I_199702</v>
          </cell>
        </row>
        <row r="2331">
          <cell r="K2331">
            <v>285.2</v>
          </cell>
          <cell r="Y2331" t="str">
            <v>0ófl_199702</v>
          </cell>
        </row>
        <row r="2332">
          <cell r="K2332">
            <v>151.30000000000001</v>
          </cell>
          <cell r="Y2332" t="str">
            <v>1S_199702</v>
          </cell>
        </row>
        <row r="2333">
          <cell r="K2333">
            <v>189.2</v>
          </cell>
          <cell r="Y2333" t="str">
            <v>1I_199702</v>
          </cell>
        </row>
        <row r="2334">
          <cell r="K2334">
            <v>1354.8</v>
          </cell>
          <cell r="Y2334" t="str">
            <v>1I_199702</v>
          </cell>
        </row>
        <row r="2335">
          <cell r="K2335">
            <v>180</v>
          </cell>
          <cell r="Y2335" t="str">
            <v>1I_199702</v>
          </cell>
        </row>
        <row r="2336">
          <cell r="K2336">
            <v>107.1</v>
          </cell>
          <cell r="Y2336" t="str">
            <v>1I_199702</v>
          </cell>
        </row>
        <row r="2337">
          <cell r="K2337">
            <v>364.4</v>
          </cell>
          <cell r="Y2337" t="str">
            <v>0I_199702</v>
          </cell>
        </row>
        <row r="2338">
          <cell r="K2338">
            <v>0</v>
          </cell>
          <cell r="Y2338" t="str">
            <v>0S_199702</v>
          </cell>
        </row>
        <row r="2339">
          <cell r="K2339">
            <v>103.2</v>
          </cell>
          <cell r="Y2339" t="str">
            <v>1I_199702</v>
          </cell>
        </row>
        <row r="2340">
          <cell r="K2340">
            <v>1224.7</v>
          </cell>
          <cell r="Y2340" t="str">
            <v>1ófl_199702</v>
          </cell>
        </row>
        <row r="2341">
          <cell r="K2341">
            <v>240</v>
          </cell>
          <cell r="Y2341" t="str">
            <v>1I_199702</v>
          </cell>
        </row>
        <row r="2342">
          <cell r="K2342">
            <v>611.29999999999995</v>
          </cell>
          <cell r="Y2342" t="str">
            <v>1I_199702</v>
          </cell>
        </row>
        <row r="2343">
          <cell r="K2343">
            <v>283.8</v>
          </cell>
          <cell r="Y2343" t="str">
            <v>0I_199702</v>
          </cell>
        </row>
        <row r="2344">
          <cell r="K2344">
            <v>1219.7</v>
          </cell>
          <cell r="Y2344" t="str">
            <v>0I_199702</v>
          </cell>
        </row>
        <row r="2345">
          <cell r="K2345">
            <v>98.9</v>
          </cell>
          <cell r="Y2345" t="str">
            <v>1S_199702</v>
          </cell>
        </row>
        <row r="2346">
          <cell r="K2346">
            <v>76.8</v>
          </cell>
          <cell r="Y2346" t="str">
            <v>1I_199702</v>
          </cell>
        </row>
        <row r="2347">
          <cell r="K2347">
            <v>1006.9</v>
          </cell>
          <cell r="Y2347" t="str">
            <v>0I_199702</v>
          </cell>
        </row>
        <row r="2348">
          <cell r="K2348">
            <v>186.3</v>
          </cell>
          <cell r="Y2348" t="str">
            <v>1I_199702</v>
          </cell>
        </row>
        <row r="2349">
          <cell r="K2349">
            <v>209.2</v>
          </cell>
          <cell r="Y2349" t="str">
            <v>0ófl_199702</v>
          </cell>
        </row>
        <row r="2350">
          <cell r="K2350">
            <v>127.7</v>
          </cell>
          <cell r="Y2350" t="str">
            <v>0V_199702</v>
          </cell>
        </row>
        <row r="2351">
          <cell r="K2351">
            <v>90.1</v>
          </cell>
          <cell r="Y2351" t="str">
            <v>0ófl_199702</v>
          </cell>
        </row>
        <row r="2352">
          <cell r="K2352">
            <v>263.60000000000002</v>
          </cell>
          <cell r="Y2352" t="str">
            <v>1I_199702</v>
          </cell>
        </row>
        <row r="2353">
          <cell r="K2353">
            <v>1054.0999999999999</v>
          </cell>
          <cell r="Y2353" t="str">
            <v>0I_199702</v>
          </cell>
        </row>
        <row r="2354">
          <cell r="K2354">
            <v>630.5</v>
          </cell>
          <cell r="Y2354" t="str">
            <v>1I_199702</v>
          </cell>
        </row>
        <row r="2355">
          <cell r="K2355">
            <v>405</v>
          </cell>
          <cell r="Y2355" t="str">
            <v>0I_199702</v>
          </cell>
        </row>
        <row r="2356">
          <cell r="K2356">
            <v>187</v>
          </cell>
          <cell r="Y2356" t="str">
            <v>0ófl_199702</v>
          </cell>
        </row>
        <row r="2357">
          <cell r="K2357">
            <v>394.6</v>
          </cell>
          <cell r="Y2357" t="str">
            <v>0ófl_199702</v>
          </cell>
        </row>
        <row r="2358">
          <cell r="K2358">
            <v>4412.1000000000004</v>
          </cell>
          <cell r="Y2358" t="str">
            <v>0ófl_199702</v>
          </cell>
        </row>
        <row r="2359">
          <cell r="K2359">
            <v>136.9</v>
          </cell>
          <cell r="Y2359" t="str">
            <v>1I_199702</v>
          </cell>
        </row>
        <row r="2360">
          <cell r="K2360">
            <v>120</v>
          </cell>
          <cell r="Y2360" t="str">
            <v>1I_199702</v>
          </cell>
        </row>
        <row r="2361">
          <cell r="K2361">
            <v>952.6</v>
          </cell>
          <cell r="Y2361" t="str">
            <v>1I_199702</v>
          </cell>
        </row>
        <row r="2362">
          <cell r="K2362">
            <v>1335.4</v>
          </cell>
          <cell r="Y2362" t="str">
            <v>1I_199702</v>
          </cell>
        </row>
        <row r="2363">
          <cell r="K2363">
            <v>44.6</v>
          </cell>
          <cell r="Y2363" t="str">
            <v>1I_199702</v>
          </cell>
        </row>
        <row r="2364">
          <cell r="K2364">
            <v>606.1</v>
          </cell>
          <cell r="Y2364" t="str">
            <v>1I_199702</v>
          </cell>
        </row>
        <row r="2365">
          <cell r="K2365">
            <v>678.1</v>
          </cell>
          <cell r="Y2365" t="str">
            <v>1I_199702</v>
          </cell>
        </row>
        <row r="2366">
          <cell r="K2366">
            <v>112.6</v>
          </cell>
          <cell r="Y2366" t="str">
            <v>1I_199702</v>
          </cell>
        </row>
        <row r="2367">
          <cell r="K2367">
            <v>145.5</v>
          </cell>
          <cell r="Y2367" t="str">
            <v>1I_199702</v>
          </cell>
        </row>
        <row r="2368">
          <cell r="K2368">
            <v>149.1</v>
          </cell>
          <cell r="Y2368" t="str">
            <v>0ófl_199702</v>
          </cell>
        </row>
        <row r="2369">
          <cell r="K2369">
            <v>391</v>
          </cell>
          <cell r="Y2369" t="str">
            <v>1I_199702</v>
          </cell>
        </row>
        <row r="2370">
          <cell r="K2370">
            <v>1033</v>
          </cell>
          <cell r="Y2370" t="str">
            <v>0I_199703</v>
          </cell>
        </row>
        <row r="2371">
          <cell r="K2371">
            <v>143</v>
          </cell>
          <cell r="Y2371" t="str">
            <v>1I_199703</v>
          </cell>
        </row>
        <row r="2372">
          <cell r="K2372">
            <v>298.60000000000002</v>
          </cell>
          <cell r="Y2372" t="str">
            <v>0I_199703</v>
          </cell>
        </row>
        <row r="2373">
          <cell r="K2373">
            <v>1286</v>
          </cell>
          <cell r="Y2373" t="str">
            <v>0I_199703</v>
          </cell>
        </row>
        <row r="2374">
          <cell r="K2374">
            <v>491.2</v>
          </cell>
          <cell r="Y2374" t="str">
            <v>1ófl_199703</v>
          </cell>
        </row>
        <row r="2375">
          <cell r="K2375">
            <v>547.5</v>
          </cell>
          <cell r="Y2375" t="str">
            <v>1I_199703</v>
          </cell>
        </row>
        <row r="2376">
          <cell r="K2376">
            <v>120</v>
          </cell>
          <cell r="Y2376" t="str">
            <v>1I_199703</v>
          </cell>
        </row>
        <row r="2377">
          <cell r="K2377">
            <v>378</v>
          </cell>
          <cell r="Y2377" t="str">
            <v>1I_199703</v>
          </cell>
        </row>
        <row r="2378">
          <cell r="K2378">
            <v>288</v>
          </cell>
          <cell r="Y2378" t="str">
            <v>0ófl_199703</v>
          </cell>
        </row>
        <row r="2379">
          <cell r="K2379">
            <v>387.7</v>
          </cell>
          <cell r="Y2379" t="str">
            <v>0ófl_199703</v>
          </cell>
        </row>
        <row r="2380">
          <cell r="K2380">
            <v>520.20000000000005</v>
          </cell>
          <cell r="Y2380" t="str">
            <v>0I_199703</v>
          </cell>
        </row>
        <row r="2381">
          <cell r="K2381">
            <v>96.3</v>
          </cell>
          <cell r="Y2381" t="str">
            <v>0I_199703</v>
          </cell>
        </row>
        <row r="2382">
          <cell r="K2382">
            <v>0</v>
          </cell>
          <cell r="Y2382" t="str">
            <v>0ófl_199703</v>
          </cell>
        </row>
        <row r="2383">
          <cell r="K2383">
            <v>129</v>
          </cell>
          <cell r="Y2383" t="str">
            <v>0I_199703</v>
          </cell>
        </row>
        <row r="2384">
          <cell r="K2384">
            <v>242</v>
          </cell>
          <cell r="Y2384" t="str">
            <v>1V_199703</v>
          </cell>
        </row>
        <row r="2385">
          <cell r="K2385">
            <v>203.1</v>
          </cell>
          <cell r="Y2385" t="str">
            <v>0I_199703</v>
          </cell>
        </row>
        <row r="2386">
          <cell r="K2386">
            <v>380.1</v>
          </cell>
          <cell r="Y2386" t="str">
            <v>0ófl_199703</v>
          </cell>
        </row>
        <row r="2387">
          <cell r="K2387">
            <v>352.8</v>
          </cell>
          <cell r="Y2387" t="str">
            <v>0I_199703</v>
          </cell>
        </row>
        <row r="2388">
          <cell r="K2388">
            <v>120.5</v>
          </cell>
          <cell r="Y2388" t="str">
            <v>1I_199703</v>
          </cell>
        </row>
        <row r="2389">
          <cell r="K2389">
            <v>325</v>
          </cell>
          <cell r="Y2389" t="str">
            <v>1I_199703</v>
          </cell>
        </row>
        <row r="2390">
          <cell r="K2390">
            <v>0</v>
          </cell>
          <cell r="Y2390" t="str">
            <v>0I_199703</v>
          </cell>
        </row>
        <row r="2391">
          <cell r="K2391">
            <v>108</v>
          </cell>
          <cell r="Y2391" t="str">
            <v>1I_199703</v>
          </cell>
        </row>
        <row r="2392">
          <cell r="K2392">
            <v>2369.6999999999998</v>
          </cell>
          <cell r="Y2392" t="str">
            <v>0ófl_199703</v>
          </cell>
        </row>
        <row r="2393">
          <cell r="K2393">
            <v>431</v>
          </cell>
          <cell r="Y2393" t="str">
            <v>1I_199703</v>
          </cell>
        </row>
        <row r="2394">
          <cell r="K2394">
            <v>166.6</v>
          </cell>
          <cell r="Y2394" t="str">
            <v>1ófl_199703</v>
          </cell>
        </row>
        <row r="2395">
          <cell r="K2395">
            <v>790.4</v>
          </cell>
          <cell r="Y2395" t="str">
            <v>0ófl_199703</v>
          </cell>
        </row>
        <row r="2396">
          <cell r="K2396">
            <v>409</v>
          </cell>
          <cell r="Y2396" t="str">
            <v>0I_199703</v>
          </cell>
        </row>
        <row r="2397">
          <cell r="K2397">
            <v>143.6</v>
          </cell>
          <cell r="Y2397" t="str">
            <v>0ófl_199703</v>
          </cell>
        </row>
        <row r="2398">
          <cell r="K2398">
            <v>640</v>
          </cell>
          <cell r="Y2398" t="str">
            <v>0ófl_199703</v>
          </cell>
        </row>
        <row r="2399">
          <cell r="K2399">
            <v>69.7</v>
          </cell>
          <cell r="Y2399" t="str">
            <v>1S_199703</v>
          </cell>
        </row>
        <row r="2400">
          <cell r="K2400">
            <v>344.5</v>
          </cell>
          <cell r="Y2400" t="str">
            <v>1S_199703</v>
          </cell>
        </row>
        <row r="2401">
          <cell r="K2401">
            <v>231.8</v>
          </cell>
          <cell r="Y2401" t="str">
            <v>1I_199703</v>
          </cell>
        </row>
        <row r="2402">
          <cell r="K2402">
            <v>302</v>
          </cell>
          <cell r="Y2402" t="str">
            <v>0I_199703</v>
          </cell>
        </row>
        <row r="2403">
          <cell r="K2403">
            <v>617.1</v>
          </cell>
          <cell r="Y2403" t="str">
            <v>1I_199703</v>
          </cell>
        </row>
        <row r="2404">
          <cell r="K2404">
            <v>234.5</v>
          </cell>
          <cell r="Y2404" t="str">
            <v>1I_199703</v>
          </cell>
        </row>
        <row r="2405">
          <cell r="K2405">
            <v>125.3</v>
          </cell>
          <cell r="Y2405" t="str">
            <v>0I_199703</v>
          </cell>
        </row>
        <row r="2406">
          <cell r="K2406">
            <v>541.4</v>
          </cell>
          <cell r="Y2406" t="str">
            <v>1I_199703</v>
          </cell>
        </row>
        <row r="2407">
          <cell r="K2407">
            <v>244</v>
          </cell>
          <cell r="Y2407" t="str">
            <v>0ófl_199703</v>
          </cell>
        </row>
        <row r="2408">
          <cell r="K2408">
            <v>360</v>
          </cell>
          <cell r="Y2408" t="str">
            <v>0I_199703</v>
          </cell>
        </row>
        <row r="2409">
          <cell r="K2409">
            <v>441.9</v>
          </cell>
          <cell r="Y2409" t="str">
            <v>0I_199703</v>
          </cell>
        </row>
        <row r="2410">
          <cell r="K2410">
            <v>238.5</v>
          </cell>
          <cell r="Y2410" t="str">
            <v>1I_199703</v>
          </cell>
        </row>
        <row r="2411">
          <cell r="K2411">
            <v>189.7</v>
          </cell>
          <cell r="Y2411" t="str">
            <v>0I_199703</v>
          </cell>
        </row>
        <row r="2412">
          <cell r="K2412">
            <v>250</v>
          </cell>
          <cell r="Y2412" t="str">
            <v>1I_199703</v>
          </cell>
        </row>
        <row r="2413">
          <cell r="K2413">
            <v>976.8</v>
          </cell>
          <cell r="Y2413" t="str">
            <v>1I_199703</v>
          </cell>
        </row>
        <row r="2414">
          <cell r="K2414">
            <v>144</v>
          </cell>
          <cell r="Y2414" t="str">
            <v>1I_199704</v>
          </cell>
        </row>
        <row r="2415">
          <cell r="K2415">
            <v>2360.4</v>
          </cell>
          <cell r="Y2415" t="str">
            <v>0ófl_199704</v>
          </cell>
        </row>
        <row r="2416">
          <cell r="K2416">
            <v>403</v>
          </cell>
          <cell r="Y2416" t="str">
            <v>1I_199704</v>
          </cell>
        </row>
        <row r="2417">
          <cell r="K2417">
            <v>703.7</v>
          </cell>
          <cell r="Y2417" t="str">
            <v>1I_199704</v>
          </cell>
        </row>
        <row r="2418">
          <cell r="K2418">
            <v>120</v>
          </cell>
          <cell r="Y2418" t="str">
            <v>1I_199704</v>
          </cell>
        </row>
        <row r="2419">
          <cell r="K2419">
            <v>274.89999999999998</v>
          </cell>
          <cell r="Y2419" t="str">
            <v>1I_199704</v>
          </cell>
        </row>
        <row r="2420">
          <cell r="K2420">
            <v>156</v>
          </cell>
          <cell r="Y2420" t="str">
            <v>1I_199704</v>
          </cell>
        </row>
        <row r="2421">
          <cell r="K2421">
            <v>398.3</v>
          </cell>
          <cell r="Y2421" t="str">
            <v>0I_199704</v>
          </cell>
        </row>
        <row r="2422">
          <cell r="K2422">
            <v>39.799999999999997</v>
          </cell>
          <cell r="Y2422" t="str">
            <v>1S_199704</v>
          </cell>
        </row>
        <row r="2423">
          <cell r="K2423">
            <v>241.8</v>
          </cell>
          <cell r="Y2423" t="str">
            <v>0I_199704</v>
          </cell>
        </row>
        <row r="2424">
          <cell r="K2424">
            <v>166.6</v>
          </cell>
          <cell r="Y2424" t="str">
            <v>1ófl_199704</v>
          </cell>
        </row>
        <row r="2425">
          <cell r="K2425">
            <v>1594</v>
          </cell>
          <cell r="Y2425" t="str">
            <v>0I_199704</v>
          </cell>
        </row>
        <row r="2426">
          <cell r="K2426">
            <v>1222</v>
          </cell>
          <cell r="Y2426" t="str">
            <v>0ófl_199704</v>
          </cell>
        </row>
        <row r="2427">
          <cell r="K2427">
            <v>820.1</v>
          </cell>
          <cell r="Y2427" t="str">
            <v>0S_199704</v>
          </cell>
        </row>
        <row r="2428">
          <cell r="K2428">
            <v>266.7</v>
          </cell>
          <cell r="Y2428" t="str">
            <v>1I_199704</v>
          </cell>
        </row>
        <row r="2429">
          <cell r="K2429">
            <v>160.6</v>
          </cell>
          <cell r="Y2429" t="str">
            <v>1ófl_199704</v>
          </cell>
        </row>
        <row r="2430">
          <cell r="K2430">
            <v>1219.7</v>
          </cell>
          <cell r="Y2430" t="str">
            <v>0I_199704</v>
          </cell>
        </row>
        <row r="2431">
          <cell r="K2431">
            <v>55</v>
          </cell>
          <cell r="Y2431" t="str">
            <v>0I_199704</v>
          </cell>
        </row>
        <row r="2432">
          <cell r="K2432">
            <v>95</v>
          </cell>
          <cell r="Y2432" t="str">
            <v>0I_199704</v>
          </cell>
        </row>
        <row r="2433">
          <cell r="K2433">
            <v>229.5</v>
          </cell>
          <cell r="Y2433" t="str">
            <v>1I_199704</v>
          </cell>
        </row>
        <row r="2434">
          <cell r="K2434">
            <v>489.9</v>
          </cell>
          <cell r="Y2434" t="str">
            <v>0ófl_199704</v>
          </cell>
        </row>
        <row r="2435">
          <cell r="K2435">
            <v>684.8</v>
          </cell>
          <cell r="Y2435" t="str">
            <v>1I_199704</v>
          </cell>
        </row>
        <row r="2436">
          <cell r="K2436">
            <v>684.8</v>
          </cell>
          <cell r="Y2436" t="str">
            <v>1I_199704</v>
          </cell>
        </row>
        <row r="2437">
          <cell r="K2437">
            <v>680.6</v>
          </cell>
          <cell r="Y2437" t="str">
            <v>0I_199704</v>
          </cell>
        </row>
        <row r="2438">
          <cell r="K2438">
            <v>670.2</v>
          </cell>
          <cell r="Y2438" t="str">
            <v>1I_199704</v>
          </cell>
        </row>
        <row r="2439">
          <cell r="K2439">
            <v>240</v>
          </cell>
          <cell r="Y2439" t="str">
            <v>1I_199704</v>
          </cell>
        </row>
        <row r="2440">
          <cell r="K2440">
            <v>212.9</v>
          </cell>
          <cell r="Y2440" t="str">
            <v>0I_199704</v>
          </cell>
        </row>
        <row r="2441">
          <cell r="K2441">
            <v>148.30000000000001</v>
          </cell>
          <cell r="Y2441" t="str">
            <v>1I_199704</v>
          </cell>
        </row>
        <row r="2442">
          <cell r="K2442">
            <v>140</v>
          </cell>
          <cell r="Y2442" t="str">
            <v>1I_199704</v>
          </cell>
        </row>
        <row r="2443">
          <cell r="K2443">
            <v>98.2</v>
          </cell>
          <cell r="Y2443" t="str">
            <v>1I_199704</v>
          </cell>
        </row>
        <row r="2444">
          <cell r="K2444">
            <v>120</v>
          </cell>
          <cell r="Y2444" t="str">
            <v>1I_199704</v>
          </cell>
        </row>
        <row r="2445">
          <cell r="K2445">
            <v>121.2</v>
          </cell>
          <cell r="Y2445" t="str">
            <v>1I_199704</v>
          </cell>
        </row>
        <row r="2446">
          <cell r="K2446">
            <v>324</v>
          </cell>
          <cell r="Y2446" t="str">
            <v>0I_199704</v>
          </cell>
        </row>
        <row r="2447">
          <cell r="K2447">
            <v>98.9</v>
          </cell>
          <cell r="Y2447" t="str">
            <v>1S_199704</v>
          </cell>
        </row>
        <row r="2448">
          <cell r="K2448">
            <v>160</v>
          </cell>
          <cell r="Y2448" t="str">
            <v>0I_199704</v>
          </cell>
        </row>
        <row r="2449">
          <cell r="K2449">
            <v>120</v>
          </cell>
          <cell r="Y2449" t="str">
            <v>1I_199704</v>
          </cell>
        </row>
        <row r="2450">
          <cell r="K2450">
            <v>557.20000000000005</v>
          </cell>
          <cell r="Y2450" t="str">
            <v>0ófl_199704</v>
          </cell>
        </row>
        <row r="2451">
          <cell r="K2451">
            <v>148.69999999999999</v>
          </cell>
          <cell r="Y2451" t="str">
            <v>1I_199704</v>
          </cell>
        </row>
        <row r="2452">
          <cell r="K2452">
            <v>120</v>
          </cell>
          <cell r="Y2452" t="str">
            <v>1I_199704</v>
          </cell>
        </row>
        <row r="2453">
          <cell r="K2453">
            <v>119</v>
          </cell>
          <cell r="Y2453" t="str">
            <v>1I_199704</v>
          </cell>
        </row>
        <row r="2454">
          <cell r="K2454">
            <v>413.1</v>
          </cell>
          <cell r="Y2454" t="str">
            <v>0I_199704</v>
          </cell>
        </row>
        <row r="2455">
          <cell r="K2455">
            <v>600</v>
          </cell>
          <cell r="Y2455" t="str">
            <v>1I_199704</v>
          </cell>
        </row>
        <row r="2456">
          <cell r="K2456">
            <v>190.7</v>
          </cell>
          <cell r="Y2456" t="str">
            <v>0I_199704</v>
          </cell>
        </row>
        <row r="2457">
          <cell r="K2457">
            <v>237</v>
          </cell>
          <cell r="Y2457" t="str">
            <v>0I_199704</v>
          </cell>
        </row>
        <row r="2458">
          <cell r="K2458">
            <v>315.60000000000002</v>
          </cell>
          <cell r="Y2458" t="str">
            <v>1I_199704</v>
          </cell>
        </row>
        <row r="2459">
          <cell r="K2459">
            <v>221.4</v>
          </cell>
          <cell r="Y2459" t="str">
            <v>1I_199704</v>
          </cell>
        </row>
        <row r="2460">
          <cell r="K2460">
            <v>909.5</v>
          </cell>
          <cell r="Y2460" t="str">
            <v>0I_199704</v>
          </cell>
        </row>
        <row r="2461">
          <cell r="K2461">
            <v>172.8</v>
          </cell>
          <cell r="Y2461" t="str">
            <v>0ófl_199704</v>
          </cell>
        </row>
        <row r="2462">
          <cell r="K2462">
            <v>3098.3</v>
          </cell>
          <cell r="Y2462" t="str">
            <v>0S_199704</v>
          </cell>
        </row>
        <row r="2463">
          <cell r="K2463">
            <v>236</v>
          </cell>
          <cell r="Y2463" t="str">
            <v>0I_199704</v>
          </cell>
        </row>
        <row r="2464">
          <cell r="K2464">
            <v>166.6</v>
          </cell>
          <cell r="Y2464" t="str">
            <v>1ófl_199704</v>
          </cell>
        </row>
        <row r="2465">
          <cell r="K2465">
            <v>274.39999999999998</v>
          </cell>
          <cell r="Y2465" t="str">
            <v>1I_199704</v>
          </cell>
        </row>
        <row r="2466">
          <cell r="K2466">
            <v>1673.4</v>
          </cell>
          <cell r="Y2466" t="str">
            <v>1I_199704</v>
          </cell>
        </row>
        <row r="2467">
          <cell r="K2467">
            <v>173.5</v>
          </cell>
          <cell r="Y2467" t="str">
            <v>1ófl_199704</v>
          </cell>
        </row>
        <row r="2468">
          <cell r="K2468">
            <v>0</v>
          </cell>
          <cell r="Y2468" t="str">
            <v>0I_199704</v>
          </cell>
        </row>
        <row r="2469">
          <cell r="K2469">
            <v>198</v>
          </cell>
          <cell r="Y2469" t="str">
            <v>1I_199701</v>
          </cell>
        </row>
        <row r="2470">
          <cell r="K2470">
            <v>31.9</v>
          </cell>
          <cell r="Y2470" t="str">
            <v>0ófl_199701</v>
          </cell>
        </row>
        <row r="2471">
          <cell r="K2471">
            <v>139</v>
          </cell>
          <cell r="Y2471" t="str">
            <v>1I_199702</v>
          </cell>
        </row>
        <row r="2472">
          <cell r="K2472">
            <v>360.3</v>
          </cell>
          <cell r="Y2472" t="str">
            <v>1S_199702</v>
          </cell>
        </row>
        <row r="2473">
          <cell r="K2473">
            <v>724</v>
          </cell>
          <cell r="Y2473" t="str">
            <v>0ófl_199702</v>
          </cell>
        </row>
        <row r="2474">
          <cell r="K2474">
            <v>120</v>
          </cell>
          <cell r="Y2474" t="str">
            <v>0I_199703</v>
          </cell>
        </row>
        <row r="2475">
          <cell r="K2475">
            <v>1155.4000000000001</v>
          </cell>
          <cell r="Y2475" t="str">
            <v>0S_199703</v>
          </cell>
        </row>
        <row r="2476">
          <cell r="K2476">
            <v>43.8</v>
          </cell>
          <cell r="Y2476" t="str">
            <v>1I_199703</v>
          </cell>
        </row>
        <row r="2477">
          <cell r="K2477">
            <v>318.60000000000002</v>
          </cell>
          <cell r="Y2477" t="str">
            <v>0I_199703</v>
          </cell>
        </row>
        <row r="2478">
          <cell r="K2478">
            <v>914.2</v>
          </cell>
          <cell r="Y2478" t="str">
            <v>1I_199703</v>
          </cell>
        </row>
        <row r="2479">
          <cell r="K2479">
            <v>320</v>
          </cell>
          <cell r="Y2479" t="str">
            <v>0I_199703</v>
          </cell>
        </row>
        <row r="2480">
          <cell r="K2480">
            <v>403</v>
          </cell>
          <cell r="Y2480" t="str">
            <v>0I_199703</v>
          </cell>
        </row>
        <row r="2481">
          <cell r="K2481">
            <v>1328.8</v>
          </cell>
          <cell r="Y2481" t="str">
            <v>1I_199703</v>
          </cell>
        </row>
        <row r="2482">
          <cell r="K2482">
            <v>100.5</v>
          </cell>
          <cell r="Y2482" t="str">
            <v>1I_199704</v>
          </cell>
        </row>
        <row r="2483">
          <cell r="K2483">
            <v>1211</v>
          </cell>
          <cell r="Y2483" t="str">
            <v>1V_199704</v>
          </cell>
        </row>
        <row r="2484">
          <cell r="K2484">
            <v>430.7</v>
          </cell>
          <cell r="Y2484" t="str">
            <v>1S_199704</v>
          </cell>
        </row>
        <row r="2485">
          <cell r="K2485">
            <v>559.4</v>
          </cell>
          <cell r="Y2485" t="str">
            <v>0ófl_199704</v>
          </cell>
        </row>
        <row r="2486">
          <cell r="K2486">
            <v>0</v>
          </cell>
          <cell r="Y2486" t="str">
            <v>0I_199704</v>
          </cell>
        </row>
        <row r="2487">
          <cell r="K2487">
            <v>5278.2</v>
          </cell>
          <cell r="Y2487" t="str">
            <v>1I_199704</v>
          </cell>
        </row>
        <row r="2488">
          <cell r="K2488">
            <v>208.1</v>
          </cell>
          <cell r="Y2488" t="str">
            <v>0I_199704</v>
          </cell>
        </row>
        <row r="2489">
          <cell r="K2489">
            <v>103</v>
          </cell>
          <cell r="Y2489" t="str">
            <v>0ófl_199701</v>
          </cell>
        </row>
        <row r="2490">
          <cell r="K2490">
            <v>78</v>
          </cell>
          <cell r="Y2490" t="str">
            <v>1ófl_199701</v>
          </cell>
        </row>
        <row r="2491">
          <cell r="K2491">
            <v>91.4</v>
          </cell>
          <cell r="Y2491" t="str">
            <v>1ófl_199701</v>
          </cell>
        </row>
        <row r="2492">
          <cell r="K2492">
            <v>120</v>
          </cell>
          <cell r="Y2492" t="str">
            <v>1ófl_199701</v>
          </cell>
        </row>
        <row r="2493">
          <cell r="K2493">
            <v>905.9</v>
          </cell>
          <cell r="Y2493" t="str">
            <v>1ófl_199701</v>
          </cell>
        </row>
        <row r="2494">
          <cell r="K2494">
            <v>80.599999999999994</v>
          </cell>
          <cell r="Y2494" t="str">
            <v>1ófl_199701</v>
          </cell>
        </row>
        <row r="2495">
          <cell r="K2495">
            <v>600</v>
          </cell>
          <cell r="Y2495" t="str">
            <v>1ófl_199701</v>
          </cell>
        </row>
        <row r="2496">
          <cell r="K2496">
            <v>239.5</v>
          </cell>
          <cell r="Y2496" t="str">
            <v>1I_199701</v>
          </cell>
        </row>
        <row r="2497">
          <cell r="K2497">
            <v>58.5</v>
          </cell>
          <cell r="Y2497" t="str">
            <v>0V_199701</v>
          </cell>
        </row>
        <row r="2498">
          <cell r="K2498">
            <v>91.5</v>
          </cell>
          <cell r="Y2498" t="str">
            <v>1ófl_199701</v>
          </cell>
        </row>
        <row r="2499">
          <cell r="K2499">
            <v>174.2</v>
          </cell>
          <cell r="Y2499" t="str">
            <v>0ófl_199701</v>
          </cell>
        </row>
        <row r="2500">
          <cell r="K2500">
            <v>146</v>
          </cell>
          <cell r="Y2500" t="str">
            <v>1ófl_199701</v>
          </cell>
        </row>
        <row r="2501">
          <cell r="K2501">
            <v>132.80000000000001</v>
          </cell>
          <cell r="Y2501" t="str">
            <v>0ófl_199701</v>
          </cell>
        </row>
        <row r="2502">
          <cell r="K2502">
            <v>38.5</v>
          </cell>
          <cell r="Y2502" t="str">
            <v>1ófl_199701</v>
          </cell>
        </row>
        <row r="2503">
          <cell r="K2503">
            <v>39</v>
          </cell>
          <cell r="Y2503" t="str">
            <v>1ófl_199701</v>
          </cell>
        </row>
        <row r="2504">
          <cell r="K2504">
            <v>115</v>
          </cell>
          <cell r="Y2504" t="str">
            <v>0ófl_199701</v>
          </cell>
        </row>
        <row r="2505">
          <cell r="K2505">
            <v>99.4</v>
          </cell>
          <cell r="Y2505" t="str">
            <v>0ófl_199701</v>
          </cell>
        </row>
        <row r="2506">
          <cell r="K2506">
            <v>135</v>
          </cell>
          <cell r="Y2506" t="str">
            <v>1I_199702</v>
          </cell>
        </row>
        <row r="2507">
          <cell r="K2507">
            <v>167</v>
          </cell>
          <cell r="Y2507" t="str">
            <v>0I_199702</v>
          </cell>
        </row>
        <row r="2508">
          <cell r="K2508">
            <v>1559.2</v>
          </cell>
          <cell r="Y2508" t="str">
            <v>0ófl_199702</v>
          </cell>
        </row>
        <row r="2509">
          <cell r="K2509">
            <v>286.5</v>
          </cell>
          <cell r="Y2509" t="str">
            <v>1S_199702</v>
          </cell>
        </row>
        <row r="2510">
          <cell r="K2510">
            <v>78</v>
          </cell>
          <cell r="Y2510" t="str">
            <v>0ófl_199702</v>
          </cell>
        </row>
        <row r="2511">
          <cell r="K2511">
            <v>45.8</v>
          </cell>
          <cell r="Y2511" t="str">
            <v>1ófl_199702</v>
          </cell>
        </row>
        <row r="2512">
          <cell r="K2512">
            <v>99.4</v>
          </cell>
          <cell r="Y2512" t="str">
            <v>0ófl_199702</v>
          </cell>
        </row>
        <row r="2513">
          <cell r="K2513">
            <v>281.5</v>
          </cell>
          <cell r="Y2513" t="str">
            <v>1I_199702</v>
          </cell>
        </row>
        <row r="2514">
          <cell r="K2514">
            <v>416</v>
          </cell>
          <cell r="Y2514" t="str">
            <v>1ófl_199702</v>
          </cell>
        </row>
        <row r="2515">
          <cell r="K2515">
            <v>147.6</v>
          </cell>
          <cell r="Y2515" t="str">
            <v>0ófl_199702</v>
          </cell>
        </row>
        <row r="2516">
          <cell r="K2516">
            <v>368.9</v>
          </cell>
          <cell r="Y2516" t="str">
            <v>1ófl_199702</v>
          </cell>
        </row>
        <row r="2517">
          <cell r="K2517">
            <v>118.4</v>
          </cell>
          <cell r="Y2517" t="str">
            <v>1V_199702</v>
          </cell>
        </row>
        <row r="2518">
          <cell r="K2518">
            <v>585</v>
          </cell>
          <cell r="Y2518" t="str">
            <v>0ófl_199703</v>
          </cell>
        </row>
        <row r="2519">
          <cell r="K2519">
            <v>1340</v>
          </cell>
          <cell r="Y2519" t="str">
            <v>1ófl_199703</v>
          </cell>
        </row>
        <row r="2520">
          <cell r="K2520">
            <v>33</v>
          </cell>
          <cell r="Y2520" t="str">
            <v>0ófl_199703</v>
          </cell>
        </row>
        <row r="2521">
          <cell r="K2521">
            <v>45.8</v>
          </cell>
          <cell r="Y2521" t="str">
            <v>1ófl_199703</v>
          </cell>
        </row>
        <row r="2522">
          <cell r="K2522">
            <v>191.3</v>
          </cell>
          <cell r="Y2522" t="str">
            <v>1ófl_199703</v>
          </cell>
        </row>
        <row r="2523">
          <cell r="K2523">
            <v>172.4</v>
          </cell>
          <cell r="Y2523" t="str">
            <v>1ófl_199703</v>
          </cell>
        </row>
        <row r="2524">
          <cell r="K2524">
            <v>465.1</v>
          </cell>
          <cell r="Y2524" t="str">
            <v>0ófl_199703</v>
          </cell>
        </row>
        <row r="2525">
          <cell r="K2525">
            <v>60.3</v>
          </cell>
          <cell r="Y2525" t="str">
            <v>0ófl_199703</v>
          </cell>
        </row>
        <row r="2526">
          <cell r="K2526">
            <v>90</v>
          </cell>
          <cell r="Y2526" t="str">
            <v>1S_199703</v>
          </cell>
        </row>
        <row r="2527">
          <cell r="K2527">
            <v>733.3</v>
          </cell>
          <cell r="Y2527" t="str">
            <v>0ófl_199703</v>
          </cell>
        </row>
        <row r="2528">
          <cell r="K2528">
            <v>113.9</v>
          </cell>
          <cell r="Y2528" t="str">
            <v>1ófl_199703</v>
          </cell>
        </row>
        <row r="2529">
          <cell r="K2529">
            <v>99.4</v>
          </cell>
          <cell r="Y2529" t="str">
            <v>0ófl_199703</v>
          </cell>
        </row>
        <row r="2530">
          <cell r="K2530">
            <v>45.8</v>
          </cell>
          <cell r="Y2530" t="str">
            <v>1ófl_199703</v>
          </cell>
        </row>
        <row r="2531">
          <cell r="K2531">
            <v>151.19999999999999</v>
          </cell>
          <cell r="Y2531" t="str">
            <v>0I_199703</v>
          </cell>
        </row>
        <row r="2532">
          <cell r="K2532">
            <v>146</v>
          </cell>
          <cell r="Y2532" t="str">
            <v>1ófl_199703</v>
          </cell>
        </row>
        <row r="2533">
          <cell r="K2533">
            <v>45.8</v>
          </cell>
          <cell r="Y2533" t="str">
            <v>1ófl_199703</v>
          </cell>
        </row>
        <row r="2534">
          <cell r="K2534">
            <v>81</v>
          </cell>
          <cell r="Y2534" t="str">
            <v>0ófl_199703</v>
          </cell>
        </row>
        <row r="2535">
          <cell r="K2535">
            <v>123.9</v>
          </cell>
          <cell r="Y2535" t="str">
            <v>1ófl_199703</v>
          </cell>
        </row>
        <row r="2536">
          <cell r="K2536">
            <v>127.4</v>
          </cell>
          <cell r="Y2536" t="str">
            <v>0I_199703</v>
          </cell>
        </row>
        <row r="2537">
          <cell r="K2537">
            <v>564.1</v>
          </cell>
          <cell r="Y2537" t="str">
            <v>1ófl_199703</v>
          </cell>
        </row>
        <row r="2538">
          <cell r="K2538">
            <v>68.099999999999994</v>
          </cell>
          <cell r="Y2538" t="str">
            <v>1ófl_199703</v>
          </cell>
        </row>
        <row r="2539">
          <cell r="K2539">
            <v>141.80000000000001</v>
          </cell>
          <cell r="Y2539" t="str">
            <v>1ófl_199704</v>
          </cell>
        </row>
        <row r="2540">
          <cell r="K2540">
            <v>155.69999999999999</v>
          </cell>
          <cell r="Y2540" t="str">
            <v>0ófl_199704</v>
          </cell>
        </row>
        <row r="2541">
          <cell r="K2541">
            <v>35.299999999999997</v>
          </cell>
          <cell r="Y2541" t="str">
            <v>0ófl_199704</v>
          </cell>
        </row>
        <row r="2542">
          <cell r="K2542">
            <v>880</v>
          </cell>
          <cell r="Y2542" t="str">
            <v>1ófl_199704</v>
          </cell>
        </row>
        <row r="2543">
          <cell r="K2543">
            <v>84.6</v>
          </cell>
          <cell r="Y2543" t="str">
            <v>1ófl_199704</v>
          </cell>
        </row>
        <row r="2544">
          <cell r="K2544">
            <v>108</v>
          </cell>
          <cell r="Y2544" t="str">
            <v>0ófl_199704</v>
          </cell>
        </row>
        <row r="2545">
          <cell r="K2545">
            <v>105.6</v>
          </cell>
          <cell r="Y2545" t="str">
            <v>0ófl_199704</v>
          </cell>
        </row>
        <row r="2546">
          <cell r="K2546">
            <v>503.9</v>
          </cell>
          <cell r="Y2546" t="str">
            <v>0ófl_199704</v>
          </cell>
        </row>
        <row r="2547">
          <cell r="K2547">
            <v>210.3</v>
          </cell>
          <cell r="Y2547" t="str">
            <v>1ófl_199704</v>
          </cell>
        </row>
        <row r="2548">
          <cell r="K2548">
            <v>80.599999999999994</v>
          </cell>
          <cell r="Y2548" t="str">
            <v>1ófl_199704</v>
          </cell>
        </row>
        <row r="2549">
          <cell r="K2549">
            <v>69.599999999999994</v>
          </cell>
          <cell r="Y2549" t="str">
            <v>0ófl_199704</v>
          </cell>
        </row>
        <row r="2550">
          <cell r="K2550">
            <v>469.7</v>
          </cell>
          <cell r="Y2550" t="str">
            <v>1ófl_199704</v>
          </cell>
        </row>
        <row r="2551">
          <cell r="K2551">
            <v>78.3</v>
          </cell>
          <cell r="Y2551" t="str">
            <v>0ófl_199704</v>
          </cell>
        </row>
        <row r="2552">
          <cell r="K2552">
            <v>496</v>
          </cell>
          <cell r="Y2552" t="str">
            <v>0ófl_199704</v>
          </cell>
        </row>
        <row r="2553">
          <cell r="K2553">
            <v>45.8</v>
          </cell>
          <cell r="Y2553" t="str">
            <v>1ófl_199704</v>
          </cell>
        </row>
        <row r="2554">
          <cell r="K2554">
            <v>157</v>
          </cell>
          <cell r="Y2554" t="str">
            <v>0ófl_199704</v>
          </cell>
        </row>
        <row r="2555">
          <cell r="K2555">
            <v>160</v>
          </cell>
          <cell r="Y2555" t="str">
            <v>0ófl_199704</v>
          </cell>
        </row>
        <row r="2556">
          <cell r="K2556">
            <v>160</v>
          </cell>
          <cell r="Y2556" t="str">
            <v>0ófl_199704</v>
          </cell>
        </row>
        <row r="2557">
          <cell r="K2557">
            <v>326</v>
          </cell>
          <cell r="Y2557" t="str">
            <v>1ófl_199704</v>
          </cell>
        </row>
        <row r="2558">
          <cell r="K2558">
            <v>134</v>
          </cell>
          <cell r="Y2558" t="str">
            <v>1ófl_199704</v>
          </cell>
        </row>
        <row r="2559">
          <cell r="K2559">
            <v>64</v>
          </cell>
          <cell r="Y2559" t="str">
            <v>0I_199704</v>
          </cell>
        </row>
        <row r="2560">
          <cell r="K2560">
            <v>285</v>
          </cell>
          <cell r="Y2560" t="str">
            <v>1ófl_199704</v>
          </cell>
        </row>
        <row r="2561">
          <cell r="K2561">
            <v>285</v>
          </cell>
          <cell r="Y2561" t="str">
            <v>1ófl_199704</v>
          </cell>
        </row>
        <row r="2562">
          <cell r="K2562">
            <v>68.8</v>
          </cell>
          <cell r="Y2562" t="str">
            <v>0ófl_199704</v>
          </cell>
        </row>
        <row r="2563">
          <cell r="K2563">
            <v>226.7</v>
          </cell>
          <cell r="Y2563" t="str">
            <v>1ófl_199704</v>
          </cell>
        </row>
        <row r="2564">
          <cell r="K2564">
            <v>50</v>
          </cell>
          <cell r="Y2564" t="str">
            <v>0ófl_199704</v>
          </cell>
        </row>
        <row r="2565">
          <cell r="K2565">
            <v>78</v>
          </cell>
          <cell r="Y2565" t="str">
            <v>1ófl_199704</v>
          </cell>
        </row>
        <row r="2566">
          <cell r="K2566">
            <v>86.1</v>
          </cell>
          <cell r="Y2566" t="str">
            <v>0ófl_199704</v>
          </cell>
        </row>
        <row r="2567">
          <cell r="K2567">
            <v>187.9</v>
          </cell>
          <cell r="Y2567" t="str">
            <v>1S_199704</v>
          </cell>
        </row>
        <row r="2568">
          <cell r="K2568">
            <v>496</v>
          </cell>
          <cell r="Y2568" t="str">
            <v>0ófl_199704</v>
          </cell>
        </row>
        <row r="2569">
          <cell r="K2569">
            <v>99</v>
          </cell>
          <cell r="Y2569" t="str">
            <v>0ófl_199704</v>
          </cell>
        </row>
        <row r="2570">
          <cell r="K2570">
            <v>138.80000000000001</v>
          </cell>
          <cell r="Y2570" t="str">
            <v>0ófl_199704</v>
          </cell>
        </row>
        <row r="2571">
          <cell r="K2571">
            <v>186.7</v>
          </cell>
          <cell r="Y2571" t="str">
            <v>0ófl_199704</v>
          </cell>
        </row>
        <row r="2572">
          <cell r="K2572">
            <v>115.4</v>
          </cell>
          <cell r="Y2572" t="str">
            <v>1V_199801</v>
          </cell>
        </row>
        <row r="2573">
          <cell r="K2573">
            <v>2366.9</v>
          </cell>
          <cell r="Y2573" t="str">
            <v>1I_199801</v>
          </cell>
        </row>
        <row r="2574">
          <cell r="K2574">
            <v>337.7</v>
          </cell>
          <cell r="Y2574" t="str">
            <v>0V_199801</v>
          </cell>
        </row>
        <row r="2575">
          <cell r="K2575">
            <v>821</v>
          </cell>
          <cell r="Y2575" t="str">
            <v>1S_199801</v>
          </cell>
        </row>
        <row r="2576">
          <cell r="K2576">
            <v>87.7</v>
          </cell>
          <cell r="Y2576" t="str">
            <v>1ófl_199801</v>
          </cell>
        </row>
        <row r="2577">
          <cell r="K2577">
            <v>80</v>
          </cell>
          <cell r="Y2577" t="str">
            <v>1ófl_199801</v>
          </cell>
        </row>
        <row r="2578">
          <cell r="K2578">
            <v>291.10000000000002</v>
          </cell>
          <cell r="Y2578" t="str">
            <v>1S_199801</v>
          </cell>
        </row>
        <row r="2579">
          <cell r="K2579">
            <v>95</v>
          </cell>
          <cell r="Y2579" t="str">
            <v>0V_199801</v>
          </cell>
        </row>
        <row r="2580">
          <cell r="K2580">
            <v>41</v>
          </cell>
          <cell r="Y2580" t="str">
            <v>0S_199801</v>
          </cell>
        </row>
        <row r="2581">
          <cell r="K2581">
            <v>335.8</v>
          </cell>
          <cell r="Y2581" t="str">
            <v>1I_199801</v>
          </cell>
        </row>
        <row r="2582">
          <cell r="K2582">
            <v>414</v>
          </cell>
          <cell r="Y2582" t="str">
            <v>0S_199801</v>
          </cell>
        </row>
        <row r="2583">
          <cell r="K2583">
            <v>0</v>
          </cell>
          <cell r="Y2583" t="str">
            <v>0V_199801</v>
          </cell>
        </row>
        <row r="2584">
          <cell r="K2584">
            <v>0</v>
          </cell>
          <cell r="Y2584" t="str">
            <v>0V_199801</v>
          </cell>
        </row>
        <row r="2585">
          <cell r="K2585">
            <v>85.8</v>
          </cell>
          <cell r="Y2585" t="str">
            <v>1S_199801</v>
          </cell>
        </row>
        <row r="2586">
          <cell r="K2586">
            <v>701.6</v>
          </cell>
          <cell r="Y2586" t="str">
            <v>0V_199801</v>
          </cell>
        </row>
        <row r="2587">
          <cell r="K2587">
            <v>545.1</v>
          </cell>
          <cell r="Y2587" t="str">
            <v>1V_199801</v>
          </cell>
        </row>
        <row r="2588">
          <cell r="K2588">
            <v>48.8</v>
          </cell>
          <cell r="Y2588" t="str">
            <v>1V_199801</v>
          </cell>
        </row>
        <row r="2589">
          <cell r="K2589">
            <v>130.30000000000001</v>
          </cell>
          <cell r="Y2589" t="str">
            <v>1S_199801</v>
          </cell>
        </row>
        <row r="2590">
          <cell r="K2590">
            <v>268.8</v>
          </cell>
          <cell r="Y2590" t="str">
            <v>0V_199801</v>
          </cell>
        </row>
        <row r="2591">
          <cell r="K2591">
            <v>116.2</v>
          </cell>
          <cell r="Y2591" t="str">
            <v>0S_199801</v>
          </cell>
        </row>
        <row r="2592">
          <cell r="K2592">
            <v>148.30000000000001</v>
          </cell>
          <cell r="Y2592" t="str">
            <v>0ófl_199801</v>
          </cell>
        </row>
        <row r="2593">
          <cell r="K2593">
            <v>117.2</v>
          </cell>
          <cell r="Y2593" t="str">
            <v>1V_199801</v>
          </cell>
        </row>
        <row r="2594">
          <cell r="K2594">
            <v>32.200000000000003</v>
          </cell>
          <cell r="Y2594" t="str">
            <v>1V_199801</v>
          </cell>
        </row>
        <row r="2595">
          <cell r="K2595">
            <v>41</v>
          </cell>
          <cell r="Y2595" t="str">
            <v>0V_199801</v>
          </cell>
        </row>
        <row r="2596">
          <cell r="K2596">
            <v>69.3</v>
          </cell>
          <cell r="Y2596" t="str">
            <v>0V_199801</v>
          </cell>
        </row>
        <row r="2597">
          <cell r="K2597">
            <v>353.8</v>
          </cell>
          <cell r="Y2597" t="str">
            <v>1I_199801</v>
          </cell>
        </row>
        <row r="2598">
          <cell r="K2598">
            <v>34.700000000000003</v>
          </cell>
          <cell r="Y2598" t="str">
            <v>0V_199801</v>
          </cell>
        </row>
        <row r="2599">
          <cell r="K2599">
            <v>524.20000000000005</v>
          </cell>
          <cell r="Y2599" t="str">
            <v>1V_199801</v>
          </cell>
        </row>
        <row r="2600">
          <cell r="K2600">
            <v>402.9</v>
          </cell>
          <cell r="Y2600" t="str">
            <v>1V_199801</v>
          </cell>
        </row>
        <row r="2601">
          <cell r="K2601">
            <v>259.10000000000002</v>
          </cell>
          <cell r="Y2601" t="str">
            <v>0ófl_199801</v>
          </cell>
        </row>
        <row r="2602">
          <cell r="K2602">
            <v>593.9</v>
          </cell>
          <cell r="Y2602" t="str">
            <v>1V_199801</v>
          </cell>
        </row>
        <row r="2603">
          <cell r="K2603">
            <v>172.8</v>
          </cell>
          <cell r="Y2603" t="str">
            <v>1S_199801</v>
          </cell>
        </row>
        <row r="2604">
          <cell r="K2604">
            <v>332.9</v>
          </cell>
          <cell r="Y2604" t="str">
            <v>1V_199801</v>
          </cell>
        </row>
        <row r="2605">
          <cell r="K2605">
            <v>545.1</v>
          </cell>
          <cell r="Y2605" t="str">
            <v>1V_199801</v>
          </cell>
        </row>
        <row r="2606">
          <cell r="K2606">
            <v>387.9</v>
          </cell>
          <cell r="Y2606" t="str">
            <v>1S_199801</v>
          </cell>
        </row>
        <row r="2607">
          <cell r="K2607">
            <v>123.4</v>
          </cell>
          <cell r="Y2607" t="str">
            <v>0S_199801</v>
          </cell>
        </row>
        <row r="2608">
          <cell r="K2608">
            <v>17.2</v>
          </cell>
          <cell r="Y2608" t="str">
            <v>1V_199801</v>
          </cell>
        </row>
        <row r="2609">
          <cell r="K2609">
            <v>108.3</v>
          </cell>
          <cell r="Y2609" t="str">
            <v>1V_199801</v>
          </cell>
        </row>
        <row r="2610">
          <cell r="K2610">
            <v>336.1</v>
          </cell>
          <cell r="Y2610" t="str">
            <v>1ófl_199801</v>
          </cell>
        </row>
        <row r="2611">
          <cell r="K2611">
            <v>248.5</v>
          </cell>
          <cell r="Y2611" t="str">
            <v>1S_199801</v>
          </cell>
        </row>
        <row r="2612">
          <cell r="K2612">
            <v>303.2</v>
          </cell>
          <cell r="Y2612" t="str">
            <v>1V_199801</v>
          </cell>
        </row>
        <row r="2613">
          <cell r="K2613">
            <v>56.6</v>
          </cell>
          <cell r="Y2613" t="str">
            <v>0V_199801</v>
          </cell>
        </row>
        <row r="2614">
          <cell r="K2614">
            <v>60.3</v>
          </cell>
          <cell r="Y2614" t="str">
            <v>0V_199801</v>
          </cell>
        </row>
        <row r="2615">
          <cell r="K2615">
            <v>126.5</v>
          </cell>
          <cell r="Y2615" t="str">
            <v>1S_199801</v>
          </cell>
        </row>
        <row r="2616">
          <cell r="K2616">
            <v>1244.2</v>
          </cell>
          <cell r="Y2616" t="str">
            <v>1ófl_199801</v>
          </cell>
        </row>
        <row r="2617">
          <cell r="K2617">
            <v>440.2</v>
          </cell>
          <cell r="Y2617" t="str">
            <v>1S_199801</v>
          </cell>
        </row>
        <row r="2618">
          <cell r="K2618">
            <v>294.3</v>
          </cell>
          <cell r="Y2618" t="str">
            <v>1I_199801</v>
          </cell>
        </row>
        <row r="2619">
          <cell r="K2619">
            <v>226.1</v>
          </cell>
          <cell r="Y2619" t="str">
            <v>1S_199801</v>
          </cell>
        </row>
        <row r="2620">
          <cell r="K2620">
            <v>347.4</v>
          </cell>
          <cell r="Y2620" t="str">
            <v>1S_199801</v>
          </cell>
        </row>
        <row r="2621">
          <cell r="K2621">
            <v>133.4</v>
          </cell>
          <cell r="Y2621" t="str">
            <v>1V_199801</v>
          </cell>
        </row>
        <row r="2622">
          <cell r="K2622">
            <v>103.1</v>
          </cell>
          <cell r="Y2622" t="str">
            <v>0S_199801</v>
          </cell>
        </row>
        <row r="2623">
          <cell r="K2623">
            <v>242.6</v>
          </cell>
          <cell r="Y2623" t="str">
            <v>1V_199801</v>
          </cell>
        </row>
        <row r="2624">
          <cell r="K2624">
            <v>386.1</v>
          </cell>
          <cell r="Y2624" t="str">
            <v>1V_199801</v>
          </cell>
        </row>
        <row r="2625">
          <cell r="K2625">
            <v>223.4</v>
          </cell>
          <cell r="Y2625" t="str">
            <v>1V_199801</v>
          </cell>
        </row>
        <row r="2626">
          <cell r="K2626">
            <v>91.5</v>
          </cell>
          <cell r="Y2626" t="str">
            <v>0S_199801</v>
          </cell>
        </row>
        <row r="2627">
          <cell r="K2627">
            <v>76.400000000000006</v>
          </cell>
          <cell r="Y2627" t="str">
            <v>1V_199801</v>
          </cell>
        </row>
        <row r="2628">
          <cell r="K2628">
            <v>226</v>
          </cell>
          <cell r="Y2628" t="str">
            <v>1S_199801</v>
          </cell>
        </row>
        <row r="2629">
          <cell r="K2629">
            <v>61.4</v>
          </cell>
          <cell r="Y2629" t="str">
            <v>1V_199801</v>
          </cell>
        </row>
        <row r="2630">
          <cell r="K2630">
            <v>477.7</v>
          </cell>
          <cell r="Y2630" t="str">
            <v>0V_199801</v>
          </cell>
        </row>
        <row r="2631">
          <cell r="K2631">
            <v>97.5</v>
          </cell>
          <cell r="Y2631" t="str">
            <v>0V_199801</v>
          </cell>
        </row>
        <row r="2632">
          <cell r="K2632">
            <v>153.19999999999999</v>
          </cell>
          <cell r="Y2632" t="str">
            <v>1S_199801</v>
          </cell>
        </row>
        <row r="2633">
          <cell r="K2633">
            <v>32</v>
          </cell>
          <cell r="Y2633" t="str">
            <v>0V_199801</v>
          </cell>
        </row>
        <row r="2634">
          <cell r="K2634">
            <v>420</v>
          </cell>
          <cell r="Y2634" t="str">
            <v>1V_199801</v>
          </cell>
        </row>
        <row r="2635">
          <cell r="K2635">
            <v>288.5</v>
          </cell>
          <cell r="Y2635" t="str">
            <v>1V_199801</v>
          </cell>
        </row>
        <row r="2636">
          <cell r="K2636">
            <v>1501.6</v>
          </cell>
          <cell r="Y2636" t="str">
            <v>1V_199801</v>
          </cell>
        </row>
        <row r="2637">
          <cell r="K2637">
            <v>313.60000000000002</v>
          </cell>
          <cell r="Y2637" t="str">
            <v>1V_199801</v>
          </cell>
        </row>
        <row r="2638">
          <cell r="K2638">
            <v>99.9</v>
          </cell>
          <cell r="Y2638" t="str">
            <v>0S_199801</v>
          </cell>
        </row>
        <row r="2639">
          <cell r="K2639">
            <v>125.5</v>
          </cell>
          <cell r="Y2639" t="str">
            <v>1V_199801</v>
          </cell>
        </row>
        <row r="2640">
          <cell r="K2640">
            <v>348.3</v>
          </cell>
          <cell r="Y2640" t="str">
            <v>0V_199802</v>
          </cell>
        </row>
        <row r="2641">
          <cell r="K2641">
            <v>115.4</v>
          </cell>
          <cell r="Y2641" t="str">
            <v>1V_199802</v>
          </cell>
        </row>
        <row r="2642">
          <cell r="K2642">
            <v>313.60000000000002</v>
          </cell>
          <cell r="Y2642" t="str">
            <v>1V_199802</v>
          </cell>
        </row>
        <row r="2643">
          <cell r="K2643">
            <v>110</v>
          </cell>
          <cell r="Y2643" t="str">
            <v>0V_199802</v>
          </cell>
        </row>
        <row r="2644">
          <cell r="K2644">
            <v>1031.3</v>
          </cell>
          <cell r="Y2644" t="str">
            <v>1V_199802</v>
          </cell>
        </row>
        <row r="2645">
          <cell r="K2645">
            <v>170.5</v>
          </cell>
          <cell r="Y2645" t="str">
            <v>1V_199802</v>
          </cell>
        </row>
        <row r="2646">
          <cell r="K2646">
            <v>69.3</v>
          </cell>
          <cell r="Y2646" t="str">
            <v>0V_199802</v>
          </cell>
        </row>
        <row r="2647">
          <cell r="K2647">
            <v>185</v>
          </cell>
          <cell r="Y2647" t="str">
            <v>1ófl_199802</v>
          </cell>
        </row>
        <row r="2648">
          <cell r="K2648">
            <v>113.6</v>
          </cell>
          <cell r="Y2648" t="str">
            <v>0ófl_199802</v>
          </cell>
        </row>
        <row r="2649">
          <cell r="K2649">
            <v>177.6</v>
          </cell>
          <cell r="Y2649" t="str">
            <v>1S_199802</v>
          </cell>
        </row>
        <row r="2650">
          <cell r="K2650">
            <v>3561.6</v>
          </cell>
          <cell r="Y2650" t="str">
            <v>1V_199802</v>
          </cell>
        </row>
        <row r="2651">
          <cell r="K2651">
            <v>395.2</v>
          </cell>
          <cell r="Y2651" t="str">
            <v>1V_199802</v>
          </cell>
        </row>
        <row r="2652">
          <cell r="K2652">
            <v>129.30000000000001</v>
          </cell>
          <cell r="Y2652" t="str">
            <v>1ófl_199802</v>
          </cell>
        </row>
        <row r="2653">
          <cell r="K2653">
            <v>125.3</v>
          </cell>
          <cell r="Y2653" t="str">
            <v>0V_199802</v>
          </cell>
        </row>
        <row r="2654">
          <cell r="K2654">
            <v>74.099999999999994</v>
          </cell>
          <cell r="Y2654" t="str">
            <v>1ófl_199802</v>
          </cell>
        </row>
        <row r="2655">
          <cell r="K2655">
            <v>263.89999999999998</v>
          </cell>
          <cell r="Y2655" t="str">
            <v>1S_199802</v>
          </cell>
        </row>
        <row r="2656">
          <cell r="K2656">
            <v>160.6</v>
          </cell>
          <cell r="Y2656" t="str">
            <v>1S_199802</v>
          </cell>
        </row>
        <row r="2657">
          <cell r="K2657">
            <v>72</v>
          </cell>
          <cell r="Y2657" t="str">
            <v>1ófl_199802</v>
          </cell>
        </row>
        <row r="2658">
          <cell r="K2658">
            <v>1296</v>
          </cell>
          <cell r="Y2658" t="str">
            <v>0S_199802</v>
          </cell>
        </row>
        <row r="2659">
          <cell r="K2659">
            <v>64.400000000000006</v>
          </cell>
          <cell r="Y2659" t="str">
            <v>0V_199802</v>
          </cell>
        </row>
        <row r="2660">
          <cell r="K2660">
            <v>579.29999999999995</v>
          </cell>
          <cell r="Y2660" t="str">
            <v>1V_199802</v>
          </cell>
        </row>
        <row r="2661">
          <cell r="K2661">
            <v>151.6</v>
          </cell>
          <cell r="Y2661" t="str">
            <v>1S_199802</v>
          </cell>
        </row>
        <row r="2662">
          <cell r="K2662">
            <v>141.1</v>
          </cell>
          <cell r="Y2662" t="str">
            <v>1I_199802</v>
          </cell>
        </row>
        <row r="2663">
          <cell r="K2663">
            <v>119.7</v>
          </cell>
          <cell r="Y2663" t="str">
            <v>1V_199802</v>
          </cell>
        </row>
        <row r="2664">
          <cell r="K2664">
            <v>25.2</v>
          </cell>
          <cell r="Y2664" t="str">
            <v>1V_199802</v>
          </cell>
        </row>
        <row r="2665">
          <cell r="K2665">
            <v>82.8</v>
          </cell>
          <cell r="Y2665" t="str">
            <v>1I_199802</v>
          </cell>
        </row>
        <row r="2666">
          <cell r="K2666">
            <v>69</v>
          </cell>
          <cell r="Y2666" t="str">
            <v>0S_199802</v>
          </cell>
        </row>
        <row r="2667">
          <cell r="K2667">
            <v>70.5</v>
          </cell>
          <cell r="Y2667" t="str">
            <v>0S_199802</v>
          </cell>
        </row>
        <row r="2668">
          <cell r="K2668">
            <v>156.6</v>
          </cell>
          <cell r="Y2668" t="str">
            <v>0S_199802</v>
          </cell>
        </row>
        <row r="2669">
          <cell r="K2669">
            <v>310.7</v>
          </cell>
          <cell r="Y2669" t="str">
            <v>1ófl_199802</v>
          </cell>
        </row>
        <row r="2670">
          <cell r="K2670">
            <v>3319.5</v>
          </cell>
          <cell r="Y2670" t="str">
            <v>1I_199802</v>
          </cell>
        </row>
        <row r="2671">
          <cell r="K2671">
            <v>691.9</v>
          </cell>
          <cell r="Y2671" t="str">
            <v>1S_199802</v>
          </cell>
        </row>
        <row r="2672">
          <cell r="K2672">
            <v>860.9</v>
          </cell>
          <cell r="Y2672" t="str">
            <v>1ófl_199802</v>
          </cell>
        </row>
        <row r="2673">
          <cell r="K2673">
            <v>253.7</v>
          </cell>
          <cell r="Y2673" t="str">
            <v>1V_199802</v>
          </cell>
        </row>
        <row r="2674">
          <cell r="K2674">
            <v>0</v>
          </cell>
          <cell r="Y2674" t="str">
            <v>0V_199802</v>
          </cell>
        </row>
        <row r="2675">
          <cell r="K2675">
            <v>28.5</v>
          </cell>
          <cell r="Y2675" t="str">
            <v>0V_199802</v>
          </cell>
        </row>
        <row r="2676">
          <cell r="K2676">
            <v>56.8</v>
          </cell>
          <cell r="Y2676" t="str">
            <v>1V_199802</v>
          </cell>
        </row>
        <row r="2677">
          <cell r="K2677">
            <v>174.1</v>
          </cell>
          <cell r="Y2677" t="str">
            <v>1S_199802</v>
          </cell>
        </row>
        <row r="2678">
          <cell r="K2678">
            <v>186.9</v>
          </cell>
          <cell r="Y2678" t="str">
            <v>1S_199802</v>
          </cell>
        </row>
        <row r="2679">
          <cell r="K2679">
            <v>167.7</v>
          </cell>
          <cell r="Y2679" t="str">
            <v>1V_199802</v>
          </cell>
        </row>
        <row r="2680">
          <cell r="K2680">
            <v>1368.5</v>
          </cell>
          <cell r="Y2680" t="str">
            <v>1ófl_199802</v>
          </cell>
        </row>
        <row r="2681">
          <cell r="K2681">
            <v>454.3</v>
          </cell>
          <cell r="Y2681" t="str">
            <v>1S_199802</v>
          </cell>
        </row>
        <row r="2682">
          <cell r="K2682">
            <v>328.5</v>
          </cell>
          <cell r="Y2682" t="str">
            <v>1V_199802</v>
          </cell>
        </row>
        <row r="2683">
          <cell r="K2683">
            <v>597.9</v>
          </cell>
          <cell r="Y2683" t="str">
            <v>0V_199802</v>
          </cell>
        </row>
        <row r="2684">
          <cell r="K2684">
            <v>271.8</v>
          </cell>
          <cell r="Y2684" t="str">
            <v>0V_199802</v>
          </cell>
        </row>
        <row r="2685">
          <cell r="K2685">
            <v>104</v>
          </cell>
          <cell r="Y2685" t="str">
            <v>1V_199802</v>
          </cell>
        </row>
        <row r="2686">
          <cell r="K2686">
            <v>444.4</v>
          </cell>
          <cell r="Y2686" t="str">
            <v>1S_199803</v>
          </cell>
        </row>
        <row r="2687">
          <cell r="K2687">
            <v>666.6</v>
          </cell>
          <cell r="Y2687" t="str">
            <v>1V_199803</v>
          </cell>
        </row>
        <row r="2688">
          <cell r="K2688">
            <v>151.6</v>
          </cell>
          <cell r="Y2688" t="str">
            <v>1S_199803</v>
          </cell>
        </row>
        <row r="2689">
          <cell r="K2689">
            <v>349.3</v>
          </cell>
          <cell r="Y2689" t="str">
            <v>1ófl_199803</v>
          </cell>
        </row>
        <row r="2690">
          <cell r="K2690">
            <v>438.5</v>
          </cell>
          <cell r="Y2690" t="str">
            <v>1V_199803</v>
          </cell>
        </row>
        <row r="2691">
          <cell r="K2691">
            <v>163.80000000000001</v>
          </cell>
          <cell r="Y2691" t="str">
            <v>1V_199803</v>
          </cell>
        </row>
        <row r="2692">
          <cell r="K2692">
            <v>99.6</v>
          </cell>
          <cell r="Y2692" t="str">
            <v>0V_199803</v>
          </cell>
        </row>
        <row r="2693">
          <cell r="K2693">
            <v>175.4</v>
          </cell>
          <cell r="Y2693" t="str">
            <v>1I_199803</v>
          </cell>
        </row>
        <row r="2694">
          <cell r="K2694">
            <v>75.400000000000006</v>
          </cell>
          <cell r="Y2694" t="str">
            <v>1ófl_199803</v>
          </cell>
        </row>
        <row r="2695">
          <cell r="K2695">
            <v>137.4</v>
          </cell>
          <cell r="Y2695" t="str">
            <v>1S_199803</v>
          </cell>
        </row>
        <row r="2696">
          <cell r="K2696">
            <v>338.2</v>
          </cell>
          <cell r="Y2696" t="str">
            <v>0V_199803</v>
          </cell>
        </row>
        <row r="2697">
          <cell r="K2697">
            <v>75.3</v>
          </cell>
          <cell r="Y2697" t="str">
            <v>0V_199803</v>
          </cell>
        </row>
        <row r="2698">
          <cell r="K2698">
            <v>112.2</v>
          </cell>
          <cell r="Y2698" t="str">
            <v>1V_199803</v>
          </cell>
        </row>
        <row r="2699">
          <cell r="K2699">
            <v>106.9</v>
          </cell>
          <cell r="Y2699" t="str">
            <v>0S_199803</v>
          </cell>
        </row>
        <row r="2700">
          <cell r="K2700">
            <v>99</v>
          </cell>
          <cell r="Y2700" t="str">
            <v>0V_199803</v>
          </cell>
        </row>
        <row r="2701">
          <cell r="K2701">
            <v>1607.2</v>
          </cell>
          <cell r="Y2701" t="str">
            <v>0S_199803</v>
          </cell>
        </row>
        <row r="2702">
          <cell r="K2702">
            <v>426.7</v>
          </cell>
          <cell r="Y2702" t="str">
            <v>1V_199803</v>
          </cell>
        </row>
        <row r="2703">
          <cell r="K2703">
            <v>287.60000000000002</v>
          </cell>
          <cell r="Y2703" t="str">
            <v>1V_199803</v>
          </cell>
        </row>
        <row r="2704">
          <cell r="K2704">
            <v>373.6</v>
          </cell>
          <cell r="Y2704" t="str">
            <v>0V_199803</v>
          </cell>
        </row>
        <row r="2705">
          <cell r="K2705">
            <v>173.4</v>
          </cell>
          <cell r="Y2705" t="str">
            <v>0V_199803</v>
          </cell>
        </row>
        <row r="2706">
          <cell r="K2706">
            <v>410</v>
          </cell>
          <cell r="Y2706" t="str">
            <v>1S_199803</v>
          </cell>
        </row>
        <row r="2707">
          <cell r="K2707">
            <v>347.4</v>
          </cell>
          <cell r="Y2707" t="str">
            <v>1S_199803</v>
          </cell>
        </row>
        <row r="2708">
          <cell r="K2708">
            <v>324.7</v>
          </cell>
          <cell r="Y2708" t="str">
            <v>1V_199803</v>
          </cell>
        </row>
        <row r="2709">
          <cell r="K2709">
            <v>184.2</v>
          </cell>
          <cell r="Y2709" t="str">
            <v>0V_199803</v>
          </cell>
        </row>
        <row r="2710">
          <cell r="K2710">
            <v>868.9</v>
          </cell>
          <cell r="Y2710" t="str">
            <v>1I_199803</v>
          </cell>
        </row>
        <row r="2711">
          <cell r="K2711">
            <v>138.9</v>
          </cell>
          <cell r="Y2711" t="str">
            <v>0I_199803</v>
          </cell>
        </row>
        <row r="2712">
          <cell r="K2712">
            <v>79.7</v>
          </cell>
          <cell r="Y2712" t="str">
            <v>1V_199803</v>
          </cell>
        </row>
        <row r="2713">
          <cell r="K2713">
            <v>205.3</v>
          </cell>
          <cell r="Y2713" t="str">
            <v>0V_199803</v>
          </cell>
        </row>
        <row r="2714">
          <cell r="K2714">
            <v>143.80000000000001</v>
          </cell>
          <cell r="Y2714" t="str">
            <v>0ófl_199803</v>
          </cell>
        </row>
        <row r="2715">
          <cell r="K2715">
            <v>340</v>
          </cell>
          <cell r="Y2715" t="str">
            <v>1S_199803</v>
          </cell>
        </row>
        <row r="2716">
          <cell r="K2716">
            <v>36.5</v>
          </cell>
          <cell r="Y2716" t="str">
            <v>0V_199803</v>
          </cell>
        </row>
        <row r="2717">
          <cell r="K2717">
            <v>92.1</v>
          </cell>
          <cell r="Y2717" t="str">
            <v>1V_199803</v>
          </cell>
        </row>
        <row r="2718">
          <cell r="K2718">
            <v>89.4</v>
          </cell>
          <cell r="Y2718" t="str">
            <v>0V_199803</v>
          </cell>
        </row>
        <row r="2719">
          <cell r="K2719">
            <v>37.6</v>
          </cell>
          <cell r="Y2719" t="str">
            <v>0V_199803</v>
          </cell>
        </row>
        <row r="2720">
          <cell r="K2720">
            <v>405</v>
          </cell>
          <cell r="Y2720" t="str">
            <v>1V_199803</v>
          </cell>
        </row>
        <row r="2721">
          <cell r="K2721">
            <v>61.2</v>
          </cell>
          <cell r="Y2721" t="str">
            <v>1S_199803</v>
          </cell>
        </row>
        <row r="2722">
          <cell r="K2722">
            <v>71.5</v>
          </cell>
          <cell r="Y2722" t="str">
            <v>0S_199803</v>
          </cell>
        </row>
        <row r="2723">
          <cell r="K2723">
            <v>48.5</v>
          </cell>
          <cell r="Y2723" t="str">
            <v>0V_199803</v>
          </cell>
        </row>
        <row r="2724">
          <cell r="K2724">
            <v>137.4</v>
          </cell>
          <cell r="Y2724" t="str">
            <v>1S_199803</v>
          </cell>
        </row>
        <row r="2725">
          <cell r="K2725">
            <v>240.5</v>
          </cell>
          <cell r="Y2725" t="str">
            <v>1V_199803</v>
          </cell>
        </row>
        <row r="2726">
          <cell r="K2726">
            <v>228.3</v>
          </cell>
          <cell r="Y2726" t="str">
            <v>0V_199803</v>
          </cell>
        </row>
        <row r="2727">
          <cell r="K2727">
            <v>57.7</v>
          </cell>
          <cell r="Y2727" t="str">
            <v>1S_199803</v>
          </cell>
        </row>
        <row r="2728">
          <cell r="K2728">
            <v>576</v>
          </cell>
          <cell r="Y2728" t="str">
            <v>1V_199804</v>
          </cell>
        </row>
        <row r="2729">
          <cell r="K2729">
            <v>108.4</v>
          </cell>
          <cell r="Y2729" t="str">
            <v>1V_199804</v>
          </cell>
        </row>
        <row r="2730">
          <cell r="K2730">
            <v>131.80000000000001</v>
          </cell>
          <cell r="Y2730" t="str">
            <v>1V_199804</v>
          </cell>
        </row>
        <row r="2731">
          <cell r="K2731">
            <v>108.4</v>
          </cell>
          <cell r="Y2731" t="str">
            <v>1V_199804</v>
          </cell>
        </row>
        <row r="2732">
          <cell r="K2732">
            <v>738.5</v>
          </cell>
          <cell r="Y2732" t="str">
            <v>1ófl_199804</v>
          </cell>
        </row>
        <row r="2733">
          <cell r="K2733">
            <v>118.6</v>
          </cell>
          <cell r="Y2733" t="str">
            <v>1V_199804</v>
          </cell>
        </row>
        <row r="2734">
          <cell r="K2734">
            <v>138.69999999999999</v>
          </cell>
          <cell r="Y2734" t="str">
            <v>1S_199804</v>
          </cell>
        </row>
        <row r="2735">
          <cell r="K2735">
            <v>200</v>
          </cell>
          <cell r="Y2735" t="str">
            <v>1V_199804</v>
          </cell>
        </row>
        <row r="2736">
          <cell r="K2736">
            <v>55</v>
          </cell>
          <cell r="Y2736" t="str">
            <v>1V_199804</v>
          </cell>
        </row>
        <row r="2737">
          <cell r="K2737">
            <v>269.60000000000002</v>
          </cell>
          <cell r="Y2737" t="str">
            <v>1V_199804</v>
          </cell>
        </row>
        <row r="2738">
          <cell r="K2738">
            <v>84.3</v>
          </cell>
          <cell r="Y2738" t="str">
            <v>0S_199804</v>
          </cell>
        </row>
        <row r="2739">
          <cell r="K2739">
            <v>649.5</v>
          </cell>
          <cell r="Y2739" t="str">
            <v>1V_199804</v>
          </cell>
        </row>
        <row r="2740">
          <cell r="K2740">
            <v>282</v>
          </cell>
          <cell r="Y2740" t="str">
            <v>0S_199804</v>
          </cell>
        </row>
        <row r="2741">
          <cell r="K2741">
            <v>101.1</v>
          </cell>
          <cell r="Y2741" t="str">
            <v>1S_199804</v>
          </cell>
        </row>
        <row r="2742">
          <cell r="K2742">
            <v>628</v>
          </cell>
          <cell r="Y2742" t="str">
            <v>0S_199804</v>
          </cell>
        </row>
        <row r="2743">
          <cell r="K2743">
            <v>162.4</v>
          </cell>
          <cell r="Y2743" t="str">
            <v>1S_199804</v>
          </cell>
        </row>
        <row r="2744">
          <cell r="K2744">
            <v>218.5</v>
          </cell>
          <cell r="Y2744" t="str">
            <v>1S_199804</v>
          </cell>
        </row>
        <row r="2745">
          <cell r="K2745">
            <v>57.6</v>
          </cell>
          <cell r="Y2745" t="str">
            <v>0V_199804</v>
          </cell>
        </row>
        <row r="2746">
          <cell r="K2746">
            <v>267.8</v>
          </cell>
          <cell r="Y2746" t="str">
            <v>1S_199804</v>
          </cell>
        </row>
        <row r="2747">
          <cell r="K2747">
            <v>525.29999999999995</v>
          </cell>
          <cell r="Y2747" t="str">
            <v>1S_199804</v>
          </cell>
        </row>
        <row r="2748">
          <cell r="K2748">
            <v>110.3</v>
          </cell>
          <cell r="Y2748" t="str">
            <v>0V_199804</v>
          </cell>
        </row>
        <row r="2749">
          <cell r="K2749">
            <v>196</v>
          </cell>
          <cell r="Y2749" t="str">
            <v>0V_199804</v>
          </cell>
        </row>
        <row r="2750">
          <cell r="K2750">
            <v>191.8</v>
          </cell>
          <cell r="Y2750" t="str">
            <v>1S_199804</v>
          </cell>
        </row>
        <row r="2751">
          <cell r="K2751">
            <v>95.5</v>
          </cell>
          <cell r="Y2751" t="str">
            <v>0S_199804</v>
          </cell>
        </row>
        <row r="2752">
          <cell r="K2752">
            <v>226.9</v>
          </cell>
          <cell r="Y2752" t="str">
            <v>1S_199804</v>
          </cell>
        </row>
        <row r="2753">
          <cell r="K2753">
            <v>47.3</v>
          </cell>
          <cell r="Y2753" t="str">
            <v>1V_199804</v>
          </cell>
        </row>
        <row r="2754">
          <cell r="K2754">
            <v>245</v>
          </cell>
          <cell r="Y2754" t="str">
            <v>0S_199804</v>
          </cell>
        </row>
        <row r="2755">
          <cell r="K2755">
            <v>142</v>
          </cell>
          <cell r="Y2755" t="str">
            <v>1ófl_199804</v>
          </cell>
        </row>
        <row r="2756">
          <cell r="K2756">
            <v>141.69999999999999</v>
          </cell>
          <cell r="Y2756" t="str">
            <v>1S_199804</v>
          </cell>
        </row>
        <row r="2757">
          <cell r="K2757">
            <v>115.4</v>
          </cell>
          <cell r="Y2757" t="str">
            <v>0S_199804</v>
          </cell>
        </row>
        <row r="2758">
          <cell r="K2758">
            <v>141</v>
          </cell>
          <cell r="Y2758" t="str">
            <v>0V_199804</v>
          </cell>
        </row>
        <row r="2759">
          <cell r="K2759">
            <v>226</v>
          </cell>
          <cell r="Y2759" t="str">
            <v>1S_199804</v>
          </cell>
        </row>
        <row r="2760">
          <cell r="K2760">
            <v>86.4</v>
          </cell>
          <cell r="Y2760" t="str">
            <v>1S_199804</v>
          </cell>
        </row>
        <row r="2761">
          <cell r="K2761">
            <v>452</v>
          </cell>
          <cell r="Y2761" t="str">
            <v>0V_199804</v>
          </cell>
        </row>
        <row r="2762">
          <cell r="K2762">
            <v>117.7</v>
          </cell>
          <cell r="Y2762" t="str">
            <v>0S_199804</v>
          </cell>
        </row>
        <row r="2763">
          <cell r="K2763">
            <v>86.4</v>
          </cell>
          <cell r="Y2763" t="str">
            <v>1S_199804</v>
          </cell>
        </row>
        <row r="2764">
          <cell r="K2764">
            <v>114.6</v>
          </cell>
          <cell r="Y2764" t="str">
            <v>0I_199804</v>
          </cell>
        </row>
        <row r="2765">
          <cell r="K2765">
            <v>40</v>
          </cell>
          <cell r="Y2765" t="str">
            <v>1S_199804</v>
          </cell>
        </row>
        <row r="2766">
          <cell r="K2766">
            <v>139.80000000000001</v>
          </cell>
          <cell r="Y2766" t="str">
            <v>1S_199804</v>
          </cell>
        </row>
        <row r="2767">
          <cell r="K2767">
            <v>1405.5</v>
          </cell>
          <cell r="Y2767" t="str">
            <v>1V_199804</v>
          </cell>
        </row>
        <row r="2768">
          <cell r="K2768">
            <v>269.10000000000002</v>
          </cell>
          <cell r="Y2768" t="str">
            <v>1V_199804</v>
          </cell>
        </row>
        <row r="2769">
          <cell r="K2769">
            <v>304.89999999999998</v>
          </cell>
          <cell r="Y2769" t="str">
            <v>1V_199804</v>
          </cell>
        </row>
        <row r="2770">
          <cell r="K2770">
            <v>900</v>
          </cell>
          <cell r="Y2770" t="str">
            <v>1S_199804</v>
          </cell>
        </row>
        <row r="2771">
          <cell r="K2771">
            <v>2298</v>
          </cell>
          <cell r="Y2771" t="str">
            <v>1S_199804</v>
          </cell>
        </row>
        <row r="2772">
          <cell r="K2772">
            <v>253.7</v>
          </cell>
          <cell r="Y2772" t="str">
            <v>1V_199804</v>
          </cell>
        </row>
        <row r="2773">
          <cell r="K2773">
            <v>288.2</v>
          </cell>
          <cell r="Y2773" t="str">
            <v>1S_199804</v>
          </cell>
        </row>
        <row r="2774">
          <cell r="K2774">
            <v>135.9</v>
          </cell>
          <cell r="Y2774" t="str">
            <v>1I_199804</v>
          </cell>
        </row>
        <row r="2775">
          <cell r="K2775">
            <v>291</v>
          </cell>
          <cell r="Y2775" t="str">
            <v>0S_199804</v>
          </cell>
        </row>
        <row r="2776">
          <cell r="K2776">
            <v>1531.9</v>
          </cell>
          <cell r="Y2776" t="str">
            <v>1S_199804</v>
          </cell>
        </row>
        <row r="2777">
          <cell r="K2777">
            <v>3459</v>
          </cell>
          <cell r="Y2777" t="str">
            <v>1S_199804</v>
          </cell>
        </row>
        <row r="2778">
          <cell r="K2778">
            <v>1143.9000000000001</v>
          </cell>
          <cell r="Y2778" t="str">
            <v>1S_199804</v>
          </cell>
        </row>
        <row r="2779">
          <cell r="K2779">
            <v>69.2</v>
          </cell>
          <cell r="Y2779" t="str">
            <v>1V_199804</v>
          </cell>
        </row>
        <row r="2780">
          <cell r="K2780">
            <v>164.4</v>
          </cell>
          <cell r="Y2780" t="str">
            <v>1S_199804</v>
          </cell>
        </row>
        <row r="2781">
          <cell r="K2781">
            <v>320.60000000000002</v>
          </cell>
          <cell r="Y2781" t="str">
            <v>1S_199804</v>
          </cell>
        </row>
        <row r="2782">
          <cell r="K2782">
            <v>407.3</v>
          </cell>
          <cell r="Y2782" t="str">
            <v>1ófl_199804</v>
          </cell>
        </row>
        <row r="2783">
          <cell r="K2783">
            <v>126.7</v>
          </cell>
          <cell r="Y2783" t="str">
            <v>1ófl_199804</v>
          </cell>
        </row>
        <row r="2784">
          <cell r="K2784">
            <v>39.9</v>
          </cell>
          <cell r="Y2784" t="str">
            <v>0V_199804</v>
          </cell>
        </row>
        <row r="2785">
          <cell r="K2785">
            <v>682.7</v>
          </cell>
          <cell r="Y2785" t="str">
            <v>1S_199804</v>
          </cell>
        </row>
        <row r="2786">
          <cell r="K2786">
            <v>1237.8</v>
          </cell>
          <cell r="Y2786" t="str">
            <v>1S_199804</v>
          </cell>
        </row>
        <row r="2787">
          <cell r="K2787">
            <v>125.3</v>
          </cell>
          <cell r="Y2787" t="str">
            <v>0S_199804</v>
          </cell>
        </row>
        <row r="2788">
          <cell r="K2788">
            <v>125.3</v>
          </cell>
          <cell r="Y2788" t="str">
            <v>0S_199804</v>
          </cell>
        </row>
        <row r="2789">
          <cell r="K2789">
            <v>119</v>
          </cell>
          <cell r="Y2789" t="str">
            <v>0V_199804</v>
          </cell>
        </row>
        <row r="2790">
          <cell r="K2790">
            <v>167.1</v>
          </cell>
          <cell r="Y2790" t="str">
            <v>0ófl_199804</v>
          </cell>
        </row>
        <row r="2791">
          <cell r="K2791">
            <v>461.3</v>
          </cell>
          <cell r="Y2791" t="str">
            <v>1ófl_199804</v>
          </cell>
        </row>
        <row r="2792">
          <cell r="K2792">
            <v>103.5</v>
          </cell>
          <cell r="Y2792" t="str">
            <v>0V_199804</v>
          </cell>
        </row>
        <row r="2793">
          <cell r="K2793">
            <v>103.6</v>
          </cell>
          <cell r="Y2793" t="str">
            <v>0V_199804</v>
          </cell>
        </row>
        <row r="2794">
          <cell r="K2794">
            <v>85.9</v>
          </cell>
          <cell r="Y2794" t="str">
            <v>0ófl_199804</v>
          </cell>
        </row>
        <row r="2795">
          <cell r="K2795">
            <v>90.7</v>
          </cell>
          <cell r="Y2795" t="str">
            <v>0V_199804</v>
          </cell>
        </row>
        <row r="2796">
          <cell r="K2796">
            <v>225</v>
          </cell>
          <cell r="Y2796" t="str">
            <v>0ófl_199801</v>
          </cell>
        </row>
        <row r="2797">
          <cell r="K2797">
            <v>600</v>
          </cell>
          <cell r="Y2797" t="str">
            <v>0I_199801</v>
          </cell>
        </row>
        <row r="2798">
          <cell r="K2798">
            <v>160.80000000000001</v>
          </cell>
          <cell r="Y2798" t="str">
            <v>0V_199801</v>
          </cell>
        </row>
        <row r="2799">
          <cell r="K2799">
            <v>297.8</v>
          </cell>
          <cell r="Y2799" t="str">
            <v>0I_199801</v>
          </cell>
        </row>
        <row r="2800">
          <cell r="K2800">
            <v>165.8</v>
          </cell>
          <cell r="Y2800" t="str">
            <v>0I_199801</v>
          </cell>
        </row>
        <row r="2801">
          <cell r="K2801">
            <v>229.5</v>
          </cell>
          <cell r="Y2801" t="str">
            <v>1I_199801</v>
          </cell>
        </row>
        <row r="2802">
          <cell r="K2802">
            <v>240</v>
          </cell>
          <cell r="Y2802" t="str">
            <v>1I_199801</v>
          </cell>
        </row>
        <row r="2803">
          <cell r="K2803">
            <v>351.2</v>
          </cell>
          <cell r="Y2803" t="str">
            <v>0I_199801</v>
          </cell>
        </row>
        <row r="2804">
          <cell r="K2804">
            <v>79</v>
          </cell>
          <cell r="Y2804" t="str">
            <v>1I_199801</v>
          </cell>
        </row>
        <row r="2805">
          <cell r="K2805">
            <v>216.8</v>
          </cell>
          <cell r="Y2805" t="str">
            <v>1I_199801</v>
          </cell>
        </row>
        <row r="2806">
          <cell r="K2806">
            <v>300</v>
          </cell>
          <cell r="Y2806" t="str">
            <v>0ófl_199801</v>
          </cell>
        </row>
        <row r="2807">
          <cell r="K2807">
            <v>144.1</v>
          </cell>
          <cell r="Y2807" t="str">
            <v>1I_199801</v>
          </cell>
        </row>
        <row r="2808">
          <cell r="K2808">
            <v>276.3</v>
          </cell>
          <cell r="Y2808" t="str">
            <v>1I_199801</v>
          </cell>
        </row>
        <row r="2809">
          <cell r="K2809">
            <v>504</v>
          </cell>
          <cell r="Y2809" t="str">
            <v>1I_199801</v>
          </cell>
        </row>
        <row r="2810">
          <cell r="K2810">
            <v>1673.4</v>
          </cell>
          <cell r="Y2810" t="str">
            <v>1I_199801</v>
          </cell>
        </row>
        <row r="2811">
          <cell r="K2811">
            <v>1299.3</v>
          </cell>
          <cell r="Y2811" t="str">
            <v>1I_199801</v>
          </cell>
        </row>
        <row r="2812">
          <cell r="K2812">
            <v>5143.8</v>
          </cell>
          <cell r="Y2812" t="str">
            <v>1ófl_199801</v>
          </cell>
        </row>
        <row r="2813">
          <cell r="K2813">
            <v>1299.3</v>
          </cell>
          <cell r="Y2813" t="str">
            <v>1I_199801</v>
          </cell>
        </row>
        <row r="2814">
          <cell r="K2814">
            <v>97.9</v>
          </cell>
          <cell r="Y2814" t="str">
            <v>0ófl_199801</v>
          </cell>
        </row>
        <row r="2815">
          <cell r="K2815">
            <v>453.7</v>
          </cell>
          <cell r="Y2815" t="str">
            <v>1ófl_199801</v>
          </cell>
        </row>
        <row r="2816">
          <cell r="K2816">
            <v>128.4</v>
          </cell>
          <cell r="Y2816" t="str">
            <v>1I_199801</v>
          </cell>
        </row>
        <row r="2817">
          <cell r="K2817">
            <v>2720</v>
          </cell>
          <cell r="Y2817" t="str">
            <v>1I_199801</v>
          </cell>
        </row>
        <row r="2818">
          <cell r="K2818">
            <v>34.5</v>
          </cell>
          <cell r="Y2818" t="str">
            <v>0ófl_199801</v>
          </cell>
        </row>
        <row r="2819">
          <cell r="K2819">
            <v>313.2</v>
          </cell>
          <cell r="Y2819" t="str">
            <v>0I_199801</v>
          </cell>
        </row>
        <row r="2820">
          <cell r="K2820">
            <v>353</v>
          </cell>
          <cell r="Y2820" t="str">
            <v>0I_199801</v>
          </cell>
        </row>
        <row r="2821">
          <cell r="K2821">
            <v>113</v>
          </cell>
          <cell r="Y2821" t="str">
            <v>1I_199801</v>
          </cell>
        </row>
        <row r="2822">
          <cell r="K2822">
            <v>136.6</v>
          </cell>
          <cell r="Y2822" t="str">
            <v>0I_199801</v>
          </cell>
        </row>
        <row r="2823">
          <cell r="K2823">
            <v>111.8</v>
          </cell>
          <cell r="Y2823" t="str">
            <v>1I_199801</v>
          </cell>
        </row>
        <row r="2824">
          <cell r="K2824">
            <v>86.5</v>
          </cell>
          <cell r="Y2824" t="str">
            <v>1I_199801</v>
          </cell>
        </row>
        <row r="2825">
          <cell r="K2825">
            <v>274.39999999999998</v>
          </cell>
          <cell r="Y2825" t="str">
            <v>1I_199801</v>
          </cell>
        </row>
        <row r="2826">
          <cell r="K2826">
            <v>333.9</v>
          </cell>
          <cell r="Y2826" t="str">
            <v>1I_199801</v>
          </cell>
        </row>
        <row r="2827">
          <cell r="K2827">
            <v>148.6</v>
          </cell>
          <cell r="Y2827" t="str">
            <v>1I_199801</v>
          </cell>
        </row>
        <row r="2828">
          <cell r="K2828">
            <v>301.3</v>
          </cell>
          <cell r="Y2828" t="str">
            <v>1I_199801</v>
          </cell>
        </row>
        <row r="2829">
          <cell r="K2829">
            <v>301.3</v>
          </cell>
          <cell r="Y2829" t="str">
            <v>1I_199801</v>
          </cell>
        </row>
        <row r="2830">
          <cell r="K2830">
            <v>1241.4000000000001</v>
          </cell>
          <cell r="Y2830" t="str">
            <v>1I_199801</v>
          </cell>
        </row>
        <row r="2831">
          <cell r="K2831">
            <v>238.5</v>
          </cell>
          <cell r="Y2831" t="str">
            <v>1I_199801</v>
          </cell>
        </row>
        <row r="2832">
          <cell r="K2832">
            <v>684.7</v>
          </cell>
          <cell r="Y2832" t="str">
            <v>0ófl_199802</v>
          </cell>
        </row>
        <row r="2833">
          <cell r="K2833">
            <v>360</v>
          </cell>
          <cell r="Y2833" t="str">
            <v>0I_199802</v>
          </cell>
        </row>
        <row r="2834">
          <cell r="K2834">
            <v>391.9</v>
          </cell>
          <cell r="Y2834" t="str">
            <v>1I_199802</v>
          </cell>
        </row>
        <row r="2835">
          <cell r="K2835">
            <v>1072.9000000000001</v>
          </cell>
          <cell r="Y2835" t="str">
            <v>1I_199802</v>
          </cell>
        </row>
        <row r="2836">
          <cell r="K2836">
            <v>223.4</v>
          </cell>
          <cell r="Y2836" t="str">
            <v>1I_199802</v>
          </cell>
        </row>
        <row r="2837">
          <cell r="K2837">
            <v>300</v>
          </cell>
          <cell r="Y2837" t="str">
            <v>0ófl_199802</v>
          </cell>
        </row>
        <row r="2838">
          <cell r="K2838">
            <v>105.5</v>
          </cell>
          <cell r="Y2838" t="str">
            <v>1I_199802</v>
          </cell>
        </row>
        <row r="2839">
          <cell r="K2839">
            <v>241</v>
          </cell>
          <cell r="Y2839" t="str">
            <v>1I_199802</v>
          </cell>
        </row>
        <row r="2840">
          <cell r="K2840">
            <v>779</v>
          </cell>
          <cell r="Y2840" t="str">
            <v>1S_199802</v>
          </cell>
        </row>
        <row r="2841">
          <cell r="K2841">
            <v>74.400000000000006</v>
          </cell>
          <cell r="Y2841" t="str">
            <v>0ófl_199802</v>
          </cell>
        </row>
        <row r="2842">
          <cell r="K2842">
            <v>326.89999999999998</v>
          </cell>
          <cell r="Y2842" t="str">
            <v>0ófl_199802</v>
          </cell>
        </row>
        <row r="2843">
          <cell r="K2843">
            <v>740</v>
          </cell>
          <cell r="Y2843" t="str">
            <v>1V_199802</v>
          </cell>
        </row>
        <row r="2844">
          <cell r="K2844">
            <v>248.4</v>
          </cell>
          <cell r="Y2844" t="str">
            <v>0ófl_199802</v>
          </cell>
        </row>
        <row r="2845">
          <cell r="K2845">
            <v>80</v>
          </cell>
          <cell r="Y2845" t="str">
            <v>0I_199802</v>
          </cell>
        </row>
        <row r="2846">
          <cell r="K2846">
            <v>56.2</v>
          </cell>
          <cell r="Y2846" t="str">
            <v>1I_199802</v>
          </cell>
        </row>
        <row r="2847">
          <cell r="K2847">
            <v>286.2</v>
          </cell>
          <cell r="Y2847" t="str">
            <v>1I_199802</v>
          </cell>
        </row>
        <row r="2848">
          <cell r="K2848">
            <v>279.39999999999998</v>
          </cell>
          <cell r="Y2848" t="str">
            <v>0I_199802</v>
          </cell>
        </row>
        <row r="2849">
          <cell r="K2849">
            <v>989.9</v>
          </cell>
          <cell r="Y2849" t="str">
            <v>1S_199802</v>
          </cell>
        </row>
        <row r="2850">
          <cell r="K2850">
            <v>50.4</v>
          </cell>
          <cell r="Y2850" t="str">
            <v>1I_199802</v>
          </cell>
        </row>
        <row r="2851">
          <cell r="K2851">
            <v>0</v>
          </cell>
          <cell r="Y2851" t="str">
            <v>0ófl_199802</v>
          </cell>
        </row>
        <row r="2852">
          <cell r="K2852">
            <v>480</v>
          </cell>
          <cell r="Y2852" t="str">
            <v>1I_199802</v>
          </cell>
        </row>
        <row r="2853">
          <cell r="K2853">
            <v>367.1</v>
          </cell>
          <cell r="Y2853" t="str">
            <v>1I_199802</v>
          </cell>
        </row>
        <row r="2854">
          <cell r="K2854">
            <v>60.8</v>
          </cell>
          <cell r="Y2854" t="str">
            <v>0I_199802</v>
          </cell>
        </row>
        <row r="2855">
          <cell r="K2855">
            <v>476</v>
          </cell>
          <cell r="Y2855" t="str">
            <v>1I_199802</v>
          </cell>
        </row>
        <row r="2856">
          <cell r="K2856">
            <v>108</v>
          </cell>
          <cell r="Y2856" t="str">
            <v>0I_199802</v>
          </cell>
        </row>
        <row r="2857">
          <cell r="K2857">
            <v>33.4</v>
          </cell>
          <cell r="Y2857" t="str">
            <v>1I_199802</v>
          </cell>
        </row>
        <row r="2858">
          <cell r="K2858">
            <v>3671.1</v>
          </cell>
          <cell r="Y2858" t="str">
            <v>1I_199802</v>
          </cell>
        </row>
        <row r="2859">
          <cell r="K2859">
            <v>194.3</v>
          </cell>
          <cell r="Y2859" t="str">
            <v>1I_199802</v>
          </cell>
        </row>
        <row r="2860">
          <cell r="K2860">
            <v>400</v>
          </cell>
          <cell r="Y2860" t="str">
            <v>1I_199802</v>
          </cell>
        </row>
        <row r="2861">
          <cell r="K2861">
            <v>469.3</v>
          </cell>
          <cell r="Y2861" t="str">
            <v>1I_199802</v>
          </cell>
        </row>
        <row r="2862">
          <cell r="K2862">
            <v>964.8</v>
          </cell>
          <cell r="Y2862" t="str">
            <v>0I_199802</v>
          </cell>
        </row>
        <row r="2863">
          <cell r="K2863">
            <v>779</v>
          </cell>
          <cell r="Y2863" t="str">
            <v>1S_199802</v>
          </cell>
        </row>
        <row r="2864">
          <cell r="K2864">
            <v>870.3</v>
          </cell>
          <cell r="Y2864" t="str">
            <v>1I_199802</v>
          </cell>
        </row>
        <row r="2865">
          <cell r="K2865">
            <v>187.5</v>
          </cell>
          <cell r="Y2865" t="str">
            <v>1I_199802</v>
          </cell>
        </row>
        <row r="2866">
          <cell r="K2866">
            <v>666.7</v>
          </cell>
          <cell r="Y2866" t="str">
            <v>1I_199803</v>
          </cell>
        </row>
        <row r="2867">
          <cell r="K2867">
            <v>280.39999999999998</v>
          </cell>
          <cell r="Y2867" t="str">
            <v>1I_199803</v>
          </cell>
        </row>
        <row r="2868">
          <cell r="K2868">
            <v>463.4</v>
          </cell>
          <cell r="Y2868" t="str">
            <v>0ófl_199803</v>
          </cell>
        </row>
        <row r="2869">
          <cell r="K2869">
            <v>240</v>
          </cell>
          <cell r="Y2869" t="str">
            <v>1I_199803</v>
          </cell>
        </row>
        <row r="2870">
          <cell r="K2870">
            <v>124</v>
          </cell>
          <cell r="Y2870" t="str">
            <v>1I_199803</v>
          </cell>
        </row>
        <row r="2871">
          <cell r="K2871">
            <v>222.7</v>
          </cell>
          <cell r="Y2871" t="str">
            <v>1S_199803</v>
          </cell>
        </row>
        <row r="2872">
          <cell r="K2872">
            <v>152.1</v>
          </cell>
          <cell r="Y2872" t="str">
            <v>0I_199803</v>
          </cell>
        </row>
        <row r="2873">
          <cell r="K2873">
            <v>1377.9</v>
          </cell>
          <cell r="Y2873" t="str">
            <v>1I_199803</v>
          </cell>
        </row>
        <row r="2874">
          <cell r="K2874">
            <v>73.5</v>
          </cell>
          <cell r="Y2874" t="str">
            <v>1I_199803</v>
          </cell>
        </row>
        <row r="2875">
          <cell r="K2875">
            <v>156</v>
          </cell>
          <cell r="Y2875" t="str">
            <v>1I_199803</v>
          </cell>
        </row>
        <row r="2876">
          <cell r="K2876">
            <v>194.1</v>
          </cell>
          <cell r="Y2876" t="str">
            <v>0I_199803</v>
          </cell>
        </row>
        <row r="2877">
          <cell r="K2877">
            <v>200</v>
          </cell>
          <cell r="Y2877" t="str">
            <v>1I_199803</v>
          </cell>
        </row>
        <row r="2878">
          <cell r="K2878">
            <v>199</v>
          </cell>
          <cell r="Y2878" t="str">
            <v>0I_199803</v>
          </cell>
        </row>
        <row r="2879">
          <cell r="K2879">
            <v>105.5</v>
          </cell>
          <cell r="Y2879" t="str">
            <v>1I_199803</v>
          </cell>
        </row>
        <row r="2880">
          <cell r="K2880">
            <v>611.29999999999995</v>
          </cell>
          <cell r="Y2880" t="str">
            <v>1I_199803</v>
          </cell>
        </row>
        <row r="2881">
          <cell r="K2881">
            <v>0</v>
          </cell>
          <cell r="Y2881" t="str">
            <v>0ófl_199803</v>
          </cell>
        </row>
        <row r="2882">
          <cell r="K2882">
            <v>88</v>
          </cell>
          <cell r="Y2882" t="str">
            <v>0ófl_199803</v>
          </cell>
        </row>
        <row r="2883">
          <cell r="K2883">
            <v>121.4</v>
          </cell>
          <cell r="Y2883" t="str">
            <v>1I_199803</v>
          </cell>
        </row>
        <row r="2884">
          <cell r="K2884">
            <v>145</v>
          </cell>
          <cell r="Y2884" t="str">
            <v>1I_199803</v>
          </cell>
        </row>
        <row r="2885">
          <cell r="K2885">
            <v>394</v>
          </cell>
          <cell r="Y2885" t="str">
            <v>1I_199803</v>
          </cell>
        </row>
        <row r="2886">
          <cell r="K2886">
            <v>647.70000000000005</v>
          </cell>
          <cell r="Y2886" t="str">
            <v>1I_199803</v>
          </cell>
        </row>
        <row r="2887">
          <cell r="K2887">
            <v>120.8</v>
          </cell>
          <cell r="Y2887" t="str">
            <v>0I_199803</v>
          </cell>
        </row>
        <row r="2888">
          <cell r="K2888">
            <v>88.4</v>
          </cell>
          <cell r="Y2888" t="str">
            <v>0I_199803</v>
          </cell>
        </row>
        <row r="2889">
          <cell r="K2889">
            <v>97.8</v>
          </cell>
          <cell r="Y2889" t="str">
            <v>1I_199803</v>
          </cell>
        </row>
        <row r="2890">
          <cell r="K2890">
            <v>162.80000000000001</v>
          </cell>
          <cell r="Y2890" t="str">
            <v>1I_199803</v>
          </cell>
        </row>
        <row r="2891">
          <cell r="K2891">
            <v>129.69999999999999</v>
          </cell>
          <cell r="Y2891" t="str">
            <v>0I_199803</v>
          </cell>
        </row>
        <row r="2892">
          <cell r="K2892">
            <v>202</v>
          </cell>
          <cell r="Y2892" t="str">
            <v>1I_199803</v>
          </cell>
        </row>
        <row r="2893">
          <cell r="K2893">
            <v>87.7</v>
          </cell>
          <cell r="Y2893" t="str">
            <v>1I_199803</v>
          </cell>
        </row>
        <row r="2894">
          <cell r="K2894">
            <v>354.5</v>
          </cell>
          <cell r="Y2894" t="str">
            <v>1ófl_199803</v>
          </cell>
        </row>
        <row r="2895">
          <cell r="K2895">
            <v>193.9</v>
          </cell>
          <cell r="Y2895" t="str">
            <v>0I_199803</v>
          </cell>
        </row>
        <row r="2896">
          <cell r="K2896">
            <v>431.1</v>
          </cell>
          <cell r="Y2896" t="str">
            <v>0I_199803</v>
          </cell>
        </row>
        <row r="2897">
          <cell r="K2897">
            <v>185.9</v>
          </cell>
          <cell r="Y2897" t="str">
            <v>0ófl_199803</v>
          </cell>
        </row>
        <row r="2898">
          <cell r="K2898">
            <v>288</v>
          </cell>
          <cell r="Y2898" t="str">
            <v>0ófl_199803</v>
          </cell>
        </row>
        <row r="2899">
          <cell r="K2899">
            <v>540</v>
          </cell>
          <cell r="Y2899" t="str">
            <v>1I_199803</v>
          </cell>
        </row>
        <row r="2900">
          <cell r="K2900">
            <v>1110.2</v>
          </cell>
          <cell r="Y2900" t="str">
            <v>0ófl_199803</v>
          </cell>
        </row>
        <row r="2901">
          <cell r="K2901">
            <v>1673.4</v>
          </cell>
          <cell r="Y2901" t="str">
            <v>1I_199803</v>
          </cell>
        </row>
        <row r="2902">
          <cell r="K2902">
            <v>299.39999999999998</v>
          </cell>
          <cell r="Y2902" t="str">
            <v>1S_199803</v>
          </cell>
        </row>
        <row r="2903">
          <cell r="K2903">
            <v>100.8</v>
          </cell>
          <cell r="Y2903" t="str">
            <v>1I_199803</v>
          </cell>
        </row>
        <row r="2904">
          <cell r="K2904">
            <v>560</v>
          </cell>
          <cell r="Y2904" t="str">
            <v>1I_199803</v>
          </cell>
        </row>
        <row r="2905">
          <cell r="K2905">
            <v>570</v>
          </cell>
          <cell r="Y2905" t="str">
            <v>1I_199803</v>
          </cell>
        </row>
        <row r="2906">
          <cell r="K2906">
            <v>175.5</v>
          </cell>
          <cell r="Y2906" t="str">
            <v>1I_199803</v>
          </cell>
        </row>
        <row r="2907">
          <cell r="K2907">
            <v>5143.8</v>
          </cell>
          <cell r="Y2907" t="str">
            <v>1ófl_199803</v>
          </cell>
        </row>
        <row r="2908">
          <cell r="K2908">
            <v>299.2</v>
          </cell>
          <cell r="Y2908" t="str">
            <v>1I_199803</v>
          </cell>
        </row>
        <row r="2909">
          <cell r="K2909">
            <v>750.9</v>
          </cell>
          <cell r="Y2909" t="str">
            <v>1I_199804</v>
          </cell>
        </row>
        <row r="2910">
          <cell r="K2910">
            <v>751.6</v>
          </cell>
          <cell r="Y2910" t="str">
            <v>1I_199804</v>
          </cell>
        </row>
        <row r="2911">
          <cell r="K2911">
            <v>101.5</v>
          </cell>
          <cell r="Y2911" t="str">
            <v>1I_199804</v>
          </cell>
        </row>
        <row r="2912">
          <cell r="K2912">
            <v>441</v>
          </cell>
          <cell r="Y2912" t="str">
            <v>0I_199804</v>
          </cell>
        </row>
        <row r="2913">
          <cell r="K2913">
            <v>208.8</v>
          </cell>
          <cell r="Y2913" t="str">
            <v>1I_199804</v>
          </cell>
        </row>
        <row r="2914">
          <cell r="K2914">
            <v>65.099999999999994</v>
          </cell>
          <cell r="Y2914" t="str">
            <v>0I_199804</v>
          </cell>
        </row>
        <row r="2915">
          <cell r="K2915">
            <v>130.4</v>
          </cell>
          <cell r="Y2915" t="str">
            <v>1I_199804</v>
          </cell>
        </row>
        <row r="2916">
          <cell r="K2916">
            <v>890.3</v>
          </cell>
          <cell r="Y2916" t="str">
            <v>0V_199804</v>
          </cell>
        </row>
        <row r="2917">
          <cell r="K2917">
            <v>188.1</v>
          </cell>
          <cell r="Y2917" t="str">
            <v>1I_199804</v>
          </cell>
        </row>
        <row r="2918">
          <cell r="K2918">
            <v>784.6</v>
          </cell>
          <cell r="Y2918" t="str">
            <v>1I_199804</v>
          </cell>
        </row>
        <row r="2919">
          <cell r="K2919">
            <v>120.8</v>
          </cell>
          <cell r="Y2919" t="str">
            <v>1I_199804</v>
          </cell>
        </row>
        <row r="2920">
          <cell r="K2920">
            <v>731.7</v>
          </cell>
          <cell r="Y2920" t="str">
            <v>1I_199804</v>
          </cell>
        </row>
        <row r="2921">
          <cell r="K2921">
            <v>62.4</v>
          </cell>
          <cell r="Y2921" t="str">
            <v>0I_199804</v>
          </cell>
        </row>
        <row r="2922">
          <cell r="K2922">
            <v>369.5</v>
          </cell>
          <cell r="Y2922" t="str">
            <v>0I_199804</v>
          </cell>
        </row>
        <row r="2923">
          <cell r="K2923">
            <v>240</v>
          </cell>
          <cell r="Y2923" t="str">
            <v>1I_199804</v>
          </cell>
        </row>
        <row r="2924">
          <cell r="K2924">
            <v>156</v>
          </cell>
          <cell r="Y2924" t="str">
            <v>1I_199804</v>
          </cell>
        </row>
        <row r="2925">
          <cell r="K2925">
            <v>0</v>
          </cell>
          <cell r="Y2925" t="str">
            <v>0I_199804</v>
          </cell>
        </row>
        <row r="2926">
          <cell r="K2926">
            <v>92.6</v>
          </cell>
          <cell r="Y2926" t="str">
            <v>1I_199804</v>
          </cell>
        </row>
        <row r="2927">
          <cell r="K2927">
            <v>163.1</v>
          </cell>
          <cell r="Y2927" t="str">
            <v>1I_199804</v>
          </cell>
        </row>
        <row r="2928">
          <cell r="K2928">
            <v>463.1</v>
          </cell>
          <cell r="Y2928" t="str">
            <v>0ófl_199804</v>
          </cell>
        </row>
        <row r="2929">
          <cell r="K2929">
            <v>487.7</v>
          </cell>
          <cell r="Y2929" t="str">
            <v>0I_199804</v>
          </cell>
        </row>
        <row r="2930">
          <cell r="K2930">
            <v>213.7</v>
          </cell>
          <cell r="Y2930" t="str">
            <v>1I_199804</v>
          </cell>
        </row>
        <row r="2931">
          <cell r="K2931">
            <v>140</v>
          </cell>
          <cell r="Y2931" t="str">
            <v>1I_199804</v>
          </cell>
        </row>
        <row r="2932">
          <cell r="K2932">
            <v>60.2</v>
          </cell>
          <cell r="Y2932" t="str">
            <v>1I_199804</v>
          </cell>
        </row>
        <row r="2933">
          <cell r="K2933">
            <v>59</v>
          </cell>
          <cell r="Y2933" t="str">
            <v>1I_199804</v>
          </cell>
        </row>
        <row r="2934">
          <cell r="K2934">
            <v>178.3</v>
          </cell>
          <cell r="Y2934" t="str">
            <v>1I_199804</v>
          </cell>
        </row>
        <row r="2935">
          <cell r="K2935">
            <v>142</v>
          </cell>
          <cell r="Y2935" t="str">
            <v>0I_199804</v>
          </cell>
        </row>
        <row r="2936">
          <cell r="K2936">
            <v>244</v>
          </cell>
          <cell r="Y2936" t="str">
            <v>1I_199804</v>
          </cell>
        </row>
        <row r="2937">
          <cell r="K2937">
            <v>1064.2</v>
          </cell>
          <cell r="Y2937" t="str">
            <v>0V_199804</v>
          </cell>
        </row>
        <row r="2938">
          <cell r="K2938">
            <v>230.4</v>
          </cell>
          <cell r="Y2938" t="str">
            <v>1I_199804</v>
          </cell>
        </row>
        <row r="2939">
          <cell r="K2939">
            <v>200.1</v>
          </cell>
          <cell r="Y2939" t="str">
            <v>1I_199804</v>
          </cell>
        </row>
        <row r="2940">
          <cell r="K2940">
            <v>200.1</v>
          </cell>
          <cell r="Y2940" t="str">
            <v>1I_199804</v>
          </cell>
        </row>
        <row r="2941">
          <cell r="K2941">
            <v>223</v>
          </cell>
          <cell r="Y2941" t="str">
            <v>1ófl_199804</v>
          </cell>
        </row>
        <row r="2942">
          <cell r="K2942">
            <v>380</v>
          </cell>
          <cell r="Y2942" t="str">
            <v>1I_199804</v>
          </cell>
        </row>
        <row r="2943">
          <cell r="K2943">
            <v>139.9</v>
          </cell>
          <cell r="Y2943" t="str">
            <v>0ófl_199804</v>
          </cell>
        </row>
        <row r="2944">
          <cell r="K2944">
            <v>355.7</v>
          </cell>
          <cell r="Y2944" t="str">
            <v>1ófl_199804</v>
          </cell>
        </row>
        <row r="2945">
          <cell r="K2945">
            <v>174.5</v>
          </cell>
          <cell r="Y2945" t="str">
            <v>1I_199804</v>
          </cell>
        </row>
        <row r="2946">
          <cell r="K2946">
            <v>63.8</v>
          </cell>
          <cell r="Y2946" t="str">
            <v>0I_199804</v>
          </cell>
        </row>
        <row r="2947">
          <cell r="K2947">
            <v>486.1</v>
          </cell>
          <cell r="Y2947" t="str">
            <v>0ófl_199804</v>
          </cell>
        </row>
        <row r="2948">
          <cell r="K2948">
            <v>225</v>
          </cell>
          <cell r="Y2948" t="str">
            <v>1I_199804</v>
          </cell>
        </row>
        <row r="2949">
          <cell r="K2949">
            <v>1768.8</v>
          </cell>
          <cell r="Y2949" t="str">
            <v>1ófl_199804</v>
          </cell>
        </row>
        <row r="2950">
          <cell r="K2950">
            <v>708</v>
          </cell>
          <cell r="Y2950" t="str">
            <v>1S_199804</v>
          </cell>
        </row>
        <row r="2951">
          <cell r="K2951">
            <v>786.2</v>
          </cell>
          <cell r="Y2951" t="str">
            <v>1I_199804</v>
          </cell>
        </row>
        <row r="2952">
          <cell r="K2952">
            <v>85.9</v>
          </cell>
          <cell r="Y2952" t="str">
            <v>0I_199804</v>
          </cell>
        </row>
        <row r="2953">
          <cell r="K2953">
            <v>90.2</v>
          </cell>
          <cell r="Y2953" t="str">
            <v>1I_199804</v>
          </cell>
        </row>
        <row r="2954">
          <cell r="K2954">
            <v>129.9</v>
          </cell>
          <cell r="Y2954" t="str">
            <v>1I_199804</v>
          </cell>
        </row>
        <row r="2955">
          <cell r="K2955">
            <v>189.8</v>
          </cell>
          <cell r="Y2955" t="str">
            <v>1I_199804</v>
          </cell>
        </row>
        <row r="2956">
          <cell r="K2956">
            <v>165.8</v>
          </cell>
          <cell r="Y2956" t="str">
            <v>0I_199804</v>
          </cell>
        </row>
        <row r="2957">
          <cell r="K2957">
            <v>213.9</v>
          </cell>
          <cell r="Y2957" t="str">
            <v>1I_199804</v>
          </cell>
        </row>
        <row r="2958">
          <cell r="K2958">
            <v>95.8</v>
          </cell>
          <cell r="Y2958" t="str">
            <v>1I_199804</v>
          </cell>
        </row>
        <row r="2959">
          <cell r="K2959">
            <v>128.6</v>
          </cell>
          <cell r="Y2959" t="str">
            <v>1I_199804</v>
          </cell>
        </row>
        <row r="2960">
          <cell r="K2960">
            <v>53</v>
          </cell>
          <cell r="Y2960" t="str">
            <v>1I_199804</v>
          </cell>
        </row>
        <row r="2961">
          <cell r="K2961">
            <v>128.4</v>
          </cell>
          <cell r="Y2961" t="str">
            <v>0I_199804</v>
          </cell>
        </row>
        <row r="2962">
          <cell r="K2962">
            <v>94.1</v>
          </cell>
          <cell r="Y2962" t="str">
            <v>1I_199804</v>
          </cell>
        </row>
        <row r="2963">
          <cell r="K2963">
            <v>283.10000000000002</v>
          </cell>
          <cell r="Y2963" t="str">
            <v>1I_199804</v>
          </cell>
        </row>
        <row r="2964">
          <cell r="K2964">
            <v>359.2</v>
          </cell>
          <cell r="Y2964" t="str">
            <v>0I_199804</v>
          </cell>
        </row>
        <row r="2965">
          <cell r="K2965">
            <v>89.4</v>
          </cell>
          <cell r="Y2965" t="str">
            <v>1I_199804</v>
          </cell>
        </row>
        <row r="2966">
          <cell r="K2966">
            <v>459</v>
          </cell>
          <cell r="Y2966" t="str">
            <v>1I_199804</v>
          </cell>
        </row>
        <row r="2967">
          <cell r="K2967">
            <v>541.4</v>
          </cell>
          <cell r="Y2967" t="str">
            <v>1I_199804</v>
          </cell>
        </row>
        <row r="2968">
          <cell r="K2968">
            <v>146</v>
          </cell>
          <cell r="Y2968" t="str">
            <v>1I_199804</v>
          </cell>
        </row>
        <row r="2969">
          <cell r="K2969">
            <v>138</v>
          </cell>
          <cell r="Y2969" t="str">
            <v>1I_199804</v>
          </cell>
        </row>
        <row r="2970">
          <cell r="K2970">
            <v>199.6</v>
          </cell>
          <cell r="Y2970" t="str">
            <v>1I_199804</v>
          </cell>
        </row>
        <row r="2971">
          <cell r="K2971">
            <v>73.5</v>
          </cell>
          <cell r="Y2971" t="str">
            <v>1I_199804</v>
          </cell>
        </row>
        <row r="2972">
          <cell r="K2972">
            <v>238.5</v>
          </cell>
          <cell r="Y2972" t="str">
            <v>1I_199804</v>
          </cell>
        </row>
        <row r="2973">
          <cell r="K2973">
            <v>268.89999999999998</v>
          </cell>
          <cell r="Y2973" t="str">
            <v>1I_199804</v>
          </cell>
        </row>
        <row r="2974">
          <cell r="K2974">
            <v>304</v>
          </cell>
          <cell r="Y2974" t="str">
            <v>0ófl_199804</v>
          </cell>
        </row>
        <row r="2975">
          <cell r="K2975">
            <v>275.60000000000002</v>
          </cell>
          <cell r="Y2975" t="str">
            <v>0ófl_199804</v>
          </cell>
        </row>
        <row r="2976">
          <cell r="K2976">
            <v>469.3</v>
          </cell>
          <cell r="Y2976" t="str">
            <v>1I_199804</v>
          </cell>
        </row>
        <row r="2977">
          <cell r="K2977">
            <v>525.29999999999995</v>
          </cell>
          <cell r="Y2977" t="str">
            <v>0ófl_199804</v>
          </cell>
        </row>
        <row r="2978">
          <cell r="K2978">
            <v>161</v>
          </cell>
          <cell r="Y2978" t="str">
            <v>1I_199804</v>
          </cell>
        </row>
        <row r="2979">
          <cell r="K2979">
            <v>405</v>
          </cell>
          <cell r="Y2979" t="str">
            <v>0I_199804</v>
          </cell>
        </row>
        <row r="2980">
          <cell r="K2980">
            <v>324</v>
          </cell>
          <cell r="Y2980" t="str">
            <v>1I_199804</v>
          </cell>
        </row>
        <row r="2981">
          <cell r="K2981">
            <v>370.3</v>
          </cell>
          <cell r="Y2981" t="str">
            <v>0I_199804</v>
          </cell>
        </row>
        <row r="2982">
          <cell r="K2982">
            <v>269.5</v>
          </cell>
          <cell r="Y2982" t="str">
            <v>0I_199804</v>
          </cell>
        </row>
        <row r="2983">
          <cell r="K2983">
            <v>94.4</v>
          </cell>
          <cell r="Y2983" t="str">
            <v>1I_199804</v>
          </cell>
        </row>
        <row r="2984">
          <cell r="K2984">
            <v>299.39999999999998</v>
          </cell>
          <cell r="Y2984" t="str">
            <v>1S_199804</v>
          </cell>
        </row>
        <row r="2985">
          <cell r="K2985">
            <v>125.2</v>
          </cell>
          <cell r="Y2985" t="str">
            <v>0ófl_199804</v>
          </cell>
        </row>
        <row r="2986">
          <cell r="K2986">
            <v>418</v>
          </cell>
          <cell r="Y2986" t="str">
            <v>0I_199804</v>
          </cell>
        </row>
        <row r="2987">
          <cell r="K2987">
            <v>135.6</v>
          </cell>
          <cell r="Y2987" t="str">
            <v>1I_199804</v>
          </cell>
        </row>
        <row r="2988">
          <cell r="K2988">
            <v>30.2</v>
          </cell>
          <cell r="Y2988" t="str">
            <v>0ófl_199804</v>
          </cell>
        </row>
        <row r="2989">
          <cell r="K2989">
            <v>396</v>
          </cell>
          <cell r="Y2989" t="str">
            <v>0I_199804</v>
          </cell>
        </row>
        <row r="2990">
          <cell r="K2990">
            <v>29.7</v>
          </cell>
          <cell r="Y2990" t="str">
            <v>0I_199801</v>
          </cell>
        </row>
        <row r="2991">
          <cell r="K2991">
            <v>112.9</v>
          </cell>
          <cell r="Y2991" t="str">
            <v>1I_199801</v>
          </cell>
        </row>
        <row r="2992">
          <cell r="K2992">
            <v>1730</v>
          </cell>
          <cell r="Y2992" t="str">
            <v>1I_199801</v>
          </cell>
        </row>
        <row r="2993">
          <cell r="K2993">
            <v>1297.2</v>
          </cell>
          <cell r="Y2993" t="str">
            <v>1I_199801</v>
          </cell>
        </row>
        <row r="2994">
          <cell r="K2994">
            <v>74</v>
          </cell>
          <cell r="Y2994" t="str">
            <v>1I_199801</v>
          </cell>
        </row>
        <row r="2995">
          <cell r="K2995">
            <v>507.8</v>
          </cell>
          <cell r="Y2995" t="str">
            <v>1I_199801</v>
          </cell>
        </row>
        <row r="2996">
          <cell r="K2996">
            <v>363.6</v>
          </cell>
          <cell r="Y2996" t="str">
            <v>0I_199802</v>
          </cell>
        </row>
        <row r="2997">
          <cell r="K2997">
            <v>306</v>
          </cell>
          <cell r="Y2997" t="str">
            <v>1I_199802</v>
          </cell>
        </row>
        <row r="2998">
          <cell r="K2998">
            <v>2230.5</v>
          </cell>
          <cell r="Y2998" t="str">
            <v>1I_199802</v>
          </cell>
        </row>
        <row r="2999">
          <cell r="K2999">
            <v>1890</v>
          </cell>
          <cell r="Y2999" t="str">
            <v>0I_199802</v>
          </cell>
        </row>
        <row r="3000">
          <cell r="K3000">
            <v>200</v>
          </cell>
          <cell r="Y3000" t="str">
            <v>1I_199803</v>
          </cell>
        </row>
        <row r="3001">
          <cell r="K3001">
            <v>252</v>
          </cell>
          <cell r="Y3001" t="str">
            <v>1ófl_199803</v>
          </cell>
        </row>
        <row r="3002">
          <cell r="K3002">
            <v>74.400000000000006</v>
          </cell>
          <cell r="Y3002" t="str">
            <v>1I_199803</v>
          </cell>
        </row>
        <row r="3003">
          <cell r="K3003">
            <v>151.30000000000001</v>
          </cell>
          <cell r="Y3003" t="str">
            <v>0I_199803</v>
          </cell>
        </row>
        <row r="3004">
          <cell r="K3004">
            <v>0</v>
          </cell>
          <cell r="Y3004" t="str">
            <v>0I_199803</v>
          </cell>
        </row>
        <row r="3005">
          <cell r="K3005">
            <v>180.4</v>
          </cell>
          <cell r="Y3005" t="str">
            <v>0I_199803</v>
          </cell>
        </row>
        <row r="3006">
          <cell r="K3006">
            <v>136.4</v>
          </cell>
          <cell r="Y3006" t="str">
            <v>1I_199803</v>
          </cell>
        </row>
        <row r="3007">
          <cell r="K3007">
            <v>1363.6</v>
          </cell>
          <cell r="Y3007" t="str">
            <v>1I_199803</v>
          </cell>
        </row>
        <row r="3008">
          <cell r="K3008">
            <v>1270.3</v>
          </cell>
          <cell r="Y3008" t="str">
            <v>0I_199803</v>
          </cell>
        </row>
        <row r="3009">
          <cell r="K3009">
            <v>126</v>
          </cell>
          <cell r="Y3009" t="str">
            <v>0I_199804</v>
          </cell>
        </row>
        <row r="3010">
          <cell r="K3010">
            <v>136.4</v>
          </cell>
          <cell r="Y3010" t="str">
            <v>0ófl_199804</v>
          </cell>
        </row>
        <row r="3011">
          <cell r="K3011">
            <v>569.5</v>
          </cell>
          <cell r="Y3011" t="str">
            <v>1I_199804</v>
          </cell>
        </row>
        <row r="3012">
          <cell r="K3012">
            <v>193.5</v>
          </cell>
          <cell r="Y3012" t="str">
            <v>1I_199804</v>
          </cell>
        </row>
        <row r="3013">
          <cell r="K3013">
            <v>425</v>
          </cell>
          <cell r="Y3013" t="str">
            <v>1I_199804</v>
          </cell>
        </row>
        <row r="3014">
          <cell r="K3014">
            <v>1074.4000000000001</v>
          </cell>
          <cell r="Y3014" t="str">
            <v>0I_199804</v>
          </cell>
        </row>
        <row r="3015">
          <cell r="K3015">
            <v>503.1</v>
          </cell>
          <cell r="Y3015" t="str">
            <v>0ófl_199804</v>
          </cell>
        </row>
        <row r="3016">
          <cell r="K3016">
            <v>609.79999999999995</v>
          </cell>
          <cell r="Y3016" t="str">
            <v>1I_199804</v>
          </cell>
        </row>
        <row r="3017">
          <cell r="K3017">
            <v>190</v>
          </cell>
          <cell r="Y3017" t="str">
            <v>0I_199804</v>
          </cell>
        </row>
        <row r="3018">
          <cell r="K3018">
            <v>105.8</v>
          </cell>
          <cell r="Y3018" t="str">
            <v>0I_199804</v>
          </cell>
        </row>
        <row r="3019">
          <cell r="K3019">
            <v>750</v>
          </cell>
          <cell r="Y3019" t="str">
            <v>0ófl_199801</v>
          </cell>
        </row>
        <row r="3020">
          <cell r="K3020">
            <v>60.5</v>
          </cell>
          <cell r="Y3020" t="str">
            <v>1ófl_199801</v>
          </cell>
        </row>
        <row r="3021">
          <cell r="K3021">
            <v>66.099999999999994</v>
          </cell>
          <cell r="Y3021" t="str">
            <v>1ófl_199801</v>
          </cell>
        </row>
        <row r="3022">
          <cell r="K3022">
            <v>162.19999999999999</v>
          </cell>
          <cell r="Y3022" t="str">
            <v>1V_199801</v>
          </cell>
        </row>
        <row r="3023">
          <cell r="K3023">
            <v>415</v>
          </cell>
          <cell r="Y3023" t="str">
            <v>1I_199801</v>
          </cell>
        </row>
        <row r="3024">
          <cell r="K3024">
            <v>377</v>
          </cell>
          <cell r="Y3024" t="str">
            <v>1I_199801</v>
          </cell>
        </row>
        <row r="3025">
          <cell r="K3025">
            <v>78</v>
          </cell>
          <cell r="Y3025" t="str">
            <v>0ófl_199801</v>
          </cell>
        </row>
        <row r="3026">
          <cell r="K3026">
            <v>617.4</v>
          </cell>
          <cell r="Y3026" t="str">
            <v>1ófl_199801</v>
          </cell>
        </row>
        <row r="3027">
          <cell r="K3027">
            <v>469.7</v>
          </cell>
          <cell r="Y3027" t="str">
            <v>1ófl_199801</v>
          </cell>
        </row>
        <row r="3028">
          <cell r="K3028">
            <v>107.1</v>
          </cell>
          <cell r="Y3028" t="str">
            <v>0ófl_199801</v>
          </cell>
        </row>
        <row r="3029">
          <cell r="K3029">
            <v>240.9</v>
          </cell>
          <cell r="Y3029" t="str">
            <v>1ófl_199801</v>
          </cell>
        </row>
        <row r="3030">
          <cell r="K3030">
            <v>180.4</v>
          </cell>
          <cell r="Y3030" t="str">
            <v>1ófl_199801</v>
          </cell>
        </row>
        <row r="3031">
          <cell r="K3031">
            <v>60.6</v>
          </cell>
          <cell r="Y3031" t="str">
            <v>0ófl_199801</v>
          </cell>
        </row>
        <row r="3032">
          <cell r="K3032">
            <v>162.4</v>
          </cell>
          <cell r="Y3032" t="str">
            <v>0ófl_199801</v>
          </cell>
        </row>
        <row r="3033">
          <cell r="K3033">
            <v>196.3</v>
          </cell>
          <cell r="Y3033" t="str">
            <v>0ófl_199801</v>
          </cell>
        </row>
        <row r="3034">
          <cell r="K3034">
            <v>156.4</v>
          </cell>
          <cell r="Y3034" t="str">
            <v>0I_199802</v>
          </cell>
        </row>
        <row r="3035">
          <cell r="K3035">
            <v>380.5</v>
          </cell>
          <cell r="Y3035" t="str">
            <v>0I_199802</v>
          </cell>
        </row>
        <row r="3036">
          <cell r="K3036">
            <v>0</v>
          </cell>
          <cell r="Y3036" t="str">
            <v>0ófl_199802</v>
          </cell>
        </row>
        <row r="3037">
          <cell r="K3037">
            <v>146.6</v>
          </cell>
          <cell r="Y3037" t="str">
            <v>0ófl_199802</v>
          </cell>
        </row>
        <row r="3038">
          <cell r="K3038">
            <v>72</v>
          </cell>
          <cell r="Y3038" t="str">
            <v>0ófl_199802</v>
          </cell>
        </row>
        <row r="3039">
          <cell r="K3039">
            <v>90.5</v>
          </cell>
          <cell r="Y3039" t="str">
            <v>1ófl_199802</v>
          </cell>
        </row>
        <row r="3040">
          <cell r="K3040">
            <v>0</v>
          </cell>
          <cell r="Y3040" t="str">
            <v>0ófl_199802</v>
          </cell>
        </row>
        <row r="3041">
          <cell r="K3041">
            <v>54.8</v>
          </cell>
          <cell r="Y3041" t="str">
            <v>0ófl_199802</v>
          </cell>
        </row>
        <row r="3042">
          <cell r="K3042">
            <v>50.4</v>
          </cell>
          <cell r="Y3042" t="str">
            <v>1ófl_199802</v>
          </cell>
        </row>
        <row r="3043">
          <cell r="K3043">
            <v>192</v>
          </cell>
          <cell r="Y3043" t="str">
            <v>0ófl_199802</v>
          </cell>
        </row>
        <row r="3044">
          <cell r="K3044">
            <v>43.4</v>
          </cell>
          <cell r="Y3044" t="str">
            <v>0ófl_199802</v>
          </cell>
        </row>
        <row r="3045">
          <cell r="K3045">
            <v>87.6</v>
          </cell>
          <cell r="Y3045" t="str">
            <v>1ófl_199802</v>
          </cell>
        </row>
        <row r="3046">
          <cell r="K3046">
            <v>36.299999999999997</v>
          </cell>
          <cell r="Y3046" t="str">
            <v>0ófl_199802</v>
          </cell>
        </row>
        <row r="3047">
          <cell r="K3047">
            <v>99.4</v>
          </cell>
          <cell r="Y3047" t="str">
            <v>0ófl_199802</v>
          </cell>
        </row>
        <row r="3048">
          <cell r="K3048">
            <v>227.8</v>
          </cell>
          <cell r="Y3048" t="str">
            <v>1ófl_199802</v>
          </cell>
        </row>
        <row r="3049">
          <cell r="K3049">
            <v>105.4</v>
          </cell>
          <cell r="Y3049" t="str">
            <v>1ófl_199802</v>
          </cell>
        </row>
        <row r="3050">
          <cell r="K3050">
            <v>105.6</v>
          </cell>
          <cell r="Y3050" t="str">
            <v>1V_199802</v>
          </cell>
        </row>
        <row r="3051">
          <cell r="K3051">
            <v>48.6</v>
          </cell>
          <cell r="Y3051" t="str">
            <v>1ófl_199803</v>
          </cell>
        </row>
        <row r="3052">
          <cell r="K3052">
            <v>347.4</v>
          </cell>
          <cell r="Y3052" t="str">
            <v>1S_199803</v>
          </cell>
        </row>
        <row r="3053">
          <cell r="K3053">
            <v>76.5</v>
          </cell>
          <cell r="Y3053" t="str">
            <v>1ófl_199803</v>
          </cell>
        </row>
        <row r="3054">
          <cell r="K3054">
            <v>121</v>
          </cell>
          <cell r="Y3054" t="str">
            <v>1ófl_199803</v>
          </cell>
        </row>
        <row r="3055">
          <cell r="K3055">
            <v>0</v>
          </cell>
          <cell r="Y3055" t="str">
            <v>0ófl_199803</v>
          </cell>
        </row>
        <row r="3056">
          <cell r="K3056">
            <v>100.8</v>
          </cell>
          <cell r="Y3056" t="str">
            <v>1I_199803</v>
          </cell>
        </row>
        <row r="3057">
          <cell r="K3057">
            <v>67.7</v>
          </cell>
          <cell r="Y3057" t="str">
            <v>0ófl_199803</v>
          </cell>
        </row>
        <row r="3058">
          <cell r="K3058">
            <v>35.1</v>
          </cell>
          <cell r="Y3058" t="str">
            <v>1ófl_199803</v>
          </cell>
        </row>
        <row r="3059">
          <cell r="K3059">
            <v>89.3</v>
          </cell>
          <cell r="Y3059" t="str">
            <v>0ófl_199803</v>
          </cell>
        </row>
        <row r="3060">
          <cell r="K3060">
            <v>153.9</v>
          </cell>
          <cell r="Y3060" t="str">
            <v>0ófl_199803</v>
          </cell>
        </row>
        <row r="3061">
          <cell r="K3061">
            <v>208.6</v>
          </cell>
          <cell r="Y3061" t="str">
            <v>1S_199803</v>
          </cell>
        </row>
        <row r="3062">
          <cell r="K3062">
            <v>113.1</v>
          </cell>
          <cell r="Y3062" t="str">
            <v>1S_199803</v>
          </cell>
        </row>
        <row r="3063">
          <cell r="K3063">
            <v>80.599999999999994</v>
          </cell>
          <cell r="Y3063" t="str">
            <v>1ófl_199803</v>
          </cell>
        </row>
        <row r="3064">
          <cell r="K3064">
            <v>83.3</v>
          </cell>
          <cell r="Y3064" t="str">
            <v>0ófl_199803</v>
          </cell>
        </row>
        <row r="3065">
          <cell r="K3065">
            <v>430</v>
          </cell>
          <cell r="Y3065" t="str">
            <v>1I_199803</v>
          </cell>
        </row>
        <row r="3066">
          <cell r="K3066">
            <v>59.9</v>
          </cell>
          <cell r="Y3066" t="str">
            <v>0ófl_199803</v>
          </cell>
        </row>
        <row r="3067">
          <cell r="K3067">
            <v>55</v>
          </cell>
          <cell r="Y3067" t="str">
            <v>1ófl_199803</v>
          </cell>
        </row>
        <row r="3068">
          <cell r="K3068">
            <v>392.8</v>
          </cell>
          <cell r="Y3068" t="str">
            <v>0ófl_199803</v>
          </cell>
        </row>
        <row r="3069">
          <cell r="K3069">
            <v>40.5</v>
          </cell>
          <cell r="Y3069" t="str">
            <v>0ófl_199803</v>
          </cell>
        </row>
        <row r="3070">
          <cell r="K3070">
            <v>210.7</v>
          </cell>
          <cell r="Y3070" t="str">
            <v>1ófl_199803</v>
          </cell>
        </row>
        <row r="3071">
          <cell r="K3071">
            <v>410.5</v>
          </cell>
          <cell r="Y3071" t="str">
            <v>1ófl_199803</v>
          </cell>
        </row>
        <row r="3072">
          <cell r="K3072">
            <v>122.4</v>
          </cell>
          <cell r="Y3072" t="str">
            <v>0ófl_199803</v>
          </cell>
        </row>
        <row r="3073">
          <cell r="K3073">
            <v>57.5</v>
          </cell>
          <cell r="Y3073" t="str">
            <v>1ófl_199803</v>
          </cell>
        </row>
        <row r="3074">
          <cell r="K3074">
            <v>243.4</v>
          </cell>
          <cell r="Y3074" t="str">
            <v>1ófl_199803</v>
          </cell>
        </row>
        <row r="3075">
          <cell r="K3075">
            <v>91.6</v>
          </cell>
          <cell r="Y3075" t="str">
            <v>0ófl_199803</v>
          </cell>
        </row>
        <row r="3076">
          <cell r="K3076">
            <v>66.599999999999994</v>
          </cell>
          <cell r="Y3076" t="str">
            <v>0S_199803</v>
          </cell>
        </row>
        <row r="3077">
          <cell r="K3077">
            <v>107</v>
          </cell>
          <cell r="Y3077" t="str">
            <v>1ófl_199803</v>
          </cell>
        </row>
        <row r="3078">
          <cell r="K3078">
            <v>38.700000000000003</v>
          </cell>
          <cell r="Y3078" t="str">
            <v>1V_199803</v>
          </cell>
        </row>
        <row r="3079">
          <cell r="K3079">
            <v>254.9</v>
          </cell>
          <cell r="Y3079" t="str">
            <v>0ófl_199803</v>
          </cell>
        </row>
        <row r="3080">
          <cell r="K3080">
            <v>211</v>
          </cell>
          <cell r="Y3080" t="str">
            <v>1ófl_199803</v>
          </cell>
        </row>
        <row r="3081">
          <cell r="K3081">
            <v>6226.6</v>
          </cell>
          <cell r="Y3081" t="str">
            <v>0ófl_199804</v>
          </cell>
        </row>
        <row r="3082">
          <cell r="K3082">
            <v>135</v>
          </cell>
          <cell r="Y3082" t="str">
            <v>0ófl_199804</v>
          </cell>
        </row>
        <row r="3083">
          <cell r="K3083">
            <v>409.9</v>
          </cell>
          <cell r="Y3083" t="str">
            <v>1I_199804</v>
          </cell>
        </row>
        <row r="3084">
          <cell r="K3084">
            <v>115.1</v>
          </cell>
          <cell r="Y3084" t="str">
            <v>1S_199804</v>
          </cell>
        </row>
        <row r="3085">
          <cell r="K3085">
            <v>86</v>
          </cell>
          <cell r="Y3085" t="str">
            <v>0ófl_199804</v>
          </cell>
        </row>
        <row r="3086">
          <cell r="K3086">
            <v>598</v>
          </cell>
          <cell r="Y3086" t="str">
            <v>1ófl_199804</v>
          </cell>
        </row>
        <row r="3087">
          <cell r="K3087">
            <v>30.8</v>
          </cell>
          <cell r="Y3087" t="str">
            <v>0ófl_199804</v>
          </cell>
        </row>
        <row r="3088">
          <cell r="K3088">
            <v>291.39999999999998</v>
          </cell>
          <cell r="Y3088" t="str">
            <v>0ófl_199804</v>
          </cell>
        </row>
        <row r="3089">
          <cell r="K3089">
            <v>1200</v>
          </cell>
          <cell r="Y3089" t="str">
            <v>1ófl_199804</v>
          </cell>
        </row>
        <row r="3090">
          <cell r="K3090">
            <v>1294.9000000000001</v>
          </cell>
          <cell r="Y3090" t="str">
            <v>1ófl_199804</v>
          </cell>
        </row>
        <row r="3091">
          <cell r="K3091">
            <v>1294.9000000000001</v>
          </cell>
          <cell r="Y3091" t="str">
            <v>1ófl_199804</v>
          </cell>
        </row>
        <row r="3092">
          <cell r="K3092">
            <v>93</v>
          </cell>
          <cell r="Y3092" t="str">
            <v>0ófl_199804</v>
          </cell>
        </row>
        <row r="3093">
          <cell r="K3093">
            <v>243.4</v>
          </cell>
          <cell r="Y3093" t="str">
            <v>1ófl_199804</v>
          </cell>
        </row>
        <row r="3094">
          <cell r="K3094">
            <v>208.9</v>
          </cell>
          <cell r="Y3094" t="str">
            <v>1ófl_199804</v>
          </cell>
        </row>
        <row r="3095">
          <cell r="K3095">
            <v>95.6</v>
          </cell>
          <cell r="Y3095" t="str">
            <v>0ófl_199804</v>
          </cell>
        </row>
        <row r="3096">
          <cell r="K3096">
            <v>117</v>
          </cell>
          <cell r="Y3096" t="str">
            <v>0ófl_199804</v>
          </cell>
        </row>
        <row r="3097">
          <cell r="K3097">
            <v>36.299999999999997</v>
          </cell>
          <cell r="Y3097" t="str">
            <v>0ófl_199804</v>
          </cell>
        </row>
        <row r="3098">
          <cell r="K3098">
            <v>585</v>
          </cell>
          <cell r="Y3098" t="str">
            <v>0ófl_199804</v>
          </cell>
        </row>
        <row r="3099">
          <cell r="K3099">
            <v>206</v>
          </cell>
          <cell r="Y3099" t="str">
            <v>0ófl_199804</v>
          </cell>
        </row>
        <row r="3100">
          <cell r="K3100">
            <v>70.7</v>
          </cell>
          <cell r="Y3100" t="str">
            <v>0ófl_199804</v>
          </cell>
        </row>
        <row r="3101">
          <cell r="K3101">
            <v>467.6</v>
          </cell>
          <cell r="Y3101" t="str">
            <v>0I_199804</v>
          </cell>
        </row>
        <row r="3102">
          <cell r="K3102">
            <v>55.1</v>
          </cell>
          <cell r="Y3102" t="str">
            <v>0ófl_199804</v>
          </cell>
        </row>
        <row r="3103">
          <cell r="K3103">
            <v>45.8</v>
          </cell>
          <cell r="Y3103" t="str">
            <v>0ófl_199804</v>
          </cell>
        </row>
        <row r="3104">
          <cell r="K3104">
            <v>47.7</v>
          </cell>
          <cell r="Y3104" t="str">
            <v>0ófl_199804</v>
          </cell>
        </row>
        <row r="3105">
          <cell r="K3105">
            <v>478.8</v>
          </cell>
          <cell r="Y3105" t="str">
            <v>1V_199804</v>
          </cell>
        </row>
        <row r="3106">
          <cell r="K3106">
            <v>488.9</v>
          </cell>
          <cell r="Y3106" t="str">
            <v>1ófl_199804</v>
          </cell>
        </row>
        <row r="3107">
          <cell r="K3107">
            <v>310.60000000000002</v>
          </cell>
          <cell r="Y3107" t="str">
            <v>1I_199804</v>
          </cell>
        </row>
        <row r="3108">
          <cell r="K3108">
            <v>273</v>
          </cell>
          <cell r="Y3108" t="str">
            <v>1ófl_199804</v>
          </cell>
        </row>
        <row r="3109">
          <cell r="K3109">
            <v>212.7</v>
          </cell>
          <cell r="Y3109" t="str">
            <v>1ófl_199804</v>
          </cell>
        </row>
        <row r="3110">
          <cell r="K3110">
            <v>2412.9</v>
          </cell>
          <cell r="Y3110" t="str">
            <v>0ófl_199804</v>
          </cell>
        </row>
        <row r="3111">
          <cell r="K3111">
            <v>95.9</v>
          </cell>
          <cell r="Y3111" t="str">
            <v>0V_199804</v>
          </cell>
        </row>
        <row r="3112">
          <cell r="K3112">
            <v>71.2</v>
          </cell>
          <cell r="Y3112" t="str">
            <v>1V_199901</v>
          </cell>
        </row>
        <row r="3113">
          <cell r="K3113">
            <v>146.30000000000001</v>
          </cell>
          <cell r="Y3113" t="str">
            <v>1V_199901</v>
          </cell>
        </row>
        <row r="3114">
          <cell r="K3114">
            <v>175.5</v>
          </cell>
          <cell r="Y3114" t="str">
            <v>0ófl_199901</v>
          </cell>
        </row>
        <row r="3115">
          <cell r="K3115">
            <v>254</v>
          </cell>
          <cell r="Y3115" t="str">
            <v>1ófl_199901</v>
          </cell>
        </row>
        <row r="3116">
          <cell r="K3116">
            <v>90.4</v>
          </cell>
          <cell r="Y3116" t="str">
            <v>1V_199901</v>
          </cell>
        </row>
        <row r="3117">
          <cell r="K3117">
            <v>72</v>
          </cell>
          <cell r="Y3117" t="str">
            <v>0V_199901</v>
          </cell>
        </row>
        <row r="3118">
          <cell r="K3118">
            <v>72</v>
          </cell>
          <cell r="Y3118" t="str">
            <v>0V_199901</v>
          </cell>
        </row>
        <row r="3119">
          <cell r="K3119">
            <v>82.6</v>
          </cell>
          <cell r="Y3119" t="str">
            <v>1ófl_199901</v>
          </cell>
        </row>
        <row r="3120">
          <cell r="K3120">
            <v>376.3</v>
          </cell>
          <cell r="Y3120" t="str">
            <v>0ófl_199901</v>
          </cell>
        </row>
        <row r="3121">
          <cell r="K3121">
            <v>200</v>
          </cell>
          <cell r="Y3121" t="str">
            <v>1I_199901</v>
          </cell>
        </row>
        <row r="3122">
          <cell r="K3122">
            <v>445.4</v>
          </cell>
          <cell r="Y3122" t="str">
            <v>0I_199901</v>
          </cell>
        </row>
        <row r="3123">
          <cell r="K3123">
            <v>370</v>
          </cell>
          <cell r="Y3123" t="str">
            <v>0V_199901</v>
          </cell>
        </row>
        <row r="3124">
          <cell r="K3124">
            <v>104.9</v>
          </cell>
          <cell r="Y3124" t="str">
            <v>1V_199901</v>
          </cell>
        </row>
        <row r="3125">
          <cell r="K3125">
            <v>454.9</v>
          </cell>
          <cell r="Y3125" t="str">
            <v>1S_199901</v>
          </cell>
        </row>
        <row r="3126">
          <cell r="K3126">
            <v>636</v>
          </cell>
          <cell r="Y3126" t="str">
            <v>1V_199901</v>
          </cell>
        </row>
        <row r="3127">
          <cell r="K3127">
            <v>142.6</v>
          </cell>
          <cell r="Y3127" t="str">
            <v>1V_199901</v>
          </cell>
        </row>
        <row r="3128">
          <cell r="K3128">
            <v>475.7</v>
          </cell>
          <cell r="Y3128" t="str">
            <v>1V_199901</v>
          </cell>
        </row>
        <row r="3129">
          <cell r="K3129">
            <v>299.39999999999998</v>
          </cell>
          <cell r="Y3129" t="str">
            <v>1V_199901</v>
          </cell>
        </row>
        <row r="3130">
          <cell r="K3130">
            <v>177.6</v>
          </cell>
          <cell r="Y3130" t="str">
            <v>0S_199901</v>
          </cell>
        </row>
        <row r="3131">
          <cell r="K3131">
            <v>120.3</v>
          </cell>
          <cell r="Y3131" t="str">
            <v>1V_199901</v>
          </cell>
        </row>
        <row r="3132">
          <cell r="K3132">
            <v>110.8</v>
          </cell>
          <cell r="Y3132" t="str">
            <v>0V_199901</v>
          </cell>
        </row>
        <row r="3133">
          <cell r="K3133">
            <v>3932.1</v>
          </cell>
          <cell r="Y3133" t="str">
            <v>1S_199901</v>
          </cell>
        </row>
        <row r="3134">
          <cell r="K3134">
            <v>118.6</v>
          </cell>
          <cell r="Y3134" t="str">
            <v>1V_199901</v>
          </cell>
        </row>
        <row r="3135">
          <cell r="K3135">
            <v>678.2</v>
          </cell>
          <cell r="Y3135" t="str">
            <v>0S_199901</v>
          </cell>
        </row>
        <row r="3136">
          <cell r="K3136">
            <v>134.19999999999999</v>
          </cell>
          <cell r="Y3136" t="str">
            <v>1S_199901</v>
          </cell>
        </row>
        <row r="3137">
          <cell r="K3137">
            <v>421.4</v>
          </cell>
          <cell r="Y3137" t="str">
            <v>0V_199901</v>
          </cell>
        </row>
        <row r="3138">
          <cell r="K3138">
            <v>893.2</v>
          </cell>
          <cell r="Y3138" t="str">
            <v>1V_199901</v>
          </cell>
        </row>
        <row r="3139">
          <cell r="K3139">
            <v>237.1</v>
          </cell>
          <cell r="Y3139" t="str">
            <v>0V_199901</v>
          </cell>
        </row>
        <row r="3140">
          <cell r="K3140">
            <v>215.6</v>
          </cell>
          <cell r="Y3140" t="str">
            <v>1I_199901</v>
          </cell>
        </row>
        <row r="3141">
          <cell r="K3141">
            <v>118.8</v>
          </cell>
          <cell r="Y3141" t="str">
            <v>1I_199901</v>
          </cell>
        </row>
        <row r="3142">
          <cell r="K3142">
            <v>99.6</v>
          </cell>
          <cell r="Y3142" t="str">
            <v>1V_199901</v>
          </cell>
        </row>
        <row r="3143">
          <cell r="K3143">
            <v>160.6</v>
          </cell>
          <cell r="Y3143" t="str">
            <v>1V_199901</v>
          </cell>
        </row>
        <row r="3144">
          <cell r="K3144">
            <v>45.2</v>
          </cell>
          <cell r="Y3144" t="str">
            <v>1S_199901</v>
          </cell>
        </row>
        <row r="3145">
          <cell r="K3145">
            <v>3497.4</v>
          </cell>
          <cell r="Y3145" t="str">
            <v>0S_199901</v>
          </cell>
        </row>
        <row r="3146">
          <cell r="K3146">
            <v>109.1</v>
          </cell>
          <cell r="Y3146" t="str">
            <v>0V_199901</v>
          </cell>
        </row>
        <row r="3147">
          <cell r="K3147">
            <v>180.1</v>
          </cell>
          <cell r="Y3147" t="str">
            <v>1ófl_199901</v>
          </cell>
        </row>
        <row r="3148">
          <cell r="K3148">
            <v>280.2</v>
          </cell>
          <cell r="Y3148" t="str">
            <v>1ófl_199901</v>
          </cell>
        </row>
        <row r="3149">
          <cell r="K3149">
            <v>130.9</v>
          </cell>
          <cell r="Y3149" t="str">
            <v>1S_199901</v>
          </cell>
        </row>
        <row r="3150">
          <cell r="K3150">
            <v>579.6</v>
          </cell>
          <cell r="Y3150" t="str">
            <v>1S_199901</v>
          </cell>
        </row>
        <row r="3151">
          <cell r="K3151">
            <v>3270</v>
          </cell>
          <cell r="Y3151" t="str">
            <v>1S_199901</v>
          </cell>
        </row>
        <row r="3152">
          <cell r="K3152">
            <v>177.6</v>
          </cell>
          <cell r="Y3152" t="str">
            <v>0S_199901</v>
          </cell>
        </row>
        <row r="3153">
          <cell r="K3153">
            <v>838.5</v>
          </cell>
          <cell r="Y3153" t="str">
            <v>1V_199902</v>
          </cell>
        </row>
        <row r="3154">
          <cell r="K3154">
            <v>152.1</v>
          </cell>
          <cell r="Y3154" t="str">
            <v>1V_199902</v>
          </cell>
        </row>
        <row r="3155">
          <cell r="K3155">
            <v>29.7</v>
          </cell>
          <cell r="Y3155" t="str">
            <v>0ófl_199902</v>
          </cell>
        </row>
        <row r="3156">
          <cell r="K3156">
            <v>592.79999999999995</v>
          </cell>
          <cell r="Y3156" t="str">
            <v>1V_199902</v>
          </cell>
        </row>
        <row r="3157">
          <cell r="K3157">
            <v>379.3</v>
          </cell>
          <cell r="Y3157" t="str">
            <v>1V_199902</v>
          </cell>
        </row>
        <row r="3158">
          <cell r="K3158">
            <v>929.9</v>
          </cell>
          <cell r="Y3158" t="str">
            <v>1V_199902</v>
          </cell>
        </row>
        <row r="3159">
          <cell r="K3159">
            <v>218.7</v>
          </cell>
          <cell r="Y3159" t="str">
            <v>1S_199902</v>
          </cell>
        </row>
        <row r="3160">
          <cell r="K3160">
            <v>133.69999999999999</v>
          </cell>
          <cell r="Y3160" t="str">
            <v>1S_199902</v>
          </cell>
        </row>
        <row r="3161">
          <cell r="K3161">
            <v>96</v>
          </cell>
          <cell r="Y3161" t="str">
            <v>0ófl_199902</v>
          </cell>
        </row>
        <row r="3162">
          <cell r="K3162">
            <v>409.2</v>
          </cell>
          <cell r="Y3162" t="str">
            <v>0ófl_199902</v>
          </cell>
        </row>
        <row r="3163">
          <cell r="K3163">
            <v>895</v>
          </cell>
          <cell r="Y3163" t="str">
            <v>1V_199902</v>
          </cell>
        </row>
        <row r="3164">
          <cell r="K3164">
            <v>125.8</v>
          </cell>
          <cell r="Y3164" t="str">
            <v>0ófl_199902</v>
          </cell>
        </row>
        <row r="3165">
          <cell r="K3165">
            <v>88</v>
          </cell>
          <cell r="Y3165" t="str">
            <v>1S_199902</v>
          </cell>
        </row>
        <row r="3166">
          <cell r="K3166">
            <v>171</v>
          </cell>
          <cell r="Y3166" t="str">
            <v>0V_199902</v>
          </cell>
        </row>
        <row r="3167">
          <cell r="K3167">
            <v>660.7</v>
          </cell>
          <cell r="Y3167" t="str">
            <v>0V_199902</v>
          </cell>
        </row>
        <row r="3168">
          <cell r="K3168">
            <v>164</v>
          </cell>
          <cell r="Y3168" t="str">
            <v>1V_199902</v>
          </cell>
        </row>
        <row r="3169">
          <cell r="K3169">
            <v>88.5</v>
          </cell>
          <cell r="Y3169" t="str">
            <v>0ófl_199902</v>
          </cell>
        </row>
        <row r="3170">
          <cell r="K3170">
            <v>238.8</v>
          </cell>
          <cell r="Y3170" t="str">
            <v>0ófl_199902</v>
          </cell>
        </row>
        <row r="3171">
          <cell r="K3171">
            <v>91</v>
          </cell>
          <cell r="Y3171" t="str">
            <v>1V_199902</v>
          </cell>
        </row>
        <row r="3172">
          <cell r="K3172">
            <v>512.70000000000005</v>
          </cell>
          <cell r="Y3172" t="str">
            <v>1S_199902</v>
          </cell>
        </row>
        <row r="3173">
          <cell r="K3173">
            <v>145.80000000000001</v>
          </cell>
          <cell r="Y3173" t="str">
            <v>1S_199902</v>
          </cell>
        </row>
        <row r="3174">
          <cell r="K3174">
            <v>116.2</v>
          </cell>
          <cell r="Y3174" t="str">
            <v>1ófl_199902</v>
          </cell>
        </row>
        <row r="3175">
          <cell r="K3175">
            <v>685.9</v>
          </cell>
          <cell r="Y3175" t="str">
            <v>1I_199902</v>
          </cell>
        </row>
        <row r="3176">
          <cell r="K3176">
            <v>39.9</v>
          </cell>
          <cell r="Y3176" t="str">
            <v>0V_199902</v>
          </cell>
        </row>
        <row r="3177">
          <cell r="K3177">
            <v>0</v>
          </cell>
          <cell r="Y3177" t="str">
            <v>0V_199902</v>
          </cell>
        </row>
        <row r="3178">
          <cell r="K3178">
            <v>305</v>
          </cell>
          <cell r="Y3178" t="str">
            <v>1S_199902</v>
          </cell>
        </row>
        <row r="3179">
          <cell r="K3179">
            <v>367.5</v>
          </cell>
          <cell r="Y3179" t="str">
            <v>1V_199902</v>
          </cell>
        </row>
        <row r="3180">
          <cell r="K3180">
            <v>436.1</v>
          </cell>
          <cell r="Y3180" t="str">
            <v>1S_199902</v>
          </cell>
        </row>
        <row r="3181">
          <cell r="K3181">
            <v>1223.4000000000001</v>
          </cell>
          <cell r="Y3181" t="str">
            <v>1V_199902</v>
          </cell>
        </row>
        <row r="3182">
          <cell r="K3182">
            <v>271.3</v>
          </cell>
          <cell r="Y3182" t="str">
            <v>1V_199902</v>
          </cell>
        </row>
        <row r="3183">
          <cell r="K3183">
            <v>52.6</v>
          </cell>
          <cell r="Y3183" t="str">
            <v>1V_199902</v>
          </cell>
        </row>
        <row r="3184">
          <cell r="K3184">
            <v>554.29999999999995</v>
          </cell>
          <cell r="Y3184" t="str">
            <v>1S_199902</v>
          </cell>
        </row>
        <row r="3185">
          <cell r="K3185">
            <v>866.6</v>
          </cell>
          <cell r="Y3185" t="str">
            <v>0I_199902</v>
          </cell>
        </row>
        <row r="3186">
          <cell r="K3186">
            <v>294.3</v>
          </cell>
          <cell r="Y3186" t="str">
            <v>1ófl_199902</v>
          </cell>
        </row>
        <row r="3187">
          <cell r="K3187">
            <v>113.6</v>
          </cell>
          <cell r="Y3187" t="str">
            <v>1ófl_199902</v>
          </cell>
        </row>
        <row r="3188">
          <cell r="K3188">
            <v>552.20000000000005</v>
          </cell>
          <cell r="Y3188" t="str">
            <v>1V_199902</v>
          </cell>
        </row>
        <row r="3189">
          <cell r="K3189">
            <v>120</v>
          </cell>
          <cell r="Y3189" t="str">
            <v>1S_199902</v>
          </cell>
        </row>
        <row r="3190">
          <cell r="K3190">
            <v>69.2</v>
          </cell>
          <cell r="Y3190" t="str">
            <v>1V_199902</v>
          </cell>
        </row>
        <row r="3191">
          <cell r="K3191">
            <v>86</v>
          </cell>
          <cell r="Y3191" t="str">
            <v>0S_199902</v>
          </cell>
        </row>
        <row r="3192">
          <cell r="K3192">
            <v>287.2</v>
          </cell>
          <cell r="Y3192" t="str">
            <v>1S_199902</v>
          </cell>
        </row>
        <row r="3193">
          <cell r="K3193">
            <v>551</v>
          </cell>
          <cell r="Y3193" t="str">
            <v>1ófl_199902</v>
          </cell>
        </row>
        <row r="3194">
          <cell r="K3194">
            <v>153.4</v>
          </cell>
          <cell r="Y3194" t="str">
            <v>0S_199902</v>
          </cell>
        </row>
        <row r="3195">
          <cell r="K3195">
            <v>497.5</v>
          </cell>
          <cell r="Y3195" t="str">
            <v>0ófl_199902</v>
          </cell>
        </row>
        <row r="3196">
          <cell r="K3196">
            <v>68.2</v>
          </cell>
          <cell r="Y3196" t="str">
            <v>1V_199902</v>
          </cell>
        </row>
        <row r="3197">
          <cell r="K3197">
            <v>801.6</v>
          </cell>
          <cell r="Y3197" t="str">
            <v>1S_199902</v>
          </cell>
        </row>
        <row r="3198">
          <cell r="K3198">
            <v>93.9</v>
          </cell>
          <cell r="Y3198" t="str">
            <v>1V_199902</v>
          </cell>
        </row>
        <row r="3199">
          <cell r="K3199">
            <v>114</v>
          </cell>
          <cell r="Y3199" t="str">
            <v>1S_199902</v>
          </cell>
        </row>
        <row r="3200">
          <cell r="K3200">
            <v>138.6</v>
          </cell>
          <cell r="Y3200" t="str">
            <v>1I_199902</v>
          </cell>
        </row>
        <row r="3201">
          <cell r="K3201">
            <v>45.2</v>
          </cell>
          <cell r="Y3201" t="str">
            <v>1S_199902</v>
          </cell>
        </row>
        <row r="3202">
          <cell r="K3202">
            <v>304.89999999999998</v>
          </cell>
          <cell r="Y3202" t="str">
            <v>1V_199902</v>
          </cell>
        </row>
        <row r="3203">
          <cell r="K3203">
            <v>218.5</v>
          </cell>
          <cell r="Y3203" t="str">
            <v>1ófl_199903</v>
          </cell>
        </row>
        <row r="3204">
          <cell r="K3204">
            <v>81.099999999999994</v>
          </cell>
          <cell r="Y3204" t="str">
            <v>0S_199903</v>
          </cell>
        </row>
        <row r="3205">
          <cell r="K3205">
            <v>382</v>
          </cell>
          <cell r="Y3205" t="str">
            <v>1V_199903</v>
          </cell>
        </row>
        <row r="3206">
          <cell r="K3206">
            <v>48.4</v>
          </cell>
          <cell r="Y3206" t="str">
            <v>0S_199903</v>
          </cell>
        </row>
        <row r="3207">
          <cell r="K3207">
            <v>347.4</v>
          </cell>
          <cell r="Y3207" t="str">
            <v>1S_199903</v>
          </cell>
        </row>
        <row r="3208">
          <cell r="K3208">
            <v>207.5</v>
          </cell>
          <cell r="Y3208" t="str">
            <v>1V_199903</v>
          </cell>
        </row>
        <row r="3209">
          <cell r="K3209">
            <v>421.8</v>
          </cell>
          <cell r="Y3209" t="str">
            <v>1V_199903</v>
          </cell>
        </row>
        <row r="3210">
          <cell r="K3210">
            <v>102.8</v>
          </cell>
          <cell r="Y3210" t="str">
            <v>1V_199903</v>
          </cell>
        </row>
        <row r="3211">
          <cell r="K3211">
            <v>439.2</v>
          </cell>
          <cell r="Y3211" t="str">
            <v>1ófl_199903</v>
          </cell>
        </row>
        <row r="3212">
          <cell r="K3212">
            <v>90</v>
          </cell>
          <cell r="Y3212" t="str">
            <v>1S_199903</v>
          </cell>
        </row>
        <row r="3213">
          <cell r="K3213">
            <v>53.8</v>
          </cell>
          <cell r="Y3213" t="str">
            <v>0V_199903</v>
          </cell>
        </row>
        <row r="3214">
          <cell r="K3214">
            <v>194.2</v>
          </cell>
          <cell r="Y3214" t="str">
            <v>0ófl_199903</v>
          </cell>
        </row>
        <row r="3215">
          <cell r="K3215">
            <v>282</v>
          </cell>
          <cell r="Y3215" t="str">
            <v>0S_199903</v>
          </cell>
        </row>
        <row r="3216">
          <cell r="K3216">
            <v>222.7</v>
          </cell>
          <cell r="Y3216" t="str">
            <v>1S_199903</v>
          </cell>
        </row>
        <row r="3217">
          <cell r="K3217">
            <v>165.8</v>
          </cell>
          <cell r="Y3217" t="str">
            <v>1V_199903</v>
          </cell>
        </row>
        <row r="3218">
          <cell r="K3218">
            <v>84.7</v>
          </cell>
          <cell r="Y3218" t="str">
            <v>1V_199903</v>
          </cell>
        </row>
        <row r="3219">
          <cell r="K3219">
            <v>312.60000000000002</v>
          </cell>
          <cell r="Y3219" t="str">
            <v>1V_199903</v>
          </cell>
        </row>
        <row r="3220">
          <cell r="K3220">
            <v>57.9</v>
          </cell>
          <cell r="Y3220" t="str">
            <v>0V_199903</v>
          </cell>
        </row>
        <row r="3221">
          <cell r="K3221">
            <v>104.6</v>
          </cell>
          <cell r="Y3221" t="str">
            <v>1S_199903</v>
          </cell>
        </row>
        <row r="3222">
          <cell r="K3222">
            <v>115.5</v>
          </cell>
          <cell r="Y3222" t="str">
            <v>1V_199903</v>
          </cell>
        </row>
        <row r="3223">
          <cell r="K3223">
            <v>420</v>
          </cell>
          <cell r="Y3223" t="str">
            <v>1I_199903</v>
          </cell>
        </row>
        <row r="3224">
          <cell r="K3224">
            <v>373.7</v>
          </cell>
          <cell r="Y3224" t="str">
            <v>1S_199903</v>
          </cell>
        </row>
        <row r="3225">
          <cell r="K3225">
            <v>102.5</v>
          </cell>
          <cell r="Y3225" t="str">
            <v>1V_199903</v>
          </cell>
        </row>
        <row r="3226">
          <cell r="K3226">
            <v>1075.2</v>
          </cell>
          <cell r="Y3226" t="str">
            <v>1S_199903</v>
          </cell>
        </row>
        <row r="3227">
          <cell r="K3227">
            <v>100.5</v>
          </cell>
          <cell r="Y3227" t="str">
            <v>1ófl_199903</v>
          </cell>
        </row>
        <row r="3228">
          <cell r="K3228">
            <v>111.4</v>
          </cell>
          <cell r="Y3228" t="str">
            <v>1S_199903</v>
          </cell>
        </row>
        <row r="3229">
          <cell r="K3229">
            <v>68.2</v>
          </cell>
          <cell r="Y3229" t="str">
            <v>1V_199903</v>
          </cell>
        </row>
        <row r="3230">
          <cell r="K3230">
            <v>466.5</v>
          </cell>
          <cell r="Y3230" t="str">
            <v>0V_199903</v>
          </cell>
        </row>
        <row r="3231">
          <cell r="K3231">
            <v>277.89999999999998</v>
          </cell>
          <cell r="Y3231" t="str">
            <v>0S_199903</v>
          </cell>
        </row>
        <row r="3232">
          <cell r="K3232">
            <v>136.30000000000001</v>
          </cell>
          <cell r="Y3232" t="str">
            <v>1V_199903</v>
          </cell>
        </row>
        <row r="3233">
          <cell r="K3233">
            <v>102.5</v>
          </cell>
          <cell r="Y3233" t="str">
            <v>1V_199903</v>
          </cell>
        </row>
        <row r="3234">
          <cell r="K3234">
            <v>77</v>
          </cell>
          <cell r="Y3234" t="str">
            <v>1V_199903</v>
          </cell>
        </row>
        <row r="3235">
          <cell r="K3235">
            <v>40.6</v>
          </cell>
          <cell r="Y3235" t="str">
            <v>1V_199903</v>
          </cell>
        </row>
        <row r="3236">
          <cell r="K3236">
            <v>249.7</v>
          </cell>
          <cell r="Y3236" t="str">
            <v>1S_199903</v>
          </cell>
        </row>
        <row r="3237">
          <cell r="K3237">
            <v>1535.5</v>
          </cell>
          <cell r="Y3237" t="str">
            <v>1ófl_199903</v>
          </cell>
        </row>
        <row r="3238">
          <cell r="K3238">
            <v>62.2</v>
          </cell>
          <cell r="Y3238" t="str">
            <v>1V_199903</v>
          </cell>
        </row>
        <row r="3239">
          <cell r="K3239">
            <v>636</v>
          </cell>
          <cell r="Y3239" t="str">
            <v>1V_199903</v>
          </cell>
        </row>
        <row r="3240">
          <cell r="K3240">
            <v>41.6</v>
          </cell>
          <cell r="Y3240" t="str">
            <v>1V_199903</v>
          </cell>
        </row>
        <row r="3241">
          <cell r="K3241">
            <v>2524.8000000000002</v>
          </cell>
          <cell r="Y3241" t="str">
            <v>1S_199903</v>
          </cell>
        </row>
        <row r="3242">
          <cell r="K3242">
            <v>222.7</v>
          </cell>
          <cell r="Y3242" t="str">
            <v>1V_199903</v>
          </cell>
        </row>
        <row r="3243">
          <cell r="K3243">
            <v>389.8</v>
          </cell>
          <cell r="Y3243" t="str">
            <v>1S_199903</v>
          </cell>
        </row>
        <row r="3244">
          <cell r="K3244">
            <v>104</v>
          </cell>
          <cell r="Y3244" t="str">
            <v>0V_199903</v>
          </cell>
        </row>
        <row r="3245">
          <cell r="K3245">
            <v>181.6</v>
          </cell>
          <cell r="Y3245" t="str">
            <v>1ófl_199903</v>
          </cell>
        </row>
        <row r="3246">
          <cell r="K3246">
            <v>377.2</v>
          </cell>
          <cell r="Y3246" t="str">
            <v>1S_199903</v>
          </cell>
        </row>
        <row r="3247">
          <cell r="K3247">
            <v>340.4</v>
          </cell>
          <cell r="Y3247" t="str">
            <v>0S_199903</v>
          </cell>
        </row>
        <row r="3248">
          <cell r="K3248">
            <v>321.60000000000002</v>
          </cell>
          <cell r="Y3248" t="str">
            <v>0ófl_199903</v>
          </cell>
        </row>
        <row r="3249">
          <cell r="K3249">
            <v>807.3</v>
          </cell>
          <cell r="Y3249" t="str">
            <v>1S_199903</v>
          </cell>
        </row>
        <row r="3250">
          <cell r="K3250">
            <v>49.2</v>
          </cell>
          <cell r="Y3250" t="str">
            <v>0V_199903</v>
          </cell>
        </row>
        <row r="3251">
          <cell r="K3251">
            <v>114.8</v>
          </cell>
          <cell r="Y3251" t="str">
            <v>0V_199903</v>
          </cell>
        </row>
        <row r="3252">
          <cell r="K3252">
            <v>152.4</v>
          </cell>
          <cell r="Y3252" t="str">
            <v>1S_199903</v>
          </cell>
        </row>
        <row r="3253">
          <cell r="K3253">
            <v>912.1</v>
          </cell>
          <cell r="Y3253" t="str">
            <v>1S_199903</v>
          </cell>
        </row>
        <row r="3254">
          <cell r="K3254">
            <v>224.9</v>
          </cell>
          <cell r="Y3254" t="str">
            <v>1V_199903</v>
          </cell>
        </row>
        <row r="3255">
          <cell r="K3255">
            <v>171.3</v>
          </cell>
          <cell r="Y3255" t="str">
            <v>1V_199903</v>
          </cell>
        </row>
        <row r="3256">
          <cell r="K3256">
            <v>407.3</v>
          </cell>
          <cell r="Y3256" t="str">
            <v>1ófl_199903</v>
          </cell>
        </row>
        <row r="3257">
          <cell r="K3257">
            <v>158.5</v>
          </cell>
          <cell r="Y3257" t="str">
            <v>1V_199904</v>
          </cell>
        </row>
        <row r="3258">
          <cell r="K3258">
            <v>190.4</v>
          </cell>
          <cell r="Y3258" t="str">
            <v>1S_199904</v>
          </cell>
        </row>
        <row r="3259">
          <cell r="K3259">
            <v>174.6</v>
          </cell>
          <cell r="Y3259" t="str">
            <v>1S_199904</v>
          </cell>
        </row>
        <row r="3260">
          <cell r="K3260">
            <v>402.9</v>
          </cell>
          <cell r="Y3260" t="str">
            <v>1V_199904</v>
          </cell>
        </row>
        <row r="3261">
          <cell r="K3261">
            <v>380.5</v>
          </cell>
          <cell r="Y3261" t="str">
            <v>0V_199904</v>
          </cell>
        </row>
        <row r="3262">
          <cell r="K3262">
            <v>204.6</v>
          </cell>
          <cell r="Y3262" t="str">
            <v>0V_199904</v>
          </cell>
        </row>
        <row r="3263">
          <cell r="K3263">
            <v>211.3</v>
          </cell>
          <cell r="Y3263" t="str">
            <v>1S_199904</v>
          </cell>
        </row>
        <row r="3264">
          <cell r="K3264">
            <v>508</v>
          </cell>
          <cell r="Y3264" t="str">
            <v>1S_199904</v>
          </cell>
        </row>
        <row r="3265">
          <cell r="K3265">
            <v>277.89999999999998</v>
          </cell>
          <cell r="Y3265" t="str">
            <v>1S_199904</v>
          </cell>
        </row>
        <row r="3266">
          <cell r="K3266">
            <v>366.6</v>
          </cell>
          <cell r="Y3266" t="str">
            <v>0S_199904</v>
          </cell>
        </row>
        <row r="3267">
          <cell r="K3267">
            <v>229.8</v>
          </cell>
          <cell r="Y3267" t="str">
            <v>1S_199904</v>
          </cell>
        </row>
        <row r="3268">
          <cell r="K3268">
            <v>463.5</v>
          </cell>
          <cell r="Y3268" t="str">
            <v>1S_199904</v>
          </cell>
        </row>
        <row r="3269">
          <cell r="K3269">
            <v>206.2</v>
          </cell>
          <cell r="Y3269" t="str">
            <v>1S_199904</v>
          </cell>
        </row>
        <row r="3270">
          <cell r="K3270">
            <v>121.5</v>
          </cell>
          <cell r="Y3270" t="str">
            <v>1S_199904</v>
          </cell>
        </row>
        <row r="3271">
          <cell r="K3271">
            <v>814.3</v>
          </cell>
          <cell r="Y3271" t="str">
            <v>1V_199904</v>
          </cell>
        </row>
        <row r="3272">
          <cell r="K3272">
            <v>218.8</v>
          </cell>
          <cell r="Y3272" t="str">
            <v>1S_199904</v>
          </cell>
        </row>
        <row r="3273">
          <cell r="K3273">
            <v>44.7</v>
          </cell>
          <cell r="Y3273" t="str">
            <v>1V_199904</v>
          </cell>
        </row>
        <row r="3274">
          <cell r="K3274">
            <v>6334.6</v>
          </cell>
          <cell r="Y3274" t="str">
            <v>1S_199904</v>
          </cell>
        </row>
        <row r="3275">
          <cell r="K3275">
            <v>406.5</v>
          </cell>
          <cell r="Y3275" t="str">
            <v>1S_199904</v>
          </cell>
        </row>
        <row r="3276">
          <cell r="K3276">
            <v>309.5</v>
          </cell>
          <cell r="Y3276" t="str">
            <v>1S_199904</v>
          </cell>
        </row>
        <row r="3277">
          <cell r="K3277">
            <v>62.2</v>
          </cell>
          <cell r="Y3277" t="str">
            <v>1V_199904</v>
          </cell>
        </row>
        <row r="3278">
          <cell r="K3278">
            <v>199.9</v>
          </cell>
          <cell r="Y3278" t="str">
            <v>0S_199904</v>
          </cell>
        </row>
        <row r="3279">
          <cell r="K3279">
            <v>106.9</v>
          </cell>
          <cell r="Y3279" t="str">
            <v>1V_199904</v>
          </cell>
        </row>
        <row r="3280">
          <cell r="K3280">
            <v>448.7</v>
          </cell>
          <cell r="Y3280" t="str">
            <v>0V_199904</v>
          </cell>
        </row>
        <row r="3281">
          <cell r="K3281">
            <v>101.2</v>
          </cell>
          <cell r="Y3281" t="str">
            <v>0ófl_199904</v>
          </cell>
        </row>
        <row r="3282">
          <cell r="K3282">
            <v>1206.5</v>
          </cell>
          <cell r="Y3282" t="str">
            <v>1S_199904</v>
          </cell>
        </row>
        <row r="3283">
          <cell r="K3283">
            <v>94.5</v>
          </cell>
          <cell r="Y3283" t="str">
            <v>1S_199904</v>
          </cell>
        </row>
        <row r="3284">
          <cell r="K3284">
            <v>100.8</v>
          </cell>
          <cell r="Y3284" t="str">
            <v>0S_199904</v>
          </cell>
        </row>
        <row r="3285">
          <cell r="K3285">
            <v>541.4</v>
          </cell>
          <cell r="Y3285" t="str">
            <v>1S_199904</v>
          </cell>
        </row>
        <row r="3286">
          <cell r="K3286">
            <v>254</v>
          </cell>
          <cell r="Y3286" t="str">
            <v>1V_199904</v>
          </cell>
        </row>
        <row r="3287">
          <cell r="K3287">
            <v>212.2</v>
          </cell>
          <cell r="Y3287" t="str">
            <v>1ófl_199904</v>
          </cell>
        </row>
        <row r="3288">
          <cell r="K3288">
            <v>47.9</v>
          </cell>
          <cell r="Y3288" t="str">
            <v>1V_199904</v>
          </cell>
        </row>
        <row r="3289">
          <cell r="K3289">
            <v>89.6</v>
          </cell>
          <cell r="Y3289" t="str">
            <v>0V_199904</v>
          </cell>
        </row>
        <row r="3290">
          <cell r="K3290">
            <v>256.7</v>
          </cell>
          <cell r="Y3290" t="str">
            <v>1S_199904</v>
          </cell>
        </row>
        <row r="3291">
          <cell r="K3291">
            <v>61.8</v>
          </cell>
          <cell r="Y3291" t="str">
            <v>0V_199904</v>
          </cell>
        </row>
        <row r="3292">
          <cell r="K3292">
            <v>621.70000000000005</v>
          </cell>
          <cell r="Y3292" t="str">
            <v>0S_199904</v>
          </cell>
        </row>
        <row r="3293">
          <cell r="K3293">
            <v>115.9</v>
          </cell>
          <cell r="Y3293" t="str">
            <v>1V_199904</v>
          </cell>
        </row>
        <row r="3294">
          <cell r="K3294">
            <v>2189</v>
          </cell>
          <cell r="Y3294" t="str">
            <v>1S_199904</v>
          </cell>
        </row>
        <row r="3295">
          <cell r="K3295">
            <v>261.89999999999998</v>
          </cell>
          <cell r="Y3295" t="str">
            <v>1ófl_199904</v>
          </cell>
        </row>
        <row r="3296">
          <cell r="K3296">
            <v>210.3</v>
          </cell>
          <cell r="Y3296" t="str">
            <v>1S_199904</v>
          </cell>
        </row>
        <row r="3297">
          <cell r="K3297">
            <v>100.5</v>
          </cell>
          <cell r="Y3297" t="str">
            <v>1ófl_199904</v>
          </cell>
        </row>
        <row r="3298">
          <cell r="K3298">
            <v>699</v>
          </cell>
          <cell r="Y3298" t="str">
            <v>0S_199904</v>
          </cell>
        </row>
        <row r="3299">
          <cell r="K3299">
            <v>2100.1999999999998</v>
          </cell>
          <cell r="Y3299" t="str">
            <v>1S_199904</v>
          </cell>
        </row>
        <row r="3300">
          <cell r="K3300">
            <v>302.2</v>
          </cell>
          <cell r="Y3300" t="str">
            <v>0V_199904</v>
          </cell>
        </row>
        <row r="3301">
          <cell r="K3301">
            <v>376.3</v>
          </cell>
          <cell r="Y3301" t="str">
            <v>0ófl_199904</v>
          </cell>
        </row>
        <row r="3302">
          <cell r="K3302">
            <v>220.4</v>
          </cell>
          <cell r="Y3302" t="str">
            <v>1V_199904</v>
          </cell>
        </row>
        <row r="3303">
          <cell r="K3303">
            <v>73.099999999999994</v>
          </cell>
          <cell r="Y3303" t="str">
            <v>1S_199904</v>
          </cell>
        </row>
        <row r="3304">
          <cell r="K3304">
            <v>139.5</v>
          </cell>
          <cell r="Y3304" t="str">
            <v>1ófl_199904</v>
          </cell>
        </row>
        <row r="3305">
          <cell r="K3305">
            <v>2649.5</v>
          </cell>
          <cell r="Y3305" t="str">
            <v>0S_199904</v>
          </cell>
        </row>
        <row r="3306">
          <cell r="K3306">
            <v>76.5</v>
          </cell>
          <cell r="Y3306" t="str">
            <v>0V_199904</v>
          </cell>
        </row>
        <row r="3307">
          <cell r="K3307">
            <v>353.8</v>
          </cell>
          <cell r="Y3307" t="str">
            <v>1I_199904</v>
          </cell>
        </row>
        <row r="3308">
          <cell r="K3308">
            <v>450</v>
          </cell>
          <cell r="Y3308" t="str">
            <v>1V_199904</v>
          </cell>
        </row>
        <row r="3309">
          <cell r="K3309">
            <v>404.5</v>
          </cell>
          <cell r="Y3309" t="str">
            <v>1I_199904</v>
          </cell>
        </row>
        <row r="3310">
          <cell r="K3310">
            <v>147.19999999999999</v>
          </cell>
          <cell r="Y3310" t="str">
            <v>0V_199904</v>
          </cell>
        </row>
        <row r="3311">
          <cell r="K3311">
            <v>325.8</v>
          </cell>
          <cell r="Y3311" t="str">
            <v>1S_199904</v>
          </cell>
        </row>
        <row r="3312">
          <cell r="K3312">
            <v>726.8</v>
          </cell>
          <cell r="Y3312" t="str">
            <v>1S_199904</v>
          </cell>
        </row>
        <row r="3313">
          <cell r="K3313">
            <v>200</v>
          </cell>
          <cell r="Y3313" t="str">
            <v>0ófl_199904</v>
          </cell>
        </row>
        <row r="3314">
          <cell r="K3314">
            <v>282.60000000000002</v>
          </cell>
          <cell r="Y3314" t="str">
            <v>1V_199904</v>
          </cell>
        </row>
        <row r="3315">
          <cell r="K3315">
            <v>69.900000000000006</v>
          </cell>
          <cell r="Y3315" t="str">
            <v>0V_199904</v>
          </cell>
        </row>
        <row r="3316">
          <cell r="K3316">
            <v>148.80000000000001</v>
          </cell>
          <cell r="Y3316" t="str">
            <v>0ófl_199904</v>
          </cell>
        </row>
        <row r="3317">
          <cell r="K3317">
            <v>280.8</v>
          </cell>
          <cell r="Y3317" t="str">
            <v>1I_199901</v>
          </cell>
        </row>
        <row r="3318">
          <cell r="K3318">
            <v>245.9</v>
          </cell>
          <cell r="Y3318" t="str">
            <v>0I_199901</v>
          </cell>
        </row>
        <row r="3319">
          <cell r="K3319">
            <v>243</v>
          </cell>
          <cell r="Y3319" t="str">
            <v>0I_199901</v>
          </cell>
        </row>
        <row r="3320">
          <cell r="K3320">
            <v>513.5</v>
          </cell>
          <cell r="Y3320" t="str">
            <v>0I_199901</v>
          </cell>
        </row>
        <row r="3321">
          <cell r="K3321">
            <v>471.5</v>
          </cell>
          <cell r="Y3321" t="str">
            <v>1I_199901</v>
          </cell>
        </row>
        <row r="3322">
          <cell r="K3322">
            <v>64.8</v>
          </cell>
          <cell r="Y3322" t="str">
            <v>1I_199901</v>
          </cell>
        </row>
        <row r="3323">
          <cell r="K3323">
            <v>360.8</v>
          </cell>
          <cell r="Y3323" t="str">
            <v>1I_199901</v>
          </cell>
        </row>
        <row r="3324">
          <cell r="K3324">
            <v>883</v>
          </cell>
          <cell r="Y3324" t="str">
            <v>1S_199901</v>
          </cell>
        </row>
        <row r="3325">
          <cell r="K3325">
            <v>160.6</v>
          </cell>
          <cell r="Y3325" t="str">
            <v>1I_199901</v>
          </cell>
        </row>
        <row r="3326">
          <cell r="K3326">
            <v>720</v>
          </cell>
          <cell r="Y3326" t="str">
            <v>1I_199901</v>
          </cell>
        </row>
        <row r="3327">
          <cell r="K3327">
            <v>1056</v>
          </cell>
          <cell r="Y3327" t="str">
            <v>1I_199901</v>
          </cell>
        </row>
        <row r="3328">
          <cell r="K3328">
            <v>168</v>
          </cell>
          <cell r="Y3328" t="str">
            <v>1I_199901</v>
          </cell>
        </row>
        <row r="3329">
          <cell r="K3329">
            <v>358.2</v>
          </cell>
          <cell r="Y3329" t="str">
            <v>1I_199901</v>
          </cell>
        </row>
        <row r="3330">
          <cell r="K3330">
            <v>377.2</v>
          </cell>
          <cell r="Y3330" t="str">
            <v>1I_199901</v>
          </cell>
        </row>
        <row r="3331">
          <cell r="K3331">
            <v>152.80000000000001</v>
          </cell>
          <cell r="Y3331" t="str">
            <v>0I_199901</v>
          </cell>
        </row>
        <row r="3332">
          <cell r="K3332">
            <v>216</v>
          </cell>
          <cell r="Y3332" t="str">
            <v>1I_199901</v>
          </cell>
        </row>
        <row r="3333">
          <cell r="K3333">
            <v>1929</v>
          </cell>
          <cell r="Y3333" t="str">
            <v>1ófl_199901</v>
          </cell>
        </row>
        <row r="3334">
          <cell r="K3334">
            <v>200</v>
          </cell>
          <cell r="Y3334" t="str">
            <v>1I_199901</v>
          </cell>
        </row>
        <row r="3335">
          <cell r="K3335">
            <v>195</v>
          </cell>
          <cell r="Y3335" t="str">
            <v>0I_199901</v>
          </cell>
        </row>
        <row r="3336">
          <cell r="K3336">
            <v>613.79999999999995</v>
          </cell>
          <cell r="Y3336" t="str">
            <v>1ófl_199901</v>
          </cell>
        </row>
        <row r="3337">
          <cell r="K3337">
            <v>2828.7</v>
          </cell>
          <cell r="Y3337" t="str">
            <v>1I_199901</v>
          </cell>
        </row>
        <row r="3338">
          <cell r="K3338">
            <v>66</v>
          </cell>
          <cell r="Y3338" t="str">
            <v>1I_199901</v>
          </cell>
        </row>
        <row r="3339">
          <cell r="K3339">
            <v>585.9</v>
          </cell>
          <cell r="Y3339" t="str">
            <v>1V_199901</v>
          </cell>
        </row>
        <row r="3340">
          <cell r="K3340">
            <v>360</v>
          </cell>
          <cell r="Y3340" t="str">
            <v>1I_199901</v>
          </cell>
        </row>
        <row r="3341">
          <cell r="K3341">
            <v>187.8</v>
          </cell>
          <cell r="Y3341" t="str">
            <v>1I_199901</v>
          </cell>
        </row>
        <row r="3342">
          <cell r="K3342">
            <v>99.2</v>
          </cell>
          <cell r="Y3342" t="str">
            <v>1I_199901</v>
          </cell>
        </row>
        <row r="3343">
          <cell r="K3343">
            <v>99.2</v>
          </cell>
          <cell r="Y3343" t="str">
            <v>1I_199901</v>
          </cell>
        </row>
        <row r="3344">
          <cell r="K3344">
            <v>260.60000000000002</v>
          </cell>
          <cell r="Y3344" t="str">
            <v>1ófl_199901</v>
          </cell>
        </row>
        <row r="3345">
          <cell r="K3345">
            <v>140.6</v>
          </cell>
          <cell r="Y3345" t="str">
            <v>1ófl_199901</v>
          </cell>
        </row>
        <row r="3346">
          <cell r="K3346">
            <v>600.6</v>
          </cell>
          <cell r="Y3346" t="str">
            <v>0ófl_199901</v>
          </cell>
        </row>
        <row r="3347">
          <cell r="K3347">
            <v>142.80000000000001</v>
          </cell>
          <cell r="Y3347" t="str">
            <v>0ófl_199901</v>
          </cell>
        </row>
        <row r="3348">
          <cell r="K3348">
            <v>270</v>
          </cell>
          <cell r="Y3348" t="str">
            <v>0I_199901</v>
          </cell>
        </row>
        <row r="3349">
          <cell r="K3349">
            <v>612.70000000000005</v>
          </cell>
          <cell r="Y3349" t="str">
            <v>0I_199901</v>
          </cell>
        </row>
        <row r="3350">
          <cell r="K3350">
            <v>120</v>
          </cell>
          <cell r="Y3350" t="str">
            <v>1I_199901</v>
          </cell>
        </row>
        <row r="3351">
          <cell r="K3351">
            <v>101.9</v>
          </cell>
          <cell r="Y3351" t="str">
            <v>1ófl_199901</v>
          </cell>
        </row>
        <row r="3352">
          <cell r="K3352">
            <v>405.6</v>
          </cell>
          <cell r="Y3352" t="str">
            <v>1I_199901</v>
          </cell>
        </row>
        <row r="3353">
          <cell r="K3353">
            <v>511.3</v>
          </cell>
          <cell r="Y3353" t="str">
            <v>1I_199901</v>
          </cell>
        </row>
        <row r="3354">
          <cell r="K3354">
            <v>48.4</v>
          </cell>
          <cell r="Y3354" t="str">
            <v>0I_199901</v>
          </cell>
        </row>
        <row r="3355">
          <cell r="K3355">
            <v>154.30000000000001</v>
          </cell>
          <cell r="Y3355" t="str">
            <v>0I_199901</v>
          </cell>
        </row>
        <row r="3356">
          <cell r="K3356">
            <v>172.1</v>
          </cell>
          <cell r="Y3356" t="str">
            <v>0I_199901</v>
          </cell>
        </row>
        <row r="3357">
          <cell r="K3357">
            <v>477.4</v>
          </cell>
          <cell r="Y3357" t="str">
            <v>0I_199901</v>
          </cell>
        </row>
        <row r="3358">
          <cell r="K3358">
            <v>142</v>
          </cell>
          <cell r="Y3358" t="str">
            <v>1I_199901</v>
          </cell>
        </row>
        <row r="3359">
          <cell r="K3359">
            <v>52.9</v>
          </cell>
          <cell r="Y3359" t="str">
            <v>0I_199901</v>
          </cell>
        </row>
        <row r="3360">
          <cell r="K3360">
            <v>200.8</v>
          </cell>
          <cell r="Y3360" t="str">
            <v>1ófl_199901</v>
          </cell>
        </row>
        <row r="3361">
          <cell r="K3361">
            <v>604</v>
          </cell>
          <cell r="Y3361" t="str">
            <v>1S_199901</v>
          </cell>
        </row>
        <row r="3362">
          <cell r="K3362">
            <v>170</v>
          </cell>
          <cell r="Y3362" t="str">
            <v>0I_199901</v>
          </cell>
        </row>
        <row r="3363">
          <cell r="K3363">
            <v>170</v>
          </cell>
          <cell r="Y3363" t="str">
            <v>1I_199901</v>
          </cell>
        </row>
        <row r="3364">
          <cell r="K3364">
            <v>658</v>
          </cell>
          <cell r="Y3364" t="str">
            <v>0ófl_199901</v>
          </cell>
        </row>
        <row r="3365">
          <cell r="K3365">
            <v>573.70000000000005</v>
          </cell>
          <cell r="Y3365" t="str">
            <v>1I_199901</v>
          </cell>
        </row>
        <row r="3366">
          <cell r="K3366">
            <v>110.9</v>
          </cell>
          <cell r="Y3366" t="str">
            <v>0I_199901</v>
          </cell>
        </row>
        <row r="3367">
          <cell r="K3367">
            <v>139.80000000000001</v>
          </cell>
          <cell r="Y3367" t="str">
            <v>1I_199901</v>
          </cell>
        </row>
        <row r="3368">
          <cell r="K3368">
            <v>187.8</v>
          </cell>
          <cell r="Y3368" t="str">
            <v>1I_199901</v>
          </cell>
        </row>
        <row r="3369">
          <cell r="K3369">
            <v>189.2</v>
          </cell>
          <cell r="Y3369" t="str">
            <v>1I_199901</v>
          </cell>
        </row>
        <row r="3370">
          <cell r="K3370">
            <v>586.20000000000005</v>
          </cell>
          <cell r="Y3370" t="str">
            <v>1I_199901</v>
          </cell>
        </row>
        <row r="3371">
          <cell r="K3371">
            <v>420.2</v>
          </cell>
          <cell r="Y3371" t="str">
            <v>0I_199901</v>
          </cell>
        </row>
        <row r="3372">
          <cell r="K3372">
            <v>133.80000000000001</v>
          </cell>
          <cell r="Y3372" t="str">
            <v>1I_199901</v>
          </cell>
        </row>
        <row r="3373">
          <cell r="K3373">
            <v>1728</v>
          </cell>
          <cell r="Y3373" t="str">
            <v>1S_199901</v>
          </cell>
        </row>
        <row r="3374">
          <cell r="K3374">
            <v>47.5</v>
          </cell>
          <cell r="Y3374" t="str">
            <v>1I_199901</v>
          </cell>
        </row>
        <row r="3375">
          <cell r="K3375">
            <v>92.9</v>
          </cell>
          <cell r="Y3375" t="str">
            <v>1I_199901</v>
          </cell>
        </row>
        <row r="3376">
          <cell r="K3376">
            <v>438.9</v>
          </cell>
          <cell r="Y3376" t="str">
            <v>1I_199901</v>
          </cell>
        </row>
        <row r="3377">
          <cell r="K3377">
            <v>120</v>
          </cell>
          <cell r="Y3377" t="str">
            <v>1I_199902</v>
          </cell>
        </row>
        <row r="3378">
          <cell r="K3378">
            <v>1814.7</v>
          </cell>
          <cell r="Y3378" t="str">
            <v>0ófl_199902</v>
          </cell>
        </row>
        <row r="3379">
          <cell r="K3379">
            <v>78.8</v>
          </cell>
          <cell r="Y3379" t="str">
            <v>0I_199902</v>
          </cell>
        </row>
        <row r="3380">
          <cell r="K3380">
            <v>304</v>
          </cell>
          <cell r="Y3380" t="str">
            <v>1I_199902</v>
          </cell>
        </row>
        <row r="3381">
          <cell r="K3381">
            <v>121.1</v>
          </cell>
          <cell r="Y3381" t="str">
            <v>1I_199902</v>
          </cell>
        </row>
        <row r="3382">
          <cell r="K3382">
            <v>311</v>
          </cell>
          <cell r="Y3382" t="str">
            <v>0I_199902</v>
          </cell>
        </row>
        <row r="3383">
          <cell r="K3383">
            <v>502.5</v>
          </cell>
          <cell r="Y3383" t="str">
            <v>0I_199902</v>
          </cell>
        </row>
        <row r="3384">
          <cell r="K3384">
            <v>713.1</v>
          </cell>
          <cell r="Y3384" t="str">
            <v>1I_199902</v>
          </cell>
        </row>
        <row r="3385">
          <cell r="K3385">
            <v>258.39999999999998</v>
          </cell>
          <cell r="Y3385" t="str">
            <v>0I_199902</v>
          </cell>
        </row>
        <row r="3386">
          <cell r="K3386">
            <v>2091</v>
          </cell>
          <cell r="Y3386" t="str">
            <v>1S_199902</v>
          </cell>
        </row>
        <row r="3387">
          <cell r="K3387">
            <v>167.4</v>
          </cell>
          <cell r="Y3387" t="str">
            <v>1S_199902</v>
          </cell>
        </row>
        <row r="3388">
          <cell r="K3388">
            <v>207</v>
          </cell>
          <cell r="Y3388" t="str">
            <v>1I_199902</v>
          </cell>
        </row>
        <row r="3389">
          <cell r="K3389">
            <v>167.4</v>
          </cell>
          <cell r="Y3389" t="str">
            <v>1S_199902</v>
          </cell>
        </row>
        <row r="3390">
          <cell r="K3390">
            <v>411.2</v>
          </cell>
          <cell r="Y3390" t="str">
            <v>1I_199902</v>
          </cell>
        </row>
        <row r="3391">
          <cell r="K3391">
            <v>1353.8</v>
          </cell>
          <cell r="Y3391" t="str">
            <v>1V_199902</v>
          </cell>
        </row>
        <row r="3392">
          <cell r="K3392">
            <v>128.19999999999999</v>
          </cell>
          <cell r="Y3392" t="str">
            <v>1I_199902</v>
          </cell>
        </row>
        <row r="3393">
          <cell r="K3393">
            <v>194.7</v>
          </cell>
          <cell r="Y3393" t="str">
            <v>0I_199902</v>
          </cell>
        </row>
        <row r="3394">
          <cell r="K3394">
            <v>320</v>
          </cell>
          <cell r="Y3394" t="str">
            <v>1I_199902</v>
          </cell>
        </row>
        <row r="3395">
          <cell r="K3395">
            <v>217.6</v>
          </cell>
          <cell r="Y3395" t="str">
            <v>0I_199902</v>
          </cell>
        </row>
        <row r="3396">
          <cell r="K3396">
            <v>226.9</v>
          </cell>
          <cell r="Y3396" t="str">
            <v>1I_199902</v>
          </cell>
        </row>
        <row r="3397">
          <cell r="K3397">
            <v>188.8</v>
          </cell>
          <cell r="Y3397" t="str">
            <v>1I_199902</v>
          </cell>
        </row>
        <row r="3398">
          <cell r="K3398">
            <v>278</v>
          </cell>
          <cell r="Y3398" t="str">
            <v>1I_199902</v>
          </cell>
        </row>
        <row r="3399">
          <cell r="K3399">
            <v>264.60000000000002</v>
          </cell>
          <cell r="Y3399" t="str">
            <v>0I_199902</v>
          </cell>
        </row>
        <row r="3400">
          <cell r="K3400">
            <v>77</v>
          </cell>
          <cell r="Y3400" t="str">
            <v>1I_199902</v>
          </cell>
        </row>
        <row r="3401">
          <cell r="K3401">
            <v>226.6</v>
          </cell>
          <cell r="Y3401" t="str">
            <v>1ófl_199902</v>
          </cell>
        </row>
        <row r="3402">
          <cell r="K3402">
            <v>441</v>
          </cell>
          <cell r="Y3402" t="str">
            <v>1I_199902</v>
          </cell>
        </row>
        <row r="3403">
          <cell r="K3403">
            <v>548</v>
          </cell>
          <cell r="Y3403" t="str">
            <v>0I_199902</v>
          </cell>
        </row>
        <row r="3404">
          <cell r="K3404">
            <v>692</v>
          </cell>
          <cell r="Y3404" t="str">
            <v>1I_199902</v>
          </cell>
        </row>
        <row r="3405">
          <cell r="K3405">
            <v>218.4</v>
          </cell>
          <cell r="Y3405" t="str">
            <v>0I_199902</v>
          </cell>
        </row>
        <row r="3406">
          <cell r="K3406">
            <v>445.6</v>
          </cell>
          <cell r="Y3406" t="str">
            <v>0I_199902</v>
          </cell>
        </row>
        <row r="3407">
          <cell r="K3407">
            <v>190.2</v>
          </cell>
          <cell r="Y3407" t="str">
            <v>1V_199902</v>
          </cell>
        </row>
        <row r="3408">
          <cell r="K3408">
            <v>325</v>
          </cell>
          <cell r="Y3408" t="str">
            <v>1I_199902</v>
          </cell>
        </row>
        <row r="3409">
          <cell r="K3409">
            <v>320.89999999999998</v>
          </cell>
          <cell r="Y3409" t="str">
            <v>1I_199902</v>
          </cell>
        </row>
        <row r="3410">
          <cell r="K3410">
            <v>530.29999999999995</v>
          </cell>
          <cell r="Y3410" t="str">
            <v>1V_199902</v>
          </cell>
        </row>
        <row r="3411">
          <cell r="K3411">
            <v>479.5</v>
          </cell>
          <cell r="Y3411" t="str">
            <v>1I_199902</v>
          </cell>
        </row>
        <row r="3412">
          <cell r="K3412">
            <v>662.5</v>
          </cell>
          <cell r="Y3412" t="str">
            <v>1I_199902</v>
          </cell>
        </row>
        <row r="3413">
          <cell r="K3413">
            <v>561.9</v>
          </cell>
          <cell r="Y3413" t="str">
            <v>1I_199902</v>
          </cell>
        </row>
        <row r="3414">
          <cell r="K3414">
            <v>60.1</v>
          </cell>
          <cell r="Y3414" t="str">
            <v>0I_199902</v>
          </cell>
        </row>
        <row r="3415">
          <cell r="K3415">
            <v>218</v>
          </cell>
          <cell r="Y3415" t="str">
            <v>0I_199902</v>
          </cell>
        </row>
        <row r="3416">
          <cell r="K3416">
            <v>139.9</v>
          </cell>
          <cell r="Y3416" t="str">
            <v>0ófl_199902</v>
          </cell>
        </row>
        <row r="3417">
          <cell r="K3417">
            <v>115.9</v>
          </cell>
          <cell r="Y3417" t="str">
            <v>1I_199902</v>
          </cell>
        </row>
        <row r="3418">
          <cell r="K3418">
            <v>155.6</v>
          </cell>
          <cell r="Y3418" t="str">
            <v>1V_199902</v>
          </cell>
        </row>
        <row r="3419">
          <cell r="K3419">
            <v>241</v>
          </cell>
          <cell r="Y3419" t="str">
            <v>1I_199902</v>
          </cell>
        </row>
        <row r="3420">
          <cell r="K3420">
            <v>78.7</v>
          </cell>
          <cell r="Y3420" t="str">
            <v>1I_199902</v>
          </cell>
        </row>
        <row r="3421">
          <cell r="K3421">
            <v>1293</v>
          </cell>
          <cell r="Y3421" t="str">
            <v>1I_199902</v>
          </cell>
        </row>
        <row r="3422">
          <cell r="K3422">
            <v>801.4</v>
          </cell>
          <cell r="Y3422" t="str">
            <v>0ófl_199903</v>
          </cell>
        </row>
        <row r="3423">
          <cell r="K3423">
            <v>207.1</v>
          </cell>
          <cell r="Y3423" t="str">
            <v>1I_199903</v>
          </cell>
        </row>
        <row r="3424">
          <cell r="K3424">
            <v>253.4</v>
          </cell>
          <cell r="Y3424" t="str">
            <v>0I_199903</v>
          </cell>
        </row>
        <row r="3425">
          <cell r="K3425">
            <v>1929</v>
          </cell>
          <cell r="Y3425" t="str">
            <v>1ófl_199903</v>
          </cell>
        </row>
        <row r="3426">
          <cell r="K3426">
            <v>105.5</v>
          </cell>
          <cell r="Y3426" t="str">
            <v>1I_199903</v>
          </cell>
        </row>
        <row r="3427">
          <cell r="K3427">
            <v>182.7</v>
          </cell>
          <cell r="Y3427" t="str">
            <v>1ófl_199903</v>
          </cell>
        </row>
        <row r="3428">
          <cell r="K3428">
            <v>1087.5</v>
          </cell>
          <cell r="Y3428" t="str">
            <v>1I_199903</v>
          </cell>
        </row>
        <row r="3429">
          <cell r="K3429">
            <v>1604</v>
          </cell>
          <cell r="Y3429" t="str">
            <v>1V_199903</v>
          </cell>
        </row>
        <row r="3430">
          <cell r="K3430">
            <v>144.9</v>
          </cell>
          <cell r="Y3430" t="str">
            <v>0ófl_199903</v>
          </cell>
        </row>
        <row r="3431">
          <cell r="K3431">
            <v>325</v>
          </cell>
          <cell r="Y3431" t="str">
            <v>1I_199903</v>
          </cell>
        </row>
        <row r="3432">
          <cell r="K3432">
            <v>197.9</v>
          </cell>
          <cell r="Y3432" t="str">
            <v>1I_199903</v>
          </cell>
        </row>
        <row r="3433">
          <cell r="K3433">
            <v>60</v>
          </cell>
          <cell r="Y3433" t="str">
            <v>0I_199903</v>
          </cell>
        </row>
        <row r="3434">
          <cell r="K3434">
            <v>171.1</v>
          </cell>
          <cell r="Y3434" t="str">
            <v>1I_199903</v>
          </cell>
        </row>
        <row r="3435">
          <cell r="K3435">
            <v>260.3</v>
          </cell>
          <cell r="Y3435" t="str">
            <v>1I_199903</v>
          </cell>
        </row>
        <row r="3436">
          <cell r="K3436">
            <v>103.5</v>
          </cell>
          <cell r="Y3436" t="str">
            <v>1I_199903</v>
          </cell>
        </row>
        <row r="3437">
          <cell r="K3437">
            <v>274.3</v>
          </cell>
          <cell r="Y3437" t="str">
            <v>0ófl_199903</v>
          </cell>
        </row>
        <row r="3438">
          <cell r="K3438">
            <v>301.8</v>
          </cell>
          <cell r="Y3438" t="str">
            <v>0ófl_199903</v>
          </cell>
        </row>
        <row r="3439">
          <cell r="K3439">
            <v>751.4</v>
          </cell>
          <cell r="Y3439" t="str">
            <v>0I_199903</v>
          </cell>
        </row>
        <row r="3440">
          <cell r="K3440">
            <v>187</v>
          </cell>
          <cell r="Y3440" t="str">
            <v>0ófl_199903</v>
          </cell>
        </row>
        <row r="3441">
          <cell r="K3441">
            <v>120.2</v>
          </cell>
          <cell r="Y3441" t="str">
            <v>0I_199903</v>
          </cell>
        </row>
        <row r="3442">
          <cell r="K3442">
            <v>425</v>
          </cell>
          <cell r="Y3442" t="str">
            <v>0I_199903</v>
          </cell>
        </row>
        <row r="3443">
          <cell r="K3443">
            <v>194.2</v>
          </cell>
          <cell r="Y3443" t="str">
            <v>1I_199903</v>
          </cell>
        </row>
        <row r="3444">
          <cell r="K3444">
            <v>104.4</v>
          </cell>
          <cell r="Y3444" t="str">
            <v>1I_199903</v>
          </cell>
        </row>
        <row r="3445">
          <cell r="K3445">
            <v>168</v>
          </cell>
          <cell r="Y3445" t="str">
            <v>0I_199903</v>
          </cell>
        </row>
        <row r="3446">
          <cell r="K3446">
            <v>188.5</v>
          </cell>
          <cell r="Y3446" t="str">
            <v>1I_199903</v>
          </cell>
        </row>
        <row r="3447">
          <cell r="K3447">
            <v>95.2</v>
          </cell>
          <cell r="Y3447" t="str">
            <v>0I_199903</v>
          </cell>
        </row>
        <row r="3448">
          <cell r="K3448">
            <v>483.5</v>
          </cell>
          <cell r="Y3448" t="str">
            <v>1I_199903</v>
          </cell>
        </row>
        <row r="3449">
          <cell r="K3449">
            <v>150</v>
          </cell>
          <cell r="Y3449" t="str">
            <v>0I_199903</v>
          </cell>
        </row>
        <row r="3450">
          <cell r="K3450">
            <v>160.6</v>
          </cell>
          <cell r="Y3450" t="str">
            <v>1I_199903</v>
          </cell>
        </row>
        <row r="3451">
          <cell r="K3451">
            <v>308.60000000000002</v>
          </cell>
          <cell r="Y3451" t="str">
            <v>0I_199903</v>
          </cell>
        </row>
        <row r="3452">
          <cell r="K3452">
            <v>161</v>
          </cell>
          <cell r="Y3452" t="str">
            <v>1I_199903</v>
          </cell>
        </row>
        <row r="3453">
          <cell r="K3453">
            <v>100.5</v>
          </cell>
          <cell r="Y3453" t="str">
            <v>0I_199903</v>
          </cell>
        </row>
        <row r="3454">
          <cell r="K3454">
            <v>604.29999999999995</v>
          </cell>
          <cell r="Y3454" t="str">
            <v>1I_199903</v>
          </cell>
        </row>
        <row r="3455">
          <cell r="K3455">
            <v>330</v>
          </cell>
          <cell r="Y3455" t="str">
            <v>1ófl_199903</v>
          </cell>
        </row>
        <row r="3456">
          <cell r="K3456">
            <v>181.8</v>
          </cell>
          <cell r="Y3456" t="str">
            <v>1I_199903</v>
          </cell>
        </row>
        <row r="3457">
          <cell r="K3457">
            <v>137</v>
          </cell>
          <cell r="Y3457" t="str">
            <v>0I_199903</v>
          </cell>
        </row>
        <row r="3458">
          <cell r="K3458">
            <v>703.7</v>
          </cell>
          <cell r="Y3458" t="str">
            <v>1I_199903</v>
          </cell>
        </row>
        <row r="3459">
          <cell r="K3459">
            <v>70.400000000000006</v>
          </cell>
          <cell r="Y3459" t="str">
            <v>1I_199903</v>
          </cell>
        </row>
        <row r="3460">
          <cell r="K3460">
            <v>151.19999999999999</v>
          </cell>
          <cell r="Y3460" t="str">
            <v>1I_199903</v>
          </cell>
        </row>
        <row r="3461">
          <cell r="K3461">
            <v>96.5</v>
          </cell>
          <cell r="Y3461" t="str">
            <v>0I_199903</v>
          </cell>
        </row>
        <row r="3462">
          <cell r="K3462">
            <v>48.1</v>
          </cell>
          <cell r="Y3462" t="str">
            <v>1I_199903</v>
          </cell>
        </row>
        <row r="3463">
          <cell r="K3463">
            <v>295.7</v>
          </cell>
          <cell r="Y3463" t="str">
            <v>1I_199903</v>
          </cell>
        </row>
        <row r="3464">
          <cell r="K3464">
            <v>151.30000000000001</v>
          </cell>
          <cell r="Y3464" t="str">
            <v>1S_199903</v>
          </cell>
        </row>
        <row r="3465">
          <cell r="K3465">
            <v>158.5</v>
          </cell>
          <cell r="Y3465" t="str">
            <v>1I_199903</v>
          </cell>
        </row>
        <row r="3466">
          <cell r="K3466">
            <v>280.3</v>
          </cell>
          <cell r="Y3466" t="str">
            <v>1I_199903</v>
          </cell>
        </row>
        <row r="3467">
          <cell r="K3467">
            <v>420</v>
          </cell>
          <cell r="Y3467" t="str">
            <v>1I_199903</v>
          </cell>
        </row>
        <row r="3468">
          <cell r="K3468">
            <v>122.8</v>
          </cell>
          <cell r="Y3468" t="str">
            <v>0I_199903</v>
          </cell>
        </row>
        <row r="3469">
          <cell r="K3469">
            <v>128.30000000000001</v>
          </cell>
          <cell r="Y3469" t="str">
            <v>0I_199903</v>
          </cell>
        </row>
        <row r="3470">
          <cell r="K3470">
            <v>1443.8</v>
          </cell>
          <cell r="Y3470" t="str">
            <v>0I_199903</v>
          </cell>
        </row>
        <row r="3471">
          <cell r="K3471">
            <v>820.2</v>
          </cell>
          <cell r="Y3471" t="str">
            <v>1I_199903</v>
          </cell>
        </row>
        <row r="3472">
          <cell r="K3472">
            <v>110.1</v>
          </cell>
          <cell r="Y3472" t="str">
            <v>1I_199904</v>
          </cell>
        </row>
        <row r="3473">
          <cell r="K3473">
            <v>1477.8</v>
          </cell>
          <cell r="Y3473" t="str">
            <v>0ófl_199904</v>
          </cell>
        </row>
        <row r="3474">
          <cell r="K3474">
            <v>1361.6</v>
          </cell>
          <cell r="Y3474" t="str">
            <v>1I_199904</v>
          </cell>
        </row>
        <row r="3475">
          <cell r="K3475">
            <v>237</v>
          </cell>
          <cell r="Y3475" t="str">
            <v>0ófl_199904</v>
          </cell>
        </row>
        <row r="3476">
          <cell r="K3476">
            <v>146</v>
          </cell>
          <cell r="Y3476" t="str">
            <v>1I_199904</v>
          </cell>
        </row>
        <row r="3477">
          <cell r="K3477">
            <v>126</v>
          </cell>
          <cell r="Y3477" t="str">
            <v>1I_199904</v>
          </cell>
        </row>
        <row r="3478">
          <cell r="K3478">
            <v>42.2</v>
          </cell>
          <cell r="Y3478" t="str">
            <v>1ófl_199904</v>
          </cell>
        </row>
        <row r="3479">
          <cell r="K3479">
            <v>629</v>
          </cell>
          <cell r="Y3479" t="str">
            <v>1I_199904</v>
          </cell>
        </row>
        <row r="3480">
          <cell r="K3480">
            <v>480</v>
          </cell>
          <cell r="Y3480" t="str">
            <v>1I_199904</v>
          </cell>
        </row>
        <row r="3481">
          <cell r="K3481">
            <v>806.7</v>
          </cell>
          <cell r="Y3481" t="str">
            <v>0ófl_199904</v>
          </cell>
        </row>
        <row r="3482">
          <cell r="K3482">
            <v>254.7</v>
          </cell>
          <cell r="Y3482" t="str">
            <v>0I_199904</v>
          </cell>
        </row>
        <row r="3483">
          <cell r="K3483">
            <v>188.8</v>
          </cell>
          <cell r="Y3483" t="str">
            <v>0I_199904</v>
          </cell>
        </row>
        <row r="3484">
          <cell r="K3484">
            <v>190.7</v>
          </cell>
          <cell r="Y3484" t="str">
            <v>1I_199904</v>
          </cell>
        </row>
        <row r="3485">
          <cell r="K3485">
            <v>108</v>
          </cell>
          <cell r="Y3485" t="str">
            <v>1I_199904</v>
          </cell>
        </row>
        <row r="3486">
          <cell r="K3486">
            <v>49.5</v>
          </cell>
          <cell r="Y3486" t="str">
            <v>1I_199904</v>
          </cell>
        </row>
        <row r="3487">
          <cell r="K3487">
            <v>213.4</v>
          </cell>
          <cell r="Y3487" t="str">
            <v>1I_199904</v>
          </cell>
        </row>
        <row r="3488">
          <cell r="K3488">
            <v>109.4</v>
          </cell>
          <cell r="Y3488" t="str">
            <v>0I_199904</v>
          </cell>
        </row>
        <row r="3489">
          <cell r="K3489">
            <v>120</v>
          </cell>
          <cell r="Y3489" t="str">
            <v>1I_199904</v>
          </cell>
        </row>
        <row r="3490">
          <cell r="K3490">
            <v>482</v>
          </cell>
          <cell r="Y3490" t="str">
            <v>1I_199904</v>
          </cell>
        </row>
        <row r="3491">
          <cell r="K3491">
            <v>277.3</v>
          </cell>
          <cell r="Y3491" t="str">
            <v>1ófl_199904</v>
          </cell>
        </row>
        <row r="3492">
          <cell r="K3492">
            <v>223.4</v>
          </cell>
          <cell r="Y3492" t="str">
            <v>1I_199904</v>
          </cell>
        </row>
        <row r="3493">
          <cell r="K3493">
            <v>119.2</v>
          </cell>
          <cell r="Y3493" t="str">
            <v>1I_199904</v>
          </cell>
        </row>
        <row r="3494">
          <cell r="K3494">
            <v>59</v>
          </cell>
          <cell r="Y3494" t="str">
            <v>1I_199904</v>
          </cell>
        </row>
        <row r="3495">
          <cell r="K3495">
            <v>90.7</v>
          </cell>
          <cell r="Y3495" t="str">
            <v>1I_199904</v>
          </cell>
        </row>
        <row r="3496">
          <cell r="K3496">
            <v>103.2</v>
          </cell>
          <cell r="Y3496" t="str">
            <v>1I_199904</v>
          </cell>
        </row>
        <row r="3497">
          <cell r="K3497">
            <v>121.8</v>
          </cell>
          <cell r="Y3497" t="str">
            <v>1ófl_199904</v>
          </cell>
        </row>
        <row r="3498">
          <cell r="K3498">
            <v>307.2</v>
          </cell>
          <cell r="Y3498" t="str">
            <v>1I_199904</v>
          </cell>
        </row>
        <row r="3499">
          <cell r="K3499">
            <v>601.79999999999995</v>
          </cell>
          <cell r="Y3499" t="str">
            <v>1S_199904</v>
          </cell>
        </row>
        <row r="3500">
          <cell r="K3500">
            <v>169</v>
          </cell>
          <cell r="Y3500" t="str">
            <v>0I_199904</v>
          </cell>
        </row>
        <row r="3501">
          <cell r="K3501">
            <v>203.1</v>
          </cell>
          <cell r="Y3501" t="str">
            <v>0I_199904</v>
          </cell>
        </row>
        <row r="3502">
          <cell r="K3502">
            <v>208</v>
          </cell>
          <cell r="Y3502" t="str">
            <v>0ófl_199904</v>
          </cell>
        </row>
        <row r="3503">
          <cell r="K3503">
            <v>88.7</v>
          </cell>
          <cell r="Y3503" t="str">
            <v>0I_199904</v>
          </cell>
        </row>
        <row r="3504">
          <cell r="K3504">
            <v>138</v>
          </cell>
          <cell r="Y3504" t="str">
            <v>1I_199904</v>
          </cell>
        </row>
        <row r="3505">
          <cell r="K3505">
            <v>864</v>
          </cell>
          <cell r="Y3505" t="str">
            <v>1V_199904</v>
          </cell>
        </row>
        <row r="3506">
          <cell r="K3506">
            <v>177.6</v>
          </cell>
          <cell r="Y3506" t="str">
            <v>1I_199904</v>
          </cell>
        </row>
        <row r="3507">
          <cell r="K3507">
            <v>331.3</v>
          </cell>
          <cell r="Y3507" t="str">
            <v>1I_199904</v>
          </cell>
        </row>
        <row r="3508">
          <cell r="K3508">
            <v>200.9</v>
          </cell>
          <cell r="Y3508" t="str">
            <v>0ófl_199904</v>
          </cell>
        </row>
        <row r="3509">
          <cell r="K3509">
            <v>490.3</v>
          </cell>
          <cell r="Y3509" t="str">
            <v>0I_199904</v>
          </cell>
        </row>
        <row r="3510">
          <cell r="K3510">
            <v>498.7</v>
          </cell>
          <cell r="Y3510" t="str">
            <v>0I_199904</v>
          </cell>
        </row>
        <row r="3511">
          <cell r="K3511">
            <v>233.2</v>
          </cell>
          <cell r="Y3511" t="str">
            <v>1I_199904</v>
          </cell>
        </row>
        <row r="3512">
          <cell r="K3512">
            <v>266.2</v>
          </cell>
          <cell r="Y3512" t="str">
            <v>1I_199904</v>
          </cell>
        </row>
        <row r="3513">
          <cell r="K3513">
            <v>288.89999999999998</v>
          </cell>
          <cell r="Y3513" t="str">
            <v>0ófl_199904</v>
          </cell>
        </row>
        <row r="3514">
          <cell r="K3514">
            <v>2720</v>
          </cell>
          <cell r="Y3514" t="str">
            <v>1I_199904</v>
          </cell>
        </row>
        <row r="3515">
          <cell r="K3515">
            <v>72.599999999999994</v>
          </cell>
          <cell r="Y3515" t="str">
            <v>0I_199904</v>
          </cell>
        </row>
        <row r="3516">
          <cell r="K3516">
            <v>88</v>
          </cell>
          <cell r="Y3516" t="str">
            <v>1I_199904</v>
          </cell>
        </row>
        <row r="3517">
          <cell r="K3517">
            <v>120</v>
          </cell>
          <cell r="Y3517" t="str">
            <v>1I_199904</v>
          </cell>
        </row>
        <row r="3518">
          <cell r="K3518">
            <v>120</v>
          </cell>
          <cell r="Y3518" t="str">
            <v>1I_199904</v>
          </cell>
        </row>
        <row r="3519">
          <cell r="K3519">
            <v>264.8</v>
          </cell>
          <cell r="Y3519" t="str">
            <v>1I_199904</v>
          </cell>
        </row>
        <row r="3520">
          <cell r="K3520">
            <v>508.9</v>
          </cell>
          <cell r="Y3520" t="str">
            <v>1I_199904</v>
          </cell>
        </row>
        <row r="3521">
          <cell r="K3521">
            <v>50.4</v>
          </cell>
          <cell r="Y3521" t="str">
            <v>1I_199904</v>
          </cell>
        </row>
        <row r="3522">
          <cell r="K3522">
            <v>561.6</v>
          </cell>
          <cell r="Y3522" t="str">
            <v>1I_199904</v>
          </cell>
        </row>
        <row r="3523">
          <cell r="K3523">
            <v>121.7</v>
          </cell>
          <cell r="Y3523" t="str">
            <v>1I_199904</v>
          </cell>
        </row>
        <row r="3524">
          <cell r="K3524">
            <v>105.5</v>
          </cell>
          <cell r="Y3524" t="str">
            <v>1I_199904</v>
          </cell>
        </row>
        <row r="3525">
          <cell r="K3525">
            <v>1225.8</v>
          </cell>
          <cell r="Y3525" t="str">
            <v>0ófl_199904</v>
          </cell>
        </row>
        <row r="3526">
          <cell r="K3526">
            <v>130.4</v>
          </cell>
          <cell r="Y3526" t="str">
            <v>1I_199904</v>
          </cell>
        </row>
        <row r="3527">
          <cell r="K3527">
            <v>100</v>
          </cell>
          <cell r="Y3527" t="str">
            <v>0I_199904</v>
          </cell>
        </row>
        <row r="3528">
          <cell r="K3528">
            <v>678.1</v>
          </cell>
          <cell r="Y3528" t="str">
            <v>1I_199904</v>
          </cell>
        </row>
        <row r="3529">
          <cell r="K3529">
            <v>66.2</v>
          </cell>
          <cell r="Y3529" t="str">
            <v>0I_199904</v>
          </cell>
        </row>
        <row r="3530">
          <cell r="K3530">
            <v>469</v>
          </cell>
          <cell r="Y3530" t="str">
            <v>0I_199904</v>
          </cell>
        </row>
        <row r="3531">
          <cell r="K3531">
            <v>100.8</v>
          </cell>
          <cell r="Y3531" t="str">
            <v>1I_199904</v>
          </cell>
        </row>
        <row r="3532">
          <cell r="K3532">
            <v>76.8</v>
          </cell>
          <cell r="Y3532" t="str">
            <v>1I_199904</v>
          </cell>
        </row>
        <row r="3533">
          <cell r="K3533">
            <v>525.29999999999995</v>
          </cell>
          <cell r="Y3533" t="str">
            <v>0ófl_199904</v>
          </cell>
        </row>
        <row r="3534">
          <cell r="K3534">
            <v>156.69999999999999</v>
          </cell>
          <cell r="Y3534" t="str">
            <v>0I_199904</v>
          </cell>
        </row>
        <row r="3535">
          <cell r="K3535">
            <v>200</v>
          </cell>
          <cell r="Y3535" t="str">
            <v>1I_199904</v>
          </cell>
        </row>
        <row r="3536">
          <cell r="K3536">
            <v>71.599999999999994</v>
          </cell>
          <cell r="Y3536" t="str">
            <v>1I_199904</v>
          </cell>
        </row>
        <row r="3537">
          <cell r="K3537">
            <v>198.4</v>
          </cell>
          <cell r="Y3537" t="str">
            <v>1I_199904</v>
          </cell>
        </row>
        <row r="3538">
          <cell r="K3538">
            <v>70.099999999999994</v>
          </cell>
          <cell r="Y3538" t="str">
            <v>0I_199904</v>
          </cell>
        </row>
        <row r="3539">
          <cell r="K3539">
            <v>526</v>
          </cell>
          <cell r="Y3539" t="str">
            <v>1I_199904</v>
          </cell>
        </row>
        <row r="3540">
          <cell r="K3540">
            <v>139.80000000000001</v>
          </cell>
          <cell r="Y3540" t="str">
            <v>1I_199904</v>
          </cell>
        </row>
        <row r="3541">
          <cell r="K3541">
            <v>126.7</v>
          </cell>
          <cell r="Y3541" t="str">
            <v>1I_199904</v>
          </cell>
        </row>
        <row r="3542">
          <cell r="K3542">
            <v>306.5</v>
          </cell>
          <cell r="Y3542" t="str">
            <v>0ófl_199904</v>
          </cell>
        </row>
        <row r="3543">
          <cell r="K3543">
            <v>88.9</v>
          </cell>
          <cell r="Y3543" t="str">
            <v>1I_199904</v>
          </cell>
        </row>
        <row r="3544">
          <cell r="K3544">
            <v>327.60000000000002</v>
          </cell>
          <cell r="Y3544" t="str">
            <v>0I_199904</v>
          </cell>
        </row>
        <row r="3545">
          <cell r="K3545">
            <v>252.6</v>
          </cell>
          <cell r="Y3545" t="str">
            <v>1I_199904</v>
          </cell>
        </row>
        <row r="3546">
          <cell r="K3546">
            <v>132.9</v>
          </cell>
          <cell r="Y3546" t="str">
            <v>0I_199904</v>
          </cell>
        </row>
        <row r="3547">
          <cell r="K3547">
            <v>3089.7</v>
          </cell>
          <cell r="Y3547" t="str">
            <v>0S_199904</v>
          </cell>
        </row>
        <row r="3548">
          <cell r="K3548">
            <v>87.2</v>
          </cell>
          <cell r="Y3548" t="str">
            <v>1I_199901</v>
          </cell>
        </row>
        <row r="3549">
          <cell r="K3549">
            <v>397.8</v>
          </cell>
          <cell r="Y3549" t="str">
            <v>0I_199901</v>
          </cell>
        </row>
        <row r="3550">
          <cell r="K3550">
            <v>473</v>
          </cell>
          <cell r="Y3550" t="str">
            <v>1I_199901</v>
          </cell>
        </row>
        <row r="3551">
          <cell r="K3551">
            <v>2134.3000000000002</v>
          </cell>
          <cell r="Y3551" t="str">
            <v>1I_199901</v>
          </cell>
        </row>
        <row r="3552">
          <cell r="K3552">
            <v>575</v>
          </cell>
          <cell r="Y3552" t="str">
            <v>0I_199901</v>
          </cell>
        </row>
        <row r="3553">
          <cell r="K3553">
            <v>149</v>
          </cell>
          <cell r="Y3553" t="str">
            <v>1V_199901</v>
          </cell>
        </row>
        <row r="3554">
          <cell r="K3554">
            <v>377</v>
          </cell>
          <cell r="Y3554" t="str">
            <v>0I_199901</v>
          </cell>
        </row>
        <row r="3555">
          <cell r="K3555">
            <v>111.1</v>
          </cell>
          <cell r="Y3555" t="str">
            <v>1I_199901</v>
          </cell>
        </row>
        <row r="3556">
          <cell r="K3556">
            <v>3892</v>
          </cell>
          <cell r="Y3556" t="str">
            <v>1I_199901</v>
          </cell>
        </row>
        <row r="3557">
          <cell r="K3557">
            <v>293</v>
          </cell>
          <cell r="Y3557" t="str">
            <v>0I_199901</v>
          </cell>
        </row>
        <row r="3558">
          <cell r="K3558">
            <v>224.2</v>
          </cell>
          <cell r="Y3558" t="str">
            <v>0S_199902</v>
          </cell>
        </row>
        <row r="3559">
          <cell r="K3559">
            <v>269</v>
          </cell>
          <cell r="Y3559" t="str">
            <v>1I_199902</v>
          </cell>
        </row>
        <row r="3560">
          <cell r="K3560">
            <v>247.2</v>
          </cell>
          <cell r="Y3560" t="str">
            <v>0I_199902</v>
          </cell>
        </row>
        <row r="3561">
          <cell r="K3561">
            <v>7573.8</v>
          </cell>
          <cell r="Y3561" t="str">
            <v>1I_199902</v>
          </cell>
        </row>
        <row r="3562">
          <cell r="K3562">
            <v>414.3</v>
          </cell>
          <cell r="Y3562" t="str">
            <v>1I_199902</v>
          </cell>
        </row>
        <row r="3563">
          <cell r="K3563">
            <v>607.79999999999995</v>
          </cell>
          <cell r="Y3563" t="str">
            <v>1I_199902</v>
          </cell>
        </row>
        <row r="3564">
          <cell r="K3564">
            <v>2878</v>
          </cell>
          <cell r="Y3564" t="str">
            <v>1I_199902</v>
          </cell>
        </row>
        <row r="3565">
          <cell r="K3565">
            <v>743.2</v>
          </cell>
          <cell r="Y3565" t="str">
            <v>1I_199902</v>
          </cell>
        </row>
        <row r="3566">
          <cell r="K3566">
            <v>541</v>
          </cell>
          <cell r="Y3566" t="str">
            <v>0I_199903</v>
          </cell>
        </row>
        <row r="3567">
          <cell r="K3567">
            <v>505.4</v>
          </cell>
          <cell r="Y3567" t="str">
            <v>1I_199903</v>
          </cell>
        </row>
        <row r="3568">
          <cell r="K3568">
            <v>152.9</v>
          </cell>
          <cell r="Y3568" t="str">
            <v>0ófl_199903</v>
          </cell>
        </row>
        <row r="3569">
          <cell r="K3569">
            <v>85.5</v>
          </cell>
          <cell r="Y3569" t="str">
            <v>1ófl_199903</v>
          </cell>
        </row>
        <row r="3570">
          <cell r="K3570">
            <v>149</v>
          </cell>
          <cell r="Y3570" t="str">
            <v>1V_199903</v>
          </cell>
        </row>
        <row r="3571">
          <cell r="K3571">
            <v>109.7</v>
          </cell>
          <cell r="Y3571" t="str">
            <v>0I_199903</v>
          </cell>
        </row>
        <row r="3572">
          <cell r="K3572">
            <v>192.3</v>
          </cell>
          <cell r="Y3572" t="str">
            <v>0I_199903</v>
          </cell>
        </row>
        <row r="3573">
          <cell r="K3573">
            <v>504.1</v>
          </cell>
          <cell r="Y3573" t="str">
            <v>1I_199904</v>
          </cell>
        </row>
        <row r="3574">
          <cell r="K3574">
            <v>83</v>
          </cell>
          <cell r="Y3574" t="str">
            <v>0I_199904</v>
          </cell>
        </row>
        <row r="3575">
          <cell r="K3575">
            <v>152.4</v>
          </cell>
          <cell r="Y3575" t="str">
            <v>1ófl_199904</v>
          </cell>
        </row>
        <row r="3576">
          <cell r="K3576">
            <v>2134.3000000000002</v>
          </cell>
          <cell r="Y3576" t="str">
            <v>1I_199904</v>
          </cell>
        </row>
        <row r="3577">
          <cell r="K3577">
            <v>47</v>
          </cell>
          <cell r="Y3577" t="str">
            <v>0I_199904</v>
          </cell>
        </row>
        <row r="3578">
          <cell r="K3578">
            <v>187.1</v>
          </cell>
          <cell r="Y3578" t="str">
            <v>0ófl_199904</v>
          </cell>
        </row>
        <row r="3579">
          <cell r="K3579">
            <v>87.7</v>
          </cell>
          <cell r="Y3579" t="str">
            <v>1I_199904</v>
          </cell>
        </row>
        <row r="3580">
          <cell r="K3580">
            <v>574.1</v>
          </cell>
          <cell r="Y3580" t="str">
            <v>1I_199904</v>
          </cell>
        </row>
        <row r="3581">
          <cell r="K3581">
            <v>84.9</v>
          </cell>
          <cell r="Y3581" t="str">
            <v>0I_199904</v>
          </cell>
        </row>
        <row r="3582">
          <cell r="K3582">
            <v>2011.9</v>
          </cell>
          <cell r="Y3582" t="str">
            <v>1I_199904</v>
          </cell>
        </row>
        <row r="3583">
          <cell r="K3583">
            <v>0</v>
          </cell>
          <cell r="Y3583" t="str">
            <v>0ófl_199901</v>
          </cell>
        </row>
        <row r="3584">
          <cell r="K3584">
            <v>769.5</v>
          </cell>
          <cell r="Y3584" t="str">
            <v>1ófl_199901</v>
          </cell>
        </row>
        <row r="3585">
          <cell r="K3585">
            <v>31.8</v>
          </cell>
          <cell r="Y3585" t="str">
            <v>1ófl_199901</v>
          </cell>
        </row>
        <row r="3586">
          <cell r="K3586">
            <v>676</v>
          </cell>
          <cell r="Y3586" t="str">
            <v>0ófl_199901</v>
          </cell>
        </row>
        <row r="3587">
          <cell r="K3587">
            <v>67.900000000000006</v>
          </cell>
          <cell r="Y3587" t="str">
            <v>0I_199901</v>
          </cell>
        </row>
        <row r="3588">
          <cell r="K3588">
            <v>120.7</v>
          </cell>
          <cell r="Y3588" t="str">
            <v>1I_199901</v>
          </cell>
        </row>
        <row r="3589">
          <cell r="K3589">
            <v>192</v>
          </cell>
          <cell r="Y3589" t="str">
            <v>1S_199901</v>
          </cell>
        </row>
        <row r="3590">
          <cell r="K3590">
            <v>233.6</v>
          </cell>
          <cell r="Y3590" t="str">
            <v>0I_199901</v>
          </cell>
        </row>
        <row r="3591">
          <cell r="K3591">
            <v>247.6</v>
          </cell>
          <cell r="Y3591" t="str">
            <v>0ófl_199901</v>
          </cell>
        </row>
        <row r="3592">
          <cell r="K3592">
            <v>107.1</v>
          </cell>
          <cell r="Y3592" t="str">
            <v>0ófl_199901</v>
          </cell>
        </row>
        <row r="3593">
          <cell r="K3593">
            <v>68.099999999999994</v>
          </cell>
          <cell r="Y3593" t="str">
            <v>0ófl_199901</v>
          </cell>
        </row>
        <row r="3594">
          <cell r="K3594">
            <v>483</v>
          </cell>
          <cell r="Y3594" t="str">
            <v>1ófl_199901</v>
          </cell>
        </row>
        <row r="3595">
          <cell r="K3595">
            <v>173.7</v>
          </cell>
          <cell r="Y3595" t="str">
            <v>1I_199901</v>
          </cell>
        </row>
        <row r="3596">
          <cell r="K3596">
            <v>96.8</v>
          </cell>
          <cell r="Y3596" t="str">
            <v>1ófl_199901</v>
          </cell>
        </row>
        <row r="3597">
          <cell r="K3597">
            <v>435.4</v>
          </cell>
          <cell r="Y3597" t="str">
            <v>1ófl_199901</v>
          </cell>
        </row>
        <row r="3598">
          <cell r="K3598">
            <v>38.5</v>
          </cell>
          <cell r="Y3598" t="str">
            <v>1ófl_199901</v>
          </cell>
        </row>
        <row r="3599">
          <cell r="K3599">
            <v>38.5</v>
          </cell>
          <cell r="Y3599" t="str">
            <v>1ófl_199901</v>
          </cell>
        </row>
        <row r="3600">
          <cell r="K3600">
            <v>218.6</v>
          </cell>
          <cell r="Y3600" t="str">
            <v>0ófl_199901</v>
          </cell>
        </row>
        <row r="3601">
          <cell r="K3601">
            <v>44.4</v>
          </cell>
          <cell r="Y3601" t="str">
            <v>0ófl_199902</v>
          </cell>
        </row>
        <row r="3602">
          <cell r="K3602">
            <v>74.599999999999994</v>
          </cell>
          <cell r="Y3602" t="str">
            <v>0ófl_199902</v>
          </cell>
        </row>
        <row r="3603">
          <cell r="K3603">
            <v>184.8</v>
          </cell>
          <cell r="Y3603" t="str">
            <v>0ófl_199902</v>
          </cell>
        </row>
        <row r="3604">
          <cell r="K3604">
            <v>45.2</v>
          </cell>
          <cell r="Y3604" t="str">
            <v>1ófl_199902</v>
          </cell>
        </row>
        <row r="3605">
          <cell r="K3605">
            <v>269.3</v>
          </cell>
          <cell r="Y3605" t="str">
            <v>1ófl_199902</v>
          </cell>
        </row>
        <row r="3606">
          <cell r="K3606">
            <v>37.700000000000003</v>
          </cell>
          <cell r="Y3606" t="str">
            <v>0ófl_199902</v>
          </cell>
        </row>
        <row r="3607">
          <cell r="K3607">
            <v>331.5</v>
          </cell>
          <cell r="Y3607" t="str">
            <v>0ófl_199902</v>
          </cell>
        </row>
        <row r="3608">
          <cell r="K3608">
            <v>132.69999999999999</v>
          </cell>
          <cell r="Y3608" t="str">
            <v>0ófl_199902</v>
          </cell>
        </row>
        <row r="3609">
          <cell r="K3609">
            <v>195</v>
          </cell>
          <cell r="Y3609" t="str">
            <v>1V_199902</v>
          </cell>
        </row>
        <row r="3610">
          <cell r="K3610">
            <v>0</v>
          </cell>
          <cell r="Y3610" t="str">
            <v>0ófl_199902</v>
          </cell>
        </row>
        <row r="3611">
          <cell r="K3611">
            <v>57</v>
          </cell>
          <cell r="Y3611" t="str">
            <v>0ófl_199902</v>
          </cell>
        </row>
        <row r="3612">
          <cell r="K3612">
            <v>285</v>
          </cell>
          <cell r="Y3612" t="str">
            <v>1ófl_199902</v>
          </cell>
        </row>
        <row r="3613">
          <cell r="K3613">
            <v>39</v>
          </cell>
          <cell r="Y3613" t="str">
            <v>0ófl_199903</v>
          </cell>
        </row>
        <row r="3614">
          <cell r="K3614">
            <v>129.4</v>
          </cell>
          <cell r="Y3614" t="str">
            <v>1ófl_199903</v>
          </cell>
        </row>
        <row r="3615">
          <cell r="K3615">
            <v>90.5</v>
          </cell>
          <cell r="Y3615" t="str">
            <v>1ófl_199903</v>
          </cell>
        </row>
        <row r="3616">
          <cell r="K3616">
            <v>672</v>
          </cell>
          <cell r="Y3616" t="str">
            <v>1ófl_199903</v>
          </cell>
        </row>
        <row r="3617">
          <cell r="K3617">
            <v>60.5</v>
          </cell>
          <cell r="Y3617" t="str">
            <v>0ófl_199903</v>
          </cell>
        </row>
        <row r="3618">
          <cell r="K3618">
            <v>416.1</v>
          </cell>
          <cell r="Y3618" t="str">
            <v>0S_199903</v>
          </cell>
        </row>
        <row r="3619">
          <cell r="K3619">
            <v>125.4</v>
          </cell>
          <cell r="Y3619" t="str">
            <v>0ófl_199903</v>
          </cell>
        </row>
        <row r="3620">
          <cell r="K3620">
            <v>543.9</v>
          </cell>
          <cell r="Y3620" t="str">
            <v>1ófl_199903</v>
          </cell>
        </row>
        <row r="3621">
          <cell r="K3621">
            <v>79.3</v>
          </cell>
          <cell r="Y3621" t="str">
            <v>0ófl_199903</v>
          </cell>
        </row>
        <row r="3622">
          <cell r="K3622">
            <v>269.8</v>
          </cell>
          <cell r="Y3622" t="str">
            <v>0ófl_199903</v>
          </cell>
        </row>
        <row r="3623">
          <cell r="K3623">
            <v>733.3</v>
          </cell>
          <cell r="Y3623" t="str">
            <v>0ófl_199903</v>
          </cell>
        </row>
        <row r="3624">
          <cell r="K3624">
            <v>60.6</v>
          </cell>
          <cell r="Y3624" t="str">
            <v>0ófl_199903</v>
          </cell>
        </row>
        <row r="3625">
          <cell r="K3625">
            <v>39</v>
          </cell>
          <cell r="Y3625" t="str">
            <v>1ófl_199903</v>
          </cell>
        </row>
        <row r="3626">
          <cell r="K3626">
            <v>126.7</v>
          </cell>
          <cell r="Y3626" t="str">
            <v>0ófl_199903</v>
          </cell>
        </row>
        <row r="3627">
          <cell r="K3627">
            <v>50</v>
          </cell>
          <cell r="Y3627" t="str">
            <v>1ófl_199903</v>
          </cell>
        </row>
        <row r="3628">
          <cell r="K3628">
            <v>88</v>
          </cell>
          <cell r="Y3628" t="str">
            <v>1ófl_199903</v>
          </cell>
        </row>
        <row r="3629">
          <cell r="K3629">
            <v>135</v>
          </cell>
          <cell r="Y3629" t="str">
            <v>1I_199903</v>
          </cell>
        </row>
        <row r="3630">
          <cell r="K3630">
            <v>50</v>
          </cell>
          <cell r="Y3630" t="str">
            <v>1ófl_199903</v>
          </cell>
        </row>
        <row r="3631">
          <cell r="K3631">
            <v>60.5</v>
          </cell>
          <cell r="Y3631" t="str">
            <v>1ófl_199903</v>
          </cell>
        </row>
        <row r="3632">
          <cell r="K3632">
            <v>76</v>
          </cell>
          <cell r="Y3632" t="str">
            <v>0ófl_199903</v>
          </cell>
        </row>
        <row r="3633">
          <cell r="K3633">
            <v>284.89999999999998</v>
          </cell>
          <cell r="Y3633" t="str">
            <v>1V_199903</v>
          </cell>
        </row>
        <row r="3634">
          <cell r="K3634">
            <v>78.2</v>
          </cell>
          <cell r="Y3634" t="str">
            <v>0ófl_199903</v>
          </cell>
        </row>
        <row r="3635">
          <cell r="K3635">
            <v>141.6</v>
          </cell>
          <cell r="Y3635" t="str">
            <v>0ófl_199903</v>
          </cell>
        </row>
        <row r="3636">
          <cell r="K3636">
            <v>80.599999999999994</v>
          </cell>
          <cell r="Y3636" t="str">
            <v>1ófl_199903</v>
          </cell>
        </row>
        <row r="3637">
          <cell r="K3637">
            <v>93</v>
          </cell>
          <cell r="Y3637" t="str">
            <v>0ófl_199903</v>
          </cell>
        </row>
        <row r="3638">
          <cell r="K3638">
            <v>52.5</v>
          </cell>
          <cell r="Y3638" t="str">
            <v>0ófl_199903</v>
          </cell>
        </row>
        <row r="3639">
          <cell r="K3639">
            <v>45.8</v>
          </cell>
          <cell r="Y3639" t="str">
            <v>0ófl_199904</v>
          </cell>
        </row>
        <row r="3640">
          <cell r="K3640">
            <v>269.3</v>
          </cell>
          <cell r="Y3640" t="str">
            <v>1ófl_199904</v>
          </cell>
        </row>
        <row r="3641">
          <cell r="K3641">
            <v>274.5</v>
          </cell>
          <cell r="Y3641" t="str">
            <v>0ófl_199904</v>
          </cell>
        </row>
        <row r="3642">
          <cell r="K3642">
            <v>600</v>
          </cell>
          <cell r="Y3642" t="str">
            <v>1ófl_199904</v>
          </cell>
        </row>
        <row r="3643">
          <cell r="K3643">
            <v>239.5</v>
          </cell>
          <cell r="Y3643" t="str">
            <v>1I_199904</v>
          </cell>
        </row>
        <row r="3644">
          <cell r="K3644">
            <v>130</v>
          </cell>
          <cell r="Y3644" t="str">
            <v>0ófl_199904</v>
          </cell>
        </row>
        <row r="3645">
          <cell r="K3645">
            <v>59.5</v>
          </cell>
          <cell r="Y3645" t="str">
            <v>1I_199904</v>
          </cell>
        </row>
        <row r="3646">
          <cell r="K3646">
            <v>730.5</v>
          </cell>
          <cell r="Y3646" t="str">
            <v>0ófl_199904</v>
          </cell>
        </row>
        <row r="3647">
          <cell r="K3647">
            <v>109.5</v>
          </cell>
          <cell r="Y3647" t="str">
            <v>0ófl_199904</v>
          </cell>
        </row>
        <row r="3648">
          <cell r="K3648">
            <v>78</v>
          </cell>
          <cell r="Y3648" t="str">
            <v>1ófl_199904</v>
          </cell>
        </row>
        <row r="3649">
          <cell r="K3649">
            <v>121</v>
          </cell>
          <cell r="Y3649" t="str">
            <v>1ófl_199904</v>
          </cell>
        </row>
        <row r="3650">
          <cell r="K3650">
            <v>269.3</v>
          </cell>
          <cell r="Y3650" t="str">
            <v>1ófl_199904</v>
          </cell>
        </row>
        <row r="3651">
          <cell r="K3651">
            <v>328.2</v>
          </cell>
          <cell r="Y3651" t="str">
            <v>1ófl_199904</v>
          </cell>
        </row>
        <row r="3652">
          <cell r="K3652">
            <v>45.2</v>
          </cell>
          <cell r="Y3652" t="str">
            <v>1ófl_199904</v>
          </cell>
        </row>
        <row r="3653">
          <cell r="K3653">
            <v>51.7</v>
          </cell>
          <cell r="Y3653" t="str">
            <v>0ófl_199904</v>
          </cell>
        </row>
        <row r="3654">
          <cell r="K3654">
            <v>284.89999999999998</v>
          </cell>
          <cell r="Y3654" t="str">
            <v>1V_199904</v>
          </cell>
        </row>
        <row r="3655">
          <cell r="K3655">
            <v>64.5</v>
          </cell>
          <cell r="Y3655" t="str">
            <v>0ófl_199904</v>
          </cell>
        </row>
        <row r="3656">
          <cell r="K3656">
            <v>80.400000000000006</v>
          </cell>
          <cell r="Y3656" t="str">
            <v>1ófl_199904</v>
          </cell>
        </row>
        <row r="3657">
          <cell r="K3657">
            <v>319.89999999999998</v>
          </cell>
          <cell r="Y3657" t="str">
            <v>0ófl_199904</v>
          </cell>
        </row>
        <row r="3658">
          <cell r="K3658">
            <v>114.5</v>
          </cell>
          <cell r="Y3658" t="str">
            <v>1ófl_199904</v>
          </cell>
        </row>
        <row r="3659">
          <cell r="K3659">
            <v>836.8</v>
          </cell>
          <cell r="Y3659" t="str">
            <v>0ófl_199904</v>
          </cell>
        </row>
        <row r="3660">
          <cell r="K3660">
            <v>142.30000000000001</v>
          </cell>
          <cell r="Y3660" t="str">
            <v>1ófl_199904</v>
          </cell>
        </row>
        <row r="3661">
          <cell r="K3661">
            <v>244.3</v>
          </cell>
          <cell r="Y3661" t="str">
            <v>0ófl_199904</v>
          </cell>
        </row>
        <row r="3662">
          <cell r="K3662">
            <v>129.4</v>
          </cell>
          <cell r="Y3662" t="str">
            <v>1ófl_200001</v>
          </cell>
        </row>
        <row r="3663">
          <cell r="K3663">
            <v>479.9</v>
          </cell>
          <cell r="Y3663" t="str">
            <v>1S_200001</v>
          </cell>
        </row>
        <row r="3664">
          <cell r="K3664">
            <v>47.1</v>
          </cell>
          <cell r="Y3664" t="str">
            <v>1V_200001</v>
          </cell>
        </row>
        <row r="3665">
          <cell r="K3665">
            <v>400.5</v>
          </cell>
          <cell r="Y3665" t="str">
            <v>1V_200001</v>
          </cell>
        </row>
        <row r="3666">
          <cell r="K3666">
            <v>100.5</v>
          </cell>
          <cell r="Y3666" t="str">
            <v>1ófl_200001</v>
          </cell>
        </row>
        <row r="3667">
          <cell r="K3667">
            <v>68.2</v>
          </cell>
          <cell r="Y3667" t="str">
            <v>1V_200001</v>
          </cell>
        </row>
        <row r="3668">
          <cell r="K3668">
            <v>93.9</v>
          </cell>
          <cell r="Y3668" t="str">
            <v>1ófl_200001</v>
          </cell>
        </row>
        <row r="3669">
          <cell r="K3669">
            <v>216</v>
          </cell>
          <cell r="Y3669" t="str">
            <v>1S_200001</v>
          </cell>
        </row>
        <row r="3670">
          <cell r="K3670">
            <v>240.4</v>
          </cell>
          <cell r="Y3670" t="str">
            <v>1ófl_200001</v>
          </cell>
        </row>
        <row r="3671">
          <cell r="K3671">
            <v>185.4</v>
          </cell>
          <cell r="Y3671" t="str">
            <v>1S_200001</v>
          </cell>
        </row>
        <row r="3672">
          <cell r="K3672">
            <v>234.3</v>
          </cell>
          <cell r="Y3672" t="str">
            <v>1S_200001</v>
          </cell>
        </row>
        <row r="3673">
          <cell r="K3673">
            <v>410</v>
          </cell>
          <cell r="Y3673" t="str">
            <v>1S_200001</v>
          </cell>
        </row>
        <row r="3674">
          <cell r="K3674">
            <v>340.6</v>
          </cell>
          <cell r="Y3674" t="str">
            <v>1V_200001</v>
          </cell>
        </row>
        <row r="3675">
          <cell r="K3675">
            <v>1108.2</v>
          </cell>
          <cell r="Y3675" t="str">
            <v>0V_200001</v>
          </cell>
        </row>
        <row r="3676">
          <cell r="K3676">
            <v>65.3</v>
          </cell>
          <cell r="Y3676" t="str">
            <v>1V_200001</v>
          </cell>
        </row>
        <row r="3677">
          <cell r="K3677">
            <v>128.5</v>
          </cell>
          <cell r="Y3677" t="str">
            <v>0ófl_200001</v>
          </cell>
        </row>
        <row r="3678">
          <cell r="K3678">
            <v>318.60000000000002</v>
          </cell>
          <cell r="Y3678" t="str">
            <v>1S_200001</v>
          </cell>
        </row>
        <row r="3679">
          <cell r="K3679">
            <v>545.1</v>
          </cell>
          <cell r="Y3679" t="str">
            <v>1V_200001</v>
          </cell>
        </row>
        <row r="3680">
          <cell r="K3680">
            <v>115.4</v>
          </cell>
          <cell r="Y3680" t="str">
            <v>1ófl_200001</v>
          </cell>
        </row>
        <row r="3681">
          <cell r="K3681">
            <v>201.5</v>
          </cell>
          <cell r="Y3681" t="str">
            <v>1V_200001</v>
          </cell>
        </row>
        <row r="3682">
          <cell r="K3682">
            <v>94.3</v>
          </cell>
          <cell r="Y3682" t="str">
            <v>1S_200001</v>
          </cell>
        </row>
        <row r="3683">
          <cell r="K3683">
            <v>79.8</v>
          </cell>
          <cell r="Y3683" t="str">
            <v>0ófl_200001</v>
          </cell>
        </row>
        <row r="3684">
          <cell r="K3684">
            <v>204</v>
          </cell>
          <cell r="Y3684" t="str">
            <v>1ófl_200001</v>
          </cell>
        </row>
        <row r="3685">
          <cell r="K3685">
            <v>194.2</v>
          </cell>
          <cell r="Y3685" t="str">
            <v>0ófl_200001</v>
          </cell>
        </row>
        <row r="3686">
          <cell r="K3686">
            <v>508</v>
          </cell>
          <cell r="Y3686" t="str">
            <v>1I_200001</v>
          </cell>
        </row>
        <row r="3687">
          <cell r="K3687">
            <v>157.1</v>
          </cell>
          <cell r="Y3687" t="str">
            <v>0S_200001</v>
          </cell>
        </row>
        <row r="3688">
          <cell r="K3688">
            <v>78.400000000000006</v>
          </cell>
          <cell r="Y3688" t="str">
            <v>1V_200001</v>
          </cell>
        </row>
        <row r="3689">
          <cell r="K3689">
            <v>211.9</v>
          </cell>
          <cell r="Y3689" t="str">
            <v>1S_200001</v>
          </cell>
        </row>
        <row r="3690">
          <cell r="K3690">
            <v>144.19999999999999</v>
          </cell>
          <cell r="Y3690" t="str">
            <v>0ófl_200001</v>
          </cell>
        </row>
        <row r="3691">
          <cell r="K3691">
            <v>428.2</v>
          </cell>
          <cell r="Y3691" t="str">
            <v>1S_200001</v>
          </cell>
        </row>
        <row r="3692">
          <cell r="K3692">
            <v>51.4</v>
          </cell>
          <cell r="Y3692" t="str">
            <v>1V_200001</v>
          </cell>
        </row>
        <row r="3693">
          <cell r="K3693">
            <v>288</v>
          </cell>
          <cell r="Y3693" t="str">
            <v>1S_200001</v>
          </cell>
        </row>
        <row r="3694">
          <cell r="K3694">
            <v>102.5</v>
          </cell>
          <cell r="Y3694" t="str">
            <v>1V_200001</v>
          </cell>
        </row>
        <row r="3695">
          <cell r="K3695">
            <v>723.2</v>
          </cell>
          <cell r="Y3695" t="str">
            <v>0ófl_200001</v>
          </cell>
        </row>
        <row r="3696">
          <cell r="K3696">
            <v>4105</v>
          </cell>
          <cell r="Y3696" t="str">
            <v>1ófl_200001</v>
          </cell>
        </row>
        <row r="3697">
          <cell r="K3697">
            <v>156</v>
          </cell>
          <cell r="Y3697" t="str">
            <v>1S_200001</v>
          </cell>
        </row>
        <row r="3698">
          <cell r="K3698">
            <v>239.5</v>
          </cell>
          <cell r="Y3698" t="str">
            <v>1ófl_200001</v>
          </cell>
        </row>
        <row r="3699">
          <cell r="K3699">
            <v>62.2</v>
          </cell>
          <cell r="Y3699" t="str">
            <v>1V_200001</v>
          </cell>
        </row>
        <row r="3700">
          <cell r="K3700">
            <v>341.7</v>
          </cell>
          <cell r="Y3700" t="str">
            <v>1V_200001</v>
          </cell>
        </row>
        <row r="3701">
          <cell r="K3701">
            <v>526.20000000000005</v>
          </cell>
          <cell r="Y3701" t="str">
            <v>1S_200001</v>
          </cell>
        </row>
        <row r="3702">
          <cell r="K3702">
            <v>430.6</v>
          </cell>
          <cell r="Y3702" t="str">
            <v>1S_200001</v>
          </cell>
        </row>
        <row r="3703">
          <cell r="K3703">
            <v>227</v>
          </cell>
          <cell r="Y3703" t="str">
            <v>1S_200001</v>
          </cell>
        </row>
        <row r="3704">
          <cell r="K3704">
            <v>59.8</v>
          </cell>
          <cell r="Y3704" t="str">
            <v>1V_200001</v>
          </cell>
        </row>
        <row r="3705">
          <cell r="K3705">
            <v>1364.6</v>
          </cell>
          <cell r="Y3705" t="str">
            <v>0V_200001</v>
          </cell>
        </row>
        <row r="3706">
          <cell r="K3706">
            <v>104.5</v>
          </cell>
          <cell r="Y3706" t="str">
            <v>0V_200001</v>
          </cell>
        </row>
        <row r="3707">
          <cell r="K3707">
            <v>92</v>
          </cell>
          <cell r="Y3707" t="str">
            <v>0V_200002</v>
          </cell>
        </row>
        <row r="3708">
          <cell r="K3708">
            <v>97.9</v>
          </cell>
          <cell r="Y3708" t="str">
            <v>1ófl_200002</v>
          </cell>
        </row>
        <row r="3709">
          <cell r="K3709">
            <v>108.5</v>
          </cell>
          <cell r="Y3709" t="str">
            <v>0V_200002</v>
          </cell>
        </row>
        <row r="3710">
          <cell r="K3710">
            <v>218.7</v>
          </cell>
          <cell r="Y3710" t="str">
            <v>1S_200002</v>
          </cell>
        </row>
        <row r="3711">
          <cell r="K3711">
            <v>152.5</v>
          </cell>
          <cell r="Y3711" t="str">
            <v>1V_200002</v>
          </cell>
        </row>
        <row r="3712">
          <cell r="K3712">
            <v>172.4</v>
          </cell>
          <cell r="Y3712" t="str">
            <v>0V_200002</v>
          </cell>
        </row>
        <row r="3713">
          <cell r="K3713">
            <v>261.89999999999998</v>
          </cell>
          <cell r="Y3713" t="str">
            <v>1ófl_200002</v>
          </cell>
        </row>
        <row r="3714">
          <cell r="K3714">
            <v>108</v>
          </cell>
          <cell r="Y3714" t="str">
            <v>1I_200002</v>
          </cell>
        </row>
        <row r="3715">
          <cell r="K3715">
            <v>120.8</v>
          </cell>
          <cell r="Y3715" t="str">
            <v>1I_200002</v>
          </cell>
        </row>
        <row r="3716">
          <cell r="K3716">
            <v>73.3</v>
          </cell>
          <cell r="Y3716" t="str">
            <v>0S_200002</v>
          </cell>
        </row>
        <row r="3717">
          <cell r="K3717">
            <v>355.5</v>
          </cell>
          <cell r="Y3717" t="str">
            <v>1V_200002</v>
          </cell>
        </row>
        <row r="3718">
          <cell r="K3718">
            <v>57.6</v>
          </cell>
          <cell r="Y3718" t="str">
            <v>0V_200002</v>
          </cell>
        </row>
        <row r="3719">
          <cell r="K3719">
            <v>45.5</v>
          </cell>
          <cell r="Y3719" t="str">
            <v>0V_200002</v>
          </cell>
        </row>
        <row r="3720">
          <cell r="K3720">
            <v>254.3</v>
          </cell>
          <cell r="Y3720" t="str">
            <v>0V_200002</v>
          </cell>
        </row>
        <row r="3721">
          <cell r="K3721">
            <v>146.30000000000001</v>
          </cell>
          <cell r="Y3721" t="str">
            <v>1V_200002</v>
          </cell>
        </row>
        <row r="3722">
          <cell r="K3722">
            <v>69.7</v>
          </cell>
          <cell r="Y3722" t="str">
            <v>1V_200002</v>
          </cell>
        </row>
        <row r="3723">
          <cell r="K3723">
            <v>238.4</v>
          </cell>
          <cell r="Y3723" t="str">
            <v>1S_200002</v>
          </cell>
        </row>
        <row r="3724">
          <cell r="K3724">
            <v>374.3</v>
          </cell>
          <cell r="Y3724" t="str">
            <v>1V_200002</v>
          </cell>
        </row>
        <row r="3725">
          <cell r="K3725">
            <v>59.9</v>
          </cell>
          <cell r="Y3725" t="str">
            <v>1V_200002</v>
          </cell>
        </row>
        <row r="3726">
          <cell r="K3726">
            <v>13.1</v>
          </cell>
          <cell r="Y3726" t="str">
            <v>0S_200002</v>
          </cell>
        </row>
        <row r="3727">
          <cell r="K3727">
            <v>48.9</v>
          </cell>
          <cell r="Y3727" t="str">
            <v>1S_200002</v>
          </cell>
        </row>
        <row r="3728">
          <cell r="K3728">
            <v>297.89999999999998</v>
          </cell>
          <cell r="Y3728" t="str">
            <v>1V_200002</v>
          </cell>
        </row>
        <row r="3729">
          <cell r="K3729">
            <v>251.9</v>
          </cell>
          <cell r="Y3729" t="str">
            <v>1S_200002</v>
          </cell>
        </row>
        <row r="3730">
          <cell r="K3730">
            <v>325.8</v>
          </cell>
          <cell r="Y3730" t="str">
            <v>1S_200002</v>
          </cell>
        </row>
        <row r="3731">
          <cell r="K3731">
            <v>3738.1</v>
          </cell>
          <cell r="Y3731" t="str">
            <v>1I_200002</v>
          </cell>
        </row>
        <row r="3732">
          <cell r="K3732">
            <v>69</v>
          </cell>
          <cell r="Y3732" t="str">
            <v>1V_200002</v>
          </cell>
        </row>
        <row r="3733">
          <cell r="K3733">
            <v>1304.8</v>
          </cell>
          <cell r="Y3733" t="str">
            <v>1S_200002</v>
          </cell>
        </row>
        <row r="3734">
          <cell r="K3734">
            <v>450</v>
          </cell>
          <cell r="Y3734" t="str">
            <v>1V_200002</v>
          </cell>
        </row>
        <row r="3735">
          <cell r="K3735">
            <v>134.30000000000001</v>
          </cell>
          <cell r="Y3735" t="str">
            <v>1ófl_200002</v>
          </cell>
        </row>
        <row r="3736">
          <cell r="K3736">
            <v>176.5</v>
          </cell>
          <cell r="Y3736" t="str">
            <v>1ófl_200002</v>
          </cell>
        </row>
        <row r="3737">
          <cell r="K3737">
            <v>39.799999999999997</v>
          </cell>
          <cell r="Y3737" t="str">
            <v>0V_200002</v>
          </cell>
        </row>
        <row r="3738">
          <cell r="K3738">
            <v>377.2</v>
          </cell>
          <cell r="Y3738" t="str">
            <v>1ófl_200002</v>
          </cell>
        </row>
        <row r="3739">
          <cell r="K3739">
            <v>51.6</v>
          </cell>
          <cell r="Y3739" t="str">
            <v>0I_200002</v>
          </cell>
        </row>
        <row r="3740">
          <cell r="K3740">
            <v>210.3</v>
          </cell>
          <cell r="Y3740" t="str">
            <v>1S_200002</v>
          </cell>
        </row>
        <row r="3741">
          <cell r="K3741">
            <v>99.4</v>
          </cell>
          <cell r="Y3741" t="str">
            <v>0I_200003</v>
          </cell>
        </row>
        <row r="3742">
          <cell r="K3742">
            <v>117.7</v>
          </cell>
          <cell r="Y3742" t="str">
            <v>1S_200003</v>
          </cell>
        </row>
        <row r="3743">
          <cell r="K3743">
            <v>143.80000000000001</v>
          </cell>
          <cell r="Y3743" t="str">
            <v>1V_200003</v>
          </cell>
        </row>
        <row r="3744">
          <cell r="K3744">
            <v>117</v>
          </cell>
          <cell r="Y3744" t="str">
            <v>1S_200003</v>
          </cell>
        </row>
        <row r="3745">
          <cell r="K3745">
            <v>142.69999999999999</v>
          </cell>
          <cell r="Y3745" t="str">
            <v>1V_200003</v>
          </cell>
        </row>
        <row r="3746">
          <cell r="K3746">
            <v>72.8</v>
          </cell>
          <cell r="Y3746" t="str">
            <v>1V_200003</v>
          </cell>
        </row>
        <row r="3747">
          <cell r="K3747">
            <v>218.9</v>
          </cell>
          <cell r="Y3747" t="str">
            <v>1ófl_200003</v>
          </cell>
        </row>
        <row r="3748">
          <cell r="K3748">
            <v>54.2</v>
          </cell>
          <cell r="Y3748" t="str">
            <v>1V_200003</v>
          </cell>
        </row>
        <row r="3749">
          <cell r="K3749">
            <v>195.1</v>
          </cell>
          <cell r="Y3749" t="str">
            <v>1I_200003</v>
          </cell>
        </row>
        <row r="3750">
          <cell r="K3750">
            <v>266.3</v>
          </cell>
          <cell r="Y3750" t="str">
            <v>0ófl_200003</v>
          </cell>
        </row>
        <row r="3751">
          <cell r="K3751">
            <v>251.9</v>
          </cell>
          <cell r="Y3751" t="str">
            <v>1V_200003</v>
          </cell>
        </row>
        <row r="3752">
          <cell r="K3752">
            <v>112.3</v>
          </cell>
          <cell r="Y3752" t="str">
            <v>1ófl_200003</v>
          </cell>
        </row>
        <row r="3753">
          <cell r="K3753">
            <v>311.10000000000002</v>
          </cell>
          <cell r="Y3753" t="str">
            <v>1ófl_200003</v>
          </cell>
        </row>
        <row r="3754">
          <cell r="K3754">
            <v>102.7</v>
          </cell>
          <cell r="Y3754" t="str">
            <v>1S_200003</v>
          </cell>
        </row>
        <row r="3755">
          <cell r="K3755">
            <v>264.5</v>
          </cell>
          <cell r="Y3755" t="str">
            <v>1S_200003</v>
          </cell>
        </row>
        <row r="3756">
          <cell r="K3756">
            <v>184.9</v>
          </cell>
          <cell r="Y3756" t="str">
            <v>1ófl_200003</v>
          </cell>
        </row>
        <row r="3757">
          <cell r="K3757">
            <v>69.3</v>
          </cell>
          <cell r="Y3757" t="str">
            <v>0V_200003</v>
          </cell>
        </row>
        <row r="3758">
          <cell r="K3758">
            <v>95</v>
          </cell>
          <cell r="Y3758" t="str">
            <v>1S_200003</v>
          </cell>
        </row>
        <row r="3759">
          <cell r="K3759">
            <v>45.2</v>
          </cell>
          <cell r="Y3759" t="str">
            <v>1S_200003</v>
          </cell>
        </row>
        <row r="3760">
          <cell r="K3760">
            <v>2248</v>
          </cell>
          <cell r="Y3760" t="str">
            <v>1S_200003</v>
          </cell>
        </row>
        <row r="3761">
          <cell r="K3761">
            <v>113</v>
          </cell>
          <cell r="Y3761" t="str">
            <v>1V_200003</v>
          </cell>
        </row>
        <row r="3762">
          <cell r="K3762">
            <v>77</v>
          </cell>
          <cell r="Y3762" t="str">
            <v>1V_200003</v>
          </cell>
        </row>
        <row r="3763">
          <cell r="K3763">
            <v>74.099999999999994</v>
          </cell>
          <cell r="Y3763" t="str">
            <v>1ófl_200003</v>
          </cell>
        </row>
        <row r="3764">
          <cell r="K3764">
            <v>205.4</v>
          </cell>
          <cell r="Y3764" t="str">
            <v>0V_200003</v>
          </cell>
        </row>
        <row r="3765">
          <cell r="K3765">
            <v>87.7</v>
          </cell>
          <cell r="Y3765" t="str">
            <v>1ófl_200003</v>
          </cell>
        </row>
        <row r="3766">
          <cell r="K3766">
            <v>95</v>
          </cell>
          <cell r="Y3766" t="str">
            <v>1S_200003</v>
          </cell>
        </row>
        <row r="3767">
          <cell r="K3767">
            <v>94.9</v>
          </cell>
          <cell r="Y3767" t="str">
            <v>1ófl_200003</v>
          </cell>
        </row>
        <row r="3768">
          <cell r="K3768">
            <v>69.7</v>
          </cell>
          <cell r="Y3768" t="str">
            <v>1S_200003</v>
          </cell>
        </row>
        <row r="3769">
          <cell r="K3769">
            <v>109.7</v>
          </cell>
          <cell r="Y3769" t="str">
            <v>1S_200003</v>
          </cell>
        </row>
        <row r="3770">
          <cell r="K3770">
            <v>113.5</v>
          </cell>
          <cell r="Y3770" t="str">
            <v>0V_200003</v>
          </cell>
        </row>
        <row r="3771">
          <cell r="K3771">
            <v>115.4</v>
          </cell>
          <cell r="Y3771" t="str">
            <v>1S_200003</v>
          </cell>
        </row>
        <row r="3772">
          <cell r="K3772">
            <v>64.099999999999994</v>
          </cell>
          <cell r="Y3772" t="str">
            <v>1V_200003</v>
          </cell>
        </row>
        <row r="3773">
          <cell r="K3773">
            <v>96</v>
          </cell>
          <cell r="Y3773" t="str">
            <v>0S_200003</v>
          </cell>
        </row>
        <row r="3774">
          <cell r="K3774">
            <v>219</v>
          </cell>
          <cell r="Y3774" t="str">
            <v>0S_200003</v>
          </cell>
        </row>
        <row r="3775">
          <cell r="K3775">
            <v>34.9</v>
          </cell>
          <cell r="Y3775" t="str">
            <v>1V_200003</v>
          </cell>
        </row>
        <row r="3776">
          <cell r="K3776">
            <v>206.2</v>
          </cell>
          <cell r="Y3776" t="str">
            <v>1S_200003</v>
          </cell>
        </row>
        <row r="3777">
          <cell r="K3777">
            <v>248.5</v>
          </cell>
          <cell r="Y3777" t="str">
            <v>1S_200003</v>
          </cell>
        </row>
        <row r="3778">
          <cell r="K3778">
            <v>106.9</v>
          </cell>
          <cell r="Y3778" t="str">
            <v>1V_200003</v>
          </cell>
        </row>
        <row r="3779">
          <cell r="K3779">
            <v>72.2</v>
          </cell>
          <cell r="Y3779" t="str">
            <v>1V_200003</v>
          </cell>
        </row>
        <row r="3780">
          <cell r="K3780">
            <v>197.6</v>
          </cell>
          <cell r="Y3780" t="str">
            <v>0S_200003</v>
          </cell>
        </row>
        <row r="3781">
          <cell r="K3781">
            <v>159.4</v>
          </cell>
          <cell r="Y3781" t="str">
            <v>1ófl_200003</v>
          </cell>
        </row>
        <row r="3782">
          <cell r="K3782">
            <v>394.7</v>
          </cell>
          <cell r="Y3782" t="str">
            <v>1S_200003</v>
          </cell>
        </row>
        <row r="3783">
          <cell r="K3783">
            <v>319.5</v>
          </cell>
          <cell r="Y3783" t="str">
            <v>1ófl_200004</v>
          </cell>
        </row>
        <row r="3784">
          <cell r="K3784">
            <v>219.2</v>
          </cell>
          <cell r="Y3784" t="str">
            <v>1ófl_200004</v>
          </cell>
        </row>
        <row r="3785">
          <cell r="K3785">
            <v>140</v>
          </cell>
          <cell r="Y3785" t="str">
            <v>1I_200004</v>
          </cell>
        </row>
        <row r="3786">
          <cell r="K3786">
            <v>348.4</v>
          </cell>
          <cell r="Y3786" t="str">
            <v>1V_200004</v>
          </cell>
        </row>
        <row r="3787">
          <cell r="K3787">
            <v>195.5</v>
          </cell>
          <cell r="Y3787" t="str">
            <v>0V_200004</v>
          </cell>
        </row>
        <row r="3788">
          <cell r="K3788">
            <v>53.8</v>
          </cell>
          <cell r="Y3788" t="str">
            <v>1V_200004</v>
          </cell>
        </row>
        <row r="3789">
          <cell r="K3789">
            <v>134.69999999999999</v>
          </cell>
          <cell r="Y3789" t="str">
            <v>1ófl_200004</v>
          </cell>
        </row>
        <row r="3790">
          <cell r="K3790">
            <v>1503</v>
          </cell>
          <cell r="Y3790" t="str">
            <v>1S_200004</v>
          </cell>
        </row>
        <row r="3791">
          <cell r="K3791">
            <v>51</v>
          </cell>
          <cell r="Y3791" t="str">
            <v>1ófl_200004</v>
          </cell>
        </row>
        <row r="3792">
          <cell r="K3792">
            <v>142</v>
          </cell>
          <cell r="Y3792" t="str">
            <v>1ófl_200004</v>
          </cell>
        </row>
        <row r="3793">
          <cell r="K3793">
            <v>2370.9</v>
          </cell>
          <cell r="Y3793" t="str">
            <v>1I_200004</v>
          </cell>
        </row>
        <row r="3794">
          <cell r="K3794">
            <v>432</v>
          </cell>
          <cell r="Y3794" t="str">
            <v>1ófl_200004</v>
          </cell>
        </row>
        <row r="3795">
          <cell r="K3795">
            <v>172.9</v>
          </cell>
          <cell r="Y3795" t="str">
            <v>1I_200004</v>
          </cell>
        </row>
        <row r="3796">
          <cell r="K3796">
            <v>158</v>
          </cell>
          <cell r="Y3796" t="str">
            <v>1S_200004</v>
          </cell>
        </row>
        <row r="3797">
          <cell r="K3797">
            <v>302.5</v>
          </cell>
          <cell r="Y3797" t="str">
            <v>1S_200004</v>
          </cell>
        </row>
        <row r="3798">
          <cell r="K3798">
            <v>129.69999999999999</v>
          </cell>
          <cell r="Y3798" t="str">
            <v>1V_200004</v>
          </cell>
        </row>
        <row r="3799">
          <cell r="K3799">
            <v>172</v>
          </cell>
          <cell r="Y3799" t="str">
            <v>0V_200004</v>
          </cell>
        </row>
        <row r="3800">
          <cell r="K3800">
            <v>703.7</v>
          </cell>
          <cell r="Y3800" t="str">
            <v>1S_200004</v>
          </cell>
        </row>
        <row r="3801">
          <cell r="K3801">
            <v>390.5</v>
          </cell>
          <cell r="Y3801" t="str">
            <v>0S_200004</v>
          </cell>
        </row>
        <row r="3802">
          <cell r="K3802">
            <v>96.7</v>
          </cell>
          <cell r="Y3802" t="str">
            <v>1S_200004</v>
          </cell>
        </row>
        <row r="3803">
          <cell r="K3803">
            <v>72.5</v>
          </cell>
          <cell r="Y3803" t="str">
            <v>1V_200004</v>
          </cell>
        </row>
        <row r="3804">
          <cell r="K3804">
            <v>111.7</v>
          </cell>
          <cell r="Y3804" t="str">
            <v>1ófl_200004</v>
          </cell>
        </row>
        <row r="3805">
          <cell r="K3805">
            <v>255.2</v>
          </cell>
          <cell r="Y3805" t="str">
            <v>1S_200004</v>
          </cell>
        </row>
        <row r="3806">
          <cell r="K3806">
            <v>405</v>
          </cell>
          <cell r="Y3806" t="str">
            <v>0ófl_200004</v>
          </cell>
        </row>
        <row r="3807">
          <cell r="K3807">
            <v>123</v>
          </cell>
          <cell r="Y3807" t="str">
            <v>1S_200004</v>
          </cell>
        </row>
        <row r="3808">
          <cell r="K3808">
            <v>112.4</v>
          </cell>
          <cell r="Y3808" t="str">
            <v>0V_200004</v>
          </cell>
        </row>
        <row r="3809">
          <cell r="K3809">
            <v>321.7</v>
          </cell>
          <cell r="Y3809" t="str">
            <v>0ófl_200004</v>
          </cell>
        </row>
        <row r="3810">
          <cell r="K3810">
            <v>84.5</v>
          </cell>
          <cell r="Y3810" t="str">
            <v>0V_200004</v>
          </cell>
        </row>
        <row r="3811">
          <cell r="K3811">
            <v>699</v>
          </cell>
          <cell r="Y3811" t="str">
            <v>0S_200004</v>
          </cell>
        </row>
        <row r="3812">
          <cell r="K3812">
            <v>372.1</v>
          </cell>
          <cell r="Y3812" t="str">
            <v>0S_200004</v>
          </cell>
        </row>
        <row r="3813">
          <cell r="K3813">
            <v>59.2</v>
          </cell>
          <cell r="Y3813" t="str">
            <v>1V_200004</v>
          </cell>
        </row>
        <row r="3814">
          <cell r="K3814">
            <v>114.6</v>
          </cell>
          <cell r="Y3814" t="str">
            <v>0S_200004</v>
          </cell>
        </row>
        <row r="3815">
          <cell r="K3815">
            <v>90.1</v>
          </cell>
          <cell r="Y3815" t="str">
            <v>1S_200004</v>
          </cell>
        </row>
        <row r="3816">
          <cell r="K3816">
            <v>57.1</v>
          </cell>
          <cell r="Y3816" t="str">
            <v>1S_200004</v>
          </cell>
        </row>
        <row r="3817">
          <cell r="K3817">
            <v>1227.2</v>
          </cell>
          <cell r="Y3817" t="str">
            <v>1S_200004</v>
          </cell>
        </row>
        <row r="3818">
          <cell r="K3818">
            <v>539.4</v>
          </cell>
          <cell r="Y3818" t="str">
            <v>0V_200004</v>
          </cell>
        </row>
        <row r="3819">
          <cell r="K3819">
            <v>223.4</v>
          </cell>
          <cell r="Y3819" t="str">
            <v>1V_200004</v>
          </cell>
        </row>
        <row r="3820">
          <cell r="K3820">
            <v>168.4</v>
          </cell>
          <cell r="Y3820" t="str">
            <v>0ófl_200004</v>
          </cell>
        </row>
        <row r="3821">
          <cell r="K3821">
            <v>261.89999999999998</v>
          </cell>
          <cell r="Y3821" t="str">
            <v>1ófl_200004</v>
          </cell>
        </row>
        <row r="3822">
          <cell r="K3822">
            <v>314.8</v>
          </cell>
          <cell r="Y3822" t="str">
            <v>1V_200004</v>
          </cell>
        </row>
        <row r="3823">
          <cell r="K3823">
            <v>2691.8</v>
          </cell>
          <cell r="Y3823" t="str">
            <v>1V_200004</v>
          </cell>
        </row>
        <row r="3824">
          <cell r="K3824">
            <v>654.20000000000005</v>
          </cell>
          <cell r="Y3824" t="str">
            <v>1S_200004</v>
          </cell>
        </row>
        <row r="3825">
          <cell r="K3825">
            <v>262.7</v>
          </cell>
          <cell r="Y3825" t="str">
            <v>1V_200004</v>
          </cell>
        </row>
        <row r="3826">
          <cell r="K3826">
            <v>312.10000000000002</v>
          </cell>
          <cell r="Y3826" t="str">
            <v>0V_200004</v>
          </cell>
        </row>
        <row r="3827">
          <cell r="K3827">
            <v>540.6</v>
          </cell>
          <cell r="Y3827" t="str">
            <v>1ófl_200004</v>
          </cell>
        </row>
        <row r="3828">
          <cell r="K3828">
            <v>100</v>
          </cell>
          <cell r="Y3828" t="str">
            <v>1S_200004</v>
          </cell>
        </row>
        <row r="3829">
          <cell r="K3829">
            <v>299.60000000000002</v>
          </cell>
          <cell r="Y3829" t="str">
            <v>1V_200004</v>
          </cell>
        </row>
        <row r="3830">
          <cell r="K3830">
            <v>104.3</v>
          </cell>
          <cell r="Y3830" t="str">
            <v>1V_200004</v>
          </cell>
        </row>
        <row r="3831">
          <cell r="K3831">
            <v>118.7</v>
          </cell>
          <cell r="Y3831" t="str">
            <v>1V_200004</v>
          </cell>
        </row>
        <row r="3832">
          <cell r="K3832">
            <v>588.5</v>
          </cell>
          <cell r="Y3832" t="str">
            <v>1S_200004</v>
          </cell>
        </row>
        <row r="3833">
          <cell r="K3833">
            <v>0</v>
          </cell>
          <cell r="Y3833" t="str">
            <v>0V_200004</v>
          </cell>
        </row>
        <row r="3834">
          <cell r="K3834">
            <v>447.2</v>
          </cell>
          <cell r="Y3834" t="str">
            <v>1S_200004</v>
          </cell>
        </row>
        <row r="3835">
          <cell r="K3835">
            <v>275.7</v>
          </cell>
          <cell r="Y3835" t="str">
            <v>1V_200004</v>
          </cell>
        </row>
        <row r="3836">
          <cell r="K3836">
            <v>111.8</v>
          </cell>
          <cell r="Y3836" t="str">
            <v>1V_200004</v>
          </cell>
        </row>
        <row r="3837">
          <cell r="K3837">
            <v>188.6</v>
          </cell>
          <cell r="Y3837" t="str">
            <v>1V_200004</v>
          </cell>
        </row>
        <row r="3838">
          <cell r="K3838">
            <v>67.599999999999994</v>
          </cell>
          <cell r="Y3838" t="str">
            <v>0V_200004</v>
          </cell>
        </row>
        <row r="3839">
          <cell r="K3839">
            <v>268.5</v>
          </cell>
          <cell r="Y3839" t="str">
            <v>1S_200004</v>
          </cell>
        </row>
        <row r="3840">
          <cell r="K3840">
            <v>0</v>
          </cell>
          <cell r="Y3840" t="str">
            <v>0S_200004</v>
          </cell>
        </row>
        <row r="3841">
          <cell r="K3841">
            <v>68</v>
          </cell>
          <cell r="Y3841" t="str">
            <v>0I_200001</v>
          </cell>
        </row>
        <row r="3842">
          <cell r="K3842">
            <v>320</v>
          </cell>
          <cell r="Y3842" t="str">
            <v>1I_200001</v>
          </cell>
        </row>
        <row r="3843">
          <cell r="K3843">
            <v>196</v>
          </cell>
          <cell r="Y3843" t="str">
            <v>0I_200001</v>
          </cell>
        </row>
        <row r="3844">
          <cell r="K3844">
            <v>781.2</v>
          </cell>
          <cell r="Y3844" t="str">
            <v>1I_200001</v>
          </cell>
        </row>
        <row r="3845">
          <cell r="K3845">
            <v>170.8</v>
          </cell>
          <cell r="Y3845" t="str">
            <v>0ófl_200001</v>
          </cell>
        </row>
        <row r="3846">
          <cell r="K3846">
            <v>806.7</v>
          </cell>
          <cell r="Y3846" t="str">
            <v>0ófl_200001</v>
          </cell>
        </row>
        <row r="3847">
          <cell r="K3847">
            <v>193.6</v>
          </cell>
          <cell r="Y3847" t="str">
            <v>1I_200001</v>
          </cell>
        </row>
        <row r="3848">
          <cell r="K3848">
            <v>852.2</v>
          </cell>
          <cell r="Y3848" t="str">
            <v>1ófl_200001</v>
          </cell>
        </row>
        <row r="3849">
          <cell r="K3849">
            <v>360</v>
          </cell>
          <cell r="Y3849" t="str">
            <v>0ófl_200001</v>
          </cell>
        </row>
        <row r="3850">
          <cell r="K3850">
            <v>220.1</v>
          </cell>
          <cell r="Y3850" t="str">
            <v>1I_200001</v>
          </cell>
        </row>
        <row r="3851">
          <cell r="K3851">
            <v>682</v>
          </cell>
          <cell r="Y3851" t="str">
            <v>1I_200001</v>
          </cell>
        </row>
        <row r="3852">
          <cell r="K3852">
            <v>588.5</v>
          </cell>
          <cell r="Y3852" t="str">
            <v>1I_200001</v>
          </cell>
        </row>
        <row r="3853">
          <cell r="K3853">
            <v>491.6</v>
          </cell>
          <cell r="Y3853" t="str">
            <v>0I_200001</v>
          </cell>
        </row>
        <row r="3854">
          <cell r="K3854">
            <v>140</v>
          </cell>
          <cell r="Y3854" t="str">
            <v>1I_200001</v>
          </cell>
        </row>
        <row r="3855">
          <cell r="K3855">
            <v>139.80000000000001</v>
          </cell>
          <cell r="Y3855" t="str">
            <v>1I_200001</v>
          </cell>
        </row>
        <row r="3856">
          <cell r="K3856">
            <v>334.2</v>
          </cell>
          <cell r="Y3856" t="str">
            <v>1I_200001</v>
          </cell>
        </row>
        <row r="3857">
          <cell r="K3857">
            <v>372.2</v>
          </cell>
          <cell r="Y3857" t="str">
            <v>1I_200001</v>
          </cell>
        </row>
        <row r="3858">
          <cell r="K3858">
            <v>108</v>
          </cell>
          <cell r="Y3858" t="str">
            <v>1I_200001</v>
          </cell>
        </row>
        <row r="3859">
          <cell r="K3859">
            <v>181.2</v>
          </cell>
          <cell r="Y3859" t="str">
            <v>0I_200001</v>
          </cell>
        </row>
        <row r="3860">
          <cell r="K3860">
            <v>883.7</v>
          </cell>
          <cell r="Y3860" t="str">
            <v>1I_200001</v>
          </cell>
        </row>
        <row r="3861">
          <cell r="K3861">
            <v>130.9</v>
          </cell>
          <cell r="Y3861" t="str">
            <v>1I_200001</v>
          </cell>
        </row>
        <row r="3862">
          <cell r="K3862">
            <v>122</v>
          </cell>
          <cell r="Y3862" t="str">
            <v>0ófl_200001</v>
          </cell>
        </row>
        <row r="3863">
          <cell r="K3863">
            <v>408.9</v>
          </cell>
          <cell r="Y3863" t="str">
            <v>1I_200001</v>
          </cell>
        </row>
        <row r="3864">
          <cell r="K3864">
            <v>110.4</v>
          </cell>
          <cell r="Y3864" t="str">
            <v>0ófl_200001</v>
          </cell>
        </row>
        <row r="3865">
          <cell r="K3865">
            <v>138.80000000000001</v>
          </cell>
          <cell r="Y3865" t="str">
            <v>1I_200001</v>
          </cell>
        </row>
        <row r="3866">
          <cell r="K3866">
            <v>151.19999999999999</v>
          </cell>
          <cell r="Y3866" t="str">
            <v>1I_200001</v>
          </cell>
        </row>
        <row r="3867">
          <cell r="K3867">
            <v>779</v>
          </cell>
          <cell r="Y3867" t="str">
            <v>0S_200001</v>
          </cell>
        </row>
        <row r="3868">
          <cell r="K3868">
            <v>95</v>
          </cell>
          <cell r="Y3868" t="str">
            <v>0I_200001</v>
          </cell>
        </row>
        <row r="3869">
          <cell r="K3869">
            <v>357.4</v>
          </cell>
          <cell r="Y3869" t="str">
            <v>1I_200001</v>
          </cell>
        </row>
        <row r="3870">
          <cell r="K3870">
            <v>63.5</v>
          </cell>
          <cell r="Y3870" t="str">
            <v>0I_200001</v>
          </cell>
        </row>
        <row r="3871">
          <cell r="K3871">
            <v>509</v>
          </cell>
          <cell r="Y3871" t="str">
            <v>1I_200001</v>
          </cell>
        </row>
        <row r="3872">
          <cell r="K3872">
            <v>526</v>
          </cell>
          <cell r="Y3872" t="str">
            <v>1I_200001</v>
          </cell>
        </row>
        <row r="3873">
          <cell r="K3873">
            <v>515.20000000000005</v>
          </cell>
          <cell r="Y3873" t="str">
            <v>1I_200001</v>
          </cell>
        </row>
        <row r="3874">
          <cell r="K3874">
            <v>364.4</v>
          </cell>
          <cell r="Y3874" t="str">
            <v>0I_200001</v>
          </cell>
        </row>
        <row r="3875">
          <cell r="K3875">
            <v>108</v>
          </cell>
          <cell r="Y3875" t="str">
            <v>1I_200001</v>
          </cell>
        </row>
        <row r="3876">
          <cell r="K3876">
            <v>152.1</v>
          </cell>
          <cell r="Y3876" t="str">
            <v>1I_200001</v>
          </cell>
        </row>
        <row r="3877">
          <cell r="K3877">
            <v>320.8</v>
          </cell>
          <cell r="Y3877" t="str">
            <v>1I_200001</v>
          </cell>
        </row>
        <row r="3878">
          <cell r="K3878">
            <v>100.9</v>
          </cell>
          <cell r="Y3878" t="str">
            <v>1I_200001</v>
          </cell>
        </row>
        <row r="3879">
          <cell r="K3879">
            <v>223.7</v>
          </cell>
          <cell r="Y3879" t="str">
            <v>1I_200001</v>
          </cell>
        </row>
        <row r="3880">
          <cell r="K3880">
            <v>673.5</v>
          </cell>
          <cell r="Y3880" t="str">
            <v>0I_200001</v>
          </cell>
        </row>
        <row r="3881">
          <cell r="K3881">
            <v>139.69999999999999</v>
          </cell>
          <cell r="Y3881" t="str">
            <v>1I_200001</v>
          </cell>
        </row>
        <row r="3882">
          <cell r="K3882">
            <v>135.9</v>
          </cell>
          <cell r="Y3882" t="str">
            <v>0I_200001</v>
          </cell>
        </row>
        <row r="3883">
          <cell r="K3883">
            <v>793.9</v>
          </cell>
          <cell r="Y3883" t="str">
            <v>1I_200001</v>
          </cell>
        </row>
        <row r="3884">
          <cell r="K3884">
            <v>238.5</v>
          </cell>
          <cell r="Y3884" t="str">
            <v>1I_200001</v>
          </cell>
        </row>
        <row r="3885">
          <cell r="K3885">
            <v>4065</v>
          </cell>
          <cell r="Y3885" t="str">
            <v>1I_200001</v>
          </cell>
        </row>
        <row r="3886">
          <cell r="K3886">
            <v>302.5</v>
          </cell>
          <cell r="Y3886" t="str">
            <v>1I_200001</v>
          </cell>
        </row>
        <row r="3887">
          <cell r="K3887">
            <v>336</v>
          </cell>
          <cell r="Y3887" t="str">
            <v>1I_200001</v>
          </cell>
        </row>
        <row r="3888">
          <cell r="K3888">
            <v>265.60000000000002</v>
          </cell>
          <cell r="Y3888" t="str">
            <v>0ófl_200001</v>
          </cell>
        </row>
        <row r="3889">
          <cell r="K3889">
            <v>245.9</v>
          </cell>
          <cell r="Y3889" t="str">
            <v>0I_200001</v>
          </cell>
        </row>
        <row r="3890">
          <cell r="K3890">
            <v>54.8</v>
          </cell>
          <cell r="Y3890" t="str">
            <v>1I_200001</v>
          </cell>
        </row>
        <row r="3891">
          <cell r="K3891">
            <v>250.9</v>
          </cell>
          <cell r="Y3891" t="str">
            <v>1I_200001</v>
          </cell>
        </row>
        <row r="3892">
          <cell r="K3892">
            <v>222.7</v>
          </cell>
          <cell r="Y3892" t="str">
            <v>0I_200001</v>
          </cell>
        </row>
        <row r="3893">
          <cell r="K3893">
            <v>111.4</v>
          </cell>
          <cell r="Y3893" t="str">
            <v>1I_200001</v>
          </cell>
        </row>
        <row r="3894">
          <cell r="K3894">
            <v>0</v>
          </cell>
          <cell r="Y3894" t="str">
            <v>0S_200001</v>
          </cell>
        </row>
        <row r="3895">
          <cell r="K3895">
            <v>361</v>
          </cell>
          <cell r="Y3895" t="str">
            <v>1I_200001</v>
          </cell>
        </row>
        <row r="3896">
          <cell r="K3896">
            <v>411.2</v>
          </cell>
          <cell r="Y3896" t="str">
            <v>1I_200001</v>
          </cell>
        </row>
        <row r="3897">
          <cell r="K3897">
            <v>124.8</v>
          </cell>
          <cell r="Y3897" t="str">
            <v>0I_200001</v>
          </cell>
        </row>
        <row r="3898">
          <cell r="K3898">
            <v>247.3</v>
          </cell>
          <cell r="Y3898" t="str">
            <v>0I_200001</v>
          </cell>
        </row>
        <row r="3899">
          <cell r="K3899">
            <v>542.70000000000005</v>
          </cell>
          <cell r="Y3899" t="str">
            <v>0I_200001</v>
          </cell>
        </row>
        <row r="3900">
          <cell r="K3900">
            <v>142.30000000000001</v>
          </cell>
          <cell r="Y3900" t="str">
            <v>1I_200001</v>
          </cell>
        </row>
        <row r="3901">
          <cell r="K3901">
            <v>6879.3</v>
          </cell>
          <cell r="Y3901" t="str">
            <v>0ófl_200001</v>
          </cell>
        </row>
        <row r="3902">
          <cell r="K3902">
            <v>108</v>
          </cell>
          <cell r="Y3902" t="str">
            <v>1I_200001</v>
          </cell>
        </row>
        <row r="3903">
          <cell r="K3903">
            <v>459</v>
          </cell>
          <cell r="Y3903" t="str">
            <v>1I_200001</v>
          </cell>
        </row>
        <row r="3904">
          <cell r="K3904">
            <v>200</v>
          </cell>
          <cell r="Y3904" t="str">
            <v>1I_200002</v>
          </cell>
        </row>
        <row r="3905">
          <cell r="K3905">
            <v>721.1</v>
          </cell>
          <cell r="Y3905" t="str">
            <v>1I_200002</v>
          </cell>
        </row>
        <row r="3906">
          <cell r="K3906">
            <v>144.6</v>
          </cell>
          <cell r="Y3906" t="str">
            <v>1I_200002</v>
          </cell>
        </row>
        <row r="3907">
          <cell r="K3907">
            <v>144.6</v>
          </cell>
          <cell r="Y3907" t="str">
            <v>1I_200002</v>
          </cell>
        </row>
        <row r="3908">
          <cell r="K3908">
            <v>144.6</v>
          </cell>
          <cell r="Y3908" t="str">
            <v>1I_200002</v>
          </cell>
        </row>
        <row r="3909">
          <cell r="K3909">
            <v>149.19999999999999</v>
          </cell>
          <cell r="Y3909" t="str">
            <v>1I_200002</v>
          </cell>
        </row>
        <row r="3910">
          <cell r="K3910">
            <v>82.7</v>
          </cell>
          <cell r="Y3910" t="str">
            <v>1I_200002</v>
          </cell>
        </row>
        <row r="3911">
          <cell r="K3911">
            <v>302.8</v>
          </cell>
          <cell r="Y3911" t="str">
            <v>1I_200002</v>
          </cell>
        </row>
        <row r="3912">
          <cell r="K3912">
            <v>132.80000000000001</v>
          </cell>
          <cell r="Y3912" t="str">
            <v>1I_200002</v>
          </cell>
        </row>
        <row r="3913">
          <cell r="K3913">
            <v>160.30000000000001</v>
          </cell>
          <cell r="Y3913" t="str">
            <v>0V_200002</v>
          </cell>
        </row>
        <row r="3914">
          <cell r="K3914">
            <v>198.2</v>
          </cell>
          <cell r="Y3914" t="str">
            <v>0I_200002</v>
          </cell>
        </row>
        <row r="3915">
          <cell r="K3915">
            <v>194.3</v>
          </cell>
          <cell r="Y3915" t="str">
            <v>1I_200002</v>
          </cell>
        </row>
        <row r="3916">
          <cell r="K3916">
            <v>88.5</v>
          </cell>
          <cell r="Y3916" t="str">
            <v>0I_200002</v>
          </cell>
        </row>
        <row r="3917">
          <cell r="K3917">
            <v>194</v>
          </cell>
          <cell r="Y3917" t="str">
            <v>0I_200002</v>
          </cell>
        </row>
        <row r="3918">
          <cell r="K3918">
            <v>233.2</v>
          </cell>
          <cell r="Y3918" t="str">
            <v>0I_200002</v>
          </cell>
        </row>
        <row r="3919">
          <cell r="K3919">
            <v>160.6</v>
          </cell>
          <cell r="Y3919" t="str">
            <v>1I_200002</v>
          </cell>
        </row>
        <row r="3920">
          <cell r="K3920">
            <v>377.7</v>
          </cell>
          <cell r="Y3920" t="str">
            <v>1I_200002</v>
          </cell>
        </row>
        <row r="3921">
          <cell r="K3921">
            <v>278.89999999999998</v>
          </cell>
          <cell r="Y3921" t="str">
            <v>0I_200002</v>
          </cell>
        </row>
        <row r="3922">
          <cell r="K3922">
            <v>677</v>
          </cell>
          <cell r="Y3922" t="str">
            <v>1I_200002</v>
          </cell>
        </row>
        <row r="3923">
          <cell r="K3923">
            <v>1847.7</v>
          </cell>
          <cell r="Y3923" t="str">
            <v>0I_200002</v>
          </cell>
        </row>
        <row r="3924">
          <cell r="K3924">
            <v>278.89999999999998</v>
          </cell>
          <cell r="Y3924" t="str">
            <v>0I_200002</v>
          </cell>
        </row>
        <row r="3925">
          <cell r="K3925">
            <v>128.6</v>
          </cell>
          <cell r="Y3925" t="str">
            <v>1ófl_200002</v>
          </cell>
        </row>
        <row r="3926">
          <cell r="K3926">
            <v>41.1</v>
          </cell>
          <cell r="Y3926" t="str">
            <v>0ófl_200002</v>
          </cell>
        </row>
        <row r="3927">
          <cell r="K3927">
            <v>253</v>
          </cell>
          <cell r="Y3927" t="str">
            <v>1I_200002</v>
          </cell>
        </row>
        <row r="3928">
          <cell r="K3928">
            <v>105.5</v>
          </cell>
          <cell r="Y3928" t="str">
            <v>1I_200002</v>
          </cell>
        </row>
        <row r="3929">
          <cell r="K3929">
            <v>100</v>
          </cell>
          <cell r="Y3929" t="str">
            <v>0I_200002</v>
          </cell>
        </row>
        <row r="3930">
          <cell r="K3930">
            <v>274.2</v>
          </cell>
          <cell r="Y3930" t="str">
            <v>0I_200002</v>
          </cell>
        </row>
        <row r="3931">
          <cell r="K3931">
            <v>420.9</v>
          </cell>
          <cell r="Y3931" t="str">
            <v>1ófl_200002</v>
          </cell>
        </row>
        <row r="3932">
          <cell r="K3932">
            <v>321.8</v>
          </cell>
          <cell r="Y3932" t="str">
            <v>0I_200002</v>
          </cell>
        </row>
        <row r="3933">
          <cell r="K3933">
            <v>49.5</v>
          </cell>
          <cell r="Y3933" t="str">
            <v>1I_200002</v>
          </cell>
        </row>
        <row r="3934">
          <cell r="K3934">
            <v>208.8</v>
          </cell>
          <cell r="Y3934" t="str">
            <v>1I_200002</v>
          </cell>
        </row>
        <row r="3935">
          <cell r="K3935">
            <v>117.4</v>
          </cell>
          <cell r="Y3935" t="str">
            <v>0I_200002</v>
          </cell>
        </row>
        <row r="3936">
          <cell r="K3936">
            <v>122.5</v>
          </cell>
          <cell r="Y3936" t="str">
            <v>0ófl_200002</v>
          </cell>
        </row>
        <row r="3937">
          <cell r="K3937">
            <v>158.69999999999999</v>
          </cell>
          <cell r="Y3937" t="str">
            <v>0I_200002</v>
          </cell>
        </row>
        <row r="3938">
          <cell r="K3938">
            <v>188.5</v>
          </cell>
          <cell r="Y3938" t="str">
            <v>1I_200002</v>
          </cell>
        </row>
        <row r="3939">
          <cell r="K3939">
            <v>257.7</v>
          </cell>
          <cell r="Y3939" t="str">
            <v>1S_200002</v>
          </cell>
        </row>
        <row r="3940">
          <cell r="K3940">
            <v>222.6</v>
          </cell>
          <cell r="Y3940" t="str">
            <v>0ófl_200002</v>
          </cell>
        </row>
        <row r="3941">
          <cell r="K3941">
            <v>122</v>
          </cell>
          <cell r="Y3941" t="str">
            <v>0ófl_200002</v>
          </cell>
        </row>
        <row r="3942">
          <cell r="K3942">
            <v>691.4</v>
          </cell>
          <cell r="Y3942" t="str">
            <v>1I_200002</v>
          </cell>
        </row>
        <row r="3943">
          <cell r="K3943">
            <v>246.8</v>
          </cell>
          <cell r="Y3943" t="str">
            <v>1I_200002</v>
          </cell>
        </row>
        <row r="3944">
          <cell r="K3944">
            <v>180</v>
          </cell>
          <cell r="Y3944" t="str">
            <v>0ófl_200002</v>
          </cell>
        </row>
        <row r="3945">
          <cell r="K3945">
            <v>102.2</v>
          </cell>
          <cell r="Y3945" t="str">
            <v>1I_200002</v>
          </cell>
        </row>
        <row r="3946">
          <cell r="K3946">
            <v>247.2</v>
          </cell>
          <cell r="Y3946" t="str">
            <v>0I_200002</v>
          </cell>
        </row>
        <row r="3947">
          <cell r="K3947">
            <v>0</v>
          </cell>
          <cell r="Y3947" t="str">
            <v>0ófl_200002</v>
          </cell>
        </row>
        <row r="3948">
          <cell r="K3948">
            <v>0</v>
          </cell>
          <cell r="Y3948" t="str">
            <v>0ófl_200002</v>
          </cell>
        </row>
        <row r="3949">
          <cell r="K3949">
            <v>1170</v>
          </cell>
          <cell r="Y3949" t="str">
            <v>0I_200002</v>
          </cell>
        </row>
        <row r="3950">
          <cell r="K3950">
            <v>520</v>
          </cell>
          <cell r="Y3950" t="str">
            <v>1I_200002</v>
          </cell>
        </row>
        <row r="3951">
          <cell r="K3951">
            <v>139.80000000000001</v>
          </cell>
          <cell r="Y3951" t="str">
            <v>1I_200002</v>
          </cell>
        </row>
        <row r="3952">
          <cell r="K3952">
            <v>193.6</v>
          </cell>
          <cell r="Y3952" t="str">
            <v>1I_200002</v>
          </cell>
        </row>
        <row r="3953">
          <cell r="K3953">
            <v>61.8</v>
          </cell>
          <cell r="Y3953" t="str">
            <v>1I_200002</v>
          </cell>
        </row>
        <row r="3954">
          <cell r="K3954">
            <v>2966.2</v>
          </cell>
          <cell r="Y3954" t="str">
            <v>1ófl_200002</v>
          </cell>
        </row>
        <row r="3955">
          <cell r="K3955">
            <v>125</v>
          </cell>
          <cell r="Y3955" t="str">
            <v>0ófl_200002</v>
          </cell>
        </row>
        <row r="3956">
          <cell r="K3956">
            <v>232</v>
          </cell>
          <cell r="Y3956" t="str">
            <v>0I_200002</v>
          </cell>
        </row>
        <row r="3957">
          <cell r="K3957">
            <v>309</v>
          </cell>
          <cell r="Y3957" t="str">
            <v>1I_200002</v>
          </cell>
        </row>
        <row r="3958">
          <cell r="K3958">
            <v>224.3</v>
          </cell>
          <cell r="Y3958" t="str">
            <v>1I_200002</v>
          </cell>
        </row>
        <row r="3959">
          <cell r="K3959">
            <v>149.6</v>
          </cell>
          <cell r="Y3959" t="str">
            <v>0ófl_200002</v>
          </cell>
        </row>
        <row r="3960">
          <cell r="K3960">
            <v>75.599999999999994</v>
          </cell>
          <cell r="Y3960" t="str">
            <v>1I_200002</v>
          </cell>
        </row>
        <row r="3961">
          <cell r="K3961">
            <v>101.4</v>
          </cell>
          <cell r="Y3961" t="str">
            <v>1I_200002</v>
          </cell>
        </row>
        <row r="3962">
          <cell r="K3962">
            <v>326.39999999999998</v>
          </cell>
          <cell r="Y3962" t="str">
            <v>0S_200002</v>
          </cell>
        </row>
        <row r="3963">
          <cell r="K3963">
            <v>438.8</v>
          </cell>
          <cell r="Y3963" t="str">
            <v>0ófl_200003</v>
          </cell>
        </row>
        <row r="3964">
          <cell r="K3964">
            <v>946.8</v>
          </cell>
          <cell r="Y3964" t="str">
            <v>0ófl_200003</v>
          </cell>
        </row>
        <row r="3965">
          <cell r="K3965">
            <v>153</v>
          </cell>
          <cell r="Y3965" t="str">
            <v>1I_200003</v>
          </cell>
        </row>
        <row r="3966">
          <cell r="K3966">
            <v>147</v>
          </cell>
          <cell r="Y3966" t="str">
            <v>1I_200003</v>
          </cell>
        </row>
        <row r="3967">
          <cell r="K3967">
            <v>180</v>
          </cell>
          <cell r="Y3967" t="str">
            <v>1I_200003</v>
          </cell>
        </row>
        <row r="3968">
          <cell r="K3968">
            <v>112</v>
          </cell>
          <cell r="Y3968" t="str">
            <v>0I_200003</v>
          </cell>
        </row>
        <row r="3969">
          <cell r="K3969">
            <v>648.9</v>
          </cell>
          <cell r="Y3969" t="str">
            <v>1I_200003</v>
          </cell>
        </row>
        <row r="3970">
          <cell r="K3970">
            <v>600</v>
          </cell>
          <cell r="Y3970" t="str">
            <v>1I_200003</v>
          </cell>
        </row>
        <row r="3971">
          <cell r="K3971">
            <v>0</v>
          </cell>
          <cell r="Y3971" t="str">
            <v>0ófl_200003</v>
          </cell>
        </row>
        <row r="3972">
          <cell r="K3972">
            <v>39.200000000000003</v>
          </cell>
          <cell r="Y3972" t="str">
            <v>0I_200003</v>
          </cell>
        </row>
        <row r="3973">
          <cell r="K3973">
            <v>90.3</v>
          </cell>
          <cell r="Y3973" t="str">
            <v>1I_200003</v>
          </cell>
        </row>
        <row r="3974">
          <cell r="K3974">
            <v>677</v>
          </cell>
          <cell r="Y3974" t="str">
            <v>1I_200003</v>
          </cell>
        </row>
        <row r="3975">
          <cell r="K3975">
            <v>102.2</v>
          </cell>
          <cell r="Y3975" t="str">
            <v>0I_200003</v>
          </cell>
        </row>
        <row r="3976">
          <cell r="K3976">
            <v>240</v>
          </cell>
          <cell r="Y3976" t="str">
            <v>1I_200003</v>
          </cell>
        </row>
        <row r="3977">
          <cell r="K3977">
            <v>177.7</v>
          </cell>
          <cell r="Y3977" t="str">
            <v>0I_200003</v>
          </cell>
        </row>
        <row r="3978">
          <cell r="K3978">
            <v>0</v>
          </cell>
          <cell r="Y3978" t="str">
            <v>0I_200003</v>
          </cell>
        </row>
        <row r="3979">
          <cell r="K3979">
            <v>2966.2</v>
          </cell>
          <cell r="Y3979" t="str">
            <v>1ófl_200003</v>
          </cell>
        </row>
        <row r="3980">
          <cell r="K3980">
            <v>363.7</v>
          </cell>
          <cell r="Y3980" t="str">
            <v>1S_200003</v>
          </cell>
        </row>
        <row r="3981">
          <cell r="K3981">
            <v>120</v>
          </cell>
          <cell r="Y3981" t="str">
            <v>1I_200003</v>
          </cell>
        </row>
        <row r="3982">
          <cell r="K3982">
            <v>352.7</v>
          </cell>
          <cell r="Y3982" t="str">
            <v>1I_200003</v>
          </cell>
        </row>
        <row r="3983">
          <cell r="K3983">
            <v>100.9</v>
          </cell>
          <cell r="Y3983" t="str">
            <v>1S_200003</v>
          </cell>
        </row>
        <row r="3984">
          <cell r="K3984">
            <v>0</v>
          </cell>
          <cell r="Y3984" t="str">
            <v>0I_200003</v>
          </cell>
        </row>
        <row r="3985">
          <cell r="K3985">
            <v>50.4</v>
          </cell>
          <cell r="Y3985" t="str">
            <v>1I_200003</v>
          </cell>
        </row>
        <row r="3986">
          <cell r="K3986">
            <v>120</v>
          </cell>
          <cell r="Y3986" t="str">
            <v>1I_200003</v>
          </cell>
        </row>
        <row r="3987">
          <cell r="K3987">
            <v>294.39999999999998</v>
          </cell>
          <cell r="Y3987" t="str">
            <v>0I_200003</v>
          </cell>
        </row>
        <row r="3988">
          <cell r="K3988">
            <v>678.1</v>
          </cell>
          <cell r="Y3988" t="str">
            <v>1I_200003</v>
          </cell>
        </row>
        <row r="3989">
          <cell r="K3989">
            <v>125</v>
          </cell>
          <cell r="Y3989" t="str">
            <v>0I_200003</v>
          </cell>
        </row>
        <row r="3990">
          <cell r="K3990">
            <v>250</v>
          </cell>
          <cell r="Y3990" t="str">
            <v>0ófl_200003</v>
          </cell>
        </row>
        <row r="3991">
          <cell r="K3991">
            <v>250</v>
          </cell>
          <cell r="Y3991" t="str">
            <v>0I_200003</v>
          </cell>
        </row>
        <row r="3992">
          <cell r="K3992">
            <v>125</v>
          </cell>
          <cell r="Y3992" t="str">
            <v>0I_200003</v>
          </cell>
        </row>
        <row r="3993">
          <cell r="K3993">
            <v>530</v>
          </cell>
          <cell r="Y3993" t="str">
            <v>0ófl_200003</v>
          </cell>
        </row>
        <row r="3994">
          <cell r="K3994">
            <v>530</v>
          </cell>
          <cell r="Y3994" t="str">
            <v>0ófl_200003</v>
          </cell>
        </row>
        <row r="3995">
          <cell r="K3995">
            <v>718.4</v>
          </cell>
          <cell r="Y3995" t="str">
            <v>1I_200003</v>
          </cell>
        </row>
        <row r="3996">
          <cell r="K3996">
            <v>1479.1</v>
          </cell>
          <cell r="Y3996" t="str">
            <v>0V_200003</v>
          </cell>
        </row>
        <row r="3997">
          <cell r="K3997">
            <v>358.2</v>
          </cell>
          <cell r="Y3997" t="str">
            <v>1I_200003</v>
          </cell>
        </row>
        <row r="3998">
          <cell r="K3998">
            <v>78.5</v>
          </cell>
          <cell r="Y3998" t="str">
            <v>1I_200003</v>
          </cell>
        </row>
        <row r="3999">
          <cell r="K3999">
            <v>196.6</v>
          </cell>
          <cell r="Y3999" t="str">
            <v>1I_200003</v>
          </cell>
        </row>
        <row r="4000">
          <cell r="K4000">
            <v>180</v>
          </cell>
          <cell r="Y4000" t="str">
            <v>1I_200003</v>
          </cell>
        </row>
        <row r="4001">
          <cell r="K4001">
            <v>403</v>
          </cell>
          <cell r="Y4001" t="str">
            <v>1I_200003</v>
          </cell>
        </row>
        <row r="4002">
          <cell r="K4002">
            <v>273.39999999999998</v>
          </cell>
          <cell r="Y4002" t="str">
            <v>1I_200003</v>
          </cell>
        </row>
        <row r="4003">
          <cell r="K4003">
            <v>2808.6</v>
          </cell>
          <cell r="Y4003" t="str">
            <v>0ófl_200003</v>
          </cell>
        </row>
        <row r="4004">
          <cell r="K4004">
            <v>85.8</v>
          </cell>
          <cell r="Y4004" t="str">
            <v>0I_200004</v>
          </cell>
        </row>
        <row r="4005">
          <cell r="K4005">
            <v>441</v>
          </cell>
          <cell r="Y4005" t="str">
            <v>1I_200004</v>
          </cell>
        </row>
        <row r="4006">
          <cell r="K4006">
            <v>206.5</v>
          </cell>
          <cell r="Y4006" t="str">
            <v>1I_200004</v>
          </cell>
        </row>
        <row r="4007">
          <cell r="K4007">
            <v>465.4</v>
          </cell>
          <cell r="Y4007" t="str">
            <v>0V_200004</v>
          </cell>
        </row>
        <row r="4008">
          <cell r="K4008">
            <v>225</v>
          </cell>
          <cell r="Y4008" t="str">
            <v>0I_200004</v>
          </cell>
        </row>
        <row r="4009">
          <cell r="K4009">
            <v>114.7</v>
          </cell>
          <cell r="Y4009" t="str">
            <v>0I_200004</v>
          </cell>
        </row>
        <row r="4010">
          <cell r="K4010">
            <v>276.7</v>
          </cell>
          <cell r="Y4010" t="str">
            <v>0I_200004</v>
          </cell>
        </row>
        <row r="4011">
          <cell r="K4011">
            <v>313.39999999999998</v>
          </cell>
          <cell r="Y4011" t="str">
            <v>1I_200004</v>
          </cell>
        </row>
        <row r="4012">
          <cell r="K4012">
            <v>128.30000000000001</v>
          </cell>
          <cell r="Y4012" t="str">
            <v>0I_200004</v>
          </cell>
        </row>
        <row r="4013">
          <cell r="K4013">
            <v>445.2</v>
          </cell>
          <cell r="Y4013" t="str">
            <v>0I_200004</v>
          </cell>
        </row>
        <row r="4014">
          <cell r="K4014">
            <v>389.2</v>
          </cell>
          <cell r="Y4014" t="str">
            <v>0I_200004</v>
          </cell>
        </row>
        <row r="4015">
          <cell r="K4015">
            <v>171.8</v>
          </cell>
          <cell r="Y4015" t="str">
            <v>0I_200004</v>
          </cell>
        </row>
        <row r="4016">
          <cell r="K4016">
            <v>1191</v>
          </cell>
          <cell r="Y4016" t="str">
            <v>0I_200004</v>
          </cell>
        </row>
        <row r="4017">
          <cell r="K4017">
            <v>685</v>
          </cell>
          <cell r="Y4017" t="str">
            <v>1I_200004</v>
          </cell>
        </row>
        <row r="4018">
          <cell r="K4018">
            <v>86.6</v>
          </cell>
          <cell r="Y4018" t="str">
            <v>1I_200004</v>
          </cell>
        </row>
        <row r="4019">
          <cell r="K4019">
            <v>195</v>
          </cell>
          <cell r="Y4019" t="str">
            <v>0I_200004</v>
          </cell>
        </row>
        <row r="4020">
          <cell r="K4020">
            <v>246.9</v>
          </cell>
          <cell r="Y4020" t="str">
            <v>1I_200004</v>
          </cell>
        </row>
        <row r="4021">
          <cell r="K4021">
            <v>400</v>
          </cell>
          <cell r="Y4021" t="str">
            <v>1I_200004</v>
          </cell>
        </row>
        <row r="4022">
          <cell r="K4022">
            <v>192.3</v>
          </cell>
          <cell r="Y4022" t="str">
            <v>0I_200004</v>
          </cell>
        </row>
        <row r="4023">
          <cell r="K4023">
            <v>157.4</v>
          </cell>
          <cell r="Y4023" t="str">
            <v>1ófl_200004</v>
          </cell>
        </row>
        <row r="4024">
          <cell r="K4024">
            <v>260.60000000000002</v>
          </cell>
          <cell r="Y4024" t="str">
            <v>0I_200004</v>
          </cell>
        </row>
        <row r="4025">
          <cell r="K4025">
            <v>42.9</v>
          </cell>
          <cell r="Y4025" t="str">
            <v>1S_200004</v>
          </cell>
        </row>
        <row r="4026">
          <cell r="K4026">
            <v>517.29999999999995</v>
          </cell>
          <cell r="Y4026" t="str">
            <v>1I_200004</v>
          </cell>
        </row>
        <row r="4027">
          <cell r="K4027">
            <v>113</v>
          </cell>
          <cell r="Y4027" t="str">
            <v>1I_200004</v>
          </cell>
        </row>
        <row r="4028">
          <cell r="K4028">
            <v>288</v>
          </cell>
          <cell r="Y4028" t="str">
            <v>1I_200004</v>
          </cell>
        </row>
        <row r="4029">
          <cell r="K4029">
            <v>350.5</v>
          </cell>
          <cell r="Y4029" t="str">
            <v>1I_200004</v>
          </cell>
        </row>
        <row r="4030">
          <cell r="K4030">
            <v>59.7</v>
          </cell>
          <cell r="Y4030" t="str">
            <v>1S_200004</v>
          </cell>
        </row>
        <row r="4031">
          <cell r="K4031">
            <v>0</v>
          </cell>
          <cell r="Y4031" t="str">
            <v>0ófl_200004</v>
          </cell>
        </row>
        <row r="4032">
          <cell r="K4032">
            <v>193</v>
          </cell>
          <cell r="Y4032" t="str">
            <v>1I_200004</v>
          </cell>
        </row>
        <row r="4033">
          <cell r="K4033">
            <v>105.1</v>
          </cell>
          <cell r="Y4033" t="str">
            <v>1I_200004</v>
          </cell>
        </row>
        <row r="4034">
          <cell r="K4034">
            <v>83.1</v>
          </cell>
          <cell r="Y4034" t="str">
            <v>1ófl_200004</v>
          </cell>
        </row>
        <row r="4035">
          <cell r="K4035">
            <v>188.5</v>
          </cell>
          <cell r="Y4035" t="str">
            <v>1I_200004</v>
          </cell>
        </row>
        <row r="4036">
          <cell r="K4036">
            <v>1004.3</v>
          </cell>
          <cell r="Y4036" t="str">
            <v>1I_200004</v>
          </cell>
        </row>
        <row r="4037">
          <cell r="K4037">
            <v>800</v>
          </cell>
          <cell r="Y4037" t="str">
            <v>1I_200004</v>
          </cell>
        </row>
        <row r="4038">
          <cell r="K4038">
            <v>158.9</v>
          </cell>
          <cell r="Y4038" t="str">
            <v>1I_200004</v>
          </cell>
        </row>
        <row r="4039">
          <cell r="K4039">
            <v>71.3</v>
          </cell>
          <cell r="Y4039" t="str">
            <v>0I_200004</v>
          </cell>
        </row>
        <row r="4040">
          <cell r="K4040">
            <v>438.9</v>
          </cell>
          <cell r="Y4040" t="str">
            <v>1I_200004</v>
          </cell>
        </row>
        <row r="4041">
          <cell r="K4041">
            <v>366.8</v>
          </cell>
          <cell r="Y4041" t="str">
            <v>1ófl_200004</v>
          </cell>
        </row>
        <row r="4042">
          <cell r="K4042">
            <v>240</v>
          </cell>
          <cell r="Y4042" t="str">
            <v>0I_200004</v>
          </cell>
        </row>
        <row r="4043">
          <cell r="K4043">
            <v>69.3</v>
          </cell>
          <cell r="Y4043" t="str">
            <v>0I_200004</v>
          </cell>
        </row>
        <row r="4044">
          <cell r="K4044">
            <v>1455.7</v>
          </cell>
          <cell r="Y4044" t="str">
            <v>0S_200004</v>
          </cell>
        </row>
        <row r="4045">
          <cell r="K4045">
            <v>247.2</v>
          </cell>
          <cell r="Y4045" t="str">
            <v>0ófl_200004</v>
          </cell>
        </row>
        <row r="4046">
          <cell r="K4046">
            <v>223</v>
          </cell>
          <cell r="Y4046" t="str">
            <v>0I_200004</v>
          </cell>
        </row>
        <row r="4047">
          <cell r="K4047">
            <v>437.3</v>
          </cell>
          <cell r="Y4047" t="str">
            <v>0I_200004</v>
          </cell>
        </row>
        <row r="4048">
          <cell r="K4048">
            <v>278.39999999999998</v>
          </cell>
          <cell r="Y4048" t="str">
            <v>0ófl_200004</v>
          </cell>
        </row>
        <row r="4049">
          <cell r="K4049">
            <v>224</v>
          </cell>
          <cell r="Y4049" t="str">
            <v>0I_200004</v>
          </cell>
        </row>
        <row r="4050">
          <cell r="K4050">
            <v>400</v>
          </cell>
          <cell r="Y4050" t="str">
            <v>1I_200004</v>
          </cell>
        </row>
        <row r="4051">
          <cell r="K4051">
            <v>354.5</v>
          </cell>
          <cell r="Y4051" t="str">
            <v>1ófl_200004</v>
          </cell>
        </row>
        <row r="4052">
          <cell r="K4052">
            <v>52.8</v>
          </cell>
          <cell r="Y4052" t="str">
            <v>1I_200004</v>
          </cell>
        </row>
        <row r="4053">
          <cell r="K4053">
            <v>148</v>
          </cell>
          <cell r="Y4053" t="str">
            <v>1I_200004</v>
          </cell>
        </row>
        <row r="4054">
          <cell r="K4054">
            <v>0</v>
          </cell>
          <cell r="Y4054" t="str">
            <v>0I_200004</v>
          </cell>
        </row>
        <row r="4055">
          <cell r="K4055">
            <v>504.1</v>
          </cell>
          <cell r="Y4055" t="str">
            <v>1I_200001</v>
          </cell>
        </row>
        <row r="4056">
          <cell r="K4056">
            <v>150.19999999999999</v>
          </cell>
          <cell r="Y4056" t="str">
            <v>0I_200001</v>
          </cell>
        </row>
        <row r="4057">
          <cell r="K4057">
            <v>162</v>
          </cell>
          <cell r="Y4057" t="str">
            <v>1I_200001</v>
          </cell>
        </row>
        <row r="4058">
          <cell r="K4058">
            <v>292.2</v>
          </cell>
          <cell r="Y4058" t="str">
            <v>0I_200001</v>
          </cell>
        </row>
        <row r="4059">
          <cell r="K4059">
            <v>0</v>
          </cell>
          <cell r="Y4059" t="str">
            <v>0I_200002</v>
          </cell>
        </row>
        <row r="4060">
          <cell r="K4060">
            <v>80</v>
          </cell>
          <cell r="Y4060" t="str">
            <v>0I_200002</v>
          </cell>
        </row>
        <row r="4061">
          <cell r="K4061">
            <v>130.4</v>
          </cell>
          <cell r="Y4061" t="str">
            <v>1I_200002</v>
          </cell>
        </row>
        <row r="4062">
          <cell r="K4062">
            <v>705.6</v>
          </cell>
          <cell r="Y4062" t="str">
            <v>0I_200002</v>
          </cell>
        </row>
        <row r="4063">
          <cell r="K4063">
            <v>0</v>
          </cell>
          <cell r="Y4063" t="str">
            <v>0I_200002</v>
          </cell>
        </row>
        <row r="4064">
          <cell r="K4064">
            <v>310.2</v>
          </cell>
          <cell r="Y4064" t="str">
            <v>0I_200002</v>
          </cell>
        </row>
        <row r="4065">
          <cell r="K4065">
            <v>106.3</v>
          </cell>
          <cell r="Y4065" t="str">
            <v>1I_200002</v>
          </cell>
        </row>
        <row r="4066">
          <cell r="K4066">
            <v>295</v>
          </cell>
          <cell r="Y4066" t="str">
            <v>0I_200002</v>
          </cell>
        </row>
        <row r="4067">
          <cell r="K4067">
            <v>148</v>
          </cell>
          <cell r="Y4067" t="str">
            <v>1I_200002</v>
          </cell>
        </row>
        <row r="4068">
          <cell r="K4068">
            <v>27.9</v>
          </cell>
          <cell r="Y4068" t="str">
            <v>0I_200003</v>
          </cell>
        </row>
        <row r="4069">
          <cell r="K4069">
            <v>82.6</v>
          </cell>
          <cell r="Y4069" t="str">
            <v>1I_200003</v>
          </cell>
        </row>
        <row r="4070">
          <cell r="K4070">
            <v>104.4</v>
          </cell>
          <cell r="Y4070" t="str">
            <v>1I_200003</v>
          </cell>
        </row>
        <row r="4071">
          <cell r="K4071">
            <v>75.599999999999994</v>
          </cell>
          <cell r="Y4071" t="str">
            <v>0I_200003</v>
          </cell>
        </row>
        <row r="4072">
          <cell r="K4072">
            <v>54.4</v>
          </cell>
          <cell r="Y4072" t="str">
            <v>0ófl_200004</v>
          </cell>
        </row>
        <row r="4073">
          <cell r="K4073">
            <v>39.6</v>
          </cell>
          <cell r="Y4073" t="str">
            <v>1I_200004</v>
          </cell>
        </row>
        <row r="4074">
          <cell r="K4074">
            <v>221.2</v>
          </cell>
          <cell r="Y4074" t="str">
            <v>1ófl_200004</v>
          </cell>
        </row>
        <row r="4075">
          <cell r="K4075">
            <v>556</v>
          </cell>
          <cell r="Y4075" t="str">
            <v>1ófl_200004</v>
          </cell>
        </row>
        <row r="4076">
          <cell r="K4076">
            <v>331.2</v>
          </cell>
          <cell r="Y4076" t="str">
            <v>0I_200004</v>
          </cell>
        </row>
        <row r="4077">
          <cell r="K4077">
            <v>543.20000000000005</v>
          </cell>
          <cell r="Y4077" t="str">
            <v>0ófl_200001</v>
          </cell>
        </row>
        <row r="4078">
          <cell r="K4078">
            <v>194.4</v>
          </cell>
          <cell r="Y4078" t="str">
            <v>1ófl_200001</v>
          </cell>
        </row>
        <row r="4079">
          <cell r="K4079">
            <v>49.5</v>
          </cell>
          <cell r="Y4079" t="str">
            <v>0ófl_200001</v>
          </cell>
        </row>
        <row r="4080">
          <cell r="K4080">
            <v>149.19999999999999</v>
          </cell>
          <cell r="Y4080" t="str">
            <v>1I_200001</v>
          </cell>
        </row>
        <row r="4081">
          <cell r="K4081">
            <v>236.9</v>
          </cell>
          <cell r="Y4081" t="str">
            <v>0I_200001</v>
          </cell>
        </row>
        <row r="4082">
          <cell r="K4082">
            <v>34.799999999999997</v>
          </cell>
          <cell r="Y4082" t="str">
            <v>0ófl_200001</v>
          </cell>
        </row>
        <row r="4083">
          <cell r="K4083">
            <v>26</v>
          </cell>
          <cell r="Y4083" t="str">
            <v>0ófl_200001</v>
          </cell>
        </row>
        <row r="4084">
          <cell r="K4084">
            <v>67.3</v>
          </cell>
          <cell r="Y4084" t="str">
            <v>1ófl_200001</v>
          </cell>
        </row>
        <row r="4085">
          <cell r="K4085">
            <v>122.2</v>
          </cell>
          <cell r="Y4085" t="str">
            <v>1ófl_200001</v>
          </cell>
        </row>
        <row r="4086">
          <cell r="K4086">
            <v>191.3</v>
          </cell>
          <cell r="Y4086" t="str">
            <v>1ófl_200001</v>
          </cell>
        </row>
        <row r="4087">
          <cell r="K4087">
            <v>207.9</v>
          </cell>
          <cell r="Y4087" t="str">
            <v>1ófl_200001</v>
          </cell>
        </row>
        <row r="4088">
          <cell r="K4088">
            <v>474.3</v>
          </cell>
          <cell r="Y4088" t="str">
            <v>0I_200001</v>
          </cell>
        </row>
        <row r="4089">
          <cell r="K4089">
            <v>262.8</v>
          </cell>
          <cell r="Y4089" t="str">
            <v>0ófl_200002</v>
          </cell>
        </row>
        <row r="4090">
          <cell r="K4090">
            <v>207.9</v>
          </cell>
          <cell r="Y4090" t="str">
            <v>1ófl_200002</v>
          </cell>
        </row>
        <row r="4091">
          <cell r="K4091">
            <v>105.5</v>
          </cell>
          <cell r="Y4091" t="str">
            <v>0ófl_200002</v>
          </cell>
        </row>
        <row r="4092">
          <cell r="K4092">
            <v>210.8</v>
          </cell>
          <cell r="Y4092" t="str">
            <v>1ófl_200002</v>
          </cell>
        </row>
        <row r="4093">
          <cell r="K4093">
            <v>163.6</v>
          </cell>
          <cell r="Y4093" t="str">
            <v>0ófl_200002</v>
          </cell>
        </row>
        <row r="4094">
          <cell r="K4094">
            <v>43</v>
          </cell>
          <cell r="Y4094" t="str">
            <v>0ófl_200002</v>
          </cell>
        </row>
        <row r="4095">
          <cell r="K4095">
            <v>55</v>
          </cell>
          <cell r="Y4095" t="str">
            <v>0ófl_200002</v>
          </cell>
        </row>
        <row r="4096">
          <cell r="K4096">
            <v>1649.7</v>
          </cell>
          <cell r="Y4096" t="str">
            <v>1ófl_200002</v>
          </cell>
        </row>
        <row r="4097">
          <cell r="K4097">
            <v>290.39999999999998</v>
          </cell>
          <cell r="Y4097" t="str">
            <v>0ófl_200002</v>
          </cell>
        </row>
        <row r="4098">
          <cell r="K4098">
            <v>180</v>
          </cell>
          <cell r="Y4098" t="str">
            <v>0ófl_200002</v>
          </cell>
        </row>
        <row r="4099">
          <cell r="K4099">
            <v>59</v>
          </cell>
          <cell r="Y4099" t="str">
            <v>1ófl_200002</v>
          </cell>
        </row>
        <row r="4100">
          <cell r="K4100">
            <v>49.7</v>
          </cell>
          <cell r="Y4100" t="str">
            <v>0ófl_200002</v>
          </cell>
        </row>
        <row r="4101">
          <cell r="K4101">
            <v>39</v>
          </cell>
          <cell r="Y4101" t="str">
            <v>0ófl_200002</v>
          </cell>
        </row>
        <row r="4102">
          <cell r="K4102">
            <v>99</v>
          </cell>
          <cell r="Y4102" t="str">
            <v>1ófl_200002</v>
          </cell>
        </row>
        <row r="4103">
          <cell r="K4103">
            <v>0</v>
          </cell>
          <cell r="Y4103" t="str">
            <v>0ófl_200002</v>
          </cell>
        </row>
        <row r="4104">
          <cell r="K4104">
            <v>80.3</v>
          </cell>
          <cell r="Y4104" t="str">
            <v>0ófl_200002</v>
          </cell>
        </row>
        <row r="4105">
          <cell r="K4105">
            <v>611</v>
          </cell>
          <cell r="Y4105" t="str">
            <v>0I_200002</v>
          </cell>
        </row>
        <row r="4106">
          <cell r="K4106">
            <v>518.20000000000005</v>
          </cell>
          <cell r="Y4106" t="str">
            <v>1S_200002</v>
          </cell>
        </row>
        <row r="4107">
          <cell r="K4107">
            <v>26</v>
          </cell>
          <cell r="Y4107" t="str">
            <v>0ófl_200002</v>
          </cell>
        </row>
        <row r="4108">
          <cell r="K4108">
            <v>35.6</v>
          </cell>
          <cell r="Y4108" t="str">
            <v>0ófl_200002</v>
          </cell>
        </row>
        <row r="4109">
          <cell r="K4109">
            <v>46.1</v>
          </cell>
          <cell r="Y4109" t="str">
            <v>1ófl_200002</v>
          </cell>
        </row>
        <row r="4110">
          <cell r="K4110">
            <v>1025.5</v>
          </cell>
          <cell r="Y4110" t="str">
            <v>1ófl_200002</v>
          </cell>
        </row>
        <row r="4111">
          <cell r="K4111">
            <v>202</v>
          </cell>
          <cell r="Y4111" t="str">
            <v>1ófl_200002</v>
          </cell>
        </row>
        <row r="4112">
          <cell r="K4112">
            <v>116.8</v>
          </cell>
          <cell r="Y4112" t="str">
            <v>1ófl_200002</v>
          </cell>
        </row>
        <row r="4113">
          <cell r="K4113">
            <v>401.5</v>
          </cell>
          <cell r="Y4113" t="str">
            <v>0ófl_200002</v>
          </cell>
        </row>
        <row r="4114">
          <cell r="K4114">
            <v>605.70000000000005</v>
          </cell>
          <cell r="Y4114" t="str">
            <v>0ófl_200003</v>
          </cell>
        </row>
        <row r="4115">
          <cell r="K4115">
            <v>49.7</v>
          </cell>
          <cell r="Y4115" t="str">
            <v>0ófl_200003</v>
          </cell>
        </row>
        <row r="4116">
          <cell r="K4116">
            <v>372.7</v>
          </cell>
          <cell r="Y4116" t="str">
            <v>1ófl_200003</v>
          </cell>
        </row>
        <row r="4117">
          <cell r="K4117">
            <v>418</v>
          </cell>
          <cell r="Y4117" t="str">
            <v>0ófl_200003</v>
          </cell>
        </row>
        <row r="4118">
          <cell r="K4118">
            <v>75</v>
          </cell>
          <cell r="Y4118" t="str">
            <v>1ófl_200003</v>
          </cell>
        </row>
        <row r="4119">
          <cell r="K4119">
            <v>271.5</v>
          </cell>
          <cell r="Y4119" t="str">
            <v>0ófl_200003</v>
          </cell>
        </row>
        <row r="4120">
          <cell r="K4120">
            <v>39.700000000000003</v>
          </cell>
          <cell r="Y4120" t="str">
            <v>1ófl_200003</v>
          </cell>
        </row>
        <row r="4121">
          <cell r="K4121">
            <v>167</v>
          </cell>
          <cell r="Y4121" t="str">
            <v>0ófl_200003</v>
          </cell>
        </row>
        <row r="4122">
          <cell r="K4122">
            <v>39</v>
          </cell>
          <cell r="Y4122" t="str">
            <v>0ófl_200003</v>
          </cell>
        </row>
        <row r="4123">
          <cell r="K4123">
            <v>72.8</v>
          </cell>
          <cell r="Y4123" t="str">
            <v>0ófl_200003</v>
          </cell>
        </row>
        <row r="4124">
          <cell r="K4124">
            <v>68.099999999999994</v>
          </cell>
          <cell r="Y4124" t="str">
            <v>0ófl_200003</v>
          </cell>
        </row>
        <row r="4125">
          <cell r="K4125">
            <v>262.60000000000002</v>
          </cell>
          <cell r="Y4125" t="str">
            <v>0ófl_200003</v>
          </cell>
        </row>
        <row r="4126">
          <cell r="K4126">
            <v>70</v>
          </cell>
          <cell r="Y4126" t="str">
            <v>1ófl_200003</v>
          </cell>
        </row>
        <row r="4127">
          <cell r="K4127">
            <v>513.5</v>
          </cell>
          <cell r="Y4127" t="str">
            <v>0ófl_200003</v>
          </cell>
        </row>
        <row r="4128">
          <cell r="K4128">
            <v>42.4</v>
          </cell>
          <cell r="Y4128" t="str">
            <v>0ófl_200003</v>
          </cell>
        </row>
        <row r="4129">
          <cell r="K4129">
            <v>1890</v>
          </cell>
          <cell r="Y4129" t="str">
            <v>0ófl_200003</v>
          </cell>
        </row>
        <row r="4130">
          <cell r="K4130">
            <v>52.2</v>
          </cell>
          <cell r="Y4130" t="str">
            <v>1ófl_200003</v>
          </cell>
        </row>
        <row r="4131">
          <cell r="K4131">
            <v>138.4</v>
          </cell>
          <cell r="Y4131" t="str">
            <v>1ófl_200003</v>
          </cell>
        </row>
        <row r="4132">
          <cell r="K4132">
            <v>498.4</v>
          </cell>
          <cell r="Y4132" t="str">
            <v>0ófl_200003</v>
          </cell>
        </row>
        <row r="4133">
          <cell r="K4133">
            <v>956.2</v>
          </cell>
          <cell r="Y4133" t="str">
            <v>0ófl_200003</v>
          </cell>
        </row>
        <row r="4134">
          <cell r="K4134">
            <v>119.4</v>
          </cell>
          <cell r="Y4134" t="str">
            <v>0ófl_200003</v>
          </cell>
        </row>
        <row r="4135">
          <cell r="K4135">
            <v>211.4</v>
          </cell>
          <cell r="Y4135" t="str">
            <v>1ófl_200003</v>
          </cell>
        </row>
        <row r="4136">
          <cell r="K4136">
            <v>76</v>
          </cell>
          <cell r="Y4136" t="str">
            <v>1ófl_200003</v>
          </cell>
        </row>
        <row r="4137">
          <cell r="K4137">
            <v>169.2</v>
          </cell>
          <cell r="Y4137" t="str">
            <v>1ófl_200003</v>
          </cell>
        </row>
        <row r="4138">
          <cell r="K4138">
            <v>43.4</v>
          </cell>
          <cell r="Y4138" t="str">
            <v>0ófl_200003</v>
          </cell>
        </row>
        <row r="4139">
          <cell r="K4139">
            <v>57.6</v>
          </cell>
          <cell r="Y4139" t="str">
            <v>0ófl_200003</v>
          </cell>
        </row>
        <row r="4140">
          <cell r="K4140">
            <v>32.200000000000003</v>
          </cell>
          <cell r="Y4140" t="str">
            <v>0ófl_200003</v>
          </cell>
        </row>
        <row r="4141">
          <cell r="K4141">
            <v>24.7</v>
          </cell>
          <cell r="Y4141" t="str">
            <v>1ófl_200003</v>
          </cell>
        </row>
        <row r="4142">
          <cell r="K4142">
            <v>98.6</v>
          </cell>
          <cell r="Y4142" t="str">
            <v>1ófl_200004</v>
          </cell>
        </row>
        <row r="4143">
          <cell r="K4143">
            <v>52.7</v>
          </cell>
          <cell r="Y4143" t="str">
            <v>1ófl_200004</v>
          </cell>
        </row>
        <row r="4144">
          <cell r="K4144">
            <v>59.4</v>
          </cell>
          <cell r="Y4144" t="str">
            <v>0ófl_200004</v>
          </cell>
        </row>
        <row r="4145">
          <cell r="K4145">
            <v>214.4</v>
          </cell>
          <cell r="Y4145" t="str">
            <v>0ófl_200004</v>
          </cell>
        </row>
        <row r="4146">
          <cell r="K4146">
            <v>214.4</v>
          </cell>
          <cell r="Y4146" t="str">
            <v>0ófl_200004</v>
          </cell>
        </row>
        <row r="4147">
          <cell r="K4147">
            <v>77</v>
          </cell>
          <cell r="Y4147" t="str">
            <v>0ófl_200004</v>
          </cell>
        </row>
        <row r="4148">
          <cell r="K4148">
            <v>70</v>
          </cell>
          <cell r="Y4148" t="str">
            <v>1ófl_200004</v>
          </cell>
        </row>
        <row r="4149">
          <cell r="K4149">
            <v>27</v>
          </cell>
          <cell r="Y4149" t="str">
            <v>0ófl_200004</v>
          </cell>
        </row>
        <row r="4150">
          <cell r="K4150">
            <v>76</v>
          </cell>
          <cell r="Y4150" t="str">
            <v>1ófl_200004</v>
          </cell>
        </row>
        <row r="4151">
          <cell r="K4151">
            <v>104.5</v>
          </cell>
          <cell r="Y4151" t="str">
            <v>0V_200004</v>
          </cell>
        </row>
        <row r="4152">
          <cell r="K4152">
            <v>138.30000000000001</v>
          </cell>
          <cell r="Y4152" t="str">
            <v>0I_200004</v>
          </cell>
        </row>
        <row r="4153">
          <cell r="K4153">
            <v>45.8</v>
          </cell>
          <cell r="Y4153" t="str">
            <v>1ófl_200004</v>
          </cell>
        </row>
        <row r="4154">
          <cell r="K4154">
            <v>474</v>
          </cell>
          <cell r="Y4154" t="str">
            <v>1ófl_200004</v>
          </cell>
        </row>
        <row r="4155">
          <cell r="K4155">
            <v>45.8</v>
          </cell>
          <cell r="Y4155" t="str">
            <v>1ófl_200004</v>
          </cell>
        </row>
        <row r="4156">
          <cell r="K4156">
            <v>121</v>
          </cell>
          <cell r="Y4156" t="str">
            <v>1ófl_200004</v>
          </cell>
        </row>
        <row r="4157">
          <cell r="K4157">
            <v>161.4</v>
          </cell>
          <cell r="Y4157" t="str">
            <v>1ófl_200004</v>
          </cell>
        </row>
        <row r="4158">
          <cell r="K4158">
            <v>116.8</v>
          </cell>
          <cell r="Y4158" t="str">
            <v>0I_200004</v>
          </cell>
        </row>
        <row r="4159">
          <cell r="K4159">
            <v>86.4</v>
          </cell>
          <cell r="Y4159" t="str">
            <v>0ófl_200004</v>
          </cell>
        </row>
        <row r="4160">
          <cell r="K4160">
            <v>27</v>
          </cell>
          <cell r="Y4160" t="str">
            <v>0ófl_200004</v>
          </cell>
        </row>
        <row r="4161">
          <cell r="K4161">
            <v>75</v>
          </cell>
          <cell r="Y4161" t="str">
            <v>1ófl_200004</v>
          </cell>
        </row>
        <row r="4162">
          <cell r="K4162">
            <v>208.9</v>
          </cell>
          <cell r="Y4162" t="str">
            <v>0ófl_200004</v>
          </cell>
        </row>
        <row r="4163">
          <cell r="K4163">
            <v>144</v>
          </cell>
          <cell r="Y4163" t="str">
            <v>0ófl_200004</v>
          </cell>
        </row>
        <row r="4164">
          <cell r="K4164">
            <v>65.400000000000006</v>
          </cell>
          <cell r="Y4164" t="str">
            <v>1ófl_200004</v>
          </cell>
        </row>
        <row r="4165">
          <cell r="K4165">
            <v>99</v>
          </cell>
          <cell r="Y4165" t="str">
            <v>0ófl_200004</v>
          </cell>
        </row>
        <row r="4166">
          <cell r="K4166">
            <v>89.3</v>
          </cell>
          <cell r="Y4166" t="str">
            <v>1ófl_200004</v>
          </cell>
        </row>
        <row r="4167">
          <cell r="K4167">
            <v>137.19999999999999</v>
          </cell>
          <cell r="Y4167" t="str">
            <v>0ófl_200004</v>
          </cell>
        </row>
        <row r="4168">
          <cell r="K4168">
            <v>89.4</v>
          </cell>
          <cell r="Y4168" t="str">
            <v>0ófl_200004</v>
          </cell>
        </row>
        <row r="4169">
          <cell r="K4169">
            <v>427.7</v>
          </cell>
          <cell r="Y4169" t="str">
            <v>0ófl_200004</v>
          </cell>
        </row>
        <row r="4170">
          <cell r="K4170">
            <v>60</v>
          </cell>
          <cell r="Y4170" t="str">
            <v>0ófl_200004</v>
          </cell>
        </row>
        <row r="4171">
          <cell r="K4171">
            <v>143.9</v>
          </cell>
          <cell r="Y4171" t="str">
            <v>0ófl_200101</v>
          </cell>
        </row>
        <row r="4172">
          <cell r="K4172">
            <v>2963.5</v>
          </cell>
          <cell r="Y4172" t="str">
            <v>1ófl_200101</v>
          </cell>
        </row>
        <row r="4173">
          <cell r="K4173">
            <v>75.900000000000006</v>
          </cell>
          <cell r="Y4173" t="str">
            <v>1S_200101</v>
          </cell>
        </row>
        <row r="4174">
          <cell r="K4174">
            <v>145.4</v>
          </cell>
          <cell r="Y4174" t="str">
            <v>1ófl_200101</v>
          </cell>
        </row>
        <row r="4175">
          <cell r="K4175">
            <v>104</v>
          </cell>
          <cell r="Y4175" t="str">
            <v>1V_200101</v>
          </cell>
        </row>
        <row r="4176">
          <cell r="K4176">
            <v>2000.4</v>
          </cell>
          <cell r="Y4176" t="str">
            <v>0S_200101</v>
          </cell>
        </row>
        <row r="4177">
          <cell r="K4177">
            <v>223.1</v>
          </cell>
          <cell r="Y4177" t="str">
            <v>1I_200101</v>
          </cell>
        </row>
        <row r="4178">
          <cell r="K4178">
            <v>61.8</v>
          </cell>
          <cell r="Y4178" t="str">
            <v>1V_200101</v>
          </cell>
        </row>
        <row r="4179">
          <cell r="K4179">
            <v>51.3</v>
          </cell>
          <cell r="Y4179" t="str">
            <v>1V_200101</v>
          </cell>
        </row>
        <row r="4180">
          <cell r="K4180">
            <v>185.4</v>
          </cell>
          <cell r="Y4180" t="str">
            <v>1ófl_200101</v>
          </cell>
        </row>
        <row r="4181">
          <cell r="K4181">
            <v>628.1</v>
          </cell>
          <cell r="Y4181" t="str">
            <v>1S_200101</v>
          </cell>
        </row>
        <row r="4182">
          <cell r="K4182">
            <v>4941.2</v>
          </cell>
          <cell r="Y4182" t="str">
            <v>1S_200101</v>
          </cell>
        </row>
        <row r="4183">
          <cell r="K4183">
            <v>161.6</v>
          </cell>
          <cell r="Y4183" t="str">
            <v>1V_200101</v>
          </cell>
        </row>
        <row r="4184">
          <cell r="K4184">
            <v>119.5</v>
          </cell>
          <cell r="Y4184" t="str">
            <v>1ófl_200101</v>
          </cell>
        </row>
        <row r="4185">
          <cell r="K4185">
            <v>185</v>
          </cell>
          <cell r="Y4185" t="str">
            <v>1ófl_200101</v>
          </cell>
        </row>
        <row r="4186">
          <cell r="K4186">
            <v>236.2</v>
          </cell>
          <cell r="Y4186" t="str">
            <v>1S_200101</v>
          </cell>
        </row>
        <row r="4187">
          <cell r="K4187">
            <v>58.9</v>
          </cell>
          <cell r="Y4187" t="str">
            <v>1V_200101</v>
          </cell>
        </row>
        <row r="4188">
          <cell r="K4188">
            <v>53.8</v>
          </cell>
          <cell r="Y4188" t="str">
            <v>1V_200101</v>
          </cell>
        </row>
        <row r="4189">
          <cell r="K4189">
            <v>472.5</v>
          </cell>
          <cell r="Y4189" t="str">
            <v>1V_200101</v>
          </cell>
        </row>
        <row r="4190">
          <cell r="K4190">
            <v>93.2</v>
          </cell>
          <cell r="Y4190" t="str">
            <v>1S_200101</v>
          </cell>
        </row>
        <row r="4191">
          <cell r="K4191">
            <v>251.9</v>
          </cell>
          <cell r="Y4191" t="str">
            <v>1V_200101</v>
          </cell>
        </row>
        <row r="4192">
          <cell r="K4192">
            <v>123.7</v>
          </cell>
          <cell r="Y4192" t="str">
            <v>0V_200101</v>
          </cell>
        </row>
        <row r="4193">
          <cell r="K4193">
            <v>72.2</v>
          </cell>
          <cell r="Y4193" t="str">
            <v>1V_200101</v>
          </cell>
        </row>
        <row r="4194">
          <cell r="K4194">
            <v>60.3</v>
          </cell>
          <cell r="Y4194" t="str">
            <v>1S_200101</v>
          </cell>
        </row>
        <row r="4195">
          <cell r="K4195">
            <v>32.6</v>
          </cell>
          <cell r="Y4195" t="str">
            <v>1V_200101</v>
          </cell>
        </row>
        <row r="4196">
          <cell r="K4196">
            <v>364.9</v>
          </cell>
          <cell r="Y4196" t="str">
            <v>0ófl_200101</v>
          </cell>
        </row>
        <row r="4197">
          <cell r="K4197">
            <v>56.8</v>
          </cell>
          <cell r="Y4197" t="str">
            <v>0V_200101</v>
          </cell>
        </row>
        <row r="4198">
          <cell r="K4198">
            <v>37</v>
          </cell>
          <cell r="Y4198" t="str">
            <v>0S_200101</v>
          </cell>
        </row>
        <row r="4199">
          <cell r="K4199">
            <v>2112.4</v>
          </cell>
          <cell r="Y4199" t="str">
            <v>1S_200101</v>
          </cell>
        </row>
        <row r="4200">
          <cell r="K4200">
            <v>600.9</v>
          </cell>
          <cell r="Y4200" t="str">
            <v>1V_200101</v>
          </cell>
        </row>
        <row r="4201">
          <cell r="K4201">
            <v>268.5</v>
          </cell>
          <cell r="Y4201" t="str">
            <v>1S_200101</v>
          </cell>
        </row>
        <row r="4202">
          <cell r="K4202">
            <v>104.3</v>
          </cell>
          <cell r="Y4202" t="str">
            <v>1ófl_200101</v>
          </cell>
        </row>
        <row r="4203">
          <cell r="K4203">
            <v>271.7</v>
          </cell>
          <cell r="Y4203" t="str">
            <v>1S_200101</v>
          </cell>
        </row>
        <row r="4204">
          <cell r="K4204">
            <v>856.8</v>
          </cell>
          <cell r="Y4204" t="str">
            <v>1S_200101</v>
          </cell>
        </row>
        <row r="4205">
          <cell r="K4205">
            <v>388.9</v>
          </cell>
          <cell r="Y4205" t="str">
            <v>0S_200101</v>
          </cell>
        </row>
        <row r="4206">
          <cell r="K4206">
            <v>173.5</v>
          </cell>
          <cell r="Y4206" t="str">
            <v>0ófl_200101</v>
          </cell>
        </row>
        <row r="4207">
          <cell r="K4207">
            <v>468.1</v>
          </cell>
          <cell r="Y4207" t="str">
            <v>1ófl_200101</v>
          </cell>
        </row>
        <row r="4208">
          <cell r="K4208">
            <v>218.5</v>
          </cell>
          <cell r="Y4208" t="str">
            <v>1S_200101</v>
          </cell>
        </row>
        <row r="4209">
          <cell r="K4209">
            <v>70.5</v>
          </cell>
          <cell r="Y4209" t="str">
            <v>0V_200101</v>
          </cell>
        </row>
        <row r="4210">
          <cell r="K4210">
            <v>48.8</v>
          </cell>
          <cell r="Y4210" t="str">
            <v>1V_200101</v>
          </cell>
        </row>
        <row r="4211">
          <cell r="K4211">
            <v>310.3</v>
          </cell>
          <cell r="Y4211" t="str">
            <v>1ófl_200101</v>
          </cell>
        </row>
        <row r="4212">
          <cell r="K4212">
            <v>127.3</v>
          </cell>
          <cell r="Y4212" t="str">
            <v>0S_200101</v>
          </cell>
        </row>
        <row r="4213">
          <cell r="K4213">
            <v>1681.6</v>
          </cell>
          <cell r="Y4213" t="str">
            <v>0S_200101</v>
          </cell>
        </row>
        <row r="4214">
          <cell r="K4214">
            <v>1058.5</v>
          </cell>
          <cell r="Y4214" t="str">
            <v>1S_200101</v>
          </cell>
        </row>
        <row r="4215">
          <cell r="K4215">
            <v>56.8</v>
          </cell>
          <cell r="Y4215" t="str">
            <v>1S_200101</v>
          </cell>
        </row>
        <row r="4216">
          <cell r="K4216">
            <v>67.400000000000006</v>
          </cell>
          <cell r="Y4216" t="str">
            <v>1V_200101</v>
          </cell>
        </row>
        <row r="4217">
          <cell r="K4217">
            <v>222.7</v>
          </cell>
          <cell r="Y4217" t="str">
            <v>1S_200101</v>
          </cell>
        </row>
        <row r="4218">
          <cell r="K4218">
            <v>38.4</v>
          </cell>
          <cell r="Y4218" t="str">
            <v>1V_200101</v>
          </cell>
        </row>
        <row r="4219">
          <cell r="K4219">
            <v>95.5</v>
          </cell>
          <cell r="Y4219" t="str">
            <v>0S_200101</v>
          </cell>
        </row>
        <row r="4220">
          <cell r="K4220">
            <v>58.5</v>
          </cell>
          <cell r="Y4220" t="str">
            <v>0V_200102</v>
          </cell>
        </row>
        <row r="4221">
          <cell r="K4221">
            <v>425.9</v>
          </cell>
          <cell r="Y4221" t="str">
            <v>0S_200102</v>
          </cell>
        </row>
        <row r="4222">
          <cell r="K4222">
            <v>1834.3</v>
          </cell>
          <cell r="Y4222" t="str">
            <v>1V_200102</v>
          </cell>
        </row>
        <row r="4223">
          <cell r="K4223">
            <v>98.3</v>
          </cell>
          <cell r="Y4223" t="str">
            <v>0ófl_200102</v>
          </cell>
        </row>
        <row r="4224">
          <cell r="K4224">
            <v>156</v>
          </cell>
          <cell r="Y4224" t="str">
            <v>1S_200102</v>
          </cell>
        </row>
        <row r="4225">
          <cell r="K4225">
            <v>1236.9000000000001</v>
          </cell>
          <cell r="Y4225" t="str">
            <v>1ófl_200102</v>
          </cell>
        </row>
        <row r="4226">
          <cell r="K4226">
            <v>110.2</v>
          </cell>
          <cell r="Y4226" t="str">
            <v>0V_200102</v>
          </cell>
        </row>
        <row r="4227">
          <cell r="K4227">
            <v>68.7</v>
          </cell>
          <cell r="Y4227" t="str">
            <v>1V_200102</v>
          </cell>
        </row>
        <row r="4228">
          <cell r="K4228">
            <v>191.4</v>
          </cell>
          <cell r="Y4228" t="str">
            <v>1ófl_200102</v>
          </cell>
        </row>
        <row r="4229">
          <cell r="K4229">
            <v>116.6</v>
          </cell>
          <cell r="Y4229" t="str">
            <v>0S_200102</v>
          </cell>
        </row>
        <row r="4230">
          <cell r="K4230">
            <v>532.6</v>
          </cell>
          <cell r="Y4230" t="str">
            <v>0ófl_200102</v>
          </cell>
        </row>
        <row r="4231">
          <cell r="K4231">
            <v>432.5</v>
          </cell>
          <cell r="Y4231" t="str">
            <v>0S_200102</v>
          </cell>
        </row>
        <row r="4232">
          <cell r="K4232">
            <v>136.5</v>
          </cell>
          <cell r="Y4232" t="str">
            <v>1ófl_200102</v>
          </cell>
        </row>
        <row r="4233">
          <cell r="K4233">
            <v>780.5</v>
          </cell>
          <cell r="Y4233" t="str">
            <v>1S_200102</v>
          </cell>
        </row>
        <row r="4234">
          <cell r="K4234">
            <v>457.7</v>
          </cell>
          <cell r="Y4234" t="str">
            <v>1ófl_200102</v>
          </cell>
        </row>
        <row r="4235">
          <cell r="K4235">
            <v>440.2</v>
          </cell>
          <cell r="Y4235" t="str">
            <v>1S_200102</v>
          </cell>
        </row>
        <row r="4236">
          <cell r="K4236">
            <v>64.3</v>
          </cell>
          <cell r="Y4236" t="str">
            <v>1V_200102</v>
          </cell>
        </row>
        <row r="4237">
          <cell r="K4237">
            <v>156.5</v>
          </cell>
          <cell r="Y4237" t="str">
            <v>1S_200102</v>
          </cell>
        </row>
        <row r="4238">
          <cell r="K4238">
            <v>905</v>
          </cell>
          <cell r="Y4238" t="str">
            <v>1S_200102</v>
          </cell>
        </row>
        <row r="4239">
          <cell r="K4239">
            <v>108.9</v>
          </cell>
          <cell r="Y4239" t="str">
            <v>0S_200102</v>
          </cell>
        </row>
        <row r="4240">
          <cell r="K4240">
            <v>37.1</v>
          </cell>
          <cell r="Y4240" t="str">
            <v>1V_200102</v>
          </cell>
        </row>
        <row r="4241">
          <cell r="K4241">
            <v>81</v>
          </cell>
          <cell r="Y4241" t="str">
            <v>1V_200102</v>
          </cell>
        </row>
        <row r="4242">
          <cell r="K4242">
            <v>779.5</v>
          </cell>
          <cell r="Y4242" t="str">
            <v>1V_200102</v>
          </cell>
        </row>
        <row r="4243">
          <cell r="K4243">
            <v>216.1</v>
          </cell>
          <cell r="Y4243" t="str">
            <v>1S_200102</v>
          </cell>
        </row>
        <row r="4244">
          <cell r="K4244">
            <v>836</v>
          </cell>
          <cell r="Y4244" t="str">
            <v>1S_200102</v>
          </cell>
        </row>
        <row r="4245">
          <cell r="K4245">
            <v>19</v>
          </cell>
          <cell r="Y4245" t="str">
            <v>0V_200102</v>
          </cell>
        </row>
        <row r="4246">
          <cell r="K4246">
            <v>105.4</v>
          </cell>
          <cell r="Y4246" t="str">
            <v>1ófl_200102</v>
          </cell>
        </row>
        <row r="4247">
          <cell r="K4247">
            <v>85.9</v>
          </cell>
          <cell r="Y4247" t="str">
            <v>0ófl_200102</v>
          </cell>
        </row>
        <row r="4248">
          <cell r="K4248">
            <v>63.8</v>
          </cell>
          <cell r="Y4248" t="str">
            <v>1V_200102</v>
          </cell>
        </row>
        <row r="4249">
          <cell r="K4249">
            <v>111.4</v>
          </cell>
          <cell r="Y4249" t="str">
            <v>0V_200102</v>
          </cell>
        </row>
        <row r="4250">
          <cell r="K4250">
            <v>389</v>
          </cell>
          <cell r="Y4250" t="str">
            <v>1S_200102</v>
          </cell>
        </row>
        <row r="4251">
          <cell r="K4251">
            <v>42.3</v>
          </cell>
          <cell r="Y4251" t="str">
            <v>1V_200102</v>
          </cell>
        </row>
        <row r="4252">
          <cell r="K4252">
            <v>105.4</v>
          </cell>
          <cell r="Y4252" t="str">
            <v>1ófl_200103</v>
          </cell>
        </row>
        <row r="4253">
          <cell r="K4253">
            <v>120.9</v>
          </cell>
          <cell r="Y4253" t="str">
            <v>1S_200103</v>
          </cell>
        </row>
        <row r="4254">
          <cell r="K4254">
            <v>68.400000000000006</v>
          </cell>
          <cell r="Y4254" t="str">
            <v>1S_200103</v>
          </cell>
        </row>
        <row r="4255">
          <cell r="K4255">
            <v>122.8</v>
          </cell>
          <cell r="Y4255" t="str">
            <v>0V_200103</v>
          </cell>
        </row>
        <row r="4256">
          <cell r="K4256">
            <v>410</v>
          </cell>
          <cell r="Y4256" t="str">
            <v>1ófl_200103</v>
          </cell>
        </row>
        <row r="4257">
          <cell r="K4257">
            <v>116.6</v>
          </cell>
          <cell r="Y4257" t="str">
            <v>0S_200103</v>
          </cell>
        </row>
        <row r="4258">
          <cell r="K4258">
            <v>197.8</v>
          </cell>
          <cell r="Y4258" t="str">
            <v>0V_200103</v>
          </cell>
        </row>
        <row r="4259">
          <cell r="K4259">
            <v>315.60000000000002</v>
          </cell>
          <cell r="Y4259" t="str">
            <v>1ófl_200103</v>
          </cell>
        </row>
        <row r="4260">
          <cell r="K4260">
            <v>1539.3</v>
          </cell>
          <cell r="Y4260" t="str">
            <v>0V_200103</v>
          </cell>
        </row>
        <row r="4261">
          <cell r="K4261">
            <v>149</v>
          </cell>
          <cell r="Y4261" t="str">
            <v>1V_200103</v>
          </cell>
        </row>
        <row r="4262">
          <cell r="K4262">
            <v>52.3</v>
          </cell>
          <cell r="Y4262" t="str">
            <v>1S_200103</v>
          </cell>
        </row>
        <row r="4263">
          <cell r="K4263">
            <v>115.2</v>
          </cell>
          <cell r="Y4263" t="str">
            <v>1ófl_200103</v>
          </cell>
        </row>
        <row r="4264">
          <cell r="K4264">
            <v>59.3</v>
          </cell>
          <cell r="Y4264" t="str">
            <v>1V_200103</v>
          </cell>
        </row>
        <row r="4265">
          <cell r="K4265">
            <v>8481.2999999999993</v>
          </cell>
          <cell r="Y4265" t="str">
            <v>1S_200103</v>
          </cell>
        </row>
        <row r="4266">
          <cell r="K4266">
            <v>30.3</v>
          </cell>
          <cell r="Y4266" t="str">
            <v>1ófl_200103</v>
          </cell>
        </row>
        <row r="4267">
          <cell r="K4267">
            <v>146.6</v>
          </cell>
          <cell r="Y4267" t="str">
            <v>1S_200103</v>
          </cell>
        </row>
        <row r="4268">
          <cell r="K4268">
            <v>146.30000000000001</v>
          </cell>
          <cell r="Y4268" t="str">
            <v>1V_200103</v>
          </cell>
        </row>
        <row r="4269">
          <cell r="K4269">
            <v>125.8</v>
          </cell>
          <cell r="Y4269" t="str">
            <v>0ófl_200103</v>
          </cell>
        </row>
        <row r="4270">
          <cell r="K4270">
            <v>468.1</v>
          </cell>
          <cell r="Y4270" t="str">
            <v>1ófl_200103</v>
          </cell>
        </row>
        <row r="4271">
          <cell r="K4271">
            <v>126.9</v>
          </cell>
          <cell r="Y4271" t="str">
            <v>0S_200103</v>
          </cell>
        </row>
        <row r="4272">
          <cell r="K4272">
            <v>451.5</v>
          </cell>
          <cell r="Y4272" t="str">
            <v>1S_200103</v>
          </cell>
        </row>
        <row r="4273">
          <cell r="K4273">
            <v>237</v>
          </cell>
          <cell r="Y4273" t="str">
            <v>1V_200103</v>
          </cell>
        </row>
        <row r="4274">
          <cell r="K4274">
            <v>142.30000000000001</v>
          </cell>
          <cell r="Y4274" t="str">
            <v>1I_200103</v>
          </cell>
        </row>
        <row r="4275">
          <cell r="K4275">
            <v>66.5</v>
          </cell>
          <cell r="Y4275" t="str">
            <v>1S_200103</v>
          </cell>
        </row>
        <row r="4276">
          <cell r="K4276">
            <v>635.6</v>
          </cell>
          <cell r="Y4276" t="str">
            <v>1S_200103</v>
          </cell>
        </row>
        <row r="4277">
          <cell r="K4277">
            <v>149.80000000000001</v>
          </cell>
          <cell r="Y4277" t="str">
            <v>1S_200103</v>
          </cell>
        </row>
        <row r="4278">
          <cell r="K4278">
            <v>145</v>
          </cell>
          <cell r="Y4278" t="str">
            <v>0ófl_200103</v>
          </cell>
        </row>
        <row r="4279">
          <cell r="K4279">
            <v>82.6</v>
          </cell>
          <cell r="Y4279" t="str">
            <v>1V_200103</v>
          </cell>
        </row>
        <row r="4280">
          <cell r="K4280">
            <v>46.2</v>
          </cell>
          <cell r="Y4280" t="str">
            <v>1ófl_200103</v>
          </cell>
        </row>
        <row r="4281">
          <cell r="K4281">
            <v>143.80000000000001</v>
          </cell>
          <cell r="Y4281" t="str">
            <v>1V_200104</v>
          </cell>
        </row>
        <row r="4282">
          <cell r="K4282">
            <v>144.80000000000001</v>
          </cell>
          <cell r="Y4282" t="str">
            <v>1ófl_200104</v>
          </cell>
        </row>
        <row r="4283">
          <cell r="K4283">
            <v>180.9</v>
          </cell>
          <cell r="Y4283" t="str">
            <v>1S_200104</v>
          </cell>
        </row>
        <row r="4284">
          <cell r="K4284">
            <v>277</v>
          </cell>
          <cell r="Y4284" t="str">
            <v>1V_200104</v>
          </cell>
        </row>
        <row r="4285">
          <cell r="K4285">
            <v>515.70000000000005</v>
          </cell>
          <cell r="Y4285" t="str">
            <v>1I_200104</v>
          </cell>
        </row>
        <row r="4286">
          <cell r="K4286">
            <v>146.80000000000001</v>
          </cell>
          <cell r="Y4286" t="str">
            <v>0S_200104</v>
          </cell>
        </row>
        <row r="4287">
          <cell r="K4287">
            <v>123.3</v>
          </cell>
          <cell r="Y4287" t="str">
            <v>0V_200104</v>
          </cell>
        </row>
        <row r="4288">
          <cell r="K4288">
            <v>243.2</v>
          </cell>
          <cell r="Y4288" t="str">
            <v>0ófl_200104</v>
          </cell>
        </row>
        <row r="4289">
          <cell r="K4289">
            <v>122.8</v>
          </cell>
          <cell r="Y4289" t="str">
            <v>0V_200104</v>
          </cell>
        </row>
        <row r="4290">
          <cell r="K4290">
            <v>119.5</v>
          </cell>
          <cell r="Y4290" t="str">
            <v>1ófl_200104</v>
          </cell>
        </row>
        <row r="4291">
          <cell r="K4291">
            <v>102.6</v>
          </cell>
          <cell r="Y4291" t="str">
            <v>1V_200104</v>
          </cell>
        </row>
        <row r="4292">
          <cell r="K4292">
            <v>61.8</v>
          </cell>
          <cell r="Y4292" t="str">
            <v>0V_200104</v>
          </cell>
        </row>
        <row r="4293">
          <cell r="K4293">
            <v>341.2</v>
          </cell>
          <cell r="Y4293" t="str">
            <v>1S_200104</v>
          </cell>
        </row>
        <row r="4294">
          <cell r="K4294">
            <v>15</v>
          </cell>
          <cell r="Y4294" t="str">
            <v>1V_200104</v>
          </cell>
        </row>
        <row r="4295">
          <cell r="K4295">
            <v>186.2</v>
          </cell>
          <cell r="Y4295" t="str">
            <v>0V_200104</v>
          </cell>
        </row>
        <row r="4296">
          <cell r="K4296">
            <v>46.9</v>
          </cell>
          <cell r="Y4296" t="str">
            <v>1V_200104</v>
          </cell>
        </row>
        <row r="4297">
          <cell r="K4297">
            <v>188.8</v>
          </cell>
          <cell r="Y4297" t="str">
            <v>0V_200104</v>
          </cell>
        </row>
        <row r="4298">
          <cell r="K4298">
            <v>133</v>
          </cell>
          <cell r="Y4298" t="str">
            <v>0V_200104</v>
          </cell>
        </row>
        <row r="4299">
          <cell r="K4299">
            <v>176.5</v>
          </cell>
          <cell r="Y4299" t="str">
            <v>1ófl_200104</v>
          </cell>
        </row>
        <row r="4300">
          <cell r="K4300">
            <v>62.9</v>
          </cell>
          <cell r="Y4300" t="str">
            <v>1I_200104</v>
          </cell>
        </row>
        <row r="4301">
          <cell r="K4301">
            <v>62.9</v>
          </cell>
          <cell r="Y4301" t="str">
            <v>1I_200104</v>
          </cell>
        </row>
        <row r="4302">
          <cell r="K4302">
            <v>112.8</v>
          </cell>
          <cell r="Y4302" t="str">
            <v>1V_200104</v>
          </cell>
        </row>
        <row r="4303">
          <cell r="K4303">
            <v>30.9</v>
          </cell>
          <cell r="Y4303" t="str">
            <v>1V_200104</v>
          </cell>
        </row>
        <row r="4304">
          <cell r="K4304">
            <v>252.2</v>
          </cell>
          <cell r="Y4304" t="str">
            <v>0V_200104</v>
          </cell>
        </row>
        <row r="4305">
          <cell r="K4305">
            <v>198.9</v>
          </cell>
          <cell r="Y4305" t="str">
            <v>1I_200104</v>
          </cell>
        </row>
        <row r="4306">
          <cell r="K4306">
            <v>331.5</v>
          </cell>
          <cell r="Y4306" t="str">
            <v>0ófl_200104</v>
          </cell>
        </row>
        <row r="4307">
          <cell r="K4307">
            <v>111.8</v>
          </cell>
          <cell r="Y4307" t="str">
            <v>1V_200104</v>
          </cell>
        </row>
        <row r="4308">
          <cell r="K4308">
            <v>187.6</v>
          </cell>
          <cell r="Y4308" t="str">
            <v>0ófl_200104</v>
          </cell>
        </row>
        <row r="4309">
          <cell r="K4309">
            <v>382.8</v>
          </cell>
          <cell r="Y4309" t="str">
            <v>1S_200104</v>
          </cell>
        </row>
        <row r="4310">
          <cell r="K4310">
            <v>97</v>
          </cell>
          <cell r="Y4310" t="str">
            <v>1V_200104</v>
          </cell>
        </row>
        <row r="4311">
          <cell r="K4311">
            <v>447.2</v>
          </cell>
          <cell r="Y4311" t="str">
            <v>1S_200104</v>
          </cell>
        </row>
        <row r="4312">
          <cell r="K4312">
            <v>668.9</v>
          </cell>
          <cell r="Y4312" t="str">
            <v>1V_200104</v>
          </cell>
        </row>
        <row r="4313">
          <cell r="K4313">
            <v>605</v>
          </cell>
          <cell r="Y4313" t="str">
            <v>1S_200104</v>
          </cell>
        </row>
        <row r="4314">
          <cell r="K4314">
            <v>90</v>
          </cell>
          <cell r="Y4314" t="str">
            <v>1S_200104</v>
          </cell>
        </row>
        <row r="4315">
          <cell r="K4315">
            <v>101.2</v>
          </cell>
          <cell r="Y4315" t="str">
            <v>1S_200104</v>
          </cell>
        </row>
        <row r="4316">
          <cell r="K4316">
            <v>115.1</v>
          </cell>
          <cell r="Y4316" t="str">
            <v>1S_200104</v>
          </cell>
        </row>
        <row r="4317">
          <cell r="K4317">
            <v>264.5</v>
          </cell>
          <cell r="Y4317" t="str">
            <v>1S_200104</v>
          </cell>
        </row>
        <row r="4318">
          <cell r="K4318">
            <v>152.9</v>
          </cell>
          <cell r="Y4318" t="str">
            <v>0ófl_200104</v>
          </cell>
        </row>
        <row r="4319">
          <cell r="K4319">
            <v>66</v>
          </cell>
          <cell r="Y4319" t="str">
            <v>1I_200101</v>
          </cell>
        </row>
        <row r="4320">
          <cell r="K4320">
            <v>260.8</v>
          </cell>
          <cell r="Y4320" t="str">
            <v>1I_200101</v>
          </cell>
        </row>
        <row r="4321">
          <cell r="K4321">
            <v>449.6</v>
          </cell>
          <cell r="Y4321" t="str">
            <v>0I_200101</v>
          </cell>
        </row>
        <row r="4322">
          <cell r="K4322">
            <v>50.4</v>
          </cell>
          <cell r="Y4322" t="str">
            <v>1I_200101</v>
          </cell>
        </row>
        <row r="4323">
          <cell r="K4323">
            <v>1410.1</v>
          </cell>
          <cell r="Y4323" t="str">
            <v>1V_200101</v>
          </cell>
        </row>
        <row r="4324">
          <cell r="K4324">
            <v>458.3</v>
          </cell>
          <cell r="Y4324" t="str">
            <v>0I_200101</v>
          </cell>
        </row>
        <row r="4325">
          <cell r="K4325">
            <v>288</v>
          </cell>
          <cell r="Y4325" t="str">
            <v>1I_200101</v>
          </cell>
        </row>
        <row r="4326">
          <cell r="K4326">
            <v>126.7</v>
          </cell>
          <cell r="Y4326" t="str">
            <v>1I_200101</v>
          </cell>
        </row>
        <row r="4327">
          <cell r="K4327">
            <v>68</v>
          </cell>
          <cell r="Y4327" t="str">
            <v>1I_200101</v>
          </cell>
        </row>
        <row r="4328">
          <cell r="K4328">
            <v>388.2</v>
          </cell>
          <cell r="Y4328" t="str">
            <v>0I_200101</v>
          </cell>
        </row>
        <row r="4329">
          <cell r="K4329">
            <v>1201.2</v>
          </cell>
          <cell r="Y4329" t="str">
            <v>1I_200101</v>
          </cell>
        </row>
        <row r="4330">
          <cell r="K4330">
            <v>297.10000000000002</v>
          </cell>
          <cell r="Y4330" t="str">
            <v>0I_200101</v>
          </cell>
        </row>
        <row r="4331">
          <cell r="K4331">
            <v>866</v>
          </cell>
          <cell r="Y4331" t="str">
            <v>1I_200101</v>
          </cell>
        </row>
        <row r="4332">
          <cell r="K4332">
            <v>863.9</v>
          </cell>
          <cell r="Y4332" t="str">
            <v>1ófl_200101</v>
          </cell>
        </row>
        <row r="4333">
          <cell r="K4333">
            <v>196.6</v>
          </cell>
          <cell r="Y4333" t="str">
            <v>1I_200101</v>
          </cell>
        </row>
        <row r="4334">
          <cell r="K4334">
            <v>240</v>
          </cell>
          <cell r="Y4334" t="str">
            <v>1I_200101</v>
          </cell>
        </row>
        <row r="4335">
          <cell r="K4335">
            <v>190.7</v>
          </cell>
          <cell r="Y4335" t="str">
            <v>1I_200101</v>
          </cell>
        </row>
        <row r="4336">
          <cell r="K4336">
            <v>304.39999999999998</v>
          </cell>
          <cell r="Y4336" t="str">
            <v>0ófl_200101</v>
          </cell>
        </row>
        <row r="4337">
          <cell r="K4337">
            <v>88</v>
          </cell>
          <cell r="Y4337" t="str">
            <v>1I_200101</v>
          </cell>
        </row>
        <row r="4338">
          <cell r="K4338">
            <v>253.5</v>
          </cell>
          <cell r="Y4338" t="str">
            <v>1I_200101</v>
          </cell>
        </row>
        <row r="4339">
          <cell r="K4339">
            <v>198.7</v>
          </cell>
          <cell r="Y4339" t="str">
            <v>0ófl_200101</v>
          </cell>
        </row>
        <row r="4340">
          <cell r="K4340">
            <v>256</v>
          </cell>
          <cell r="Y4340" t="str">
            <v>0I_200101</v>
          </cell>
        </row>
        <row r="4341">
          <cell r="K4341">
            <v>140</v>
          </cell>
          <cell r="Y4341" t="str">
            <v>1ófl_200101</v>
          </cell>
        </row>
        <row r="4342">
          <cell r="K4342">
            <v>251.2</v>
          </cell>
          <cell r="Y4342" t="str">
            <v>0I_200101</v>
          </cell>
        </row>
        <row r="4343">
          <cell r="K4343">
            <v>734</v>
          </cell>
          <cell r="Y4343" t="str">
            <v>0ófl_200101</v>
          </cell>
        </row>
        <row r="4344">
          <cell r="K4344">
            <v>55.2</v>
          </cell>
          <cell r="Y4344" t="str">
            <v>1I_200101</v>
          </cell>
        </row>
        <row r="4345">
          <cell r="K4345">
            <v>109.4</v>
          </cell>
          <cell r="Y4345" t="str">
            <v>0I_200101</v>
          </cell>
        </row>
        <row r="4346">
          <cell r="K4346">
            <v>284.2</v>
          </cell>
          <cell r="Y4346" t="str">
            <v>0ófl_200101</v>
          </cell>
        </row>
        <row r="4347">
          <cell r="K4347">
            <v>145.5</v>
          </cell>
          <cell r="Y4347" t="str">
            <v>1I_200101</v>
          </cell>
        </row>
        <row r="4348">
          <cell r="K4348">
            <v>165</v>
          </cell>
          <cell r="Y4348" t="str">
            <v>1I_200101</v>
          </cell>
        </row>
        <row r="4349">
          <cell r="K4349">
            <v>793.9</v>
          </cell>
          <cell r="Y4349" t="str">
            <v>1I_200101</v>
          </cell>
        </row>
        <row r="4350">
          <cell r="K4350">
            <v>210.4</v>
          </cell>
          <cell r="Y4350" t="str">
            <v>1I_200101</v>
          </cell>
        </row>
        <row r="4351">
          <cell r="K4351">
            <v>1037.7</v>
          </cell>
          <cell r="Y4351" t="str">
            <v>1I_200101</v>
          </cell>
        </row>
        <row r="4352">
          <cell r="K4352">
            <v>640</v>
          </cell>
          <cell r="Y4352" t="str">
            <v>0I_200101</v>
          </cell>
        </row>
        <row r="4353">
          <cell r="K4353">
            <v>100.9</v>
          </cell>
          <cell r="Y4353" t="str">
            <v>1S_200101</v>
          </cell>
        </row>
        <row r="4354">
          <cell r="K4354">
            <v>213.8</v>
          </cell>
          <cell r="Y4354" t="str">
            <v>0I_200101</v>
          </cell>
        </row>
        <row r="4355">
          <cell r="K4355">
            <v>105</v>
          </cell>
          <cell r="Y4355" t="str">
            <v>0I_200101</v>
          </cell>
        </row>
        <row r="4356">
          <cell r="K4356">
            <v>318.8</v>
          </cell>
          <cell r="Y4356" t="str">
            <v>0I_200101</v>
          </cell>
        </row>
        <row r="4357">
          <cell r="K4357">
            <v>226.7</v>
          </cell>
          <cell r="Y4357" t="str">
            <v>1I_200101</v>
          </cell>
        </row>
        <row r="4358">
          <cell r="K4358">
            <v>95.5</v>
          </cell>
          <cell r="Y4358" t="str">
            <v>1ófl_200101</v>
          </cell>
        </row>
        <row r="4359">
          <cell r="K4359">
            <v>79</v>
          </cell>
          <cell r="Y4359" t="str">
            <v>0ófl_200101</v>
          </cell>
        </row>
        <row r="4360">
          <cell r="K4360">
            <v>259.10000000000002</v>
          </cell>
          <cell r="Y4360" t="str">
            <v>1I_200101</v>
          </cell>
        </row>
        <row r="4361">
          <cell r="K4361">
            <v>120</v>
          </cell>
          <cell r="Y4361" t="str">
            <v>1V_200101</v>
          </cell>
        </row>
        <row r="4362">
          <cell r="K4362">
            <v>864</v>
          </cell>
          <cell r="Y4362" t="str">
            <v>1V_200101</v>
          </cell>
        </row>
        <row r="4363">
          <cell r="K4363">
            <v>144.5</v>
          </cell>
          <cell r="Y4363" t="str">
            <v>0I_200101</v>
          </cell>
        </row>
        <row r="4364">
          <cell r="K4364">
            <v>175.4</v>
          </cell>
          <cell r="Y4364" t="str">
            <v>1I_200101</v>
          </cell>
        </row>
        <row r="4365">
          <cell r="K4365">
            <v>104</v>
          </cell>
          <cell r="Y4365" t="str">
            <v>1I_200101</v>
          </cell>
        </row>
        <row r="4366">
          <cell r="K4366">
            <v>141</v>
          </cell>
          <cell r="Y4366" t="str">
            <v>0I_200101</v>
          </cell>
        </row>
        <row r="4367">
          <cell r="K4367">
            <v>333.1</v>
          </cell>
          <cell r="Y4367" t="str">
            <v>1I_200102</v>
          </cell>
        </row>
        <row r="4368">
          <cell r="K4368">
            <v>112.4</v>
          </cell>
          <cell r="Y4368" t="str">
            <v>1I_200102</v>
          </cell>
        </row>
        <row r="4369">
          <cell r="K4369">
            <v>121.5</v>
          </cell>
          <cell r="Y4369" t="str">
            <v>0I_200102</v>
          </cell>
        </row>
        <row r="4370">
          <cell r="K4370">
            <v>66.8</v>
          </cell>
          <cell r="Y4370" t="str">
            <v>0ófl_200102</v>
          </cell>
        </row>
        <row r="4371">
          <cell r="K4371">
            <v>95.8</v>
          </cell>
          <cell r="Y4371" t="str">
            <v>1I_200102</v>
          </cell>
        </row>
        <row r="4372">
          <cell r="K4372">
            <v>192.4</v>
          </cell>
          <cell r="Y4372" t="str">
            <v>0I_200102</v>
          </cell>
        </row>
        <row r="4373">
          <cell r="K4373">
            <v>288.3</v>
          </cell>
          <cell r="Y4373" t="str">
            <v>1I_200102</v>
          </cell>
        </row>
        <row r="4374">
          <cell r="K4374">
            <v>95</v>
          </cell>
          <cell r="Y4374" t="str">
            <v>0ófl_200102</v>
          </cell>
        </row>
        <row r="4375">
          <cell r="K4375">
            <v>506</v>
          </cell>
          <cell r="Y4375" t="str">
            <v>0I_200102</v>
          </cell>
        </row>
        <row r="4376">
          <cell r="K4376">
            <v>201.6</v>
          </cell>
          <cell r="Y4376" t="str">
            <v>1I_200102</v>
          </cell>
        </row>
        <row r="4377">
          <cell r="K4377">
            <v>656.3</v>
          </cell>
          <cell r="Y4377" t="str">
            <v>1I_200102</v>
          </cell>
        </row>
        <row r="4378">
          <cell r="K4378">
            <v>240</v>
          </cell>
          <cell r="Y4378" t="str">
            <v>1I_200102</v>
          </cell>
        </row>
        <row r="4379">
          <cell r="K4379">
            <v>61.7</v>
          </cell>
          <cell r="Y4379" t="str">
            <v>0I_200102</v>
          </cell>
        </row>
        <row r="4380">
          <cell r="K4380">
            <v>91.2</v>
          </cell>
          <cell r="Y4380" t="str">
            <v>1I_200102</v>
          </cell>
        </row>
        <row r="4381">
          <cell r="K4381">
            <v>140</v>
          </cell>
          <cell r="Y4381" t="str">
            <v>1I_200102</v>
          </cell>
        </row>
        <row r="4382">
          <cell r="K4382">
            <v>208.9</v>
          </cell>
          <cell r="Y4382" t="str">
            <v>1I_200102</v>
          </cell>
        </row>
        <row r="4383">
          <cell r="K4383">
            <v>796.8</v>
          </cell>
          <cell r="Y4383" t="str">
            <v>1I_200102</v>
          </cell>
        </row>
        <row r="4384">
          <cell r="K4384">
            <v>1320.8</v>
          </cell>
          <cell r="Y4384" t="str">
            <v>1I_200102</v>
          </cell>
        </row>
        <row r="4385">
          <cell r="K4385">
            <v>84.7</v>
          </cell>
          <cell r="Y4385" t="str">
            <v>0I_200102</v>
          </cell>
        </row>
        <row r="4386">
          <cell r="K4386">
            <v>174</v>
          </cell>
          <cell r="Y4386" t="str">
            <v>1I_200102</v>
          </cell>
        </row>
        <row r="4387">
          <cell r="K4387">
            <v>1183</v>
          </cell>
          <cell r="Y4387" t="str">
            <v>0ófl_200102</v>
          </cell>
        </row>
        <row r="4388">
          <cell r="K4388">
            <v>381.5</v>
          </cell>
          <cell r="Y4388" t="str">
            <v>0I_200102</v>
          </cell>
        </row>
        <row r="4389">
          <cell r="K4389">
            <v>139</v>
          </cell>
          <cell r="Y4389" t="str">
            <v>1I_200102</v>
          </cell>
        </row>
        <row r="4390">
          <cell r="K4390">
            <v>572.5</v>
          </cell>
          <cell r="Y4390" t="str">
            <v>1S_200102</v>
          </cell>
        </row>
        <row r="4391">
          <cell r="K4391">
            <v>1048</v>
          </cell>
          <cell r="Y4391" t="str">
            <v>1I_200102</v>
          </cell>
        </row>
        <row r="4392">
          <cell r="K4392">
            <v>53</v>
          </cell>
          <cell r="Y4392" t="str">
            <v>1I_200102</v>
          </cell>
        </row>
        <row r="4393">
          <cell r="K4393">
            <v>474.6</v>
          </cell>
          <cell r="Y4393" t="str">
            <v>1ófl_200102</v>
          </cell>
        </row>
        <row r="4394">
          <cell r="K4394">
            <v>129.69999999999999</v>
          </cell>
          <cell r="Y4394" t="str">
            <v>1I_200102</v>
          </cell>
        </row>
        <row r="4395">
          <cell r="K4395">
            <v>217.1</v>
          </cell>
          <cell r="Y4395" t="str">
            <v>0I_200102</v>
          </cell>
        </row>
        <row r="4396">
          <cell r="K4396">
            <v>159.69999999999999</v>
          </cell>
          <cell r="Y4396" t="str">
            <v>0ófl_200102</v>
          </cell>
        </row>
        <row r="4397">
          <cell r="K4397">
            <v>1239.9000000000001</v>
          </cell>
          <cell r="Y4397" t="str">
            <v>0ófl_200102</v>
          </cell>
        </row>
        <row r="4398">
          <cell r="K4398">
            <v>431</v>
          </cell>
          <cell r="Y4398" t="str">
            <v>1I_200102</v>
          </cell>
        </row>
        <row r="4399">
          <cell r="K4399">
            <v>62.9</v>
          </cell>
          <cell r="Y4399" t="str">
            <v>1I_200102</v>
          </cell>
        </row>
        <row r="4400">
          <cell r="K4400">
            <v>232</v>
          </cell>
          <cell r="Y4400" t="str">
            <v>0S_200102</v>
          </cell>
        </row>
        <row r="4401">
          <cell r="K4401">
            <v>207</v>
          </cell>
          <cell r="Y4401" t="str">
            <v>1I_200103</v>
          </cell>
        </row>
        <row r="4402">
          <cell r="K4402">
            <v>74.5</v>
          </cell>
          <cell r="Y4402" t="str">
            <v>1I_200103</v>
          </cell>
        </row>
        <row r="4403">
          <cell r="K4403">
            <v>1944</v>
          </cell>
          <cell r="Y4403" t="str">
            <v>1I_200103</v>
          </cell>
        </row>
        <row r="4404">
          <cell r="K4404">
            <v>161</v>
          </cell>
          <cell r="Y4404" t="str">
            <v>1I_200103</v>
          </cell>
        </row>
        <row r="4405">
          <cell r="K4405">
            <v>234.8</v>
          </cell>
          <cell r="Y4405" t="str">
            <v>1ófl_200103</v>
          </cell>
        </row>
        <row r="4406">
          <cell r="K4406">
            <v>211.9</v>
          </cell>
          <cell r="Y4406" t="str">
            <v>1I_200103</v>
          </cell>
        </row>
        <row r="4407">
          <cell r="K4407">
            <v>80.900000000000006</v>
          </cell>
          <cell r="Y4407" t="str">
            <v>1I_200103</v>
          </cell>
        </row>
        <row r="4408">
          <cell r="K4408">
            <v>46.2</v>
          </cell>
          <cell r="Y4408" t="str">
            <v>1ófl_200103</v>
          </cell>
        </row>
        <row r="4409">
          <cell r="K4409">
            <v>35.9</v>
          </cell>
          <cell r="Y4409" t="str">
            <v>0I_200103</v>
          </cell>
        </row>
        <row r="4410">
          <cell r="K4410">
            <v>614.4</v>
          </cell>
          <cell r="Y4410" t="str">
            <v>0I_200103</v>
          </cell>
        </row>
        <row r="4411">
          <cell r="K4411">
            <v>152.5</v>
          </cell>
          <cell r="Y4411" t="str">
            <v>0I_200103</v>
          </cell>
        </row>
        <row r="4412">
          <cell r="K4412">
            <v>608</v>
          </cell>
          <cell r="Y4412" t="str">
            <v>0ófl_200103</v>
          </cell>
        </row>
        <row r="4413">
          <cell r="K4413">
            <v>95.8</v>
          </cell>
          <cell r="Y4413" t="str">
            <v>1I_200103</v>
          </cell>
        </row>
        <row r="4414">
          <cell r="K4414">
            <v>59.6</v>
          </cell>
          <cell r="Y4414" t="str">
            <v>1I_200103</v>
          </cell>
        </row>
        <row r="4415">
          <cell r="K4415">
            <v>565.29999999999995</v>
          </cell>
          <cell r="Y4415" t="str">
            <v>0I_200103</v>
          </cell>
        </row>
        <row r="4416">
          <cell r="K4416">
            <v>196.6</v>
          </cell>
          <cell r="Y4416" t="str">
            <v>1I_200103</v>
          </cell>
        </row>
        <row r="4417">
          <cell r="K4417">
            <v>395.1</v>
          </cell>
          <cell r="Y4417" t="str">
            <v>1I_200103</v>
          </cell>
        </row>
        <row r="4418">
          <cell r="K4418">
            <v>106</v>
          </cell>
          <cell r="Y4418" t="str">
            <v>1I_200103</v>
          </cell>
        </row>
        <row r="4419">
          <cell r="K4419">
            <v>425.7</v>
          </cell>
          <cell r="Y4419" t="str">
            <v>0I_200103</v>
          </cell>
        </row>
        <row r="4420">
          <cell r="K4420">
            <v>507.6</v>
          </cell>
          <cell r="Y4420" t="str">
            <v>1I_200103</v>
          </cell>
        </row>
        <row r="4421">
          <cell r="K4421">
            <v>152.19999999999999</v>
          </cell>
          <cell r="Y4421" t="str">
            <v>0I_200103</v>
          </cell>
        </row>
        <row r="4422">
          <cell r="K4422">
            <v>237</v>
          </cell>
          <cell r="Y4422" t="str">
            <v>0I_200104</v>
          </cell>
        </row>
        <row r="4423">
          <cell r="K4423">
            <v>676.9</v>
          </cell>
          <cell r="Y4423" t="str">
            <v>1ófl_200104</v>
          </cell>
        </row>
        <row r="4424">
          <cell r="K4424">
            <v>80.900000000000006</v>
          </cell>
          <cell r="Y4424" t="str">
            <v>1I_200104</v>
          </cell>
        </row>
        <row r="4425">
          <cell r="K4425">
            <v>167</v>
          </cell>
          <cell r="Y4425" t="str">
            <v>0I_200104</v>
          </cell>
        </row>
        <row r="4426">
          <cell r="K4426">
            <v>106.3</v>
          </cell>
          <cell r="Y4426" t="str">
            <v>1I_200104</v>
          </cell>
        </row>
        <row r="4427">
          <cell r="K4427">
            <v>216</v>
          </cell>
          <cell r="Y4427" t="str">
            <v>0ófl_200104</v>
          </cell>
        </row>
        <row r="4428">
          <cell r="K4428">
            <v>79.8</v>
          </cell>
          <cell r="Y4428" t="str">
            <v>0I_200104</v>
          </cell>
        </row>
        <row r="4429">
          <cell r="K4429">
            <v>170.3</v>
          </cell>
          <cell r="Y4429" t="str">
            <v>1ófl_200104</v>
          </cell>
        </row>
        <row r="4430">
          <cell r="K4430">
            <v>103.5</v>
          </cell>
          <cell r="Y4430" t="str">
            <v>1I_200104</v>
          </cell>
        </row>
        <row r="4431">
          <cell r="K4431">
            <v>108</v>
          </cell>
          <cell r="Y4431" t="str">
            <v>1I_200104</v>
          </cell>
        </row>
        <row r="4432">
          <cell r="K4432">
            <v>458.3</v>
          </cell>
          <cell r="Y4432" t="str">
            <v>0I_200104</v>
          </cell>
        </row>
        <row r="4433">
          <cell r="K4433">
            <v>90.2</v>
          </cell>
          <cell r="Y4433" t="str">
            <v>1I_200104</v>
          </cell>
        </row>
        <row r="4434">
          <cell r="K4434">
            <v>540</v>
          </cell>
          <cell r="Y4434" t="str">
            <v>1I_200104</v>
          </cell>
        </row>
        <row r="4435">
          <cell r="K4435">
            <v>331.3</v>
          </cell>
          <cell r="Y4435" t="str">
            <v>1I_200104</v>
          </cell>
        </row>
        <row r="4436">
          <cell r="K4436">
            <v>140.19999999999999</v>
          </cell>
          <cell r="Y4436" t="str">
            <v>0I_200104</v>
          </cell>
        </row>
        <row r="4437">
          <cell r="K4437">
            <v>0</v>
          </cell>
          <cell r="Y4437" t="str">
            <v>0ófl_200104</v>
          </cell>
        </row>
        <row r="4438">
          <cell r="K4438">
            <v>265.3</v>
          </cell>
          <cell r="Y4438" t="str">
            <v>0ófl_200104</v>
          </cell>
        </row>
        <row r="4439">
          <cell r="K4439">
            <v>491.2</v>
          </cell>
          <cell r="Y4439" t="str">
            <v>1ófl_200104</v>
          </cell>
        </row>
        <row r="4440">
          <cell r="K4440">
            <v>130.9</v>
          </cell>
          <cell r="Y4440" t="str">
            <v>1I_200104</v>
          </cell>
        </row>
        <row r="4441">
          <cell r="K4441">
            <v>130.19999999999999</v>
          </cell>
          <cell r="Y4441" t="str">
            <v>1I_200104</v>
          </cell>
        </row>
        <row r="4442">
          <cell r="K4442">
            <v>743</v>
          </cell>
          <cell r="Y4442" t="str">
            <v>0I_200104</v>
          </cell>
        </row>
        <row r="4443">
          <cell r="K4443">
            <v>208.8</v>
          </cell>
          <cell r="Y4443" t="str">
            <v>1I_200104</v>
          </cell>
        </row>
        <row r="4444">
          <cell r="K4444">
            <v>147.19999999999999</v>
          </cell>
          <cell r="Y4444" t="str">
            <v>0ófl_200104</v>
          </cell>
        </row>
        <row r="4445">
          <cell r="K4445">
            <v>541.9</v>
          </cell>
          <cell r="Y4445" t="str">
            <v>0I_200104</v>
          </cell>
        </row>
        <row r="4446">
          <cell r="K4446">
            <v>75</v>
          </cell>
          <cell r="Y4446" t="str">
            <v>0I_200104</v>
          </cell>
        </row>
        <row r="4447">
          <cell r="K4447">
            <v>122.5</v>
          </cell>
          <cell r="Y4447" t="str">
            <v>0I_200104</v>
          </cell>
        </row>
        <row r="4448">
          <cell r="K4448">
            <v>130</v>
          </cell>
          <cell r="Y4448" t="str">
            <v>1I_200104</v>
          </cell>
        </row>
        <row r="4449">
          <cell r="K4449">
            <v>82</v>
          </cell>
          <cell r="Y4449" t="str">
            <v>1I_200104</v>
          </cell>
        </row>
        <row r="4450">
          <cell r="K4450">
            <v>157.1</v>
          </cell>
          <cell r="Y4450" t="str">
            <v>1I_200104</v>
          </cell>
        </row>
        <row r="4451">
          <cell r="K4451">
            <v>396</v>
          </cell>
          <cell r="Y4451" t="str">
            <v>0I_200104</v>
          </cell>
        </row>
        <row r="4452">
          <cell r="K4452">
            <v>156.1</v>
          </cell>
          <cell r="Y4452" t="str">
            <v>1ófl_200104</v>
          </cell>
        </row>
        <row r="4453">
          <cell r="K4453">
            <v>7513</v>
          </cell>
          <cell r="Y4453" t="str">
            <v>0I_200104</v>
          </cell>
        </row>
        <row r="4454">
          <cell r="K4454">
            <v>595.4</v>
          </cell>
          <cell r="Y4454" t="str">
            <v>0I_200104</v>
          </cell>
        </row>
        <row r="4455">
          <cell r="K4455">
            <v>104.5</v>
          </cell>
          <cell r="Y4455" t="str">
            <v>1I_200104</v>
          </cell>
        </row>
        <row r="4456">
          <cell r="K4456">
            <v>104.1</v>
          </cell>
          <cell r="Y4456" t="str">
            <v>0I_200104</v>
          </cell>
        </row>
        <row r="4457">
          <cell r="K4457">
            <v>324.7</v>
          </cell>
          <cell r="Y4457" t="str">
            <v>0ófl_200104</v>
          </cell>
        </row>
        <row r="4458">
          <cell r="K4458">
            <v>191.7</v>
          </cell>
          <cell r="Y4458" t="str">
            <v>1I_200104</v>
          </cell>
        </row>
        <row r="4459">
          <cell r="K4459">
            <v>569.9</v>
          </cell>
          <cell r="Y4459" t="str">
            <v>0ófl_200104</v>
          </cell>
        </row>
        <row r="4460">
          <cell r="K4460">
            <v>208.7</v>
          </cell>
          <cell r="Y4460" t="str">
            <v>0I_200104</v>
          </cell>
        </row>
        <row r="4461">
          <cell r="K4461">
            <v>164</v>
          </cell>
          <cell r="Y4461" t="str">
            <v>0ófl_200104</v>
          </cell>
        </row>
        <row r="4462">
          <cell r="K4462">
            <v>94</v>
          </cell>
          <cell r="Y4462" t="str">
            <v>1I_200104</v>
          </cell>
        </row>
        <row r="4463">
          <cell r="K4463">
            <v>156</v>
          </cell>
          <cell r="Y4463" t="str">
            <v>0I_200104</v>
          </cell>
        </row>
        <row r="4464">
          <cell r="K4464">
            <v>121.7</v>
          </cell>
          <cell r="Y4464" t="str">
            <v>1I_200104</v>
          </cell>
        </row>
        <row r="4465">
          <cell r="K4465">
            <v>243</v>
          </cell>
          <cell r="Y4465" t="str">
            <v>1I_200104</v>
          </cell>
        </row>
        <row r="4466">
          <cell r="K4466">
            <v>187</v>
          </cell>
          <cell r="Y4466" t="str">
            <v>0ófl_200104</v>
          </cell>
        </row>
        <row r="4467">
          <cell r="K4467">
            <v>146.5</v>
          </cell>
          <cell r="Y4467" t="str">
            <v>1I_200104</v>
          </cell>
        </row>
        <row r="4468">
          <cell r="K4468">
            <v>412.4</v>
          </cell>
          <cell r="Y4468" t="str">
            <v>1I_200104</v>
          </cell>
        </row>
        <row r="4469">
          <cell r="K4469">
            <v>47.5</v>
          </cell>
          <cell r="Y4469" t="str">
            <v>1I_200104</v>
          </cell>
        </row>
        <row r="4470">
          <cell r="K4470">
            <v>164.7</v>
          </cell>
          <cell r="Y4470" t="str">
            <v>0I_200104</v>
          </cell>
        </row>
        <row r="4471">
          <cell r="K4471">
            <v>181.1</v>
          </cell>
          <cell r="Y4471" t="str">
            <v>1I_200104</v>
          </cell>
        </row>
        <row r="4472">
          <cell r="K4472">
            <v>479.5</v>
          </cell>
          <cell r="Y4472" t="str">
            <v>1I_200104</v>
          </cell>
        </row>
        <row r="4473">
          <cell r="K4473">
            <v>489.9</v>
          </cell>
          <cell r="Y4473" t="str">
            <v>0ófl_200104</v>
          </cell>
        </row>
        <row r="4474">
          <cell r="K4474">
            <v>268</v>
          </cell>
          <cell r="Y4474" t="str">
            <v>1I_200104</v>
          </cell>
        </row>
        <row r="4475">
          <cell r="K4475">
            <v>3929.4</v>
          </cell>
          <cell r="Y4475" t="str">
            <v>0I_200104</v>
          </cell>
        </row>
        <row r="4476">
          <cell r="K4476">
            <v>127.9</v>
          </cell>
          <cell r="Y4476" t="str">
            <v>0I_200104</v>
          </cell>
        </row>
        <row r="4477">
          <cell r="K4477">
            <v>110</v>
          </cell>
          <cell r="Y4477" t="str">
            <v>0I_200104</v>
          </cell>
        </row>
        <row r="4478">
          <cell r="K4478">
            <v>156.80000000000001</v>
          </cell>
          <cell r="Y4478" t="str">
            <v>1I_200104</v>
          </cell>
        </row>
        <row r="4479">
          <cell r="K4479">
            <v>74.7</v>
          </cell>
          <cell r="Y4479" t="str">
            <v>0I_200104</v>
          </cell>
        </row>
        <row r="4480">
          <cell r="K4480">
            <v>48.2</v>
          </cell>
          <cell r="Y4480" t="str">
            <v>1I_200104</v>
          </cell>
        </row>
        <row r="4481">
          <cell r="K4481">
            <v>68.099999999999994</v>
          </cell>
          <cell r="Y4481" t="str">
            <v>1I_200104</v>
          </cell>
        </row>
        <row r="4482">
          <cell r="K4482">
            <v>634.20000000000005</v>
          </cell>
          <cell r="Y4482" t="str">
            <v>0ófl_200104</v>
          </cell>
        </row>
        <row r="4483">
          <cell r="K4483">
            <v>0</v>
          </cell>
          <cell r="Y4483" t="str">
            <v>0I_200104</v>
          </cell>
        </row>
        <row r="4484">
          <cell r="K4484">
            <v>695.4</v>
          </cell>
          <cell r="Y4484" t="str">
            <v>0ófl_200104</v>
          </cell>
        </row>
        <row r="4485">
          <cell r="K4485">
            <v>1155</v>
          </cell>
          <cell r="Y4485" t="str">
            <v>1I_200101</v>
          </cell>
        </row>
        <row r="4486">
          <cell r="K4486">
            <v>51.2</v>
          </cell>
          <cell r="Y4486" t="str">
            <v>0I_200101</v>
          </cell>
        </row>
        <row r="4487">
          <cell r="K4487">
            <v>333.3</v>
          </cell>
          <cell r="Y4487" t="str">
            <v>0I_200101</v>
          </cell>
        </row>
        <row r="4488">
          <cell r="K4488">
            <v>86.7</v>
          </cell>
          <cell r="Y4488" t="str">
            <v>0I_200101</v>
          </cell>
        </row>
        <row r="4489">
          <cell r="K4489">
            <v>194.4</v>
          </cell>
          <cell r="Y4489" t="str">
            <v>0I_200101</v>
          </cell>
        </row>
        <row r="4490">
          <cell r="K4490">
            <v>784</v>
          </cell>
          <cell r="Y4490" t="str">
            <v>1S_200101</v>
          </cell>
        </row>
        <row r="4491">
          <cell r="K4491">
            <v>321.10000000000002</v>
          </cell>
          <cell r="Y4491" t="str">
            <v>1I_200102</v>
          </cell>
        </row>
        <row r="4492">
          <cell r="K4492">
            <v>31.1</v>
          </cell>
          <cell r="Y4492" t="str">
            <v>0I_200102</v>
          </cell>
        </row>
        <row r="4493">
          <cell r="K4493">
            <v>244</v>
          </cell>
          <cell r="Y4493" t="str">
            <v>0I_200102</v>
          </cell>
        </row>
        <row r="4494">
          <cell r="K4494">
            <v>342.8</v>
          </cell>
          <cell r="Y4494" t="str">
            <v>0I_200102</v>
          </cell>
        </row>
        <row r="4495">
          <cell r="K4495">
            <v>102</v>
          </cell>
          <cell r="Y4495" t="str">
            <v>0ófl_200102</v>
          </cell>
        </row>
        <row r="4496">
          <cell r="K4496">
            <v>2450.8000000000002</v>
          </cell>
          <cell r="Y4496" t="str">
            <v>1I_200104</v>
          </cell>
        </row>
        <row r="4497">
          <cell r="K4497">
            <v>1149.5</v>
          </cell>
          <cell r="Y4497" t="str">
            <v>0S_200104</v>
          </cell>
        </row>
        <row r="4498">
          <cell r="K4498">
            <v>141.4</v>
          </cell>
          <cell r="Y4498" t="str">
            <v>1I_200104</v>
          </cell>
        </row>
        <row r="4499">
          <cell r="K4499">
            <v>286.5</v>
          </cell>
          <cell r="Y4499" t="str">
            <v>1S_200101</v>
          </cell>
        </row>
        <row r="4500">
          <cell r="K4500">
            <v>65.3</v>
          </cell>
          <cell r="Y4500" t="str">
            <v>1V_200101</v>
          </cell>
        </row>
        <row r="4501">
          <cell r="K4501">
            <v>95.2</v>
          </cell>
          <cell r="Y4501" t="str">
            <v>1V_200101</v>
          </cell>
        </row>
        <row r="4502">
          <cell r="K4502">
            <v>78</v>
          </cell>
          <cell r="Y4502" t="str">
            <v>1ófl_200101</v>
          </cell>
        </row>
        <row r="4503">
          <cell r="K4503">
            <v>76.5</v>
          </cell>
          <cell r="Y4503" t="str">
            <v>1ófl_200101</v>
          </cell>
        </row>
        <row r="4504">
          <cell r="K4504">
            <v>48.4</v>
          </cell>
          <cell r="Y4504" t="str">
            <v>0ófl_200101</v>
          </cell>
        </row>
        <row r="4505">
          <cell r="K4505">
            <v>121.7</v>
          </cell>
          <cell r="Y4505" t="str">
            <v>1ófl_200101</v>
          </cell>
        </row>
        <row r="4506">
          <cell r="K4506">
            <v>172.9</v>
          </cell>
          <cell r="Y4506" t="str">
            <v>0ófl_200101</v>
          </cell>
        </row>
        <row r="4507">
          <cell r="K4507">
            <v>290.39999999999998</v>
          </cell>
          <cell r="Y4507" t="str">
            <v>0ófl_200101</v>
          </cell>
        </row>
        <row r="4508">
          <cell r="K4508">
            <v>117.1</v>
          </cell>
          <cell r="Y4508" t="str">
            <v>1ófl_200101</v>
          </cell>
        </row>
        <row r="4509">
          <cell r="K4509">
            <v>63.3</v>
          </cell>
          <cell r="Y4509" t="str">
            <v>0ófl_200101</v>
          </cell>
        </row>
        <row r="4510">
          <cell r="K4510">
            <v>124.6</v>
          </cell>
          <cell r="Y4510" t="str">
            <v>1ófl_200101</v>
          </cell>
        </row>
        <row r="4511">
          <cell r="K4511">
            <v>76</v>
          </cell>
          <cell r="Y4511" t="str">
            <v>1ófl_200101</v>
          </cell>
        </row>
        <row r="4512">
          <cell r="K4512">
            <v>1533.2</v>
          </cell>
          <cell r="Y4512" t="str">
            <v>0ófl_200101</v>
          </cell>
        </row>
        <row r="4513">
          <cell r="K4513">
            <v>271.7</v>
          </cell>
          <cell r="Y4513" t="str">
            <v>1ófl_200101</v>
          </cell>
        </row>
        <row r="4514">
          <cell r="K4514">
            <v>1649.7</v>
          </cell>
          <cell r="Y4514" t="str">
            <v>0V_200101</v>
          </cell>
        </row>
        <row r="4515">
          <cell r="K4515">
            <v>514</v>
          </cell>
          <cell r="Y4515" t="str">
            <v>0ófl_200101</v>
          </cell>
        </row>
        <row r="4516">
          <cell r="K4516">
            <v>142.6</v>
          </cell>
          <cell r="Y4516" t="str">
            <v>0ófl_200101</v>
          </cell>
        </row>
        <row r="4517">
          <cell r="K4517">
            <v>672</v>
          </cell>
          <cell r="Y4517" t="str">
            <v>1ófl_200101</v>
          </cell>
        </row>
        <row r="4518">
          <cell r="K4518">
            <v>66.3</v>
          </cell>
          <cell r="Y4518" t="str">
            <v>1ófl_200101</v>
          </cell>
        </row>
        <row r="4519">
          <cell r="K4519">
            <v>0</v>
          </cell>
          <cell r="Y4519" t="str">
            <v>0ófl_200102</v>
          </cell>
        </row>
        <row r="4520">
          <cell r="K4520">
            <v>80.599999999999994</v>
          </cell>
          <cell r="Y4520" t="str">
            <v>1ófl_200102</v>
          </cell>
        </row>
        <row r="4521">
          <cell r="K4521">
            <v>33.299999999999997</v>
          </cell>
          <cell r="Y4521" t="str">
            <v>1ófl_200102</v>
          </cell>
        </row>
        <row r="4522">
          <cell r="K4522">
            <v>57.5</v>
          </cell>
          <cell r="Y4522" t="str">
            <v>1ófl_200102</v>
          </cell>
        </row>
        <row r="4523">
          <cell r="K4523">
            <v>389</v>
          </cell>
          <cell r="Y4523" t="str">
            <v>1ófl_200102</v>
          </cell>
        </row>
        <row r="4524">
          <cell r="K4524">
            <v>99.4</v>
          </cell>
          <cell r="Y4524" t="str">
            <v>0ófl_200102</v>
          </cell>
        </row>
        <row r="4525">
          <cell r="K4525">
            <v>99.4</v>
          </cell>
          <cell r="Y4525" t="str">
            <v>0ófl_200102</v>
          </cell>
        </row>
        <row r="4526">
          <cell r="K4526">
            <v>118.4</v>
          </cell>
          <cell r="Y4526" t="str">
            <v>0ófl_200102</v>
          </cell>
        </row>
        <row r="4527">
          <cell r="K4527">
            <v>129</v>
          </cell>
          <cell r="Y4527" t="str">
            <v>0ófl_200102</v>
          </cell>
        </row>
        <row r="4528">
          <cell r="K4528">
            <v>326</v>
          </cell>
          <cell r="Y4528" t="str">
            <v>0ófl_200102</v>
          </cell>
        </row>
        <row r="4529">
          <cell r="K4529">
            <v>108.8</v>
          </cell>
          <cell r="Y4529" t="str">
            <v>0I_200102</v>
          </cell>
        </row>
        <row r="4530">
          <cell r="K4530">
            <v>520</v>
          </cell>
          <cell r="Y4530" t="str">
            <v>0ófl_200102</v>
          </cell>
        </row>
        <row r="4531">
          <cell r="K4531">
            <v>326</v>
          </cell>
          <cell r="Y4531" t="str">
            <v>0ófl_200102</v>
          </cell>
        </row>
        <row r="4532">
          <cell r="K4532">
            <v>285</v>
          </cell>
          <cell r="Y4532" t="str">
            <v>1ófl_200102</v>
          </cell>
        </row>
        <row r="4533">
          <cell r="K4533">
            <v>458.4</v>
          </cell>
          <cell r="Y4533" t="str">
            <v>0ófl_200102</v>
          </cell>
        </row>
        <row r="4534">
          <cell r="K4534">
            <v>632.5</v>
          </cell>
          <cell r="Y4534" t="str">
            <v>0ófl_200103</v>
          </cell>
        </row>
        <row r="4535">
          <cell r="K4535">
            <v>186.5</v>
          </cell>
          <cell r="Y4535" t="str">
            <v>0I_200103</v>
          </cell>
        </row>
        <row r="4536">
          <cell r="K4536">
            <v>201</v>
          </cell>
          <cell r="Y4536" t="str">
            <v>1ófl_200103</v>
          </cell>
        </row>
        <row r="4537">
          <cell r="K4537">
            <v>144.6</v>
          </cell>
          <cell r="Y4537" t="str">
            <v>1I_200103</v>
          </cell>
        </row>
        <row r="4538">
          <cell r="K4538">
            <v>112.4</v>
          </cell>
          <cell r="Y4538" t="str">
            <v>0ófl_200103</v>
          </cell>
        </row>
        <row r="4539">
          <cell r="K4539">
            <v>70.099999999999994</v>
          </cell>
          <cell r="Y4539" t="str">
            <v>1ófl_200103</v>
          </cell>
        </row>
        <row r="4540">
          <cell r="K4540">
            <v>5440.3</v>
          </cell>
          <cell r="Y4540" t="str">
            <v>0ófl_200103</v>
          </cell>
        </row>
        <row r="4541">
          <cell r="K4541">
            <v>63.8</v>
          </cell>
          <cell r="Y4541" t="str">
            <v>1ófl_200103</v>
          </cell>
        </row>
        <row r="4542">
          <cell r="K4542">
            <v>45.8</v>
          </cell>
          <cell r="Y4542" t="str">
            <v>1ófl_200103</v>
          </cell>
        </row>
        <row r="4543">
          <cell r="K4543">
            <v>0</v>
          </cell>
          <cell r="Y4543" t="str">
            <v>0ófl_200103</v>
          </cell>
        </row>
        <row r="4544">
          <cell r="K4544">
            <v>48.7</v>
          </cell>
          <cell r="Y4544" t="str">
            <v>1ófl_200103</v>
          </cell>
        </row>
        <row r="4545">
          <cell r="K4545">
            <v>223.6</v>
          </cell>
          <cell r="Y4545" t="str">
            <v>0ófl_200103</v>
          </cell>
        </row>
        <row r="4546">
          <cell r="K4546">
            <v>55.2</v>
          </cell>
          <cell r="Y4546" t="str">
            <v>0ófl_200104</v>
          </cell>
        </row>
        <row r="4547">
          <cell r="K4547">
            <v>103.6</v>
          </cell>
          <cell r="Y4547" t="str">
            <v>1ófl_200104</v>
          </cell>
        </row>
        <row r="4548">
          <cell r="K4548">
            <v>37.9</v>
          </cell>
          <cell r="Y4548" t="str">
            <v>1ófl_200104</v>
          </cell>
        </row>
        <row r="4549">
          <cell r="K4549">
            <v>126</v>
          </cell>
          <cell r="Y4549" t="str">
            <v>0ófl_200104</v>
          </cell>
        </row>
        <row r="4550">
          <cell r="K4550">
            <v>97.1</v>
          </cell>
          <cell r="Y4550" t="str">
            <v>0ófl_200104</v>
          </cell>
        </row>
        <row r="4551">
          <cell r="K4551">
            <v>38.4</v>
          </cell>
          <cell r="Y4551" t="str">
            <v>0I_200104</v>
          </cell>
        </row>
        <row r="4552">
          <cell r="K4552">
            <v>0</v>
          </cell>
          <cell r="Y4552" t="str">
            <v>0ófl_200104</v>
          </cell>
        </row>
        <row r="4553">
          <cell r="K4553">
            <v>80.8</v>
          </cell>
          <cell r="Y4553" t="str">
            <v>0ófl_200104</v>
          </cell>
        </row>
        <row r="4554">
          <cell r="K4554">
            <v>45</v>
          </cell>
          <cell r="Y4554" t="str">
            <v>1ófl_200104</v>
          </cell>
        </row>
        <row r="4555">
          <cell r="K4555">
            <v>584.79999999999995</v>
          </cell>
          <cell r="Y4555" t="str">
            <v>0ófl_200104</v>
          </cell>
        </row>
        <row r="4556">
          <cell r="K4556">
            <v>37.700000000000003</v>
          </cell>
          <cell r="Y4556" t="str">
            <v>1ófl_200104</v>
          </cell>
        </row>
        <row r="4557">
          <cell r="K4557">
            <v>98.6</v>
          </cell>
          <cell r="Y4557" t="str">
            <v>0ófl_200104</v>
          </cell>
        </row>
        <row r="4558">
          <cell r="K4558">
            <v>114.4</v>
          </cell>
          <cell r="Y4558" t="str">
            <v>1I_200104</v>
          </cell>
        </row>
        <row r="4559">
          <cell r="K4559">
            <v>39</v>
          </cell>
          <cell r="Y4559" t="str">
            <v>0ófl_200104</v>
          </cell>
        </row>
        <row r="4560">
          <cell r="K4560">
            <v>319.89999999999998</v>
          </cell>
          <cell r="Y4560" t="str">
            <v>0ófl_200104</v>
          </cell>
        </row>
        <row r="4561">
          <cell r="K4561">
            <v>492.9</v>
          </cell>
          <cell r="Y4561" t="str">
            <v>0ófl_200104</v>
          </cell>
        </row>
        <row r="4562">
          <cell r="K4562">
            <v>0</v>
          </cell>
          <cell r="Y4562" t="str">
            <v>0I_200104</v>
          </cell>
        </row>
        <row r="4563">
          <cell r="K4563">
            <v>67.8</v>
          </cell>
          <cell r="Y4563" t="str">
            <v>1V_200201</v>
          </cell>
        </row>
        <row r="4564">
          <cell r="K4564">
            <v>52.4</v>
          </cell>
          <cell r="Y4564" t="str">
            <v>0S_200201</v>
          </cell>
        </row>
        <row r="4565">
          <cell r="K4565">
            <v>704.5</v>
          </cell>
          <cell r="Y4565" t="str">
            <v>0S_200201</v>
          </cell>
        </row>
        <row r="4566">
          <cell r="K4566">
            <v>243.4</v>
          </cell>
          <cell r="Y4566" t="str">
            <v>1ófl_200201</v>
          </cell>
        </row>
        <row r="4567">
          <cell r="K4567">
            <v>639.9</v>
          </cell>
          <cell r="Y4567" t="str">
            <v>1S_200201</v>
          </cell>
        </row>
        <row r="4568">
          <cell r="K4568">
            <v>223.5</v>
          </cell>
          <cell r="Y4568" t="str">
            <v>1I_200201</v>
          </cell>
        </row>
        <row r="4569">
          <cell r="K4569">
            <v>126.5</v>
          </cell>
          <cell r="Y4569" t="str">
            <v>1S_200201</v>
          </cell>
        </row>
        <row r="4570">
          <cell r="K4570">
            <v>50.4</v>
          </cell>
          <cell r="Y4570" t="str">
            <v>1S_200201</v>
          </cell>
        </row>
        <row r="4571">
          <cell r="K4571">
            <v>305.2</v>
          </cell>
          <cell r="Y4571" t="str">
            <v>1S_200201</v>
          </cell>
        </row>
        <row r="4572">
          <cell r="K4572">
            <v>672</v>
          </cell>
          <cell r="Y4572" t="str">
            <v>1ófl_200201</v>
          </cell>
        </row>
        <row r="4573">
          <cell r="K4573">
            <v>126.5</v>
          </cell>
          <cell r="Y4573" t="str">
            <v>1S_200201</v>
          </cell>
        </row>
        <row r="4574">
          <cell r="K4574">
            <v>236.3</v>
          </cell>
          <cell r="Y4574" t="str">
            <v>1V_200201</v>
          </cell>
        </row>
        <row r="4575">
          <cell r="K4575">
            <v>752.7</v>
          </cell>
          <cell r="Y4575" t="str">
            <v>1S_200201</v>
          </cell>
        </row>
        <row r="4576">
          <cell r="K4576">
            <v>70</v>
          </cell>
          <cell r="Y4576" t="str">
            <v>1ófl_200201</v>
          </cell>
        </row>
        <row r="4577">
          <cell r="K4577">
            <v>341.4</v>
          </cell>
          <cell r="Y4577" t="str">
            <v>1ófl_200201</v>
          </cell>
        </row>
        <row r="4578">
          <cell r="K4578">
            <v>355.5</v>
          </cell>
          <cell r="Y4578" t="str">
            <v>1V_200201</v>
          </cell>
        </row>
        <row r="4579">
          <cell r="K4579">
            <v>136.1</v>
          </cell>
          <cell r="Y4579" t="str">
            <v>1S_200201</v>
          </cell>
        </row>
        <row r="4580">
          <cell r="K4580">
            <v>49.7</v>
          </cell>
          <cell r="Y4580" t="str">
            <v>1ófl_200201</v>
          </cell>
        </row>
        <row r="4581">
          <cell r="K4581">
            <v>166.3</v>
          </cell>
          <cell r="Y4581" t="str">
            <v>1I_200201</v>
          </cell>
        </row>
        <row r="4582">
          <cell r="K4582">
            <v>130.69999999999999</v>
          </cell>
          <cell r="Y4582" t="str">
            <v>1V_200201</v>
          </cell>
        </row>
        <row r="4583">
          <cell r="K4583">
            <v>382.9</v>
          </cell>
          <cell r="Y4583" t="str">
            <v>0V_200201</v>
          </cell>
        </row>
        <row r="4584">
          <cell r="K4584">
            <v>101.8</v>
          </cell>
          <cell r="Y4584" t="str">
            <v>1V_200201</v>
          </cell>
        </row>
        <row r="4585">
          <cell r="K4585">
            <v>157.1</v>
          </cell>
          <cell r="Y4585" t="str">
            <v>1V_200201</v>
          </cell>
        </row>
        <row r="4586">
          <cell r="K4586">
            <v>73.8</v>
          </cell>
          <cell r="Y4586" t="str">
            <v>0V_200201</v>
          </cell>
        </row>
        <row r="4587">
          <cell r="K4587">
            <v>237.4</v>
          </cell>
          <cell r="Y4587" t="str">
            <v>0ófl_200201</v>
          </cell>
        </row>
        <row r="4588">
          <cell r="K4588">
            <v>249.2</v>
          </cell>
          <cell r="Y4588" t="str">
            <v>0ófl_200201</v>
          </cell>
        </row>
        <row r="4589">
          <cell r="K4589">
            <v>92.2</v>
          </cell>
          <cell r="Y4589" t="str">
            <v>1S_200201</v>
          </cell>
        </row>
        <row r="4590">
          <cell r="K4590">
            <v>157.9</v>
          </cell>
          <cell r="Y4590" t="str">
            <v>1V_200202</v>
          </cell>
        </row>
        <row r="4591">
          <cell r="K4591">
            <v>127.5</v>
          </cell>
          <cell r="Y4591" t="str">
            <v>0V_200202</v>
          </cell>
        </row>
        <row r="4592">
          <cell r="K4592">
            <v>276.2</v>
          </cell>
          <cell r="Y4592" t="str">
            <v>1ófl_200202</v>
          </cell>
        </row>
        <row r="4593">
          <cell r="K4593">
            <v>743.3</v>
          </cell>
          <cell r="Y4593" t="str">
            <v>1V_200202</v>
          </cell>
        </row>
        <row r="4594">
          <cell r="K4594">
            <v>1173.0999999999999</v>
          </cell>
          <cell r="Y4594" t="str">
            <v>1S_200202</v>
          </cell>
        </row>
        <row r="4595">
          <cell r="K4595">
            <v>67.400000000000006</v>
          </cell>
          <cell r="Y4595" t="str">
            <v>1V_200202</v>
          </cell>
        </row>
        <row r="4596">
          <cell r="K4596">
            <v>76.099999999999994</v>
          </cell>
          <cell r="Y4596" t="str">
            <v>0S_200202</v>
          </cell>
        </row>
        <row r="4597">
          <cell r="K4597">
            <v>186.9</v>
          </cell>
          <cell r="Y4597" t="str">
            <v>1V_200202</v>
          </cell>
        </row>
        <row r="4598">
          <cell r="K4598">
            <v>211.6</v>
          </cell>
          <cell r="Y4598" t="str">
            <v>0ófl_200202</v>
          </cell>
        </row>
        <row r="4599">
          <cell r="K4599">
            <v>245.3</v>
          </cell>
          <cell r="Y4599" t="str">
            <v>0V_200202</v>
          </cell>
        </row>
        <row r="4600">
          <cell r="K4600">
            <v>352.4</v>
          </cell>
          <cell r="Y4600" t="str">
            <v>0S_200202</v>
          </cell>
        </row>
        <row r="4601">
          <cell r="K4601">
            <v>283.89999999999998</v>
          </cell>
          <cell r="Y4601" t="str">
            <v>1S_200202</v>
          </cell>
        </row>
        <row r="4602">
          <cell r="K4602">
            <v>1707.7</v>
          </cell>
          <cell r="Y4602" t="str">
            <v>1V_200202</v>
          </cell>
        </row>
        <row r="4603">
          <cell r="K4603">
            <v>71</v>
          </cell>
          <cell r="Y4603" t="str">
            <v>0S_200202</v>
          </cell>
        </row>
        <row r="4604">
          <cell r="K4604">
            <v>130.6</v>
          </cell>
          <cell r="Y4604" t="str">
            <v>1ófl_200202</v>
          </cell>
        </row>
        <row r="4605">
          <cell r="K4605">
            <v>111.4</v>
          </cell>
          <cell r="Y4605" t="str">
            <v>1S_200202</v>
          </cell>
        </row>
        <row r="4606">
          <cell r="K4606">
            <v>412.1</v>
          </cell>
          <cell r="Y4606" t="str">
            <v>0V_200202</v>
          </cell>
        </row>
        <row r="4607">
          <cell r="K4607">
            <v>109.2</v>
          </cell>
          <cell r="Y4607" t="str">
            <v>0V_200202</v>
          </cell>
        </row>
        <row r="4608">
          <cell r="K4608">
            <v>124.7</v>
          </cell>
          <cell r="Y4608" t="str">
            <v>1ófl_200202</v>
          </cell>
        </row>
        <row r="4609">
          <cell r="K4609">
            <v>142.5</v>
          </cell>
          <cell r="Y4609" t="str">
            <v>0S_200202</v>
          </cell>
        </row>
        <row r="4610">
          <cell r="K4610">
            <v>323.5</v>
          </cell>
          <cell r="Y4610" t="str">
            <v>1S_200202</v>
          </cell>
        </row>
        <row r="4611">
          <cell r="K4611">
            <v>1289</v>
          </cell>
          <cell r="Y4611" t="str">
            <v>1V_200202</v>
          </cell>
        </row>
        <row r="4612">
          <cell r="K4612">
            <v>221</v>
          </cell>
          <cell r="Y4612" t="str">
            <v>0V_200202</v>
          </cell>
        </row>
        <row r="4613">
          <cell r="K4613">
            <v>521.6</v>
          </cell>
          <cell r="Y4613" t="str">
            <v>1S_200202</v>
          </cell>
        </row>
        <row r="4614">
          <cell r="K4614">
            <v>126.2</v>
          </cell>
          <cell r="Y4614" t="str">
            <v>0V_200202</v>
          </cell>
        </row>
        <row r="4615">
          <cell r="K4615">
            <v>125.1</v>
          </cell>
          <cell r="Y4615" t="str">
            <v>0ófl_200202</v>
          </cell>
        </row>
        <row r="4616">
          <cell r="K4616">
            <v>603.1</v>
          </cell>
          <cell r="Y4616" t="str">
            <v>1S_200202</v>
          </cell>
        </row>
        <row r="4617">
          <cell r="K4617">
            <v>49.4</v>
          </cell>
          <cell r="Y4617" t="str">
            <v>0ófl_200202</v>
          </cell>
        </row>
        <row r="4618">
          <cell r="K4618">
            <v>1255.5999999999999</v>
          </cell>
          <cell r="Y4618" t="str">
            <v>1I_200202</v>
          </cell>
        </row>
        <row r="4619">
          <cell r="K4619">
            <v>1119.9000000000001</v>
          </cell>
          <cell r="Y4619" t="str">
            <v>1I_200202</v>
          </cell>
        </row>
        <row r="4620">
          <cell r="K4620">
            <v>226.4</v>
          </cell>
          <cell r="Y4620" t="str">
            <v>1S_200202</v>
          </cell>
        </row>
        <row r="4621">
          <cell r="K4621">
            <v>439</v>
          </cell>
          <cell r="Y4621" t="str">
            <v>1ófl_200202</v>
          </cell>
        </row>
        <row r="4622">
          <cell r="K4622">
            <v>89.8</v>
          </cell>
          <cell r="Y4622" t="str">
            <v>1V_200202</v>
          </cell>
        </row>
        <row r="4623">
          <cell r="K4623">
            <v>615.70000000000005</v>
          </cell>
          <cell r="Y4623" t="str">
            <v>1S_200202</v>
          </cell>
        </row>
        <row r="4624">
          <cell r="K4624">
            <v>2080.9</v>
          </cell>
          <cell r="Y4624" t="str">
            <v>1S_200202</v>
          </cell>
        </row>
        <row r="4625">
          <cell r="K4625">
            <v>209.6</v>
          </cell>
          <cell r="Y4625" t="str">
            <v>0V_200203</v>
          </cell>
        </row>
        <row r="4626">
          <cell r="K4626">
            <v>136.1</v>
          </cell>
          <cell r="Y4626" t="str">
            <v>1S_200203</v>
          </cell>
        </row>
        <row r="4627">
          <cell r="K4627">
            <v>152.5</v>
          </cell>
          <cell r="Y4627" t="str">
            <v>1S_200203</v>
          </cell>
        </row>
        <row r="4628">
          <cell r="K4628">
            <v>67.099999999999994</v>
          </cell>
          <cell r="Y4628" t="str">
            <v>1V_200203</v>
          </cell>
        </row>
        <row r="4629">
          <cell r="K4629">
            <v>59.6</v>
          </cell>
          <cell r="Y4629" t="str">
            <v>1ófl_200203</v>
          </cell>
        </row>
        <row r="4630">
          <cell r="K4630">
            <v>78.3</v>
          </cell>
          <cell r="Y4630" t="str">
            <v>0S_200203</v>
          </cell>
        </row>
        <row r="4631">
          <cell r="K4631">
            <v>184.5</v>
          </cell>
          <cell r="Y4631" t="str">
            <v>1S_200203</v>
          </cell>
        </row>
        <row r="4632">
          <cell r="K4632">
            <v>448</v>
          </cell>
          <cell r="Y4632" t="str">
            <v>1S_200203</v>
          </cell>
        </row>
        <row r="4633">
          <cell r="K4633">
            <v>1005.9</v>
          </cell>
          <cell r="Y4633" t="str">
            <v>1V_200203</v>
          </cell>
        </row>
        <row r="4634">
          <cell r="K4634">
            <v>970.7</v>
          </cell>
          <cell r="Y4634" t="str">
            <v>1V_200203</v>
          </cell>
        </row>
        <row r="4635">
          <cell r="K4635">
            <v>59.8</v>
          </cell>
          <cell r="Y4635" t="str">
            <v>1V_200203</v>
          </cell>
        </row>
        <row r="4636">
          <cell r="K4636">
            <v>220.4</v>
          </cell>
          <cell r="Y4636" t="str">
            <v>1V_200203</v>
          </cell>
        </row>
        <row r="4637">
          <cell r="K4637">
            <v>128.19999999999999</v>
          </cell>
          <cell r="Y4637" t="str">
            <v>1ófl_200203</v>
          </cell>
        </row>
        <row r="4638">
          <cell r="K4638">
            <v>135.80000000000001</v>
          </cell>
          <cell r="Y4638" t="str">
            <v>0S_200203</v>
          </cell>
        </row>
        <row r="4639">
          <cell r="K4639">
            <v>36</v>
          </cell>
          <cell r="Y4639" t="str">
            <v>0V_200203</v>
          </cell>
        </row>
        <row r="4640">
          <cell r="K4640">
            <v>599.5</v>
          </cell>
          <cell r="Y4640" t="str">
            <v>1S_200203</v>
          </cell>
        </row>
        <row r="4641">
          <cell r="K4641">
            <v>299.60000000000002</v>
          </cell>
          <cell r="Y4641" t="str">
            <v>0S_200203</v>
          </cell>
        </row>
        <row r="4642">
          <cell r="K4642">
            <v>30</v>
          </cell>
          <cell r="Y4642" t="str">
            <v>1V_200203</v>
          </cell>
        </row>
        <row r="4643">
          <cell r="K4643">
            <v>532.5</v>
          </cell>
          <cell r="Y4643" t="str">
            <v>1S_200203</v>
          </cell>
        </row>
        <row r="4644">
          <cell r="K4644">
            <v>103.8</v>
          </cell>
          <cell r="Y4644" t="str">
            <v>1V_200203</v>
          </cell>
        </row>
        <row r="4645">
          <cell r="K4645">
            <v>89.6</v>
          </cell>
          <cell r="Y4645" t="str">
            <v>0ófl_200203</v>
          </cell>
        </row>
        <row r="4646">
          <cell r="K4646">
            <v>759</v>
          </cell>
          <cell r="Y4646" t="str">
            <v>1ófl_200203</v>
          </cell>
        </row>
        <row r="4647">
          <cell r="K4647">
            <v>56.7</v>
          </cell>
          <cell r="Y4647" t="str">
            <v>1V_200203</v>
          </cell>
        </row>
        <row r="4648">
          <cell r="K4648">
            <v>136.5</v>
          </cell>
          <cell r="Y4648" t="str">
            <v>1V_200203</v>
          </cell>
        </row>
        <row r="4649">
          <cell r="K4649">
            <v>175</v>
          </cell>
          <cell r="Y4649" t="str">
            <v>0V_200203</v>
          </cell>
        </row>
        <row r="4650">
          <cell r="K4650">
            <v>583.4</v>
          </cell>
          <cell r="Y4650" t="str">
            <v>1V_200203</v>
          </cell>
        </row>
        <row r="4651">
          <cell r="K4651">
            <v>194.4</v>
          </cell>
          <cell r="Y4651" t="str">
            <v>1ófl_200203</v>
          </cell>
        </row>
        <row r="4652">
          <cell r="K4652">
            <v>210.8</v>
          </cell>
          <cell r="Y4652" t="str">
            <v>0V_200203</v>
          </cell>
        </row>
        <row r="4653">
          <cell r="K4653">
            <v>23.7</v>
          </cell>
          <cell r="Y4653" t="str">
            <v>1V_200203</v>
          </cell>
        </row>
        <row r="4654">
          <cell r="K4654">
            <v>307.89999999999998</v>
          </cell>
          <cell r="Y4654" t="str">
            <v>1V_200203</v>
          </cell>
        </row>
        <row r="4655">
          <cell r="K4655">
            <v>140.4</v>
          </cell>
          <cell r="Y4655" t="str">
            <v>1S_200203</v>
          </cell>
        </row>
        <row r="4656">
          <cell r="K4656">
            <v>40</v>
          </cell>
          <cell r="Y4656" t="str">
            <v>1V_200203</v>
          </cell>
        </row>
        <row r="4657">
          <cell r="K4657">
            <v>303.39999999999998</v>
          </cell>
          <cell r="Y4657" t="str">
            <v>1S_200203</v>
          </cell>
        </row>
        <row r="4658">
          <cell r="K4658">
            <v>295.60000000000002</v>
          </cell>
          <cell r="Y4658" t="str">
            <v>1S_200203</v>
          </cell>
        </row>
        <row r="4659">
          <cell r="K4659">
            <v>1766.3</v>
          </cell>
          <cell r="Y4659" t="str">
            <v>1V_200203</v>
          </cell>
        </row>
        <row r="4660">
          <cell r="K4660">
            <v>279.3</v>
          </cell>
          <cell r="Y4660" t="str">
            <v>0V_200203</v>
          </cell>
        </row>
        <row r="4661">
          <cell r="K4661">
            <v>1810.4</v>
          </cell>
          <cell r="Y4661" t="str">
            <v>1S_200203</v>
          </cell>
        </row>
        <row r="4662">
          <cell r="K4662">
            <v>58.6</v>
          </cell>
          <cell r="Y4662" t="str">
            <v>1ófl_200204</v>
          </cell>
        </row>
        <row r="4663">
          <cell r="K4663">
            <v>104.6</v>
          </cell>
          <cell r="Y4663" t="str">
            <v>1S_200204</v>
          </cell>
        </row>
        <row r="4664">
          <cell r="K4664">
            <v>66.599999999999994</v>
          </cell>
          <cell r="Y4664" t="str">
            <v>1V_200204</v>
          </cell>
        </row>
        <row r="4665">
          <cell r="K4665">
            <v>65.900000000000006</v>
          </cell>
          <cell r="Y4665" t="str">
            <v>1S_200204</v>
          </cell>
        </row>
        <row r="4666">
          <cell r="K4666">
            <v>66.3</v>
          </cell>
          <cell r="Y4666" t="str">
            <v>1S_200204</v>
          </cell>
        </row>
        <row r="4667">
          <cell r="K4667">
            <v>185.2</v>
          </cell>
          <cell r="Y4667" t="str">
            <v>1S_200204</v>
          </cell>
        </row>
        <row r="4668">
          <cell r="K4668">
            <v>361.2</v>
          </cell>
          <cell r="Y4668" t="str">
            <v>1S_200204</v>
          </cell>
        </row>
        <row r="4669">
          <cell r="K4669">
            <v>115.9</v>
          </cell>
          <cell r="Y4669" t="str">
            <v>1S_200204</v>
          </cell>
        </row>
        <row r="4670">
          <cell r="K4670">
            <v>262.2</v>
          </cell>
          <cell r="Y4670" t="str">
            <v>0ófl_200204</v>
          </cell>
        </row>
        <row r="4671">
          <cell r="K4671">
            <v>378.7</v>
          </cell>
          <cell r="Y4671" t="str">
            <v>0V_200204</v>
          </cell>
        </row>
        <row r="4672">
          <cell r="K4672">
            <v>227</v>
          </cell>
          <cell r="Y4672" t="str">
            <v>1S_200204</v>
          </cell>
        </row>
        <row r="4673">
          <cell r="K4673">
            <v>26</v>
          </cell>
          <cell r="Y4673" t="str">
            <v>0V_200204</v>
          </cell>
        </row>
        <row r="4674">
          <cell r="K4674">
            <v>105.9</v>
          </cell>
          <cell r="Y4674" t="str">
            <v>0S_200204</v>
          </cell>
        </row>
        <row r="4675">
          <cell r="K4675">
            <v>104</v>
          </cell>
          <cell r="Y4675" t="str">
            <v>0V_200204</v>
          </cell>
        </row>
        <row r="4676">
          <cell r="K4676">
            <v>119.9</v>
          </cell>
          <cell r="Y4676" t="str">
            <v>1S_200204</v>
          </cell>
        </row>
        <row r="4677">
          <cell r="K4677">
            <v>29.8</v>
          </cell>
          <cell r="Y4677" t="str">
            <v>0ófl_200204</v>
          </cell>
        </row>
        <row r="4678">
          <cell r="K4678">
            <v>332</v>
          </cell>
          <cell r="Y4678" t="str">
            <v>1S_200204</v>
          </cell>
        </row>
        <row r="4679">
          <cell r="K4679">
            <v>132.6</v>
          </cell>
          <cell r="Y4679" t="str">
            <v>0S_200204</v>
          </cell>
        </row>
        <row r="4680">
          <cell r="K4680">
            <v>117.2</v>
          </cell>
          <cell r="Y4680" t="str">
            <v>1V_200204</v>
          </cell>
        </row>
        <row r="4681">
          <cell r="K4681">
            <v>120.8</v>
          </cell>
          <cell r="Y4681" t="str">
            <v>1S_200204</v>
          </cell>
        </row>
        <row r="4682">
          <cell r="K4682">
            <v>66.599999999999994</v>
          </cell>
          <cell r="Y4682" t="str">
            <v>1V_200204</v>
          </cell>
        </row>
        <row r="4683">
          <cell r="K4683">
            <v>137.5</v>
          </cell>
          <cell r="Y4683" t="str">
            <v>0ófl_200204</v>
          </cell>
        </row>
        <row r="4684">
          <cell r="K4684">
            <v>349.3</v>
          </cell>
          <cell r="Y4684" t="str">
            <v>1ófl_200204</v>
          </cell>
        </row>
        <row r="4685">
          <cell r="K4685">
            <v>54.2</v>
          </cell>
          <cell r="Y4685" t="str">
            <v>1V_200204</v>
          </cell>
        </row>
        <row r="4686">
          <cell r="K4686">
            <v>57</v>
          </cell>
          <cell r="Y4686" t="str">
            <v>1ófl_200204</v>
          </cell>
        </row>
        <row r="4687">
          <cell r="K4687">
            <v>275.2</v>
          </cell>
          <cell r="Y4687" t="str">
            <v>1ófl_200204</v>
          </cell>
        </row>
        <row r="4688">
          <cell r="K4688">
            <v>444.1</v>
          </cell>
          <cell r="Y4688" t="str">
            <v>1S_200204</v>
          </cell>
        </row>
        <row r="4689">
          <cell r="K4689">
            <v>3614.3</v>
          </cell>
          <cell r="Y4689" t="str">
            <v>1I_200204</v>
          </cell>
        </row>
        <row r="4690">
          <cell r="K4690">
            <v>1269.5</v>
          </cell>
          <cell r="Y4690" t="str">
            <v>1S_200204</v>
          </cell>
        </row>
        <row r="4691">
          <cell r="K4691">
            <v>209.3</v>
          </cell>
          <cell r="Y4691" t="str">
            <v>0ófl_200204</v>
          </cell>
        </row>
        <row r="4692">
          <cell r="K4692">
            <v>147.80000000000001</v>
          </cell>
          <cell r="Y4692" t="str">
            <v>1V_200204</v>
          </cell>
        </row>
        <row r="4693">
          <cell r="K4693">
            <v>2383.1999999999998</v>
          </cell>
          <cell r="Y4693" t="str">
            <v>1S_200204</v>
          </cell>
        </row>
        <row r="4694">
          <cell r="K4694">
            <v>79.8</v>
          </cell>
          <cell r="Y4694" t="str">
            <v>1S_200204</v>
          </cell>
        </row>
        <row r="4695">
          <cell r="K4695">
            <v>357.2</v>
          </cell>
          <cell r="Y4695" t="str">
            <v>1S_200204</v>
          </cell>
        </row>
        <row r="4696">
          <cell r="K4696">
            <v>224.1</v>
          </cell>
          <cell r="Y4696" t="str">
            <v>1S_200204</v>
          </cell>
        </row>
        <row r="4697">
          <cell r="K4697">
            <v>106.3</v>
          </cell>
          <cell r="Y4697" t="str">
            <v>1V_200204</v>
          </cell>
        </row>
        <row r="4698">
          <cell r="K4698">
            <v>65.8</v>
          </cell>
          <cell r="Y4698" t="str">
            <v>1V_200204</v>
          </cell>
        </row>
        <row r="4699">
          <cell r="K4699">
            <v>364</v>
          </cell>
          <cell r="Y4699" t="str">
            <v>0S_200204</v>
          </cell>
        </row>
        <row r="4700">
          <cell r="K4700">
            <v>301.7</v>
          </cell>
          <cell r="Y4700" t="str">
            <v>0ófl_200204</v>
          </cell>
        </row>
        <row r="4701">
          <cell r="K4701">
            <v>191.8</v>
          </cell>
          <cell r="Y4701" t="str">
            <v>1S_200204</v>
          </cell>
        </row>
        <row r="4702">
          <cell r="K4702">
            <v>72</v>
          </cell>
          <cell r="Y4702" t="str">
            <v>0V_200204</v>
          </cell>
        </row>
        <row r="4703">
          <cell r="K4703">
            <v>720.2</v>
          </cell>
          <cell r="Y4703" t="str">
            <v>1V_200204</v>
          </cell>
        </row>
        <row r="4704">
          <cell r="K4704">
            <v>176.2</v>
          </cell>
          <cell r="Y4704" t="str">
            <v>1V_200204</v>
          </cell>
        </row>
        <row r="4705">
          <cell r="K4705">
            <v>126.7</v>
          </cell>
          <cell r="Y4705" t="str">
            <v>1ófl_200204</v>
          </cell>
        </row>
        <row r="4706">
          <cell r="K4706">
            <v>201.3</v>
          </cell>
          <cell r="Y4706" t="str">
            <v>1S_200204</v>
          </cell>
        </row>
        <row r="4707">
          <cell r="K4707">
            <v>205.1</v>
          </cell>
          <cell r="Y4707" t="str">
            <v>0V_200204</v>
          </cell>
        </row>
        <row r="4708">
          <cell r="K4708">
            <v>364.5</v>
          </cell>
          <cell r="Y4708" t="str">
            <v>1S_200204</v>
          </cell>
        </row>
        <row r="4709">
          <cell r="K4709">
            <v>115.2</v>
          </cell>
          <cell r="Y4709" t="str">
            <v>1I_200201</v>
          </cell>
        </row>
        <row r="4710">
          <cell r="K4710">
            <v>193</v>
          </cell>
          <cell r="Y4710" t="str">
            <v>1I_200201</v>
          </cell>
        </row>
        <row r="4711">
          <cell r="K4711">
            <v>264.89999999999998</v>
          </cell>
          <cell r="Y4711" t="str">
            <v>1I_200201</v>
          </cell>
        </row>
        <row r="4712">
          <cell r="K4712">
            <v>200.2</v>
          </cell>
          <cell r="Y4712" t="str">
            <v>0I_200201</v>
          </cell>
        </row>
        <row r="4713">
          <cell r="K4713">
            <v>1208</v>
          </cell>
          <cell r="Y4713" t="str">
            <v>0I_200201</v>
          </cell>
        </row>
        <row r="4714">
          <cell r="K4714">
            <v>322</v>
          </cell>
          <cell r="Y4714" t="str">
            <v>0I_200201</v>
          </cell>
        </row>
        <row r="4715">
          <cell r="K4715">
            <v>1607.8</v>
          </cell>
          <cell r="Y4715" t="str">
            <v>0ófl_200201</v>
          </cell>
        </row>
        <row r="4716">
          <cell r="K4716">
            <v>293.5</v>
          </cell>
          <cell r="Y4716" t="str">
            <v>1I_200201</v>
          </cell>
        </row>
        <row r="4717">
          <cell r="K4717">
            <v>203.5</v>
          </cell>
          <cell r="Y4717" t="str">
            <v>1I_200201</v>
          </cell>
        </row>
        <row r="4718">
          <cell r="K4718">
            <v>676.7</v>
          </cell>
          <cell r="Y4718" t="str">
            <v>0I_200201</v>
          </cell>
        </row>
        <row r="4719">
          <cell r="K4719">
            <v>172.3</v>
          </cell>
          <cell r="Y4719" t="str">
            <v>0I_200201</v>
          </cell>
        </row>
        <row r="4720">
          <cell r="K4720">
            <v>520.20000000000005</v>
          </cell>
          <cell r="Y4720" t="str">
            <v>0I_200201</v>
          </cell>
        </row>
        <row r="4721">
          <cell r="K4721">
            <v>111</v>
          </cell>
          <cell r="Y4721" t="str">
            <v>1I_200201</v>
          </cell>
        </row>
        <row r="4722">
          <cell r="K4722">
            <v>48.2</v>
          </cell>
          <cell r="Y4722" t="str">
            <v>1V_200201</v>
          </cell>
        </row>
        <row r="4723">
          <cell r="K4723">
            <v>2065.4</v>
          </cell>
          <cell r="Y4723" t="str">
            <v>0ófl_200201</v>
          </cell>
        </row>
        <row r="4724">
          <cell r="K4724">
            <v>2221.9</v>
          </cell>
          <cell r="Y4724" t="str">
            <v>0ófl_200201</v>
          </cell>
        </row>
        <row r="4725">
          <cell r="K4725">
            <v>1305</v>
          </cell>
          <cell r="Y4725" t="str">
            <v>1I_200201</v>
          </cell>
        </row>
        <row r="4726">
          <cell r="K4726">
            <v>122.4</v>
          </cell>
          <cell r="Y4726" t="str">
            <v>1I_200201</v>
          </cell>
        </row>
        <row r="4727">
          <cell r="K4727">
            <v>184.7</v>
          </cell>
          <cell r="Y4727" t="str">
            <v>0I_200201</v>
          </cell>
        </row>
        <row r="4728">
          <cell r="K4728">
            <v>591.4</v>
          </cell>
          <cell r="Y4728" t="str">
            <v>0ófl_200201</v>
          </cell>
        </row>
        <row r="4729">
          <cell r="K4729">
            <v>208.8</v>
          </cell>
          <cell r="Y4729" t="str">
            <v>1I_200201</v>
          </cell>
        </row>
        <row r="4730">
          <cell r="K4730">
            <v>54.9</v>
          </cell>
          <cell r="Y4730" t="str">
            <v>1I_200201</v>
          </cell>
        </row>
        <row r="4731">
          <cell r="K4731">
            <v>514</v>
          </cell>
          <cell r="Y4731" t="str">
            <v>1I_200201</v>
          </cell>
        </row>
        <row r="4732">
          <cell r="K4732">
            <v>394</v>
          </cell>
          <cell r="Y4732" t="str">
            <v>0I_200201</v>
          </cell>
        </row>
        <row r="4733">
          <cell r="K4733">
            <v>126.9</v>
          </cell>
          <cell r="Y4733" t="str">
            <v>1S_200201</v>
          </cell>
        </row>
        <row r="4734">
          <cell r="K4734">
            <v>59.7</v>
          </cell>
          <cell r="Y4734" t="str">
            <v>1I_200201</v>
          </cell>
        </row>
        <row r="4735">
          <cell r="K4735">
            <v>72</v>
          </cell>
          <cell r="Y4735" t="str">
            <v>0I_200201</v>
          </cell>
        </row>
        <row r="4736">
          <cell r="K4736">
            <v>120.8</v>
          </cell>
          <cell r="Y4736" t="str">
            <v>1I_200201</v>
          </cell>
        </row>
        <row r="4737">
          <cell r="K4737">
            <v>180</v>
          </cell>
          <cell r="Y4737" t="str">
            <v>0I_200202</v>
          </cell>
        </row>
        <row r="4738">
          <cell r="K4738">
            <v>400</v>
          </cell>
          <cell r="Y4738" t="str">
            <v>1I_200202</v>
          </cell>
        </row>
        <row r="4739">
          <cell r="K4739">
            <v>198.5</v>
          </cell>
          <cell r="Y4739" t="str">
            <v>1I_200202</v>
          </cell>
        </row>
        <row r="4740">
          <cell r="K4740">
            <v>223.4</v>
          </cell>
          <cell r="Y4740" t="str">
            <v>1I_200202</v>
          </cell>
        </row>
        <row r="4741">
          <cell r="K4741">
            <v>734</v>
          </cell>
          <cell r="Y4741" t="str">
            <v>0ófl_200202</v>
          </cell>
        </row>
        <row r="4742">
          <cell r="K4742">
            <v>72</v>
          </cell>
          <cell r="Y4742" t="str">
            <v>1I_200202</v>
          </cell>
        </row>
        <row r="4743">
          <cell r="K4743">
            <v>81</v>
          </cell>
          <cell r="Y4743" t="str">
            <v>1I_200202</v>
          </cell>
        </row>
        <row r="4744">
          <cell r="K4744">
            <v>1436.8</v>
          </cell>
          <cell r="Y4744" t="str">
            <v>1I_200202</v>
          </cell>
        </row>
        <row r="4745">
          <cell r="K4745">
            <v>136.1</v>
          </cell>
          <cell r="Y4745" t="str">
            <v>1I_200202</v>
          </cell>
        </row>
        <row r="4746">
          <cell r="K4746">
            <v>73.5</v>
          </cell>
          <cell r="Y4746" t="str">
            <v>1I_200202</v>
          </cell>
        </row>
        <row r="4747">
          <cell r="K4747">
            <v>187</v>
          </cell>
          <cell r="Y4747" t="str">
            <v>0I_200202</v>
          </cell>
        </row>
        <row r="4748">
          <cell r="K4748">
            <v>351.7</v>
          </cell>
          <cell r="Y4748" t="str">
            <v>0I_200202</v>
          </cell>
        </row>
        <row r="4749">
          <cell r="K4749">
            <v>332.2</v>
          </cell>
          <cell r="Y4749" t="str">
            <v>0I_200202</v>
          </cell>
        </row>
        <row r="4750">
          <cell r="K4750">
            <v>241</v>
          </cell>
          <cell r="Y4750" t="str">
            <v>1I_200202</v>
          </cell>
        </row>
        <row r="4751">
          <cell r="K4751">
            <v>395.1</v>
          </cell>
          <cell r="Y4751" t="str">
            <v>1I_200202</v>
          </cell>
        </row>
        <row r="4752">
          <cell r="K4752">
            <v>234.8</v>
          </cell>
          <cell r="Y4752" t="str">
            <v>1ófl_200202</v>
          </cell>
        </row>
        <row r="4753">
          <cell r="K4753">
            <v>139.69999999999999</v>
          </cell>
          <cell r="Y4753" t="str">
            <v>1I_200202</v>
          </cell>
        </row>
        <row r="4754">
          <cell r="K4754">
            <v>77</v>
          </cell>
          <cell r="Y4754" t="str">
            <v>1I_200202</v>
          </cell>
        </row>
        <row r="4755">
          <cell r="K4755">
            <v>77</v>
          </cell>
          <cell r="Y4755" t="str">
            <v>1I_200202</v>
          </cell>
        </row>
        <row r="4756">
          <cell r="K4756">
            <v>401.9</v>
          </cell>
          <cell r="Y4756" t="str">
            <v>1I_200202</v>
          </cell>
        </row>
        <row r="4757">
          <cell r="K4757">
            <v>77</v>
          </cell>
          <cell r="Y4757" t="str">
            <v>1I_200202</v>
          </cell>
        </row>
        <row r="4758">
          <cell r="K4758">
            <v>546.1</v>
          </cell>
          <cell r="Y4758" t="str">
            <v>1ófl_200202</v>
          </cell>
        </row>
        <row r="4759">
          <cell r="K4759">
            <v>1048</v>
          </cell>
          <cell r="Y4759" t="str">
            <v>1I_200202</v>
          </cell>
        </row>
        <row r="4760">
          <cell r="K4760">
            <v>338.6</v>
          </cell>
          <cell r="Y4760" t="str">
            <v>0ófl_200202</v>
          </cell>
        </row>
        <row r="4761">
          <cell r="K4761">
            <v>101.2</v>
          </cell>
          <cell r="Y4761" t="str">
            <v>1I_200202</v>
          </cell>
        </row>
        <row r="4762">
          <cell r="K4762">
            <v>165.6</v>
          </cell>
          <cell r="Y4762" t="str">
            <v>0ófl_200202</v>
          </cell>
        </row>
        <row r="4763">
          <cell r="K4763">
            <v>88</v>
          </cell>
          <cell r="Y4763" t="str">
            <v>0I_200202</v>
          </cell>
        </row>
        <row r="4764">
          <cell r="K4764">
            <v>7513</v>
          </cell>
          <cell r="Y4764" t="str">
            <v>1I_200202</v>
          </cell>
        </row>
        <row r="4765">
          <cell r="K4765">
            <v>7513</v>
          </cell>
          <cell r="Y4765" t="str">
            <v>0I_200202</v>
          </cell>
        </row>
        <row r="4766">
          <cell r="K4766">
            <v>134.5</v>
          </cell>
          <cell r="Y4766" t="str">
            <v>1I_200202</v>
          </cell>
        </row>
        <row r="4767">
          <cell r="K4767">
            <v>61</v>
          </cell>
          <cell r="Y4767" t="str">
            <v>1I_200202</v>
          </cell>
        </row>
        <row r="4768">
          <cell r="K4768">
            <v>120</v>
          </cell>
          <cell r="Y4768" t="str">
            <v>1I_200202</v>
          </cell>
        </row>
        <row r="4769">
          <cell r="K4769">
            <v>893.4</v>
          </cell>
          <cell r="Y4769" t="str">
            <v>0I_200202</v>
          </cell>
        </row>
        <row r="4770">
          <cell r="K4770">
            <v>153</v>
          </cell>
          <cell r="Y4770" t="str">
            <v>0I_200202</v>
          </cell>
        </row>
        <row r="4771">
          <cell r="K4771">
            <v>6439.6</v>
          </cell>
          <cell r="Y4771" t="str">
            <v>1S_200202</v>
          </cell>
        </row>
        <row r="4772">
          <cell r="K4772">
            <v>132</v>
          </cell>
          <cell r="Y4772" t="str">
            <v>0I_200202</v>
          </cell>
        </row>
        <row r="4773">
          <cell r="K4773">
            <v>7513</v>
          </cell>
          <cell r="Y4773" t="str">
            <v>0I_200203</v>
          </cell>
        </row>
        <row r="4774">
          <cell r="K4774">
            <v>331.3</v>
          </cell>
          <cell r="Y4774" t="str">
            <v>1I_200203</v>
          </cell>
        </row>
        <row r="4775">
          <cell r="K4775">
            <v>1295.7</v>
          </cell>
          <cell r="Y4775" t="str">
            <v>0ófl_200203</v>
          </cell>
        </row>
        <row r="4776">
          <cell r="K4776">
            <v>136.6</v>
          </cell>
          <cell r="Y4776" t="str">
            <v>0I_200203</v>
          </cell>
        </row>
        <row r="4777">
          <cell r="K4777">
            <v>160</v>
          </cell>
          <cell r="Y4777" t="str">
            <v>0I_200203</v>
          </cell>
        </row>
        <row r="4778">
          <cell r="K4778">
            <v>926.9</v>
          </cell>
          <cell r="Y4778" t="str">
            <v>1I_200203</v>
          </cell>
        </row>
        <row r="4779">
          <cell r="K4779">
            <v>499.5</v>
          </cell>
          <cell r="Y4779" t="str">
            <v>0I_200203</v>
          </cell>
        </row>
        <row r="4780">
          <cell r="K4780">
            <v>361</v>
          </cell>
          <cell r="Y4780" t="str">
            <v>1I_200203</v>
          </cell>
        </row>
        <row r="4781">
          <cell r="K4781">
            <v>670.2</v>
          </cell>
          <cell r="Y4781" t="str">
            <v>1I_200203</v>
          </cell>
        </row>
        <row r="4782">
          <cell r="K4782">
            <v>517.9</v>
          </cell>
          <cell r="Y4782" t="str">
            <v>1I_200203</v>
          </cell>
        </row>
        <row r="4783">
          <cell r="K4783">
            <v>62.9</v>
          </cell>
          <cell r="Y4783" t="str">
            <v>1I_200203</v>
          </cell>
        </row>
        <row r="4784">
          <cell r="K4784">
            <v>120</v>
          </cell>
          <cell r="Y4784" t="str">
            <v>1I_200203</v>
          </cell>
        </row>
        <row r="4785">
          <cell r="K4785">
            <v>220.8</v>
          </cell>
          <cell r="Y4785" t="str">
            <v>1I_200203</v>
          </cell>
        </row>
        <row r="4786">
          <cell r="K4786">
            <v>120</v>
          </cell>
          <cell r="Y4786" t="str">
            <v>1I_200203</v>
          </cell>
        </row>
        <row r="4787">
          <cell r="K4787">
            <v>1039.2</v>
          </cell>
          <cell r="Y4787" t="str">
            <v>0I_200203</v>
          </cell>
        </row>
        <row r="4788">
          <cell r="K4788">
            <v>315.39999999999998</v>
          </cell>
          <cell r="Y4788" t="str">
            <v>0I_200203</v>
          </cell>
        </row>
        <row r="4789">
          <cell r="K4789">
            <v>225</v>
          </cell>
          <cell r="Y4789" t="str">
            <v>1I_200203</v>
          </cell>
        </row>
        <row r="4790">
          <cell r="K4790">
            <v>177.9</v>
          </cell>
          <cell r="Y4790" t="str">
            <v>0I_200203</v>
          </cell>
        </row>
        <row r="4791">
          <cell r="K4791">
            <v>280</v>
          </cell>
          <cell r="Y4791" t="str">
            <v>1I_200203</v>
          </cell>
        </row>
        <row r="4792">
          <cell r="K4792">
            <v>379</v>
          </cell>
          <cell r="Y4792" t="str">
            <v>0I_200203</v>
          </cell>
        </row>
        <row r="4793">
          <cell r="K4793">
            <v>99.4</v>
          </cell>
          <cell r="Y4793" t="str">
            <v>1I_200203</v>
          </cell>
        </row>
        <row r="4794">
          <cell r="K4794">
            <v>52.8</v>
          </cell>
          <cell r="Y4794" t="str">
            <v>1I_200203</v>
          </cell>
        </row>
        <row r="4795">
          <cell r="K4795">
            <v>610</v>
          </cell>
          <cell r="Y4795" t="str">
            <v>1I_200203</v>
          </cell>
        </row>
        <row r="4796">
          <cell r="K4796">
            <v>135</v>
          </cell>
          <cell r="Y4796" t="str">
            <v>0I_200203</v>
          </cell>
        </row>
        <row r="4797">
          <cell r="K4797">
            <v>65.599999999999994</v>
          </cell>
          <cell r="Y4797" t="str">
            <v>0I_200203</v>
          </cell>
        </row>
        <row r="4798">
          <cell r="K4798">
            <v>125.3</v>
          </cell>
          <cell r="Y4798" t="str">
            <v>0I_200203</v>
          </cell>
        </row>
        <row r="4799">
          <cell r="K4799">
            <v>491.2</v>
          </cell>
          <cell r="Y4799" t="str">
            <v>1ófl_200203</v>
          </cell>
        </row>
        <row r="4800">
          <cell r="K4800">
            <v>248.9</v>
          </cell>
          <cell r="Y4800" t="str">
            <v>0ófl_200203</v>
          </cell>
        </row>
        <row r="4801">
          <cell r="K4801">
            <v>120</v>
          </cell>
          <cell r="Y4801" t="str">
            <v>1I_200203</v>
          </cell>
        </row>
        <row r="4802">
          <cell r="K4802">
            <v>223.4</v>
          </cell>
          <cell r="Y4802" t="str">
            <v>1I_200203</v>
          </cell>
        </row>
        <row r="4803">
          <cell r="K4803">
            <v>98.3</v>
          </cell>
          <cell r="Y4803" t="str">
            <v>0I_200204</v>
          </cell>
        </row>
        <row r="4804">
          <cell r="K4804">
            <v>304.39999999999998</v>
          </cell>
          <cell r="Y4804" t="str">
            <v>0ófl_200204</v>
          </cell>
        </row>
        <row r="4805">
          <cell r="K4805">
            <v>126.7</v>
          </cell>
          <cell r="Y4805" t="str">
            <v>1I_200204</v>
          </cell>
        </row>
        <row r="4806">
          <cell r="K4806">
            <v>173.5</v>
          </cell>
          <cell r="Y4806" t="str">
            <v>1ófl_200204</v>
          </cell>
        </row>
        <row r="4807">
          <cell r="K4807">
            <v>80.7</v>
          </cell>
          <cell r="Y4807" t="str">
            <v>1I_200204</v>
          </cell>
        </row>
        <row r="4808">
          <cell r="K4808">
            <v>92.9</v>
          </cell>
          <cell r="Y4808" t="str">
            <v>1I_200204</v>
          </cell>
        </row>
        <row r="4809">
          <cell r="K4809">
            <v>1191</v>
          </cell>
          <cell r="Y4809" t="str">
            <v>0I_200204</v>
          </cell>
        </row>
        <row r="4810">
          <cell r="K4810">
            <v>177.7</v>
          </cell>
          <cell r="Y4810" t="str">
            <v>0I_200204</v>
          </cell>
        </row>
        <row r="4811">
          <cell r="K4811">
            <v>283.8</v>
          </cell>
          <cell r="Y4811" t="str">
            <v>0I_200204</v>
          </cell>
        </row>
        <row r="4812">
          <cell r="K4812">
            <v>177.6</v>
          </cell>
          <cell r="Y4812" t="str">
            <v>1I_200204</v>
          </cell>
        </row>
        <row r="4813">
          <cell r="K4813">
            <v>242.2</v>
          </cell>
          <cell r="Y4813" t="str">
            <v>0ófl_200204</v>
          </cell>
        </row>
        <row r="4814">
          <cell r="K4814">
            <v>840</v>
          </cell>
          <cell r="Y4814" t="str">
            <v>0I_200204</v>
          </cell>
        </row>
        <row r="4815">
          <cell r="K4815">
            <v>840</v>
          </cell>
          <cell r="Y4815" t="str">
            <v>1I_200204</v>
          </cell>
        </row>
        <row r="4816">
          <cell r="K4816">
            <v>180.4</v>
          </cell>
          <cell r="Y4816" t="str">
            <v>0I_200204</v>
          </cell>
        </row>
        <row r="4817">
          <cell r="K4817">
            <v>352.7</v>
          </cell>
          <cell r="Y4817" t="str">
            <v>1I_200204</v>
          </cell>
        </row>
        <row r="4818">
          <cell r="K4818">
            <v>504.5</v>
          </cell>
          <cell r="Y4818" t="str">
            <v>0I_200204</v>
          </cell>
        </row>
        <row r="4819">
          <cell r="K4819">
            <v>694.1</v>
          </cell>
          <cell r="Y4819" t="str">
            <v>0I_200204</v>
          </cell>
        </row>
        <row r="4820">
          <cell r="K4820">
            <v>188.5</v>
          </cell>
          <cell r="Y4820" t="str">
            <v>1I_200204</v>
          </cell>
        </row>
        <row r="4821">
          <cell r="K4821">
            <v>97.3</v>
          </cell>
          <cell r="Y4821" t="str">
            <v>1ófl_200204</v>
          </cell>
        </row>
        <row r="4822">
          <cell r="K4822">
            <v>0</v>
          </cell>
          <cell r="Y4822" t="str">
            <v>0ófl_200204</v>
          </cell>
        </row>
        <row r="4823">
          <cell r="K4823">
            <v>143.5</v>
          </cell>
          <cell r="Y4823" t="str">
            <v>0I_200204</v>
          </cell>
        </row>
        <row r="4824">
          <cell r="K4824">
            <v>122</v>
          </cell>
          <cell r="Y4824" t="str">
            <v>0ófl_200204</v>
          </cell>
        </row>
        <row r="4825">
          <cell r="K4825">
            <v>394.6</v>
          </cell>
          <cell r="Y4825" t="str">
            <v>0ófl_200204</v>
          </cell>
        </row>
        <row r="4826">
          <cell r="K4826">
            <v>42.9</v>
          </cell>
          <cell r="Y4826" t="str">
            <v>0ófl_200204</v>
          </cell>
        </row>
        <row r="4827">
          <cell r="K4827">
            <v>802</v>
          </cell>
          <cell r="Y4827" t="str">
            <v>0I_200204</v>
          </cell>
        </row>
        <row r="4828">
          <cell r="K4828">
            <v>130.19999999999999</v>
          </cell>
          <cell r="Y4828" t="str">
            <v>1I_200204</v>
          </cell>
        </row>
        <row r="4829">
          <cell r="K4829">
            <v>153.5</v>
          </cell>
          <cell r="Y4829" t="str">
            <v>1I_200204</v>
          </cell>
        </row>
        <row r="4830">
          <cell r="K4830">
            <v>313.2</v>
          </cell>
          <cell r="Y4830" t="str">
            <v>0I_200204</v>
          </cell>
        </row>
        <row r="4831">
          <cell r="K4831">
            <v>391.9</v>
          </cell>
          <cell r="Y4831" t="str">
            <v>1I_200204</v>
          </cell>
        </row>
        <row r="4832">
          <cell r="K4832">
            <v>158.30000000000001</v>
          </cell>
          <cell r="Y4832" t="str">
            <v>1I_200204</v>
          </cell>
        </row>
        <row r="4833">
          <cell r="K4833">
            <v>895.6</v>
          </cell>
          <cell r="Y4833" t="str">
            <v>1I_200204</v>
          </cell>
        </row>
        <row r="4834">
          <cell r="K4834">
            <v>171.8</v>
          </cell>
          <cell r="Y4834" t="str">
            <v>0I_200204</v>
          </cell>
        </row>
        <row r="4835">
          <cell r="K4835">
            <v>105.1</v>
          </cell>
          <cell r="Y4835" t="str">
            <v>1I_200204</v>
          </cell>
        </row>
        <row r="4836">
          <cell r="K4836">
            <v>328.9</v>
          </cell>
          <cell r="Y4836" t="str">
            <v>1I_200204</v>
          </cell>
        </row>
        <row r="4837">
          <cell r="K4837">
            <v>158.80000000000001</v>
          </cell>
          <cell r="Y4837" t="str">
            <v>0I_200204</v>
          </cell>
        </row>
        <row r="4838">
          <cell r="K4838">
            <v>109.8</v>
          </cell>
          <cell r="Y4838" t="str">
            <v>0I_200204</v>
          </cell>
        </row>
        <row r="4839">
          <cell r="K4839">
            <v>360</v>
          </cell>
          <cell r="Y4839" t="str">
            <v>0ófl_200204</v>
          </cell>
        </row>
        <row r="4840">
          <cell r="K4840">
            <v>156</v>
          </cell>
          <cell r="Y4840" t="str">
            <v>0I_200204</v>
          </cell>
        </row>
        <row r="4841">
          <cell r="K4841">
            <v>715</v>
          </cell>
          <cell r="Y4841" t="str">
            <v>0S_200204</v>
          </cell>
        </row>
        <row r="4842">
          <cell r="K4842">
            <v>4301.3999999999996</v>
          </cell>
          <cell r="Y4842" t="str">
            <v>0ófl_200204</v>
          </cell>
        </row>
        <row r="4843">
          <cell r="K4843">
            <v>1120.5</v>
          </cell>
          <cell r="Y4843" t="str">
            <v>0ófl_200204</v>
          </cell>
        </row>
        <row r="4844">
          <cell r="K4844">
            <v>157.6</v>
          </cell>
          <cell r="Y4844" t="str">
            <v>0I_200204</v>
          </cell>
        </row>
        <row r="4845">
          <cell r="K4845">
            <v>425.7</v>
          </cell>
          <cell r="Y4845" t="str">
            <v>0I_200204</v>
          </cell>
        </row>
        <row r="4846">
          <cell r="K4846">
            <v>166.6</v>
          </cell>
          <cell r="Y4846" t="str">
            <v>1S_200204</v>
          </cell>
        </row>
        <row r="4847">
          <cell r="K4847">
            <v>1098.5</v>
          </cell>
          <cell r="Y4847" t="str">
            <v>1V_200204</v>
          </cell>
        </row>
        <row r="4848">
          <cell r="K4848">
            <v>244.2</v>
          </cell>
          <cell r="Y4848" t="str">
            <v>1I_200204</v>
          </cell>
        </row>
        <row r="4849">
          <cell r="K4849">
            <v>81</v>
          </cell>
          <cell r="Y4849" t="str">
            <v>1I_200204</v>
          </cell>
        </row>
        <row r="4850">
          <cell r="K4850">
            <v>87.9</v>
          </cell>
          <cell r="Y4850" t="str">
            <v>1V_200204</v>
          </cell>
        </row>
        <row r="4851">
          <cell r="K4851">
            <v>102.5</v>
          </cell>
          <cell r="Y4851" t="str">
            <v>0I_200204</v>
          </cell>
        </row>
        <row r="4852">
          <cell r="K4852">
            <v>111.4</v>
          </cell>
          <cell r="Y4852" t="str">
            <v>1I_200204</v>
          </cell>
        </row>
        <row r="4853">
          <cell r="K4853">
            <v>403</v>
          </cell>
          <cell r="Y4853" t="str">
            <v>0I_200204</v>
          </cell>
        </row>
        <row r="4854">
          <cell r="K4854">
            <v>1047.9000000000001</v>
          </cell>
          <cell r="Y4854" t="str">
            <v>0ófl_200204</v>
          </cell>
        </row>
        <row r="4855">
          <cell r="K4855">
            <v>253.6</v>
          </cell>
          <cell r="Y4855" t="str">
            <v>0I_200204</v>
          </cell>
        </row>
        <row r="4856">
          <cell r="K4856">
            <v>152.19999999999999</v>
          </cell>
          <cell r="Y4856" t="str">
            <v>0I_200204</v>
          </cell>
        </row>
        <row r="4857">
          <cell r="K4857">
            <v>72</v>
          </cell>
          <cell r="Y4857" t="str">
            <v>1I_200204</v>
          </cell>
        </row>
        <row r="4858">
          <cell r="K4858">
            <v>68.8</v>
          </cell>
          <cell r="Y4858" t="str">
            <v>1I_200204</v>
          </cell>
        </row>
        <row r="4859">
          <cell r="K4859">
            <v>235</v>
          </cell>
          <cell r="Y4859" t="str">
            <v>1I_200204</v>
          </cell>
        </row>
        <row r="4860">
          <cell r="K4860">
            <v>98.2</v>
          </cell>
          <cell r="Y4860" t="str">
            <v>1I_200204</v>
          </cell>
        </row>
        <row r="4861">
          <cell r="K4861">
            <v>1744.9</v>
          </cell>
          <cell r="Y4861" t="str">
            <v>0ófl_200204</v>
          </cell>
        </row>
        <row r="4862">
          <cell r="K4862">
            <v>107.8</v>
          </cell>
          <cell r="Y4862" t="str">
            <v>1I_200204</v>
          </cell>
        </row>
        <row r="4863">
          <cell r="K4863">
            <v>118.3</v>
          </cell>
          <cell r="Y4863" t="str">
            <v>0I_200201</v>
          </cell>
        </row>
        <row r="4864">
          <cell r="K4864">
            <v>414.3</v>
          </cell>
          <cell r="Y4864" t="str">
            <v>0I_200201</v>
          </cell>
        </row>
        <row r="4865">
          <cell r="K4865">
            <v>132.5</v>
          </cell>
          <cell r="Y4865" t="str">
            <v>1I_200201</v>
          </cell>
        </row>
        <row r="4866">
          <cell r="K4866">
            <v>316.5</v>
          </cell>
          <cell r="Y4866" t="str">
            <v>1S_200201</v>
          </cell>
        </row>
        <row r="4867">
          <cell r="K4867">
            <v>159.19999999999999</v>
          </cell>
          <cell r="Y4867" t="str">
            <v>0I_200201</v>
          </cell>
        </row>
        <row r="4868">
          <cell r="K4868">
            <v>974</v>
          </cell>
          <cell r="Y4868" t="str">
            <v>0ófl_200201</v>
          </cell>
        </row>
        <row r="4869">
          <cell r="K4869">
            <v>1251.5</v>
          </cell>
          <cell r="Y4869" t="str">
            <v>1S_200201</v>
          </cell>
        </row>
        <row r="4870">
          <cell r="K4870">
            <v>1890</v>
          </cell>
          <cell r="Y4870" t="str">
            <v>0I_200202</v>
          </cell>
        </row>
        <row r="4871">
          <cell r="K4871">
            <v>75.599999999999994</v>
          </cell>
          <cell r="Y4871" t="str">
            <v>0I_200202</v>
          </cell>
        </row>
        <row r="4872">
          <cell r="K4872">
            <v>366.4</v>
          </cell>
          <cell r="Y4872" t="str">
            <v>0I_200202</v>
          </cell>
        </row>
        <row r="4873">
          <cell r="K4873">
            <v>100.3</v>
          </cell>
          <cell r="Y4873" t="str">
            <v>0I_200202</v>
          </cell>
        </row>
        <row r="4874">
          <cell r="K4874">
            <v>48.6</v>
          </cell>
          <cell r="Y4874" t="str">
            <v>0I_200202</v>
          </cell>
        </row>
        <row r="4875">
          <cell r="K4875">
            <v>236.9</v>
          </cell>
          <cell r="Y4875" t="str">
            <v>1I_200202</v>
          </cell>
        </row>
        <row r="4876">
          <cell r="K4876">
            <v>504</v>
          </cell>
          <cell r="Y4876" t="str">
            <v>0I_200202</v>
          </cell>
        </row>
        <row r="4877">
          <cell r="K4877">
            <v>430.8</v>
          </cell>
          <cell r="Y4877" t="str">
            <v>0I_200202</v>
          </cell>
        </row>
        <row r="4878">
          <cell r="K4878">
            <v>283.39999999999998</v>
          </cell>
          <cell r="Y4878" t="str">
            <v>1V_200202</v>
          </cell>
        </row>
        <row r="4879">
          <cell r="K4879">
            <v>74.400000000000006</v>
          </cell>
          <cell r="Y4879" t="str">
            <v>1I_200202</v>
          </cell>
        </row>
        <row r="4880">
          <cell r="K4880">
            <v>1335.4</v>
          </cell>
          <cell r="Y4880" t="str">
            <v>1I_200202</v>
          </cell>
        </row>
        <row r="4881">
          <cell r="K4881">
            <v>682.5</v>
          </cell>
          <cell r="Y4881" t="str">
            <v>1S_200203</v>
          </cell>
        </row>
        <row r="4882">
          <cell r="K4882">
            <v>451.3</v>
          </cell>
          <cell r="Y4882" t="str">
            <v>0ófl_200203</v>
          </cell>
        </row>
        <row r="4883">
          <cell r="K4883">
            <v>55.2</v>
          </cell>
          <cell r="Y4883" t="str">
            <v>0I_200203</v>
          </cell>
        </row>
        <row r="4884">
          <cell r="K4884">
            <v>398.8</v>
          </cell>
          <cell r="Y4884" t="str">
            <v>1ófl_200203</v>
          </cell>
        </row>
        <row r="4885">
          <cell r="K4885">
            <v>612</v>
          </cell>
          <cell r="Y4885" t="str">
            <v>0I_200203</v>
          </cell>
        </row>
        <row r="4886">
          <cell r="K4886">
            <v>113.8</v>
          </cell>
          <cell r="Y4886" t="str">
            <v>0I_200203</v>
          </cell>
        </row>
        <row r="4887">
          <cell r="K4887">
            <v>220.1</v>
          </cell>
          <cell r="Y4887" t="str">
            <v>0I_200203</v>
          </cell>
        </row>
        <row r="4888">
          <cell r="K4888">
            <v>36.9</v>
          </cell>
          <cell r="Y4888" t="str">
            <v>0I_200203</v>
          </cell>
        </row>
        <row r="4889">
          <cell r="K4889">
            <v>211.2</v>
          </cell>
          <cell r="Y4889" t="str">
            <v>0V_200204</v>
          </cell>
        </row>
        <row r="4890">
          <cell r="K4890">
            <v>60.5</v>
          </cell>
          <cell r="Y4890" t="str">
            <v>1V_200204</v>
          </cell>
        </row>
        <row r="4891">
          <cell r="K4891">
            <v>118.3</v>
          </cell>
          <cell r="Y4891" t="str">
            <v>1I_200204</v>
          </cell>
        </row>
        <row r="4892">
          <cell r="K4892">
            <v>1127.4000000000001</v>
          </cell>
          <cell r="Y4892" t="str">
            <v>1I_200204</v>
          </cell>
        </row>
        <row r="4893">
          <cell r="K4893">
            <v>124.9</v>
          </cell>
          <cell r="Y4893" t="str">
            <v>0I_200204</v>
          </cell>
        </row>
        <row r="4894">
          <cell r="K4894">
            <v>78.5</v>
          </cell>
          <cell r="Y4894" t="str">
            <v>0I_200204</v>
          </cell>
        </row>
        <row r="4895">
          <cell r="K4895">
            <v>67.099999999999994</v>
          </cell>
          <cell r="Y4895" t="str">
            <v>1I_200204</v>
          </cell>
        </row>
        <row r="4896">
          <cell r="K4896">
            <v>80.3</v>
          </cell>
          <cell r="Y4896" t="str">
            <v>1ófl_200201</v>
          </cell>
        </row>
        <row r="4897">
          <cell r="K4897">
            <v>66.400000000000006</v>
          </cell>
          <cell r="Y4897" t="str">
            <v>0ófl_200201</v>
          </cell>
        </row>
        <row r="4898">
          <cell r="K4898">
            <v>247.6</v>
          </cell>
          <cell r="Y4898" t="str">
            <v>0ófl_200201</v>
          </cell>
        </row>
        <row r="4899">
          <cell r="K4899">
            <v>192</v>
          </cell>
          <cell r="Y4899" t="str">
            <v>1ófl_200201</v>
          </cell>
        </row>
        <row r="4900">
          <cell r="K4900">
            <v>298.2</v>
          </cell>
          <cell r="Y4900" t="str">
            <v>1ófl_200201</v>
          </cell>
        </row>
        <row r="4901">
          <cell r="K4901">
            <v>85.6</v>
          </cell>
          <cell r="Y4901" t="str">
            <v>1ófl_200201</v>
          </cell>
        </row>
        <row r="4902">
          <cell r="K4902">
            <v>294.60000000000002</v>
          </cell>
          <cell r="Y4902" t="str">
            <v>0ófl_200201</v>
          </cell>
        </row>
        <row r="4903">
          <cell r="K4903">
            <v>146</v>
          </cell>
          <cell r="Y4903" t="str">
            <v>1ófl_200201</v>
          </cell>
        </row>
        <row r="4904">
          <cell r="K4904">
            <v>39</v>
          </cell>
          <cell r="Y4904" t="str">
            <v>1ófl_200201</v>
          </cell>
        </row>
        <row r="4905">
          <cell r="K4905">
            <v>159.5</v>
          </cell>
          <cell r="Y4905" t="str">
            <v>1ófl_200201</v>
          </cell>
        </row>
        <row r="4906">
          <cell r="K4906">
            <v>92.8</v>
          </cell>
          <cell r="Y4906" t="str">
            <v>1ófl_200201</v>
          </cell>
        </row>
        <row r="4907">
          <cell r="K4907">
            <v>76.5</v>
          </cell>
          <cell r="Y4907" t="str">
            <v>1ófl_200201</v>
          </cell>
        </row>
        <row r="4908">
          <cell r="K4908">
            <v>60</v>
          </cell>
          <cell r="Y4908" t="str">
            <v>1ófl_200201</v>
          </cell>
        </row>
        <row r="4909">
          <cell r="K4909">
            <v>618.1</v>
          </cell>
          <cell r="Y4909" t="str">
            <v>0ófl_200201</v>
          </cell>
        </row>
        <row r="4910">
          <cell r="K4910">
            <v>59</v>
          </cell>
          <cell r="Y4910" t="str">
            <v>1ófl_200202</v>
          </cell>
        </row>
        <row r="4911">
          <cell r="K4911">
            <v>191.3</v>
          </cell>
          <cell r="Y4911" t="str">
            <v>1ófl_200202</v>
          </cell>
        </row>
        <row r="4912">
          <cell r="K4912">
            <v>70.400000000000006</v>
          </cell>
          <cell r="Y4912" t="str">
            <v>1ófl_200202</v>
          </cell>
        </row>
        <row r="4913">
          <cell r="K4913">
            <v>290.7</v>
          </cell>
          <cell r="Y4913" t="str">
            <v>0ófl_200202</v>
          </cell>
        </row>
        <row r="4914">
          <cell r="K4914">
            <v>80.2</v>
          </cell>
          <cell r="Y4914" t="str">
            <v>0ófl_200202</v>
          </cell>
        </row>
        <row r="4915">
          <cell r="K4915">
            <v>57.3</v>
          </cell>
          <cell r="Y4915" t="str">
            <v>0ófl_200202</v>
          </cell>
        </row>
        <row r="4916">
          <cell r="K4916">
            <v>36</v>
          </cell>
          <cell r="Y4916" t="str">
            <v>0ófl_200202</v>
          </cell>
        </row>
        <row r="4917">
          <cell r="K4917">
            <v>72.099999999999994</v>
          </cell>
          <cell r="Y4917" t="str">
            <v>1ófl_200202</v>
          </cell>
        </row>
        <row r="4918">
          <cell r="K4918">
            <v>51.7</v>
          </cell>
          <cell r="Y4918" t="str">
            <v>0ófl_200202</v>
          </cell>
        </row>
        <row r="4919">
          <cell r="K4919">
            <v>217.2</v>
          </cell>
          <cell r="Y4919" t="str">
            <v>0I_200202</v>
          </cell>
        </row>
        <row r="4920">
          <cell r="K4920">
            <v>142.5</v>
          </cell>
          <cell r="Y4920" t="str">
            <v>0ófl_200202</v>
          </cell>
        </row>
        <row r="4921">
          <cell r="K4921">
            <v>45.8</v>
          </cell>
          <cell r="Y4921" t="str">
            <v>1ófl_200202</v>
          </cell>
        </row>
        <row r="4922">
          <cell r="K4922">
            <v>57.2</v>
          </cell>
          <cell r="Y4922" t="str">
            <v>1ófl_200202</v>
          </cell>
        </row>
        <row r="4923">
          <cell r="K4923">
            <v>86.6</v>
          </cell>
          <cell r="Y4923" t="str">
            <v>1ófl_200203</v>
          </cell>
        </row>
        <row r="4924">
          <cell r="K4924">
            <v>353.5</v>
          </cell>
          <cell r="Y4924" t="str">
            <v>0ófl_200203</v>
          </cell>
        </row>
        <row r="4925">
          <cell r="K4925">
            <v>34.9</v>
          </cell>
          <cell r="Y4925" t="str">
            <v>0ófl_200203</v>
          </cell>
        </row>
        <row r="4926">
          <cell r="K4926">
            <v>1865.9</v>
          </cell>
          <cell r="Y4926" t="str">
            <v>0ófl_200203</v>
          </cell>
        </row>
        <row r="4927">
          <cell r="K4927">
            <v>93</v>
          </cell>
          <cell r="Y4927" t="str">
            <v>1ófl_200203</v>
          </cell>
        </row>
        <row r="4928">
          <cell r="K4928">
            <v>45.8</v>
          </cell>
          <cell r="Y4928" t="str">
            <v>1ófl_200203</v>
          </cell>
        </row>
        <row r="4929">
          <cell r="K4929">
            <v>1251.7</v>
          </cell>
          <cell r="Y4929" t="str">
            <v>0ófl_200203</v>
          </cell>
        </row>
        <row r="4930">
          <cell r="K4930">
            <v>38.4</v>
          </cell>
          <cell r="Y4930" t="str">
            <v>1ófl_200203</v>
          </cell>
        </row>
        <row r="4931">
          <cell r="K4931">
            <v>240.9</v>
          </cell>
          <cell r="Y4931" t="str">
            <v>0ófl_200203</v>
          </cell>
        </row>
        <row r="4932">
          <cell r="K4932">
            <v>618.1</v>
          </cell>
          <cell r="Y4932" t="str">
            <v>0ófl_200203</v>
          </cell>
        </row>
        <row r="4933">
          <cell r="K4933">
            <v>79.5</v>
          </cell>
          <cell r="Y4933" t="str">
            <v>0ófl_200203</v>
          </cell>
        </row>
        <row r="4934">
          <cell r="K4934">
            <v>72</v>
          </cell>
          <cell r="Y4934" t="str">
            <v>0ófl_200203</v>
          </cell>
        </row>
        <row r="4935">
          <cell r="K4935">
            <v>95.2</v>
          </cell>
          <cell r="Y4935" t="str">
            <v>1ófl_200203</v>
          </cell>
        </row>
        <row r="4936">
          <cell r="K4936">
            <v>632.5</v>
          </cell>
          <cell r="Y4936" t="str">
            <v>0ófl_200203</v>
          </cell>
        </row>
        <row r="4937">
          <cell r="K4937">
            <v>122.5</v>
          </cell>
          <cell r="Y4937" t="str">
            <v>1S_200203</v>
          </cell>
        </row>
        <row r="4938">
          <cell r="K4938">
            <v>84.8</v>
          </cell>
          <cell r="Y4938" t="str">
            <v>0ófl_200203</v>
          </cell>
        </row>
        <row r="4939">
          <cell r="K4939">
            <v>45.8</v>
          </cell>
          <cell r="Y4939" t="str">
            <v>1ófl_200203</v>
          </cell>
        </row>
        <row r="4940">
          <cell r="K4940">
            <v>1672</v>
          </cell>
          <cell r="Y4940" t="str">
            <v>0ófl_200203</v>
          </cell>
        </row>
        <row r="4941">
          <cell r="K4941">
            <v>78</v>
          </cell>
          <cell r="Y4941" t="str">
            <v>1ófl_200203</v>
          </cell>
        </row>
        <row r="4942">
          <cell r="K4942">
            <v>40</v>
          </cell>
          <cell r="Y4942" t="str">
            <v>1ófl_200203</v>
          </cell>
        </row>
        <row r="4943">
          <cell r="K4943">
            <v>148</v>
          </cell>
          <cell r="Y4943" t="str">
            <v>0ófl_200203</v>
          </cell>
        </row>
        <row r="4944">
          <cell r="K4944">
            <v>345.4</v>
          </cell>
          <cell r="Y4944" t="str">
            <v>1ófl_200203</v>
          </cell>
        </row>
        <row r="4945">
          <cell r="K4945">
            <v>202.5</v>
          </cell>
          <cell r="Y4945" t="str">
            <v>0I_200203</v>
          </cell>
        </row>
        <row r="4946">
          <cell r="K4946">
            <v>411.9</v>
          </cell>
          <cell r="Y4946" t="str">
            <v>1ófl_200203</v>
          </cell>
        </row>
        <row r="4947">
          <cell r="K4947">
            <v>90</v>
          </cell>
          <cell r="Y4947" t="str">
            <v>1ófl_200204</v>
          </cell>
        </row>
        <row r="4948">
          <cell r="K4948">
            <v>61</v>
          </cell>
          <cell r="Y4948" t="str">
            <v>0I_200204</v>
          </cell>
        </row>
        <row r="4949">
          <cell r="K4949">
            <v>59</v>
          </cell>
          <cell r="Y4949" t="str">
            <v>1ófl_200204</v>
          </cell>
        </row>
        <row r="4950">
          <cell r="K4950">
            <v>52.5</v>
          </cell>
          <cell r="Y4950" t="str">
            <v>0ófl_200204</v>
          </cell>
        </row>
        <row r="4951">
          <cell r="K4951">
            <v>80.3</v>
          </cell>
          <cell r="Y4951" t="str">
            <v>1ófl_200204</v>
          </cell>
        </row>
        <row r="4952">
          <cell r="K4952">
            <v>91.4</v>
          </cell>
          <cell r="Y4952" t="str">
            <v>1ófl_200204</v>
          </cell>
        </row>
        <row r="4953">
          <cell r="K4953">
            <v>75.2</v>
          </cell>
          <cell r="Y4953" t="str">
            <v>1ófl_200204</v>
          </cell>
        </row>
        <row r="4954">
          <cell r="K4954">
            <v>70.400000000000006</v>
          </cell>
          <cell r="Y4954" t="str">
            <v>1ófl_200204</v>
          </cell>
        </row>
        <row r="4955">
          <cell r="K4955">
            <v>50</v>
          </cell>
          <cell r="Y4955" t="str">
            <v>1ófl_200204</v>
          </cell>
        </row>
        <row r="4956">
          <cell r="K4956">
            <v>57.6</v>
          </cell>
          <cell r="Y4956" t="str">
            <v>1ófl_200204</v>
          </cell>
        </row>
        <row r="4957">
          <cell r="K4957">
            <v>121</v>
          </cell>
          <cell r="Y4957" t="str">
            <v>1ófl_200204</v>
          </cell>
        </row>
        <row r="4958">
          <cell r="K4958">
            <v>78</v>
          </cell>
          <cell r="Y4958" t="str">
            <v>1ófl_200204</v>
          </cell>
        </row>
        <row r="4959">
          <cell r="K4959">
            <v>285</v>
          </cell>
          <cell r="Y4959" t="str">
            <v>1ófl_200204</v>
          </cell>
        </row>
        <row r="4960">
          <cell r="K4960">
            <v>43.4</v>
          </cell>
          <cell r="Y4960" t="str">
            <v>1ófl_200204</v>
          </cell>
        </row>
        <row r="4961">
          <cell r="K4961">
            <v>1251.7</v>
          </cell>
          <cell r="Y4961" t="str">
            <v>0ófl_200204</v>
          </cell>
        </row>
        <row r="4962">
          <cell r="K4962">
            <v>271.7</v>
          </cell>
          <cell r="Y4962" t="str">
            <v>1ófl_200204</v>
          </cell>
        </row>
        <row r="4963">
          <cell r="K4963">
            <v>532.79999999999995</v>
          </cell>
          <cell r="Y4963" t="str">
            <v>1I_200204</v>
          </cell>
        </row>
        <row r="4964">
          <cell r="K4964">
            <v>166.1</v>
          </cell>
          <cell r="Y4964" t="str">
            <v>0ófl_200204</v>
          </cell>
        </row>
        <row r="4965">
          <cell r="K4965">
            <v>71.5</v>
          </cell>
          <cell r="Y4965" t="str">
            <v>0ófl_200204</v>
          </cell>
        </row>
        <row r="4966">
          <cell r="K4966">
            <v>117.1</v>
          </cell>
          <cell r="Y4966" t="str">
            <v>1ófl_200204</v>
          </cell>
        </row>
        <row r="4967">
          <cell r="K4967">
            <v>37.9</v>
          </cell>
          <cell r="Y4967" t="str">
            <v>1ófl_200204</v>
          </cell>
        </row>
        <row r="4968">
          <cell r="K4968">
            <v>119</v>
          </cell>
          <cell r="Y4968" t="str">
            <v>0ófl_200204</v>
          </cell>
        </row>
        <row r="4969">
          <cell r="K4969">
            <v>105.6</v>
          </cell>
          <cell r="Y4969" t="str">
            <v>1ófl_200204</v>
          </cell>
        </row>
        <row r="4970">
          <cell r="K4970">
            <v>159.80000000000001</v>
          </cell>
          <cell r="Y4970" t="str">
            <v>0ófl_200204</v>
          </cell>
        </row>
        <row r="4971">
          <cell r="K4971">
            <v>93.2</v>
          </cell>
          <cell r="Y4971" t="str">
            <v>1V_200301</v>
          </cell>
        </row>
        <row r="4972">
          <cell r="K4972">
            <v>111.8</v>
          </cell>
          <cell r="Y4972" t="str">
            <v>1V_200301</v>
          </cell>
        </row>
        <row r="4973">
          <cell r="K4973">
            <v>623.6</v>
          </cell>
          <cell r="Y4973" t="str">
            <v>1S_200301</v>
          </cell>
        </row>
        <row r="4974">
          <cell r="K4974">
            <v>178.7</v>
          </cell>
          <cell r="Y4974" t="str">
            <v>1V_200301</v>
          </cell>
        </row>
        <row r="4975">
          <cell r="K4975">
            <v>756.4</v>
          </cell>
          <cell r="Y4975" t="str">
            <v>1V_200301</v>
          </cell>
        </row>
        <row r="4976">
          <cell r="K4976">
            <v>577.1</v>
          </cell>
          <cell r="Y4976" t="str">
            <v>1V_200301</v>
          </cell>
        </row>
        <row r="4977">
          <cell r="K4977">
            <v>101.8</v>
          </cell>
          <cell r="Y4977" t="str">
            <v>1V_200301</v>
          </cell>
        </row>
        <row r="4978">
          <cell r="K4978">
            <v>1996.2</v>
          </cell>
          <cell r="Y4978" t="str">
            <v>1S_200301</v>
          </cell>
        </row>
        <row r="4979">
          <cell r="K4979">
            <v>653.20000000000005</v>
          </cell>
          <cell r="Y4979" t="str">
            <v>1S_200301</v>
          </cell>
        </row>
        <row r="4980">
          <cell r="K4980">
            <v>274.3</v>
          </cell>
          <cell r="Y4980" t="str">
            <v>1S_200301</v>
          </cell>
        </row>
        <row r="4981">
          <cell r="K4981">
            <v>348.6</v>
          </cell>
          <cell r="Y4981" t="str">
            <v>1S_200301</v>
          </cell>
        </row>
        <row r="4982">
          <cell r="K4982">
            <v>87</v>
          </cell>
          <cell r="Y4982" t="str">
            <v>1ófl_200301</v>
          </cell>
        </row>
        <row r="4983">
          <cell r="K4983">
            <v>1086.0999999999999</v>
          </cell>
          <cell r="Y4983" t="str">
            <v>1S_200301</v>
          </cell>
        </row>
        <row r="4984">
          <cell r="K4984">
            <v>139.5</v>
          </cell>
          <cell r="Y4984" t="str">
            <v>1ófl_200301</v>
          </cell>
        </row>
        <row r="4985">
          <cell r="K4985">
            <v>143.9</v>
          </cell>
          <cell r="Y4985" t="str">
            <v>1S_200301</v>
          </cell>
        </row>
        <row r="4986">
          <cell r="K4986">
            <v>53.2</v>
          </cell>
          <cell r="Y4986" t="str">
            <v>1S_200301</v>
          </cell>
        </row>
        <row r="4987">
          <cell r="K4987">
            <v>47.5</v>
          </cell>
          <cell r="Y4987" t="str">
            <v>1V_200301</v>
          </cell>
        </row>
        <row r="4988">
          <cell r="K4988">
            <v>687.1</v>
          </cell>
          <cell r="Y4988" t="str">
            <v>1S_200301</v>
          </cell>
        </row>
        <row r="4989">
          <cell r="K4989">
            <v>199.9</v>
          </cell>
          <cell r="Y4989" t="str">
            <v>1V_200301</v>
          </cell>
        </row>
        <row r="4990">
          <cell r="K4990">
            <v>176.2</v>
          </cell>
          <cell r="Y4990" t="str">
            <v>1V_200301</v>
          </cell>
        </row>
        <row r="4991">
          <cell r="K4991">
            <v>75.400000000000006</v>
          </cell>
          <cell r="Y4991" t="str">
            <v>1ófl_200301</v>
          </cell>
        </row>
        <row r="4992">
          <cell r="K4992">
            <v>122.6</v>
          </cell>
          <cell r="Y4992" t="str">
            <v>0V_200301</v>
          </cell>
        </row>
        <row r="4993">
          <cell r="K4993">
            <v>120.8</v>
          </cell>
          <cell r="Y4993" t="str">
            <v>1S_200301</v>
          </cell>
        </row>
        <row r="4994">
          <cell r="K4994">
            <v>779.5</v>
          </cell>
          <cell r="Y4994" t="str">
            <v>1V_200301</v>
          </cell>
        </row>
        <row r="4995">
          <cell r="K4995">
            <v>1328</v>
          </cell>
          <cell r="Y4995" t="str">
            <v>1S_200301</v>
          </cell>
        </row>
        <row r="4996">
          <cell r="K4996">
            <v>270.10000000000002</v>
          </cell>
          <cell r="Y4996" t="str">
            <v>0V_200301</v>
          </cell>
        </row>
        <row r="4997">
          <cell r="K4997">
            <v>139.80000000000001</v>
          </cell>
          <cell r="Y4997" t="str">
            <v>1S_200301</v>
          </cell>
        </row>
        <row r="4998">
          <cell r="K4998">
            <v>69.900000000000006</v>
          </cell>
          <cell r="Y4998" t="str">
            <v>1V_200301</v>
          </cell>
        </row>
        <row r="4999">
          <cell r="K4999">
            <v>1454.2</v>
          </cell>
          <cell r="Y4999" t="str">
            <v>0S_200301</v>
          </cell>
        </row>
        <row r="5000">
          <cell r="K5000">
            <v>45.2</v>
          </cell>
          <cell r="Y5000" t="str">
            <v>1V_200301</v>
          </cell>
        </row>
        <row r="5001">
          <cell r="K5001">
            <v>312.10000000000002</v>
          </cell>
          <cell r="Y5001" t="str">
            <v>0V_200301</v>
          </cell>
        </row>
        <row r="5002">
          <cell r="K5002">
            <v>165.1</v>
          </cell>
          <cell r="Y5002" t="str">
            <v>0V_200301</v>
          </cell>
        </row>
        <row r="5003">
          <cell r="K5003">
            <v>176.8</v>
          </cell>
          <cell r="Y5003" t="str">
            <v>0V_200301</v>
          </cell>
        </row>
        <row r="5004">
          <cell r="K5004">
            <v>270</v>
          </cell>
          <cell r="Y5004" t="str">
            <v>0V_200301</v>
          </cell>
        </row>
        <row r="5005">
          <cell r="K5005">
            <v>152.4</v>
          </cell>
          <cell r="Y5005" t="str">
            <v>1S_200301</v>
          </cell>
        </row>
        <row r="5006">
          <cell r="K5006">
            <v>140</v>
          </cell>
          <cell r="Y5006" t="str">
            <v>1V_200301</v>
          </cell>
        </row>
        <row r="5007">
          <cell r="K5007">
            <v>110.2</v>
          </cell>
          <cell r="Y5007" t="str">
            <v>0V_200301</v>
          </cell>
        </row>
        <row r="5008">
          <cell r="K5008">
            <v>187.7</v>
          </cell>
          <cell r="Y5008" t="str">
            <v>1V_200301</v>
          </cell>
        </row>
        <row r="5009">
          <cell r="K5009">
            <v>172.6</v>
          </cell>
          <cell r="Y5009" t="str">
            <v>1ófl_200301</v>
          </cell>
        </row>
        <row r="5010">
          <cell r="K5010">
            <v>184.4</v>
          </cell>
          <cell r="Y5010" t="str">
            <v>1V_200301</v>
          </cell>
        </row>
        <row r="5011">
          <cell r="K5011">
            <v>230.8</v>
          </cell>
          <cell r="Y5011" t="str">
            <v>0ófl_200301</v>
          </cell>
        </row>
        <row r="5012">
          <cell r="K5012">
            <v>133.5</v>
          </cell>
          <cell r="Y5012" t="str">
            <v>1V_200301</v>
          </cell>
        </row>
        <row r="5013">
          <cell r="K5013">
            <v>84.7</v>
          </cell>
          <cell r="Y5013" t="str">
            <v>1V_200301</v>
          </cell>
        </row>
        <row r="5014">
          <cell r="K5014">
            <v>213.8</v>
          </cell>
          <cell r="Y5014" t="str">
            <v>1ófl_200301</v>
          </cell>
        </row>
        <row r="5015">
          <cell r="K5015">
            <v>402.9</v>
          </cell>
          <cell r="Y5015" t="str">
            <v>1V_200301</v>
          </cell>
        </row>
        <row r="5016">
          <cell r="K5016">
            <v>485.5</v>
          </cell>
          <cell r="Y5016" t="str">
            <v>1V_200301</v>
          </cell>
        </row>
        <row r="5017">
          <cell r="K5017">
            <v>3312</v>
          </cell>
          <cell r="Y5017" t="str">
            <v>1S_200302</v>
          </cell>
        </row>
        <row r="5018">
          <cell r="K5018">
            <v>47.9</v>
          </cell>
          <cell r="Y5018" t="str">
            <v>1V_200302</v>
          </cell>
        </row>
        <row r="5019">
          <cell r="K5019">
            <v>248.9</v>
          </cell>
          <cell r="Y5019" t="str">
            <v>1V_200302</v>
          </cell>
        </row>
        <row r="5020">
          <cell r="K5020">
            <v>85.1</v>
          </cell>
          <cell r="Y5020" t="str">
            <v>0S_200302</v>
          </cell>
        </row>
        <row r="5021">
          <cell r="K5021">
            <v>224.1</v>
          </cell>
          <cell r="Y5021" t="str">
            <v>1S_200302</v>
          </cell>
        </row>
        <row r="5022">
          <cell r="K5022">
            <v>804.5</v>
          </cell>
          <cell r="Y5022" t="str">
            <v>1S_200302</v>
          </cell>
        </row>
        <row r="5023">
          <cell r="K5023">
            <v>336.2</v>
          </cell>
          <cell r="Y5023" t="str">
            <v>1ófl_200302</v>
          </cell>
        </row>
        <row r="5024">
          <cell r="K5024">
            <v>64.8</v>
          </cell>
          <cell r="Y5024" t="str">
            <v>1V_200302</v>
          </cell>
        </row>
        <row r="5025">
          <cell r="K5025">
            <v>54.2</v>
          </cell>
          <cell r="Y5025" t="str">
            <v>1V_200302</v>
          </cell>
        </row>
        <row r="5026">
          <cell r="K5026">
            <v>397.1</v>
          </cell>
          <cell r="Y5026" t="str">
            <v>1V_200302</v>
          </cell>
        </row>
        <row r="5027">
          <cell r="K5027">
            <v>321.7</v>
          </cell>
          <cell r="Y5027" t="str">
            <v>1I_200302</v>
          </cell>
        </row>
        <row r="5028">
          <cell r="K5028">
            <v>47.2</v>
          </cell>
          <cell r="Y5028" t="str">
            <v>1V_200302</v>
          </cell>
        </row>
        <row r="5029">
          <cell r="K5029">
            <v>135.6</v>
          </cell>
          <cell r="Y5029" t="str">
            <v>1V_200302</v>
          </cell>
        </row>
        <row r="5030">
          <cell r="K5030">
            <v>566.29999999999995</v>
          </cell>
          <cell r="Y5030" t="str">
            <v>0V_200302</v>
          </cell>
        </row>
        <row r="5031">
          <cell r="K5031">
            <v>700</v>
          </cell>
          <cell r="Y5031" t="str">
            <v>1V_200302</v>
          </cell>
        </row>
        <row r="5032">
          <cell r="K5032">
            <v>134</v>
          </cell>
          <cell r="Y5032" t="str">
            <v>0S_200302</v>
          </cell>
        </row>
        <row r="5033">
          <cell r="K5033">
            <v>92.8</v>
          </cell>
          <cell r="Y5033" t="str">
            <v>1V_200302</v>
          </cell>
        </row>
        <row r="5034">
          <cell r="K5034">
            <v>70.8</v>
          </cell>
          <cell r="Y5034" t="str">
            <v>1V_200302</v>
          </cell>
        </row>
        <row r="5035">
          <cell r="K5035">
            <v>374.9</v>
          </cell>
          <cell r="Y5035" t="str">
            <v>1S_200302</v>
          </cell>
        </row>
        <row r="5036">
          <cell r="K5036">
            <v>150</v>
          </cell>
          <cell r="Y5036" t="str">
            <v>1V_200302</v>
          </cell>
        </row>
        <row r="5037">
          <cell r="K5037">
            <v>144.80000000000001</v>
          </cell>
          <cell r="Y5037" t="str">
            <v>1ófl_200302</v>
          </cell>
        </row>
        <row r="5038">
          <cell r="K5038">
            <v>131.5</v>
          </cell>
          <cell r="Y5038" t="str">
            <v>1V_200302</v>
          </cell>
        </row>
        <row r="5039">
          <cell r="K5039">
            <v>45.2</v>
          </cell>
          <cell r="Y5039" t="str">
            <v>1S_200302</v>
          </cell>
        </row>
        <row r="5040">
          <cell r="K5040">
            <v>497.5</v>
          </cell>
          <cell r="Y5040" t="str">
            <v>0ófl_200302</v>
          </cell>
        </row>
        <row r="5041">
          <cell r="K5041">
            <v>820.3</v>
          </cell>
          <cell r="Y5041" t="str">
            <v>0ófl_200302</v>
          </cell>
        </row>
        <row r="5042">
          <cell r="K5042">
            <v>618</v>
          </cell>
          <cell r="Y5042" t="str">
            <v>0V_200302</v>
          </cell>
        </row>
        <row r="5043">
          <cell r="K5043">
            <v>408</v>
          </cell>
          <cell r="Y5043" t="str">
            <v>0V_200302</v>
          </cell>
        </row>
        <row r="5044">
          <cell r="K5044">
            <v>804.5</v>
          </cell>
          <cell r="Y5044" t="str">
            <v>1S_200302</v>
          </cell>
        </row>
        <row r="5045">
          <cell r="K5045">
            <v>71</v>
          </cell>
          <cell r="Y5045" t="str">
            <v>0V_200302</v>
          </cell>
        </row>
        <row r="5046">
          <cell r="K5046">
            <v>37.700000000000003</v>
          </cell>
          <cell r="Y5046" t="str">
            <v>1V_200302</v>
          </cell>
        </row>
        <row r="5047">
          <cell r="K5047">
            <v>87.8</v>
          </cell>
          <cell r="Y5047" t="str">
            <v>1S_200302</v>
          </cell>
        </row>
        <row r="5048">
          <cell r="K5048">
            <v>124.9</v>
          </cell>
          <cell r="Y5048" t="str">
            <v>0V_200302</v>
          </cell>
        </row>
        <row r="5049">
          <cell r="K5049">
            <v>70.5</v>
          </cell>
          <cell r="Y5049" t="str">
            <v>0V_200302</v>
          </cell>
        </row>
        <row r="5050">
          <cell r="K5050">
            <v>258.3</v>
          </cell>
          <cell r="Y5050" t="str">
            <v>1V_200302</v>
          </cell>
        </row>
        <row r="5051">
          <cell r="K5051">
            <v>268.2</v>
          </cell>
          <cell r="Y5051" t="str">
            <v>0V_200302</v>
          </cell>
        </row>
        <row r="5052">
          <cell r="K5052">
            <v>193.5</v>
          </cell>
          <cell r="Y5052" t="str">
            <v>1V_200302</v>
          </cell>
        </row>
        <row r="5053">
          <cell r="K5053">
            <v>200.8</v>
          </cell>
          <cell r="Y5053" t="str">
            <v>1S_200302</v>
          </cell>
        </row>
        <row r="5054">
          <cell r="K5054">
            <v>123.1</v>
          </cell>
          <cell r="Y5054" t="str">
            <v>0ófl_200302</v>
          </cell>
        </row>
        <row r="5055">
          <cell r="K5055">
            <v>3405</v>
          </cell>
          <cell r="Y5055" t="str">
            <v>1V_200302</v>
          </cell>
        </row>
        <row r="5056">
          <cell r="K5056">
            <v>164.2</v>
          </cell>
          <cell r="Y5056" t="str">
            <v>0ófl_200303</v>
          </cell>
        </row>
        <row r="5057">
          <cell r="K5057">
            <v>134.30000000000001</v>
          </cell>
          <cell r="Y5057" t="str">
            <v>1ófl_200303</v>
          </cell>
        </row>
        <row r="5058">
          <cell r="K5058">
            <v>264.2</v>
          </cell>
          <cell r="Y5058" t="str">
            <v>1V_200303</v>
          </cell>
        </row>
        <row r="5059">
          <cell r="K5059">
            <v>191</v>
          </cell>
          <cell r="Y5059" t="str">
            <v>1S_200303</v>
          </cell>
        </row>
        <row r="5060">
          <cell r="K5060">
            <v>467.8</v>
          </cell>
          <cell r="Y5060" t="str">
            <v>1S_200303</v>
          </cell>
        </row>
        <row r="5061">
          <cell r="K5061">
            <v>1198</v>
          </cell>
          <cell r="Y5061" t="str">
            <v>0S_200303</v>
          </cell>
        </row>
        <row r="5062">
          <cell r="K5062">
            <v>51.3</v>
          </cell>
          <cell r="Y5062" t="str">
            <v>1ófl_200303</v>
          </cell>
        </row>
        <row r="5063">
          <cell r="K5063">
            <v>848.2</v>
          </cell>
          <cell r="Y5063" t="str">
            <v>0S_200303</v>
          </cell>
        </row>
        <row r="5064">
          <cell r="K5064">
            <v>842.3</v>
          </cell>
          <cell r="Y5064" t="str">
            <v>0V_200303</v>
          </cell>
        </row>
        <row r="5065">
          <cell r="K5065">
            <v>49.4</v>
          </cell>
          <cell r="Y5065" t="str">
            <v>1ófl_200303</v>
          </cell>
        </row>
        <row r="5066">
          <cell r="K5066">
            <v>333.8</v>
          </cell>
          <cell r="Y5066" t="str">
            <v>0I_200303</v>
          </cell>
        </row>
        <row r="5067">
          <cell r="K5067">
            <v>77.3</v>
          </cell>
          <cell r="Y5067" t="str">
            <v>0S_200303</v>
          </cell>
        </row>
        <row r="5068">
          <cell r="K5068">
            <v>125.4</v>
          </cell>
          <cell r="Y5068" t="str">
            <v>1S_200303</v>
          </cell>
        </row>
        <row r="5069">
          <cell r="K5069">
            <v>245.7</v>
          </cell>
          <cell r="Y5069" t="str">
            <v>1S_200303</v>
          </cell>
        </row>
        <row r="5070">
          <cell r="K5070">
            <v>269.8</v>
          </cell>
          <cell r="Y5070" t="str">
            <v>1ófl_200303</v>
          </cell>
        </row>
        <row r="5071">
          <cell r="K5071">
            <v>195.5</v>
          </cell>
          <cell r="Y5071" t="str">
            <v>0V_200303</v>
          </cell>
        </row>
        <row r="5072">
          <cell r="K5072">
            <v>122</v>
          </cell>
          <cell r="Y5072" t="str">
            <v>1ófl_200303</v>
          </cell>
        </row>
        <row r="5073">
          <cell r="K5073">
            <v>331.5</v>
          </cell>
          <cell r="Y5073" t="str">
            <v>0ófl_200303</v>
          </cell>
        </row>
        <row r="5074">
          <cell r="K5074">
            <v>75.3</v>
          </cell>
          <cell r="Y5074" t="str">
            <v>1V_200303</v>
          </cell>
        </row>
        <row r="5075">
          <cell r="K5075">
            <v>653.79999999999995</v>
          </cell>
          <cell r="Y5075" t="str">
            <v>0I_200303</v>
          </cell>
        </row>
        <row r="5076">
          <cell r="K5076">
            <v>103.5</v>
          </cell>
          <cell r="Y5076" t="str">
            <v>0S_200303</v>
          </cell>
        </row>
        <row r="5077">
          <cell r="K5077">
            <v>50</v>
          </cell>
          <cell r="Y5077" t="str">
            <v>1S_200303</v>
          </cell>
        </row>
        <row r="5078">
          <cell r="K5078">
            <v>64.7</v>
          </cell>
          <cell r="Y5078" t="str">
            <v>1V_200303</v>
          </cell>
        </row>
        <row r="5079">
          <cell r="K5079">
            <v>90.9</v>
          </cell>
          <cell r="Y5079" t="str">
            <v>1S_200303</v>
          </cell>
        </row>
        <row r="5080">
          <cell r="K5080">
            <v>242.9</v>
          </cell>
          <cell r="Y5080" t="str">
            <v>1S_200303</v>
          </cell>
        </row>
        <row r="5081">
          <cell r="K5081">
            <v>1770.7</v>
          </cell>
          <cell r="Y5081" t="str">
            <v>0ófl_200303</v>
          </cell>
        </row>
        <row r="5082">
          <cell r="K5082">
            <v>700</v>
          </cell>
          <cell r="Y5082" t="str">
            <v>1V_200303</v>
          </cell>
        </row>
        <row r="5083">
          <cell r="K5083">
            <v>234.9</v>
          </cell>
          <cell r="Y5083" t="str">
            <v>0ófl_200303</v>
          </cell>
        </row>
        <row r="5084">
          <cell r="K5084">
            <v>33.799999999999997</v>
          </cell>
          <cell r="Y5084" t="str">
            <v>1S_200303</v>
          </cell>
        </row>
        <row r="5085">
          <cell r="K5085">
            <v>118.8</v>
          </cell>
          <cell r="Y5085" t="str">
            <v>0V_200303</v>
          </cell>
        </row>
        <row r="5086">
          <cell r="K5086">
            <v>109.7</v>
          </cell>
          <cell r="Y5086" t="str">
            <v>0ófl_200303</v>
          </cell>
        </row>
        <row r="5087">
          <cell r="K5087">
            <v>84.4</v>
          </cell>
          <cell r="Y5087" t="str">
            <v>0V_200303</v>
          </cell>
        </row>
        <row r="5088">
          <cell r="K5088">
            <v>42.5</v>
          </cell>
          <cell r="Y5088" t="str">
            <v>1S_200303</v>
          </cell>
        </row>
        <row r="5089">
          <cell r="K5089">
            <v>158.5</v>
          </cell>
          <cell r="Y5089" t="str">
            <v>1V_200303</v>
          </cell>
        </row>
        <row r="5090">
          <cell r="K5090">
            <v>158.5</v>
          </cell>
          <cell r="Y5090" t="str">
            <v>1V_200303</v>
          </cell>
        </row>
        <row r="5091">
          <cell r="K5091">
            <v>419.2</v>
          </cell>
          <cell r="Y5091" t="str">
            <v>0V_200303</v>
          </cell>
        </row>
        <row r="5092">
          <cell r="K5092">
            <v>566.29999999999995</v>
          </cell>
          <cell r="Y5092" t="str">
            <v>0V_200303</v>
          </cell>
        </row>
        <row r="5093">
          <cell r="K5093">
            <v>280</v>
          </cell>
          <cell r="Y5093" t="str">
            <v>1S_200303</v>
          </cell>
        </row>
        <row r="5094">
          <cell r="K5094">
            <v>120.8</v>
          </cell>
          <cell r="Y5094" t="str">
            <v>1V_200303</v>
          </cell>
        </row>
        <row r="5095">
          <cell r="K5095">
            <v>88.8</v>
          </cell>
          <cell r="Y5095" t="str">
            <v>0S_200303</v>
          </cell>
        </row>
        <row r="5096">
          <cell r="K5096">
            <v>337.1</v>
          </cell>
          <cell r="Y5096" t="str">
            <v>1S_200303</v>
          </cell>
        </row>
        <row r="5097">
          <cell r="K5097">
            <v>106.9</v>
          </cell>
          <cell r="Y5097" t="str">
            <v>0S_200303</v>
          </cell>
        </row>
        <row r="5098">
          <cell r="K5098">
            <v>814.3</v>
          </cell>
          <cell r="Y5098" t="str">
            <v>1V_200303</v>
          </cell>
        </row>
        <row r="5099">
          <cell r="K5099">
            <v>99.8</v>
          </cell>
          <cell r="Y5099" t="str">
            <v>0V_200303</v>
          </cell>
        </row>
        <row r="5100">
          <cell r="K5100">
            <v>348.9</v>
          </cell>
          <cell r="Y5100" t="str">
            <v>0V_200303</v>
          </cell>
        </row>
        <row r="5101">
          <cell r="K5101">
            <v>175.2</v>
          </cell>
          <cell r="Y5101" t="str">
            <v>0ófl_200303</v>
          </cell>
        </row>
        <row r="5102">
          <cell r="K5102">
            <v>69</v>
          </cell>
          <cell r="Y5102" t="str">
            <v>1V_200303</v>
          </cell>
        </row>
        <row r="5103">
          <cell r="K5103">
            <v>70.8</v>
          </cell>
          <cell r="Y5103" t="str">
            <v>1V_200303</v>
          </cell>
        </row>
        <row r="5104">
          <cell r="K5104">
            <v>271.3</v>
          </cell>
          <cell r="Y5104" t="str">
            <v>1V_200303</v>
          </cell>
        </row>
        <row r="5105">
          <cell r="K5105">
            <v>68.7</v>
          </cell>
          <cell r="Y5105" t="str">
            <v>1V_200303</v>
          </cell>
        </row>
        <row r="5106">
          <cell r="K5106">
            <v>133.5</v>
          </cell>
          <cell r="Y5106" t="str">
            <v>1V_200303</v>
          </cell>
        </row>
        <row r="5107">
          <cell r="K5107">
            <v>177.7</v>
          </cell>
          <cell r="Y5107" t="str">
            <v>1ófl_200303</v>
          </cell>
        </row>
        <row r="5108">
          <cell r="K5108">
            <v>914.9</v>
          </cell>
          <cell r="Y5108" t="str">
            <v>1V_200303</v>
          </cell>
        </row>
        <row r="5109">
          <cell r="K5109">
            <v>380.2</v>
          </cell>
          <cell r="Y5109" t="str">
            <v>1S_200303</v>
          </cell>
        </row>
        <row r="5110">
          <cell r="K5110">
            <v>486.1</v>
          </cell>
          <cell r="Y5110" t="str">
            <v>1S_200303</v>
          </cell>
        </row>
        <row r="5111">
          <cell r="K5111">
            <v>606.9</v>
          </cell>
          <cell r="Y5111" t="str">
            <v>1S_200304</v>
          </cell>
        </row>
        <row r="5112">
          <cell r="K5112">
            <v>71.599999999999994</v>
          </cell>
          <cell r="Y5112" t="str">
            <v>0V_200304</v>
          </cell>
        </row>
        <row r="5113">
          <cell r="K5113">
            <v>241.5</v>
          </cell>
          <cell r="Y5113" t="str">
            <v>0S_200304</v>
          </cell>
        </row>
        <row r="5114">
          <cell r="K5114">
            <v>199.7</v>
          </cell>
          <cell r="Y5114" t="str">
            <v>1S_200304</v>
          </cell>
        </row>
        <row r="5115">
          <cell r="K5115">
            <v>157.80000000000001</v>
          </cell>
          <cell r="Y5115" t="str">
            <v>0S_200304</v>
          </cell>
        </row>
        <row r="5116">
          <cell r="K5116">
            <v>104.3</v>
          </cell>
          <cell r="Y5116" t="str">
            <v>1S_200304</v>
          </cell>
        </row>
        <row r="5117">
          <cell r="K5117">
            <v>172.8</v>
          </cell>
          <cell r="Y5117" t="str">
            <v>1S_200304</v>
          </cell>
        </row>
        <row r="5118">
          <cell r="K5118">
            <v>91.5</v>
          </cell>
          <cell r="Y5118" t="str">
            <v>0S_200304</v>
          </cell>
        </row>
        <row r="5119">
          <cell r="K5119">
            <v>174.8</v>
          </cell>
          <cell r="Y5119" t="str">
            <v>0V_200304</v>
          </cell>
        </row>
        <row r="5120">
          <cell r="K5120">
            <v>370.9</v>
          </cell>
          <cell r="Y5120" t="str">
            <v>1ófl_200304</v>
          </cell>
        </row>
        <row r="5121">
          <cell r="K5121">
            <v>239.7</v>
          </cell>
          <cell r="Y5121" t="str">
            <v>1S_200304</v>
          </cell>
        </row>
        <row r="5122">
          <cell r="K5122">
            <v>159.4</v>
          </cell>
          <cell r="Y5122" t="str">
            <v>1ófl_200304</v>
          </cell>
        </row>
        <row r="5123">
          <cell r="K5123">
            <v>259.5</v>
          </cell>
          <cell r="Y5123" t="str">
            <v>0V_200304</v>
          </cell>
        </row>
        <row r="5124">
          <cell r="K5124">
            <v>719.2</v>
          </cell>
          <cell r="Y5124" t="str">
            <v>1I_200304</v>
          </cell>
        </row>
        <row r="5125">
          <cell r="K5125">
            <v>428.2</v>
          </cell>
          <cell r="Y5125" t="str">
            <v>1S_200304</v>
          </cell>
        </row>
        <row r="5126">
          <cell r="K5126">
            <v>526.20000000000005</v>
          </cell>
          <cell r="Y5126" t="str">
            <v>1S_200304</v>
          </cell>
        </row>
        <row r="5127">
          <cell r="K5127">
            <v>699.1</v>
          </cell>
          <cell r="Y5127" t="str">
            <v>1S_200304</v>
          </cell>
        </row>
        <row r="5128">
          <cell r="K5128">
            <v>300</v>
          </cell>
          <cell r="Y5128" t="str">
            <v>0V_200304</v>
          </cell>
        </row>
        <row r="5129">
          <cell r="K5129">
            <v>579.29999999999995</v>
          </cell>
          <cell r="Y5129" t="str">
            <v>1V_200304</v>
          </cell>
        </row>
        <row r="5130">
          <cell r="K5130">
            <v>126.4</v>
          </cell>
          <cell r="Y5130" t="str">
            <v>1V_200304</v>
          </cell>
        </row>
        <row r="5131">
          <cell r="K5131">
            <v>189.2</v>
          </cell>
          <cell r="Y5131" t="str">
            <v>1ófl_200304</v>
          </cell>
        </row>
        <row r="5132">
          <cell r="K5132">
            <v>42.3</v>
          </cell>
          <cell r="Y5132" t="str">
            <v>1ófl_200304</v>
          </cell>
        </row>
        <row r="5133">
          <cell r="K5133">
            <v>598.6</v>
          </cell>
          <cell r="Y5133" t="str">
            <v>0V_200304</v>
          </cell>
        </row>
        <row r="5134">
          <cell r="K5134">
            <v>9382.4</v>
          </cell>
          <cell r="Y5134" t="str">
            <v>0S_200304</v>
          </cell>
        </row>
        <row r="5135">
          <cell r="K5135">
            <v>465.3</v>
          </cell>
          <cell r="Y5135" t="str">
            <v>0V_200304</v>
          </cell>
        </row>
        <row r="5136">
          <cell r="K5136">
            <v>482.1</v>
          </cell>
          <cell r="Y5136" t="str">
            <v>0V_200304</v>
          </cell>
        </row>
        <row r="5137">
          <cell r="K5137">
            <v>376.7</v>
          </cell>
          <cell r="Y5137" t="str">
            <v>0V_200304</v>
          </cell>
        </row>
        <row r="5138">
          <cell r="K5138">
            <v>92.8</v>
          </cell>
          <cell r="Y5138" t="str">
            <v>1V_200304</v>
          </cell>
        </row>
        <row r="5139">
          <cell r="K5139">
            <v>70.8</v>
          </cell>
          <cell r="Y5139" t="str">
            <v>1V_200304</v>
          </cell>
        </row>
        <row r="5140">
          <cell r="K5140">
            <v>637</v>
          </cell>
          <cell r="Y5140" t="str">
            <v>1S_200304</v>
          </cell>
        </row>
        <row r="5141">
          <cell r="K5141">
            <v>126.7</v>
          </cell>
          <cell r="Y5141" t="str">
            <v>1ófl_200304</v>
          </cell>
        </row>
        <row r="5142">
          <cell r="K5142">
            <v>65.5</v>
          </cell>
          <cell r="Y5142" t="str">
            <v>1S_200304</v>
          </cell>
        </row>
        <row r="5143">
          <cell r="K5143">
            <v>132.9</v>
          </cell>
          <cell r="Y5143" t="str">
            <v>0ófl_200304</v>
          </cell>
        </row>
        <row r="5144">
          <cell r="K5144">
            <v>185.4</v>
          </cell>
          <cell r="Y5144" t="str">
            <v>1ófl_200304</v>
          </cell>
        </row>
        <row r="5145">
          <cell r="K5145">
            <v>191.8</v>
          </cell>
          <cell r="Y5145" t="str">
            <v>1S_200304</v>
          </cell>
        </row>
        <row r="5146">
          <cell r="K5146">
            <v>146.9</v>
          </cell>
          <cell r="Y5146" t="str">
            <v>1S_200304</v>
          </cell>
        </row>
        <row r="5147">
          <cell r="K5147">
            <v>1166.7</v>
          </cell>
          <cell r="Y5147" t="str">
            <v>0ófl_200304</v>
          </cell>
        </row>
        <row r="5148">
          <cell r="K5148">
            <v>9958</v>
          </cell>
          <cell r="Y5148" t="str">
            <v>0ófl_200304</v>
          </cell>
        </row>
        <row r="5149">
          <cell r="K5149">
            <v>370.9</v>
          </cell>
          <cell r="Y5149" t="str">
            <v>1ófl_200304</v>
          </cell>
        </row>
        <row r="5150">
          <cell r="K5150">
            <v>231.5</v>
          </cell>
          <cell r="Y5150" t="str">
            <v>1S_200304</v>
          </cell>
        </row>
        <row r="5151">
          <cell r="K5151">
            <v>160</v>
          </cell>
          <cell r="Y5151" t="str">
            <v>0V_200304</v>
          </cell>
        </row>
        <row r="5152">
          <cell r="K5152">
            <v>205.3</v>
          </cell>
          <cell r="Y5152" t="str">
            <v>0V_200304</v>
          </cell>
        </row>
        <row r="5153">
          <cell r="K5153">
            <v>135.80000000000001</v>
          </cell>
          <cell r="Y5153" t="str">
            <v>0V_200304</v>
          </cell>
        </row>
        <row r="5154">
          <cell r="K5154">
            <v>231</v>
          </cell>
          <cell r="Y5154" t="str">
            <v>1S_200304</v>
          </cell>
        </row>
        <row r="5155">
          <cell r="K5155">
            <v>50.2</v>
          </cell>
          <cell r="Y5155" t="str">
            <v>1V_200304</v>
          </cell>
        </row>
        <row r="5156">
          <cell r="K5156">
            <v>293.8</v>
          </cell>
          <cell r="Y5156" t="str">
            <v>0S_200304</v>
          </cell>
        </row>
        <row r="5157">
          <cell r="K5157">
            <v>245.1</v>
          </cell>
          <cell r="Y5157" t="str">
            <v>0ófl_200304</v>
          </cell>
        </row>
        <row r="5158">
          <cell r="K5158">
            <v>83.9</v>
          </cell>
          <cell r="Y5158" t="str">
            <v>1S_200304</v>
          </cell>
        </row>
        <row r="5159">
          <cell r="K5159">
            <v>780.8</v>
          </cell>
          <cell r="Y5159" t="str">
            <v>1V_200304</v>
          </cell>
        </row>
        <row r="5160">
          <cell r="K5160">
            <v>251.9</v>
          </cell>
          <cell r="Y5160" t="str">
            <v>1ófl_200304</v>
          </cell>
        </row>
        <row r="5161">
          <cell r="K5161">
            <v>55.6</v>
          </cell>
          <cell r="Y5161" t="str">
            <v>1ófl_200304</v>
          </cell>
        </row>
        <row r="5162">
          <cell r="K5162">
            <v>129.4</v>
          </cell>
          <cell r="Y5162" t="str">
            <v>1ófl_200304</v>
          </cell>
        </row>
        <row r="5163">
          <cell r="K5163">
            <v>232.9</v>
          </cell>
          <cell r="Y5163" t="str">
            <v>1S_200304</v>
          </cell>
        </row>
        <row r="5164">
          <cell r="K5164">
            <v>203.8</v>
          </cell>
          <cell r="Y5164" t="str">
            <v>1S_200304</v>
          </cell>
        </row>
        <row r="5165">
          <cell r="K5165">
            <v>268.60000000000002</v>
          </cell>
          <cell r="Y5165" t="str">
            <v>1V_200304</v>
          </cell>
        </row>
        <row r="5166">
          <cell r="K5166">
            <v>94</v>
          </cell>
          <cell r="Y5166" t="str">
            <v>1ófl_200304</v>
          </cell>
        </row>
        <row r="5167">
          <cell r="K5167">
            <v>108.8</v>
          </cell>
          <cell r="Y5167" t="str">
            <v>1ófl_200304</v>
          </cell>
        </row>
        <row r="5168">
          <cell r="K5168">
            <v>38.700000000000003</v>
          </cell>
          <cell r="Y5168" t="str">
            <v>1V_200304</v>
          </cell>
        </row>
        <row r="5169">
          <cell r="K5169">
            <v>276.5</v>
          </cell>
          <cell r="Y5169" t="str">
            <v>1S_200304</v>
          </cell>
        </row>
        <row r="5170">
          <cell r="K5170">
            <v>70.3</v>
          </cell>
          <cell r="Y5170" t="str">
            <v>1V_200304</v>
          </cell>
        </row>
        <row r="5171">
          <cell r="K5171">
            <v>88</v>
          </cell>
          <cell r="Y5171" t="str">
            <v>1S_200304</v>
          </cell>
        </row>
        <row r="5172">
          <cell r="K5172">
            <v>349.6</v>
          </cell>
          <cell r="Y5172" t="str">
            <v>0V_200304</v>
          </cell>
        </row>
        <row r="5173">
          <cell r="K5173">
            <v>284.89999999999998</v>
          </cell>
          <cell r="Y5173" t="str">
            <v>1ófl_200304</v>
          </cell>
        </row>
        <row r="5174">
          <cell r="K5174">
            <v>122.8</v>
          </cell>
          <cell r="Y5174" t="str">
            <v>1I_200304</v>
          </cell>
        </row>
        <row r="5175">
          <cell r="K5175">
            <v>125.4</v>
          </cell>
          <cell r="Y5175" t="str">
            <v>0S_200304</v>
          </cell>
        </row>
        <row r="5176">
          <cell r="K5176">
            <v>67.599999999999994</v>
          </cell>
          <cell r="Y5176" t="str">
            <v>0V_200304</v>
          </cell>
        </row>
        <row r="5177">
          <cell r="K5177">
            <v>341.2</v>
          </cell>
          <cell r="Y5177" t="str">
            <v>1S_200304</v>
          </cell>
        </row>
        <row r="5178">
          <cell r="K5178">
            <v>624.1</v>
          </cell>
          <cell r="Y5178" t="str">
            <v>0S_200304</v>
          </cell>
        </row>
        <row r="5179">
          <cell r="K5179">
            <v>81.2</v>
          </cell>
          <cell r="Y5179" t="str">
            <v>0V_200304</v>
          </cell>
        </row>
        <row r="5180">
          <cell r="K5180">
            <v>992.1</v>
          </cell>
          <cell r="Y5180" t="str">
            <v>1S_200304</v>
          </cell>
        </row>
        <row r="5181">
          <cell r="K5181">
            <v>288.5</v>
          </cell>
          <cell r="Y5181" t="str">
            <v>1V_200304</v>
          </cell>
        </row>
        <row r="5182">
          <cell r="K5182">
            <v>104.4</v>
          </cell>
          <cell r="Y5182" t="str">
            <v>1V_200304</v>
          </cell>
        </row>
        <row r="5183">
          <cell r="K5183">
            <v>100.8</v>
          </cell>
          <cell r="Y5183" t="str">
            <v>1I_200301</v>
          </cell>
        </row>
        <row r="5184">
          <cell r="K5184">
            <v>170.6</v>
          </cell>
          <cell r="Y5184" t="str">
            <v>1I_200301</v>
          </cell>
        </row>
        <row r="5185">
          <cell r="K5185">
            <v>1447.1</v>
          </cell>
          <cell r="Y5185" t="str">
            <v>1I_200301</v>
          </cell>
        </row>
        <row r="5186">
          <cell r="K5186">
            <v>822</v>
          </cell>
          <cell r="Y5186" t="str">
            <v>1I_200301</v>
          </cell>
        </row>
        <row r="5187">
          <cell r="K5187">
            <v>246.9</v>
          </cell>
          <cell r="Y5187" t="str">
            <v>1I_200301</v>
          </cell>
        </row>
        <row r="5188">
          <cell r="K5188">
            <v>624.20000000000005</v>
          </cell>
          <cell r="Y5188" t="str">
            <v>0ófl_200301</v>
          </cell>
        </row>
        <row r="5189">
          <cell r="K5189">
            <v>170</v>
          </cell>
          <cell r="Y5189" t="str">
            <v>0I_200301</v>
          </cell>
        </row>
        <row r="5190">
          <cell r="K5190">
            <v>140.9</v>
          </cell>
          <cell r="Y5190" t="str">
            <v>1I_200301</v>
          </cell>
        </row>
        <row r="5191">
          <cell r="K5191">
            <v>158</v>
          </cell>
          <cell r="Y5191" t="str">
            <v>1I_200301</v>
          </cell>
        </row>
        <row r="5192">
          <cell r="K5192">
            <v>363.9</v>
          </cell>
          <cell r="Y5192" t="str">
            <v>0I_200301</v>
          </cell>
        </row>
        <row r="5193">
          <cell r="K5193">
            <v>387.8</v>
          </cell>
          <cell r="Y5193" t="str">
            <v>0S_200301</v>
          </cell>
        </row>
        <row r="5194">
          <cell r="K5194">
            <v>78</v>
          </cell>
          <cell r="Y5194" t="str">
            <v>0I_200301</v>
          </cell>
        </row>
        <row r="5195">
          <cell r="K5195">
            <v>162</v>
          </cell>
          <cell r="Y5195" t="str">
            <v>1I_200301</v>
          </cell>
        </row>
        <row r="5196">
          <cell r="K5196">
            <v>162</v>
          </cell>
          <cell r="Y5196" t="str">
            <v>1I_200301</v>
          </cell>
        </row>
        <row r="5197">
          <cell r="K5197">
            <v>324</v>
          </cell>
          <cell r="Y5197" t="str">
            <v>1I_200301</v>
          </cell>
        </row>
        <row r="5198">
          <cell r="K5198">
            <v>200</v>
          </cell>
          <cell r="Y5198" t="str">
            <v>1I_200301</v>
          </cell>
        </row>
        <row r="5199">
          <cell r="K5199">
            <v>49.5</v>
          </cell>
          <cell r="Y5199" t="str">
            <v>1I_200301</v>
          </cell>
        </row>
        <row r="5200">
          <cell r="K5200">
            <v>59.7</v>
          </cell>
          <cell r="Y5200" t="str">
            <v>1S_200301</v>
          </cell>
        </row>
        <row r="5201">
          <cell r="K5201">
            <v>50.4</v>
          </cell>
          <cell r="Y5201" t="str">
            <v>1I_200301</v>
          </cell>
        </row>
        <row r="5202">
          <cell r="K5202">
            <v>148</v>
          </cell>
          <cell r="Y5202" t="str">
            <v>1I_200301</v>
          </cell>
        </row>
        <row r="5203">
          <cell r="K5203">
            <v>382.7</v>
          </cell>
          <cell r="Y5203" t="str">
            <v>0I_200301</v>
          </cell>
        </row>
        <row r="5204">
          <cell r="K5204">
            <v>976.8</v>
          </cell>
          <cell r="Y5204" t="str">
            <v>1I_200301</v>
          </cell>
        </row>
        <row r="5205">
          <cell r="K5205">
            <v>178.3</v>
          </cell>
          <cell r="Y5205" t="str">
            <v>1I_200301</v>
          </cell>
        </row>
        <row r="5206">
          <cell r="K5206">
            <v>120</v>
          </cell>
          <cell r="Y5206" t="str">
            <v>1I_200301</v>
          </cell>
        </row>
        <row r="5207">
          <cell r="K5207">
            <v>1079.4000000000001</v>
          </cell>
          <cell r="Y5207" t="str">
            <v>0ófl_200301</v>
          </cell>
        </row>
        <row r="5208">
          <cell r="K5208">
            <v>639.5</v>
          </cell>
          <cell r="Y5208" t="str">
            <v>0ófl_200301</v>
          </cell>
        </row>
        <row r="5209">
          <cell r="K5209">
            <v>568</v>
          </cell>
          <cell r="Y5209" t="str">
            <v>1I_200301</v>
          </cell>
        </row>
        <row r="5210">
          <cell r="K5210">
            <v>144.1</v>
          </cell>
          <cell r="Y5210" t="str">
            <v>1I_200301</v>
          </cell>
        </row>
        <row r="5211">
          <cell r="K5211">
            <v>227.1</v>
          </cell>
          <cell r="Y5211" t="str">
            <v>1I_200301</v>
          </cell>
        </row>
        <row r="5212">
          <cell r="K5212">
            <v>296.8</v>
          </cell>
          <cell r="Y5212" t="str">
            <v>0I_200301</v>
          </cell>
        </row>
        <row r="5213">
          <cell r="K5213">
            <v>163.80000000000001</v>
          </cell>
          <cell r="Y5213" t="str">
            <v>0I_200301</v>
          </cell>
        </row>
        <row r="5214">
          <cell r="K5214">
            <v>371.3</v>
          </cell>
          <cell r="Y5214" t="str">
            <v>1ófl_200301</v>
          </cell>
        </row>
        <row r="5215">
          <cell r="K5215">
            <v>223.4</v>
          </cell>
          <cell r="Y5215" t="str">
            <v>1I_200301</v>
          </cell>
        </row>
        <row r="5216">
          <cell r="K5216">
            <v>68.8</v>
          </cell>
          <cell r="Y5216" t="str">
            <v>1I_200301</v>
          </cell>
        </row>
        <row r="5217">
          <cell r="K5217">
            <v>177.9</v>
          </cell>
          <cell r="Y5217" t="str">
            <v>0I_200301</v>
          </cell>
        </row>
        <row r="5218">
          <cell r="K5218">
            <v>113.5</v>
          </cell>
          <cell r="Y5218" t="str">
            <v>1I_200301</v>
          </cell>
        </row>
        <row r="5219">
          <cell r="K5219">
            <v>54.5</v>
          </cell>
          <cell r="Y5219" t="str">
            <v>1I_200301</v>
          </cell>
        </row>
        <row r="5220">
          <cell r="K5220">
            <v>604.9</v>
          </cell>
          <cell r="Y5220" t="str">
            <v>0ófl_200301</v>
          </cell>
        </row>
        <row r="5221">
          <cell r="K5221">
            <v>81.2</v>
          </cell>
          <cell r="Y5221" t="str">
            <v>0I_200301</v>
          </cell>
        </row>
        <row r="5222">
          <cell r="K5222">
            <v>220.8</v>
          </cell>
          <cell r="Y5222" t="str">
            <v>1I_200301</v>
          </cell>
        </row>
        <row r="5223">
          <cell r="K5223">
            <v>70.599999999999994</v>
          </cell>
          <cell r="Y5223" t="str">
            <v>1I_200301</v>
          </cell>
        </row>
        <row r="5224">
          <cell r="K5224">
            <v>70.599999999999994</v>
          </cell>
          <cell r="Y5224" t="str">
            <v>1I_200301</v>
          </cell>
        </row>
        <row r="5225">
          <cell r="K5225">
            <v>272.2</v>
          </cell>
          <cell r="Y5225" t="str">
            <v>1I_200301</v>
          </cell>
        </row>
        <row r="5226">
          <cell r="K5226">
            <v>2140</v>
          </cell>
          <cell r="Y5226" t="str">
            <v>1I_200301</v>
          </cell>
        </row>
        <row r="5227">
          <cell r="K5227">
            <v>140.19999999999999</v>
          </cell>
          <cell r="Y5227" t="str">
            <v>1I_200301</v>
          </cell>
        </row>
        <row r="5228">
          <cell r="K5228">
            <v>1984.9</v>
          </cell>
          <cell r="Y5228" t="str">
            <v>1I_200301</v>
          </cell>
        </row>
        <row r="5229">
          <cell r="K5229">
            <v>656.3</v>
          </cell>
          <cell r="Y5229" t="str">
            <v>1I_200302</v>
          </cell>
        </row>
        <row r="5230">
          <cell r="K5230">
            <v>423</v>
          </cell>
          <cell r="Y5230" t="str">
            <v>1ófl_200302</v>
          </cell>
        </row>
        <row r="5231">
          <cell r="K5231">
            <v>342</v>
          </cell>
          <cell r="Y5231" t="str">
            <v>0I_200302</v>
          </cell>
        </row>
        <row r="5232">
          <cell r="K5232">
            <v>188.5</v>
          </cell>
          <cell r="Y5232" t="str">
            <v>1I_200302</v>
          </cell>
        </row>
        <row r="5233">
          <cell r="K5233">
            <v>234.8</v>
          </cell>
          <cell r="Y5233" t="str">
            <v>1ófl_200302</v>
          </cell>
        </row>
        <row r="5234">
          <cell r="K5234">
            <v>114.9</v>
          </cell>
          <cell r="Y5234" t="str">
            <v>0I_200302</v>
          </cell>
        </row>
        <row r="5235">
          <cell r="K5235">
            <v>1702.6</v>
          </cell>
          <cell r="Y5235" t="str">
            <v>0ófl_200302</v>
          </cell>
        </row>
        <row r="5236">
          <cell r="K5236">
            <v>216.4</v>
          </cell>
          <cell r="Y5236" t="str">
            <v>0I_200302</v>
          </cell>
        </row>
        <row r="5237">
          <cell r="K5237">
            <v>72.5</v>
          </cell>
          <cell r="Y5237" t="str">
            <v>0I_200302</v>
          </cell>
        </row>
        <row r="5238">
          <cell r="K5238">
            <v>120</v>
          </cell>
          <cell r="Y5238" t="str">
            <v>1I_200302</v>
          </cell>
        </row>
        <row r="5239">
          <cell r="K5239">
            <v>88.9</v>
          </cell>
          <cell r="Y5239" t="str">
            <v>1I_200302</v>
          </cell>
        </row>
        <row r="5240">
          <cell r="K5240">
            <v>662.5</v>
          </cell>
          <cell r="Y5240" t="str">
            <v>1I_200302</v>
          </cell>
        </row>
        <row r="5241">
          <cell r="K5241">
            <v>68.8</v>
          </cell>
          <cell r="Y5241" t="str">
            <v>1I_200302</v>
          </cell>
        </row>
        <row r="5242">
          <cell r="K5242">
            <v>602.5</v>
          </cell>
          <cell r="Y5242" t="str">
            <v>1I_200302</v>
          </cell>
        </row>
        <row r="5243">
          <cell r="K5243">
            <v>283</v>
          </cell>
          <cell r="Y5243" t="str">
            <v>0I_200302</v>
          </cell>
        </row>
        <row r="5244">
          <cell r="K5244">
            <v>213.8</v>
          </cell>
          <cell r="Y5244" t="str">
            <v>0ófl_200302</v>
          </cell>
        </row>
        <row r="5245">
          <cell r="K5245">
            <v>435</v>
          </cell>
          <cell r="Y5245" t="str">
            <v>0ófl_200302</v>
          </cell>
        </row>
        <row r="5246">
          <cell r="K5246">
            <v>356.5</v>
          </cell>
          <cell r="Y5246" t="str">
            <v>1I_200302</v>
          </cell>
        </row>
        <row r="5247">
          <cell r="K5247">
            <v>190.5</v>
          </cell>
          <cell r="Y5247" t="str">
            <v>1I_200302</v>
          </cell>
        </row>
        <row r="5248">
          <cell r="K5248">
            <v>1944</v>
          </cell>
          <cell r="Y5248" t="str">
            <v>1I_200302</v>
          </cell>
        </row>
        <row r="5249">
          <cell r="K5249">
            <v>97.9</v>
          </cell>
          <cell r="Y5249" t="str">
            <v>0ófl_200302</v>
          </cell>
        </row>
        <row r="5250">
          <cell r="K5250">
            <v>216.7</v>
          </cell>
          <cell r="Y5250" t="str">
            <v>1I_200302</v>
          </cell>
        </row>
        <row r="5251">
          <cell r="K5251">
            <v>120</v>
          </cell>
          <cell r="Y5251" t="str">
            <v>1I_200302</v>
          </cell>
        </row>
        <row r="5252">
          <cell r="K5252">
            <v>1564.8</v>
          </cell>
          <cell r="Y5252" t="str">
            <v>0ófl_200302</v>
          </cell>
        </row>
        <row r="5253">
          <cell r="K5253">
            <v>224.3</v>
          </cell>
          <cell r="Y5253" t="str">
            <v>1I_200302</v>
          </cell>
        </row>
        <row r="5254">
          <cell r="K5254">
            <v>167.4</v>
          </cell>
          <cell r="Y5254" t="str">
            <v>0I_200302</v>
          </cell>
        </row>
        <row r="5255">
          <cell r="K5255">
            <v>39.799999999999997</v>
          </cell>
          <cell r="Y5255" t="str">
            <v>1S_200302</v>
          </cell>
        </row>
        <row r="5256">
          <cell r="K5256">
            <v>629.79999999999995</v>
          </cell>
          <cell r="Y5256" t="str">
            <v>0I_200302</v>
          </cell>
        </row>
        <row r="5257">
          <cell r="K5257">
            <v>610</v>
          </cell>
          <cell r="Y5257" t="str">
            <v>1I_200302</v>
          </cell>
        </row>
        <row r="5258">
          <cell r="K5258">
            <v>243</v>
          </cell>
          <cell r="Y5258" t="str">
            <v>0I_200302</v>
          </cell>
        </row>
        <row r="5259">
          <cell r="K5259">
            <v>952.6</v>
          </cell>
          <cell r="Y5259" t="str">
            <v>1I_200302</v>
          </cell>
        </row>
        <row r="5260">
          <cell r="K5260">
            <v>744.5</v>
          </cell>
          <cell r="Y5260" t="str">
            <v>0ófl_200302</v>
          </cell>
        </row>
        <row r="5261">
          <cell r="K5261">
            <v>182.8</v>
          </cell>
          <cell r="Y5261" t="str">
            <v>1I_200302</v>
          </cell>
        </row>
        <row r="5262">
          <cell r="K5262">
            <v>152.69999999999999</v>
          </cell>
          <cell r="Y5262" t="str">
            <v>1I_200302</v>
          </cell>
        </row>
        <row r="5263">
          <cell r="K5263">
            <v>137</v>
          </cell>
          <cell r="Y5263" t="str">
            <v>1I_200303</v>
          </cell>
        </row>
        <row r="5264">
          <cell r="K5264">
            <v>156.1</v>
          </cell>
          <cell r="Y5264" t="str">
            <v>0ófl_200303</v>
          </cell>
        </row>
        <row r="5265">
          <cell r="K5265">
            <v>296</v>
          </cell>
          <cell r="Y5265" t="str">
            <v>1I_200303</v>
          </cell>
        </row>
        <row r="5266">
          <cell r="K5266">
            <v>1027</v>
          </cell>
          <cell r="Y5266" t="str">
            <v>0ófl_200303</v>
          </cell>
        </row>
        <row r="5267">
          <cell r="K5267">
            <v>333.1</v>
          </cell>
          <cell r="Y5267" t="str">
            <v>1I_200303</v>
          </cell>
        </row>
        <row r="5268">
          <cell r="K5268">
            <v>96.4</v>
          </cell>
          <cell r="Y5268" t="str">
            <v>1I_200303</v>
          </cell>
        </row>
        <row r="5269">
          <cell r="K5269">
            <v>66.3</v>
          </cell>
          <cell r="Y5269" t="str">
            <v>1I_200303</v>
          </cell>
        </row>
        <row r="5270">
          <cell r="K5270">
            <v>183.7</v>
          </cell>
          <cell r="Y5270" t="str">
            <v>1I_200303</v>
          </cell>
        </row>
        <row r="5271">
          <cell r="K5271">
            <v>71.7</v>
          </cell>
          <cell r="Y5271" t="str">
            <v>0I_200303</v>
          </cell>
        </row>
        <row r="5272">
          <cell r="K5272">
            <v>588.5</v>
          </cell>
          <cell r="Y5272" t="str">
            <v>1I_200303</v>
          </cell>
        </row>
        <row r="5273">
          <cell r="K5273">
            <v>411.2</v>
          </cell>
          <cell r="Y5273" t="str">
            <v>1I_200303</v>
          </cell>
        </row>
        <row r="5274">
          <cell r="K5274">
            <v>332.5</v>
          </cell>
          <cell r="Y5274" t="str">
            <v>0S_200303</v>
          </cell>
        </row>
        <row r="5275">
          <cell r="K5275">
            <v>416</v>
          </cell>
          <cell r="Y5275" t="str">
            <v>1ófl_200303</v>
          </cell>
        </row>
        <row r="5276">
          <cell r="K5276">
            <v>320</v>
          </cell>
          <cell r="Y5276" t="str">
            <v>0I_200303</v>
          </cell>
        </row>
        <row r="5277">
          <cell r="K5277">
            <v>327.8</v>
          </cell>
          <cell r="Y5277" t="str">
            <v>1ófl_200303</v>
          </cell>
        </row>
        <row r="5278">
          <cell r="K5278">
            <v>731.9</v>
          </cell>
          <cell r="Y5278" t="str">
            <v>0I_200303</v>
          </cell>
        </row>
        <row r="5279">
          <cell r="K5279">
            <v>280.3</v>
          </cell>
          <cell r="Y5279" t="str">
            <v>1I_200303</v>
          </cell>
        </row>
        <row r="5280">
          <cell r="K5280">
            <v>442.3</v>
          </cell>
          <cell r="Y5280" t="str">
            <v>1I_200303</v>
          </cell>
        </row>
        <row r="5281">
          <cell r="K5281">
            <v>555.9</v>
          </cell>
          <cell r="Y5281" t="str">
            <v>0I_200303</v>
          </cell>
        </row>
        <row r="5282">
          <cell r="K5282">
            <v>229.5</v>
          </cell>
          <cell r="Y5282" t="str">
            <v>1I_200303</v>
          </cell>
        </row>
        <row r="5283">
          <cell r="K5283">
            <v>409.5</v>
          </cell>
          <cell r="Y5283" t="str">
            <v>1I_200303</v>
          </cell>
        </row>
        <row r="5284">
          <cell r="K5284">
            <v>360.6</v>
          </cell>
          <cell r="Y5284" t="str">
            <v>1S_200303</v>
          </cell>
        </row>
        <row r="5285">
          <cell r="K5285">
            <v>105.5</v>
          </cell>
          <cell r="Y5285" t="str">
            <v>1I_200303</v>
          </cell>
        </row>
        <row r="5286">
          <cell r="K5286">
            <v>1775.3</v>
          </cell>
          <cell r="Y5286" t="str">
            <v>0I_200303</v>
          </cell>
        </row>
        <row r="5287">
          <cell r="K5287">
            <v>1222</v>
          </cell>
          <cell r="Y5287" t="str">
            <v>0ófl_200303</v>
          </cell>
        </row>
        <row r="5288">
          <cell r="K5288">
            <v>939.3</v>
          </cell>
          <cell r="Y5288" t="str">
            <v>0S_200303</v>
          </cell>
        </row>
        <row r="5289">
          <cell r="K5289">
            <v>51.5</v>
          </cell>
          <cell r="Y5289" t="str">
            <v>1I_200303</v>
          </cell>
        </row>
        <row r="5290">
          <cell r="K5290">
            <v>224.4</v>
          </cell>
          <cell r="Y5290" t="str">
            <v>1ófl_200303</v>
          </cell>
        </row>
        <row r="5291">
          <cell r="K5291">
            <v>224.4</v>
          </cell>
          <cell r="Y5291" t="str">
            <v>1V_200303</v>
          </cell>
        </row>
        <row r="5292">
          <cell r="K5292">
            <v>227.5</v>
          </cell>
          <cell r="Y5292" t="str">
            <v>1I_200303</v>
          </cell>
        </row>
        <row r="5293">
          <cell r="K5293">
            <v>146.1</v>
          </cell>
          <cell r="Y5293" t="str">
            <v>1I_200303</v>
          </cell>
        </row>
        <row r="5294">
          <cell r="K5294">
            <v>713.1</v>
          </cell>
          <cell r="Y5294" t="str">
            <v>1I_200303</v>
          </cell>
        </row>
        <row r="5295">
          <cell r="K5295">
            <v>196.3</v>
          </cell>
          <cell r="Y5295" t="str">
            <v>1I_200303</v>
          </cell>
        </row>
        <row r="5296">
          <cell r="K5296">
            <v>620</v>
          </cell>
          <cell r="Y5296" t="str">
            <v>1S_200303</v>
          </cell>
        </row>
        <row r="5297">
          <cell r="K5297">
            <v>173</v>
          </cell>
          <cell r="Y5297" t="str">
            <v>1I_200303</v>
          </cell>
        </row>
        <row r="5298">
          <cell r="K5298">
            <v>142.6</v>
          </cell>
          <cell r="Y5298" t="str">
            <v>0ófl_200303</v>
          </cell>
        </row>
        <row r="5299">
          <cell r="K5299">
            <v>1097.9000000000001</v>
          </cell>
          <cell r="Y5299" t="str">
            <v>1V_200304</v>
          </cell>
        </row>
        <row r="5300">
          <cell r="K5300">
            <v>300</v>
          </cell>
          <cell r="Y5300" t="str">
            <v>1I_200304</v>
          </cell>
        </row>
        <row r="5301">
          <cell r="K5301">
            <v>143</v>
          </cell>
          <cell r="Y5301" t="str">
            <v>1I_200304</v>
          </cell>
        </row>
        <row r="5302">
          <cell r="K5302">
            <v>1315.3</v>
          </cell>
          <cell r="Y5302" t="str">
            <v>0I_200304</v>
          </cell>
        </row>
        <row r="5303">
          <cell r="K5303">
            <v>1192.5</v>
          </cell>
          <cell r="Y5303" t="str">
            <v>0I_200304</v>
          </cell>
        </row>
        <row r="5304">
          <cell r="K5304">
            <v>92.2</v>
          </cell>
          <cell r="Y5304" t="str">
            <v>0I_200304</v>
          </cell>
        </row>
        <row r="5305">
          <cell r="K5305">
            <v>203.7</v>
          </cell>
          <cell r="Y5305" t="str">
            <v>1I_200304</v>
          </cell>
        </row>
        <row r="5306">
          <cell r="K5306">
            <v>218.4</v>
          </cell>
          <cell r="Y5306" t="str">
            <v>0I_200304</v>
          </cell>
        </row>
        <row r="5307">
          <cell r="K5307">
            <v>454</v>
          </cell>
          <cell r="Y5307" t="str">
            <v>0I_200304</v>
          </cell>
        </row>
        <row r="5308">
          <cell r="K5308">
            <v>167</v>
          </cell>
          <cell r="Y5308" t="str">
            <v>0I_200304</v>
          </cell>
        </row>
        <row r="5309">
          <cell r="K5309">
            <v>260</v>
          </cell>
          <cell r="Y5309" t="str">
            <v>1I_200304</v>
          </cell>
        </row>
        <row r="5310">
          <cell r="K5310">
            <v>88.7</v>
          </cell>
          <cell r="Y5310" t="str">
            <v>0I_200304</v>
          </cell>
        </row>
        <row r="5311">
          <cell r="K5311">
            <v>166.6</v>
          </cell>
          <cell r="Y5311" t="str">
            <v>1S_200304</v>
          </cell>
        </row>
        <row r="5312">
          <cell r="K5312">
            <v>240</v>
          </cell>
          <cell r="Y5312" t="str">
            <v>0I_200304</v>
          </cell>
        </row>
        <row r="5313">
          <cell r="K5313">
            <v>81</v>
          </cell>
          <cell r="Y5313" t="str">
            <v>0I_200304</v>
          </cell>
        </row>
        <row r="5314">
          <cell r="K5314">
            <v>2439.6999999999998</v>
          </cell>
          <cell r="Y5314" t="str">
            <v>0I_200304</v>
          </cell>
        </row>
        <row r="5315">
          <cell r="K5315">
            <v>359</v>
          </cell>
          <cell r="Y5315" t="str">
            <v>0I_200304</v>
          </cell>
        </row>
        <row r="5316">
          <cell r="K5316">
            <v>292.8</v>
          </cell>
          <cell r="Y5316" t="str">
            <v>1I_200304</v>
          </cell>
        </row>
        <row r="5317">
          <cell r="K5317">
            <v>1403.4</v>
          </cell>
          <cell r="Y5317" t="str">
            <v>0I_200304</v>
          </cell>
        </row>
        <row r="5318">
          <cell r="K5318">
            <v>120</v>
          </cell>
          <cell r="Y5318" t="str">
            <v>0I_200304</v>
          </cell>
        </row>
        <row r="5319">
          <cell r="K5319">
            <v>224.7</v>
          </cell>
          <cell r="Y5319" t="str">
            <v>0I_200304</v>
          </cell>
        </row>
        <row r="5320">
          <cell r="K5320">
            <v>120</v>
          </cell>
          <cell r="Y5320" t="str">
            <v>1I_200304</v>
          </cell>
        </row>
        <row r="5321">
          <cell r="K5321">
            <v>178.5</v>
          </cell>
          <cell r="Y5321" t="str">
            <v>0I_200304</v>
          </cell>
        </row>
        <row r="5322">
          <cell r="K5322">
            <v>4216.7</v>
          </cell>
          <cell r="Y5322" t="str">
            <v>0ófl_200304</v>
          </cell>
        </row>
        <row r="5323">
          <cell r="K5323">
            <v>171.2</v>
          </cell>
          <cell r="Y5323" t="str">
            <v>1ófl_200304</v>
          </cell>
        </row>
        <row r="5324">
          <cell r="K5324">
            <v>208.7</v>
          </cell>
          <cell r="Y5324" t="str">
            <v>1I_200304</v>
          </cell>
        </row>
        <row r="5325">
          <cell r="K5325">
            <v>139.69999999999999</v>
          </cell>
          <cell r="Y5325" t="str">
            <v>1I_200304</v>
          </cell>
        </row>
        <row r="5326">
          <cell r="K5326">
            <v>183.8</v>
          </cell>
          <cell r="Y5326" t="str">
            <v>1I_200304</v>
          </cell>
        </row>
        <row r="5327">
          <cell r="K5327">
            <v>634.6</v>
          </cell>
          <cell r="Y5327" t="str">
            <v>1I_200304</v>
          </cell>
        </row>
        <row r="5328">
          <cell r="K5328">
            <v>160</v>
          </cell>
          <cell r="Y5328" t="str">
            <v>0ófl_200304</v>
          </cell>
        </row>
        <row r="5329">
          <cell r="K5329">
            <v>105.5</v>
          </cell>
          <cell r="Y5329" t="str">
            <v>1I_200304</v>
          </cell>
        </row>
        <row r="5330">
          <cell r="K5330">
            <v>290.8</v>
          </cell>
          <cell r="Y5330" t="str">
            <v>0I_200304</v>
          </cell>
        </row>
        <row r="5331">
          <cell r="K5331">
            <v>685</v>
          </cell>
          <cell r="Y5331" t="str">
            <v>1I_200304</v>
          </cell>
        </row>
        <row r="5332">
          <cell r="K5332">
            <v>1377</v>
          </cell>
          <cell r="Y5332" t="str">
            <v>1I_200304</v>
          </cell>
        </row>
        <row r="5333">
          <cell r="K5333">
            <v>146.4</v>
          </cell>
          <cell r="Y5333" t="str">
            <v>1I_200304</v>
          </cell>
        </row>
        <row r="5334">
          <cell r="K5334">
            <v>605.70000000000005</v>
          </cell>
          <cell r="Y5334" t="str">
            <v>1I_200304</v>
          </cell>
        </row>
        <row r="5335">
          <cell r="K5335">
            <v>288.89999999999998</v>
          </cell>
          <cell r="Y5335" t="str">
            <v>0ófl_200304</v>
          </cell>
        </row>
        <row r="5336">
          <cell r="K5336">
            <v>196.6</v>
          </cell>
          <cell r="Y5336" t="str">
            <v>1I_200304</v>
          </cell>
        </row>
        <row r="5337">
          <cell r="K5337">
            <v>687.6</v>
          </cell>
          <cell r="Y5337" t="str">
            <v>1S_200304</v>
          </cell>
        </row>
        <row r="5338">
          <cell r="K5338">
            <v>737.4</v>
          </cell>
          <cell r="Y5338" t="str">
            <v>0ófl_200304</v>
          </cell>
        </row>
        <row r="5339">
          <cell r="K5339">
            <v>226.9</v>
          </cell>
          <cell r="Y5339" t="str">
            <v>1I_200304</v>
          </cell>
        </row>
        <row r="5340">
          <cell r="K5340">
            <v>262.10000000000002</v>
          </cell>
          <cell r="Y5340" t="str">
            <v>1I_200304</v>
          </cell>
        </row>
        <row r="5341">
          <cell r="K5341">
            <v>341.7</v>
          </cell>
          <cell r="Y5341" t="str">
            <v>1I_200304</v>
          </cell>
        </row>
        <row r="5342">
          <cell r="K5342">
            <v>166.6</v>
          </cell>
          <cell r="Y5342" t="str">
            <v>1S_200304</v>
          </cell>
        </row>
        <row r="5343">
          <cell r="K5343">
            <v>1672.2</v>
          </cell>
          <cell r="Y5343" t="str">
            <v>0I_200304</v>
          </cell>
        </row>
        <row r="5344">
          <cell r="K5344">
            <v>2550.6999999999998</v>
          </cell>
          <cell r="Y5344" t="str">
            <v>1I_200304</v>
          </cell>
        </row>
        <row r="5345">
          <cell r="K5345">
            <v>634.6</v>
          </cell>
          <cell r="Y5345" t="str">
            <v>1I_200304</v>
          </cell>
        </row>
        <row r="5346">
          <cell r="K5346">
            <v>602.70000000000005</v>
          </cell>
          <cell r="Y5346" t="str">
            <v>0I_200304</v>
          </cell>
        </row>
        <row r="5347">
          <cell r="K5347">
            <v>152.1</v>
          </cell>
          <cell r="Y5347" t="str">
            <v>0I_200304</v>
          </cell>
        </row>
        <row r="5348">
          <cell r="K5348">
            <v>0</v>
          </cell>
          <cell r="Y5348" t="str">
            <v>0V_200304</v>
          </cell>
        </row>
        <row r="5349">
          <cell r="K5349">
            <v>65.5</v>
          </cell>
          <cell r="Y5349" t="str">
            <v>0I_200304</v>
          </cell>
        </row>
        <row r="5350">
          <cell r="K5350">
            <v>438.8</v>
          </cell>
          <cell r="Y5350" t="str">
            <v>0I_200304</v>
          </cell>
        </row>
        <row r="5351">
          <cell r="K5351">
            <v>300</v>
          </cell>
          <cell r="Y5351" t="str">
            <v>1I_200304</v>
          </cell>
        </row>
        <row r="5352">
          <cell r="K5352">
            <v>557.20000000000005</v>
          </cell>
          <cell r="Y5352" t="str">
            <v>1I_200304</v>
          </cell>
        </row>
        <row r="5353">
          <cell r="K5353">
            <v>684.5</v>
          </cell>
          <cell r="Y5353" t="str">
            <v>1I_200304</v>
          </cell>
        </row>
        <row r="5354">
          <cell r="K5354">
            <v>229.2</v>
          </cell>
          <cell r="Y5354" t="str">
            <v>1I_200304</v>
          </cell>
        </row>
        <row r="5355">
          <cell r="K5355">
            <v>172.7</v>
          </cell>
          <cell r="Y5355" t="str">
            <v>0I_200304</v>
          </cell>
        </row>
        <row r="5356">
          <cell r="K5356">
            <v>327.60000000000002</v>
          </cell>
          <cell r="Y5356" t="str">
            <v>0I_200304</v>
          </cell>
        </row>
        <row r="5357">
          <cell r="K5357">
            <v>105.5</v>
          </cell>
          <cell r="Y5357" t="str">
            <v>1I_200304</v>
          </cell>
        </row>
        <row r="5358">
          <cell r="K5358">
            <v>255.3</v>
          </cell>
          <cell r="Y5358" t="str">
            <v>0ófl_200304</v>
          </cell>
        </row>
        <row r="5359">
          <cell r="K5359">
            <v>144.5</v>
          </cell>
          <cell r="Y5359" t="str">
            <v>0I_200304</v>
          </cell>
        </row>
        <row r="5360">
          <cell r="K5360">
            <v>271.89999999999998</v>
          </cell>
          <cell r="Y5360" t="str">
            <v>0I_200304</v>
          </cell>
        </row>
        <row r="5361">
          <cell r="K5361">
            <v>126.7</v>
          </cell>
          <cell r="Y5361" t="str">
            <v>1I_200301</v>
          </cell>
        </row>
        <row r="5362">
          <cell r="K5362">
            <v>120</v>
          </cell>
          <cell r="Y5362" t="str">
            <v>1I_200301</v>
          </cell>
        </row>
        <row r="5363">
          <cell r="K5363">
            <v>489.2</v>
          </cell>
          <cell r="Y5363" t="str">
            <v>0S_200301</v>
          </cell>
        </row>
        <row r="5364">
          <cell r="K5364">
            <v>43.6</v>
          </cell>
          <cell r="Y5364" t="str">
            <v>1ófl_200301</v>
          </cell>
        </row>
        <row r="5365">
          <cell r="K5365">
            <v>236.9</v>
          </cell>
          <cell r="Y5365" t="str">
            <v>1I_200302</v>
          </cell>
        </row>
        <row r="5366">
          <cell r="K5366">
            <v>85.5</v>
          </cell>
          <cell r="Y5366" t="str">
            <v>1ófl_200302</v>
          </cell>
        </row>
        <row r="5367">
          <cell r="K5367">
            <v>109.7</v>
          </cell>
          <cell r="Y5367" t="str">
            <v>1V_200302</v>
          </cell>
        </row>
        <row r="5368">
          <cell r="K5368">
            <v>132.5</v>
          </cell>
          <cell r="Y5368" t="str">
            <v>1I_200302</v>
          </cell>
        </row>
        <row r="5369">
          <cell r="K5369">
            <v>288.5</v>
          </cell>
          <cell r="Y5369" t="str">
            <v>1I_200302</v>
          </cell>
        </row>
        <row r="5370">
          <cell r="K5370">
            <v>25.3</v>
          </cell>
          <cell r="Y5370" t="str">
            <v>0I_200302</v>
          </cell>
        </row>
        <row r="5371">
          <cell r="K5371">
            <v>85</v>
          </cell>
          <cell r="Y5371" t="str">
            <v>0ófl_200302</v>
          </cell>
        </row>
        <row r="5372">
          <cell r="K5372">
            <v>1053.3</v>
          </cell>
          <cell r="Y5372" t="str">
            <v>1V_200303</v>
          </cell>
        </row>
        <row r="5373">
          <cell r="K5373">
            <v>162.69999999999999</v>
          </cell>
          <cell r="Y5373" t="str">
            <v>1I_200303</v>
          </cell>
        </row>
        <row r="5374">
          <cell r="K5374">
            <v>139</v>
          </cell>
          <cell r="Y5374" t="str">
            <v>1I_200303</v>
          </cell>
        </row>
        <row r="5375">
          <cell r="K5375">
            <v>2285.9</v>
          </cell>
          <cell r="Y5375" t="str">
            <v>0ófl_200303</v>
          </cell>
        </row>
        <row r="5376">
          <cell r="K5376">
            <v>248.7</v>
          </cell>
          <cell r="Y5376" t="str">
            <v>0I_200303</v>
          </cell>
        </row>
        <row r="5377">
          <cell r="K5377">
            <v>188.5</v>
          </cell>
          <cell r="Y5377" t="str">
            <v>0I_200303</v>
          </cell>
        </row>
        <row r="5378">
          <cell r="K5378">
            <v>21.1</v>
          </cell>
          <cell r="Y5378" t="str">
            <v>1I_200303</v>
          </cell>
        </row>
        <row r="5379">
          <cell r="K5379">
            <v>270.60000000000002</v>
          </cell>
          <cell r="Y5379" t="str">
            <v>1ófl_200303</v>
          </cell>
        </row>
        <row r="5380">
          <cell r="K5380">
            <v>20.100000000000001</v>
          </cell>
          <cell r="Y5380" t="str">
            <v>1I_200303</v>
          </cell>
        </row>
        <row r="5381">
          <cell r="K5381">
            <v>275.10000000000002</v>
          </cell>
          <cell r="Y5381" t="str">
            <v>1I_200304</v>
          </cell>
        </row>
        <row r="5382">
          <cell r="K5382">
            <v>1056.2</v>
          </cell>
          <cell r="Y5382" t="str">
            <v>0I_200304</v>
          </cell>
        </row>
        <row r="5383">
          <cell r="K5383">
            <v>201</v>
          </cell>
          <cell r="Y5383" t="str">
            <v>0I_200304</v>
          </cell>
        </row>
        <row r="5384">
          <cell r="K5384">
            <v>852.5</v>
          </cell>
          <cell r="Y5384" t="str">
            <v>0I_200304</v>
          </cell>
        </row>
        <row r="5385">
          <cell r="K5385">
            <v>735</v>
          </cell>
          <cell r="Y5385" t="str">
            <v>1V_200304</v>
          </cell>
        </row>
        <row r="5386">
          <cell r="K5386">
            <v>540</v>
          </cell>
          <cell r="Y5386" t="str">
            <v>1I_200304</v>
          </cell>
        </row>
        <row r="5387">
          <cell r="K5387">
            <v>360</v>
          </cell>
          <cell r="Y5387" t="str">
            <v>1I_200304</v>
          </cell>
        </row>
        <row r="5388">
          <cell r="K5388">
            <v>128.6</v>
          </cell>
          <cell r="Y5388" t="str">
            <v>1I_200304</v>
          </cell>
        </row>
        <row r="5389">
          <cell r="K5389">
            <v>521.20000000000005</v>
          </cell>
          <cell r="Y5389" t="str">
            <v>0I_200304</v>
          </cell>
        </row>
        <row r="5390">
          <cell r="K5390">
            <v>1041.5999999999999</v>
          </cell>
          <cell r="Y5390" t="str">
            <v>0I_200304</v>
          </cell>
        </row>
        <row r="5391">
          <cell r="K5391">
            <v>85.5</v>
          </cell>
          <cell r="Y5391" t="str">
            <v>1ófl_200304</v>
          </cell>
        </row>
        <row r="5392">
          <cell r="K5392">
            <v>80.900000000000006</v>
          </cell>
          <cell r="Y5392" t="str">
            <v>1I_200304</v>
          </cell>
        </row>
        <row r="5393">
          <cell r="K5393">
            <v>1056.2</v>
          </cell>
          <cell r="Y5393" t="str">
            <v>0I_200304</v>
          </cell>
        </row>
        <row r="5394">
          <cell r="K5394">
            <v>70.3</v>
          </cell>
          <cell r="Y5394" t="str">
            <v>0ófl_200301</v>
          </cell>
        </row>
        <row r="5395">
          <cell r="K5395">
            <v>208.9</v>
          </cell>
          <cell r="Y5395" t="str">
            <v>0ófl_200301</v>
          </cell>
        </row>
        <row r="5396">
          <cell r="K5396">
            <v>104.5</v>
          </cell>
          <cell r="Y5396" t="str">
            <v>1ófl_200301</v>
          </cell>
        </row>
        <row r="5397">
          <cell r="K5397">
            <v>80.7</v>
          </cell>
          <cell r="Y5397" t="str">
            <v>1ófl_200301</v>
          </cell>
        </row>
        <row r="5398">
          <cell r="K5398">
            <v>264</v>
          </cell>
          <cell r="Y5398" t="str">
            <v>0ófl_200301</v>
          </cell>
        </row>
        <row r="5399">
          <cell r="K5399">
            <v>48.7</v>
          </cell>
          <cell r="Y5399" t="str">
            <v>1ófl_200301</v>
          </cell>
        </row>
        <row r="5400">
          <cell r="K5400">
            <v>93</v>
          </cell>
          <cell r="Y5400" t="str">
            <v>0I_200301</v>
          </cell>
        </row>
        <row r="5401">
          <cell r="K5401">
            <v>327</v>
          </cell>
          <cell r="Y5401" t="str">
            <v>1I_200301</v>
          </cell>
        </row>
        <row r="5402">
          <cell r="K5402">
            <v>132.80000000000001</v>
          </cell>
          <cell r="Y5402" t="str">
            <v>1ófl_200301</v>
          </cell>
        </row>
        <row r="5403">
          <cell r="K5403">
            <v>113.9</v>
          </cell>
          <cell r="Y5403" t="str">
            <v>0ófl_200301</v>
          </cell>
        </row>
        <row r="5404">
          <cell r="K5404">
            <v>631.1</v>
          </cell>
          <cell r="Y5404" t="str">
            <v>0ófl_200301</v>
          </cell>
        </row>
        <row r="5405">
          <cell r="K5405">
            <v>76.5</v>
          </cell>
          <cell r="Y5405" t="str">
            <v>1ófl_200301</v>
          </cell>
        </row>
        <row r="5406">
          <cell r="K5406">
            <v>92.3</v>
          </cell>
          <cell r="Y5406" t="str">
            <v>1ófl_200301</v>
          </cell>
        </row>
        <row r="5407">
          <cell r="K5407">
            <v>135</v>
          </cell>
          <cell r="Y5407" t="str">
            <v>0ófl_200301</v>
          </cell>
        </row>
        <row r="5408">
          <cell r="K5408">
            <v>59.3</v>
          </cell>
          <cell r="Y5408" t="str">
            <v>1ófl_200301</v>
          </cell>
        </row>
        <row r="5409">
          <cell r="K5409">
            <v>738</v>
          </cell>
          <cell r="Y5409" t="str">
            <v>0ófl_200301</v>
          </cell>
        </row>
        <row r="5410">
          <cell r="K5410">
            <v>76.5</v>
          </cell>
          <cell r="Y5410" t="str">
            <v>1ófl_200301</v>
          </cell>
        </row>
        <row r="5411">
          <cell r="K5411">
            <v>125.1</v>
          </cell>
          <cell r="Y5411" t="str">
            <v>0ófl_200301</v>
          </cell>
        </row>
        <row r="5412">
          <cell r="K5412">
            <v>300</v>
          </cell>
          <cell r="Y5412" t="str">
            <v>0ófl_200301</v>
          </cell>
        </row>
        <row r="5413">
          <cell r="K5413">
            <v>159.5</v>
          </cell>
          <cell r="Y5413" t="str">
            <v>1ófl_200301</v>
          </cell>
        </row>
        <row r="5414">
          <cell r="K5414">
            <v>60</v>
          </cell>
          <cell r="Y5414" t="str">
            <v>0ófl_200301</v>
          </cell>
        </row>
        <row r="5415">
          <cell r="K5415">
            <v>59</v>
          </cell>
          <cell r="Y5415" t="str">
            <v>1ófl_200301</v>
          </cell>
        </row>
        <row r="5416">
          <cell r="K5416">
            <v>68.099999999999994</v>
          </cell>
          <cell r="Y5416" t="str">
            <v>1ófl_200301</v>
          </cell>
        </row>
        <row r="5417">
          <cell r="K5417">
            <v>466.1</v>
          </cell>
          <cell r="Y5417" t="str">
            <v>0ófl_200301</v>
          </cell>
        </row>
        <row r="5418">
          <cell r="K5418">
            <v>557.79999999999995</v>
          </cell>
          <cell r="Y5418" t="str">
            <v>0ófl_200301</v>
          </cell>
        </row>
        <row r="5419">
          <cell r="K5419">
            <v>154</v>
          </cell>
          <cell r="Y5419" t="str">
            <v>0I_200301</v>
          </cell>
        </row>
        <row r="5420">
          <cell r="K5420">
            <v>48.2</v>
          </cell>
          <cell r="Y5420" t="str">
            <v>1ófl_200301</v>
          </cell>
        </row>
        <row r="5421">
          <cell r="K5421">
            <v>99</v>
          </cell>
          <cell r="Y5421" t="str">
            <v>0ófl_200301</v>
          </cell>
        </row>
        <row r="5422">
          <cell r="K5422">
            <v>137.1</v>
          </cell>
          <cell r="Y5422" t="str">
            <v>0ófl_200301</v>
          </cell>
        </row>
        <row r="5423">
          <cell r="K5423">
            <v>92</v>
          </cell>
          <cell r="Y5423" t="str">
            <v>0ófl_200301</v>
          </cell>
        </row>
        <row r="5424">
          <cell r="K5424">
            <v>37.200000000000003</v>
          </cell>
          <cell r="Y5424" t="str">
            <v>0I_200301</v>
          </cell>
        </row>
        <row r="5425">
          <cell r="K5425">
            <v>159.30000000000001</v>
          </cell>
          <cell r="Y5425" t="str">
            <v>0I_200301</v>
          </cell>
        </row>
        <row r="5426">
          <cell r="K5426">
            <v>488.7</v>
          </cell>
          <cell r="Y5426" t="str">
            <v>0ófl_200301</v>
          </cell>
        </row>
        <row r="5427">
          <cell r="K5427">
            <v>44.4</v>
          </cell>
          <cell r="Y5427" t="str">
            <v>0ófl_200302</v>
          </cell>
        </row>
        <row r="5428">
          <cell r="K5428">
            <v>40</v>
          </cell>
          <cell r="Y5428" t="str">
            <v>0ófl_200302</v>
          </cell>
        </row>
        <row r="5429">
          <cell r="K5429">
            <v>151.80000000000001</v>
          </cell>
          <cell r="Y5429" t="str">
            <v>0ófl_200302</v>
          </cell>
        </row>
        <row r="5430">
          <cell r="K5430">
            <v>52</v>
          </cell>
          <cell r="Y5430" t="str">
            <v>1ófl_200302</v>
          </cell>
        </row>
        <row r="5431">
          <cell r="K5431">
            <v>57.1</v>
          </cell>
          <cell r="Y5431" t="str">
            <v>1ófl_200302</v>
          </cell>
        </row>
        <row r="5432">
          <cell r="K5432">
            <v>294.3</v>
          </cell>
          <cell r="Y5432" t="str">
            <v>0ófl_200302</v>
          </cell>
        </row>
        <row r="5433">
          <cell r="K5433">
            <v>80.599999999999994</v>
          </cell>
          <cell r="Y5433" t="str">
            <v>1ófl_200302</v>
          </cell>
        </row>
        <row r="5434">
          <cell r="K5434">
            <v>113</v>
          </cell>
          <cell r="Y5434" t="str">
            <v>1ófl_200302</v>
          </cell>
        </row>
        <row r="5435">
          <cell r="K5435">
            <v>92.8</v>
          </cell>
          <cell r="Y5435" t="str">
            <v>1ófl_200302</v>
          </cell>
        </row>
        <row r="5436">
          <cell r="K5436">
            <v>100</v>
          </cell>
          <cell r="Y5436" t="str">
            <v>1ófl_200302</v>
          </cell>
        </row>
        <row r="5437">
          <cell r="K5437">
            <v>85</v>
          </cell>
          <cell r="Y5437" t="str">
            <v>1ófl_200302</v>
          </cell>
        </row>
        <row r="5438">
          <cell r="K5438">
            <v>488.8</v>
          </cell>
          <cell r="Y5438" t="str">
            <v>1V_200302</v>
          </cell>
        </row>
        <row r="5439">
          <cell r="K5439">
            <v>565.20000000000005</v>
          </cell>
          <cell r="Y5439" t="str">
            <v>0ófl_200302</v>
          </cell>
        </row>
        <row r="5440">
          <cell r="K5440">
            <v>189.2</v>
          </cell>
          <cell r="Y5440" t="str">
            <v>0ófl_200302</v>
          </cell>
        </row>
        <row r="5441">
          <cell r="K5441">
            <v>85</v>
          </cell>
          <cell r="Y5441" t="str">
            <v>0ófl_200302</v>
          </cell>
        </row>
        <row r="5442">
          <cell r="K5442">
            <v>80.599999999999994</v>
          </cell>
          <cell r="Y5442" t="str">
            <v>1ófl_200302</v>
          </cell>
        </row>
        <row r="5443">
          <cell r="K5443">
            <v>114.5</v>
          </cell>
          <cell r="Y5443" t="str">
            <v>1ófl_200302</v>
          </cell>
        </row>
        <row r="5444">
          <cell r="K5444">
            <v>177.1</v>
          </cell>
          <cell r="Y5444" t="str">
            <v>1I_200303</v>
          </cell>
        </row>
        <row r="5445">
          <cell r="K5445">
            <v>253.6</v>
          </cell>
          <cell r="Y5445" t="str">
            <v>1ófl_200303</v>
          </cell>
        </row>
        <row r="5446">
          <cell r="K5446">
            <v>150.19999999999999</v>
          </cell>
          <cell r="Y5446" t="str">
            <v>1ófl_200303</v>
          </cell>
        </row>
        <row r="5447">
          <cell r="K5447">
            <v>217.2</v>
          </cell>
          <cell r="Y5447" t="str">
            <v>0ófl_200303</v>
          </cell>
        </row>
        <row r="5448">
          <cell r="K5448">
            <v>151.19999999999999</v>
          </cell>
          <cell r="Y5448" t="str">
            <v>0I_200303</v>
          </cell>
        </row>
        <row r="5449">
          <cell r="K5449">
            <v>585</v>
          </cell>
          <cell r="Y5449" t="str">
            <v>0ófl_200303</v>
          </cell>
        </row>
        <row r="5450">
          <cell r="K5450">
            <v>167</v>
          </cell>
          <cell r="Y5450" t="str">
            <v>0ófl_200303</v>
          </cell>
        </row>
        <row r="5451">
          <cell r="K5451">
            <v>286.60000000000002</v>
          </cell>
          <cell r="Y5451" t="str">
            <v>1ófl_200303</v>
          </cell>
        </row>
        <row r="5452">
          <cell r="K5452">
            <v>39</v>
          </cell>
          <cell r="Y5452" t="str">
            <v>1ófl_200303</v>
          </cell>
        </row>
        <row r="5453">
          <cell r="K5453">
            <v>361.8</v>
          </cell>
          <cell r="Y5453" t="str">
            <v>0V_200303</v>
          </cell>
        </row>
        <row r="5454">
          <cell r="K5454">
            <v>499.3</v>
          </cell>
          <cell r="Y5454" t="str">
            <v>1ófl_200303</v>
          </cell>
        </row>
        <row r="5455">
          <cell r="K5455">
            <v>157.30000000000001</v>
          </cell>
          <cell r="Y5455" t="str">
            <v>0ófl_200303</v>
          </cell>
        </row>
        <row r="5456">
          <cell r="K5456">
            <v>41.3</v>
          </cell>
          <cell r="Y5456" t="str">
            <v>1ófl_200303</v>
          </cell>
        </row>
        <row r="5457">
          <cell r="K5457">
            <v>57.1</v>
          </cell>
          <cell r="Y5457" t="str">
            <v>1ófl_200303</v>
          </cell>
        </row>
        <row r="5458">
          <cell r="K5458">
            <v>39.200000000000003</v>
          </cell>
          <cell r="Y5458" t="str">
            <v>0I_200303</v>
          </cell>
        </row>
        <row r="5459">
          <cell r="K5459">
            <v>83.2</v>
          </cell>
          <cell r="Y5459" t="str">
            <v>0I_200303</v>
          </cell>
        </row>
        <row r="5460">
          <cell r="K5460">
            <v>734.4</v>
          </cell>
          <cell r="Y5460" t="str">
            <v>0ófl_200303</v>
          </cell>
        </row>
        <row r="5461">
          <cell r="K5461">
            <v>114.5</v>
          </cell>
          <cell r="Y5461" t="str">
            <v>1ófl_200303</v>
          </cell>
        </row>
        <row r="5462">
          <cell r="K5462">
            <v>76.5</v>
          </cell>
          <cell r="Y5462" t="str">
            <v>1ófl_200303</v>
          </cell>
        </row>
        <row r="5463">
          <cell r="K5463">
            <v>54.5</v>
          </cell>
          <cell r="Y5463" t="str">
            <v>0ófl_200303</v>
          </cell>
        </row>
        <row r="5464">
          <cell r="K5464">
            <v>45.5</v>
          </cell>
          <cell r="Y5464" t="str">
            <v>0ófl_200304</v>
          </cell>
        </row>
        <row r="5465">
          <cell r="K5465">
            <v>114.3</v>
          </cell>
          <cell r="Y5465" t="str">
            <v>0ófl_200304</v>
          </cell>
        </row>
        <row r="5466">
          <cell r="K5466">
            <v>53.6</v>
          </cell>
          <cell r="Y5466" t="str">
            <v>1ófl_200304</v>
          </cell>
        </row>
        <row r="5467">
          <cell r="K5467">
            <v>66.2</v>
          </cell>
          <cell r="Y5467" t="str">
            <v>1ófl_200304</v>
          </cell>
        </row>
        <row r="5468">
          <cell r="K5468">
            <v>37.700000000000003</v>
          </cell>
          <cell r="Y5468" t="str">
            <v>1ófl_200304</v>
          </cell>
        </row>
        <row r="5469">
          <cell r="K5469">
            <v>184</v>
          </cell>
          <cell r="Y5469" t="str">
            <v>0ófl_200304</v>
          </cell>
        </row>
        <row r="5470">
          <cell r="K5470">
            <v>104.5</v>
          </cell>
          <cell r="Y5470" t="str">
            <v>1ófl_200304</v>
          </cell>
        </row>
        <row r="5471">
          <cell r="K5471">
            <v>357.9</v>
          </cell>
          <cell r="Y5471" t="str">
            <v>0ófl_200304</v>
          </cell>
        </row>
        <row r="5472">
          <cell r="K5472">
            <v>146</v>
          </cell>
          <cell r="Y5472" t="str">
            <v>1ófl_200304</v>
          </cell>
        </row>
        <row r="5473">
          <cell r="K5473">
            <v>57</v>
          </cell>
          <cell r="Y5473" t="str">
            <v>1ófl_200304</v>
          </cell>
        </row>
        <row r="5474">
          <cell r="K5474">
            <v>92.4</v>
          </cell>
          <cell r="Y5474" t="str">
            <v>1ófl_200304</v>
          </cell>
        </row>
        <row r="5475">
          <cell r="K5475">
            <v>126.4</v>
          </cell>
          <cell r="Y5475" t="str">
            <v>0ófl_200304</v>
          </cell>
        </row>
        <row r="5476">
          <cell r="K5476">
            <v>81</v>
          </cell>
          <cell r="Y5476" t="str">
            <v>0ófl_200304</v>
          </cell>
        </row>
        <row r="5477">
          <cell r="K5477">
            <v>214.4</v>
          </cell>
          <cell r="Y5477" t="str">
            <v>0ófl_200304</v>
          </cell>
        </row>
        <row r="5478">
          <cell r="K5478">
            <v>706.9</v>
          </cell>
          <cell r="Y5478" t="str">
            <v>0ófl_200304</v>
          </cell>
        </row>
        <row r="5479">
          <cell r="K5479">
            <v>68.099999999999994</v>
          </cell>
          <cell r="Y5479" t="str">
            <v>1ófl_200304</v>
          </cell>
        </row>
        <row r="5480">
          <cell r="K5480">
            <v>53.8</v>
          </cell>
          <cell r="Y5480" t="str">
            <v>0ófl_200304</v>
          </cell>
        </row>
        <row r="5481">
          <cell r="K5481">
            <v>35.299999999999997</v>
          </cell>
          <cell r="Y5481" t="str">
            <v>0ófl_200304</v>
          </cell>
        </row>
        <row r="5482">
          <cell r="K5482">
            <v>218</v>
          </cell>
          <cell r="Y5482" t="str">
            <v>1ófl_200304</v>
          </cell>
        </row>
        <row r="5483">
          <cell r="K5483">
            <v>36.6</v>
          </cell>
          <cell r="Y5483" t="str">
            <v>0I_200304</v>
          </cell>
        </row>
        <row r="5484">
          <cell r="K5484">
            <v>78</v>
          </cell>
          <cell r="Y5484" t="str">
            <v>1ófl_200304</v>
          </cell>
        </row>
        <row r="5485">
          <cell r="K5485">
            <v>53.2</v>
          </cell>
          <cell r="Y5485" t="str">
            <v>1ófl_200304</v>
          </cell>
        </row>
        <row r="5486">
          <cell r="K5486">
            <v>116.2</v>
          </cell>
          <cell r="Y5486" t="str">
            <v>0I_200304</v>
          </cell>
        </row>
        <row r="5487">
          <cell r="K5487">
            <v>610</v>
          </cell>
          <cell r="Y5487" t="str">
            <v>0ófl_200304</v>
          </cell>
        </row>
        <row r="5488">
          <cell r="K5488">
            <v>95.8</v>
          </cell>
          <cell r="Y5488" t="str">
            <v>1ófl_200304</v>
          </cell>
        </row>
        <row r="5489">
          <cell r="K5489">
            <v>780.3</v>
          </cell>
          <cell r="Y5489" t="str">
            <v>0I_200304</v>
          </cell>
        </row>
        <row r="5490">
          <cell r="K5490">
            <v>150</v>
          </cell>
          <cell r="Y5490" t="str">
            <v>0ófl_200304</v>
          </cell>
        </row>
        <row r="5491">
          <cell r="K5491">
            <v>2108.9</v>
          </cell>
          <cell r="Y5491" t="str">
            <v>1V_200401</v>
          </cell>
        </row>
        <row r="5492">
          <cell r="K5492">
            <v>149.6</v>
          </cell>
          <cell r="Y5492" t="str">
            <v>1V_200401</v>
          </cell>
        </row>
        <row r="5493">
          <cell r="K5493">
            <v>149.6</v>
          </cell>
          <cell r="Y5493" t="str">
            <v>1V_200401</v>
          </cell>
        </row>
        <row r="5494">
          <cell r="K5494">
            <v>790.8</v>
          </cell>
          <cell r="Y5494" t="str">
            <v>1S_200401</v>
          </cell>
        </row>
        <row r="5495">
          <cell r="K5495">
            <v>368.4</v>
          </cell>
          <cell r="Y5495" t="str">
            <v>1V_200401</v>
          </cell>
        </row>
        <row r="5496">
          <cell r="K5496">
            <v>105.4</v>
          </cell>
          <cell r="Y5496" t="str">
            <v>1ófl_200401</v>
          </cell>
        </row>
        <row r="5497">
          <cell r="K5497">
            <v>707.3</v>
          </cell>
          <cell r="Y5497" t="str">
            <v>1I_200401</v>
          </cell>
        </row>
        <row r="5498">
          <cell r="K5498">
            <v>1021</v>
          </cell>
          <cell r="Y5498" t="str">
            <v>1S_200401</v>
          </cell>
        </row>
        <row r="5499">
          <cell r="K5499">
            <v>813.5</v>
          </cell>
          <cell r="Y5499" t="str">
            <v>1S_200401</v>
          </cell>
        </row>
        <row r="5500">
          <cell r="K5500">
            <v>72</v>
          </cell>
          <cell r="Y5500" t="str">
            <v>0V_200401</v>
          </cell>
        </row>
        <row r="5501">
          <cell r="K5501">
            <v>108.9</v>
          </cell>
          <cell r="Y5501" t="str">
            <v>0S_200401</v>
          </cell>
        </row>
        <row r="5502">
          <cell r="K5502">
            <v>199.3</v>
          </cell>
          <cell r="Y5502" t="str">
            <v>1V_200401</v>
          </cell>
        </row>
        <row r="5503">
          <cell r="K5503">
            <v>1053.3</v>
          </cell>
          <cell r="Y5503" t="str">
            <v>1V_200401</v>
          </cell>
        </row>
        <row r="5504">
          <cell r="K5504">
            <v>111.7</v>
          </cell>
          <cell r="Y5504" t="str">
            <v>1ófl_200401</v>
          </cell>
        </row>
        <row r="5505">
          <cell r="K5505">
            <v>475.7</v>
          </cell>
          <cell r="Y5505" t="str">
            <v>1V_200401</v>
          </cell>
        </row>
        <row r="5506">
          <cell r="K5506">
            <v>254</v>
          </cell>
          <cell r="Y5506" t="str">
            <v>1V_200401</v>
          </cell>
        </row>
        <row r="5507">
          <cell r="K5507">
            <v>881.1</v>
          </cell>
          <cell r="Y5507" t="str">
            <v>1I_200401</v>
          </cell>
        </row>
        <row r="5508">
          <cell r="K5508">
            <v>127</v>
          </cell>
          <cell r="Y5508" t="str">
            <v>1S_200401</v>
          </cell>
        </row>
        <row r="5509">
          <cell r="K5509">
            <v>694.1</v>
          </cell>
          <cell r="Y5509" t="str">
            <v>0V_200401</v>
          </cell>
        </row>
        <row r="5510">
          <cell r="K5510">
            <v>1089.8</v>
          </cell>
          <cell r="Y5510" t="str">
            <v>0S_200401</v>
          </cell>
        </row>
        <row r="5511">
          <cell r="K5511">
            <v>416.8</v>
          </cell>
          <cell r="Y5511" t="str">
            <v>0S_200401</v>
          </cell>
        </row>
        <row r="5512">
          <cell r="K5512">
            <v>190.2</v>
          </cell>
          <cell r="Y5512" t="str">
            <v>1V_200401</v>
          </cell>
        </row>
        <row r="5513">
          <cell r="K5513">
            <v>266.10000000000002</v>
          </cell>
          <cell r="Y5513" t="str">
            <v>0S_200401</v>
          </cell>
        </row>
        <row r="5514">
          <cell r="K5514">
            <v>321.5</v>
          </cell>
          <cell r="Y5514" t="str">
            <v>1V_200401</v>
          </cell>
        </row>
        <row r="5515">
          <cell r="K5515">
            <v>129.30000000000001</v>
          </cell>
          <cell r="Y5515" t="str">
            <v>1ófl_200401</v>
          </cell>
        </row>
        <row r="5516">
          <cell r="K5516">
            <v>77.5</v>
          </cell>
          <cell r="Y5516" t="str">
            <v>0V_200401</v>
          </cell>
        </row>
        <row r="5517">
          <cell r="K5517">
            <v>218.6</v>
          </cell>
          <cell r="Y5517" t="str">
            <v>1S_200401</v>
          </cell>
        </row>
        <row r="5518">
          <cell r="K5518">
            <v>237</v>
          </cell>
          <cell r="Y5518" t="str">
            <v>0V_200401</v>
          </cell>
        </row>
        <row r="5519">
          <cell r="K5519">
            <v>126.3</v>
          </cell>
          <cell r="Y5519" t="str">
            <v>1S_200401</v>
          </cell>
        </row>
        <row r="5520">
          <cell r="K5520">
            <v>260.7</v>
          </cell>
          <cell r="Y5520" t="str">
            <v>1ófl_200401</v>
          </cell>
        </row>
        <row r="5521">
          <cell r="K5521">
            <v>191.4</v>
          </cell>
          <cell r="Y5521" t="str">
            <v>1ófl_200401</v>
          </cell>
        </row>
        <row r="5522">
          <cell r="K5522">
            <v>1814.7</v>
          </cell>
          <cell r="Y5522" t="str">
            <v>0V_200401</v>
          </cell>
        </row>
        <row r="5523">
          <cell r="K5523">
            <v>345.3</v>
          </cell>
          <cell r="Y5523" t="str">
            <v>0I_200401</v>
          </cell>
        </row>
        <row r="5524">
          <cell r="K5524">
            <v>47.1</v>
          </cell>
          <cell r="Y5524" t="str">
            <v>1S_200401</v>
          </cell>
        </row>
        <row r="5525">
          <cell r="K5525">
            <v>131.1</v>
          </cell>
          <cell r="Y5525" t="str">
            <v>0V_200401</v>
          </cell>
        </row>
        <row r="5526">
          <cell r="K5526">
            <v>101.9</v>
          </cell>
          <cell r="Y5526" t="str">
            <v>1V_200401</v>
          </cell>
        </row>
        <row r="5527">
          <cell r="K5527">
            <v>158.5</v>
          </cell>
          <cell r="Y5527" t="str">
            <v>1V_200401</v>
          </cell>
        </row>
        <row r="5528">
          <cell r="K5528">
            <v>40</v>
          </cell>
          <cell r="Y5528" t="str">
            <v>1V_200401</v>
          </cell>
        </row>
        <row r="5529">
          <cell r="K5529">
            <v>60.7</v>
          </cell>
          <cell r="Y5529" t="str">
            <v>1S_200401</v>
          </cell>
        </row>
        <row r="5530">
          <cell r="K5530">
            <v>155.1</v>
          </cell>
          <cell r="Y5530" t="str">
            <v>1V_200401</v>
          </cell>
        </row>
        <row r="5531">
          <cell r="K5531">
            <v>132.80000000000001</v>
          </cell>
          <cell r="Y5531" t="str">
            <v>1I_200401</v>
          </cell>
        </row>
        <row r="5532">
          <cell r="K5532">
            <v>111.7</v>
          </cell>
          <cell r="Y5532" t="str">
            <v>1ófl_200401</v>
          </cell>
        </row>
        <row r="5533">
          <cell r="K5533">
            <v>366.7</v>
          </cell>
          <cell r="Y5533" t="str">
            <v>0V_200401</v>
          </cell>
        </row>
        <row r="5534">
          <cell r="K5534">
            <v>130.1</v>
          </cell>
          <cell r="Y5534" t="str">
            <v>1ófl_200401</v>
          </cell>
        </row>
        <row r="5535">
          <cell r="K5535">
            <v>698.2</v>
          </cell>
          <cell r="Y5535" t="str">
            <v>0V_200401</v>
          </cell>
        </row>
        <row r="5536">
          <cell r="K5536">
            <v>72.2</v>
          </cell>
          <cell r="Y5536" t="str">
            <v>1V_200401</v>
          </cell>
        </row>
        <row r="5537">
          <cell r="K5537">
            <v>810.4</v>
          </cell>
          <cell r="Y5537" t="str">
            <v>1S_200401</v>
          </cell>
        </row>
        <row r="5538">
          <cell r="K5538">
            <v>150</v>
          </cell>
          <cell r="Y5538" t="str">
            <v>0V_200401</v>
          </cell>
        </row>
        <row r="5539">
          <cell r="K5539">
            <v>631.5</v>
          </cell>
          <cell r="Y5539" t="str">
            <v>1S_200401</v>
          </cell>
        </row>
        <row r="5540">
          <cell r="K5540">
            <v>77</v>
          </cell>
          <cell r="Y5540" t="str">
            <v>1V_200401</v>
          </cell>
        </row>
        <row r="5541">
          <cell r="K5541">
            <v>545.1</v>
          </cell>
          <cell r="Y5541" t="str">
            <v>1V_200401</v>
          </cell>
        </row>
        <row r="5542">
          <cell r="K5542">
            <v>83.8</v>
          </cell>
          <cell r="Y5542" t="str">
            <v>0V_200401</v>
          </cell>
        </row>
        <row r="5543">
          <cell r="K5543">
            <v>209.7</v>
          </cell>
          <cell r="Y5543" t="str">
            <v>1V_200401</v>
          </cell>
        </row>
        <row r="5544">
          <cell r="K5544">
            <v>221.6</v>
          </cell>
          <cell r="Y5544" t="str">
            <v>1V_200401</v>
          </cell>
        </row>
        <row r="5545">
          <cell r="K5545">
            <v>138</v>
          </cell>
          <cell r="Y5545" t="str">
            <v>1S_200401</v>
          </cell>
        </row>
        <row r="5546">
          <cell r="K5546">
            <v>49.2</v>
          </cell>
          <cell r="Y5546" t="str">
            <v>1V_200401</v>
          </cell>
        </row>
        <row r="5547">
          <cell r="K5547">
            <v>94.5</v>
          </cell>
          <cell r="Y5547" t="str">
            <v>0V_200401</v>
          </cell>
        </row>
        <row r="5548">
          <cell r="K5548">
            <v>96.2</v>
          </cell>
          <cell r="Y5548" t="str">
            <v>1I_200401</v>
          </cell>
        </row>
        <row r="5549">
          <cell r="K5549">
            <v>173</v>
          </cell>
          <cell r="Y5549" t="str">
            <v>1V_200401</v>
          </cell>
        </row>
        <row r="5550">
          <cell r="K5550">
            <v>924.7</v>
          </cell>
          <cell r="Y5550" t="str">
            <v>1S_200401</v>
          </cell>
        </row>
        <row r="5551">
          <cell r="K5551">
            <v>79.599999999999994</v>
          </cell>
          <cell r="Y5551" t="str">
            <v>1V_200401</v>
          </cell>
        </row>
        <row r="5552">
          <cell r="K5552">
            <v>179.5</v>
          </cell>
          <cell r="Y5552" t="str">
            <v>1S_200402</v>
          </cell>
        </row>
        <row r="5553">
          <cell r="K5553">
            <v>170.2</v>
          </cell>
          <cell r="Y5553" t="str">
            <v>0V_200402</v>
          </cell>
        </row>
        <row r="5554">
          <cell r="K5554">
            <v>318</v>
          </cell>
          <cell r="Y5554" t="str">
            <v>1ófl_200402</v>
          </cell>
        </row>
        <row r="5555">
          <cell r="K5555">
            <v>90.7</v>
          </cell>
          <cell r="Y5555" t="str">
            <v>1V_200402</v>
          </cell>
        </row>
        <row r="5556">
          <cell r="K5556">
            <v>130.1</v>
          </cell>
          <cell r="Y5556" t="str">
            <v>1ófl_200402</v>
          </cell>
        </row>
        <row r="5557">
          <cell r="K5557">
            <v>242.9</v>
          </cell>
          <cell r="Y5557" t="str">
            <v>1S_200402</v>
          </cell>
        </row>
        <row r="5558">
          <cell r="K5558">
            <v>89.3</v>
          </cell>
          <cell r="Y5558" t="str">
            <v>0V_200402</v>
          </cell>
        </row>
        <row r="5559">
          <cell r="K5559">
            <v>511.2</v>
          </cell>
          <cell r="Y5559" t="str">
            <v>1S_200402</v>
          </cell>
        </row>
        <row r="5560">
          <cell r="K5560">
            <v>515.70000000000005</v>
          </cell>
          <cell r="Y5560" t="str">
            <v>1I_200402</v>
          </cell>
        </row>
        <row r="5561">
          <cell r="K5561">
            <v>168.7</v>
          </cell>
          <cell r="Y5561" t="str">
            <v>1S_200402</v>
          </cell>
        </row>
        <row r="5562">
          <cell r="K5562">
            <v>135.5</v>
          </cell>
          <cell r="Y5562" t="str">
            <v>1V_200402</v>
          </cell>
        </row>
        <row r="5563">
          <cell r="K5563">
            <v>645</v>
          </cell>
          <cell r="Y5563" t="str">
            <v>0S_200402</v>
          </cell>
        </row>
        <row r="5564">
          <cell r="K5564">
            <v>85.8</v>
          </cell>
          <cell r="Y5564" t="str">
            <v>1ófl_200402</v>
          </cell>
        </row>
        <row r="5565">
          <cell r="K5565">
            <v>115.6</v>
          </cell>
          <cell r="Y5565" t="str">
            <v>0V_200402</v>
          </cell>
        </row>
        <row r="5566">
          <cell r="K5566">
            <v>384.8</v>
          </cell>
          <cell r="Y5566" t="str">
            <v>1S_200402</v>
          </cell>
        </row>
        <row r="5567">
          <cell r="K5567">
            <v>123.7</v>
          </cell>
          <cell r="Y5567" t="str">
            <v>0V_200402</v>
          </cell>
        </row>
        <row r="5568">
          <cell r="K5568">
            <v>929.9</v>
          </cell>
          <cell r="Y5568" t="str">
            <v>1V_200402</v>
          </cell>
        </row>
        <row r="5569">
          <cell r="K5569">
            <v>526.20000000000005</v>
          </cell>
          <cell r="Y5569" t="str">
            <v>1S_200402</v>
          </cell>
        </row>
        <row r="5570">
          <cell r="K5570">
            <v>302.39999999999998</v>
          </cell>
          <cell r="Y5570" t="str">
            <v>0V_200402</v>
          </cell>
        </row>
        <row r="5571">
          <cell r="K5571">
            <v>247.1</v>
          </cell>
          <cell r="Y5571" t="str">
            <v>1S_200402</v>
          </cell>
        </row>
        <row r="5572">
          <cell r="K5572">
            <v>111.4</v>
          </cell>
          <cell r="Y5572" t="str">
            <v>1V_200402</v>
          </cell>
        </row>
        <row r="5573">
          <cell r="K5573">
            <v>222.1</v>
          </cell>
          <cell r="Y5573" t="str">
            <v>1S_200402</v>
          </cell>
        </row>
        <row r="5574">
          <cell r="K5574">
            <v>562.20000000000005</v>
          </cell>
          <cell r="Y5574" t="str">
            <v>1V_200402</v>
          </cell>
        </row>
        <row r="5575">
          <cell r="K5575">
            <v>756.3</v>
          </cell>
          <cell r="Y5575" t="str">
            <v>0V_200402</v>
          </cell>
        </row>
        <row r="5576">
          <cell r="K5576">
            <v>468.8</v>
          </cell>
          <cell r="Y5576" t="str">
            <v>0ófl_200402</v>
          </cell>
        </row>
        <row r="5577">
          <cell r="K5577">
            <v>222.1</v>
          </cell>
          <cell r="Y5577" t="str">
            <v>1S_200402</v>
          </cell>
        </row>
        <row r="5578">
          <cell r="K5578">
            <v>162.9</v>
          </cell>
          <cell r="Y5578" t="str">
            <v>1V_200402</v>
          </cell>
        </row>
        <row r="5579">
          <cell r="K5579">
            <v>108.4</v>
          </cell>
          <cell r="Y5579" t="str">
            <v>1V_200402</v>
          </cell>
        </row>
        <row r="5580">
          <cell r="K5580">
            <v>77</v>
          </cell>
          <cell r="Y5580" t="str">
            <v>1ófl_200402</v>
          </cell>
        </row>
        <row r="5581">
          <cell r="K5581">
            <v>174.1</v>
          </cell>
          <cell r="Y5581" t="str">
            <v>0V_200402</v>
          </cell>
        </row>
        <row r="5582">
          <cell r="K5582">
            <v>1005.2</v>
          </cell>
          <cell r="Y5582" t="str">
            <v>1V_200402</v>
          </cell>
        </row>
        <row r="5583">
          <cell r="K5583">
            <v>307</v>
          </cell>
          <cell r="Y5583" t="str">
            <v>0ófl_200402</v>
          </cell>
        </row>
        <row r="5584">
          <cell r="K5584">
            <v>405</v>
          </cell>
          <cell r="Y5584" t="str">
            <v>1S_200402</v>
          </cell>
        </row>
        <row r="5585">
          <cell r="K5585">
            <v>1108.2</v>
          </cell>
          <cell r="Y5585" t="str">
            <v>0V_200402</v>
          </cell>
        </row>
        <row r="5586">
          <cell r="K5586">
            <v>391.9</v>
          </cell>
          <cell r="Y5586" t="str">
            <v>1S_200402</v>
          </cell>
        </row>
        <row r="5587">
          <cell r="K5587">
            <v>1722.8</v>
          </cell>
          <cell r="Y5587" t="str">
            <v>0S_200402</v>
          </cell>
        </row>
        <row r="5588">
          <cell r="K5588">
            <v>165.6</v>
          </cell>
          <cell r="Y5588" t="str">
            <v>1I_200402</v>
          </cell>
        </row>
        <row r="5589">
          <cell r="K5589">
            <v>170.7</v>
          </cell>
          <cell r="Y5589" t="str">
            <v>1S_200402</v>
          </cell>
        </row>
        <row r="5590">
          <cell r="K5590">
            <v>435.8</v>
          </cell>
          <cell r="Y5590" t="str">
            <v>0ófl_200402</v>
          </cell>
        </row>
        <row r="5591">
          <cell r="K5591">
            <v>183.9</v>
          </cell>
          <cell r="Y5591" t="str">
            <v>1ófl_200402</v>
          </cell>
        </row>
        <row r="5592">
          <cell r="K5592">
            <v>349.2</v>
          </cell>
          <cell r="Y5592" t="str">
            <v>1V_200402</v>
          </cell>
        </row>
        <row r="5593">
          <cell r="K5593">
            <v>376</v>
          </cell>
          <cell r="Y5593" t="str">
            <v>1I_200402</v>
          </cell>
        </row>
        <row r="5594">
          <cell r="K5594">
            <v>81.900000000000006</v>
          </cell>
          <cell r="Y5594" t="str">
            <v>1S_200402</v>
          </cell>
        </row>
        <row r="5595">
          <cell r="K5595">
            <v>180.9</v>
          </cell>
          <cell r="Y5595" t="str">
            <v>1S_200402</v>
          </cell>
        </row>
        <row r="5596">
          <cell r="K5596">
            <v>503.3</v>
          </cell>
          <cell r="Y5596" t="str">
            <v>0V_200402</v>
          </cell>
        </row>
        <row r="5597">
          <cell r="K5597">
            <v>135.5</v>
          </cell>
          <cell r="Y5597" t="str">
            <v>0ófl_200402</v>
          </cell>
        </row>
        <row r="5598">
          <cell r="K5598">
            <v>114.8</v>
          </cell>
          <cell r="Y5598" t="str">
            <v>0V_200402</v>
          </cell>
        </row>
        <row r="5599">
          <cell r="K5599">
            <v>270.10000000000002</v>
          </cell>
          <cell r="Y5599" t="str">
            <v>0V_200402</v>
          </cell>
        </row>
        <row r="5600">
          <cell r="K5600">
            <v>45.3</v>
          </cell>
          <cell r="Y5600" t="str">
            <v>1V_200402</v>
          </cell>
        </row>
        <row r="5601">
          <cell r="K5601">
            <v>79.099999999999994</v>
          </cell>
          <cell r="Y5601" t="str">
            <v>0S_200402</v>
          </cell>
        </row>
        <row r="5602">
          <cell r="K5602">
            <v>223.9</v>
          </cell>
          <cell r="Y5602" t="str">
            <v>0S_200402</v>
          </cell>
        </row>
        <row r="5603">
          <cell r="K5603">
            <v>324.3</v>
          </cell>
          <cell r="Y5603" t="str">
            <v>1I_200403</v>
          </cell>
        </row>
        <row r="5604">
          <cell r="K5604">
            <v>287.7</v>
          </cell>
          <cell r="Y5604" t="str">
            <v>1S_200403</v>
          </cell>
        </row>
        <row r="5605">
          <cell r="K5605">
            <v>262.10000000000002</v>
          </cell>
          <cell r="Y5605" t="str">
            <v>1S_200403</v>
          </cell>
        </row>
        <row r="5606">
          <cell r="K5606">
            <v>287.7</v>
          </cell>
          <cell r="Y5606" t="str">
            <v>1S_200403</v>
          </cell>
        </row>
        <row r="5607">
          <cell r="K5607">
            <v>174.1</v>
          </cell>
          <cell r="Y5607" t="str">
            <v>1S_200403</v>
          </cell>
        </row>
        <row r="5608">
          <cell r="K5608">
            <v>313.8</v>
          </cell>
          <cell r="Y5608" t="str">
            <v>1S_200403</v>
          </cell>
        </row>
        <row r="5609">
          <cell r="K5609">
            <v>146.9</v>
          </cell>
          <cell r="Y5609" t="str">
            <v>1S_200403</v>
          </cell>
        </row>
        <row r="5610">
          <cell r="K5610">
            <v>226</v>
          </cell>
          <cell r="Y5610" t="str">
            <v>1S_200403</v>
          </cell>
        </row>
        <row r="5611">
          <cell r="K5611">
            <v>191.8</v>
          </cell>
          <cell r="Y5611" t="str">
            <v>1S_200403</v>
          </cell>
        </row>
        <row r="5612">
          <cell r="K5612">
            <v>110.2</v>
          </cell>
          <cell r="Y5612" t="str">
            <v>1S_200403</v>
          </cell>
        </row>
        <row r="5613">
          <cell r="K5613">
            <v>297</v>
          </cell>
          <cell r="Y5613" t="str">
            <v>0V_200403</v>
          </cell>
        </row>
        <row r="5614">
          <cell r="K5614">
            <v>1188.5</v>
          </cell>
          <cell r="Y5614" t="str">
            <v>1S_200403</v>
          </cell>
        </row>
        <row r="5615">
          <cell r="K5615">
            <v>118.8</v>
          </cell>
          <cell r="Y5615" t="str">
            <v>0ófl_200403</v>
          </cell>
        </row>
        <row r="5616">
          <cell r="K5616">
            <v>98.9</v>
          </cell>
          <cell r="Y5616" t="str">
            <v>1S_200403</v>
          </cell>
        </row>
        <row r="5617">
          <cell r="K5617">
            <v>87.9</v>
          </cell>
          <cell r="Y5617" t="str">
            <v>0V_200403</v>
          </cell>
        </row>
        <row r="5618">
          <cell r="K5618">
            <v>39.4</v>
          </cell>
          <cell r="Y5618" t="str">
            <v>1V_200403</v>
          </cell>
        </row>
        <row r="5619">
          <cell r="K5619">
            <v>73.599999999999994</v>
          </cell>
          <cell r="Y5619" t="str">
            <v>1V_200403</v>
          </cell>
        </row>
        <row r="5620">
          <cell r="K5620">
            <v>2289.5</v>
          </cell>
          <cell r="Y5620" t="str">
            <v>1S_200403</v>
          </cell>
        </row>
        <row r="5621">
          <cell r="K5621">
            <v>78.3</v>
          </cell>
          <cell r="Y5621" t="str">
            <v>0S_200403</v>
          </cell>
        </row>
        <row r="5622">
          <cell r="K5622">
            <v>199.2</v>
          </cell>
          <cell r="Y5622" t="str">
            <v>0V_200403</v>
          </cell>
        </row>
        <row r="5623">
          <cell r="K5623">
            <v>99.2</v>
          </cell>
          <cell r="Y5623" t="str">
            <v>1V_200403</v>
          </cell>
        </row>
        <row r="5624">
          <cell r="K5624">
            <v>82.6</v>
          </cell>
          <cell r="Y5624" t="str">
            <v>0V_200403</v>
          </cell>
        </row>
        <row r="5625">
          <cell r="K5625">
            <v>508.3</v>
          </cell>
          <cell r="Y5625" t="str">
            <v>1V_200403</v>
          </cell>
        </row>
        <row r="5626">
          <cell r="K5626">
            <v>315.39999999999998</v>
          </cell>
          <cell r="Y5626" t="str">
            <v>0V_200403</v>
          </cell>
        </row>
        <row r="5627">
          <cell r="K5627">
            <v>79.099999999999994</v>
          </cell>
          <cell r="Y5627" t="str">
            <v>0S_200403</v>
          </cell>
        </row>
        <row r="5628">
          <cell r="K5628">
            <v>95.2</v>
          </cell>
          <cell r="Y5628" t="str">
            <v>1S_200403</v>
          </cell>
        </row>
        <row r="5629">
          <cell r="K5629">
            <v>322</v>
          </cell>
          <cell r="Y5629" t="str">
            <v>0ófl_200403</v>
          </cell>
        </row>
        <row r="5630">
          <cell r="K5630">
            <v>141.19999999999999</v>
          </cell>
          <cell r="Y5630" t="str">
            <v>1S_200403</v>
          </cell>
        </row>
        <row r="5631">
          <cell r="K5631">
            <v>514.20000000000005</v>
          </cell>
          <cell r="Y5631" t="str">
            <v>1S_200403</v>
          </cell>
        </row>
        <row r="5632">
          <cell r="K5632">
            <v>312</v>
          </cell>
          <cell r="Y5632" t="str">
            <v>1S_200403</v>
          </cell>
        </row>
        <row r="5633">
          <cell r="K5633">
            <v>1181.3</v>
          </cell>
          <cell r="Y5633" t="str">
            <v>1ófl_200403</v>
          </cell>
        </row>
        <row r="5634">
          <cell r="K5634">
            <v>40</v>
          </cell>
          <cell r="Y5634" t="str">
            <v>0V_200403</v>
          </cell>
        </row>
        <row r="5635">
          <cell r="K5635">
            <v>132.9</v>
          </cell>
          <cell r="Y5635" t="str">
            <v>0ófl_200403</v>
          </cell>
        </row>
        <row r="5636">
          <cell r="K5636">
            <v>180.1</v>
          </cell>
          <cell r="Y5636" t="str">
            <v>0V_200403</v>
          </cell>
        </row>
        <row r="5637">
          <cell r="K5637">
            <v>180.1</v>
          </cell>
          <cell r="Y5637" t="str">
            <v>1ófl_200403</v>
          </cell>
        </row>
        <row r="5638">
          <cell r="K5638">
            <v>192.3</v>
          </cell>
          <cell r="Y5638" t="str">
            <v>1ófl_200403</v>
          </cell>
        </row>
        <row r="5639">
          <cell r="K5639">
            <v>195</v>
          </cell>
          <cell r="Y5639" t="str">
            <v>1V_200403</v>
          </cell>
        </row>
        <row r="5640">
          <cell r="K5640">
            <v>266.7</v>
          </cell>
          <cell r="Y5640" t="str">
            <v>1I_200403</v>
          </cell>
        </row>
        <row r="5641">
          <cell r="K5641">
            <v>319.7</v>
          </cell>
          <cell r="Y5641" t="str">
            <v>0I_200403</v>
          </cell>
        </row>
        <row r="5642">
          <cell r="K5642">
            <v>118.8</v>
          </cell>
          <cell r="Y5642" t="str">
            <v>0V_200403</v>
          </cell>
        </row>
        <row r="5643">
          <cell r="K5643">
            <v>314.89999999999998</v>
          </cell>
          <cell r="Y5643" t="str">
            <v>1ófl_200403</v>
          </cell>
        </row>
        <row r="5644">
          <cell r="K5644">
            <v>73.599999999999994</v>
          </cell>
          <cell r="Y5644" t="str">
            <v>1ófl_200403</v>
          </cell>
        </row>
        <row r="5645">
          <cell r="K5645">
            <v>123.6</v>
          </cell>
          <cell r="Y5645" t="str">
            <v>1S_200403</v>
          </cell>
        </row>
        <row r="5646">
          <cell r="K5646">
            <v>78.400000000000006</v>
          </cell>
          <cell r="Y5646" t="str">
            <v>1V_200403</v>
          </cell>
        </row>
        <row r="5647">
          <cell r="K5647">
            <v>196</v>
          </cell>
          <cell r="Y5647" t="str">
            <v>0V_200403</v>
          </cell>
        </row>
        <row r="5648">
          <cell r="K5648">
            <v>148.5</v>
          </cell>
          <cell r="Y5648" t="str">
            <v>1V_200403</v>
          </cell>
        </row>
        <row r="5649">
          <cell r="K5649">
            <v>366.7</v>
          </cell>
          <cell r="Y5649" t="str">
            <v>0V_200403</v>
          </cell>
        </row>
        <row r="5650">
          <cell r="K5650">
            <v>190.1</v>
          </cell>
          <cell r="Y5650" t="str">
            <v>1ófl_200403</v>
          </cell>
        </row>
        <row r="5651">
          <cell r="K5651">
            <v>2615.1999999999998</v>
          </cell>
          <cell r="Y5651" t="str">
            <v>1S_200403</v>
          </cell>
        </row>
        <row r="5652">
          <cell r="K5652">
            <v>73.3</v>
          </cell>
          <cell r="Y5652" t="str">
            <v>0V_200403</v>
          </cell>
        </row>
        <row r="5653">
          <cell r="K5653">
            <v>251.9</v>
          </cell>
          <cell r="Y5653" t="str">
            <v>1ófl_200403</v>
          </cell>
        </row>
        <row r="5654">
          <cell r="K5654">
            <v>45.3</v>
          </cell>
          <cell r="Y5654" t="str">
            <v>1V_200403</v>
          </cell>
        </row>
        <row r="5655">
          <cell r="K5655">
            <v>232.1</v>
          </cell>
          <cell r="Y5655" t="str">
            <v>1V_200403</v>
          </cell>
        </row>
        <row r="5656">
          <cell r="K5656">
            <v>66.7</v>
          </cell>
          <cell r="Y5656" t="str">
            <v>1ófl_200403</v>
          </cell>
        </row>
        <row r="5657">
          <cell r="K5657">
            <v>281</v>
          </cell>
          <cell r="Y5657" t="str">
            <v>1ófl_200403</v>
          </cell>
        </row>
        <row r="5658">
          <cell r="K5658">
            <v>160.6</v>
          </cell>
          <cell r="Y5658" t="str">
            <v>1V_200403</v>
          </cell>
        </row>
        <row r="5659">
          <cell r="K5659">
            <v>141.4</v>
          </cell>
          <cell r="Y5659" t="str">
            <v>1ófl_200403</v>
          </cell>
        </row>
        <row r="5660">
          <cell r="K5660">
            <v>670.5</v>
          </cell>
          <cell r="Y5660" t="str">
            <v>0V_200403</v>
          </cell>
        </row>
        <row r="5661">
          <cell r="K5661">
            <v>152.80000000000001</v>
          </cell>
          <cell r="Y5661" t="str">
            <v>1ófl_200403</v>
          </cell>
        </row>
        <row r="5662">
          <cell r="K5662">
            <v>120.8</v>
          </cell>
          <cell r="Y5662" t="str">
            <v>1I_200403</v>
          </cell>
        </row>
        <row r="5663">
          <cell r="K5663">
            <v>240</v>
          </cell>
          <cell r="Y5663" t="str">
            <v>0ófl_200403</v>
          </cell>
        </row>
        <row r="5664">
          <cell r="K5664">
            <v>1131.7</v>
          </cell>
          <cell r="Y5664" t="str">
            <v>1S_200403</v>
          </cell>
        </row>
        <row r="5665">
          <cell r="K5665">
            <v>335.8</v>
          </cell>
          <cell r="Y5665" t="str">
            <v>1I_200403</v>
          </cell>
        </row>
        <row r="5666">
          <cell r="K5666">
            <v>165</v>
          </cell>
          <cell r="Y5666" t="str">
            <v>1S_200404</v>
          </cell>
        </row>
        <row r="5667">
          <cell r="K5667">
            <v>21.2</v>
          </cell>
          <cell r="Y5667" t="str">
            <v>1V_200404</v>
          </cell>
        </row>
        <row r="5668">
          <cell r="K5668">
            <v>200.8</v>
          </cell>
          <cell r="Y5668" t="str">
            <v>1ófl_200404</v>
          </cell>
        </row>
        <row r="5669">
          <cell r="K5669">
            <v>139.80000000000001</v>
          </cell>
          <cell r="Y5669" t="str">
            <v>1S_200404</v>
          </cell>
        </row>
        <row r="5670">
          <cell r="K5670">
            <v>330.5</v>
          </cell>
          <cell r="Y5670" t="str">
            <v>1S_200404</v>
          </cell>
        </row>
        <row r="5671">
          <cell r="K5671">
            <v>67.5</v>
          </cell>
          <cell r="Y5671" t="str">
            <v>1S_200404</v>
          </cell>
        </row>
        <row r="5672">
          <cell r="K5672">
            <v>1091</v>
          </cell>
          <cell r="Y5672" t="str">
            <v>1I_200404</v>
          </cell>
        </row>
        <row r="5673">
          <cell r="K5673">
            <v>67</v>
          </cell>
          <cell r="Y5673" t="str">
            <v>0V_200404</v>
          </cell>
        </row>
        <row r="5674">
          <cell r="K5674">
            <v>50</v>
          </cell>
          <cell r="Y5674" t="str">
            <v>0V_200404</v>
          </cell>
        </row>
        <row r="5675">
          <cell r="K5675">
            <v>114.6</v>
          </cell>
          <cell r="Y5675" t="str">
            <v>0ófl_200404</v>
          </cell>
        </row>
        <row r="5676">
          <cell r="K5676">
            <v>84</v>
          </cell>
          <cell r="Y5676" t="str">
            <v>0S_200404</v>
          </cell>
        </row>
        <row r="5677">
          <cell r="K5677">
            <v>1791.4</v>
          </cell>
          <cell r="Y5677" t="str">
            <v>0V_200404</v>
          </cell>
        </row>
        <row r="5678">
          <cell r="K5678">
            <v>552.5</v>
          </cell>
          <cell r="Y5678" t="str">
            <v>1S_200404</v>
          </cell>
        </row>
        <row r="5679">
          <cell r="K5679">
            <v>84.3</v>
          </cell>
          <cell r="Y5679" t="str">
            <v>0S_200404</v>
          </cell>
        </row>
        <row r="5680">
          <cell r="K5680">
            <v>127.6</v>
          </cell>
          <cell r="Y5680" t="str">
            <v>1ófl_200404</v>
          </cell>
        </row>
        <row r="5681">
          <cell r="K5681">
            <v>169.1</v>
          </cell>
          <cell r="Y5681" t="str">
            <v>0V_200404</v>
          </cell>
        </row>
        <row r="5682">
          <cell r="K5682">
            <v>275.5</v>
          </cell>
          <cell r="Y5682" t="str">
            <v>0ófl_200404</v>
          </cell>
        </row>
        <row r="5683">
          <cell r="K5683">
            <v>162.30000000000001</v>
          </cell>
          <cell r="Y5683" t="str">
            <v>1S_200404</v>
          </cell>
        </row>
        <row r="5684">
          <cell r="K5684">
            <v>377.2</v>
          </cell>
          <cell r="Y5684" t="str">
            <v>1ófl_200404</v>
          </cell>
        </row>
        <row r="5685">
          <cell r="K5685">
            <v>63.8</v>
          </cell>
          <cell r="Y5685" t="str">
            <v>1V_200404</v>
          </cell>
        </row>
        <row r="5686">
          <cell r="K5686">
            <v>84.2</v>
          </cell>
          <cell r="Y5686" t="str">
            <v>0S_200404</v>
          </cell>
        </row>
        <row r="5687">
          <cell r="K5687">
            <v>77.8</v>
          </cell>
          <cell r="Y5687" t="str">
            <v>1V_200404</v>
          </cell>
        </row>
        <row r="5688">
          <cell r="K5688">
            <v>445.9</v>
          </cell>
          <cell r="Y5688" t="str">
            <v>1V_200404</v>
          </cell>
        </row>
        <row r="5689">
          <cell r="K5689">
            <v>99.6</v>
          </cell>
          <cell r="Y5689" t="str">
            <v>1V_200404</v>
          </cell>
        </row>
        <row r="5690">
          <cell r="K5690">
            <v>78.8</v>
          </cell>
          <cell r="Y5690" t="str">
            <v>1V_200404</v>
          </cell>
        </row>
        <row r="5691">
          <cell r="K5691">
            <v>77.8</v>
          </cell>
          <cell r="Y5691" t="str">
            <v>1V_200404</v>
          </cell>
        </row>
        <row r="5692">
          <cell r="K5692">
            <v>227.7</v>
          </cell>
          <cell r="Y5692" t="str">
            <v>1ófl_200404</v>
          </cell>
        </row>
        <row r="5693">
          <cell r="K5693">
            <v>197.2</v>
          </cell>
          <cell r="Y5693" t="str">
            <v>1S_200404</v>
          </cell>
        </row>
        <row r="5694">
          <cell r="K5694">
            <v>159.1</v>
          </cell>
          <cell r="Y5694" t="str">
            <v>1V_200404</v>
          </cell>
        </row>
        <row r="5695">
          <cell r="K5695">
            <v>87.2</v>
          </cell>
          <cell r="Y5695" t="str">
            <v>1ófl_200404</v>
          </cell>
        </row>
        <row r="5696">
          <cell r="K5696">
            <v>106.4</v>
          </cell>
          <cell r="Y5696" t="str">
            <v>0S_200404</v>
          </cell>
        </row>
        <row r="5697">
          <cell r="K5697">
            <v>217.3</v>
          </cell>
          <cell r="Y5697" t="str">
            <v>0S_200404</v>
          </cell>
        </row>
        <row r="5698">
          <cell r="K5698">
            <v>42.3</v>
          </cell>
          <cell r="Y5698" t="str">
            <v>1ófl_200404</v>
          </cell>
        </row>
        <row r="5699">
          <cell r="K5699">
            <v>615.70000000000005</v>
          </cell>
          <cell r="Y5699" t="str">
            <v>1S_200404</v>
          </cell>
        </row>
        <row r="5700">
          <cell r="K5700">
            <v>284.89999999999998</v>
          </cell>
          <cell r="Y5700" t="str">
            <v>1ófl_200404</v>
          </cell>
        </row>
        <row r="5701">
          <cell r="K5701">
            <v>236.5</v>
          </cell>
          <cell r="Y5701" t="str">
            <v>1V_200404</v>
          </cell>
        </row>
        <row r="5702">
          <cell r="K5702">
            <v>104</v>
          </cell>
          <cell r="Y5702" t="str">
            <v>0V_200404</v>
          </cell>
        </row>
        <row r="5703">
          <cell r="K5703">
            <v>189.6</v>
          </cell>
          <cell r="Y5703" t="str">
            <v>1S_200404</v>
          </cell>
        </row>
        <row r="5704">
          <cell r="K5704">
            <v>82.2</v>
          </cell>
          <cell r="Y5704" t="str">
            <v>1ófl_200404</v>
          </cell>
        </row>
        <row r="5705">
          <cell r="K5705">
            <v>33.6</v>
          </cell>
          <cell r="Y5705" t="str">
            <v>1V_200404</v>
          </cell>
        </row>
        <row r="5706">
          <cell r="K5706">
            <v>137</v>
          </cell>
          <cell r="Y5706" t="str">
            <v>0V_200404</v>
          </cell>
        </row>
        <row r="5707">
          <cell r="K5707">
            <v>72</v>
          </cell>
          <cell r="Y5707" t="str">
            <v>0S_200404</v>
          </cell>
        </row>
        <row r="5708">
          <cell r="K5708">
            <v>355.3</v>
          </cell>
          <cell r="Y5708" t="str">
            <v>1ófl_200404</v>
          </cell>
        </row>
        <row r="5709">
          <cell r="K5709">
            <v>117.9</v>
          </cell>
          <cell r="Y5709" t="str">
            <v>0V_200404</v>
          </cell>
        </row>
        <row r="5710">
          <cell r="K5710">
            <v>65.8</v>
          </cell>
          <cell r="Y5710" t="str">
            <v>1V_200404</v>
          </cell>
        </row>
        <row r="5711">
          <cell r="K5711">
            <v>750</v>
          </cell>
          <cell r="Y5711" t="str">
            <v>0V_200404</v>
          </cell>
        </row>
        <row r="5712">
          <cell r="K5712">
            <v>115.4</v>
          </cell>
          <cell r="Y5712" t="str">
            <v>1V_200404</v>
          </cell>
        </row>
        <row r="5713">
          <cell r="K5713">
            <v>331.5</v>
          </cell>
          <cell r="Y5713" t="str">
            <v>1V_200404</v>
          </cell>
        </row>
        <row r="5714">
          <cell r="K5714">
            <v>4599</v>
          </cell>
          <cell r="Y5714" t="str">
            <v>1S_200404</v>
          </cell>
        </row>
        <row r="5715">
          <cell r="K5715">
            <v>71.3</v>
          </cell>
          <cell r="Y5715" t="str">
            <v>1ófl_200404</v>
          </cell>
        </row>
        <row r="5716">
          <cell r="K5716">
            <v>181.2</v>
          </cell>
          <cell r="Y5716" t="str">
            <v>1S_200404</v>
          </cell>
        </row>
        <row r="5717">
          <cell r="K5717">
            <v>138.6</v>
          </cell>
          <cell r="Y5717" t="str">
            <v>1V_200404</v>
          </cell>
        </row>
        <row r="5718">
          <cell r="K5718">
            <v>401.3</v>
          </cell>
          <cell r="Y5718" t="str">
            <v>1S_200404</v>
          </cell>
        </row>
        <row r="5719">
          <cell r="K5719">
            <v>164.6</v>
          </cell>
          <cell r="Y5719" t="str">
            <v>1V_200404</v>
          </cell>
        </row>
        <row r="5720">
          <cell r="K5720">
            <v>1535.1</v>
          </cell>
          <cell r="Y5720" t="str">
            <v>1ófl_200404</v>
          </cell>
        </row>
        <row r="5721">
          <cell r="K5721">
            <v>363.2</v>
          </cell>
          <cell r="Y5721" t="str">
            <v>0S_200404</v>
          </cell>
        </row>
        <row r="5722">
          <cell r="K5722">
            <v>270</v>
          </cell>
          <cell r="Y5722" t="str">
            <v>0V_200404</v>
          </cell>
        </row>
        <row r="5723">
          <cell r="K5723">
            <v>59.2</v>
          </cell>
          <cell r="Y5723" t="str">
            <v>0V_200404</v>
          </cell>
        </row>
        <row r="5724">
          <cell r="K5724">
            <v>163.19999999999999</v>
          </cell>
          <cell r="Y5724" t="str">
            <v>0V_200404</v>
          </cell>
        </row>
        <row r="5725">
          <cell r="K5725">
            <v>720.2</v>
          </cell>
          <cell r="Y5725" t="str">
            <v>1V_200404</v>
          </cell>
        </row>
        <row r="5726">
          <cell r="K5726">
            <v>1224.9000000000001</v>
          </cell>
          <cell r="Y5726" t="str">
            <v>1I_200404</v>
          </cell>
        </row>
        <row r="5727">
          <cell r="K5727">
            <v>269</v>
          </cell>
          <cell r="Y5727" t="str">
            <v>0ófl_200404</v>
          </cell>
        </row>
        <row r="5728">
          <cell r="K5728">
            <v>200</v>
          </cell>
          <cell r="Y5728" t="str">
            <v>0ófl_200404</v>
          </cell>
        </row>
        <row r="5729">
          <cell r="K5729">
            <v>559.1</v>
          </cell>
          <cell r="Y5729" t="str">
            <v>1V_200404</v>
          </cell>
        </row>
        <row r="5730">
          <cell r="K5730">
            <v>386.3</v>
          </cell>
          <cell r="Y5730" t="str">
            <v>1S_200404</v>
          </cell>
        </row>
        <row r="5731">
          <cell r="K5731">
            <v>122</v>
          </cell>
          <cell r="Y5731" t="str">
            <v>1ófl_200404</v>
          </cell>
        </row>
        <row r="5732">
          <cell r="K5732">
            <v>275.5</v>
          </cell>
          <cell r="Y5732" t="str">
            <v>0ófl_200404</v>
          </cell>
        </row>
        <row r="5733">
          <cell r="K5733">
            <v>192</v>
          </cell>
          <cell r="Y5733" t="str">
            <v>1S_200404</v>
          </cell>
        </row>
        <row r="5734">
          <cell r="K5734">
            <v>112.8</v>
          </cell>
          <cell r="Y5734" t="str">
            <v>0V_200404</v>
          </cell>
        </row>
        <row r="5735">
          <cell r="K5735">
            <v>379.8</v>
          </cell>
          <cell r="Y5735" t="str">
            <v>1V_200404</v>
          </cell>
        </row>
        <row r="5736">
          <cell r="K5736">
            <v>112</v>
          </cell>
          <cell r="Y5736" t="str">
            <v>1ófl_200404</v>
          </cell>
        </row>
        <row r="5737">
          <cell r="K5737">
            <v>65.5</v>
          </cell>
          <cell r="Y5737" t="str">
            <v>1ófl_200404</v>
          </cell>
        </row>
        <row r="5738">
          <cell r="K5738">
            <v>526.20000000000005</v>
          </cell>
          <cell r="Y5738" t="str">
            <v>1S_200404</v>
          </cell>
        </row>
        <row r="5739">
          <cell r="K5739">
            <v>219.8</v>
          </cell>
          <cell r="Y5739" t="str">
            <v>0ófl_200404</v>
          </cell>
        </row>
        <row r="5740">
          <cell r="K5740">
            <v>115.6</v>
          </cell>
          <cell r="Y5740" t="str">
            <v>0V_200404</v>
          </cell>
        </row>
        <row r="5741">
          <cell r="K5741">
            <v>158.69999999999999</v>
          </cell>
          <cell r="Y5741" t="str">
            <v>0V_200404</v>
          </cell>
        </row>
        <row r="5742">
          <cell r="K5742">
            <v>382.2</v>
          </cell>
          <cell r="Y5742" t="str">
            <v>0I_200404</v>
          </cell>
        </row>
        <row r="5743">
          <cell r="K5743">
            <v>294.39999999999998</v>
          </cell>
          <cell r="Y5743" t="str">
            <v>1I_200401</v>
          </cell>
        </row>
        <row r="5744">
          <cell r="K5744">
            <v>252.4</v>
          </cell>
          <cell r="Y5744" t="str">
            <v>0ófl_200401</v>
          </cell>
        </row>
        <row r="5745">
          <cell r="K5745">
            <v>177.1</v>
          </cell>
          <cell r="Y5745" t="str">
            <v>1I_200401</v>
          </cell>
        </row>
        <row r="5746">
          <cell r="K5746">
            <v>103</v>
          </cell>
          <cell r="Y5746" t="str">
            <v>1S_200401</v>
          </cell>
        </row>
        <row r="5747">
          <cell r="K5747">
            <v>300</v>
          </cell>
          <cell r="Y5747" t="str">
            <v>1I_200401</v>
          </cell>
        </row>
        <row r="5748">
          <cell r="K5748">
            <v>106.7</v>
          </cell>
          <cell r="Y5748" t="str">
            <v>0I_200401</v>
          </cell>
        </row>
        <row r="5749">
          <cell r="K5749">
            <v>508.6</v>
          </cell>
          <cell r="Y5749" t="str">
            <v>1I_200401</v>
          </cell>
        </row>
        <row r="5750">
          <cell r="K5750">
            <v>72.5</v>
          </cell>
          <cell r="Y5750" t="str">
            <v>1I_200401</v>
          </cell>
        </row>
        <row r="5751">
          <cell r="K5751">
            <v>138.6</v>
          </cell>
          <cell r="Y5751" t="str">
            <v>1I_200401</v>
          </cell>
        </row>
        <row r="5752">
          <cell r="K5752">
            <v>540</v>
          </cell>
          <cell r="Y5752" t="str">
            <v>0ófl_200401</v>
          </cell>
        </row>
        <row r="5753">
          <cell r="K5753">
            <v>109.2</v>
          </cell>
          <cell r="Y5753" t="str">
            <v>0ófl_200401</v>
          </cell>
        </row>
        <row r="5754">
          <cell r="K5754">
            <v>450</v>
          </cell>
          <cell r="Y5754" t="str">
            <v>0I_200401</v>
          </cell>
        </row>
        <row r="5755">
          <cell r="K5755">
            <v>148.9</v>
          </cell>
          <cell r="Y5755" t="str">
            <v>1I_200401</v>
          </cell>
        </row>
        <row r="5756">
          <cell r="K5756">
            <v>148.9</v>
          </cell>
          <cell r="Y5756" t="str">
            <v>0I_200401</v>
          </cell>
        </row>
        <row r="5757">
          <cell r="K5757">
            <v>420</v>
          </cell>
          <cell r="Y5757" t="str">
            <v>1I_200401</v>
          </cell>
        </row>
        <row r="5758">
          <cell r="K5758">
            <v>167</v>
          </cell>
          <cell r="Y5758" t="str">
            <v>0I_200401</v>
          </cell>
        </row>
        <row r="5759">
          <cell r="K5759">
            <v>480</v>
          </cell>
          <cell r="Y5759" t="str">
            <v>1I_200401</v>
          </cell>
        </row>
        <row r="5760">
          <cell r="K5760">
            <v>98</v>
          </cell>
          <cell r="Y5760" t="str">
            <v>1I_200401</v>
          </cell>
        </row>
        <row r="5761">
          <cell r="K5761">
            <v>352</v>
          </cell>
          <cell r="Y5761" t="str">
            <v>0ófl_200401</v>
          </cell>
        </row>
        <row r="5762">
          <cell r="K5762">
            <v>316.60000000000002</v>
          </cell>
          <cell r="Y5762" t="str">
            <v>1ófl_200401</v>
          </cell>
        </row>
        <row r="5763">
          <cell r="K5763">
            <v>228.8</v>
          </cell>
          <cell r="Y5763" t="str">
            <v>0I_200401</v>
          </cell>
        </row>
        <row r="5764">
          <cell r="K5764">
            <v>288.3</v>
          </cell>
          <cell r="Y5764" t="str">
            <v>1I_200401</v>
          </cell>
        </row>
        <row r="5765">
          <cell r="K5765">
            <v>770.8</v>
          </cell>
          <cell r="Y5765" t="str">
            <v>0I_200401</v>
          </cell>
        </row>
        <row r="5766">
          <cell r="K5766">
            <v>71.2</v>
          </cell>
          <cell r="Y5766" t="str">
            <v>0I_200401</v>
          </cell>
        </row>
        <row r="5767">
          <cell r="K5767">
            <v>400</v>
          </cell>
          <cell r="Y5767" t="str">
            <v>1I_200401</v>
          </cell>
        </row>
        <row r="5768">
          <cell r="K5768">
            <v>1768.8</v>
          </cell>
          <cell r="Y5768" t="str">
            <v>1ófl_200401</v>
          </cell>
        </row>
        <row r="5769">
          <cell r="K5769">
            <v>183.7</v>
          </cell>
          <cell r="Y5769" t="str">
            <v>1I_200401</v>
          </cell>
        </row>
        <row r="5770">
          <cell r="K5770">
            <v>348.6</v>
          </cell>
          <cell r="Y5770" t="str">
            <v>0I_200401</v>
          </cell>
        </row>
        <row r="5771">
          <cell r="K5771">
            <v>377.2</v>
          </cell>
          <cell r="Y5771" t="str">
            <v>1I_200401</v>
          </cell>
        </row>
        <row r="5772">
          <cell r="K5772">
            <v>194</v>
          </cell>
          <cell r="Y5772" t="str">
            <v>0I_200401</v>
          </cell>
        </row>
        <row r="5773">
          <cell r="K5773">
            <v>163.30000000000001</v>
          </cell>
          <cell r="Y5773" t="str">
            <v>0ófl_200401</v>
          </cell>
        </row>
        <row r="5774">
          <cell r="K5774">
            <v>328.5</v>
          </cell>
          <cell r="Y5774" t="str">
            <v>0I_200401</v>
          </cell>
        </row>
        <row r="5775">
          <cell r="K5775">
            <v>555.20000000000005</v>
          </cell>
          <cell r="Y5775" t="str">
            <v>1I_200401</v>
          </cell>
        </row>
        <row r="5776">
          <cell r="K5776">
            <v>341.7</v>
          </cell>
          <cell r="Y5776" t="str">
            <v>1I_200401</v>
          </cell>
        </row>
        <row r="5777">
          <cell r="K5777">
            <v>110.9</v>
          </cell>
          <cell r="Y5777" t="str">
            <v>0I_200401</v>
          </cell>
        </row>
        <row r="5778">
          <cell r="K5778">
            <v>395.3</v>
          </cell>
          <cell r="Y5778" t="str">
            <v>0I_200401</v>
          </cell>
        </row>
        <row r="5779">
          <cell r="K5779">
            <v>247.2</v>
          </cell>
          <cell r="Y5779" t="str">
            <v>1I_200401</v>
          </cell>
        </row>
        <row r="5780">
          <cell r="K5780">
            <v>409</v>
          </cell>
          <cell r="Y5780" t="str">
            <v>0I_200401</v>
          </cell>
        </row>
        <row r="5781">
          <cell r="K5781">
            <v>1058.4000000000001</v>
          </cell>
          <cell r="Y5781" t="str">
            <v>1I_200401</v>
          </cell>
        </row>
        <row r="5782">
          <cell r="K5782">
            <v>1000</v>
          </cell>
          <cell r="Y5782" t="str">
            <v>1I_200401</v>
          </cell>
        </row>
        <row r="5783">
          <cell r="K5783">
            <v>478.5</v>
          </cell>
          <cell r="Y5783" t="str">
            <v>1I_200401</v>
          </cell>
        </row>
        <row r="5784">
          <cell r="K5784">
            <v>3876</v>
          </cell>
          <cell r="Y5784" t="str">
            <v>1I_200401</v>
          </cell>
        </row>
        <row r="5785">
          <cell r="K5785">
            <v>172.4</v>
          </cell>
          <cell r="Y5785" t="str">
            <v>0ófl_200401</v>
          </cell>
        </row>
        <row r="5786">
          <cell r="K5786">
            <v>218.4</v>
          </cell>
          <cell r="Y5786" t="str">
            <v>0I_200401</v>
          </cell>
        </row>
        <row r="5787">
          <cell r="K5787">
            <v>223.4</v>
          </cell>
          <cell r="Y5787" t="str">
            <v>1I_200401</v>
          </cell>
        </row>
        <row r="5788">
          <cell r="K5788">
            <v>959</v>
          </cell>
          <cell r="Y5788" t="str">
            <v>1I_200401</v>
          </cell>
        </row>
        <row r="5789">
          <cell r="K5789">
            <v>116.4</v>
          </cell>
          <cell r="Y5789" t="str">
            <v>1I_200401</v>
          </cell>
        </row>
        <row r="5790">
          <cell r="K5790">
            <v>112.8</v>
          </cell>
          <cell r="Y5790" t="str">
            <v>1I_200401</v>
          </cell>
        </row>
        <row r="5791">
          <cell r="K5791">
            <v>113.7</v>
          </cell>
          <cell r="Y5791" t="str">
            <v>1I_200401</v>
          </cell>
        </row>
        <row r="5792">
          <cell r="K5792">
            <v>260</v>
          </cell>
          <cell r="Y5792" t="str">
            <v>0I_200401</v>
          </cell>
        </row>
        <row r="5793">
          <cell r="K5793">
            <v>193.4</v>
          </cell>
          <cell r="Y5793" t="str">
            <v>1I_200401</v>
          </cell>
        </row>
        <row r="5794">
          <cell r="K5794">
            <v>96.4</v>
          </cell>
          <cell r="Y5794" t="str">
            <v>1I_200401</v>
          </cell>
        </row>
        <row r="5795">
          <cell r="K5795">
            <v>200</v>
          </cell>
          <cell r="Y5795" t="str">
            <v>1I_200401</v>
          </cell>
        </row>
        <row r="5796">
          <cell r="K5796">
            <v>561.6</v>
          </cell>
          <cell r="Y5796" t="str">
            <v>1I_200401</v>
          </cell>
        </row>
        <row r="5797">
          <cell r="K5797">
            <v>188.5</v>
          </cell>
          <cell r="Y5797" t="str">
            <v>1I_200401</v>
          </cell>
        </row>
        <row r="5798">
          <cell r="K5798">
            <v>2966.2</v>
          </cell>
          <cell r="Y5798" t="str">
            <v>1ófl_200401</v>
          </cell>
        </row>
        <row r="5799">
          <cell r="K5799">
            <v>196.3</v>
          </cell>
          <cell r="Y5799" t="str">
            <v>1I_200401</v>
          </cell>
        </row>
        <row r="5800">
          <cell r="K5800">
            <v>288</v>
          </cell>
          <cell r="Y5800" t="str">
            <v>1I_200401</v>
          </cell>
        </row>
        <row r="5801">
          <cell r="K5801">
            <v>109.2</v>
          </cell>
          <cell r="Y5801" t="str">
            <v>1I_200401</v>
          </cell>
        </row>
        <row r="5802">
          <cell r="K5802">
            <v>147.4</v>
          </cell>
          <cell r="Y5802" t="str">
            <v>0I_200401</v>
          </cell>
        </row>
        <row r="5803">
          <cell r="K5803">
            <v>109.2</v>
          </cell>
          <cell r="Y5803" t="str">
            <v>1I_200401</v>
          </cell>
        </row>
        <row r="5804">
          <cell r="K5804">
            <v>427.3</v>
          </cell>
          <cell r="Y5804" t="str">
            <v>1I_200401</v>
          </cell>
        </row>
        <row r="5805">
          <cell r="K5805">
            <v>468.3</v>
          </cell>
          <cell r="Y5805" t="str">
            <v>1S_200401</v>
          </cell>
        </row>
        <row r="5806">
          <cell r="K5806">
            <v>156.4</v>
          </cell>
          <cell r="Y5806" t="str">
            <v>0I_200401</v>
          </cell>
        </row>
        <row r="5807">
          <cell r="K5807">
            <v>226.9</v>
          </cell>
          <cell r="Y5807" t="str">
            <v>1I_200401</v>
          </cell>
        </row>
        <row r="5808">
          <cell r="K5808">
            <v>684.9</v>
          </cell>
          <cell r="Y5808" t="str">
            <v>0ófl_200401</v>
          </cell>
        </row>
        <row r="5809">
          <cell r="K5809">
            <v>120</v>
          </cell>
          <cell r="Y5809" t="str">
            <v>1I_200401</v>
          </cell>
        </row>
        <row r="5810">
          <cell r="K5810">
            <v>295.10000000000002</v>
          </cell>
          <cell r="Y5810" t="str">
            <v>0ófl_200401</v>
          </cell>
        </row>
        <row r="5811">
          <cell r="K5811">
            <v>990.1</v>
          </cell>
          <cell r="Y5811" t="str">
            <v>1I_200401</v>
          </cell>
        </row>
        <row r="5812">
          <cell r="K5812">
            <v>288</v>
          </cell>
          <cell r="Y5812" t="str">
            <v>0ófl_200401</v>
          </cell>
        </row>
        <row r="5813">
          <cell r="K5813">
            <v>104.5</v>
          </cell>
          <cell r="Y5813" t="str">
            <v>1I_200401</v>
          </cell>
        </row>
        <row r="5814">
          <cell r="K5814">
            <v>104.4</v>
          </cell>
          <cell r="Y5814" t="str">
            <v>1I_200401</v>
          </cell>
        </row>
        <row r="5815">
          <cell r="K5815">
            <v>345.1</v>
          </cell>
          <cell r="Y5815" t="str">
            <v>1I_200401</v>
          </cell>
        </row>
        <row r="5816">
          <cell r="K5816">
            <v>221.4</v>
          </cell>
          <cell r="Y5816" t="str">
            <v>1I_200402</v>
          </cell>
        </row>
        <row r="5817">
          <cell r="K5817">
            <v>229.2</v>
          </cell>
          <cell r="Y5817" t="str">
            <v>1I_200402</v>
          </cell>
        </row>
        <row r="5818">
          <cell r="K5818">
            <v>225</v>
          </cell>
          <cell r="Y5818" t="str">
            <v>1I_200402</v>
          </cell>
        </row>
        <row r="5819">
          <cell r="K5819">
            <v>397.8</v>
          </cell>
          <cell r="Y5819" t="str">
            <v>0I_200402</v>
          </cell>
        </row>
        <row r="5820">
          <cell r="K5820">
            <v>162</v>
          </cell>
          <cell r="Y5820" t="str">
            <v>1I_200402</v>
          </cell>
        </row>
        <row r="5821">
          <cell r="K5821">
            <v>196.9</v>
          </cell>
          <cell r="Y5821" t="str">
            <v>0I_200402</v>
          </cell>
        </row>
        <row r="5822">
          <cell r="K5822">
            <v>1425.1</v>
          </cell>
          <cell r="Y5822" t="str">
            <v>0ófl_200402</v>
          </cell>
        </row>
        <row r="5823">
          <cell r="K5823">
            <v>304.60000000000002</v>
          </cell>
          <cell r="Y5823" t="str">
            <v>1I_200402</v>
          </cell>
        </row>
        <row r="5824">
          <cell r="K5824">
            <v>241</v>
          </cell>
          <cell r="Y5824" t="str">
            <v>1I_200402</v>
          </cell>
        </row>
        <row r="5825">
          <cell r="K5825">
            <v>69.5</v>
          </cell>
          <cell r="Y5825" t="str">
            <v>1I_200402</v>
          </cell>
        </row>
        <row r="5826">
          <cell r="K5826">
            <v>0</v>
          </cell>
          <cell r="Y5826" t="str">
            <v>0S_200402</v>
          </cell>
        </row>
        <row r="5827">
          <cell r="K5827">
            <v>76.8</v>
          </cell>
          <cell r="Y5827" t="str">
            <v>1I_200402</v>
          </cell>
        </row>
        <row r="5828">
          <cell r="K5828">
            <v>80</v>
          </cell>
          <cell r="Y5828" t="str">
            <v>0I_200402</v>
          </cell>
        </row>
        <row r="5829">
          <cell r="K5829">
            <v>229.9</v>
          </cell>
          <cell r="Y5829" t="str">
            <v>1I_200402</v>
          </cell>
        </row>
        <row r="5830">
          <cell r="K5830">
            <v>136</v>
          </cell>
          <cell r="Y5830" t="str">
            <v>1I_200402</v>
          </cell>
        </row>
        <row r="5831">
          <cell r="K5831">
            <v>119.3</v>
          </cell>
          <cell r="Y5831" t="str">
            <v>1I_200402</v>
          </cell>
        </row>
        <row r="5832">
          <cell r="K5832">
            <v>349</v>
          </cell>
          <cell r="Y5832" t="str">
            <v>0ófl_200402</v>
          </cell>
        </row>
        <row r="5833">
          <cell r="K5833">
            <v>604</v>
          </cell>
          <cell r="Y5833" t="str">
            <v>1S_200402</v>
          </cell>
        </row>
        <row r="5834">
          <cell r="K5834">
            <v>78.5</v>
          </cell>
          <cell r="Y5834" t="str">
            <v>1I_200402</v>
          </cell>
        </row>
        <row r="5835">
          <cell r="K5835">
            <v>101.3</v>
          </cell>
          <cell r="Y5835" t="str">
            <v>0ófl_200402</v>
          </cell>
        </row>
        <row r="5836">
          <cell r="K5836">
            <v>83</v>
          </cell>
          <cell r="Y5836" t="str">
            <v>0I_200402</v>
          </cell>
        </row>
        <row r="5837">
          <cell r="K5837">
            <v>1320.8</v>
          </cell>
          <cell r="Y5837" t="str">
            <v>1I_200402</v>
          </cell>
        </row>
        <row r="5838">
          <cell r="K5838">
            <v>42.3</v>
          </cell>
          <cell r="Y5838" t="str">
            <v>1S_200402</v>
          </cell>
        </row>
        <row r="5839">
          <cell r="K5839">
            <v>40.5</v>
          </cell>
          <cell r="Y5839" t="str">
            <v>0I_200402</v>
          </cell>
        </row>
        <row r="5840">
          <cell r="K5840">
            <v>206</v>
          </cell>
          <cell r="Y5840" t="str">
            <v>0I_200402</v>
          </cell>
        </row>
        <row r="5841">
          <cell r="K5841">
            <v>122.7</v>
          </cell>
          <cell r="Y5841" t="str">
            <v>0I_200402</v>
          </cell>
        </row>
        <row r="5842">
          <cell r="K5842">
            <v>216</v>
          </cell>
          <cell r="Y5842" t="str">
            <v>0I_200402</v>
          </cell>
        </row>
        <row r="5843">
          <cell r="K5843">
            <v>265</v>
          </cell>
          <cell r="Y5843" t="str">
            <v>0I_200402</v>
          </cell>
        </row>
        <row r="5844">
          <cell r="K5844">
            <v>91.2</v>
          </cell>
          <cell r="Y5844" t="str">
            <v>1I_200402</v>
          </cell>
        </row>
        <row r="5845">
          <cell r="K5845">
            <v>0</v>
          </cell>
          <cell r="Y5845" t="str">
            <v>0I_200402</v>
          </cell>
        </row>
        <row r="5846">
          <cell r="K5846">
            <v>1527.9</v>
          </cell>
          <cell r="Y5846" t="str">
            <v>1I_200402</v>
          </cell>
        </row>
        <row r="5847">
          <cell r="K5847">
            <v>300.60000000000002</v>
          </cell>
          <cell r="Y5847" t="str">
            <v>0ófl_200402</v>
          </cell>
        </row>
        <row r="5848">
          <cell r="K5848">
            <v>159.69999999999999</v>
          </cell>
          <cell r="Y5848" t="str">
            <v>0ófl_200402</v>
          </cell>
        </row>
        <row r="5849">
          <cell r="K5849">
            <v>105</v>
          </cell>
          <cell r="Y5849" t="str">
            <v>1I_200402</v>
          </cell>
        </row>
        <row r="5850">
          <cell r="K5850">
            <v>261.8</v>
          </cell>
          <cell r="Y5850" t="str">
            <v>0I_200402</v>
          </cell>
        </row>
        <row r="5851">
          <cell r="K5851">
            <v>219.4</v>
          </cell>
          <cell r="Y5851" t="str">
            <v>0ófl_200402</v>
          </cell>
        </row>
        <row r="5852">
          <cell r="K5852">
            <v>105.5</v>
          </cell>
          <cell r="Y5852" t="str">
            <v>1I_200402</v>
          </cell>
        </row>
        <row r="5853">
          <cell r="K5853">
            <v>202.4</v>
          </cell>
          <cell r="Y5853" t="str">
            <v>1I_200402</v>
          </cell>
        </row>
        <row r="5854">
          <cell r="K5854">
            <v>112.9</v>
          </cell>
          <cell r="Y5854" t="str">
            <v>1I_200402</v>
          </cell>
        </row>
        <row r="5855">
          <cell r="K5855">
            <v>447.3</v>
          </cell>
          <cell r="Y5855" t="str">
            <v>1ófl_200402</v>
          </cell>
        </row>
        <row r="5856">
          <cell r="K5856">
            <v>145</v>
          </cell>
          <cell r="Y5856" t="str">
            <v>1I_200402</v>
          </cell>
        </row>
        <row r="5857">
          <cell r="K5857">
            <v>2073.1</v>
          </cell>
          <cell r="Y5857" t="str">
            <v>0ófl_200402</v>
          </cell>
        </row>
        <row r="5858">
          <cell r="K5858">
            <v>116.2</v>
          </cell>
          <cell r="Y5858" t="str">
            <v>0I_200402</v>
          </cell>
        </row>
        <row r="5859">
          <cell r="K5859">
            <v>78.7</v>
          </cell>
          <cell r="Y5859" t="str">
            <v>1I_200402</v>
          </cell>
        </row>
        <row r="5860">
          <cell r="K5860">
            <v>144.19999999999999</v>
          </cell>
          <cell r="Y5860" t="str">
            <v>1I_200402</v>
          </cell>
        </row>
        <row r="5861">
          <cell r="K5861">
            <v>486.1</v>
          </cell>
          <cell r="Y5861" t="str">
            <v>0I_200402</v>
          </cell>
        </row>
        <row r="5862">
          <cell r="K5862">
            <v>229.2</v>
          </cell>
          <cell r="Y5862" t="str">
            <v>1V_200403</v>
          </cell>
        </row>
        <row r="5863">
          <cell r="K5863">
            <v>140</v>
          </cell>
          <cell r="Y5863" t="str">
            <v>1I_200403</v>
          </cell>
        </row>
        <row r="5864">
          <cell r="K5864">
            <v>128.4</v>
          </cell>
          <cell r="Y5864" t="str">
            <v>1I_200403</v>
          </cell>
        </row>
        <row r="5865">
          <cell r="K5865">
            <v>123.3</v>
          </cell>
          <cell r="Y5865" t="str">
            <v>1I_200403</v>
          </cell>
        </row>
        <row r="5866">
          <cell r="K5866">
            <v>151.4</v>
          </cell>
          <cell r="Y5866" t="str">
            <v>1I_200403</v>
          </cell>
        </row>
        <row r="5867">
          <cell r="K5867">
            <v>80.5</v>
          </cell>
          <cell r="Y5867" t="str">
            <v>0ófl_200403</v>
          </cell>
        </row>
        <row r="5868">
          <cell r="K5868">
            <v>141</v>
          </cell>
          <cell r="Y5868" t="str">
            <v>0I_200403</v>
          </cell>
        </row>
        <row r="5869">
          <cell r="K5869">
            <v>69.599999999999994</v>
          </cell>
          <cell r="Y5869" t="str">
            <v>1I_200403</v>
          </cell>
        </row>
        <row r="5870">
          <cell r="K5870">
            <v>167.1</v>
          </cell>
          <cell r="Y5870" t="str">
            <v>1I_200403</v>
          </cell>
        </row>
        <row r="5871">
          <cell r="K5871">
            <v>181.4</v>
          </cell>
          <cell r="Y5871" t="str">
            <v>0ófl_200403</v>
          </cell>
        </row>
        <row r="5872">
          <cell r="K5872">
            <v>398.7</v>
          </cell>
          <cell r="Y5872" t="str">
            <v>1I_200403</v>
          </cell>
        </row>
        <row r="5873">
          <cell r="K5873">
            <v>47.6</v>
          </cell>
          <cell r="Y5873" t="str">
            <v>1I_200403</v>
          </cell>
        </row>
        <row r="5874">
          <cell r="K5874">
            <v>299.3</v>
          </cell>
          <cell r="Y5874" t="str">
            <v>1I_200403</v>
          </cell>
        </row>
        <row r="5875">
          <cell r="K5875">
            <v>341.7</v>
          </cell>
          <cell r="Y5875" t="str">
            <v>1I_200403</v>
          </cell>
        </row>
        <row r="5876">
          <cell r="K5876">
            <v>237</v>
          </cell>
          <cell r="Y5876" t="str">
            <v>1I_200403</v>
          </cell>
        </row>
        <row r="5877">
          <cell r="K5877">
            <v>186.5</v>
          </cell>
          <cell r="Y5877" t="str">
            <v>1I_200403</v>
          </cell>
        </row>
        <row r="5878">
          <cell r="K5878">
            <v>272</v>
          </cell>
          <cell r="Y5878" t="str">
            <v>1I_200403</v>
          </cell>
        </row>
        <row r="5879">
          <cell r="K5879">
            <v>595.4</v>
          </cell>
          <cell r="Y5879" t="str">
            <v>0I_200403</v>
          </cell>
        </row>
        <row r="5880">
          <cell r="K5880">
            <v>304.39999999999998</v>
          </cell>
          <cell r="Y5880" t="str">
            <v>1I_200403</v>
          </cell>
        </row>
        <row r="5881">
          <cell r="K5881">
            <v>124.5</v>
          </cell>
          <cell r="Y5881" t="str">
            <v>1I_200403</v>
          </cell>
        </row>
        <row r="5882">
          <cell r="K5882">
            <v>175.3</v>
          </cell>
          <cell r="Y5882" t="str">
            <v>0I_200403</v>
          </cell>
        </row>
        <row r="5883">
          <cell r="K5883">
            <v>144.6</v>
          </cell>
          <cell r="Y5883" t="str">
            <v>1I_200403</v>
          </cell>
        </row>
        <row r="5884">
          <cell r="K5884">
            <v>72.7</v>
          </cell>
          <cell r="Y5884" t="str">
            <v>1V_200403</v>
          </cell>
        </row>
        <row r="5885">
          <cell r="K5885">
            <v>487.6</v>
          </cell>
          <cell r="Y5885" t="str">
            <v>1I_200403</v>
          </cell>
        </row>
        <row r="5886">
          <cell r="K5886">
            <v>320</v>
          </cell>
          <cell r="Y5886" t="str">
            <v>1I_200403</v>
          </cell>
        </row>
        <row r="5887">
          <cell r="K5887">
            <v>1058.4000000000001</v>
          </cell>
          <cell r="Y5887" t="str">
            <v>1I_200403</v>
          </cell>
        </row>
        <row r="5888">
          <cell r="K5888">
            <v>144.5</v>
          </cell>
          <cell r="Y5888" t="str">
            <v>0I_200403</v>
          </cell>
        </row>
        <row r="5889">
          <cell r="K5889">
            <v>53</v>
          </cell>
          <cell r="Y5889" t="str">
            <v>1I_200403</v>
          </cell>
        </row>
        <row r="5890">
          <cell r="K5890">
            <v>222.6</v>
          </cell>
          <cell r="Y5890" t="str">
            <v>0ófl_200403</v>
          </cell>
        </row>
        <row r="5891">
          <cell r="K5891">
            <v>250.4</v>
          </cell>
          <cell r="Y5891" t="str">
            <v>1I_200403</v>
          </cell>
        </row>
        <row r="5892">
          <cell r="K5892">
            <v>260.60000000000002</v>
          </cell>
          <cell r="Y5892" t="str">
            <v>1ófl_200403</v>
          </cell>
        </row>
        <row r="5893">
          <cell r="K5893">
            <v>170</v>
          </cell>
          <cell r="Y5893" t="str">
            <v>0I_200403</v>
          </cell>
        </row>
        <row r="5894">
          <cell r="K5894">
            <v>481.8</v>
          </cell>
          <cell r="Y5894" t="str">
            <v>1I_200403</v>
          </cell>
        </row>
        <row r="5895">
          <cell r="K5895">
            <v>93.3</v>
          </cell>
          <cell r="Y5895" t="str">
            <v>1ófl_200403</v>
          </cell>
        </row>
        <row r="5896">
          <cell r="K5896">
            <v>617.9</v>
          </cell>
          <cell r="Y5896" t="str">
            <v>0ófl_200403</v>
          </cell>
        </row>
        <row r="5897">
          <cell r="K5897">
            <v>562.79999999999995</v>
          </cell>
          <cell r="Y5897" t="str">
            <v>1ófl_200403</v>
          </cell>
        </row>
        <row r="5898">
          <cell r="K5898">
            <v>296.89999999999998</v>
          </cell>
          <cell r="Y5898" t="str">
            <v>0ófl_200403</v>
          </cell>
        </row>
        <row r="5899">
          <cell r="K5899">
            <v>140</v>
          </cell>
          <cell r="Y5899" t="str">
            <v>0ófl_200403</v>
          </cell>
        </row>
        <row r="5900">
          <cell r="K5900">
            <v>131.6</v>
          </cell>
          <cell r="Y5900" t="str">
            <v>1I_200403</v>
          </cell>
        </row>
        <row r="5901">
          <cell r="K5901">
            <v>190.4</v>
          </cell>
          <cell r="Y5901" t="str">
            <v>0I_200403</v>
          </cell>
        </row>
        <row r="5902">
          <cell r="K5902">
            <v>132.9</v>
          </cell>
          <cell r="Y5902" t="str">
            <v>1I_200403</v>
          </cell>
        </row>
        <row r="5903">
          <cell r="K5903">
            <v>213.9</v>
          </cell>
          <cell r="Y5903" t="str">
            <v>1I_200403</v>
          </cell>
        </row>
        <row r="5904">
          <cell r="K5904">
            <v>1423.8</v>
          </cell>
          <cell r="Y5904" t="str">
            <v>1I_200403</v>
          </cell>
        </row>
        <row r="5905">
          <cell r="K5905">
            <v>751.1</v>
          </cell>
          <cell r="Y5905" t="str">
            <v>1S_200403</v>
          </cell>
        </row>
        <row r="5906">
          <cell r="K5906">
            <v>2347</v>
          </cell>
          <cell r="Y5906" t="str">
            <v>1I_200403</v>
          </cell>
        </row>
        <row r="5907">
          <cell r="K5907">
            <v>947.3</v>
          </cell>
          <cell r="Y5907" t="str">
            <v>0ófl_200403</v>
          </cell>
        </row>
        <row r="5908">
          <cell r="K5908">
            <v>361</v>
          </cell>
          <cell r="Y5908" t="str">
            <v>0ófl_200403</v>
          </cell>
        </row>
        <row r="5909">
          <cell r="K5909">
            <v>213.9</v>
          </cell>
          <cell r="Y5909" t="str">
            <v>0V_200404</v>
          </cell>
        </row>
        <row r="5910">
          <cell r="K5910">
            <v>141.1</v>
          </cell>
          <cell r="Y5910" t="str">
            <v>1I_200404</v>
          </cell>
        </row>
        <row r="5911">
          <cell r="K5911">
            <v>15135.3</v>
          </cell>
          <cell r="Y5911" t="str">
            <v>1I_200404</v>
          </cell>
        </row>
        <row r="5912">
          <cell r="K5912">
            <v>437.4</v>
          </cell>
          <cell r="Y5912" t="str">
            <v>0I_200404</v>
          </cell>
        </row>
        <row r="5913">
          <cell r="K5913">
            <v>80.5</v>
          </cell>
          <cell r="Y5913" t="str">
            <v>0ófl_200404</v>
          </cell>
        </row>
        <row r="5914">
          <cell r="K5914">
            <v>145</v>
          </cell>
          <cell r="Y5914" t="str">
            <v>1I_200404</v>
          </cell>
        </row>
        <row r="5915">
          <cell r="K5915">
            <v>926.9</v>
          </cell>
          <cell r="Y5915" t="str">
            <v>1I_200404</v>
          </cell>
        </row>
        <row r="5916">
          <cell r="K5916">
            <v>105</v>
          </cell>
          <cell r="Y5916" t="str">
            <v>1I_200404</v>
          </cell>
        </row>
        <row r="5917">
          <cell r="K5917">
            <v>367.1</v>
          </cell>
          <cell r="Y5917" t="str">
            <v>1I_200404</v>
          </cell>
        </row>
        <row r="5918">
          <cell r="K5918">
            <v>218.4</v>
          </cell>
          <cell r="Y5918" t="str">
            <v>1I_200404</v>
          </cell>
        </row>
        <row r="5919">
          <cell r="K5919">
            <v>153.5</v>
          </cell>
          <cell r="Y5919" t="str">
            <v>0I_200404</v>
          </cell>
        </row>
        <row r="5920">
          <cell r="K5920">
            <v>367.5</v>
          </cell>
          <cell r="Y5920" t="str">
            <v>1V_200404</v>
          </cell>
        </row>
        <row r="5921">
          <cell r="K5921">
            <v>80.7</v>
          </cell>
          <cell r="Y5921" t="str">
            <v>1I_200404</v>
          </cell>
        </row>
        <row r="5922">
          <cell r="K5922">
            <v>85.8</v>
          </cell>
          <cell r="Y5922" t="str">
            <v>0ófl_200404</v>
          </cell>
        </row>
        <row r="5923">
          <cell r="K5923">
            <v>73.8</v>
          </cell>
          <cell r="Y5923" t="str">
            <v>1I_200404</v>
          </cell>
        </row>
        <row r="5924">
          <cell r="K5924">
            <v>241.5</v>
          </cell>
          <cell r="Y5924" t="str">
            <v>0I_200404</v>
          </cell>
        </row>
        <row r="5925">
          <cell r="K5925">
            <v>690.6</v>
          </cell>
          <cell r="Y5925" t="str">
            <v>1ófl_200404</v>
          </cell>
        </row>
        <row r="5926">
          <cell r="K5926">
            <v>501.8</v>
          </cell>
          <cell r="Y5926" t="str">
            <v>1I_200404</v>
          </cell>
        </row>
        <row r="5927">
          <cell r="K5927">
            <v>206.5</v>
          </cell>
          <cell r="Y5927" t="str">
            <v>1I_200404</v>
          </cell>
        </row>
        <row r="5928">
          <cell r="K5928">
            <v>337</v>
          </cell>
          <cell r="Y5928" t="str">
            <v>0ófl_200404</v>
          </cell>
        </row>
        <row r="5929">
          <cell r="K5929">
            <v>206.5</v>
          </cell>
          <cell r="Y5929" t="str">
            <v>1I_200404</v>
          </cell>
        </row>
        <row r="5930">
          <cell r="K5930">
            <v>185.6</v>
          </cell>
          <cell r="Y5930" t="str">
            <v>1ófl_200404</v>
          </cell>
        </row>
        <row r="5931">
          <cell r="K5931">
            <v>345.1</v>
          </cell>
          <cell r="Y5931" t="str">
            <v>1I_200404</v>
          </cell>
        </row>
        <row r="5932">
          <cell r="K5932">
            <v>240</v>
          </cell>
          <cell r="Y5932" t="str">
            <v>1I_200404</v>
          </cell>
        </row>
        <row r="5933">
          <cell r="K5933">
            <v>379.4</v>
          </cell>
          <cell r="Y5933" t="str">
            <v>0I_200404</v>
          </cell>
        </row>
        <row r="5934">
          <cell r="K5934">
            <v>86.6</v>
          </cell>
          <cell r="Y5934" t="str">
            <v>1I_200404</v>
          </cell>
        </row>
        <row r="5935">
          <cell r="K5935">
            <v>70.400000000000006</v>
          </cell>
          <cell r="Y5935" t="str">
            <v>1I_200404</v>
          </cell>
        </row>
        <row r="5936">
          <cell r="K5936">
            <v>790.4</v>
          </cell>
          <cell r="Y5936" t="str">
            <v>0ófl_200404</v>
          </cell>
        </row>
        <row r="5937">
          <cell r="K5937">
            <v>1537</v>
          </cell>
          <cell r="Y5937" t="str">
            <v>0ófl_200404</v>
          </cell>
        </row>
        <row r="5938">
          <cell r="K5938">
            <v>109.1</v>
          </cell>
          <cell r="Y5938" t="str">
            <v>1I_200404</v>
          </cell>
        </row>
        <row r="5939">
          <cell r="K5939">
            <v>151.19999999999999</v>
          </cell>
          <cell r="Y5939" t="str">
            <v>1I_200404</v>
          </cell>
        </row>
        <row r="5940">
          <cell r="K5940">
            <v>119.2</v>
          </cell>
          <cell r="Y5940" t="str">
            <v>1I_200404</v>
          </cell>
        </row>
        <row r="5941">
          <cell r="K5941">
            <v>157.69999999999999</v>
          </cell>
          <cell r="Y5941" t="str">
            <v>0I_200404</v>
          </cell>
        </row>
        <row r="5942">
          <cell r="K5942">
            <v>1053.3</v>
          </cell>
          <cell r="Y5942" t="str">
            <v>1I_200404</v>
          </cell>
        </row>
        <row r="5943">
          <cell r="K5943">
            <v>231.5</v>
          </cell>
          <cell r="Y5943" t="str">
            <v>1I_200404</v>
          </cell>
        </row>
        <row r="5944">
          <cell r="K5944">
            <v>132.9</v>
          </cell>
          <cell r="Y5944" t="str">
            <v>1I_200404</v>
          </cell>
        </row>
        <row r="5945">
          <cell r="K5945">
            <v>177</v>
          </cell>
          <cell r="Y5945" t="str">
            <v>1I_200404</v>
          </cell>
        </row>
        <row r="5946">
          <cell r="K5946">
            <v>114.5</v>
          </cell>
          <cell r="Y5946" t="str">
            <v>1I_200404</v>
          </cell>
        </row>
        <row r="5947">
          <cell r="K5947">
            <v>200</v>
          </cell>
          <cell r="Y5947" t="str">
            <v>0I_200404</v>
          </cell>
        </row>
        <row r="5948">
          <cell r="K5948">
            <v>163</v>
          </cell>
          <cell r="Y5948" t="str">
            <v>0ófl_200404</v>
          </cell>
        </row>
        <row r="5949">
          <cell r="K5949">
            <v>124.1</v>
          </cell>
          <cell r="Y5949" t="str">
            <v>1ófl_200404</v>
          </cell>
        </row>
        <row r="5950">
          <cell r="K5950">
            <v>54.8</v>
          </cell>
          <cell r="Y5950" t="str">
            <v>1I_200404</v>
          </cell>
        </row>
        <row r="5951">
          <cell r="K5951">
            <v>866</v>
          </cell>
          <cell r="Y5951" t="str">
            <v>1I_200404</v>
          </cell>
        </row>
        <row r="5952">
          <cell r="K5952">
            <v>69</v>
          </cell>
          <cell r="Y5952" t="str">
            <v>1I_200404</v>
          </cell>
        </row>
        <row r="5953">
          <cell r="K5953">
            <v>88.7</v>
          </cell>
          <cell r="Y5953" t="str">
            <v>0I_200404</v>
          </cell>
        </row>
        <row r="5954">
          <cell r="K5954">
            <v>165</v>
          </cell>
          <cell r="Y5954" t="str">
            <v>0ófl_200404</v>
          </cell>
        </row>
        <row r="5955">
          <cell r="K5955">
            <v>81.099999999999994</v>
          </cell>
          <cell r="Y5955" t="str">
            <v>1I_200404</v>
          </cell>
        </row>
        <row r="5956">
          <cell r="K5956">
            <v>110.1</v>
          </cell>
          <cell r="Y5956" t="str">
            <v>0I_200404</v>
          </cell>
        </row>
        <row r="5957">
          <cell r="K5957">
            <v>120</v>
          </cell>
          <cell r="Y5957" t="str">
            <v>1I_200404</v>
          </cell>
        </row>
        <row r="5958">
          <cell r="K5958">
            <v>168</v>
          </cell>
          <cell r="Y5958" t="str">
            <v>1I_200404</v>
          </cell>
        </row>
        <row r="5959">
          <cell r="K5959">
            <v>120</v>
          </cell>
          <cell r="Y5959" t="str">
            <v>1I_200404</v>
          </cell>
        </row>
        <row r="5960">
          <cell r="K5960">
            <v>138.5</v>
          </cell>
          <cell r="Y5960" t="str">
            <v>1I_200404</v>
          </cell>
        </row>
        <row r="5961">
          <cell r="K5961">
            <v>100</v>
          </cell>
          <cell r="Y5961" t="str">
            <v>0I_200404</v>
          </cell>
        </row>
        <row r="5962">
          <cell r="K5962">
            <v>133.5</v>
          </cell>
          <cell r="Y5962" t="str">
            <v>1I_200404</v>
          </cell>
        </row>
        <row r="5963">
          <cell r="K5963">
            <v>120</v>
          </cell>
          <cell r="Y5963" t="str">
            <v>1I_200404</v>
          </cell>
        </row>
        <row r="5964">
          <cell r="K5964">
            <v>179.4</v>
          </cell>
          <cell r="Y5964" t="str">
            <v>1I_200404</v>
          </cell>
        </row>
        <row r="5965">
          <cell r="K5965">
            <v>294</v>
          </cell>
          <cell r="Y5965" t="str">
            <v>1I_200404</v>
          </cell>
        </row>
        <row r="5966">
          <cell r="K5966">
            <v>168.1</v>
          </cell>
          <cell r="Y5966" t="str">
            <v>0I_200404</v>
          </cell>
        </row>
        <row r="5967">
          <cell r="K5967">
            <v>203</v>
          </cell>
          <cell r="Y5967" t="str">
            <v>0ófl_200404</v>
          </cell>
        </row>
        <row r="5968">
          <cell r="K5968">
            <v>240.8</v>
          </cell>
          <cell r="Y5968" t="str">
            <v>0I_200404</v>
          </cell>
        </row>
        <row r="5969">
          <cell r="K5969">
            <v>221.5</v>
          </cell>
          <cell r="Y5969" t="str">
            <v>1I_200404</v>
          </cell>
        </row>
        <row r="5970">
          <cell r="K5970">
            <v>97.4</v>
          </cell>
          <cell r="Y5970" t="str">
            <v>1I_200404</v>
          </cell>
        </row>
        <row r="5971">
          <cell r="K5971">
            <v>166.9</v>
          </cell>
          <cell r="Y5971" t="str">
            <v>0I_200404</v>
          </cell>
        </row>
        <row r="5972">
          <cell r="K5972">
            <v>459</v>
          </cell>
          <cell r="Y5972" t="str">
            <v>1I_200404</v>
          </cell>
        </row>
        <row r="5973">
          <cell r="K5973">
            <v>226.7</v>
          </cell>
          <cell r="Y5973" t="str">
            <v>1I_200404</v>
          </cell>
        </row>
        <row r="5974">
          <cell r="K5974">
            <v>173.5</v>
          </cell>
          <cell r="Y5974" t="str">
            <v>1ófl_200404</v>
          </cell>
        </row>
        <row r="5975">
          <cell r="K5975">
            <v>364.9</v>
          </cell>
          <cell r="Y5975" t="str">
            <v>0ófl_200404</v>
          </cell>
        </row>
        <row r="5976">
          <cell r="K5976">
            <v>193.4</v>
          </cell>
          <cell r="Y5976" t="str">
            <v>1I_200404</v>
          </cell>
        </row>
        <row r="5977">
          <cell r="K5977">
            <v>204</v>
          </cell>
          <cell r="Y5977" t="str">
            <v>0I_200404</v>
          </cell>
        </row>
        <row r="5978">
          <cell r="K5978">
            <v>148</v>
          </cell>
          <cell r="Y5978" t="str">
            <v>1I_200404</v>
          </cell>
        </row>
        <row r="5979">
          <cell r="K5979">
            <v>590.6</v>
          </cell>
          <cell r="Y5979" t="str">
            <v>1I_200404</v>
          </cell>
        </row>
        <row r="5980">
          <cell r="K5980">
            <v>142.4</v>
          </cell>
          <cell r="Y5980" t="str">
            <v>1I_200404</v>
          </cell>
        </row>
        <row r="5981">
          <cell r="K5981">
            <v>427.9</v>
          </cell>
          <cell r="Y5981" t="str">
            <v>0ófl_200404</v>
          </cell>
        </row>
        <row r="5982">
          <cell r="K5982">
            <v>223.4</v>
          </cell>
          <cell r="Y5982" t="str">
            <v>1I_200404</v>
          </cell>
        </row>
        <row r="5983">
          <cell r="K5983">
            <v>104.4</v>
          </cell>
          <cell r="Y5983" t="str">
            <v>1I_200404</v>
          </cell>
        </row>
        <row r="5984">
          <cell r="K5984">
            <v>87.3</v>
          </cell>
          <cell r="Y5984" t="str">
            <v>1I_200404</v>
          </cell>
        </row>
        <row r="5985">
          <cell r="K5985">
            <v>240</v>
          </cell>
          <cell r="Y5985" t="str">
            <v>1I_200404</v>
          </cell>
        </row>
        <row r="5986">
          <cell r="K5986">
            <v>123.2</v>
          </cell>
          <cell r="Y5986" t="str">
            <v>0I_200404</v>
          </cell>
        </row>
        <row r="5987">
          <cell r="K5987">
            <v>398.3</v>
          </cell>
          <cell r="Y5987" t="str">
            <v>0I_200404</v>
          </cell>
        </row>
        <row r="5988">
          <cell r="K5988">
            <v>146</v>
          </cell>
          <cell r="Y5988" t="str">
            <v>0I_200404</v>
          </cell>
        </row>
        <row r="5989">
          <cell r="K5989">
            <v>264.8</v>
          </cell>
          <cell r="Y5989" t="str">
            <v>0I_200404</v>
          </cell>
        </row>
        <row r="5990">
          <cell r="K5990">
            <v>109.2</v>
          </cell>
          <cell r="Y5990" t="str">
            <v>1I_200404</v>
          </cell>
        </row>
        <row r="5991">
          <cell r="K5991">
            <v>108.9</v>
          </cell>
          <cell r="Y5991" t="str">
            <v>1S_200404</v>
          </cell>
        </row>
        <row r="5992">
          <cell r="K5992">
            <v>623.4</v>
          </cell>
          <cell r="Y5992" t="str">
            <v>0ófl_200404</v>
          </cell>
        </row>
        <row r="5993">
          <cell r="K5993">
            <v>7412.8</v>
          </cell>
          <cell r="Y5993" t="str">
            <v>0ófl_200404</v>
          </cell>
        </row>
        <row r="5994">
          <cell r="K5994">
            <v>469</v>
          </cell>
          <cell r="Y5994" t="str">
            <v>1I_200404</v>
          </cell>
        </row>
        <row r="5995">
          <cell r="K5995">
            <v>151.30000000000001</v>
          </cell>
          <cell r="Y5995" t="str">
            <v>1I_200404</v>
          </cell>
        </row>
        <row r="5996">
          <cell r="K5996">
            <v>420.3</v>
          </cell>
          <cell r="Y5996" t="str">
            <v>0I_200404</v>
          </cell>
        </row>
        <row r="5997">
          <cell r="K5997">
            <v>212</v>
          </cell>
          <cell r="Y5997" t="str">
            <v>1ófl_200404</v>
          </cell>
        </row>
        <row r="5998">
          <cell r="K5998">
            <v>619.5</v>
          </cell>
          <cell r="Y5998" t="str">
            <v>0I_200404</v>
          </cell>
        </row>
        <row r="5999">
          <cell r="K5999">
            <v>37.799999999999997</v>
          </cell>
          <cell r="Y5999" t="str">
            <v>0ófl_200404</v>
          </cell>
        </row>
        <row r="6000">
          <cell r="K6000">
            <v>60.5</v>
          </cell>
          <cell r="Y6000" t="str">
            <v>0ófl_200404</v>
          </cell>
        </row>
        <row r="6001">
          <cell r="K6001">
            <v>1019.2</v>
          </cell>
          <cell r="Y6001" t="str">
            <v>0I_200404</v>
          </cell>
        </row>
        <row r="6002">
          <cell r="K6002">
            <v>105.9</v>
          </cell>
          <cell r="Y6002" t="str">
            <v>1I_200404</v>
          </cell>
        </row>
        <row r="6003">
          <cell r="K6003">
            <v>671.9</v>
          </cell>
          <cell r="Y6003" t="str">
            <v>1I_200404</v>
          </cell>
        </row>
        <row r="6004">
          <cell r="K6004">
            <v>143.6</v>
          </cell>
          <cell r="Y6004" t="str">
            <v>0ófl_200404</v>
          </cell>
        </row>
        <row r="6005">
          <cell r="K6005">
            <v>210</v>
          </cell>
          <cell r="Y6005" t="str">
            <v>1I_200404</v>
          </cell>
        </row>
        <row r="6006">
          <cell r="K6006">
            <v>1063.5</v>
          </cell>
          <cell r="Y6006" t="str">
            <v>1S_200404</v>
          </cell>
        </row>
        <row r="6007">
          <cell r="K6007">
            <v>134.4</v>
          </cell>
          <cell r="Y6007" t="str">
            <v>1I_200404</v>
          </cell>
        </row>
        <row r="6008">
          <cell r="K6008">
            <v>300</v>
          </cell>
          <cell r="Y6008" t="str">
            <v>1I_200404</v>
          </cell>
        </row>
        <row r="6009">
          <cell r="K6009">
            <v>47.5</v>
          </cell>
          <cell r="Y6009" t="str">
            <v>0I_200401</v>
          </cell>
        </row>
        <row r="6010">
          <cell r="K6010">
            <v>0</v>
          </cell>
          <cell r="Y6010" t="str">
            <v>0I_200401</v>
          </cell>
        </row>
        <row r="6011">
          <cell r="K6011">
            <v>140.4</v>
          </cell>
          <cell r="Y6011" t="str">
            <v>0I_200401</v>
          </cell>
        </row>
        <row r="6012">
          <cell r="K6012">
            <v>468</v>
          </cell>
          <cell r="Y6012" t="str">
            <v>1I_200401</v>
          </cell>
        </row>
        <row r="6013">
          <cell r="K6013">
            <v>340.7</v>
          </cell>
          <cell r="Y6013" t="str">
            <v>0ófl_200401</v>
          </cell>
        </row>
        <row r="6014">
          <cell r="K6014">
            <v>218.2</v>
          </cell>
          <cell r="Y6014" t="str">
            <v>1I_200401</v>
          </cell>
        </row>
        <row r="6015">
          <cell r="K6015">
            <v>1149</v>
          </cell>
          <cell r="Y6015" t="str">
            <v>1I_200401</v>
          </cell>
        </row>
        <row r="6016">
          <cell r="K6016">
            <v>52.8</v>
          </cell>
          <cell r="Y6016" t="str">
            <v>1I_200401</v>
          </cell>
        </row>
        <row r="6017">
          <cell r="K6017">
            <v>65.5</v>
          </cell>
          <cell r="Y6017" t="str">
            <v>0ófl_200401</v>
          </cell>
        </row>
        <row r="6018">
          <cell r="K6018">
            <v>127.9</v>
          </cell>
          <cell r="Y6018" t="str">
            <v>1ófl_200401</v>
          </cell>
        </row>
        <row r="6019">
          <cell r="K6019">
            <v>85</v>
          </cell>
          <cell r="Y6019" t="str">
            <v>0ófl_200402</v>
          </cell>
        </row>
        <row r="6020">
          <cell r="K6020">
            <v>622.9</v>
          </cell>
          <cell r="Y6020" t="str">
            <v>0I_200402</v>
          </cell>
        </row>
        <row r="6021">
          <cell r="K6021">
            <v>1155.4000000000001</v>
          </cell>
          <cell r="Y6021" t="str">
            <v>0S_200402</v>
          </cell>
        </row>
        <row r="6022">
          <cell r="K6022">
            <v>279.89999999999998</v>
          </cell>
          <cell r="Y6022" t="str">
            <v>1S_200402</v>
          </cell>
        </row>
        <row r="6023">
          <cell r="K6023">
            <v>133</v>
          </cell>
          <cell r="Y6023" t="str">
            <v>0I_200402</v>
          </cell>
        </row>
        <row r="6024">
          <cell r="K6024">
            <v>451.3</v>
          </cell>
          <cell r="Y6024" t="str">
            <v>0ófl_200402</v>
          </cell>
        </row>
        <row r="6025">
          <cell r="K6025">
            <v>181.4</v>
          </cell>
          <cell r="Y6025" t="str">
            <v>1I_200402</v>
          </cell>
        </row>
        <row r="6026">
          <cell r="K6026">
            <v>80.900000000000006</v>
          </cell>
          <cell r="Y6026" t="str">
            <v>1ófl_200402</v>
          </cell>
        </row>
        <row r="6027">
          <cell r="K6027">
            <v>530</v>
          </cell>
          <cell r="Y6027" t="str">
            <v>1I_200403</v>
          </cell>
        </row>
        <row r="6028">
          <cell r="K6028">
            <v>448</v>
          </cell>
          <cell r="Y6028" t="str">
            <v>0I_200403</v>
          </cell>
        </row>
        <row r="6029">
          <cell r="K6029">
            <v>358.4</v>
          </cell>
          <cell r="Y6029" t="str">
            <v>1I_200403</v>
          </cell>
        </row>
        <row r="6030">
          <cell r="K6030">
            <v>255.6</v>
          </cell>
          <cell r="Y6030" t="str">
            <v>0I_200403</v>
          </cell>
        </row>
        <row r="6031">
          <cell r="K6031">
            <v>398.8</v>
          </cell>
          <cell r="Y6031" t="str">
            <v>1ófl_200403</v>
          </cell>
        </row>
        <row r="6032">
          <cell r="K6032">
            <v>288.5</v>
          </cell>
          <cell r="Y6032" t="str">
            <v>1I_200403</v>
          </cell>
        </row>
        <row r="6033">
          <cell r="K6033">
            <v>237.7</v>
          </cell>
          <cell r="Y6033" t="str">
            <v>1I_200403</v>
          </cell>
        </row>
        <row r="6034">
          <cell r="K6034">
            <v>152.4</v>
          </cell>
          <cell r="Y6034" t="str">
            <v>1ófl_200403</v>
          </cell>
        </row>
        <row r="6035">
          <cell r="K6035">
            <v>109.7</v>
          </cell>
          <cell r="Y6035" t="str">
            <v>1I_200403</v>
          </cell>
        </row>
        <row r="6036">
          <cell r="K6036">
            <v>651.20000000000005</v>
          </cell>
          <cell r="Y6036" t="str">
            <v>0I_200403</v>
          </cell>
        </row>
        <row r="6037">
          <cell r="K6037">
            <v>113.2</v>
          </cell>
          <cell r="Y6037" t="str">
            <v>0I_200403</v>
          </cell>
        </row>
        <row r="6038">
          <cell r="K6038">
            <v>106.3</v>
          </cell>
          <cell r="Y6038" t="str">
            <v>1I_200404</v>
          </cell>
        </row>
        <row r="6039">
          <cell r="K6039">
            <v>106.3</v>
          </cell>
          <cell r="Y6039" t="str">
            <v>1I_200404</v>
          </cell>
        </row>
        <row r="6040">
          <cell r="K6040">
            <v>50.6</v>
          </cell>
          <cell r="Y6040" t="str">
            <v>1I_200404</v>
          </cell>
        </row>
        <row r="6041">
          <cell r="K6041">
            <v>51</v>
          </cell>
          <cell r="Y6041" t="str">
            <v>1I_200404</v>
          </cell>
        </row>
        <row r="6042">
          <cell r="K6042">
            <v>106.3</v>
          </cell>
          <cell r="Y6042" t="str">
            <v>1I_200404</v>
          </cell>
        </row>
        <row r="6043">
          <cell r="K6043">
            <v>1056.2</v>
          </cell>
          <cell r="Y6043" t="str">
            <v>0I_200404</v>
          </cell>
        </row>
        <row r="6044">
          <cell r="K6044">
            <v>314.8</v>
          </cell>
          <cell r="Y6044" t="str">
            <v>0I_200404</v>
          </cell>
        </row>
        <row r="6045">
          <cell r="K6045">
            <v>416.7</v>
          </cell>
          <cell r="Y6045" t="str">
            <v>0V_200404</v>
          </cell>
        </row>
        <row r="6046">
          <cell r="K6046">
            <v>55.2</v>
          </cell>
          <cell r="Y6046" t="str">
            <v>0I_200404</v>
          </cell>
        </row>
        <row r="6047">
          <cell r="K6047">
            <v>99.8</v>
          </cell>
          <cell r="Y6047" t="str">
            <v>0I_200404</v>
          </cell>
        </row>
        <row r="6048">
          <cell r="K6048">
            <v>102.2</v>
          </cell>
          <cell r="Y6048" t="str">
            <v>0I_200404</v>
          </cell>
        </row>
        <row r="6049">
          <cell r="K6049">
            <v>100.5</v>
          </cell>
          <cell r="Y6049" t="str">
            <v>1I_200404</v>
          </cell>
        </row>
        <row r="6050">
          <cell r="K6050">
            <v>119.5</v>
          </cell>
          <cell r="Y6050" t="str">
            <v>1ófl_200401</v>
          </cell>
        </row>
        <row r="6051">
          <cell r="K6051">
            <v>496</v>
          </cell>
          <cell r="Y6051" t="str">
            <v>0ófl_200401</v>
          </cell>
        </row>
        <row r="6052">
          <cell r="K6052">
            <v>70.5</v>
          </cell>
          <cell r="Y6052" t="str">
            <v>1ófl_200401</v>
          </cell>
        </row>
        <row r="6053">
          <cell r="K6053">
            <v>49.7</v>
          </cell>
          <cell r="Y6053" t="str">
            <v>0ófl_200401</v>
          </cell>
        </row>
        <row r="6054">
          <cell r="K6054">
            <v>34.799999999999997</v>
          </cell>
          <cell r="Y6054" t="str">
            <v>0ófl_200401</v>
          </cell>
        </row>
        <row r="6055">
          <cell r="K6055">
            <v>40.200000000000003</v>
          </cell>
          <cell r="Y6055" t="str">
            <v>0ófl_200401</v>
          </cell>
        </row>
        <row r="6056">
          <cell r="K6056">
            <v>218</v>
          </cell>
          <cell r="Y6056" t="str">
            <v>1ófl_200401</v>
          </cell>
        </row>
        <row r="6057">
          <cell r="K6057">
            <v>211</v>
          </cell>
          <cell r="Y6057" t="str">
            <v>1ófl_200401</v>
          </cell>
        </row>
        <row r="6058">
          <cell r="K6058">
            <v>34.799999999999997</v>
          </cell>
          <cell r="Y6058" t="str">
            <v>0ófl_200401</v>
          </cell>
        </row>
        <row r="6059">
          <cell r="K6059">
            <v>52</v>
          </cell>
          <cell r="Y6059" t="str">
            <v>0ófl_200401</v>
          </cell>
        </row>
        <row r="6060">
          <cell r="K6060">
            <v>769.5</v>
          </cell>
          <cell r="Y6060" t="str">
            <v>1ófl_200401</v>
          </cell>
        </row>
        <row r="6061">
          <cell r="K6061">
            <v>50</v>
          </cell>
          <cell r="Y6061" t="str">
            <v>0ófl_200401</v>
          </cell>
        </row>
        <row r="6062">
          <cell r="K6062">
            <v>268.60000000000002</v>
          </cell>
          <cell r="Y6062" t="str">
            <v>0ófl_200401</v>
          </cell>
        </row>
        <row r="6063">
          <cell r="K6063">
            <v>526.5</v>
          </cell>
          <cell r="Y6063" t="str">
            <v>1ófl_200401</v>
          </cell>
        </row>
        <row r="6064">
          <cell r="K6064">
            <v>102.5</v>
          </cell>
          <cell r="Y6064" t="str">
            <v>0ófl_200401</v>
          </cell>
        </row>
        <row r="6065">
          <cell r="K6065">
            <v>96.7</v>
          </cell>
          <cell r="Y6065" t="str">
            <v>1ófl_200401</v>
          </cell>
        </row>
        <row r="6066">
          <cell r="K6066">
            <v>48</v>
          </cell>
          <cell r="Y6066" t="str">
            <v>0ófl_200401</v>
          </cell>
        </row>
        <row r="6067">
          <cell r="K6067">
            <v>352.6</v>
          </cell>
          <cell r="Y6067" t="str">
            <v>0ófl_200401</v>
          </cell>
        </row>
        <row r="6068">
          <cell r="K6068">
            <v>104.1</v>
          </cell>
          <cell r="Y6068" t="str">
            <v>0I_200401</v>
          </cell>
        </row>
        <row r="6069">
          <cell r="K6069">
            <v>91.4</v>
          </cell>
          <cell r="Y6069" t="str">
            <v>1ófl_200401</v>
          </cell>
        </row>
        <row r="6070">
          <cell r="K6070">
            <v>71.7</v>
          </cell>
          <cell r="Y6070" t="str">
            <v>0ófl_200401</v>
          </cell>
        </row>
        <row r="6071">
          <cell r="K6071">
            <v>110</v>
          </cell>
          <cell r="Y6071" t="str">
            <v>0ófl_200401</v>
          </cell>
        </row>
        <row r="6072">
          <cell r="K6072">
            <v>859.6</v>
          </cell>
          <cell r="Y6072" t="str">
            <v>1ófl_200401</v>
          </cell>
        </row>
        <row r="6073">
          <cell r="K6073">
            <v>107.6</v>
          </cell>
          <cell r="Y6073" t="str">
            <v>1ófl_200401</v>
          </cell>
        </row>
        <row r="6074">
          <cell r="K6074">
            <v>0</v>
          </cell>
          <cell r="Y6074" t="str">
            <v>0ófl_200401</v>
          </cell>
        </row>
        <row r="6075">
          <cell r="K6075">
            <v>239.5</v>
          </cell>
          <cell r="Y6075" t="str">
            <v>0I_200401</v>
          </cell>
        </row>
        <row r="6076">
          <cell r="K6076">
            <v>285.3</v>
          </cell>
          <cell r="Y6076" t="str">
            <v>1S_200401</v>
          </cell>
        </row>
        <row r="6077">
          <cell r="K6077">
            <v>129</v>
          </cell>
          <cell r="Y6077" t="str">
            <v>0ófl_200402</v>
          </cell>
        </row>
        <row r="6078">
          <cell r="K6078">
            <v>499.3</v>
          </cell>
          <cell r="Y6078" t="str">
            <v>1ófl_200402</v>
          </cell>
        </row>
        <row r="6079">
          <cell r="K6079">
            <v>0</v>
          </cell>
          <cell r="Y6079" t="str">
            <v>0ófl_200402</v>
          </cell>
        </row>
        <row r="6080">
          <cell r="K6080">
            <v>522.9</v>
          </cell>
          <cell r="Y6080" t="str">
            <v>0ófl_200402</v>
          </cell>
        </row>
        <row r="6081">
          <cell r="K6081">
            <v>44</v>
          </cell>
          <cell r="Y6081" t="str">
            <v>0ófl_200402</v>
          </cell>
        </row>
        <row r="6082">
          <cell r="K6082">
            <v>109.1</v>
          </cell>
          <cell r="Y6082" t="str">
            <v>1ófl_200402</v>
          </cell>
        </row>
        <row r="6083">
          <cell r="K6083">
            <v>30.1</v>
          </cell>
          <cell r="Y6083" t="str">
            <v>0S_200402</v>
          </cell>
        </row>
        <row r="6084">
          <cell r="K6084">
            <v>57.2</v>
          </cell>
          <cell r="Y6084" t="str">
            <v>1ófl_200402</v>
          </cell>
        </row>
        <row r="6085">
          <cell r="K6085">
            <v>931</v>
          </cell>
          <cell r="Y6085" t="str">
            <v>0ófl_200402</v>
          </cell>
        </row>
        <row r="6086">
          <cell r="K6086">
            <v>399</v>
          </cell>
          <cell r="Y6086" t="str">
            <v>1ófl_200402</v>
          </cell>
        </row>
        <row r="6087">
          <cell r="K6087">
            <v>374.4</v>
          </cell>
          <cell r="Y6087" t="str">
            <v>1ófl_200402</v>
          </cell>
        </row>
        <row r="6088">
          <cell r="K6088">
            <v>68.599999999999994</v>
          </cell>
          <cell r="Y6088" t="str">
            <v>1ófl_200402</v>
          </cell>
        </row>
        <row r="6089">
          <cell r="K6089">
            <v>91.5</v>
          </cell>
          <cell r="Y6089" t="str">
            <v>1ófl_200402</v>
          </cell>
        </row>
        <row r="6090">
          <cell r="K6090">
            <v>57.2</v>
          </cell>
          <cell r="Y6090" t="str">
            <v>1ófl_200402</v>
          </cell>
        </row>
        <row r="6091">
          <cell r="K6091">
            <v>99</v>
          </cell>
          <cell r="Y6091" t="str">
            <v>1ófl_200402</v>
          </cell>
        </row>
        <row r="6092">
          <cell r="K6092">
            <v>58.6</v>
          </cell>
          <cell r="Y6092" t="str">
            <v>1ófl_200402</v>
          </cell>
        </row>
        <row r="6093">
          <cell r="K6093">
            <v>97.8</v>
          </cell>
          <cell r="Y6093" t="str">
            <v>1ófl_200402</v>
          </cell>
        </row>
        <row r="6094">
          <cell r="K6094">
            <v>55.9</v>
          </cell>
          <cell r="Y6094" t="str">
            <v>1ófl_200402</v>
          </cell>
        </row>
        <row r="6095">
          <cell r="K6095">
            <v>93.2</v>
          </cell>
          <cell r="Y6095" t="str">
            <v>0ófl_200402</v>
          </cell>
        </row>
        <row r="6096">
          <cell r="K6096">
            <v>0</v>
          </cell>
          <cell r="Y6096" t="str">
            <v>0ófl_200402</v>
          </cell>
        </row>
        <row r="6097">
          <cell r="K6097">
            <v>408.8</v>
          </cell>
          <cell r="Y6097" t="str">
            <v>1ófl_200402</v>
          </cell>
        </row>
        <row r="6098">
          <cell r="K6098">
            <v>239.7</v>
          </cell>
          <cell r="Y6098" t="str">
            <v>1S_200402</v>
          </cell>
        </row>
        <row r="6099">
          <cell r="K6099">
            <v>43.4</v>
          </cell>
          <cell r="Y6099" t="str">
            <v>1ófl_200402</v>
          </cell>
        </row>
        <row r="6100">
          <cell r="K6100">
            <v>863</v>
          </cell>
          <cell r="Y6100" t="str">
            <v>0ófl_200402</v>
          </cell>
        </row>
        <row r="6101">
          <cell r="K6101">
            <v>122.2</v>
          </cell>
          <cell r="Y6101" t="str">
            <v>1ófl_200402</v>
          </cell>
        </row>
        <row r="6102">
          <cell r="K6102">
            <v>45.8</v>
          </cell>
          <cell r="Y6102" t="str">
            <v>1ófl_200402</v>
          </cell>
        </row>
        <row r="6103">
          <cell r="K6103">
            <v>62.1</v>
          </cell>
          <cell r="Y6103" t="str">
            <v>1ófl_200402</v>
          </cell>
        </row>
        <row r="6104">
          <cell r="K6104">
            <v>65.599999999999994</v>
          </cell>
          <cell r="Y6104" t="str">
            <v>1ófl_200402</v>
          </cell>
        </row>
        <row r="6105">
          <cell r="K6105">
            <v>73.900000000000006</v>
          </cell>
          <cell r="Y6105" t="str">
            <v>0ófl_200403</v>
          </cell>
        </row>
        <row r="6106">
          <cell r="K6106">
            <v>508.4</v>
          </cell>
          <cell r="Y6106" t="str">
            <v>1ófl_200403</v>
          </cell>
        </row>
        <row r="6107">
          <cell r="K6107">
            <v>173</v>
          </cell>
          <cell r="Y6107" t="str">
            <v>0ófl_200403</v>
          </cell>
        </row>
        <row r="6108">
          <cell r="K6108">
            <v>63</v>
          </cell>
          <cell r="Y6108" t="str">
            <v>1ófl_200403</v>
          </cell>
        </row>
        <row r="6109">
          <cell r="K6109">
            <v>466.6</v>
          </cell>
          <cell r="Y6109" t="str">
            <v>0I_200403</v>
          </cell>
        </row>
        <row r="6110">
          <cell r="K6110">
            <v>60.3</v>
          </cell>
          <cell r="Y6110" t="str">
            <v>0ófl_200403</v>
          </cell>
        </row>
        <row r="6111">
          <cell r="K6111">
            <v>107</v>
          </cell>
          <cell r="Y6111" t="str">
            <v>1ófl_200403</v>
          </cell>
        </row>
        <row r="6112">
          <cell r="K6112">
            <v>119.5</v>
          </cell>
          <cell r="Y6112" t="str">
            <v>1ófl_200403</v>
          </cell>
        </row>
        <row r="6113">
          <cell r="K6113">
            <v>45.8</v>
          </cell>
          <cell r="Y6113" t="str">
            <v>1ófl_200403</v>
          </cell>
        </row>
        <row r="6114">
          <cell r="K6114">
            <v>513.5</v>
          </cell>
          <cell r="Y6114" t="str">
            <v>0ófl_200403</v>
          </cell>
        </row>
        <row r="6115">
          <cell r="K6115">
            <v>37.9</v>
          </cell>
          <cell r="Y6115" t="str">
            <v>1ófl_200403</v>
          </cell>
        </row>
        <row r="6116">
          <cell r="K6116">
            <v>124.6</v>
          </cell>
          <cell r="Y6116" t="str">
            <v>1ófl_200403</v>
          </cell>
        </row>
        <row r="6117">
          <cell r="K6117">
            <v>95</v>
          </cell>
          <cell r="Y6117" t="str">
            <v>0V_200403</v>
          </cell>
        </row>
        <row r="6118">
          <cell r="K6118">
            <v>80.599999999999994</v>
          </cell>
          <cell r="Y6118" t="str">
            <v>1ófl_200403</v>
          </cell>
        </row>
        <row r="6119">
          <cell r="K6119">
            <v>285</v>
          </cell>
          <cell r="Y6119" t="str">
            <v>1ófl_200403</v>
          </cell>
        </row>
        <row r="6120">
          <cell r="K6120">
            <v>945.8</v>
          </cell>
          <cell r="Y6120" t="str">
            <v>1ófl_200403</v>
          </cell>
        </row>
        <row r="6121">
          <cell r="K6121">
            <v>99.7</v>
          </cell>
          <cell r="Y6121" t="str">
            <v>1ófl_200403</v>
          </cell>
        </row>
        <row r="6122">
          <cell r="K6122">
            <v>43.4</v>
          </cell>
          <cell r="Y6122" t="str">
            <v>1ófl_200403</v>
          </cell>
        </row>
        <row r="6123">
          <cell r="K6123">
            <v>297</v>
          </cell>
          <cell r="Y6123" t="str">
            <v>0ófl_200403</v>
          </cell>
        </row>
        <row r="6124">
          <cell r="K6124">
            <v>45.8</v>
          </cell>
          <cell r="Y6124" t="str">
            <v>1ófl_200403</v>
          </cell>
        </row>
        <row r="6125">
          <cell r="K6125">
            <v>285</v>
          </cell>
          <cell r="Y6125" t="str">
            <v>0ófl_200403</v>
          </cell>
        </row>
        <row r="6126">
          <cell r="K6126">
            <v>73</v>
          </cell>
          <cell r="Y6126" t="str">
            <v>1ófl_200403</v>
          </cell>
        </row>
        <row r="6127">
          <cell r="K6127">
            <v>425</v>
          </cell>
          <cell r="Y6127" t="str">
            <v>0ófl_200403</v>
          </cell>
        </row>
        <row r="6128">
          <cell r="K6128">
            <v>39</v>
          </cell>
          <cell r="Y6128" t="str">
            <v>1ófl_200403</v>
          </cell>
        </row>
        <row r="6129">
          <cell r="K6129">
            <v>207.9</v>
          </cell>
          <cell r="Y6129" t="str">
            <v>1ófl_200403</v>
          </cell>
        </row>
        <row r="6130">
          <cell r="K6130">
            <v>40</v>
          </cell>
          <cell r="Y6130" t="str">
            <v>1ófl_200404</v>
          </cell>
        </row>
        <row r="6131">
          <cell r="K6131">
            <v>68.099999999999994</v>
          </cell>
          <cell r="Y6131" t="str">
            <v>1ófl_200404</v>
          </cell>
        </row>
        <row r="6132">
          <cell r="K6132">
            <v>486.2</v>
          </cell>
          <cell r="Y6132" t="str">
            <v>0ófl_200404</v>
          </cell>
        </row>
        <row r="6133">
          <cell r="K6133">
            <v>70.099999999999994</v>
          </cell>
          <cell r="Y6133" t="str">
            <v>1ófl_200404</v>
          </cell>
        </row>
        <row r="6134">
          <cell r="K6134">
            <v>92.8</v>
          </cell>
          <cell r="Y6134" t="str">
            <v>1ófl_200404</v>
          </cell>
        </row>
        <row r="6135">
          <cell r="K6135">
            <v>12.1</v>
          </cell>
          <cell r="Y6135" t="str">
            <v>0ófl_200404</v>
          </cell>
        </row>
        <row r="6136">
          <cell r="K6136">
            <v>92.4</v>
          </cell>
          <cell r="Y6136" t="str">
            <v>1ófl_200404</v>
          </cell>
        </row>
        <row r="6137">
          <cell r="K6137">
            <v>137.30000000000001</v>
          </cell>
          <cell r="Y6137" t="str">
            <v>0ófl_200404</v>
          </cell>
        </row>
        <row r="6138">
          <cell r="K6138">
            <v>22.9</v>
          </cell>
          <cell r="Y6138" t="str">
            <v>0ófl_200404</v>
          </cell>
        </row>
        <row r="6139">
          <cell r="K6139">
            <v>43.4</v>
          </cell>
          <cell r="Y6139" t="str">
            <v>1ófl_200404</v>
          </cell>
        </row>
        <row r="6140">
          <cell r="K6140">
            <v>504.4</v>
          </cell>
          <cell r="Y6140" t="str">
            <v>1ófl_200404</v>
          </cell>
        </row>
        <row r="6141">
          <cell r="K6141">
            <v>91.5</v>
          </cell>
          <cell r="Y6141" t="str">
            <v>1ófl_200404</v>
          </cell>
        </row>
        <row r="6142">
          <cell r="K6142">
            <v>60</v>
          </cell>
          <cell r="Y6142" t="str">
            <v>1ófl_200404</v>
          </cell>
        </row>
        <row r="6143">
          <cell r="K6143">
            <v>147.4</v>
          </cell>
          <cell r="Y6143" t="str">
            <v>0ófl_200404</v>
          </cell>
        </row>
        <row r="6144">
          <cell r="K6144">
            <v>117</v>
          </cell>
          <cell r="Y6144" t="str">
            <v>0ófl_200404</v>
          </cell>
        </row>
        <row r="6145">
          <cell r="K6145">
            <v>117</v>
          </cell>
          <cell r="Y6145" t="str">
            <v>0ófl_200404</v>
          </cell>
        </row>
        <row r="6146">
          <cell r="K6146">
            <v>223.6</v>
          </cell>
          <cell r="Y6146" t="str">
            <v>1V_200404</v>
          </cell>
        </row>
        <row r="6147">
          <cell r="K6147">
            <v>119.8</v>
          </cell>
          <cell r="Y6147" t="str">
            <v>0ófl_200404</v>
          </cell>
        </row>
        <row r="6148">
          <cell r="K6148">
            <v>45.8</v>
          </cell>
          <cell r="Y6148" t="str">
            <v>1ófl_200404</v>
          </cell>
        </row>
        <row r="6149">
          <cell r="K6149">
            <v>898.1</v>
          </cell>
          <cell r="Y6149" t="str">
            <v>0ófl_200404</v>
          </cell>
        </row>
        <row r="6150">
          <cell r="K6150">
            <v>196.3</v>
          </cell>
          <cell r="Y6150" t="str">
            <v>0ófl_200404</v>
          </cell>
        </row>
        <row r="6151">
          <cell r="K6151">
            <v>62.3</v>
          </cell>
          <cell r="Y6151" t="str">
            <v>1ófl_200404</v>
          </cell>
        </row>
        <row r="6152">
          <cell r="K6152">
            <v>3567</v>
          </cell>
          <cell r="Y6152" t="str">
            <v>0ófl_200404</v>
          </cell>
        </row>
        <row r="6153">
          <cell r="K6153">
            <v>92.4</v>
          </cell>
          <cell r="Y6153" t="str">
            <v>1ófl_200404</v>
          </cell>
        </row>
        <row r="6154">
          <cell r="K6154">
            <v>118.4</v>
          </cell>
          <cell r="Y6154" t="str">
            <v>1V_200404</v>
          </cell>
        </row>
        <row r="6155">
          <cell r="K6155">
            <v>81</v>
          </cell>
          <cell r="Y6155" t="str">
            <v>0ófl_200404</v>
          </cell>
        </row>
        <row r="6156">
          <cell r="K6156">
            <v>285</v>
          </cell>
          <cell r="Y6156" t="str">
            <v>0ófl_200404</v>
          </cell>
        </row>
        <row r="6157">
          <cell r="K6157">
            <v>263.89999999999998</v>
          </cell>
          <cell r="Y6157" t="str">
            <v>0ófl_200404</v>
          </cell>
        </row>
        <row r="6158">
          <cell r="K6158">
            <v>50</v>
          </cell>
          <cell r="Y6158" t="str">
            <v>1ófl_200404</v>
          </cell>
        </row>
        <row r="6159">
          <cell r="K6159">
            <v>657.2</v>
          </cell>
          <cell r="Y6159" t="str">
            <v>0S_200404</v>
          </cell>
        </row>
        <row r="6160">
          <cell r="K6160">
            <v>143.69999999999999</v>
          </cell>
          <cell r="Y6160" t="str">
            <v>1I_200404</v>
          </cell>
        </row>
        <row r="6161">
          <cell r="K6161">
            <v>292.10000000000002</v>
          </cell>
          <cell r="Y6161" t="str">
            <v>1I_200404</v>
          </cell>
        </row>
        <row r="6162">
          <cell r="K6162">
            <v>45.8</v>
          </cell>
          <cell r="Y6162" t="str">
            <v>1ófl_200404</v>
          </cell>
        </row>
        <row r="6163">
          <cell r="K6163">
            <v>45.8</v>
          </cell>
          <cell r="Y6163" t="str">
            <v>1ófl_200404</v>
          </cell>
        </row>
        <row r="6164">
          <cell r="K6164">
            <v>129.4</v>
          </cell>
          <cell r="Y6164" t="str">
            <v>1ófl_200404</v>
          </cell>
        </row>
        <row r="6165">
          <cell r="K6165">
            <v>86.6</v>
          </cell>
          <cell r="Y6165" t="str">
            <v>1ófl_200404</v>
          </cell>
        </row>
        <row r="6166">
          <cell r="K6166">
            <v>382.6</v>
          </cell>
          <cell r="Y6166" t="str">
            <v>1ófl_200404</v>
          </cell>
        </row>
        <row r="6167">
          <cell r="K6167">
            <v>135.6</v>
          </cell>
          <cell r="Y6167" t="str">
            <v>0ófl_200404</v>
          </cell>
        </row>
        <row r="6168">
          <cell r="K6168">
            <v>305.2</v>
          </cell>
          <cell r="Y6168" t="str">
            <v>0ófl_200404</v>
          </cell>
        </row>
        <row r="6169">
          <cell r="K6169">
            <v>84.5</v>
          </cell>
          <cell r="Y6169" t="str">
            <v>0ófl_200404</v>
          </cell>
        </row>
        <row r="6170">
          <cell r="K6170">
            <v>63</v>
          </cell>
          <cell r="Y6170" t="str">
            <v>0ófl_200404</v>
          </cell>
        </row>
        <row r="6171">
          <cell r="K6171">
            <v>931.4</v>
          </cell>
          <cell r="Y6171" t="str">
            <v>0ófl_200404</v>
          </cell>
        </row>
        <row r="6172">
          <cell r="K6172">
            <v>46.2</v>
          </cell>
          <cell r="Y6172" t="str">
            <v>0ófl_200404</v>
          </cell>
        </row>
        <row r="6173">
          <cell r="K6173">
            <v>68.099999999999994</v>
          </cell>
          <cell r="Y6173" t="str">
            <v>0ófl_200404</v>
          </cell>
        </row>
        <row r="6174">
          <cell r="K6174">
            <v>96.9</v>
          </cell>
          <cell r="Y6174" t="str">
            <v>1ófl_200404</v>
          </cell>
        </row>
        <row r="6175">
          <cell r="K6175">
            <v>48.7</v>
          </cell>
          <cell r="Y6175" t="str">
            <v>1ófl_200404</v>
          </cell>
        </row>
        <row r="6176">
          <cell r="K6176">
            <v>52.7</v>
          </cell>
          <cell r="Y6176" t="str">
            <v>0ófl_200404</v>
          </cell>
        </row>
        <row r="6177">
          <cell r="K6177">
            <v>91.4</v>
          </cell>
          <cell r="Y6177" t="str">
            <v>0ófl_200404</v>
          </cell>
        </row>
        <row r="6178">
          <cell r="K6178">
            <v>507.2</v>
          </cell>
          <cell r="Y6178" t="str">
            <v>1ófl_200501</v>
          </cell>
        </row>
        <row r="6179">
          <cell r="K6179">
            <v>254</v>
          </cell>
          <cell r="Y6179" t="str">
            <v>0V_200501</v>
          </cell>
        </row>
        <row r="6180">
          <cell r="K6180">
            <v>472.2</v>
          </cell>
          <cell r="Y6180" t="str">
            <v>0ófl_200501</v>
          </cell>
        </row>
        <row r="6181">
          <cell r="K6181">
            <v>83.1</v>
          </cell>
          <cell r="Y6181" t="str">
            <v>1V_200501</v>
          </cell>
        </row>
        <row r="6182">
          <cell r="K6182">
            <v>324.7</v>
          </cell>
          <cell r="Y6182" t="str">
            <v>1V_200501</v>
          </cell>
        </row>
        <row r="6183">
          <cell r="K6183">
            <v>248.5</v>
          </cell>
          <cell r="Y6183" t="str">
            <v>1S_200501</v>
          </cell>
        </row>
        <row r="6184">
          <cell r="K6184">
            <v>60</v>
          </cell>
          <cell r="Y6184" t="str">
            <v>1V_200501</v>
          </cell>
        </row>
        <row r="6185">
          <cell r="K6185">
            <v>176.7</v>
          </cell>
          <cell r="Y6185" t="str">
            <v>0ófl_200501</v>
          </cell>
        </row>
        <row r="6186">
          <cell r="K6186">
            <v>131</v>
          </cell>
          <cell r="Y6186" t="str">
            <v>0V_200501</v>
          </cell>
        </row>
        <row r="6187">
          <cell r="K6187">
            <v>508</v>
          </cell>
          <cell r="Y6187" t="str">
            <v>1S_200501</v>
          </cell>
        </row>
        <row r="6188">
          <cell r="K6188">
            <v>518.6</v>
          </cell>
          <cell r="Y6188" t="str">
            <v>1I_200501</v>
          </cell>
        </row>
        <row r="6189">
          <cell r="K6189">
            <v>837.3</v>
          </cell>
          <cell r="Y6189" t="str">
            <v>0V_200501</v>
          </cell>
        </row>
        <row r="6190">
          <cell r="K6190">
            <v>555.1</v>
          </cell>
          <cell r="Y6190" t="str">
            <v>1S_200501</v>
          </cell>
        </row>
        <row r="6191">
          <cell r="K6191">
            <v>846.5</v>
          </cell>
          <cell r="Y6191" t="str">
            <v>1ófl_200501</v>
          </cell>
        </row>
        <row r="6192">
          <cell r="K6192">
            <v>49.7</v>
          </cell>
          <cell r="Y6192" t="str">
            <v>1ófl_200501</v>
          </cell>
        </row>
        <row r="6193">
          <cell r="K6193">
            <v>288.2</v>
          </cell>
          <cell r="Y6193" t="str">
            <v>1S_200501</v>
          </cell>
        </row>
        <row r="6194">
          <cell r="K6194">
            <v>65</v>
          </cell>
          <cell r="Y6194" t="str">
            <v>1V_200501</v>
          </cell>
        </row>
        <row r="6195">
          <cell r="K6195">
            <v>56.6</v>
          </cell>
          <cell r="Y6195" t="str">
            <v>1ófl_200501</v>
          </cell>
        </row>
        <row r="6196">
          <cell r="K6196">
            <v>99.2</v>
          </cell>
          <cell r="Y6196" t="str">
            <v>1ófl_200501</v>
          </cell>
        </row>
        <row r="6197">
          <cell r="K6197">
            <v>93.3</v>
          </cell>
          <cell r="Y6197" t="str">
            <v>0S_200501</v>
          </cell>
        </row>
        <row r="6198">
          <cell r="K6198">
            <v>236.6</v>
          </cell>
          <cell r="Y6198" t="str">
            <v>0ófl_200501</v>
          </cell>
        </row>
        <row r="6199">
          <cell r="K6199">
            <v>71.3</v>
          </cell>
          <cell r="Y6199" t="str">
            <v>1ófl_200501</v>
          </cell>
        </row>
        <row r="6200">
          <cell r="K6200">
            <v>157.30000000000001</v>
          </cell>
          <cell r="Y6200" t="str">
            <v>0V_200501</v>
          </cell>
        </row>
        <row r="6201">
          <cell r="K6201">
            <v>364.8</v>
          </cell>
          <cell r="Y6201" t="str">
            <v>0V_200501</v>
          </cell>
        </row>
        <row r="6202">
          <cell r="K6202">
            <v>184.2</v>
          </cell>
          <cell r="Y6202" t="str">
            <v>1V_200501</v>
          </cell>
        </row>
        <row r="6203">
          <cell r="K6203">
            <v>0</v>
          </cell>
          <cell r="Y6203" t="str">
            <v>0V_200501</v>
          </cell>
        </row>
        <row r="6204">
          <cell r="K6204">
            <v>279.8</v>
          </cell>
          <cell r="Y6204" t="str">
            <v>0V_200501</v>
          </cell>
        </row>
        <row r="6205">
          <cell r="K6205">
            <v>223.5</v>
          </cell>
          <cell r="Y6205" t="str">
            <v>1I_200501</v>
          </cell>
        </row>
        <row r="6206">
          <cell r="K6206">
            <v>529.20000000000005</v>
          </cell>
          <cell r="Y6206" t="str">
            <v>1I_200501</v>
          </cell>
        </row>
        <row r="6207">
          <cell r="K6207">
            <v>116.6</v>
          </cell>
          <cell r="Y6207" t="str">
            <v>0ófl_200501</v>
          </cell>
        </row>
        <row r="6208">
          <cell r="K6208">
            <v>50.8</v>
          </cell>
          <cell r="Y6208" t="str">
            <v>1I_200501</v>
          </cell>
        </row>
        <row r="6209">
          <cell r="K6209">
            <v>44.7</v>
          </cell>
          <cell r="Y6209" t="str">
            <v>1ófl_200501</v>
          </cell>
        </row>
        <row r="6210">
          <cell r="K6210">
            <v>106.7</v>
          </cell>
          <cell r="Y6210" t="str">
            <v>0V_200501</v>
          </cell>
        </row>
        <row r="6211">
          <cell r="K6211">
            <v>139.5</v>
          </cell>
          <cell r="Y6211" t="str">
            <v>1V_200501</v>
          </cell>
        </row>
        <row r="6212">
          <cell r="K6212">
            <v>123</v>
          </cell>
          <cell r="Y6212" t="str">
            <v>0ófl_200501</v>
          </cell>
        </row>
        <row r="6213">
          <cell r="K6213">
            <v>196.9</v>
          </cell>
          <cell r="Y6213" t="str">
            <v>0ófl_200501</v>
          </cell>
        </row>
        <row r="6214">
          <cell r="K6214">
            <v>221.2</v>
          </cell>
          <cell r="Y6214" t="str">
            <v>0V_200501</v>
          </cell>
        </row>
        <row r="6215">
          <cell r="K6215">
            <v>929.9</v>
          </cell>
          <cell r="Y6215" t="str">
            <v>1V_200501</v>
          </cell>
        </row>
        <row r="6216">
          <cell r="K6216">
            <v>281.3</v>
          </cell>
          <cell r="Y6216" t="str">
            <v>0V_200501</v>
          </cell>
        </row>
        <row r="6217">
          <cell r="K6217">
            <v>526.20000000000005</v>
          </cell>
          <cell r="Y6217" t="str">
            <v>1S_200501</v>
          </cell>
        </row>
        <row r="6218">
          <cell r="K6218">
            <v>38.5</v>
          </cell>
          <cell r="Y6218" t="str">
            <v>1V_200501</v>
          </cell>
        </row>
        <row r="6219">
          <cell r="K6219">
            <v>96.9</v>
          </cell>
          <cell r="Y6219" t="str">
            <v>1ófl_200501</v>
          </cell>
        </row>
        <row r="6220">
          <cell r="K6220">
            <v>719.2</v>
          </cell>
          <cell r="Y6220" t="str">
            <v>1I_200501</v>
          </cell>
        </row>
        <row r="6221">
          <cell r="K6221">
            <v>1817.3</v>
          </cell>
          <cell r="Y6221" t="str">
            <v>1S_200501</v>
          </cell>
        </row>
        <row r="6222">
          <cell r="K6222">
            <v>84.9</v>
          </cell>
          <cell r="Y6222" t="str">
            <v>1S_200501</v>
          </cell>
        </row>
        <row r="6223">
          <cell r="K6223">
            <v>74.099999999999994</v>
          </cell>
          <cell r="Y6223" t="str">
            <v>1S_200501</v>
          </cell>
        </row>
        <row r="6224">
          <cell r="K6224">
            <v>118.7</v>
          </cell>
          <cell r="Y6224" t="str">
            <v>1V_200501</v>
          </cell>
        </row>
        <row r="6225">
          <cell r="K6225">
            <v>113.8</v>
          </cell>
          <cell r="Y6225" t="str">
            <v>0V_200501</v>
          </cell>
        </row>
        <row r="6226">
          <cell r="K6226">
            <v>74.900000000000006</v>
          </cell>
          <cell r="Y6226" t="str">
            <v>0V_200501</v>
          </cell>
        </row>
        <row r="6227">
          <cell r="K6227">
            <v>712.9</v>
          </cell>
          <cell r="Y6227" t="str">
            <v>1ófl_200501</v>
          </cell>
        </row>
        <row r="6228">
          <cell r="K6228">
            <v>207.5</v>
          </cell>
          <cell r="Y6228" t="str">
            <v>1V_200501</v>
          </cell>
        </row>
        <row r="6229">
          <cell r="K6229">
            <v>97.6</v>
          </cell>
          <cell r="Y6229" t="str">
            <v>1V_200501</v>
          </cell>
        </row>
        <row r="6230">
          <cell r="K6230">
            <v>124.6</v>
          </cell>
          <cell r="Y6230" t="str">
            <v>1S_200501</v>
          </cell>
        </row>
        <row r="6231">
          <cell r="K6231">
            <v>137.9</v>
          </cell>
          <cell r="Y6231" t="str">
            <v>1S_200501</v>
          </cell>
        </row>
        <row r="6232">
          <cell r="K6232">
            <v>322.7</v>
          </cell>
          <cell r="Y6232" t="str">
            <v>0ófl_200501</v>
          </cell>
        </row>
        <row r="6233">
          <cell r="K6233">
            <v>46</v>
          </cell>
          <cell r="Y6233" t="str">
            <v>1V_200501</v>
          </cell>
        </row>
        <row r="6234">
          <cell r="K6234">
            <v>247.1</v>
          </cell>
          <cell r="Y6234" t="str">
            <v>1S_200501</v>
          </cell>
        </row>
        <row r="6235">
          <cell r="K6235">
            <v>72.400000000000006</v>
          </cell>
          <cell r="Y6235" t="str">
            <v>1S_200501</v>
          </cell>
        </row>
        <row r="6236">
          <cell r="K6236">
            <v>100.9</v>
          </cell>
          <cell r="Y6236" t="str">
            <v>1ófl_200501</v>
          </cell>
        </row>
        <row r="6237">
          <cell r="K6237">
            <v>110.2</v>
          </cell>
          <cell r="Y6237" t="str">
            <v>1V_200501</v>
          </cell>
        </row>
        <row r="6238">
          <cell r="K6238">
            <v>111.9</v>
          </cell>
          <cell r="Y6238" t="str">
            <v>0V_200501</v>
          </cell>
        </row>
        <row r="6239">
          <cell r="K6239">
            <v>79</v>
          </cell>
          <cell r="Y6239" t="str">
            <v>1V_200501</v>
          </cell>
        </row>
        <row r="6240">
          <cell r="K6240">
            <v>156.69999999999999</v>
          </cell>
          <cell r="Y6240" t="str">
            <v>1S_200501</v>
          </cell>
        </row>
        <row r="6241">
          <cell r="K6241">
            <v>577.1</v>
          </cell>
          <cell r="Y6241" t="str">
            <v>1V_200501</v>
          </cell>
        </row>
        <row r="6242">
          <cell r="K6242">
            <v>58.7</v>
          </cell>
          <cell r="Y6242" t="str">
            <v>1S_200501</v>
          </cell>
        </row>
        <row r="6243">
          <cell r="K6243">
            <v>712.9</v>
          </cell>
          <cell r="Y6243" t="str">
            <v>1ófl_200501</v>
          </cell>
        </row>
        <row r="6244">
          <cell r="K6244">
            <v>674.6</v>
          </cell>
          <cell r="Y6244" t="str">
            <v>1S_200501</v>
          </cell>
        </row>
        <row r="6245">
          <cell r="K6245">
            <v>33.5</v>
          </cell>
          <cell r="Y6245" t="str">
            <v>1S_200501</v>
          </cell>
        </row>
        <row r="6246">
          <cell r="K6246">
            <v>303</v>
          </cell>
          <cell r="Y6246" t="str">
            <v>0V_200501</v>
          </cell>
        </row>
        <row r="6247">
          <cell r="K6247">
            <v>97.9</v>
          </cell>
          <cell r="Y6247" t="str">
            <v>1ófl_200501</v>
          </cell>
        </row>
        <row r="6248">
          <cell r="K6248">
            <v>108.5</v>
          </cell>
          <cell r="Y6248" t="str">
            <v>0V_200501</v>
          </cell>
        </row>
        <row r="6249">
          <cell r="K6249">
            <v>341.2</v>
          </cell>
          <cell r="Y6249" t="str">
            <v>1S_200501</v>
          </cell>
        </row>
        <row r="6250">
          <cell r="K6250">
            <v>271.39999999999998</v>
          </cell>
          <cell r="Y6250" t="str">
            <v>1V_200501</v>
          </cell>
        </row>
        <row r="6251">
          <cell r="K6251">
            <v>191.1</v>
          </cell>
          <cell r="Y6251" t="str">
            <v>1S_200501</v>
          </cell>
        </row>
        <row r="6252">
          <cell r="K6252">
            <v>146.30000000000001</v>
          </cell>
          <cell r="Y6252" t="str">
            <v>1V_200501</v>
          </cell>
        </row>
        <row r="6253">
          <cell r="K6253">
            <v>73.3</v>
          </cell>
          <cell r="Y6253" t="str">
            <v>0V_200501</v>
          </cell>
        </row>
        <row r="6254">
          <cell r="K6254">
            <v>69.599999999999994</v>
          </cell>
          <cell r="Y6254" t="str">
            <v>1V_200501</v>
          </cell>
        </row>
        <row r="6255">
          <cell r="K6255">
            <v>40.6</v>
          </cell>
          <cell r="Y6255" t="str">
            <v>1V_200501</v>
          </cell>
        </row>
        <row r="6256">
          <cell r="K6256">
            <v>1526.1</v>
          </cell>
          <cell r="Y6256" t="str">
            <v>1V_200501</v>
          </cell>
        </row>
        <row r="6257">
          <cell r="K6257">
            <v>284.39999999999998</v>
          </cell>
          <cell r="Y6257" t="str">
            <v>1ófl_200501</v>
          </cell>
        </row>
        <row r="6258">
          <cell r="K6258">
            <v>96.5</v>
          </cell>
          <cell r="Y6258" t="str">
            <v>0S_200501</v>
          </cell>
        </row>
        <row r="6259">
          <cell r="K6259">
            <v>65.3</v>
          </cell>
          <cell r="Y6259" t="str">
            <v>1V_200501</v>
          </cell>
        </row>
        <row r="6260">
          <cell r="K6260">
            <v>545.1</v>
          </cell>
          <cell r="Y6260" t="str">
            <v>1V_200501</v>
          </cell>
        </row>
        <row r="6261">
          <cell r="K6261">
            <v>400</v>
          </cell>
          <cell r="Y6261" t="str">
            <v>1V_200501</v>
          </cell>
        </row>
        <row r="6262">
          <cell r="K6262">
            <v>130.9</v>
          </cell>
          <cell r="Y6262" t="str">
            <v>0S_200501</v>
          </cell>
        </row>
        <row r="6263">
          <cell r="K6263">
            <v>364.7</v>
          </cell>
          <cell r="Y6263" t="str">
            <v>1V_200501</v>
          </cell>
        </row>
        <row r="6264">
          <cell r="K6264">
            <v>311.10000000000002</v>
          </cell>
          <cell r="Y6264" t="str">
            <v>1ófl_200501</v>
          </cell>
        </row>
        <row r="6265">
          <cell r="K6265">
            <v>124.8</v>
          </cell>
          <cell r="Y6265" t="str">
            <v>0ófl_200502</v>
          </cell>
        </row>
        <row r="6266">
          <cell r="K6266">
            <v>116.2</v>
          </cell>
          <cell r="Y6266" t="str">
            <v>0S_200502</v>
          </cell>
        </row>
        <row r="6267">
          <cell r="K6267">
            <v>70</v>
          </cell>
          <cell r="Y6267" t="str">
            <v>0S_200502</v>
          </cell>
        </row>
        <row r="6268">
          <cell r="K6268">
            <v>70</v>
          </cell>
          <cell r="Y6268" t="str">
            <v>0S_200502</v>
          </cell>
        </row>
        <row r="6269">
          <cell r="K6269">
            <v>45.9</v>
          </cell>
          <cell r="Y6269" t="str">
            <v>0S_200502</v>
          </cell>
        </row>
        <row r="6270">
          <cell r="K6270">
            <v>164.2</v>
          </cell>
          <cell r="Y6270" t="str">
            <v>1V_200502</v>
          </cell>
        </row>
        <row r="6271">
          <cell r="K6271">
            <v>412.4</v>
          </cell>
          <cell r="Y6271" t="str">
            <v>0V_200502</v>
          </cell>
        </row>
        <row r="6272">
          <cell r="K6272">
            <v>300</v>
          </cell>
          <cell r="Y6272" t="str">
            <v>1V_200502</v>
          </cell>
        </row>
        <row r="6273">
          <cell r="K6273">
            <v>204.9</v>
          </cell>
          <cell r="Y6273" t="str">
            <v>1S_200502</v>
          </cell>
        </row>
        <row r="6274">
          <cell r="K6274">
            <v>142.69999999999999</v>
          </cell>
          <cell r="Y6274" t="str">
            <v>1V_200502</v>
          </cell>
        </row>
        <row r="6275">
          <cell r="K6275">
            <v>216.2</v>
          </cell>
          <cell r="Y6275" t="str">
            <v>0V_200502</v>
          </cell>
        </row>
        <row r="6276">
          <cell r="K6276">
            <v>228.3</v>
          </cell>
          <cell r="Y6276" t="str">
            <v>0ófl_200502</v>
          </cell>
        </row>
        <row r="6277">
          <cell r="K6277">
            <v>147</v>
          </cell>
          <cell r="Y6277" t="str">
            <v>0V_200502</v>
          </cell>
        </row>
        <row r="6278">
          <cell r="K6278">
            <v>270.2</v>
          </cell>
          <cell r="Y6278" t="str">
            <v>0V_200502</v>
          </cell>
        </row>
        <row r="6279">
          <cell r="K6279">
            <v>173.6</v>
          </cell>
          <cell r="Y6279" t="str">
            <v>0V_200502</v>
          </cell>
        </row>
        <row r="6280">
          <cell r="K6280">
            <v>48.2</v>
          </cell>
          <cell r="Y6280" t="str">
            <v>0ófl_200502</v>
          </cell>
        </row>
        <row r="6281">
          <cell r="K6281">
            <v>275.7</v>
          </cell>
          <cell r="Y6281" t="str">
            <v>1S_200502</v>
          </cell>
        </row>
        <row r="6282">
          <cell r="K6282">
            <v>3405</v>
          </cell>
          <cell r="Y6282" t="str">
            <v>1V_200502</v>
          </cell>
        </row>
        <row r="6283">
          <cell r="K6283">
            <v>107.7</v>
          </cell>
          <cell r="Y6283" t="str">
            <v>1V_200502</v>
          </cell>
        </row>
        <row r="6284">
          <cell r="K6284">
            <v>526.20000000000005</v>
          </cell>
          <cell r="Y6284" t="str">
            <v>1S_200502</v>
          </cell>
        </row>
        <row r="6285">
          <cell r="K6285">
            <v>166.6</v>
          </cell>
          <cell r="Y6285" t="str">
            <v>0S_200502</v>
          </cell>
        </row>
        <row r="6286">
          <cell r="K6286">
            <v>288.2</v>
          </cell>
          <cell r="Y6286" t="str">
            <v>1S_200502</v>
          </cell>
        </row>
        <row r="6287">
          <cell r="K6287">
            <v>395</v>
          </cell>
          <cell r="Y6287" t="str">
            <v>0V_200502</v>
          </cell>
        </row>
        <row r="6288">
          <cell r="K6288">
            <v>110.2</v>
          </cell>
          <cell r="Y6288" t="str">
            <v>1S_200502</v>
          </cell>
        </row>
        <row r="6289">
          <cell r="K6289">
            <v>2923</v>
          </cell>
          <cell r="Y6289" t="str">
            <v>1S_200502</v>
          </cell>
        </row>
        <row r="6290">
          <cell r="K6290">
            <v>448.7</v>
          </cell>
          <cell r="Y6290" t="str">
            <v>0V_200502</v>
          </cell>
        </row>
        <row r="6291">
          <cell r="K6291">
            <v>479.2</v>
          </cell>
          <cell r="Y6291" t="str">
            <v>1S_200502</v>
          </cell>
        </row>
        <row r="6292">
          <cell r="K6292">
            <v>345.2</v>
          </cell>
          <cell r="Y6292" t="str">
            <v>1V_200502</v>
          </cell>
        </row>
        <row r="6293">
          <cell r="K6293">
            <v>48.6</v>
          </cell>
          <cell r="Y6293" t="str">
            <v>0V_200502</v>
          </cell>
        </row>
        <row r="6294">
          <cell r="K6294">
            <v>921.6</v>
          </cell>
          <cell r="Y6294" t="str">
            <v>1V_200502</v>
          </cell>
        </row>
        <row r="6295">
          <cell r="K6295">
            <v>119.9</v>
          </cell>
          <cell r="Y6295" t="str">
            <v>1S_200502</v>
          </cell>
        </row>
        <row r="6296">
          <cell r="K6296">
            <v>158.9</v>
          </cell>
          <cell r="Y6296" t="str">
            <v>0S_200502</v>
          </cell>
        </row>
        <row r="6297">
          <cell r="K6297">
            <v>51.9</v>
          </cell>
          <cell r="Y6297" t="str">
            <v>1V_200502</v>
          </cell>
        </row>
        <row r="6298">
          <cell r="K6298">
            <v>786.6</v>
          </cell>
          <cell r="Y6298" t="str">
            <v>1V_200502</v>
          </cell>
        </row>
        <row r="6299">
          <cell r="K6299">
            <v>1734</v>
          </cell>
          <cell r="Y6299" t="str">
            <v>1S_200502</v>
          </cell>
        </row>
        <row r="6300">
          <cell r="K6300">
            <v>21.4</v>
          </cell>
          <cell r="Y6300" t="str">
            <v>0V_200502</v>
          </cell>
        </row>
        <row r="6301">
          <cell r="K6301">
            <v>207</v>
          </cell>
          <cell r="Y6301" t="str">
            <v>1S_200502</v>
          </cell>
        </row>
        <row r="6302">
          <cell r="K6302">
            <v>166.8</v>
          </cell>
          <cell r="Y6302" t="str">
            <v>0V_200502</v>
          </cell>
        </row>
        <row r="6303">
          <cell r="K6303">
            <v>165.9</v>
          </cell>
          <cell r="Y6303" t="str">
            <v>0V_200502</v>
          </cell>
        </row>
        <row r="6304">
          <cell r="K6304">
            <v>502.8</v>
          </cell>
          <cell r="Y6304" t="str">
            <v>1S_200502</v>
          </cell>
        </row>
        <row r="6305">
          <cell r="K6305">
            <v>207.4</v>
          </cell>
          <cell r="Y6305" t="str">
            <v>0S_200502</v>
          </cell>
        </row>
        <row r="6306">
          <cell r="K6306">
            <v>89</v>
          </cell>
          <cell r="Y6306" t="str">
            <v>0V_200502</v>
          </cell>
        </row>
        <row r="6307">
          <cell r="K6307">
            <v>142.80000000000001</v>
          </cell>
          <cell r="Y6307" t="str">
            <v>0S_200502</v>
          </cell>
        </row>
        <row r="6308">
          <cell r="K6308">
            <v>100.5</v>
          </cell>
          <cell r="Y6308" t="str">
            <v>0V_200502</v>
          </cell>
        </row>
        <row r="6309">
          <cell r="K6309">
            <v>426.7</v>
          </cell>
          <cell r="Y6309" t="str">
            <v>1S_200502</v>
          </cell>
        </row>
        <row r="6310">
          <cell r="K6310">
            <v>205.1</v>
          </cell>
          <cell r="Y6310" t="str">
            <v>0ófl_200502</v>
          </cell>
        </row>
        <row r="6311">
          <cell r="K6311">
            <v>1500</v>
          </cell>
          <cell r="Y6311" t="str">
            <v>0V_200502</v>
          </cell>
        </row>
        <row r="6312">
          <cell r="K6312">
            <v>179</v>
          </cell>
          <cell r="Y6312" t="str">
            <v>0ófl_200502</v>
          </cell>
        </row>
        <row r="6313">
          <cell r="K6313">
            <v>915</v>
          </cell>
          <cell r="Y6313" t="str">
            <v>1V_200502</v>
          </cell>
        </row>
        <row r="6314">
          <cell r="K6314">
            <v>100</v>
          </cell>
          <cell r="Y6314" t="str">
            <v>1V_200502</v>
          </cell>
        </row>
        <row r="6315">
          <cell r="K6315">
            <v>844.6</v>
          </cell>
          <cell r="Y6315" t="str">
            <v>0S_200502</v>
          </cell>
        </row>
        <row r="6316">
          <cell r="K6316">
            <v>353.8</v>
          </cell>
          <cell r="Y6316" t="str">
            <v>1I_200502</v>
          </cell>
        </row>
        <row r="6317">
          <cell r="K6317">
            <v>233.5</v>
          </cell>
          <cell r="Y6317" t="str">
            <v>1S_200502</v>
          </cell>
        </row>
        <row r="6318">
          <cell r="K6318">
            <v>178.1</v>
          </cell>
          <cell r="Y6318" t="str">
            <v>1S_200502</v>
          </cell>
        </row>
        <row r="6319">
          <cell r="K6319">
            <v>72</v>
          </cell>
          <cell r="Y6319" t="str">
            <v>1S_200502</v>
          </cell>
        </row>
        <row r="6320">
          <cell r="K6320">
            <v>94.5</v>
          </cell>
          <cell r="Y6320" t="str">
            <v>1S_200502</v>
          </cell>
        </row>
        <row r="6321">
          <cell r="K6321">
            <v>1674.1</v>
          </cell>
          <cell r="Y6321" t="str">
            <v>1I_200502</v>
          </cell>
        </row>
        <row r="6322">
          <cell r="K6322">
            <v>2854.3</v>
          </cell>
          <cell r="Y6322" t="str">
            <v>0I_200502</v>
          </cell>
        </row>
        <row r="6323">
          <cell r="K6323">
            <v>240</v>
          </cell>
          <cell r="Y6323" t="str">
            <v>1S_200502</v>
          </cell>
        </row>
        <row r="6324">
          <cell r="K6324">
            <v>581</v>
          </cell>
          <cell r="Y6324" t="str">
            <v>0V_200502</v>
          </cell>
        </row>
        <row r="6325">
          <cell r="K6325">
            <v>40</v>
          </cell>
          <cell r="Y6325" t="str">
            <v>1V_200502</v>
          </cell>
        </row>
        <row r="6326">
          <cell r="K6326">
            <v>282.60000000000002</v>
          </cell>
          <cell r="Y6326" t="str">
            <v>1V_200502</v>
          </cell>
        </row>
        <row r="6327">
          <cell r="K6327">
            <v>69.900000000000006</v>
          </cell>
          <cell r="Y6327" t="str">
            <v>1ófl_200502</v>
          </cell>
        </row>
        <row r="6328">
          <cell r="K6328">
            <v>47.9</v>
          </cell>
          <cell r="Y6328" t="str">
            <v>1V_200502</v>
          </cell>
        </row>
        <row r="6329">
          <cell r="K6329">
            <v>26</v>
          </cell>
          <cell r="Y6329" t="str">
            <v>0V_200502</v>
          </cell>
        </row>
        <row r="6330">
          <cell r="K6330">
            <v>157.1</v>
          </cell>
          <cell r="Y6330" t="str">
            <v>1V_200502</v>
          </cell>
        </row>
        <row r="6331">
          <cell r="K6331">
            <v>97</v>
          </cell>
          <cell r="Y6331" t="str">
            <v>1V_200502</v>
          </cell>
        </row>
        <row r="6332">
          <cell r="K6332">
            <v>70.2</v>
          </cell>
          <cell r="Y6332" t="str">
            <v>0S_200502</v>
          </cell>
        </row>
        <row r="6333">
          <cell r="K6333">
            <v>125.9</v>
          </cell>
          <cell r="Y6333" t="str">
            <v>1S_200502</v>
          </cell>
        </row>
        <row r="6334">
          <cell r="K6334">
            <v>56.5</v>
          </cell>
          <cell r="Y6334" t="str">
            <v>1V_200502</v>
          </cell>
        </row>
        <row r="6335">
          <cell r="K6335">
            <v>127.5</v>
          </cell>
          <cell r="Y6335" t="str">
            <v>0V_200502</v>
          </cell>
        </row>
        <row r="6336">
          <cell r="K6336">
            <v>218.9</v>
          </cell>
          <cell r="Y6336" t="str">
            <v>1S_200502</v>
          </cell>
        </row>
        <row r="6337">
          <cell r="K6337">
            <v>500</v>
          </cell>
          <cell r="Y6337" t="str">
            <v>0V_200502</v>
          </cell>
        </row>
        <row r="6338">
          <cell r="K6338">
            <v>256.7</v>
          </cell>
          <cell r="Y6338" t="str">
            <v>1V_200502</v>
          </cell>
        </row>
        <row r="6339">
          <cell r="K6339">
            <v>105.4</v>
          </cell>
          <cell r="Y6339" t="str">
            <v>1ófl_200502</v>
          </cell>
        </row>
        <row r="6340">
          <cell r="K6340">
            <v>1643.3</v>
          </cell>
          <cell r="Y6340" t="str">
            <v>0I_200502</v>
          </cell>
        </row>
        <row r="6341">
          <cell r="K6341">
            <v>138</v>
          </cell>
          <cell r="Y6341" t="str">
            <v>1S_200502</v>
          </cell>
        </row>
        <row r="6342">
          <cell r="K6342">
            <v>624.5</v>
          </cell>
          <cell r="Y6342" t="str">
            <v>0ófl_200502</v>
          </cell>
        </row>
        <row r="6343">
          <cell r="K6343">
            <v>1692.1</v>
          </cell>
          <cell r="Y6343" t="str">
            <v>1S_200502</v>
          </cell>
        </row>
        <row r="6344">
          <cell r="K6344">
            <v>3144.2</v>
          </cell>
          <cell r="Y6344" t="str">
            <v>1ófl_200502</v>
          </cell>
        </row>
        <row r="6345">
          <cell r="K6345">
            <v>91.7</v>
          </cell>
          <cell r="Y6345" t="str">
            <v>1S_200502</v>
          </cell>
        </row>
        <row r="6346">
          <cell r="K6346">
            <v>153.1</v>
          </cell>
          <cell r="Y6346" t="str">
            <v>0ófl_200502</v>
          </cell>
        </row>
        <row r="6347">
          <cell r="K6347">
            <v>603.1</v>
          </cell>
          <cell r="Y6347" t="str">
            <v>1S_200502</v>
          </cell>
        </row>
        <row r="6348">
          <cell r="K6348">
            <v>96.7</v>
          </cell>
          <cell r="Y6348" t="str">
            <v>1S_200502</v>
          </cell>
        </row>
        <row r="6349">
          <cell r="K6349">
            <v>2314.1</v>
          </cell>
          <cell r="Y6349" t="str">
            <v>0V_200502</v>
          </cell>
        </row>
        <row r="6350">
          <cell r="K6350">
            <v>32</v>
          </cell>
          <cell r="Y6350" t="str">
            <v>0ófl_200502</v>
          </cell>
        </row>
        <row r="6351">
          <cell r="K6351">
            <v>169.7</v>
          </cell>
          <cell r="Y6351" t="str">
            <v>0ófl_200503</v>
          </cell>
        </row>
        <row r="6352">
          <cell r="K6352">
            <v>354.6</v>
          </cell>
          <cell r="Y6352" t="str">
            <v>1V_200503</v>
          </cell>
        </row>
        <row r="6353">
          <cell r="K6353">
            <v>184.3</v>
          </cell>
          <cell r="Y6353" t="str">
            <v>1S_200503</v>
          </cell>
        </row>
        <row r="6354">
          <cell r="K6354">
            <v>73.599999999999994</v>
          </cell>
          <cell r="Y6354" t="str">
            <v>0V_200503</v>
          </cell>
        </row>
        <row r="6355">
          <cell r="K6355">
            <v>566.1</v>
          </cell>
          <cell r="Y6355" t="str">
            <v>1V_200503</v>
          </cell>
        </row>
        <row r="6356">
          <cell r="K6356">
            <v>103.2</v>
          </cell>
          <cell r="Y6356" t="str">
            <v>1V_200503</v>
          </cell>
        </row>
        <row r="6357">
          <cell r="K6357">
            <v>50.8</v>
          </cell>
          <cell r="Y6357" t="str">
            <v>1I_200503</v>
          </cell>
        </row>
        <row r="6358">
          <cell r="K6358">
            <v>342.3</v>
          </cell>
          <cell r="Y6358" t="str">
            <v>1S_200503</v>
          </cell>
        </row>
        <row r="6359">
          <cell r="K6359">
            <v>622.20000000000005</v>
          </cell>
          <cell r="Y6359" t="str">
            <v>1ófl_200503</v>
          </cell>
        </row>
        <row r="6360">
          <cell r="K6360">
            <v>77.5</v>
          </cell>
          <cell r="Y6360" t="str">
            <v>0ófl_200503</v>
          </cell>
        </row>
        <row r="6361">
          <cell r="K6361">
            <v>348.3</v>
          </cell>
          <cell r="Y6361" t="str">
            <v>0ófl_200503</v>
          </cell>
        </row>
        <row r="6362">
          <cell r="K6362">
            <v>566.1</v>
          </cell>
          <cell r="Y6362" t="str">
            <v>1V_200503</v>
          </cell>
        </row>
        <row r="6363">
          <cell r="K6363">
            <v>515.1</v>
          </cell>
          <cell r="Y6363" t="str">
            <v>0V_200503</v>
          </cell>
        </row>
        <row r="6364">
          <cell r="K6364">
            <v>128.30000000000001</v>
          </cell>
          <cell r="Y6364" t="str">
            <v>1S_200503</v>
          </cell>
        </row>
        <row r="6365">
          <cell r="K6365">
            <v>37.5</v>
          </cell>
          <cell r="Y6365" t="str">
            <v>1V_200503</v>
          </cell>
        </row>
        <row r="6366">
          <cell r="K6366">
            <v>167.7</v>
          </cell>
          <cell r="Y6366" t="str">
            <v>1ófl_200503</v>
          </cell>
        </row>
        <row r="6367">
          <cell r="K6367">
            <v>702.7</v>
          </cell>
          <cell r="Y6367" t="str">
            <v>0ófl_200503</v>
          </cell>
        </row>
        <row r="6368">
          <cell r="K6368">
            <v>680.3</v>
          </cell>
          <cell r="Y6368" t="str">
            <v>1S_200503</v>
          </cell>
        </row>
        <row r="6369">
          <cell r="K6369">
            <v>31.3</v>
          </cell>
          <cell r="Y6369" t="str">
            <v>1V_200503</v>
          </cell>
        </row>
        <row r="6370">
          <cell r="K6370">
            <v>90.9</v>
          </cell>
          <cell r="Y6370" t="str">
            <v>0ófl_200503</v>
          </cell>
        </row>
        <row r="6371">
          <cell r="K6371">
            <v>429.4</v>
          </cell>
          <cell r="Y6371" t="str">
            <v>1S_200503</v>
          </cell>
        </row>
        <row r="6372">
          <cell r="K6372">
            <v>136.5</v>
          </cell>
          <cell r="Y6372" t="str">
            <v>1V_200503</v>
          </cell>
        </row>
        <row r="6373">
          <cell r="K6373">
            <v>881.1</v>
          </cell>
          <cell r="Y6373" t="str">
            <v>1I_200503</v>
          </cell>
        </row>
        <row r="6374">
          <cell r="K6374">
            <v>340.7</v>
          </cell>
          <cell r="Y6374" t="str">
            <v>1V_200503</v>
          </cell>
        </row>
        <row r="6375">
          <cell r="K6375">
            <v>59.7</v>
          </cell>
          <cell r="Y6375" t="str">
            <v>0V_200503</v>
          </cell>
        </row>
        <row r="6376">
          <cell r="K6376">
            <v>78.400000000000006</v>
          </cell>
          <cell r="Y6376" t="str">
            <v>0V_200503</v>
          </cell>
        </row>
        <row r="6377">
          <cell r="K6377">
            <v>173</v>
          </cell>
          <cell r="Y6377" t="str">
            <v>1V_200503</v>
          </cell>
        </row>
        <row r="6378">
          <cell r="K6378">
            <v>341.2</v>
          </cell>
          <cell r="Y6378" t="str">
            <v>1S_200503</v>
          </cell>
        </row>
        <row r="6379">
          <cell r="K6379">
            <v>413.7</v>
          </cell>
          <cell r="Y6379" t="str">
            <v>0ófl_200503</v>
          </cell>
        </row>
        <row r="6380">
          <cell r="K6380">
            <v>268.5</v>
          </cell>
          <cell r="Y6380" t="str">
            <v>1S_200503</v>
          </cell>
        </row>
        <row r="6381">
          <cell r="K6381">
            <v>112</v>
          </cell>
          <cell r="Y6381" t="str">
            <v>1ófl_200503</v>
          </cell>
        </row>
        <row r="6382">
          <cell r="K6382">
            <v>125.6</v>
          </cell>
          <cell r="Y6382" t="str">
            <v>1V_200503</v>
          </cell>
        </row>
        <row r="6383">
          <cell r="K6383">
            <v>1224</v>
          </cell>
          <cell r="Y6383" t="str">
            <v>1V_200503</v>
          </cell>
        </row>
        <row r="6384">
          <cell r="K6384">
            <v>351.2</v>
          </cell>
          <cell r="Y6384" t="str">
            <v>1V_200503</v>
          </cell>
        </row>
        <row r="6385">
          <cell r="K6385">
            <v>49.1</v>
          </cell>
          <cell r="Y6385" t="str">
            <v>1V_200503</v>
          </cell>
        </row>
        <row r="6386">
          <cell r="K6386">
            <v>701.5</v>
          </cell>
          <cell r="Y6386" t="str">
            <v>0ófl_200503</v>
          </cell>
        </row>
        <row r="6387">
          <cell r="K6387">
            <v>181.2</v>
          </cell>
          <cell r="Y6387" t="str">
            <v>0S_200503</v>
          </cell>
        </row>
        <row r="6388">
          <cell r="K6388">
            <v>291.5</v>
          </cell>
          <cell r="Y6388" t="str">
            <v>1V_200503</v>
          </cell>
        </row>
        <row r="6389">
          <cell r="K6389">
            <v>104.4</v>
          </cell>
          <cell r="Y6389" t="str">
            <v>1V_200503</v>
          </cell>
        </row>
        <row r="6390">
          <cell r="K6390">
            <v>64.8</v>
          </cell>
          <cell r="Y6390" t="str">
            <v>1V_200503</v>
          </cell>
        </row>
        <row r="6391">
          <cell r="K6391">
            <v>414.2</v>
          </cell>
          <cell r="Y6391" t="str">
            <v>0ófl_200503</v>
          </cell>
        </row>
        <row r="6392">
          <cell r="K6392">
            <v>58.1</v>
          </cell>
          <cell r="Y6392" t="str">
            <v>0V_200503</v>
          </cell>
        </row>
        <row r="6393">
          <cell r="K6393">
            <v>207.1</v>
          </cell>
          <cell r="Y6393" t="str">
            <v>1V_200503</v>
          </cell>
        </row>
        <row r="6394">
          <cell r="K6394">
            <v>831</v>
          </cell>
          <cell r="Y6394" t="str">
            <v>1ófl_200503</v>
          </cell>
        </row>
        <row r="6395">
          <cell r="K6395">
            <v>174.1</v>
          </cell>
          <cell r="Y6395" t="str">
            <v>1S_200503</v>
          </cell>
        </row>
        <row r="6396">
          <cell r="K6396">
            <v>143.19999999999999</v>
          </cell>
          <cell r="Y6396" t="str">
            <v>1S_200503</v>
          </cell>
        </row>
        <row r="6397">
          <cell r="K6397">
            <v>130.30000000000001</v>
          </cell>
          <cell r="Y6397" t="str">
            <v>1V_200503</v>
          </cell>
        </row>
        <row r="6398">
          <cell r="K6398">
            <v>276.7</v>
          </cell>
          <cell r="Y6398" t="str">
            <v>0V_200503</v>
          </cell>
        </row>
        <row r="6399">
          <cell r="K6399">
            <v>58.7</v>
          </cell>
          <cell r="Y6399" t="str">
            <v>1S_200503</v>
          </cell>
        </row>
        <row r="6400">
          <cell r="K6400">
            <v>29.6</v>
          </cell>
          <cell r="Y6400" t="str">
            <v>0V_200503</v>
          </cell>
        </row>
        <row r="6401">
          <cell r="K6401">
            <v>88</v>
          </cell>
          <cell r="Y6401" t="str">
            <v>1S_200503</v>
          </cell>
        </row>
        <row r="6402">
          <cell r="K6402">
            <v>196.9</v>
          </cell>
          <cell r="Y6402" t="str">
            <v>1S_200503</v>
          </cell>
        </row>
        <row r="6403">
          <cell r="K6403">
            <v>490.7</v>
          </cell>
          <cell r="Y6403" t="str">
            <v>0V_200503</v>
          </cell>
        </row>
        <row r="6404">
          <cell r="K6404">
            <v>101.9</v>
          </cell>
          <cell r="Y6404" t="str">
            <v>1V_200503</v>
          </cell>
        </row>
        <row r="6405">
          <cell r="K6405">
            <v>90</v>
          </cell>
          <cell r="Y6405" t="str">
            <v>1V_200503</v>
          </cell>
        </row>
        <row r="6406">
          <cell r="K6406">
            <v>58.5</v>
          </cell>
          <cell r="Y6406" t="str">
            <v>0V_200503</v>
          </cell>
        </row>
        <row r="6407">
          <cell r="K6407">
            <v>101.2</v>
          </cell>
          <cell r="Y6407" t="str">
            <v>1S_200503</v>
          </cell>
        </row>
        <row r="6408">
          <cell r="K6408">
            <v>315.2</v>
          </cell>
          <cell r="Y6408" t="str">
            <v>1V_200503</v>
          </cell>
        </row>
        <row r="6409">
          <cell r="K6409">
            <v>98.2</v>
          </cell>
          <cell r="Y6409" t="str">
            <v>1V_200503</v>
          </cell>
        </row>
        <row r="6410">
          <cell r="K6410">
            <v>277.89999999999998</v>
          </cell>
          <cell r="Y6410" t="str">
            <v>1S_200503</v>
          </cell>
        </row>
        <row r="6411">
          <cell r="K6411">
            <v>127.5</v>
          </cell>
          <cell r="Y6411" t="str">
            <v>1V_200503</v>
          </cell>
        </row>
        <row r="6412">
          <cell r="K6412">
            <v>348.6</v>
          </cell>
          <cell r="Y6412" t="str">
            <v>1S_200503</v>
          </cell>
        </row>
        <row r="6413">
          <cell r="K6413">
            <v>51.3</v>
          </cell>
          <cell r="Y6413" t="str">
            <v>1ófl_200503</v>
          </cell>
        </row>
        <row r="6414">
          <cell r="K6414">
            <v>106.9</v>
          </cell>
          <cell r="Y6414" t="str">
            <v>0S_200503</v>
          </cell>
        </row>
        <row r="6415">
          <cell r="K6415">
            <v>102.4</v>
          </cell>
          <cell r="Y6415" t="str">
            <v>1V_200503</v>
          </cell>
        </row>
        <row r="6416">
          <cell r="K6416">
            <v>191.7</v>
          </cell>
          <cell r="Y6416" t="str">
            <v>1S_200503</v>
          </cell>
        </row>
        <row r="6417">
          <cell r="K6417">
            <v>41.8</v>
          </cell>
          <cell r="Y6417" t="str">
            <v>1ófl_200503</v>
          </cell>
        </row>
        <row r="6418">
          <cell r="K6418">
            <v>281.5</v>
          </cell>
          <cell r="Y6418" t="str">
            <v>1V_200503</v>
          </cell>
        </row>
        <row r="6419">
          <cell r="K6419">
            <v>218.6</v>
          </cell>
          <cell r="Y6419" t="str">
            <v>1S_200503</v>
          </cell>
        </row>
        <row r="6420">
          <cell r="K6420">
            <v>47.2</v>
          </cell>
          <cell r="Y6420" t="str">
            <v>1V_200503</v>
          </cell>
        </row>
        <row r="6421">
          <cell r="K6421">
            <v>59.9</v>
          </cell>
          <cell r="Y6421" t="str">
            <v>1V_200503</v>
          </cell>
        </row>
        <row r="6422">
          <cell r="K6422">
            <v>145.1</v>
          </cell>
          <cell r="Y6422" t="str">
            <v>0V_200503</v>
          </cell>
        </row>
        <row r="6423">
          <cell r="K6423">
            <v>130.9</v>
          </cell>
          <cell r="Y6423" t="str">
            <v>1S_200503</v>
          </cell>
        </row>
        <row r="6424">
          <cell r="K6424">
            <v>87.8</v>
          </cell>
          <cell r="Y6424" t="str">
            <v>1S_200503</v>
          </cell>
        </row>
        <row r="6425">
          <cell r="K6425">
            <v>50.6</v>
          </cell>
          <cell r="Y6425" t="str">
            <v>1ófl_200503</v>
          </cell>
        </row>
        <row r="6426">
          <cell r="K6426">
            <v>344.5</v>
          </cell>
          <cell r="Y6426" t="str">
            <v>1S_200503</v>
          </cell>
        </row>
        <row r="6427">
          <cell r="K6427">
            <v>267.8</v>
          </cell>
          <cell r="Y6427" t="str">
            <v>1S_200503</v>
          </cell>
        </row>
        <row r="6428">
          <cell r="K6428">
            <v>159.4</v>
          </cell>
          <cell r="Y6428" t="str">
            <v>1ófl_200503</v>
          </cell>
        </row>
        <row r="6429">
          <cell r="K6429">
            <v>231.3</v>
          </cell>
          <cell r="Y6429" t="str">
            <v>1ófl_200503</v>
          </cell>
        </row>
        <row r="6430">
          <cell r="K6430">
            <v>116.6</v>
          </cell>
          <cell r="Y6430" t="str">
            <v>0S_200504</v>
          </cell>
        </row>
        <row r="6431">
          <cell r="K6431">
            <v>86</v>
          </cell>
          <cell r="Y6431" t="str">
            <v>0V_200504</v>
          </cell>
        </row>
        <row r="6432">
          <cell r="K6432">
            <v>124.3</v>
          </cell>
          <cell r="Y6432" t="str">
            <v>0ófl_200504</v>
          </cell>
        </row>
        <row r="6433">
          <cell r="K6433">
            <v>124.7</v>
          </cell>
          <cell r="Y6433" t="str">
            <v>1ófl_200504</v>
          </cell>
        </row>
        <row r="6434">
          <cell r="K6434">
            <v>127</v>
          </cell>
          <cell r="Y6434" t="str">
            <v>1S_200504</v>
          </cell>
        </row>
        <row r="6435">
          <cell r="K6435">
            <v>104.2</v>
          </cell>
          <cell r="Y6435" t="str">
            <v>0V_200504</v>
          </cell>
        </row>
        <row r="6436">
          <cell r="K6436">
            <v>102.4</v>
          </cell>
          <cell r="Y6436" t="str">
            <v>0ófl_200504</v>
          </cell>
        </row>
        <row r="6437">
          <cell r="K6437">
            <v>58.3</v>
          </cell>
          <cell r="Y6437" t="str">
            <v>1ófl_200504</v>
          </cell>
        </row>
        <row r="6438">
          <cell r="K6438">
            <v>78.900000000000006</v>
          </cell>
          <cell r="Y6438" t="str">
            <v>0S_200504</v>
          </cell>
        </row>
        <row r="6439">
          <cell r="K6439">
            <v>38.700000000000003</v>
          </cell>
          <cell r="Y6439" t="str">
            <v>1V_200504</v>
          </cell>
        </row>
        <row r="6440">
          <cell r="K6440">
            <v>921.6</v>
          </cell>
          <cell r="Y6440" t="str">
            <v>1V_200504</v>
          </cell>
        </row>
        <row r="6441">
          <cell r="K6441">
            <v>43.5</v>
          </cell>
          <cell r="Y6441" t="str">
            <v>0ófl_200504</v>
          </cell>
        </row>
        <row r="6442">
          <cell r="K6442">
            <v>174.9</v>
          </cell>
          <cell r="Y6442" t="str">
            <v>1S_200504</v>
          </cell>
        </row>
        <row r="6443">
          <cell r="K6443">
            <v>155.4</v>
          </cell>
          <cell r="Y6443" t="str">
            <v>1S_200504</v>
          </cell>
        </row>
        <row r="6444">
          <cell r="K6444">
            <v>181.7</v>
          </cell>
          <cell r="Y6444" t="str">
            <v>1V_200504</v>
          </cell>
        </row>
        <row r="6445">
          <cell r="K6445">
            <v>206.5</v>
          </cell>
          <cell r="Y6445" t="str">
            <v>1ófl_200504</v>
          </cell>
        </row>
        <row r="6446">
          <cell r="K6446">
            <v>142.5</v>
          </cell>
          <cell r="Y6446" t="str">
            <v>0S_200504</v>
          </cell>
        </row>
        <row r="6447">
          <cell r="K6447">
            <v>90</v>
          </cell>
          <cell r="Y6447" t="str">
            <v>1S_200504</v>
          </cell>
        </row>
        <row r="6448">
          <cell r="K6448">
            <v>254.4</v>
          </cell>
          <cell r="Y6448" t="str">
            <v>1ófl_200504</v>
          </cell>
        </row>
        <row r="6449">
          <cell r="K6449">
            <v>47</v>
          </cell>
          <cell r="Y6449" t="str">
            <v>1S_200504</v>
          </cell>
        </row>
        <row r="6450">
          <cell r="K6450">
            <v>158.1</v>
          </cell>
          <cell r="Y6450" t="str">
            <v>1S_200504</v>
          </cell>
        </row>
        <row r="6451">
          <cell r="K6451">
            <v>251.9</v>
          </cell>
          <cell r="Y6451" t="str">
            <v>1ófl_200504</v>
          </cell>
        </row>
        <row r="6452">
          <cell r="K6452">
            <v>3144.2</v>
          </cell>
          <cell r="Y6452" t="str">
            <v>1ófl_200504</v>
          </cell>
        </row>
        <row r="6453">
          <cell r="K6453">
            <v>117.2</v>
          </cell>
          <cell r="Y6453" t="str">
            <v>1V_200504</v>
          </cell>
        </row>
        <row r="6454">
          <cell r="K6454">
            <v>75.5</v>
          </cell>
          <cell r="Y6454" t="str">
            <v>0ófl_200504</v>
          </cell>
        </row>
        <row r="6455">
          <cell r="K6455">
            <v>322.7</v>
          </cell>
          <cell r="Y6455" t="str">
            <v>1S_200504</v>
          </cell>
        </row>
        <row r="6456">
          <cell r="K6456">
            <v>195.1</v>
          </cell>
          <cell r="Y6456" t="str">
            <v>1S_200504</v>
          </cell>
        </row>
        <row r="6457">
          <cell r="K6457">
            <v>321.3</v>
          </cell>
          <cell r="Y6457" t="str">
            <v>1V_200504</v>
          </cell>
        </row>
        <row r="6458">
          <cell r="K6458">
            <v>77.5</v>
          </cell>
          <cell r="Y6458" t="str">
            <v>0ófl_200504</v>
          </cell>
        </row>
        <row r="6459">
          <cell r="K6459">
            <v>3197.5</v>
          </cell>
          <cell r="Y6459" t="str">
            <v>1I_200504</v>
          </cell>
        </row>
        <row r="6460">
          <cell r="K6460">
            <v>125.4</v>
          </cell>
          <cell r="Y6460" t="str">
            <v>1S_200504</v>
          </cell>
        </row>
        <row r="6461">
          <cell r="K6461">
            <v>183.3</v>
          </cell>
          <cell r="Y6461" t="str">
            <v>1ófl_200504</v>
          </cell>
        </row>
        <row r="6462">
          <cell r="K6462">
            <v>183.2</v>
          </cell>
          <cell r="Y6462" t="str">
            <v>0V_200504</v>
          </cell>
        </row>
        <row r="6463">
          <cell r="K6463">
            <v>125.6</v>
          </cell>
          <cell r="Y6463" t="str">
            <v>0ófl_200504</v>
          </cell>
        </row>
        <row r="6464">
          <cell r="K6464">
            <v>74.599999999999994</v>
          </cell>
          <cell r="Y6464" t="str">
            <v>0V_200504</v>
          </cell>
        </row>
        <row r="6465">
          <cell r="K6465">
            <v>63.9</v>
          </cell>
          <cell r="Y6465" t="str">
            <v>1S_200504</v>
          </cell>
        </row>
        <row r="6466">
          <cell r="K6466">
            <v>165.1</v>
          </cell>
          <cell r="Y6466" t="str">
            <v>0V_200504</v>
          </cell>
        </row>
        <row r="6467">
          <cell r="K6467">
            <v>106</v>
          </cell>
          <cell r="Y6467" t="str">
            <v>0S_200504</v>
          </cell>
        </row>
        <row r="6468">
          <cell r="K6468">
            <v>251.8</v>
          </cell>
          <cell r="Y6468" t="str">
            <v>0S_200504</v>
          </cell>
        </row>
        <row r="6469">
          <cell r="K6469">
            <v>150</v>
          </cell>
          <cell r="Y6469" t="str">
            <v>0V_200504</v>
          </cell>
        </row>
        <row r="6470">
          <cell r="K6470">
            <v>155.4</v>
          </cell>
          <cell r="Y6470" t="str">
            <v>1S_200504</v>
          </cell>
        </row>
        <row r="6471">
          <cell r="K6471">
            <v>172.2</v>
          </cell>
          <cell r="Y6471" t="str">
            <v>1V_200504</v>
          </cell>
        </row>
        <row r="6472">
          <cell r="K6472">
            <v>129.4</v>
          </cell>
          <cell r="Y6472" t="str">
            <v>0S_200504</v>
          </cell>
        </row>
        <row r="6473">
          <cell r="K6473">
            <v>132.6</v>
          </cell>
          <cell r="Y6473" t="str">
            <v>0ófl_200504</v>
          </cell>
        </row>
        <row r="6474">
          <cell r="K6474">
            <v>104.2</v>
          </cell>
          <cell r="Y6474" t="str">
            <v>0V_200504</v>
          </cell>
        </row>
        <row r="6475">
          <cell r="K6475">
            <v>54.1</v>
          </cell>
          <cell r="Y6475" t="str">
            <v>0V_200504</v>
          </cell>
        </row>
        <row r="6476">
          <cell r="K6476">
            <v>33</v>
          </cell>
          <cell r="Y6476" t="str">
            <v>1V_200504</v>
          </cell>
        </row>
        <row r="6477">
          <cell r="K6477">
            <v>168.3</v>
          </cell>
          <cell r="Y6477" t="str">
            <v>1V_200504</v>
          </cell>
        </row>
        <row r="6478">
          <cell r="K6478">
            <v>194.1</v>
          </cell>
          <cell r="Y6478" t="str">
            <v>1V_200504</v>
          </cell>
        </row>
        <row r="6479">
          <cell r="K6479">
            <v>282</v>
          </cell>
          <cell r="Y6479" t="str">
            <v>0S_200504</v>
          </cell>
        </row>
        <row r="6480">
          <cell r="K6480">
            <v>793.9</v>
          </cell>
          <cell r="Y6480" t="str">
            <v>1I_200504</v>
          </cell>
        </row>
        <row r="6481">
          <cell r="K6481">
            <v>192.4</v>
          </cell>
          <cell r="Y6481" t="str">
            <v>1S_200504</v>
          </cell>
        </row>
        <row r="6482">
          <cell r="K6482">
            <v>136</v>
          </cell>
          <cell r="Y6482" t="str">
            <v>0V_200504</v>
          </cell>
        </row>
        <row r="6483">
          <cell r="K6483">
            <v>99.2</v>
          </cell>
          <cell r="Y6483" t="str">
            <v>1V_200504</v>
          </cell>
        </row>
        <row r="6484">
          <cell r="K6484">
            <v>101.1</v>
          </cell>
          <cell r="Y6484" t="str">
            <v>1V_200504</v>
          </cell>
        </row>
        <row r="6485">
          <cell r="K6485">
            <v>175.9</v>
          </cell>
          <cell r="Y6485" t="str">
            <v>1S_200504</v>
          </cell>
        </row>
        <row r="6486">
          <cell r="K6486">
            <v>67.400000000000006</v>
          </cell>
          <cell r="Y6486" t="str">
            <v>1V_200504</v>
          </cell>
        </row>
        <row r="6487">
          <cell r="K6487">
            <v>128.80000000000001</v>
          </cell>
          <cell r="Y6487" t="str">
            <v>1S_200504</v>
          </cell>
        </row>
        <row r="6488">
          <cell r="K6488">
            <v>204.2</v>
          </cell>
          <cell r="Y6488" t="str">
            <v>1S_200504</v>
          </cell>
        </row>
        <row r="6489">
          <cell r="K6489">
            <v>110.9</v>
          </cell>
          <cell r="Y6489" t="str">
            <v>1V_200504</v>
          </cell>
        </row>
        <row r="6490">
          <cell r="K6490">
            <v>89.4</v>
          </cell>
          <cell r="Y6490" t="str">
            <v>1V_200504</v>
          </cell>
        </row>
        <row r="6491">
          <cell r="K6491">
            <v>87.3</v>
          </cell>
          <cell r="Y6491" t="str">
            <v>0ófl_200504</v>
          </cell>
        </row>
        <row r="6492">
          <cell r="K6492">
            <v>76.400000000000006</v>
          </cell>
          <cell r="Y6492" t="str">
            <v>0S_200504</v>
          </cell>
        </row>
        <row r="6493">
          <cell r="K6493">
            <v>164.8</v>
          </cell>
          <cell r="Y6493" t="str">
            <v>0V_200504</v>
          </cell>
        </row>
        <row r="6494">
          <cell r="K6494">
            <v>59.2</v>
          </cell>
          <cell r="Y6494" t="str">
            <v>1S_200504</v>
          </cell>
        </row>
        <row r="6495">
          <cell r="K6495">
            <v>56</v>
          </cell>
          <cell r="Y6495" t="str">
            <v>0V_200504</v>
          </cell>
        </row>
        <row r="6496">
          <cell r="K6496">
            <v>65.599999999999994</v>
          </cell>
          <cell r="Y6496" t="str">
            <v>0V_200504</v>
          </cell>
        </row>
        <row r="6497">
          <cell r="K6497">
            <v>35.6</v>
          </cell>
          <cell r="Y6497" t="str">
            <v>0V_200504</v>
          </cell>
        </row>
        <row r="6498">
          <cell r="K6498">
            <v>1201.8</v>
          </cell>
          <cell r="Y6498" t="str">
            <v>0V_200504</v>
          </cell>
        </row>
        <row r="6499">
          <cell r="K6499">
            <v>30.4</v>
          </cell>
          <cell r="Y6499" t="str">
            <v>0V_200504</v>
          </cell>
        </row>
        <row r="6500">
          <cell r="K6500">
            <v>180.9</v>
          </cell>
          <cell r="Y6500" t="str">
            <v>0S_200504</v>
          </cell>
        </row>
        <row r="6501">
          <cell r="K6501">
            <v>428.4</v>
          </cell>
          <cell r="Y6501" t="str">
            <v>1ófl_200504</v>
          </cell>
        </row>
        <row r="6502">
          <cell r="K6502">
            <v>261.89999999999998</v>
          </cell>
          <cell r="Y6502" t="str">
            <v>1I_200504</v>
          </cell>
        </row>
        <row r="6503">
          <cell r="K6503">
            <v>206.3</v>
          </cell>
          <cell r="Y6503" t="str">
            <v>0V_200504</v>
          </cell>
        </row>
        <row r="6504">
          <cell r="K6504">
            <v>119.2</v>
          </cell>
          <cell r="Y6504" t="str">
            <v>1V_200504</v>
          </cell>
        </row>
        <row r="6505">
          <cell r="K6505">
            <v>51.9</v>
          </cell>
          <cell r="Y6505" t="str">
            <v>1V_200504</v>
          </cell>
        </row>
        <row r="6506">
          <cell r="K6506">
            <v>726.8</v>
          </cell>
          <cell r="Y6506" t="str">
            <v>1S_200504</v>
          </cell>
        </row>
        <row r="6507">
          <cell r="K6507">
            <v>99.5</v>
          </cell>
          <cell r="Y6507" t="str">
            <v>1V_200504</v>
          </cell>
        </row>
        <row r="6508">
          <cell r="K6508">
            <v>195.5</v>
          </cell>
          <cell r="Y6508" t="str">
            <v>0V_200504</v>
          </cell>
        </row>
        <row r="6509">
          <cell r="K6509">
            <v>263.3</v>
          </cell>
          <cell r="Y6509" t="str">
            <v>1S_200504</v>
          </cell>
        </row>
        <row r="6510">
          <cell r="K6510">
            <v>32.6</v>
          </cell>
          <cell r="Y6510" t="str">
            <v>0S_200504</v>
          </cell>
        </row>
        <row r="6511">
          <cell r="K6511">
            <v>128.80000000000001</v>
          </cell>
          <cell r="Y6511" t="str">
            <v>1I_200504</v>
          </cell>
        </row>
        <row r="6512">
          <cell r="K6512">
            <v>45.3</v>
          </cell>
          <cell r="Y6512" t="str">
            <v>1V_200504</v>
          </cell>
        </row>
        <row r="6513">
          <cell r="K6513">
            <v>1376.6</v>
          </cell>
          <cell r="Y6513" t="str">
            <v>1V_200504</v>
          </cell>
        </row>
        <row r="6514">
          <cell r="K6514">
            <v>195.5</v>
          </cell>
          <cell r="Y6514" t="str">
            <v>0V_200504</v>
          </cell>
        </row>
        <row r="6515">
          <cell r="K6515">
            <v>924.1</v>
          </cell>
          <cell r="Y6515" t="str">
            <v>1S_200504</v>
          </cell>
        </row>
        <row r="6516">
          <cell r="K6516">
            <v>635</v>
          </cell>
          <cell r="Y6516" t="str">
            <v>0I_200501</v>
          </cell>
        </row>
        <row r="6517">
          <cell r="K6517">
            <v>114.7</v>
          </cell>
          <cell r="Y6517" t="str">
            <v>1ófl_200501</v>
          </cell>
        </row>
        <row r="6518">
          <cell r="K6518">
            <v>428.2</v>
          </cell>
          <cell r="Y6518" t="str">
            <v>1I_200501</v>
          </cell>
        </row>
        <row r="6519">
          <cell r="K6519">
            <v>39.799999999999997</v>
          </cell>
          <cell r="Y6519" t="str">
            <v>1S_200501</v>
          </cell>
        </row>
        <row r="6520">
          <cell r="K6520">
            <v>420.7</v>
          </cell>
          <cell r="Y6520" t="str">
            <v>0ófl_200501</v>
          </cell>
        </row>
        <row r="6521">
          <cell r="K6521">
            <v>0</v>
          </cell>
          <cell r="Y6521" t="str">
            <v>0ófl_200501</v>
          </cell>
        </row>
        <row r="6522">
          <cell r="K6522">
            <v>63.4</v>
          </cell>
          <cell r="Y6522" t="str">
            <v>1I_200501</v>
          </cell>
        </row>
        <row r="6523">
          <cell r="K6523">
            <v>723.6</v>
          </cell>
          <cell r="Y6523" t="str">
            <v>1I_200501</v>
          </cell>
        </row>
        <row r="6524">
          <cell r="K6524">
            <v>224.4</v>
          </cell>
          <cell r="Y6524" t="str">
            <v>1ófl_200501</v>
          </cell>
        </row>
        <row r="6525">
          <cell r="K6525">
            <v>107.1</v>
          </cell>
          <cell r="Y6525" t="str">
            <v>1I_200501</v>
          </cell>
        </row>
        <row r="6526">
          <cell r="K6526">
            <v>4931.5</v>
          </cell>
          <cell r="Y6526" t="str">
            <v>1I_200501</v>
          </cell>
        </row>
        <row r="6527">
          <cell r="K6527">
            <v>164.3</v>
          </cell>
          <cell r="Y6527" t="str">
            <v>1I_200501</v>
          </cell>
        </row>
        <row r="6528">
          <cell r="K6528">
            <v>288.3</v>
          </cell>
          <cell r="Y6528" t="str">
            <v>1I_200501</v>
          </cell>
        </row>
        <row r="6529">
          <cell r="K6529">
            <v>481.4</v>
          </cell>
          <cell r="Y6529" t="str">
            <v>1I_200501</v>
          </cell>
        </row>
        <row r="6530">
          <cell r="K6530">
            <v>1053.3</v>
          </cell>
          <cell r="Y6530" t="str">
            <v>1I_200501</v>
          </cell>
        </row>
        <row r="6531">
          <cell r="K6531">
            <v>620</v>
          </cell>
          <cell r="Y6531" t="str">
            <v>1S_200501</v>
          </cell>
        </row>
        <row r="6532">
          <cell r="K6532">
            <v>1485.9</v>
          </cell>
          <cell r="Y6532" t="str">
            <v>1I_200501</v>
          </cell>
        </row>
        <row r="6533">
          <cell r="K6533">
            <v>105.5</v>
          </cell>
          <cell r="Y6533" t="str">
            <v>1I_200501</v>
          </cell>
        </row>
        <row r="6534">
          <cell r="K6534">
            <v>297.2</v>
          </cell>
          <cell r="Y6534" t="str">
            <v>1I_200501</v>
          </cell>
        </row>
        <row r="6535">
          <cell r="K6535">
            <v>162.30000000000001</v>
          </cell>
          <cell r="Y6535" t="str">
            <v>1I_200501</v>
          </cell>
        </row>
        <row r="6536">
          <cell r="K6536">
            <v>107.1</v>
          </cell>
          <cell r="Y6536" t="str">
            <v>1I_200501</v>
          </cell>
        </row>
        <row r="6537">
          <cell r="K6537">
            <v>288.89999999999998</v>
          </cell>
          <cell r="Y6537" t="str">
            <v>0ófl_200501</v>
          </cell>
        </row>
        <row r="6538">
          <cell r="K6538">
            <v>107.1</v>
          </cell>
          <cell r="Y6538" t="str">
            <v>1I_200501</v>
          </cell>
        </row>
        <row r="6539">
          <cell r="K6539">
            <v>161</v>
          </cell>
          <cell r="Y6539" t="str">
            <v>1I_200501</v>
          </cell>
        </row>
        <row r="6540">
          <cell r="K6540">
            <v>487.6</v>
          </cell>
          <cell r="Y6540" t="str">
            <v>1I_200501</v>
          </cell>
        </row>
        <row r="6541">
          <cell r="K6541">
            <v>260</v>
          </cell>
          <cell r="Y6541" t="str">
            <v>0I_200501</v>
          </cell>
        </row>
        <row r="6542">
          <cell r="K6542">
            <v>1476.6</v>
          </cell>
          <cell r="Y6542" t="str">
            <v>0I_200501</v>
          </cell>
        </row>
        <row r="6543">
          <cell r="K6543">
            <v>2140.8000000000002</v>
          </cell>
          <cell r="Y6543" t="str">
            <v>1I_200501</v>
          </cell>
        </row>
        <row r="6544">
          <cell r="K6544">
            <v>185.1</v>
          </cell>
          <cell r="Y6544" t="str">
            <v>1I_200501</v>
          </cell>
        </row>
        <row r="6545">
          <cell r="K6545">
            <v>152.80000000000001</v>
          </cell>
          <cell r="Y6545" t="str">
            <v>1I_200501</v>
          </cell>
        </row>
        <row r="6546">
          <cell r="K6546">
            <v>146.5</v>
          </cell>
          <cell r="Y6546" t="str">
            <v>1I_200501</v>
          </cell>
        </row>
        <row r="6547">
          <cell r="K6547">
            <v>103</v>
          </cell>
          <cell r="Y6547" t="str">
            <v>1S_200501</v>
          </cell>
        </row>
        <row r="6548">
          <cell r="K6548">
            <v>153.5</v>
          </cell>
          <cell r="Y6548" t="str">
            <v>1I_200501</v>
          </cell>
        </row>
        <row r="6549">
          <cell r="K6549">
            <v>142</v>
          </cell>
          <cell r="Y6549" t="str">
            <v>1I_200501</v>
          </cell>
        </row>
        <row r="6550">
          <cell r="K6550">
            <v>1371.2</v>
          </cell>
          <cell r="Y6550" t="str">
            <v>1I_200501</v>
          </cell>
        </row>
        <row r="6551">
          <cell r="K6551">
            <v>459</v>
          </cell>
          <cell r="Y6551" t="str">
            <v>1I_200501</v>
          </cell>
        </row>
        <row r="6552">
          <cell r="K6552">
            <v>228</v>
          </cell>
          <cell r="Y6552" t="str">
            <v>1I_200501</v>
          </cell>
        </row>
        <row r="6553">
          <cell r="K6553">
            <v>307.5</v>
          </cell>
          <cell r="Y6553" t="str">
            <v>1I_200501</v>
          </cell>
        </row>
        <row r="6554">
          <cell r="K6554">
            <v>189.2</v>
          </cell>
          <cell r="Y6554" t="str">
            <v>1I_200501</v>
          </cell>
        </row>
        <row r="6555">
          <cell r="K6555">
            <v>46.1</v>
          </cell>
          <cell r="Y6555" t="str">
            <v>1ófl_200501</v>
          </cell>
        </row>
        <row r="6556">
          <cell r="K6556">
            <v>501.8</v>
          </cell>
          <cell r="Y6556" t="str">
            <v>1I_200501</v>
          </cell>
        </row>
        <row r="6557">
          <cell r="K6557">
            <v>68.8</v>
          </cell>
          <cell r="Y6557" t="str">
            <v>1I_200501</v>
          </cell>
        </row>
        <row r="6558">
          <cell r="K6558">
            <v>297.60000000000002</v>
          </cell>
          <cell r="Y6558" t="str">
            <v>0ófl_200501</v>
          </cell>
        </row>
        <row r="6559">
          <cell r="K6559">
            <v>206</v>
          </cell>
          <cell r="Y6559" t="str">
            <v>0I_200501</v>
          </cell>
        </row>
        <row r="6560">
          <cell r="K6560">
            <v>160.5</v>
          </cell>
          <cell r="Y6560" t="str">
            <v>1I_200501</v>
          </cell>
        </row>
        <row r="6561">
          <cell r="K6561">
            <v>420</v>
          </cell>
          <cell r="Y6561" t="str">
            <v>1I_200501</v>
          </cell>
        </row>
        <row r="6562">
          <cell r="K6562">
            <v>201.7</v>
          </cell>
          <cell r="Y6562" t="str">
            <v>0ófl_200501</v>
          </cell>
        </row>
        <row r="6563">
          <cell r="K6563">
            <v>381.4</v>
          </cell>
          <cell r="Y6563" t="str">
            <v>0I_200501</v>
          </cell>
        </row>
        <row r="6564">
          <cell r="K6564">
            <v>140</v>
          </cell>
          <cell r="Y6564" t="str">
            <v>1I_200501</v>
          </cell>
        </row>
        <row r="6565">
          <cell r="K6565">
            <v>54.9</v>
          </cell>
          <cell r="Y6565" t="str">
            <v>1I_200501</v>
          </cell>
        </row>
        <row r="6566">
          <cell r="K6566">
            <v>199.2</v>
          </cell>
          <cell r="Y6566" t="str">
            <v>1I_200501</v>
          </cell>
        </row>
        <row r="6567">
          <cell r="K6567">
            <v>187.5</v>
          </cell>
          <cell r="Y6567" t="str">
            <v>1I_200501</v>
          </cell>
        </row>
        <row r="6568">
          <cell r="K6568">
            <v>616.79999999999995</v>
          </cell>
          <cell r="Y6568" t="str">
            <v>0I_200501</v>
          </cell>
        </row>
        <row r="6569">
          <cell r="K6569">
            <v>242.8</v>
          </cell>
          <cell r="Y6569" t="str">
            <v>1I_200501</v>
          </cell>
        </row>
        <row r="6570">
          <cell r="K6570">
            <v>186.6</v>
          </cell>
          <cell r="Y6570" t="str">
            <v>1I_200501</v>
          </cell>
        </row>
        <row r="6571">
          <cell r="K6571">
            <v>196.3</v>
          </cell>
          <cell r="Y6571" t="str">
            <v>1I_200501</v>
          </cell>
        </row>
        <row r="6572">
          <cell r="K6572">
            <v>167.1</v>
          </cell>
          <cell r="Y6572" t="str">
            <v>1I_200501</v>
          </cell>
        </row>
        <row r="6573">
          <cell r="K6573">
            <v>239.4</v>
          </cell>
          <cell r="Y6573" t="str">
            <v>1I_200501</v>
          </cell>
        </row>
        <row r="6574">
          <cell r="K6574">
            <v>134.5</v>
          </cell>
          <cell r="Y6574" t="str">
            <v>1I_200501</v>
          </cell>
        </row>
        <row r="6575">
          <cell r="K6575">
            <v>197.5</v>
          </cell>
          <cell r="Y6575" t="str">
            <v>1ófl_200501</v>
          </cell>
        </row>
        <row r="6576">
          <cell r="K6576">
            <v>499.5</v>
          </cell>
          <cell r="Y6576" t="str">
            <v>0I_200501</v>
          </cell>
        </row>
        <row r="6577">
          <cell r="K6577">
            <v>4007.6</v>
          </cell>
          <cell r="Y6577" t="str">
            <v>1I_200501</v>
          </cell>
        </row>
        <row r="6578">
          <cell r="K6578">
            <v>85.4</v>
          </cell>
          <cell r="Y6578" t="str">
            <v>0I_200501</v>
          </cell>
        </row>
        <row r="6579">
          <cell r="K6579">
            <v>201.9</v>
          </cell>
          <cell r="Y6579" t="str">
            <v>1ófl_200501</v>
          </cell>
        </row>
        <row r="6580">
          <cell r="K6580">
            <v>154.4</v>
          </cell>
          <cell r="Y6580" t="str">
            <v>1ófl_200501</v>
          </cell>
        </row>
        <row r="6581">
          <cell r="K6581">
            <v>116.4</v>
          </cell>
          <cell r="Y6581" t="str">
            <v>1I_200501</v>
          </cell>
        </row>
        <row r="6582">
          <cell r="K6582">
            <v>560</v>
          </cell>
          <cell r="Y6582" t="str">
            <v>0V_200501</v>
          </cell>
        </row>
        <row r="6583">
          <cell r="K6583">
            <v>163.80000000000001</v>
          </cell>
          <cell r="Y6583" t="str">
            <v>0I_200501</v>
          </cell>
        </row>
        <row r="6584">
          <cell r="K6584">
            <v>188.8</v>
          </cell>
          <cell r="Y6584" t="str">
            <v>1I_200501</v>
          </cell>
        </row>
        <row r="6585">
          <cell r="K6585">
            <v>206.6</v>
          </cell>
          <cell r="Y6585" t="str">
            <v>1I_200501</v>
          </cell>
        </row>
        <row r="6586">
          <cell r="K6586">
            <v>113</v>
          </cell>
          <cell r="Y6586" t="str">
            <v>1I_200501</v>
          </cell>
        </row>
        <row r="6587">
          <cell r="K6587">
            <v>169.6</v>
          </cell>
          <cell r="Y6587" t="str">
            <v>0I_200501</v>
          </cell>
        </row>
        <row r="6588">
          <cell r="K6588">
            <v>248.4</v>
          </cell>
          <cell r="Y6588" t="str">
            <v>0ófl_200501</v>
          </cell>
        </row>
        <row r="6589">
          <cell r="K6589">
            <v>201.4</v>
          </cell>
          <cell r="Y6589" t="str">
            <v>0I_200501</v>
          </cell>
        </row>
        <row r="6590">
          <cell r="K6590">
            <v>60.5</v>
          </cell>
          <cell r="Y6590" t="str">
            <v>0I_200501</v>
          </cell>
        </row>
        <row r="6591">
          <cell r="K6591">
            <v>379.1</v>
          </cell>
          <cell r="Y6591" t="str">
            <v>1I_200501</v>
          </cell>
        </row>
        <row r="6592">
          <cell r="K6592">
            <v>430.6</v>
          </cell>
          <cell r="Y6592" t="str">
            <v>0ófl_200501</v>
          </cell>
        </row>
        <row r="6593">
          <cell r="K6593">
            <v>151.30000000000001</v>
          </cell>
          <cell r="Y6593" t="str">
            <v>1I_200501</v>
          </cell>
        </row>
        <row r="6594">
          <cell r="K6594">
            <v>354.4</v>
          </cell>
          <cell r="Y6594" t="str">
            <v>1I_200501</v>
          </cell>
        </row>
        <row r="6595">
          <cell r="K6595">
            <v>0</v>
          </cell>
          <cell r="Y6595" t="str">
            <v>0S_200501</v>
          </cell>
        </row>
        <row r="6596">
          <cell r="K6596">
            <v>98.9</v>
          </cell>
          <cell r="Y6596" t="str">
            <v>0ófl_200501</v>
          </cell>
        </row>
        <row r="6597">
          <cell r="K6597">
            <v>405</v>
          </cell>
          <cell r="Y6597" t="str">
            <v>0ófl_200501</v>
          </cell>
        </row>
        <row r="6598">
          <cell r="K6598">
            <v>149.5</v>
          </cell>
          <cell r="Y6598" t="str">
            <v>0I_200501</v>
          </cell>
        </row>
        <row r="6599">
          <cell r="K6599">
            <v>121.8</v>
          </cell>
          <cell r="Y6599" t="str">
            <v>1ófl_200501</v>
          </cell>
        </row>
        <row r="6600">
          <cell r="K6600">
            <v>327.2</v>
          </cell>
          <cell r="Y6600" t="str">
            <v>1I_200501</v>
          </cell>
        </row>
        <row r="6601">
          <cell r="K6601">
            <v>1361.2</v>
          </cell>
          <cell r="Y6601" t="str">
            <v>0ófl_200501</v>
          </cell>
        </row>
        <row r="6602">
          <cell r="K6602">
            <v>100.8</v>
          </cell>
          <cell r="Y6602" t="str">
            <v>1I_200501</v>
          </cell>
        </row>
        <row r="6603">
          <cell r="K6603">
            <v>602.5</v>
          </cell>
          <cell r="Y6603" t="str">
            <v>1I_200501</v>
          </cell>
        </row>
        <row r="6604">
          <cell r="K6604">
            <v>535</v>
          </cell>
          <cell r="Y6604" t="str">
            <v>1I_200501</v>
          </cell>
        </row>
        <row r="6605">
          <cell r="K6605">
            <v>743</v>
          </cell>
          <cell r="Y6605" t="str">
            <v>0I_200501</v>
          </cell>
        </row>
        <row r="6606">
          <cell r="K6606">
            <v>125.3</v>
          </cell>
          <cell r="Y6606" t="str">
            <v>0I_200501</v>
          </cell>
        </row>
        <row r="6607">
          <cell r="K6607">
            <v>1208.7</v>
          </cell>
          <cell r="Y6607" t="str">
            <v>0ófl_200501</v>
          </cell>
        </row>
        <row r="6608">
          <cell r="K6608">
            <v>1159.8</v>
          </cell>
          <cell r="Y6608" t="str">
            <v>1I_200501</v>
          </cell>
        </row>
        <row r="6609">
          <cell r="K6609">
            <v>18.3</v>
          </cell>
          <cell r="Y6609" t="str">
            <v>0S_200501</v>
          </cell>
        </row>
        <row r="6610">
          <cell r="K6610">
            <v>832.7</v>
          </cell>
          <cell r="Y6610" t="str">
            <v>0ófl_200501</v>
          </cell>
        </row>
        <row r="6611">
          <cell r="K6611">
            <v>191</v>
          </cell>
          <cell r="Y6611" t="str">
            <v>0I_200501</v>
          </cell>
        </row>
        <row r="6612">
          <cell r="K6612">
            <v>130.9</v>
          </cell>
          <cell r="Y6612" t="str">
            <v>0S_200501</v>
          </cell>
        </row>
        <row r="6613">
          <cell r="K6613">
            <v>170.9</v>
          </cell>
          <cell r="Y6613" t="str">
            <v>0I_200501</v>
          </cell>
        </row>
        <row r="6614">
          <cell r="K6614">
            <v>538</v>
          </cell>
          <cell r="Y6614" t="str">
            <v>0S_200502</v>
          </cell>
        </row>
        <row r="6615">
          <cell r="K6615">
            <v>86.9</v>
          </cell>
          <cell r="Y6615" t="str">
            <v>1I_200502</v>
          </cell>
        </row>
        <row r="6616">
          <cell r="K6616">
            <v>311.89999999999998</v>
          </cell>
          <cell r="Y6616" t="str">
            <v>1I_200502</v>
          </cell>
        </row>
        <row r="6617">
          <cell r="K6617">
            <v>105</v>
          </cell>
          <cell r="Y6617" t="str">
            <v>1I_200502</v>
          </cell>
        </row>
        <row r="6618">
          <cell r="K6618">
            <v>185.5</v>
          </cell>
          <cell r="Y6618" t="str">
            <v>1I_200502</v>
          </cell>
        </row>
        <row r="6619">
          <cell r="K6619">
            <v>535.9</v>
          </cell>
          <cell r="Y6619" t="str">
            <v>0ófl_200502</v>
          </cell>
        </row>
        <row r="6620">
          <cell r="K6620">
            <v>162</v>
          </cell>
          <cell r="Y6620" t="str">
            <v>1I_200502</v>
          </cell>
        </row>
        <row r="6621">
          <cell r="K6621">
            <v>167.4</v>
          </cell>
          <cell r="Y6621" t="str">
            <v>1S_200502</v>
          </cell>
        </row>
        <row r="6622">
          <cell r="K6622">
            <v>218.6</v>
          </cell>
          <cell r="Y6622" t="str">
            <v>0ófl_200502</v>
          </cell>
        </row>
        <row r="6623">
          <cell r="K6623">
            <v>254.5</v>
          </cell>
          <cell r="Y6623" t="str">
            <v>0I_200502</v>
          </cell>
        </row>
        <row r="6624">
          <cell r="K6624">
            <v>1148.2</v>
          </cell>
          <cell r="Y6624" t="str">
            <v>1I_200502</v>
          </cell>
        </row>
        <row r="6625">
          <cell r="K6625">
            <v>128.6</v>
          </cell>
          <cell r="Y6625" t="str">
            <v>1I_200502</v>
          </cell>
        </row>
        <row r="6626">
          <cell r="K6626">
            <v>268.89999999999998</v>
          </cell>
          <cell r="Y6626" t="str">
            <v>1I_200502</v>
          </cell>
        </row>
        <row r="6627">
          <cell r="K6627">
            <v>240</v>
          </cell>
          <cell r="Y6627" t="str">
            <v>1I_200502</v>
          </cell>
        </row>
        <row r="6628">
          <cell r="K6628">
            <v>173.9</v>
          </cell>
          <cell r="Y6628" t="str">
            <v>1I_200502</v>
          </cell>
        </row>
        <row r="6629">
          <cell r="K6629">
            <v>352.7</v>
          </cell>
          <cell r="Y6629" t="str">
            <v>1I_200502</v>
          </cell>
        </row>
        <row r="6630">
          <cell r="K6630">
            <v>160.80000000000001</v>
          </cell>
          <cell r="Y6630" t="str">
            <v>1I_200502</v>
          </cell>
        </row>
        <row r="6631">
          <cell r="K6631">
            <v>274.7</v>
          </cell>
          <cell r="Y6631" t="str">
            <v>1I_200502</v>
          </cell>
        </row>
        <row r="6632">
          <cell r="K6632">
            <v>106.3</v>
          </cell>
          <cell r="Y6632" t="str">
            <v>1I_200502</v>
          </cell>
        </row>
        <row r="6633">
          <cell r="K6633">
            <v>393.6</v>
          </cell>
          <cell r="Y6633" t="str">
            <v>0I_200502</v>
          </cell>
        </row>
        <row r="6634">
          <cell r="K6634">
            <v>1624.2</v>
          </cell>
          <cell r="Y6634" t="str">
            <v>0ófl_200502</v>
          </cell>
        </row>
        <row r="6635">
          <cell r="K6635">
            <v>1123.9000000000001</v>
          </cell>
          <cell r="Y6635" t="str">
            <v>1I_200502</v>
          </cell>
        </row>
        <row r="6636">
          <cell r="K6636">
            <v>96.2</v>
          </cell>
          <cell r="Y6636" t="str">
            <v>1I_200502</v>
          </cell>
        </row>
        <row r="6637">
          <cell r="K6637">
            <v>189</v>
          </cell>
          <cell r="Y6637" t="str">
            <v>1I_200502</v>
          </cell>
        </row>
        <row r="6638">
          <cell r="K6638">
            <v>98.9</v>
          </cell>
          <cell r="Y6638" t="str">
            <v>0ófl_200502</v>
          </cell>
        </row>
        <row r="6639">
          <cell r="K6639">
            <v>76.7</v>
          </cell>
          <cell r="Y6639" t="str">
            <v>0ófl_200502</v>
          </cell>
        </row>
        <row r="6640">
          <cell r="K6640">
            <v>945.2</v>
          </cell>
          <cell r="Y6640" t="str">
            <v>0ófl_200502</v>
          </cell>
        </row>
        <row r="6641">
          <cell r="K6641">
            <v>895.6</v>
          </cell>
          <cell r="Y6641" t="str">
            <v>1I_200502</v>
          </cell>
        </row>
        <row r="6642">
          <cell r="K6642">
            <v>137.6</v>
          </cell>
          <cell r="Y6642" t="str">
            <v>0ófl_200502</v>
          </cell>
        </row>
        <row r="6643">
          <cell r="K6643">
            <v>504.5</v>
          </cell>
          <cell r="Y6643" t="str">
            <v>0I_200502</v>
          </cell>
        </row>
        <row r="6644">
          <cell r="K6644">
            <v>251</v>
          </cell>
          <cell r="Y6644" t="str">
            <v>1I_200502</v>
          </cell>
        </row>
        <row r="6645">
          <cell r="K6645">
            <v>0</v>
          </cell>
          <cell r="Y6645" t="str">
            <v>0I_200502</v>
          </cell>
        </row>
        <row r="6646">
          <cell r="K6646">
            <v>311</v>
          </cell>
          <cell r="Y6646" t="str">
            <v>1ófl_200502</v>
          </cell>
        </row>
        <row r="6647">
          <cell r="K6647">
            <v>1348</v>
          </cell>
          <cell r="Y6647" t="str">
            <v>0V_200502</v>
          </cell>
        </row>
        <row r="6648">
          <cell r="K6648">
            <v>138</v>
          </cell>
          <cell r="Y6648" t="str">
            <v>1I_200502</v>
          </cell>
        </row>
        <row r="6649">
          <cell r="K6649">
            <v>195.5</v>
          </cell>
          <cell r="Y6649" t="str">
            <v>1I_200502</v>
          </cell>
        </row>
        <row r="6650">
          <cell r="K6650">
            <v>658.9</v>
          </cell>
          <cell r="Y6650" t="str">
            <v>1ófl_200502</v>
          </cell>
        </row>
        <row r="6651">
          <cell r="K6651">
            <v>147</v>
          </cell>
          <cell r="Y6651" t="str">
            <v>0I_200502</v>
          </cell>
        </row>
        <row r="6652">
          <cell r="K6652">
            <v>55.4</v>
          </cell>
          <cell r="Y6652" t="str">
            <v>1ófl_200502</v>
          </cell>
        </row>
        <row r="6653">
          <cell r="K6653">
            <v>611.5</v>
          </cell>
          <cell r="Y6653" t="str">
            <v>1I_200502</v>
          </cell>
        </row>
        <row r="6654">
          <cell r="K6654">
            <v>188.5</v>
          </cell>
          <cell r="Y6654" t="str">
            <v>1I_200502</v>
          </cell>
        </row>
        <row r="6655">
          <cell r="K6655">
            <v>134.80000000000001</v>
          </cell>
          <cell r="Y6655" t="str">
            <v>0I_200502</v>
          </cell>
        </row>
        <row r="6656">
          <cell r="K6656">
            <v>76.8</v>
          </cell>
          <cell r="Y6656" t="str">
            <v>1I_200502</v>
          </cell>
        </row>
        <row r="6657">
          <cell r="K6657">
            <v>129.69999999999999</v>
          </cell>
          <cell r="Y6657" t="str">
            <v>1I_200502</v>
          </cell>
        </row>
        <row r="6658">
          <cell r="K6658">
            <v>226.5</v>
          </cell>
          <cell r="Y6658" t="str">
            <v>0I_200502</v>
          </cell>
        </row>
        <row r="6659">
          <cell r="K6659">
            <v>1830</v>
          </cell>
          <cell r="Y6659" t="str">
            <v>0ófl_200502</v>
          </cell>
        </row>
        <row r="6660">
          <cell r="K6660">
            <v>231.9</v>
          </cell>
          <cell r="Y6660" t="str">
            <v>0I_200502</v>
          </cell>
        </row>
        <row r="6661">
          <cell r="K6661">
            <v>280.3</v>
          </cell>
          <cell r="Y6661" t="str">
            <v>1I_200502</v>
          </cell>
        </row>
        <row r="6662">
          <cell r="K6662">
            <v>359.4</v>
          </cell>
          <cell r="Y6662" t="str">
            <v>0ófl_200502</v>
          </cell>
        </row>
        <row r="6663">
          <cell r="K6663">
            <v>156.6</v>
          </cell>
          <cell r="Y6663" t="str">
            <v>0I_200502</v>
          </cell>
        </row>
        <row r="6664">
          <cell r="K6664">
            <v>191.2</v>
          </cell>
          <cell r="Y6664" t="str">
            <v>1V_200502</v>
          </cell>
        </row>
        <row r="6665">
          <cell r="K6665">
            <v>400</v>
          </cell>
          <cell r="Y6665" t="str">
            <v>1I_200502</v>
          </cell>
        </row>
        <row r="6666">
          <cell r="K6666">
            <v>420</v>
          </cell>
          <cell r="Y6666" t="str">
            <v>1I_200502</v>
          </cell>
        </row>
        <row r="6667">
          <cell r="K6667">
            <v>126</v>
          </cell>
          <cell r="Y6667" t="str">
            <v>1I_200502</v>
          </cell>
        </row>
        <row r="6668">
          <cell r="K6668">
            <v>153</v>
          </cell>
          <cell r="Y6668" t="str">
            <v>0I_200502</v>
          </cell>
        </row>
        <row r="6669">
          <cell r="K6669">
            <v>168.4</v>
          </cell>
          <cell r="Y6669" t="str">
            <v>0I_200502</v>
          </cell>
        </row>
        <row r="6670">
          <cell r="K6670">
            <v>360</v>
          </cell>
          <cell r="Y6670" t="str">
            <v>1I_200502</v>
          </cell>
        </row>
        <row r="6671">
          <cell r="K6671">
            <v>240</v>
          </cell>
          <cell r="Y6671" t="str">
            <v>1I_200502</v>
          </cell>
        </row>
        <row r="6672">
          <cell r="K6672">
            <v>784</v>
          </cell>
          <cell r="Y6672" t="str">
            <v>0I_200502</v>
          </cell>
        </row>
        <row r="6673">
          <cell r="K6673">
            <v>727.3</v>
          </cell>
          <cell r="Y6673" t="str">
            <v>0I_200502</v>
          </cell>
        </row>
        <row r="6674">
          <cell r="K6674">
            <v>229.6</v>
          </cell>
          <cell r="Y6674" t="str">
            <v>0I_200502</v>
          </cell>
        </row>
        <row r="6675">
          <cell r="K6675">
            <v>70</v>
          </cell>
          <cell r="Y6675" t="str">
            <v>1I_200502</v>
          </cell>
        </row>
        <row r="6676">
          <cell r="K6676">
            <v>205.7</v>
          </cell>
          <cell r="Y6676" t="str">
            <v>1I_200502</v>
          </cell>
        </row>
        <row r="6677">
          <cell r="K6677">
            <v>108.9</v>
          </cell>
          <cell r="Y6677" t="str">
            <v>1S_200502</v>
          </cell>
        </row>
        <row r="6678">
          <cell r="K6678">
            <v>174</v>
          </cell>
          <cell r="Y6678" t="str">
            <v>0I_200502</v>
          </cell>
        </row>
        <row r="6679">
          <cell r="K6679">
            <v>95.5</v>
          </cell>
          <cell r="Y6679" t="str">
            <v>1ófl_200502</v>
          </cell>
        </row>
        <row r="6680">
          <cell r="K6680">
            <v>92.9</v>
          </cell>
          <cell r="Y6680" t="str">
            <v>1ófl_200502</v>
          </cell>
        </row>
        <row r="6681">
          <cell r="K6681">
            <v>106.3</v>
          </cell>
          <cell r="Y6681" t="str">
            <v>1ófl_200502</v>
          </cell>
        </row>
        <row r="6682">
          <cell r="K6682">
            <v>119</v>
          </cell>
          <cell r="Y6682" t="str">
            <v>0I_200502</v>
          </cell>
        </row>
        <row r="6683">
          <cell r="K6683">
            <v>263.39999999999998</v>
          </cell>
          <cell r="Y6683" t="str">
            <v>1I_200502</v>
          </cell>
        </row>
        <row r="6684">
          <cell r="K6684">
            <v>325.39999999999998</v>
          </cell>
          <cell r="Y6684" t="str">
            <v>1V_200502</v>
          </cell>
        </row>
        <row r="6685">
          <cell r="K6685">
            <v>240</v>
          </cell>
          <cell r="Y6685" t="str">
            <v>1I_200502</v>
          </cell>
        </row>
        <row r="6686">
          <cell r="K6686">
            <v>121.4</v>
          </cell>
          <cell r="Y6686" t="str">
            <v>1I_200502</v>
          </cell>
        </row>
        <row r="6687">
          <cell r="K6687">
            <v>292.5</v>
          </cell>
          <cell r="Y6687" t="str">
            <v>1I_200502</v>
          </cell>
        </row>
        <row r="6688">
          <cell r="K6688">
            <v>145.30000000000001</v>
          </cell>
          <cell r="Y6688" t="str">
            <v>1S_200502</v>
          </cell>
        </row>
        <row r="6689">
          <cell r="K6689">
            <v>63</v>
          </cell>
          <cell r="Y6689" t="str">
            <v>0I_200502</v>
          </cell>
        </row>
        <row r="6690">
          <cell r="K6690">
            <v>9.6999999999999993</v>
          </cell>
          <cell r="Y6690" t="str">
            <v>0ófl_200502</v>
          </cell>
        </row>
        <row r="6691">
          <cell r="K6691">
            <v>312.5</v>
          </cell>
          <cell r="Y6691" t="str">
            <v>1I_200502</v>
          </cell>
        </row>
        <row r="6692">
          <cell r="K6692">
            <v>167.4</v>
          </cell>
          <cell r="Y6692" t="str">
            <v>1S_200502</v>
          </cell>
        </row>
        <row r="6693">
          <cell r="K6693">
            <v>113</v>
          </cell>
          <cell r="Y6693" t="str">
            <v>1I_200503</v>
          </cell>
        </row>
        <row r="6694">
          <cell r="K6694">
            <v>437.4</v>
          </cell>
          <cell r="Y6694" t="str">
            <v>0I_200503</v>
          </cell>
        </row>
        <row r="6695">
          <cell r="K6695">
            <v>82.7</v>
          </cell>
          <cell r="Y6695" t="str">
            <v>1I_200503</v>
          </cell>
        </row>
        <row r="6696">
          <cell r="K6696">
            <v>157.5</v>
          </cell>
          <cell r="Y6696" t="str">
            <v>1I_200503</v>
          </cell>
        </row>
        <row r="6697">
          <cell r="K6697">
            <v>25</v>
          </cell>
          <cell r="Y6697" t="str">
            <v>1S_200503</v>
          </cell>
        </row>
        <row r="6698">
          <cell r="K6698">
            <v>424.4</v>
          </cell>
          <cell r="Y6698" t="str">
            <v>1I_200503</v>
          </cell>
        </row>
        <row r="6699">
          <cell r="K6699">
            <v>148.30000000000001</v>
          </cell>
          <cell r="Y6699" t="str">
            <v>1I_200503</v>
          </cell>
        </row>
        <row r="6700">
          <cell r="K6700">
            <v>216</v>
          </cell>
          <cell r="Y6700" t="str">
            <v>1I_200503</v>
          </cell>
        </row>
        <row r="6701">
          <cell r="K6701">
            <v>926.9</v>
          </cell>
          <cell r="Y6701" t="str">
            <v>1I_200503</v>
          </cell>
        </row>
        <row r="6702">
          <cell r="K6702">
            <v>62.4</v>
          </cell>
          <cell r="Y6702" t="str">
            <v>1I_200503</v>
          </cell>
        </row>
        <row r="6703">
          <cell r="K6703">
            <v>340</v>
          </cell>
          <cell r="Y6703" t="str">
            <v>1I_200503</v>
          </cell>
        </row>
        <row r="6704">
          <cell r="K6704">
            <v>120</v>
          </cell>
          <cell r="Y6704" t="str">
            <v>1V_200503</v>
          </cell>
        </row>
        <row r="6705">
          <cell r="K6705">
            <v>1098.5</v>
          </cell>
          <cell r="Y6705" t="str">
            <v>1V_200503</v>
          </cell>
        </row>
        <row r="6706">
          <cell r="K6706">
            <v>351</v>
          </cell>
          <cell r="Y6706" t="str">
            <v>1I_200503</v>
          </cell>
        </row>
        <row r="6707">
          <cell r="K6707">
            <v>535.79999999999995</v>
          </cell>
          <cell r="Y6707" t="str">
            <v>1I_200503</v>
          </cell>
        </row>
        <row r="6708">
          <cell r="K6708">
            <v>108</v>
          </cell>
          <cell r="Y6708" t="str">
            <v>0I_200503</v>
          </cell>
        </row>
        <row r="6709">
          <cell r="K6709">
            <v>985.5</v>
          </cell>
          <cell r="Y6709" t="str">
            <v>0I_200503</v>
          </cell>
        </row>
        <row r="6710">
          <cell r="K6710">
            <v>540.70000000000005</v>
          </cell>
          <cell r="Y6710" t="str">
            <v>1I_200503</v>
          </cell>
        </row>
        <row r="6711">
          <cell r="K6711">
            <v>629.79999999999995</v>
          </cell>
          <cell r="Y6711" t="str">
            <v>0I_200503</v>
          </cell>
        </row>
        <row r="6712">
          <cell r="K6712">
            <v>79.8</v>
          </cell>
          <cell r="Y6712" t="str">
            <v>0I_200503</v>
          </cell>
        </row>
        <row r="6713">
          <cell r="K6713">
            <v>3561.1</v>
          </cell>
          <cell r="Y6713" t="str">
            <v>1ófl_200503</v>
          </cell>
        </row>
        <row r="6714">
          <cell r="K6714">
            <v>316.7</v>
          </cell>
          <cell r="Y6714" t="str">
            <v>1I_200503</v>
          </cell>
        </row>
        <row r="6715">
          <cell r="K6715">
            <v>75.400000000000006</v>
          </cell>
          <cell r="Y6715" t="str">
            <v>0ófl_200503</v>
          </cell>
        </row>
        <row r="6716">
          <cell r="K6716">
            <v>376.5</v>
          </cell>
          <cell r="Y6716" t="str">
            <v>1I_200503</v>
          </cell>
        </row>
        <row r="6717">
          <cell r="K6717">
            <v>1618.3</v>
          </cell>
          <cell r="Y6717" t="str">
            <v>1I_200503</v>
          </cell>
        </row>
        <row r="6718">
          <cell r="K6718">
            <v>96.1</v>
          </cell>
          <cell r="Y6718" t="str">
            <v>1I_200503</v>
          </cell>
        </row>
        <row r="6719">
          <cell r="K6719">
            <v>326.5</v>
          </cell>
          <cell r="Y6719" t="str">
            <v>0I_200503</v>
          </cell>
        </row>
        <row r="6720">
          <cell r="K6720">
            <v>444</v>
          </cell>
          <cell r="Y6720" t="str">
            <v>0V_200503</v>
          </cell>
        </row>
        <row r="6721">
          <cell r="K6721">
            <v>637.20000000000005</v>
          </cell>
          <cell r="Y6721" t="str">
            <v>1I_200503</v>
          </cell>
        </row>
        <row r="6722">
          <cell r="K6722">
            <v>300</v>
          </cell>
          <cell r="Y6722" t="str">
            <v>1I_200503</v>
          </cell>
        </row>
        <row r="6723">
          <cell r="K6723">
            <v>70.099999999999994</v>
          </cell>
          <cell r="Y6723" t="str">
            <v>0I_200503</v>
          </cell>
        </row>
        <row r="6724">
          <cell r="K6724">
            <v>512.4</v>
          </cell>
          <cell r="Y6724" t="str">
            <v>0I_200503</v>
          </cell>
        </row>
        <row r="6725">
          <cell r="K6725">
            <v>135.9</v>
          </cell>
          <cell r="Y6725" t="str">
            <v>1I_200503</v>
          </cell>
        </row>
        <row r="6726">
          <cell r="K6726">
            <v>1527.9</v>
          </cell>
          <cell r="Y6726" t="str">
            <v>1I_200503</v>
          </cell>
        </row>
        <row r="6727">
          <cell r="K6727">
            <v>515.20000000000005</v>
          </cell>
          <cell r="Y6727" t="str">
            <v>1I_200503</v>
          </cell>
        </row>
        <row r="6728">
          <cell r="K6728">
            <v>203.5</v>
          </cell>
          <cell r="Y6728" t="str">
            <v>0ófl_200503</v>
          </cell>
        </row>
        <row r="6729">
          <cell r="K6729">
            <v>134.1</v>
          </cell>
          <cell r="Y6729" t="str">
            <v>1I_200503</v>
          </cell>
        </row>
        <row r="6730">
          <cell r="K6730">
            <v>511.1</v>
          </cell>
          <cell r="Y6730" t="str">
            <v>0I_200503</v>
          </cell>
        </row>
        <row r="6731">
          <cell r="K6731">
            <v>116</v>
          </cell>
          <cell r="Y6731" t="str">
            <v>0I_200503</v>
          </cell>
        </row>
        <row r="6732">
          <cell r="K6732">
            <v>426.3</v>
          </cell>
          <cell r="Y6732" t="str">
            <v>0I_200503</v>
          </cell>
        </row>
        <row r="6733">
          <cell r="K6733">
            <v>532.4</v>
          </cell>
          <cell r="Y6733" t="str">
            <v>0ófl_200503</v>
          </cell>
        </row>
        <row r="6734">
          <cell r="K6734">
            <v>70</v>
          </cell>
          <cell r="Y6734" t="str">
            <v>1I_200503</v>
          </cell>
        </row>
        <row r="6735">
          <cell r="K6735">
            <v>47.5</v>
          </cell>
          <cell r="Y6735" t="str">
            <v>1I_200503</v>
          </cell>
        </row>
        <row r="6736">
          <cell r="K6736">
            <v>388.9</v>
          </cell>
          <cell r="Y6736" t="str">
            <v>0I_200503</v>
          </cell>
        </row>
        <row r="6737">
          <cell r="K6737">
            <v>308.7</v>
          </cell>
          <cell r="Y6737" t="str">
            <v>1I_200503</v>
          </cell>
        </row>
        <row r="6738">
          <cell r="K6738">
            <v>143.5</v>
          </cell>
          <cell r="Y6738" t="str">
            <v>0I_200503</v>
          </cell>
        </row>
        <row r="6739">
          <cell r="K6739">
            <v>136.1</v>
          </cell>
          <cell r="Y6739" t="str">
            <v>1S_200503</v>
          </cell>
        </row>
        <row r="6740">
          <cell r="K6740">
            <v>611.29999999999995</v>
          </cell>
          <cell r="Y6740" t="str">
            <v>1I_200503</v>
          </cell>
        </row>
        <row r="6741">
          <cell r="K6741">
            <v>209</v>
          </cell>
          <cell r="Y6741" t="str">
            <v>1I_200503</v>
          </cell>
        </row>
        <row r="6742">
          <cell r="K6742">
            <v>160.80000000000001</v>
          </cell>
          <cell r="Y6742" t="str">
            <v>1I_200503</v>
          </cell>
        </row>
        <row r="6743">
          <cell r="K6743">
            <v>400</v>
          </cell>
          <cell r="Y6743" t="str">
            <v>1I_200503</v>
          </cell>
        </row>
        <row r="6744">
          <cell r="K6744">
            <v>203.7</v>
          </cell>
          <cell r="Y6744" t="str">
            <v>1I_200503</v>
          </cell>
        </row>
        <row r="6745">
          <cell r="K6745">
            <v>191.2</v>
          </cell>
          <cell r="Y6745" t="str">
            <v>0I_200503</v>
          </cell>
        </row>
        <row r="6746">
          <cell r="K6746">
            <v>152.9</v>
          </cell>
          <cell r="Y6746" t="str">
            <v>1I_200503</v>
          </cell>
        </row>
        <row r="6747">
          <cell r="K6747">
            <v>274.3</v>
          </cell>
          <cell r="Y6747" t="str">
            <v>1I_200503</v>
          </cell>
        </row>
        <row r="6748">
          <cell r="K6748">
            <v>144.5</v>
          </cell>
          <cell r="Y6748" t="str">
            <v>0I_200503</v>
          </cell>
        </row>
        <row r="6749">
          <cell r="K6749">
            <v>497.3</v>
          </cell>
          <cell r="Y6749" t="str">
            <v>0I_200503</v>
          </cell>
        </row>
        <row r="6750">
          <cell r="K6750">
            <v>301</v>
          </cell>
          <cell r="Y6750" t="str">
            <v>0ófl_200503</v>
          </cell>
        </row>
        <row r="6751">
          <cell r="K6751">
            <v>186.5</v>
          </cell>
          <cell r="Y6751" t="str">
            <v>1I_200503</v>
          </cell>
        </row>
        <row r="6752">
          <cell r="K6752">
            <v>267.5</v>
          </cell>
          <cell r="Y6752" t="str">
            <v>0I_200503</v>
          </cell>
        </row>
        <row r="6753">
          <cell r="K6753">
            <v>751.4</v>
          </cell>
          <cell r="Y6753" t="str">
            <v>0I_200503</v>
          </cell>
        </row>
        <row r="6754">
          <cell r="K6754">
            <v>481.6</v>
          </cell>
          <cell r="Y6754" t="str">
            <v>1I_200503</v>
          </cell>
        </row>
        <row r="6755">
          <cell r="K6755">
            <v>327.5</v>
          </cell>
          <cell r="Y6755" t="str">
            <v>0V_200503</v>
          </cell>
        </row>
        <row r="6756">
          <cell r="K6756">
            <v>190.6</v>
          </cell>
          <cell r="Y6756" t="str">
            <v>0I_200503</v>
          </cell>
        </row>
        <row r="6757">
          <cell r="K6757">
            <v>300</v>
          </cell>
          <cell r="Y6757" t="str">
            <v>1I_200503</v>
          </cell>
        </row>
        <row r="6758">
          <cell r="K6758">
            <v>142</v>
          </cell>
          <cell r="Y6758" t="str">
            <v>0I_200503</v>
          </cell>
        </row>
        <row r="6759">
          <cell r="K6759">
            <v>165.1</v>
          </cell>
          <cell r="Y6759" t="str">
            <v>0I_200503</v>
          </cell>
        </row>
        <row r="6760">
          <cell r="K6760">
            <v>69.3</v>
          </cell>
          <cell r="Y6760" t="str">
            <v>0I_200503</v>
          </cell>
        </row>
        <row r="6761">
          <cell r="K6761">
            <v>148</v>
          </cell>
          <cell r="Y6761" t="str">
            <v>1I_200503</v>
          </cell>
        </row>
        <row r="6762">
          <cell r="K6762">
            <v>98.3</v>
          </cell>
          <cell r="Y6762" t="str">
            <v>0I_200503</v>
          </cell>
        </row>
        <row r="6763">
          <cell r="K6763">
            <v>1901.8</v>
          </cell>
          <cell r="Y6763" t="str">
            <v>0ófl_200504</v>
          </cell>
        </row>
        <row r="6764">
          <cell r="K6764">
            <v>118.5</v>
          </cell>
          <cell r="Y6764" t="str">
            <v>1I_200504</v>
          </cell>
        </row>
        <row r="6765">
          <cell r="K6765">
            <v>174.5</v>
          </cell>
          <cell r="Y6765" t="str">
            <v>1I_200504</v>
          </cell>
        </row>
        <row r="6766">
          <cell r="K6766">
            <v>1764.5</v>
          </cell>
          <cell r="Y6766" t="str">
            <v>1I_200504</v>
          </cell>
        </row>
        <row r="6767">
          <cell r="K6767">
            <v>471.4</v>
          </cell>
          <cell r="Y6767" t="str">
            <v>1I_200504</v>
          </cell>
        </row>
        <row r="6768">
          <cell r="K6768">
            <v>174</v>
          </cell>
          <cell r="Y6768" t="str">
            <v>0I_200504</v>
          </cell>
        </row>
        <row r="6769">
          <cell r="K6769">
            <v>98.4</v>
          </cell>
          <cell r="Y6769" t="str">
            <v>0ófl_200504</v>
          </cell>
        </row>
        <row r="6770">
          <cell r="K6770">
            <v>150.1</v>
          </cell>
          <cell r="Y6770" t="str">
            <v>0I_200504</v>
          </cell>
        </row>
        <row r="6771">
          <cell r="K6771">
            <v>131.6</v>
          </cell>
          <cell r="Y6771" t="str">
            <v>1I_200504</v>
          </cell>
        </row>
        <row r="6772">
          <cell r="K6772">
            <v>533</v>
          </cell>
          <cell r="Y6772" t="str">
            <v>0ófl_200504</v>
          </cell>
        </row>
        <row r="6773">
          <cell r="K6773">
            <v>154.5</v>
          </cell>
          <cell r="Y6773" t="str">
            <v>0I_200504</v>
          </cell>
        </row>
        <row r="6774">
          <cell r="K6774">
            <v>656.3</v>
          </cell>
          <cell r="Y6774" t="str">
            <v>1I_200504</v>
          </cell>
        </row>
        <row r="6775">
          <cell r="K6775">
            <v>82.8</v>
          </cell>
          <cell r="Y6775" t="str">
            <v>1I_200504</v>
          </cell>
        </row>
        <row r="6776">
          <cell r="K6776">
            <v>700</v>
          </cell>
          <cell r="Y6776" t="str">
            <v>1I_200504</v>
          </cell>
        </row>
        <row r="6777">
          <cell r="K6777">
            <v>1408.3</v>
          </cell>
          <cell r="Y6777" t="str">
            <v>1I_200504</v>
          </cell>
        </row>
        <row r="6778">
          <cell r="K6778">
            <v>952.6</v>
          </cell>
          <cell r="Y6778" t="str">
            <v>1I_200504</v>
          </cell>
        </row>
        <row r="6779">
          <cell r="K6779">
            <v>898.1</v>
          </cell>
          <cell r="Y6779" t="str">
            <v>1V_200504</v>
          </cell>
        </row>
        <row r="6780">
          <cell r="K6780">
            <v>185.9</v>
          </cell>
          <cell r="Y6780" t="str">
            <v>0I_200504</v>
          </cell>
        </row>
        <row r="6781">
          <cell r="K6781">
            <v>220.5</v>
          </cell>
          <cell r="Y6781" t="str">
            <v>1I_200504</v>
          </cell>
        </row>
        <row r="6782">
          <cell r="K6782">
            <v>111.1</v>
          </cell>
          <cell r="Y6782" t="str">
            <v>1I_200504</v>
          </cell>
        </row>
        <row r="6783">
          <cell r="K6783">
            <v>156.6</v>
          </cell>
          <cell r="Y6783" t="str">
            <v>1I_200504</v>
          </cell>
        </row>
        <row r="6784">
          <cell r="K6784">
            <v>162</v>
          </cell>
          <cell r="Y6784" t="str">
            <v>0I_200504</v>
          </cell>
        </row>
        <row r="6785">
          <cell r="K6785">
            <v>190.5</v>
          </cell>
          <cell r="Y6785" t="str">
            <v>1I_200504</v>
          </cell>
        </row>
        <row r="6786">
          <cell r="K6786">
            <v>280.8</v>
          </cell>
          <cell r="Y6786" t="str">
            <v>1I_200504</v>
          </cell>
        </row>
        <row r="6787">
          <cell r="K6787">
            <v>333.5</v>
          </cell>
          <cell r="Y6787" t="str">
            <v>0I_200504</v>
          </cell>
        </row>
        <row r="6788">
          <cell r="K6788">
            <v>100.8</v>
          </cell>
          <cell r="Y6788" t="str">
            <v>0I_200504</v>
          </cell>
        </row>
        <row r="6789">
          <cell r="K6789">
            <v>235.1</v>
          </cell>
          <cell r="Y6789" t="str">
            <v>1I_200504</v>
          </cell>
        </row>
        <row r="6790">
          <cell r="K6790">
            <v>599.5</v>
          </cell>
          <cell r="Y6790" t="str">
            <v>0I_200504</v>
          </cell>
        </row>
        <row r="6791">
          <cell r="K6791">
            <v>153.19999999999999</v>
          </cell>
          <cell r="Y6791" t="str">
            <v>0I_200504</v>
          </cell>
        </row>
        <row r="6792">
          <cell r="K6792">
            <v>3404</v>
          </cell>
          <cell r="Y6792" t="str">
            <v>0ófl_200504</v>
          </cell>
        </row>
        <row r="6793">
          <cell r="K6793">
            <v>98.6</v>
          </cell>
          <cell r="Y6793" t="str">
            <v>0I_200504</v>
          </cell>
        </row>
        <row r="6794">
          <cell r="K6794">
            <v>59.7</v>
          </cell>
          <cell r="Y6794" t="str">
            <v>1S_200504</v>
          </cell>
        </row>
        <row r="6795">
          <cell r="K6795">
            <v>173.9</v>
          </cell>
          <cell r="Y6795" t="str">
            <v>0I_200504</v>
          </cell>
        </row>
        <row r="6796">
          <cell r="K6796">
            <v>50.4</v>
          </cell>
          <cell r="Y6796" t="str">
            <v>1I_200504</v>
          </cell>
        </row>
        <row r="6797">
          <cell r="K6797">
            <v>99.6</v>
          </cell>
          <cell r="Y6797" t="str">
            <v>1I_200504</v>
          </cell>
        </row>
        <row r="6798">
          <cell r="K6798">
            <v>620</v>
          </cell>
          <cell r="Y6798" t="str">
            <v>0I_200504</v>
          </cell>
        </row>
        <row r="6799">
          <cell r="K6799">
            <v>210</v>
          </cell>
          <cell r="Y6799" t="str">
            <v>0I_200504</v>
          </cell>
        </row>
        <row r="6800">
          <cell r="K6800">
            <v>120.5</v>
          </cell>
          <cell r="Y6800" t="str">
            <v>0I_200504</v>
          </cell>
        </row>
        <row r="6801">
          <cell r="K6801">
            <v>277.3</v>
          </cell>
          <cell r="Y6801" t="str">
            <v>1ófl_200504</v>
          </cell>
        </row>
        <row r="6802">
          <cell r="K6802">
            <v>50.4</v>
          </cell>
          <cell r="Y6802" t="str">
            <v>1I_200504</v>
          </cell>
        </row>
        <row r="6803">
          <cell r="K6803">
            <v>50.4</v>
          </cell>
          <cell r="Y6803" t="str">
            <v>1I_200504</v>
          </cell>
        </row>
        <row r="6804">
          <cell r="K6804">
            <v>231.9</v>
          </cell>
          <cell r="Y6804" t="str">
            <v>0I_200504</v>
          </cell>
        </row>
        <row r="6805">
          <cell r="K6805">
            <v>242.1</v>
          </cell>
          <cell r="Y6805" t="str">
            <v>0I_200504</v>
          </cell>
        </row>
        <row r="6806">
          <cell r="K6806">
            <v>196.3</v>
          </cell>
          <cell r="Y6806" t="str">
            <v>1I_200504</v>
          </cell>
        </row>
        <row r="6807">
          <cell r="K6807">
            <v>155.30000000000001</v>
          </cell>
          <cell r="Y6807" t="str">
            <v>1I_200504</v>
          </cell>
        </row>
        <row r="6808">
          <cell r="K6808">
            <v>259.2</v>
          </cell>
          <cell r="Y6808" t="str">
            <v>0I_200504</v>
          </cell>
        </row>
        <row r="6809">
          <cell r="K6809">
            <v>39.799999999999997</v>
          </cell>
          <cell r="Y6809" t="str">
            <v>1S_200504</v>
          </cell>
        </row>
        <row r="6810">
          <cell r="K6810">
            <v>457.6</v>
          </cell>
          <cell r="Y6810" t="str">
            <v>1I_200504</v>
          </cell>
        </row>
        <row r="6811">
          <cell r="K6811">
            <v>118.9</v>
          </cell>
          <cell r="Y6811" t="str">
            <v>0I_200504</v>
          </cell>
        </row>
        <row r="6812">
          <cell r="K6812">
            <v>709.8</v>
          </cell>
          <cell r="Y6812" t="str">
            <v>0I_200504</v>
          </cell>
        </row>
        <row r="6813">
          <cell r="K6813">
            <v>194.4</v>
          </cell>
          <cell r="Y6813" t="str">
            <v>1I_200504</v>
          </cell>
        </row>
        <row r="6814">
          <cell r="K6814">
            <v>70</v>
          </cell>
          <cell r="Y6814" t="str">
            <v>1I_200504</v>
          </cell>
        </row>
        <row r="6815">
          <cell r="K6815">
            <v>150</v>
          </cell>
          <cell r="Y6815" t="str">
            <v>1I_200504</v>
          </cell>
        </row>
        <row r="6816">
          <cell r="K6816">
            <v>140.19999999999999</v>
          </cell>
          <cell r="Y6816" t="str">
            <v>1I_200504</v>
          </cell>
        </row>
        <row r="6817">
          <cell r="K6817">
            <v>1992</v>
          </cell>
          <cell r="Y6817" t="str">
            <v>1S_200504</v>
          </cell>
        </row>
        <row r="6818">
          <cell r="K6818">
            <v>116.2</v>
          </cell>
          <cell r="Y6818" t="str">
            <v>0I_200504</v>
          </cell>
        </row>
        <row r="6819">
          <cell r="K6819">
            <v>241</v>
          </cell>
          <cell r="Y6819" t="str">
            <v>1I_200504</v>
          </cell>
        </row>
        <row r="6820">
          <cell r="K6820">
            <v>222.6</v>
          </cell>
          <cell r="Y6820" t="str">
            <v>0I_200504</v>
          </cell>
        </row>
        <row r="6821">
          <cell r="K6821">
            <v>318.8</v>
          </cell>
          <cell r="Y6821" t="str">
            <v>0I_200504</v>
          </cell>
        </row>
        <row r="6822">
          <cell r="K6822">
            <v>497.3</v>
          </cell>
          <cell r="Y6822" t="str">
            <v>0I_200504</v>
          </cell>
        </row>
        <row r="6823">
          <cell r="K6823">
            <v>98.3</v>
          </cell>
          <cell r="Y6823" t="str">
            <v>0I_200504</v>
          </cell>
        </row>
        <row r="6824">
          <cell r="K6824">
            <v>148.1</v>
          </cell>
          <cell r="Y6824" t="str">
            <v>1I_200504</v>
          </cell>
        </row>
        <row r="6825">
          <cell r="K6825">
            <v>426.3</v>
          </cell>
          <cell r="Y6825" t="str">
            <v>0I_200504</v>
          </cell>
        </row>
        <row r="6826">
          <cell r="K6826">
            <v>109.1</v>
          </cell>
          <cell r="Y6826" t="str">
            <v>1I_200504</v>
          </cell>
        </row>
        <row r="6827">
          <cell r="K6827">
            <v>210.4</v>
          </cell>
          <cell r="Y6827" t="str">
            <v>1I_200504</v>
          </cell>
        </row>
        <row r="6828">
          <cell r="K6828">
            <v>231.4</v>
          </cell>
          <cell r="Y6828" t="str">
            <v>1I_200504</v>
          </cell>
        </row>
        <row r="6829">
          <cell r="K6829">
            <v>101.1</v>
          </cell>
          <cell r="Y6829" t="str">
            <v>1I_200504</v>
          </cell>
        </row>
        <row r="6830">
          <cell r="K6830">
            <v>127.5</v>
          </cell>
          <cell r="Y6830" t="str">
            <v>1I_200504</v>
          </cell>
        </row>
        <row r="6831">
          <cell r="K6831">
            <v>74.5</v>
          </cell>
          <cell r="Y6831" t="str">
            <v>1I_200504</v>
          </cell>
        </row>
        <row r="6832">
          <cell r="K6832">
            <v>501.9</v>
          </cell>
          <cell r="Y6832" t="str">
            <v>1ófl_200504</v>
          </cell>
        </row>
        <row r="6833">
          <cell r="K6833">
            <v>379.1</v>
          </cell>
          <cell r="Y6833" t="str">
            <v>0ófl_200504</v>
          </cell>
        </row>
        <row r="6834">
          <cell r="K6834">
            <v>111.3</v>
          </cell>
          <cell r="Y6834" t="str">
            <v>0I_200504</v>
          </cell>
        </row>
        <row r="6835">
          <cell r="K6835">
            <v>49.5</v>
          </cell>
          <cell r="Y6835" t="str">
            <v>1I_200504</v>
          </cell>
        </row>
        <row r="6836">
          <cell r="K6836">
            <v>82.4</v>
          </cell>
          <cell r="Y6836" t="str">
            <v>1I_200504</v>
          </cell>
        </row>
        <row r="6837">
          <cell r="K6837">
            <v>225.4</v>
          </cell>
          <cell r="Y6837" t="str">
            <v>0ófl_200504</v>
          </cell>
        </row>
        <row r="6838">
          <cell r="K6838">
            <v>104.4</v>
          </cell>
          <cell r="Y6838" t="str">
            <v>1I_200504</v>
          </cell>
        </row>
        <row r="6839">
          <cell r="K6839">
            <v>346.5</v>
          </cell>
          <cell r="Y6839" t="str">
            <v>1I_200504</v>
          </cell>
        </row>
        <row r="6840">
          <cell r="K6840">
            <v>342</v>
          </cell>
          <cell r="Y6840" t="str">
            <v>0I_200504</v>
          </cell>
        </row>
        <row r="6841">
          <cell r="K6841">
            <v>270</v>
          </cell>
          <cell r="Y6841" t="str">
            <v>1I_200504</v>
          </cell>
        </row>
        <row r="6842">
          <cell r="K6842">
            <v>270</v>
          </cell>
          <cell r="Y6842" t="str">
            <v>1I_200504</v>
          </cell>
        </row>
        <row r="6843">
          <cell r="K6843">
            <v>136.6</v>
          </cell>
          <cell r="Y6843" t="str">
            <v>0I_200504</v>
          </cell>
        </row>
        <row r="6844">
          <cell r="K6844">
            <v>229.2</v>
          </cell>
          <cell r="Y6844" t="str">
            <v>0I_200504</v>
          </cell>
        </row>
        <row r="6845">
          <cell r="K6845">
            <v>860.4</v>
          </cell>
          <cell r="Y6845" t="str">
            <v>1I_200504</v>
          </cell>
        </row>
        <row r="6846">
          <cell r="K6846">
            <v>320</v>
          </cell>
          <cell r="Y6846" t="str">
            <v>1I_200504</v>
          </cell>
        </row>
        <row r="6847">
          <cell r="K6847">
            <v>120</v>
          </cell>
          <cell r="Y6847" t="str">
            <v>0I_200504</v>
          </cell>
        </row>
        <row r="6848">
          <cell r="K6848">
            <v>569.9</v>
          </cell>
          <cell r="Y6848" t="str">
            <v>0ófl_200504</v>
          </cell>
        </row>
        <row r="6849">
          <cell r="K6849">
            <v>95.5</v>
          </cell>
          <cell r="Y6849" t="str">
            <v>0I_200504</v>
          </cell>
        </row>
        <row r="6850">
          <cell r="K6850">
            <v>161.30000000000001</v>
          </cell>
          <cell r="Y6850" t="str">
            <v>0ófl_200504</v>
          </cell>
        </row>
        <row r="6851">
          <cell r="K6851">
            <v>172.4</v>
          </cell>
          <cell r="Y6851" t="str">
            <v>0S_200504</v>
          </cell>
        </row>
        <row r="6852">
          <cell r="K6852">
            <v>263.39999999999998</v>
          </cell>
          <cell r="Y6852" t="str">
            <v>1I_200504</v>
          </cell>
        </row>
        <row r="6853">
          <cell r="K6853">
            <v>131.5</v>
          </cell>
          <cell r="Y6853" t="str">
            <v>1ófl_200504</v>
          </cell>
        </row>
        <row r="6854">
          <cell r="K6854">
            <v>3502.3</v>
          </cell>
          <cell r="Y6854" t="str">
            <v>0ófl_200504</v>
          </cell>
        </row>
        <row r="6855">
          <cell r="K6855">
            <v>173.2</v>
          </cell>
          <cell r="Y6855" t="str">
            <v>1V_200504</v>
          </cell>
        </row>
        <row r="6856">
          <cell r="K6856">
            <v>200.2</v>
          </cell>
          <cell r="Y6856" t="str">
            <v>0I_200504</v>
          </cell>
        </row>
        <row r="6857">
          <cell r="K6857">
            <v>153</v>
          </cell>
          <cell r="Y6857" t="str">
            <v>0I_200504</v>
          </cell>
        </row>
        <row r="6858">
          <cell r="K6858">
            <v>115.7</v>
          </cell>
          <cell r="Y6858" t="str">
            <v>1I_200504</v>
          </cell>
        </row>
        <row r="6859">
          <cell r="K6859">
            <v>168.9</v>
          </cell>
          <cell r="Y6859" t="str">
            <v>1ófl_200504</v>
          </cell>
        </row>
        <row r="6860">
          <cell r="K6860">
            <v>459</v>
          </cell>
          <cell r="Y6860" t="str">
            <v>1I_200504</v>
          </cell>
        </row>
        <row r="6861">
          <cell r="K6861">
            <v>138.9</v>
          </cell>
          <cell r="Y6861" t="str">
            <v>1I_200504</v>
          </cell>
        </row>
        <row r="6862">
          <cell r="K6862">
            <v>552</v>
          </cell>
          <cell r="Y6862" t="str">
            <v>0I_200504</v>
          </cell>
        </row>
        <row r="6863">
          <cell r="K6863">
            <v>378</v>
          </cell>
          <cell r="Y6863" t="str">
            <v>1ófl_200504</v>
          </cell>
        </row>
        <row r="6864">
          <cell r="K6864">
            <v>243</v>
          </cell>
          <cell r="Y6864" t="str">
            <v>1S_200504</v>
          </cell>
        </row>
        <row r="6865">
          <cell r="K6865">
            <v>237.7</v>
          </cell>
          <cell r="Y6865" t="str">
            <v>0I_200504</v>
          </cell>
        </row>
        <row r="6866">
          <cell r="K6866">
            <v>323</v>
          </cell>
          <cell r="Y6866" t="str">
            <v>0I_200504</v>
          </cell>
        </row>
        <row r="6867">
          <cell r="K6867">
            <v>709.8</v>
          </cell>
          <cell r="Y6867" t="str">
            <v>0I_200504</v>
          </cell>
        </row>
        <row r="6868">
          <cell r="K6868">
            <v>108</v>
          </cell>
          <cell r="Y6868" t="str">
            <v>0I_200504</v>
          </cell>
        </row>
        <row r="6869">
          <cell r="K6869">
            <v>90.7</v>
          </cell>
          <cell r="Y6869" t="str">
            <v>1I_200504</v>
          </cell>
        </row>
        <row r="6870">
          <cell r="K6870">
            <v>361</v>
          </cell>
          <cell r="Y6870" t="str">
            <v>0ófl_200504</v>
          </cell>
        </row>
        <row r="6871">
          <cell r="K6871">
            <v>104</v>
          </cell>
          <cell r="Y6871" t="str">
            <v>0I_200504</v>
          </cell>
        </row>
        <row r="6872">
          <cell r="K6872">
            <v>153</v>
          </cell>
          <cell r="Y6872" t="str">
            <v>0ófl_200504</v>
          </cell>
        </row>
        <row r="6873">
          <cell r="K6873">
            <v>619.5</v>
          </cell>
          <cell r="Y6873" t="str">
            <v>1I_200504</v>
          </cell>
        </row>
        <row r="6874">
          <cell r="K6874">
            <v>376.5</v>
          </cell>
          <cell r="Y6874" t="str">
            <v>0ófl_200504</v>
          </cell>
        </row>
        <row r="6875">
          <cell r="K6875">
            <v>77</v>
          </cell>
          <cell r="Y6875" t="str">
            <v>0I_200504</v>
          </cell>
        </row>
        <row r="6876">
          <cell r="K6876">
            <v>239.3</v>
          </cell>
          <cell r="Y6876" t="str">
            <v>1I_200504</v>
          </cell>
        </row>
        <row r="6877">
          <cell r="K6877">
            <v>160</v>
          </cell>
          <cell r="Y6877" t="str">
            <v>0ófl_200504</v>
          </cell>
        </row>
        <row r="6878">
          <cell r="K6878">
            <v>88</v>
          </cell>
          <cell r="Y6878" t="str">
            <v>0I_200501</v>
          </cell>
        </row>
        <row r="6879">
          <cell r="K6879">
            <v>2370.9</v>
          </cell>
          <cell r="Y6879" t="str">
            <v>1I_200501</v>
          </cell>
        </row>
        <row r="6880">
          <cell r="K6880">
            <v>90.5</v>
          </cell>
          <cell r="Y6880" t="str">
            <v>0ófl_200501</v>
          </cell>
        </row>
        <row r="6881">
          <cell r="K6881">
            <v>96.5</v>
          </cell>
          <cell r="Y6881" t="str">
            <v>0ófl_200501</v>
          </cell>
        </row>
        <row r="6882">
          <cell r="K6882">
            <v>132.5</v>
          </cell>
          <cell r="Y6882" t="str">
            <v>1I_200501</v>
          </cell>
        </row>
        <row r="6883">
          <cell r="K6883">
            <v>104.2</v>
          </cell>
          <cell r="Y6883" t="str">
            <v>0I_200501</v>
          </cell>
        </row>
        <row r="6884">
          <cell r="K6884">
            <v>55.5</v>
          </cell>
          <cell r="Y6884" t="str">
            <v>1I_200501</v>
          </cell>
        </row>
        <row r="6885">
          <cell r="K6885">
            <v>172.9</v>
          </cell>
          <cell r="Y6885" t="str">
            <v>1I_200501</v>
          </cell>
        </row>
        <row r="6886">
          <cell r="K6886">
            <v>156.6</v>
          </cell>
          <cell r="Y6886" t="str">
            <v>0I_200501</v>
          </cell>
        </row>
        <row r="6887">
          <cell r="K6887">
            <v>243.9</v>
          </cell>
          <cell r="Y6887" t="str">
            <v>0I_200501</v>
          </cell>
        </row>
        <row r="6888">
          <cell r="K6888">
            <v>192.3</v>
          </cell>
          <cell r="Y6888" t="str">
            <v>0I_200501</v>
          </cell>
        </row>
        <row r="6889">
          <cell r="K6889">
            <v>180.4</v>
          </cell>
          <cell r="Y6889" t="str">
            <v>0I_200501</v>
          </cell>
        </row>
        <row r="6890">
          <cell r="K6890">
            <v>0</v>
          </cell>
          <cell r="Y6890" t="str">
            <v>0I_200501</v>
          </cell>
        </row>
        <row r="6891">
          <cell r="K6891">
            <v>55.5</v>
          </cell>
          <cell r="Y6891" t="str">
            <v>1I_200501</v>
          </cell>
        </row>
        <row r="6892">
          <cell r="K6892">
            <v>88</v>
          </cell>
          <cell r="Y6892" t="str">
            <v>0I_200501</v>
          </cell>
        </row>
        <row r="6893">
          <cell r="K6893">
            <v>50.8</v>
          </cell>
          <cell r="Y6893" t="str">
            <v>1I_200501</v>
          </cell>
        </row>
        <row r="6894">
          <cell r="K6894">
            <v>33.4</v>
          </cell>
          <cell r="Y6894" t="str">
            <v>1I_200501</v>
          </cell>
        </row>
        <row r="6895">
          <cell r="K6895">
            <v>112.4</v>
          </cell>
          <cell r="Y6895" t="str">
            <v>1I_200501</v>
          </cell>
        </row>
        <row r="6896">
          <cell r="K6896">
            <v>582.5</v>
          </cell>
          <cell r="Y6896" t="str">
            <v>1I_200501</v>
          </cell>
        </row>
        <row r="6897">
          <cell r="K6897">
            <v>471.5</v>
          </cell>
          <cell r="Y6897" t="str">
            <v>1I_200501</v>
          </cell>
        </row>
        <row r="6898">
          <cell r="K6898">
            <v>1070.4000000000001</v>
          </cell>
          <cell r="Y6898" t="str">
            <v>1I_200501</v>
          </cell>
        </row>
        <row r="6899">
          <cell r="K6899">
            <v>97.1</v>
          </cell>
          <cell r="Y6899" t="str">
            <v>0I_200501</v>
          </cell>
        </row>
        <row r="6900">
          <cell r="K6900">
            <v>6334.6</v>
          </cell>
          <cell r="Y6900" t="str">
            <v>1I_200501</v>
          </cell>
        </row>
        <row r="6901">
          <cell r="K6901">
            <v>146.80000000000001</v>
          </cell>
          <cell r="Y6901" t="str">
            <v>0I_200501</v>
          </cell>
        </row>
        <row r="6902">
          <cell r="K6902">
            <v>146.80000000000001</v>
          </cell>
          <cell r="Y6902" t="str">
            <v>0I_200501</v>
          </cell>
        </row>
        <row r="6903">
          <cell r="K6903">
            <v>88</v>
          </cell>
          <cell r="Y6903" t="str">
            <v>0I_200501</v>
          </cell>
        </row>
        <row r="6904">
          <cell r="K6904">
            <v>400.5</v>
          </cell>
          <cell r="Y6904" t="str">
            <v>1I_200502</v>
          </cell>
        </row>
        <row r="6905">
          <cell r="K6905">
            <v>51</v>
          </cell>
          <cell r="Y6905" t="str">
            <v>1I_200502</v>
          </cell>
        </row>
        <row r="6906">
          <cell r="K6906">
            <v>184</v>
          </cell>
          <cell r="Y6906" t="str">
            <v>0I_200502</v>
          </cell>
        </row>
        <row r="6907">
          <cell r="K6907">
            <v>200</v>
          </cell>
          <cell r="Y6907" t="str">
            <v>0ófl_200502</v>
          </cell>
        </row>
        <row r="6908">
          <cell r="K6908">
            <v>152.4</v>
          </cell>
          <cell r="Y6908" t="str">
            <v>1ófl_200502</v>
          </cell>
        </row>
        <row r="6909">
          <cell r="K6909">
            <v>768</v>
          </cell>
          <cell r="Y6909" t="str">
            <v>1I_200502</v>
          </cell>
        </row>
        <row r="6910">
          <cell r="K6910">
            <v>2202.3000000000002</v>
          </cell>
          <cell r="Y6910" t="str">
            <v>1I_200502</v>
          </cell>
        </row>
        <row r="6911">
          <cell r="K6911">
            <v>574.1</v>
          </cell>
          <cell r="Y6911" t="str">
            <v>1I_200502</v>
          </cell>
        </row>
        <row r="6912">
          <cell r="K6912">
            <v>78</v>
          </cell>
          <cell r="Y6912" t="str">
            <v>0I_200502</v>
          </cell>
        </row>
        <row r="6913">
          <cell r="K6913">
            <v>317</v>
          </cell>
          <cell r="Y6913" t="str">
            <v>0I_200503</v>
          </cell>
        </row>
        <row r="6914">
          <cell r="K6914">
            <v>207.1</v>
          </cell>
          <cell r="Y6914" t="str">
            <v>1I_200503</v>
          </cell>
        </row>
        <row r="6915">
          <cell r="K6915">
            <v>192.3</v>
          </cell>
          <cell r="Y6915" t="str">
            <v>0I_200503</v>
          </cell>
        </row>
        <row r="6916">
          <cell r="K6916">
            <v>353.8</v>
          </cell>
          <cell r="Y6916" t="str">
            <v>1I_200503</v>
          </cell>
        </row>
        <row r="6917">
          <cell r="K6917">
            <v>145.80000000000001</v>
          </cell>
          <cell r="Y6917" t="str">
            <v>0I_200503</v>
          </cell>
        </row>
        <row r="6918">
          <cell r="K6918">
            <v>728.7</v>
          </cell>
          <cell r="Y6918" t="str">
            <v>0I_200503</v>
          </cell>
        </row>
        <row r="6919">
          <cell r="K6919">
            <v>143.19999999999999</v>
          </cell>
          <cell r="Y6919" t="str">
            <v>1S_200503</v>
          </cell>
        </row>
        <row r="6920">
          <cell r="K6920">
            <v>88</v>
          </cell>
          <cell r="Y6920" t="str">
            <v>0I_200503</v>
          </cell>
        </row>
        <row r="6921">
          <cell r="K6921">
            <v>185.6</v>
          </cell>
          <cell r="Y6921" t="str">
            <v>0I_200503</v>
          </cell>
        </row>
        <row r="6922">
          <cell r="K6922">
            <v>78</v>
          </cell>
          <cell r="Y6922" t="str">
            <v>0I_200503</v>
          </cell>
        </row>
        <row r="6923">
          <cell r="K6923">
            <v>456.9</v>
          </cell>
          <cell r="Y6923" t="str">
            <v>0ófl_200503</v>
          </cell>
        </row>
        <row r="6924">
          <cell r="K6924">
            <v>426.6</v>
          </cell>
          <cell r="Y6924" t="str">
            <v>0ófl_200504</v>
          </cell>
        </row>
        <row r="6925">
          <cell r="K6925">
            <v>577</v>
          </cell>
          <cell r="Y6925" t="str">
            <v>1I_200504</v>
          </cell>
        </row>
        <row r="6926">
          <cell r="K6926">
            <v>205.1</v>
          </cell>
          <cell r="Y6926" t="str">
            <v>1I_200504</v>
          </cell>
        </row>
        <row r="6927">
          <cell r="K6927">
            <v>506.3</v>
          </cell>
          <cell r="Y6927" t="str">
            <v>1I_200504</v>
          </cell>
        </row>
        <row r="6928">
          <cell r="K6928">
            <v>918.3</v>
          </cell>
          <cell r="Y6928" t="str">
            <v>1I_200504</v>
          </cell>
        </row>
        <row r="6929">
          <cell r="K6929">
            <v>221.2</v>
          </cell>
          <cell r="Y6929" t="str">
            <v>0I_200504</v>
          </cell>
        </row>
        <row r="6930">
          <cell r="K6930">
            <v>665.8</v>
          </cell>
          <cell r="Y6930" t="str">
            <v>0I_200504</v>
          </cell>
        </row>
        <row r="6931">
          <cell r="K6931">
            <v>276.89999999999998</v>
          </cell>
          <cell r="Y6931" t="str">
            <v>0I_200504</v>
          </cell>
        </row>
        <row r="6932">
          <cell r="K6932">
            <v>80.7</v>
          </cell>
          <cell r="Y6932" t="str">
            <v>0I_200504</v>
          </cell>
        </row>
        <row r="6933">
          <cell r="K6933">
            <v>416.7</v>
          </cell>
          <cell r="Y6933" t="str">
            <v>0I_200504</v>
          </cell>
        </row>
        <row r="6934">
          <cell r="K6934">
            <v>200</v>
          </cell>
          <cell r="Y6934" t="str">
            <v>1I_200504</v>
          </cell>
        </row>
        <row r="6935">
          <cell r="K6935">
            <v>139.5</v>
          </cell>
          <cell r="Y6935" t="str">
            <v>1V_200504</v>
          </cell>
        </row>
        <row r="6936">
          <cell r="K6936">
            <v>360</v>
          </cell>
          <cell r="Y6936" t="str">
            <v>0I_200504</v>
          </cell>
        </row>
        <row r="6937">
          <cell r="K6937">
            <v>285.7</v>
          </cell>
          <cell r="Y6937" t="str">
            <v>0I_200504</v>
          </cell>
        </row>
        <row r="6938">
          <cell r="K6938">
            <v>96.1</v>
          </cell>
          <cell r="Y6938" t="str">
            <v>0I_200504</v>
          </cell>
        </row>
        <row r="6939">
          <cell r="K6939">
            <v>455</v>
          </cell>
          <cell r="Y6939" t="str">
            <v>0I_200504</v>
          </cell>
        </row>
        <row r="6940">
          <cell r="K6940">
            <v>105.4</v>
          </cell>
          <cell r="Y6940" t="str">
            <v>0I_200504</v>
          </cell>
        </row>
        <row r="6941">
          <cell r="K6941">
            <v>61.1</v>
          </cell>
          <cell r="Y6941" t="str">
            <v>0ófl_200501</v>
          </cell>
        </row>
        <row r="6942">
          <cell r="K6942">
            <v>345.4</v>
          </cell>
          <cell r="Y6942" t="str">
            <v>1ófl_200501</v>
          </cell>
        </row>
        <row r="6943">
          <cell r="K6943">
            <v>73</v>
          </cell>
          <cell r="Y6943" t="str">
            <v>1ófl_200501</v>
          </cell>
        </row>
        <row r="6944">
          <cell r="K6944">
            <v>547.9</v>
          </cell>
          <cell r="Y6944" t="str">
            <v>1ófl_200501</v>
          </cell>
        </row>
        <row r="6945">
          <cell r="K6945">
            <v>543.9</v>
          </cell>
          <cell r="Y6945" t="str">
            <v>1ófl_200501</v>
          </cell>
        </row>
        <row r="6946">
          <cell r="K6946">
            <v>96.4</v>
          </cell>
          <cell r="Y6946" t="str">
            <v>1ófl_200501</v>
          </cell>
        </row>
        <row r="6947">
          <cell r="K6947">
            <v>31.1</v>
          </cell>
          <cell r="Y6947" t="str">
            <v>0ófl_200501</v>
          </cell>
        </row>
        <row r="6948">
          <cell r="K6948">
            <v>326</v>
          </cell>
          <cell r="Y6948" t="str">
            <v>0ófl_200501</v>
          </cell>
        </row>
        <row r="6949">
          <cell r="K6949">
            <v>45.7</v>
          </cell>
          <cell r="Y6949" t="str">
            <v>0ófl_200501</v>
          </cell>
        </row>
        <row r="6950">
          <cell r="K6950">
            <v>65.400000000000006</v>
          </cell>
          <cell r="Y6950" t="str">
            <v>1ófl_200501</v>
          </cell>
        </row>
        <row r="6951">
          <cell r="K6951">
            <v>105.8</v>
          </cell>
          <cell r="Y6951" t="str">
            <v>0ófl_200501</v>
          </cell>
        </row>
        <row r="6952">
          <cell r="K6952">
            <v>63</v>
          </cell>
          <cell r="Y6952" t="str">
            <v>1ófl_200501</v>
          </cell>
        </row>
        <row r="6953">
          <cell r="K6953">
            <v>86.1</v>
          </cell>
          <cell r="Y6953" t="str">
            <v>0ófl_200501</v>
          </cell>
        </row>
        <row r="6954">
          <cell r="K6954">
            <v>669</v>
          </cell>
          <cell r="Y6954" t="str">
            <v>1ófl_200501</v>
          </cell>
        </row>
        <row r="6955">
          <cell r="K6955">
            <v>29.4</v>
          </cell>
          <cell r="Y6955" t="str">
            <v>0ófl_200501</v>
          </cell>
        </row>
        <row r="6956">
          <cell r="K6956">
            <v>37.9</v>
          </cell>
          <cell r="Y6956" t="str">
            <v>0ófl_200501</v>
          </cell>
        </row>
        <row r="6957">
          <cell r="K6957">
            <v>705</v>
          </cell>
          <cell r="Y6957" t="str">
            <v>0ófl_200501</v>
          </cell>
        </row>
        <row r="6958">
          <cell r="K6958">
            <v>59.4</v>
          </cell>
          <cell r="Y6958" t="str">
            <v>0ófl_200501</v>
          </cell>
        </row>
        <row r="6959">
          <cell r="K6959">
            <v>58.5</v>
          </cell>
          <cell r="Y6959" t="str">
            <v>0ófl_200501</v>
          </cell>
        </row>
        <row r="6960">
          <cell r="K6960">
            <v>45.8</v>
          </cell>
          <cell r="Y6960" t="str">
            <v>1ófl_200501</v>
          </cell>
        </row>
        <row r="6961">
          <cell r="K6961">
            <v>68.099999999999994</v>
          </cell>
          <cell r="Y6961" t="str">
            <v>0ófl_200501</v>
          </cell>
        </row>
        <row r="6962">
          <cell r="K6962">
            <v>179.5</v>
          </cell>
          <cell r="Y6962" t="str">
            <v>0ófl_200501</v>
          </cell>
        </row>
        <row r="6963">
          <cell r="K6963">
            <v>398.8</v>
          </cell>
          <cell r="Y6963" t="str">
            <v>1ófl_200501</v>
          </cell>
        </row>
        <row r="6964">
          <cell r="K6964">
            <v>45.8</v>
          </cell>
          <cell r="Y6964" t="str">
            <v>1ófl_200501</v>
          </cell>
        </row>
        <row r="6965">
          <cell r="K6965">
            <v>308</v>
          </cell>
          <cell r="Y6965" t="str">
            <v>0ófl_200501</v>
          </cell>
        </row>
        <row r="6966">
          <cell r="K6966">
            <v>218</v>
          </cell>
          <cell r="Y6966" t="str">
            <v>1ófl_200501</v>
          </cell>
        </row>
        <row r="6967">
          <cell r="K6967">
            <v>106.1</v>
          </cell>
          <cell r="Y6967" t="str">
            <v>0ófl_200501</v>
          </cell>
        </row>
        <row r="6968">
          <cell r="K6968">
            <v>141.1</v>
          </cell>
          <cell r="Y6968" t="str">
            <v>0V_200501</v>
          </cell>
        </row>
        <row r="6969">
          <cell r="K6969">
            <v>494.8</v>
          </cell>
          <cell r="Y6969" t="str">
            <v>0ófl_200501</v>
          </cell>
        </row>
        <row r="6970">
          <cell r="K6970">
            <v>54</v>
          </cell>
          <cell r="Y6970" t="str">
            <v>0ófl_200501</v>
          </cell>
        </row>
        <row r="6971">
          <cell r="K6971">
            <v>109.9</v>
          </cell>
          <cell r="Y6971" t="str">
            <v>0I_200501</v>
          </cell>
        </row>
        <row r="6972">
          <cell r="K6972">
            <v>3415.5</v>
          </cell>
          <cell r="Y6972" t="str">
            <v>0ófl_200501</v>
          </cell>
        </row>
        <row r="6973">
          <cell r="K6973">
            <v>132.80000000000001</v>
          </cell>
          <cell r="Y6973" t="str">
            <v>1ófl_200501</v>
          </cell>
        </row>
        <row r="6974">
          <cell r="K6974">
            <v>76.5</v>
          </cell>
          <cell r="Y6974" t="str">
            <v>1ófl_200501</v>
          </cell>
        </row>
        <row r="6975">
          <cell r="K6975">
            <v>267.89999999999998</v>
          </cell>
          <cell r="Y6975" t="str">
            <v>0I_200501</v>
          </cell>
        </row>
        <row r="6976">
          <cell r="K6976">
            <v>124.2</v>
          </cell>
          <cell r="Y6976" t="str">
            <v>0ófl_200501</v>
          </cell>
        </row>
        <row r="6977">
          <cell r="K6977">
            <v>3868.6</v>
          </cell>
          <cell r="Y6977" t="str">
            <v>0ófl_200501</v>
          </cell>
        </row>
        <row r="6978">
          <cell r="K6978">
            <v>20.5</v>
          </cell>
          <cell r="Y6978" t="str">
            <v>0ófl_200501</v>
          </cell>
        </row>
        <row r="6979">
          <cell r="K6979">
            <v>129.5</v>
          </cell>
          <cell r="Y6979" t="str">
            <v>1ófl_200502</v>
          </cell>
        </row>
        <row r="6980">
          <cell r="K6980">
            <v>47.3</v>
          </cell>
          <cell r="Y6980" t="str">
            <v>0ófl_200502</v>
          </cell>
        </row>
        <row r="6981">
          <cell r="K6981">
            <v>36.299999999999997</v>
          </cell>
          <cell r="Y6981" t="str">
            <v>0ófl_200502</v>
          </cell>
        </row>
        <row r="6982">
          <cell r="K6982">
            <v>122.3</v>
          </cell>
          <cell r="Y6982" t="str">
            <v>0ófl_200502</v>
          </cell>
        </row>
        <row r="6983">
          <cell r="K6983">
            <v>52.5</v>
          </cell>
          <cell r="Y6983" t="str">
            <v>0ófl_200502</v>
          </cell>
        </row>
        <row r="6984">
          <cell r="K6984">
            <v>863</v>
          </cell>
          <cell r="Y6984" t="str">
            <v>0ófl_200502</v>
          </cell>
        </row>
        <row r="6985">
          <cell r="K6985">
            <v>564.70000000000005</v>
          </cell>
          <cell r="Y6985" t="str">
            <v>1ófl_200502</v>
          </cell>
        </row>
        <row r="6986">
          <cell r="K6986">
            <v>359.9</v>
          </cell>
          <cell r="Y6986" t="str">
            <v>0I_200502</v>
          </cell>
        </row>
        <row r="6987">
          <cell r="K6987">
            <v>164.7</v>
          </cell>
          <cell r="Y6987" t="str">
            <v>1ófl_200502</v>
          </cell>
        </row>
        <row r="6988">
          <cell r="K6988">
            <v>48.7</v>
          </cell>
          <cell r="Y6988" t="str">
            <v>0ófl_200502</v>
          </cell>
        </row>
        <row r="6989">
          <cell r="K6989">
            <v>250.5</v>
          </cell>
          <cell r="Y6989" t="str">
            <v>0ófl_200502</v>
          </cell>
        </row>
        <row r="6990">
          <cell r="K6990">
            <v>95.8</v>
          </cell>
          <cell r="Y6990" t="str">
            <v>1ófl_200502</v>
          </cell>
        </row>
        <row r="6991">
          <cell r="K6991">
            <v>66.3</v>
          </cell>
          <cell r="Y6991" t="str">
            <v>1ófl_200502</v>
          </cell>
        </row>
        <row r="6992">
          <cell r="K6992">
            <v>444.9</v>
          </cell>
          <cell r="Y6992" t="str">
            <v>1ófl_200502</v>
          </cell>
        </row>
        <row r="6993">
          <cell r="K6993">
            <v>40</v>
          </cell>
          <cell r="Y6993" t="str">
            <v>0ófl_200502</v>
          </cell>
        </row>
        <row r="6994">
          <cell r="K6994">
            <v>104.9</v>
          </cell>
          <cell r="Y6994" t="str">
            <v>1V_200502</v>
          </cell>
        </row>
        <row r="6995">
          <cell r="K6995">
            <v>445.5</v>
          </cell>
          <cell r="Y6995" t="str">
            <v>0ófl_200502</v>
          </cell>
        </row>
        <row r="6996">
          <cell r="K6996">
            <v>11.6</v>
          </cell>
          <cell r="Y6996" t="str">
            <v>0ófl_200502</v>
          </cell>
        </row>
        <row r="6997">
          <cell r="K6997">
            <v>285</v>
          </cell>
          <cell r="Y6997" t="str">
            <v>1ófl_200502</v>
          </cell>
        </row>
        <row r="6998">
          <cell r="K6998">
            <v>128.5</v>
          </cell>
          <cell r="Y6998" t="str">
            <v>0ófl_200502</v>
          </cell>
        </row>
        <row r="6999">
          <cell r="K6999">
            <v>344.9</v>
          </cell>
          <cell r="Y6999" t="str">
            <v>1ófl_200502</v>
          </cell>
        </row>
        <row r="7000">
          <cell r="K7000">
            <v>76</v>
          </cell>
          <cell r="Y7000" t="str">
            <v>1ófl_200502</v>
          </cell>
        </row>
        <row r="7001">
          <cell r="K7001">
            <v>141.6</v>
          </cell>
          <cell r="Y7001" t="str">
            <v>0ófl_200502</v>
          </cell>
        </row>
        <row r="7002">
          <cell r="K7002">
            <v>904</v>
          </cell>
          <cell r="Y7002" t="str">
            <v>0ófl_200502</v>
          </cell>
        </row>
        <row r="7003">
          <cell r="K7003">
            <v>196</v>
          </cell>
          <cell r="Y7003" t="str">
            <v>1V_200502</v>
          </cell>
        </row>
        <row r="7004">
          <cell r="K7004">
            <v>92.3</v>
          </cell>
          <cell r="Y7004" t="str">
            <v>1ófl_200502</v>
          </cell>
        </row>
        <row r="7005">
          <cell r="K7005">
            <v>211.6</v>
          </cell>
          <cell r="Y7005" t="str">
            <v>0ófl_200502</v>
          </cell>
        </row>
        <row r="7006">
          <cell r="K7006">
            <v>65.599999999999994</v>
          </cell>
          <cell r="Y7006" t="str">
            <v>1ófl_200503</v>
          </cell>
        </row>
        <row r="7007">
          <cell r="K7007">
            <v>408.7</v>
          </cell>
          <cell r="Y7007" t="str">
            <v>1ófl_200503</v>
          </cell>
        </row>
        <row r="7008">
          <cell r="K7008">
            <v>225</v>
          </cell>
          <cell r="Y7008" t="str">
            <v>0ófl_200503</v>
          </cell>
        </row>
        <row r="7009">
          <cell r="K7009">
            <v>131.80000000000001</v>
          </cell>
          <cell r="Y7009" t="str">
            <v>0ófl_200503</v>
          </cell>
        </row>
        <row r="7010">
          <cell r="K7010">
            <v>42</v>
          </cell>
          <cell r="Y7010" t="str">
            <v>0ófl_200503</v>
          </cell>
        </row>
        <row r="7011">
          <cell r="K7011">
            <v>1677</v>
          </cell>
          <cell r="Y7011" t="str">
            <v>1ófl_200503</v>
          </cell>
        </row>
        <row r="7012">
          <cell r="K7012">
            <v>92.6</v>
          </cell>
          <cell r="Y7012" t="str">
            <v>1ófl_200503</v>
          </cell>
        </row>
        <row r="7013">
          <cell r="K7013">
            <v>316.7</v>
          </cell>
          <cell r="Y7013" t="str">
            <v>1ófl_200503</v>
          </cell>
        </row>
        <row r="7014">
          <cell r="K7014">
            <v>77</v>
          </cell>
          <cell r="Y7014" t="str">
            <v>0ófl_200503</v>
          </cell>
        </row>
        <row r="7015">
          <cell r="K7015">
            <v>53.2</v>
          </cell>
          <cell r="Y7015" t="str">
            <v>1ófl_200503</v>
          </cell>
        </row>
        <row r="7016">
          <cell r="K7016">
            <v>1431.8</v>
          </cell>
          <cell r="Y7016" t="str">
            <v>1I_200503</v>
          </cell>
        </row>
        <row r="7017">
          <cell r="K7017">
            <v>40</v>
          </cell>
          <cell r="Y7017" t="str">
            <v>1ófl_200503</v>
          </cell>
        </row>
        <row r="7018">
          <cell r="K7018">
            <v>178.5</v>
          </cell>
          <cell r="Y7018" t="str">
            <v>1ófl_200503</v>
          </cell>
        </row>
        <row r="7019">
          <cell r="K7019">
            <v>121</v>
          </cell>
          <cell r="Y7019" t="str">
            <v>0ófl_200503</v>
          </cell>
        </row>
        <row r="7020">
          <cell r="K7020">
            <v>216</v>
          </cell>
          <cell r="Y7020" t="str">
            <v>0ófl_200503</v>
          </cell>
        </row>
        <row r="7021">
          <cell r="K7021">
            <v>64</v>
          </cell>
          <cell r="Y7021" t="str">
            <v>0ófl_200503</v>
          </cell>
        </row>
        <row r="7022">
          <cell r="K7022">
            <v>56.2</v>
          </cell>
          <cell r="Y7022" t="str">
            <v>0ófl_200503</v>
          </cell>
        </row>
        <row r="7023">
          <cell r="K7023">
            <v>61</v>
          </cell>
          <cell r="Y7023" t="str">
            <v>1ófl_200503</v>
          </cell>
        </row>
        <row r="7024">
          <cell r="K7024">
            <v>398.6</v>
          </cell>
          <cell r="Y7024" t="str">
            <v>0V_200503</v>
          </cell>
        </row>
        <row r="7025">
          <cell r="K7025">
            <v>48.7</v>
          </cell>
          <cell r="Y7025" t="str">
            <v>1ófl_200503</v>
          </cell>
        </row>
        <row r="7026">
          <cell r="K7026">
            <v>99.2</v>
          </cell>
          <cell r="Y7026" t="str">
            <v>0I_200503</v>
          </cell>
        </row>
        <row r="7027">
          <cell r="K7027">
            <v>68.099999999999994</v>
          </cell>
          <cell r="Y7027" t="str">
            <v>1ófl_200503</v>
          </cell>
        </row>
        <row r="7028">
          <cell r="K7028">
            <v>46.2</v>
          </cell>
          <cell r="Y7028" t="str">
            <v>0ófl_200503</v>
          </cell>
        </row>
        <row r="7029">
          <cell r="K7029">
            <v>90.5</v>
          </cell>
          <cell r="Y7029" t="str">
            <v>1ófl_200503</v>
          </cell>
        </row>
        <row r="7030">
          <cell r="K7030">
            <v>623.4</v>
          </cell>
          <cell r="Y7030" t="str">
            <v>1ófl_200503</v>
          </cell>
        </row>
        <row r="7031">
          <cell r="K7031">
            <v>45.8</v>
          </cell>
          <cell r="Y7031" t="str">
            <v>1ófl_200503</v>
          </cell>
        </row>
        <row r="7032">
          <cell r="K7032">
            <v>45.8</v>
          </cell>
          <cell r="Y7032" t="str">
            <v>1ófl_200503</v>
          </cell>
        </row>
        <row r="7033">
          <cell r="K7033">
            <v>218</v>
          </cell>
          <cell r="Y7033" t="str">
            <v>0ófl_200503</v>
          </cell>
        </row>
        <row r="7034">
          <cell r="K7034">
            <v>28</v>
          </cell>
          <cell r="Y7034" t="str">
            <v>0ófl_200503</v>
          </cell>
        </row>
        <row r="7035">
          <cell r="K7035">
            <v>52.7</v>
          </cell>
          <cell r="Y7035" t="str">
            <v>0ófl_200503</v>
          </cell>
        </row>
        <row r="7036">
          <cell r="K7036">
            <v>30.1</v>
          </cell>
          <cell r="Y7036" t="str">
            <v>0ófl_200503</v>
          </cell>
        </row>
        <row r="7037">
          <cell r="K7037">
            <v>75</v>
          </cell>
          <cell r="Y7037" t="str">
            <v>0ófl_200503</v>
          </cell>
        </row>
        <row r="7038">
          <cell r="K7038">
            <v>216</v>
          </cell>
          <cell r="Y7038" t="str">
            <v>0ófl_200503</v>
          </cell>
        </row>
        <row r="7039">
          <cell r="K7039">
            <v>89.3</v>
          </cell>
          <cell r="Y7039" t="str">
            <v>0ófl_200504</v>
          </cell>
        </row>
        <row r="7040">
          <cell r="K7040">
            <v>292.89999999999998</v>
          </cell>
          <cell r="Y7040" t="str">
            <v>0ófl_200504</v>
          </cell>
        </row>
        <row r="7041">
          <cell r="K7041">
            <v>171.1</v>
          </cell>
          <cell r="Y7041" t="str">
            <v>1ófl_200504</v>
          </cell>
        </row>
        <row r="7042">
          <cell r="K7042">
            <v>54.9</v>
          </cell>
          <cell r="Y7042" t="str">
            <v>1ófl_200504</v>
          </cell>
        </row>
        <row r="7043">
          <cell r="K7043">
            <v>59.3</v>
          </cell>
          <cell r="Y7043" t="str">
            <v>1ófl_200504</v>
          </cell>
        </row>
        <row r="7044">
          <cell r="K7044">
            <v>41.3</v>
          </cell>
          <cell r="Y7044" t="str">
            <v>1ófl_200504</v>
          </cell>
        </row>
        <row r="7045">
          <cell r="K7045">
            <v>45.8</v>
          </cell>
          <cell r="Y7045" t="str">
            <v>1ófl_200504</v>
          </cell>
        </row>
        <row r="7046">
          <cell r="K7046">
            <v>469.7</v>
          </cell>
          <cell r="Y7046" t="str">
            <v>1ófl_200504</v>
          </cell>
        </row>
        <row r="7047">
          <cell r="K7047">
            <v>160</v>
          </cell>
          <cell r="Y7047" t="str">
            <v>0ófl_200504</v>
          </cell>
        </row>
        <row r="7048">
          <cell r="K7048">
            <v>99.5</v>
          </cell>
          <cell r="Y7048" t="str">
            <v>1ófl_200504</v>
          </cell>
        </row>
        <row r="7049">
          <cell r="K7049">
            <v>80.599999999999994</v>
          </cell>
          <cell r="Y7049" t="str">
            <v>1ófl_200504</v>
          </cell>
        </row>
        <row r="7050">
          <cell r="K7050">
            <v>45.8</v>
          </cell>
          <cell r="Y7050" t="str">
            <v>1ófl_200504</v>
          </cell>
        </row>
        <row r="7051">
          <cell r="K7051">
            <v>1477.5</v>
          </cell>
          <cell r="Y7051" t="str">
            <v>1ófl_200504</v>
          </cell>
        </row>
        <row r="7052">
          <cell r="K7052">
            <v>75</v>
          </cell>
          <cell r="Y7052" t="str">
            <v>0ófl_200504</v>
          </cell>
        </row>
        <row r="7053">
          <cell r="K7053">
            <v>75</v>
          </cell>
          <cell r="Y7053" t="str">
            <v>0ófl_200504</v>
          </cell>
        </row>
        <row r="7054">
          <cell r="K7054">
            <v>96.8</v>
          </cell>
          <cell r="Y7054" t="str">
            <v>0ófl_200504</v>
          </cell>
        </row>
        <row r="7055">
          <cell r="K7055">
            <v>104.5</v>
          </cell>
          <cell r="Y7055" t="str">
            <v>1ófl_200504</v>
          </cell>
        </row>
        <row r="7056">
          <cell r="K7056">
            <v>243.4</v>
          </cell>
          <cell r="Y7056" t="str">
            <v>1ófl_200504</v>
          </cell>
        </row>
        <row r="7057">
          <cell r="K7057">
            <v>57</v>
          </cell>
          <cell r="Y7057" t="str">
            <v>1ófl_200504</v>
          </cell>
        </row>
        <row r="7058">
          <cell r="K7058">
            <v>67.400000000000006</v>
          </cell>
          <cell r="Y7058" t="str">
            <v>1ófl_200504</v>
          </cell>
        </row>
        <row r="7059">
          <cell r="K7059">
            <v>302.10000000000002</v>
          </cell>
          <cell r="Y7059" t="str">
            <v>1ófl_200504</v>
          </cell>
        </row>
        <row r="7060">
          <cell r="K7060">
            <v>64.599999999999994</v>
          </cell>
          <cell r="Y7060" t="str">
            <v>0ófl_200504</v>
          </cell>
        </row>
        <row r="7061">
          <cell r="K7061">
            <v>70.099999999999994</v>
          </cell>
          <cell r="Y7061" t="str">
            <v>0ófl_200504</v>
          </cell>
        </row>
        <row r="7062">
          <cell r="K7062">
            <v>1299.0999999999999</v>
          </cell>
          <cell r="Y7062" t="str">
            <v>1I_200504</v>
          </cell>
        </row>
        <row r="7063">
          <cell r="K7063">
            <v>92.6</v>
          </cell>
          <cell r="Y7063" t="str">
            <v>1ófl_200504</v>
          </cell>
        </row>
        <row r="7064">
          <cell r="K7064">
            <v>283</v>
          </cell>
          <cell r="Y7064" t="str">
            <v>0I_200504</v>
          </cell>
        </row>
        <row r="7065">
          <cell r="K7065">
            <v>64.2</v>
          </cell>
          <cell r="Y7065" t="str">
            <v>0ófl_200504</v>
          </cell>
        </row>
        <row r="7066">
          <cell r="K7066">
            <v>40</v>
          </cell>
          <cell r="Y7066" t="str">
            <v>0ófl_200504</v>
          </cell>
        </row>
        <row r="7067">
          <cell r="K7067">
            <v>50</v>
          </cell>
          <cell r="Y7067" t="str">
            <v>0ófl_200504</v>
          </cell>
        </row>
        <row r="7068">
          <cell r="K7068">
            <v>81</v>
          </cell>
          <cell r="Y7068" t="str">
            <v>0ófl_200504</v>
          </cell>
        </row>
        <row r="7069">
          <cell r="K7069">
            <v>45.8</v>
          </cell>
          <cell r="Y7069" t="str">
            <v>1ófl_200504</v>
          </cell>
        </row>
        <row r="7070">
          <cell r="K7070">
            <v>77</v>
          </cell>
          <cell r="Y7070" t="str">
            <v>1ófl_200504</v>
          </cell>
        </row>
        <row r="7071">
          <cell r="K7071">
            <v>1269.7</v>
          </cell>
          <cell r="Y7071" t="str">
            <v>0ófl_200504</v>
          </cell>
        </row>
        <row r="7072">
          <cell r="K7072">
            <v>57.4</v>
          </cell>
          <cell r="Y7072" t="str">
            <v>1ófl_200504</v>
          </cell>
        </row>
        <row r="7073">
          <cell r="K7073">
            <v>96.8</v>
          </cell>
          <cell r="Y7073" t="str">
            <v>1ófl_200504</v>
          </cell>
        </row>
        <row r="7074">
          <cell r="K7074">
            <v>76</v>
          </cell>
          <cell r="Y7074" t="str">
            <v>1ófl_200504</v>
          </cell>
        </row>
        <row r="7075">
          <cell r="K7075">
            <v>408.7</v>
          </cell>
          <cell r="Y7075" t="str">
            <v>1ófl_200504</v>
          </cell>
        </row>
        <row r="7076">
          <cell r="K7076">
            <v>151.19999999999999</v>
          </cell>
          <cell r="Y7076" t="str">
            <v>1S_200504</v>
          </cell>
        </row>
        <row r="7077">
          <cell r="K7077">
            <v>45.8</v>
          </cell>
          <cell r="Y7077" t="str">
            <v>1ófl_200504</v>
          </cell>
        </row>
        <row r="7078">
          <cell r="K7078">
            <v>36.5</v>
          </cell>
          <cell r="Y7078" t="str">
            <v>0ófl_200504</v>
          </cell>
        </row>
        <row r="7079">
          <cell r="K7079">
            <v>73</v>
          </cell>
          <cell r="Y7079" t="str">
            <v>0ófl_200504</v>
          </cell>
        </row>
        <row r="7080">
          <cell r="K7080">
            <v>67.3</v>
          </cell>
          <cell r="Y7080" t="str">
            <v>0ófl_200504</v>
          </cell>
        </row>
        <row r="7081">
          <cell r="K7081">
            <v>132.80000000000001</v>
          </cell>
          <cell r="Y7081" t="str">
            <v>0ófl_200504</v>
          </cell>
        </row>
        <row r="7082">
          <cell r="K7082">
            <v>300</v>
          </cell>
          <cell r="Y7082" t="str">
            <v>1ófl_200504</v>
          </cell>
        </row>
        <row r="7083">
          <cell r="K7083">
            <v>76</v>
          </cell>
          <cell r="Y7083" t="str">
            <v>1ófl_200504</v>
          </cell>
        </row>
        <row r="7084">
          <cell r="K7084">
            <v>86.4</v>
          </cell>
          <cell r="Y7084" t="str">
            <v>0I_200504</v>
          </cell>
        </row>
        <row r="7085">
          <cell r="K7085">
            <v>45.3</v>
          </cell>
          <cell r="Y7085" t="str">
            <v>0ófl_200504</v>
          </cell>
        </row>
        <row r="7086">
          <cell r="K7086">
            <v>80.900000000000006</v>
          </cell>
          <cell r="Y7086" t="str">
            <v>1ófl_200504</v>
          </cell>
        </row>
        <row r="7087">
          <cell r="K7087">
            <v>61.6</v>
          </cell>
          <cell r="Y7087" t="str">
            <v>1ófl_200504</v>
          </cell>
        </row>
        <row r="7088">
          <cell r="K7088">
            <v>496</v>
          </cell>
          <cell r="Y7088" t="str">
            <v>0ófl_200504</v>
          </cell>
        </row>
        <row r="7089">
          <cell r="K7089">
            <v>50</v>
          </cell>
          <cell r="Y7089" t="str">
            <v>1ófl_200504</v>
          </cell>
        </row>
        <row r="7090">
          <cell r="K7090">
            <v>50</v>
          </cell>
          <cell r="Y7090" t="str">
            <v>0ófl_200504</v>
          </cell>
        </row>
        <row r="7091">
          <cell r="K7091">
            <v>267.2</v>
          </cell>
          <cell r="Y7091" t="str">
            <v>0ófl_200504</v>
          </cell>
        </row>
        <row r="7092">
          <cell r="K7092">
            <v>72</v>
          </cell>
          <cell r="Y7092" t="str">
            <v>0ófl_200504</v>
          </cell>
        </row>
        <row r="7093">
          <cell r="K7093">
            <v>637.6</v>
          </cell>
          <cell r="Y7093" t="str">
            <v>0V_200504</v>
          </cell>
        </row>
        <row r="7094">
          <cell r="K7094">
            <v>80.8</v>
          </cell>
          <cell r="Y7094" t="str">
            <v>0ófl_200504</v>
          </cell>
        </row>
        <row r="7095">
          <cell r="K7095">
            <v>53.4</v>
          </cell>
          <cell r="Y7095" t="str">
            <v>1ófl_200504</v>
          </cell>
        </row>
        <row r="7096">
          <cell r="K7096">
            <v>127.5</v>
          </cell>
          <cell r="Y7096" t="str">
            <v>1V_200601</v>
          </cell>
        </row>
        <row r="7097">
          <cell r="K7097">
            <v>96.2</v>
          </cell>
          <cell r="Y7097" t="str">
            <v>1I_200601</v>
          </cell>
        </row>
        <row r="7098">
          <cell r="K7098">
            <v>218.6</v>
          </cell>
          <cell r="Y7098" t="str">
            <v>1S_200601</v>
          </cell>
        </row>
        <row r="7099">
          <cell r="K7099">
            <v>319.8</v>
          </cell>
          <cell r="Y7099" t="str">
            <v>1V_200601</v>
          </cell>
        </row>
        <row r="7100">
          <cell r="K7100">
            <v>196.1</v>
          </cell>
          <cell r="Y7100" t="str">
            <v>1S_200601</v>
          </cell>
        </row>
        <row r="7101">
          <cell r="K7101">
            <v>351.6</v>
          </cell>
          <cell r="Y7101" t="str">
            <v>1V_200601</v>
          </cell>
        </row>
        <row r="7102">
          <cell r="K7102">
            <v>148.19999999999999</v>
          </cell>
          <cell r="Y7102" t="str">
            <v>0V_200601</v>
          </cell>
        </row>
        <row r="7103">
          <cell r="K7103">
            <v>1817.3</v>
          </cell>
          <cell r="Y7103" t="str">
            <v>1S_200601</v>
          </cell>
        </row>
        <row r="7104">
          <cell r="K7104">
            <v>278</v>
          </cell>
          <cell r="Y7104" t="str">
            <v>0ófl_200601</v>
          </cell>
        </row>
        <row r="7105">
          <cell r="K7105">
            <v>196.3</v>
          </cell>
          <cell r="Y7105" t="str">
            <v>1V_200601</v>
          </cell>
        </row>
        <row r="7106">
          <cell r="K7106">
            <v>42.2</v>
          </cell>
          <cell r="Y7106" t="str">
            <v>1ófl_200601</v>
          </cell>
        </row>
        <row r="7107">
          <cell r="K7107">
            <v>74.5</v>
          </cell>
          <cell r="Y7107" t="str">
            <v>1V_200601</v>
          </cell>
        </row>
        <row r="7108">
          <cell r="K7108">
            <v>65.5</v>
          </cell>
          <cell r="Y7108" t="str">
            <v>1ófl_200601</v>
          </cell>
        </row>
        <row r="7109">
          <cell r="K7109">
            <v>110.2</v>
          </cell>
          <cell r="Y7109" t="str">
            <v>1V_200601</v>
          </cell>
        </row>
        <row r="7110">
          <cell r="K7110">
            <v>132</v>
          </cell>
          <cell r="Y7110" t="str">
            <v>0V_200601</v>
          </cell>
        </row>
        <row r="7111">
          <cell r="K7111">
            <v>50.6</v>
          </cell>
          <cell r="Y7111" t="str">
            <v>0V_200601</v>
          </cell>
        </row>
        <row r="7112">
          <cell r="K7112">
            <v>345.9</v>
          </cell>
          <cell r="Y7112" t="str">
            <v>1S_200601</v>
          </cell>
        </row>
        <row r="7113">
          <cell r="K7113">
            <v>85</v>
          </cell>
          <cell r="Y7113" t="str">
            <v>0V_200601</v>
          </cell>
        </row>
        <row r="7114">
          <cell r="K7114">
            <v>94.4</v>
          </cell>
          <cell r="Y7114" t="str">
            <v>0V_200601</v>
          </cell>
        </row>
        <row r="7115">
          <cell r="K7115">
            <v>119</v>
          </cell>
          <cell r="Y7115" t="str">
            <v>0S_200601</v>
          </cell>
        </row>
        <row r="7116">
          <cell r="K7116">
            <v>122.8</v>
          </cell>
          <cell r="Y7116" t="str">
            <v>0V_200601</v>
          </cell>
        </row>
        <row r="7117">
          <cell r="K7117">
            <v>630.5</v>
          </cell>
          <cell r="Y7117" t="str">
            <v>1I_200601</v>
          </cell>
        </row>
        <row r="7118">
          <cell r="K7118">
            <v>207.1</v>
          </cell>
          <cell r="Y7118" t="str">
            <v>1V_200601</v>
          </cell>
        </row>
        <row r="7119">
          <cell r="K7119">
            <v>81.900000000000006</v>
          </cell>
          <cell r="Y7119" t="str">
            <v>0ófl_200601</v>
          </cell>
        </row>
        <row r="7120">
          <cell r="K7120">
            <v>58.1</v>
          </cell>
          <cell r="Y7120" t="str">
            <v>1V_200601</v>
          </cell>
        </row>
        <row r="7121">
          <cell r="K7121">
            <v>246.9</v>
          </cell>
          <cell r="Y7121" t="str">
            <v>1V_200601</v>
          </cell>
        </row>
        <row r="7122">
          <cell r="K7122">
            <v>133</v>
          </cell>
          <cell r="Y7122" t="str">
            <v>0ófl_200601</v>
          </cell>
        </row>
        <row r="7123">
          <cell r="K7123">
            <v>226.4</v>
          </cell>
          <cell r="Y7123" t="str">
            <v>1S_200601</v>
          </cell>
        </row>
        <row r="7124">
          <cell r="K7124">
            <v>49.5</v>
          </cell>
          <cell r="Y7124" t="str">
            <v>1ófl_200601</v>
          </cell>
        </row>
        <row r="7125">
          <cell r="K7125">
            <v>71.3</v>
          </cell>
          <cell r="Y7125" t="str">
            <v>1ófl_200601</v>
          </cell>
        </row>
        <row r="7126">
          <cell r="K7126">
            <v>125.2</v>
          </cell>
          <cell r="Y7126" t="str">
            <v>0V_200601</v>
          </cell>
        </row>
        <row r="7127">
          <cell r="K7127">
            <v>78.7</v>
          </cell>
          <cell r="Y7127" t="str">
            <v>0V_200601</v>
          </cell>
        </row>
        <row r="7128">
          <cell r="K7128">
            <v>91.7</v>
          </cell>
          <cell r="Y7128" t="str">
            <v>0V_200601</v>
          </cell>
        </row>
        <row r="7129">
          <cell r="K7129">
            <v>405</v>
          </cell>
          <cell r="Y7129" t="str">
            <v>1S_200601</v>
          </cell>
        </row>
        <row r="7130">
          <cell r="K7130">
            <v>269.60000000000002</v>
          </cell>
          <cell r="Y7130" t="str">
            <v>1V_200601</v>
          </cell>
        </row>
        <row r="7131">
          <cell r="K7131">
            <v>621.5</v>
          </cell>
          <cell r="Y7131" t="str">
            <v>1ófl_200601</v>
          </cell>
        </row>
        <row r="7132">
          <cell r="K7132">
            <v>610.70000000000005</v>
          </cell>
          <cell r="Y7132" t="str">
            <v>1V_200601</v>
          </cell>
        </row>
        <row r="7133">
          <cell r="K7133">
            <v>168.6</v>
          </cell>
          <cell r="Y7133" t="str">
            <v>0V_200601</v>
          </cell>
        </row>
        <row r="7134">
          <cell r="K7134">
            <v>191.2</v>
          </cell>
          <cell r="Y7134" t="str">
            <v>1ófl_200601</v>
          </cell>
        </row>
        <row r="7135">
          <cell r="K7135">
            <v>228.3</v>
          </cell>
          <cell r="Y7135" t="str">
            <v>0ófl_200601</v>
          </cell>
        </row>
        <row r="7136">
          <cell r="K7136">
            <v>450.6</v>
          </cell>
          <cell r="Y7136" t="str">
            <v>0I_200601</v>
          </cell>
        </row>
        <row r="7137">
          <cell r="K7137">
            <v>406.9</v>
          </cell>
          <cell r="Y7137" t="str">
            <v>1V_200601</v>
          </cell>
        </row>
        <row r="7138">
          <cell r="K7138">
            <v>351.2</v>
          </cell>
          <cell r="Y7138" t="str">
            <v>1S_200601</v>
          </cell>
        </row>
        <row r="7139">
          <cell r="K7139">
            <v>263.2</v>
          </cell>
          <cell r="Y7139" t="str">
            <v>1V_200601</v>
          </cell>
        </row>
        <row r="7140">
          <cell r="K7140">
            <v>150</v>
          </cell>
          <cell r="Y7140" t="str">
            <v>0V_200601</v>
          </cell>
        </row>
        <row r="7141">
          <cell r="K7141">
            <v>152.1</v>
          </cell>
          <cell r="Y7141" t="str">
            <v>1ófl_200601</v>
          </cell>
        </row>
        <row r="7142">
          <cell r="K7142">
            <v>414.2</v>
          </cell>
          <cell r="Y7142" t="str">
            <v>1V_200601</v>
          </cell>
        </row>
        <row r="7143">
          <cell r="K7143">
            <v>90.4</v>
          </cell>
          <cell r="Y7143" t="str">
            <v>1V_200601</v>
          </cell>
        </row>
        <row r="7144">
          <cell r="K7144">
            <v>224.6</v>
          </cell>
          <cell r="Y7144" t="str">
            <v>0V_200601</v>
          </cell>
        </row>
        <row r="7145">
          <cell r="K7145">
            <v>54.3</v>
          </cell>
          <cell r="Y7145" t="str">
            <v>1ófl_200601</v>
          </cell>
        </row>
        <row r="7146">
          <cell r="K7146">
            <v>294.5</v>
          </cell>
          <cell r="Y7146" t="str">
            <v>1S_200601</v>
          </cell>
        </row>
        <row r="7147">
          <cell r="K7147">
            <v>76.3</v>
          </cell>
          <cell r="Y7147" t="str">
            <v>0V_200601</v>
          </cell>
        </row>
        <row r="7148">
          <cell r="K7148">
            <v>184.4</v>
          </cell>
          <cell r="Y7148" t="str">
            <v>1V_200601</v>
          </cell>
        </row>
        <row r="7149">
          <cell r="K7149">
            <v>92.5</v>
          </cell>
          <cell r="Y7149" t="str">
            <v>1S_200601</v>
          </cell>
        </row>
        <row r="7150">
          <cell r="K7150">
            <v>315.2</v>
          </cell>
          <cell r="Y7150" t="str">
            <v>1V_200601</v>
          </cell>
        </row>
        <row r="7151">
          <cell r="K7151">
            <v>80</v>
          </cell>
          <cell r="Y7151" t="str">
            <v>1ófl_200601</v>
          </cell>
        </row>
        <row r="7152">
          <cell r="K7152">
            <v>154.30000000000001</v>
          </cell>
          <cell r="Y7152" t="str">
            <v>1S_200601</v>
          </cell>
        </row>
        <row r="7153">
          <cell r="K7153">
            <v>661.4</v>
          </cell>
          <cell r="Y7153" t="str">
            <v>0S_200601</v>
          </cell>
        </row>
        <row r="7154">
          <cell r="K7154">
            <v>125.9</v>
          </cell>
          <cell r="Y7154" t="str">
            <v>1V_200601</v>
          </cell>
        </row>
        <row r="7155">
          <cell r="K7155">
            <v>66.7</v>
          </cell>
          <cell r="Y7155" t="str">
            <v>1ófl_200601</v>
          </cell>
        </row>
        <row r="7156">
          <cell r="K7156">
            <v>131.80000000000001</v>
          </cell>
          <cell r="Y7156" t="str">
            <v>0V_200601</v>
          </cell>
        </row>
        <row r="7157">
          <cell r="K7157">
            <v>414</v>
          </cell>
          <cell r="Y7157" t="str">
            <v>0V_200601</v>
          </cell>
        </row>
        <row r="7158">
          <cell r="K7158">
            <v>45.2</v>
          </cell>
          <cell r="Y7158" t="str">
            <v>1V_200601</v>
          </cell>
        </row>
        <row r="7159">
          <cell r="K7159">
            <v>48.9</v>
          </cell>
          <cell r="Y7159" t="str">
            <v>1V_200601</v>
          </cell>
        </row>
        <row r="7160">
          <cell r="K7160">
            <v>242.6</v>
          </cell>
          <cell r="Y7160" t="str">
            <v>1S_200601</v>
          </cell>
        </row>
        <row r="7161">
          <cell r="K7161">
            <v>341.2</v>
          </cell>
          <cell r="Y7161" t="str">
            <v>1S_200601</v>
          </cell>
        </row>
        <row r="7162">
          <cell r="K7162">
            <v>229.4</v>
          </cell>
          <cell r="Y7162" t="str">
            <v>1S_200601</v>
          </cell>
        </row>
        <row r="7163">
          <cell r="K7163">
            <v>277.89999999999998</v>
          </cell>
          <cell r="Y7163" t="str">
            <v>1S_200601</v>
          </cell>
        </row>
        <row r="7164">
          <cell r="K7164">
            <v>87</v>
          </cell>
          <cell r="Y7164" t="str">
            <v>1S_200601</v>
          </cell>
        </row>
        <row r="7165">
          <cell r="K7165">
            <v>215.9</v>
          </cell>
          <cell r="Y7165" t="str">
            <v>1V_200601</v>
          </cell>
        </row>
        <row r="7166">
          <cell r="K7166">
            <v>164.8</v>
          </cell>
          <cell r="Y7166" t="str">
            <v>1V_200601</v>
          </cell>
        </row>
        <row r="7167">
          <cell r="K7167">
            <v>444.1</v>
          </cell>
          <cell r="Y7167" t="str">
            <v>1S_200601</v>
          </cell>
        </row>
        <row r="7168">
          <cell r="K7168">
            <v>176.7</v>
          </cell>
          <cell r="Y7168" t="str">
            <v>1S_200601</v>
          </cell>
        </row>
        <row r="7169">
          <cell r="K7169">
            <v>83.1</v>
          </cell>
          <cell r="Y7169" t="str">
            <v>1V_200601</v>
          </cell>
        </row>
        <row r="7170">
          <cell r="K7170">
            <v>288.2</v>
          </cell>
          <cell r="Y7170" t="str">
            <v>1S_200601</v>
          </cell>
        </row>
        <row r="7171">
          <cell r="K7171">
            <v>200.6</v>
          </cell>
          <cell r="Y7171" t="str">
            <v>1S_200601</v>
          </cell>
        </row>
        <row r="7172">
          <cell r="K7172">
            <v>135.9</v>
          </cell>
          <cell r="Y7172" t="str">
            <v>1I_200601</v>
          </cell>
        </row>
        <row r="7173">
          <cell r="K7173">
            <v>769</v>
          </cell>
          <cell r="Y7173" t="str">
            <v>1S_200601</v>
          </cell>
        </row>
        <row r="7174">
          <cell r="K7174">
            <v>165.7</v>
          </cell>
          <cell r="Y7174" t="str">
            <v>1V_200601</v>
          </cell>
        </row>
        <row r="7175">
          <cell r="K7175">
            <v>218.9</v>
          </cell>
          <cell r="Y7175" t="str">
            <v>1S_200601</v>
          </cell>
        </row>
        <row r="7176">
          <cell r="K7176">
            <v>110.5</v>
          </cell>
          <cell r="Y7176" t="str">
            <v>1V_200601</v>
          </cell>
        </row>
        <row r="7177">
          <cell r="K7177">
            <v>53</v>
          </cell>
          <cell r="Y7177" t="str">
            <v>0S_200601</v>
          </cell>
        </row>
        <row r="7178">
          <cell r="K7178">
            <v>138</v>
          </cell>
          <cell r="Y7178" t="str">
            <v>1S_200601</v>
          </cell>
        </row>
        <row r="7179">
          <cell r="K7179">
            <v>165.5</v>
          </cell>
          <cell r="Y7179" t="str">
            <v>1ófl_200601</v>
          </cell>
        </row>
        <row r="7180">
          <cell r="K7180">
            <v>99.7</v>
          </cell>
          <cell r="Y7180" t="str">
            <v>1S_200601</v>
          </cell>
        </row>
        <row r="7181">
          <cell r="K7181">
            <v>486.1</v>
          </cell>
          <cell r="Y7181" t="str">
            <v>1S_200601</v>
          </cell>
        </row>
        <row r="7182">
          <cell r="K7182">
            <v>77.3</v>
          </cell>
          <cell r="Y7182" t="str">
            <v>1V_200601</v>
          </cell>
        </row>
        <row r="7183">
          <cell r="K7183">
            <v>60.2</v>
          </cell>
          <cell r="Y7183" t="str">
            <v>1S_200601</v>
          </cell>
        </row>
        <row r="7184">
          <cell r="K7184">
            <v>600.4</v>
          </cell>
          <cell r="Y7184" t="str">
            <v>0S_200601</v>
          </cell>
        </row>
        <row r="7185">
          <cell r="K7185">
            <v>333.5</v>
          </cell>
          <cell r="Y7185" t="str">
            <v>0ófl_200601</v>
          </cell>
        </row>
        <row r="7186">
          <cell r="K7186">
            <v>57.9</v>
          </cell>
          <cell r="Y7186" t="str">
            <v>0V_200602</v>
          </cell>
        </row>
        <row r="7187">
          <cell r="K7187">
            <v>116.7</v>
          </cell>
          <cell r="Y7187" t="str">
            <v>0V_200602</v>
          </cell>
        </row>
        <row r="7188">
          <cell r="K7188">
            <v>341.2</v>
          </cell>
          <cell r="Y7188" t="str">
            <v>1S_200602</v>
          </cell>
        </row>
        <row r="7189">
          <cell r="K7189">
            <v>34.700000000000003</v>
          </cell>
          <cell r="Y7189" t="str">
            <v>1S_200602</v>
          </cell>
        </row>
        <row r="7190">
          <cell r="K7190">
            <v>1412.8</v>
          </cell>
          <cell r="Y7190" t="str">
            <v>0V_200602</v>
          </cell>
        </row>
        <row r="7191">
          <cell r="K7191">
            <v>90.9</v>
          </cell>
          <cell r="Y7191" t="str">
            <v>0ófl_200602</v>
          </cell>
        </row>
        <row r="7192">
          <cell r="K7192">
            <v>342.3</v>
          </cell>
          <cell r="Y7192" t="str">
            <v>1S_200602</v>
          </cell>
        </row>
        <row r="7193">
          <cell r="K7193">
            <v>178.8</v>
          </cell>
          <cell r="Y7193" t="str">
            <v>1V_200602</v>
          </cell>
        </row>
        <row r="7194">
          <cell r="K7194">
            <v>263.89999999999998</v>
          </cell>
          <cell r="Y7194" t="str">
            <v>1S_200602</v>
          </cell>
        </row>
        <row r="7195">
          <cell r="K7195">
            <v>92</v>
          </cell>
          <cell r="Y7195" t="str">
            <v>0V_200602</v>
          </cell>
        </row>
        <row r="7196">
          <cell r="K7196">
            <v>187.3</v>
          </cell>
          <cell r="Y7196" t="str">
            <v>0V_200602</v>
          </cell>
        </row>
        <row r="7197">
          <cell r="K7197">
            <v>321.2</v>
          </cell>
          <cell r="Y7197" t="str">
            <v>1V_200602</v>
          </cell>
        </row>
        <row r="7198">
          <cell r="K7198">
            <v>342</v>
          </cell>
          <cell r="Y7198" t="str">
            <v>1S_200602</v>
          </cell>
        </row>
        <row r="7199">
          <cell r="K7199">
            <v>115.9</v>
          </cell>
          <cell r="Y7199" t="str">
            <v>1S_200602</v>
          </cell>
        </row>
        <row r="7200">
          <cell r="K7200">
            <v>210.4</v>
          </cell>
          <cell r="Y7200" t="str">
            <v>1V_200602</v>
          </cell>
        </row>
        <row r="7201">
          <cell r="K7201">
            <v>42.3</v>
          </cell>
          <cell r="Y7201" t="str">
            <v>1ófl_200602</v>
          </cell>
        </row>
        <row r="7202">
          <cell r="K7202">
            <v>167.8</v>
          </cell>
          <cell r="Y7202" t="str">
            <v>0S_200602</v>
          </cell>
        </row>
        <row r="7203">
          <cell r="K7203">
            <v>281.3</v>
          </cell>
          <cell r="Y7203" t="str">
            <v>1S_200602</v>
          </cell>
        </row>
        <row r="7204">
          <cell r="K7204">
            <v>87.7</v>
          </cell>
          <cell r="Y7204" t="str">
            <v>0I_200602</v>
          </cell>
        </row>
        <row r="7205">
          <cell r="K7205">
            <v>153.69999999999999</v>
          </cell>
          <cell r="Y7205" t="str">
            <v>1V_200602</v>
          </cell>
        </row>
        <row r="7206">
          <cell r="K7206">
            <v>143.5</v>
          </cell>
          <cell r="Y7206" t="str">
            <v>1ófl_200602</v>
          </cell>
        </row>
        <row r="7207">
          <cell r="K7207">
            <v>108</v>
          </cell>
          <cell r="Y7207" t="str">
            <v>0V_200602</v>
          </cell>
        </row>
        <row r="7208">
          <cell r="K7208">
            <v>486.3</v>
          </cell>
          <cell r="Y7208" t="str">
            <v>1S_200602</v>
          </cell>
        </row>
        <row r="7209">
          <cell r="K7209">
            <v>270.10000000000002</v>
          </cell>
          <cell r="Y7209" t="str">
            <v>0V_200602</v>
          </cell>
        </row>
        <row r="7210">
          <cell r="K7210">
            <v>334.2</v>
          </cell>
          <cell r="Y7210" t="str">
            <v>1I_200602</v>
          </cell>
        </row>
        <row r="7211">
          <cell r="K7211">
            <v>440.5</v>
          </cell>
          <cell r="Y7211" t="str">
            <v>0S_200602</v>
          </cell>
        </row>
        <row r="7212">
          <cell r="K7212">
            <v>155.4</v>
          </cell>
          <cell r="Y7212" t="str">
            <v>1S_200602</v>
          </cell>
        </row>
        <row r="7213">
          <cell r="K7213">
            <v>234</v>
          </cell>
          <cell r="Y7213" t="str">
            <v>1I_200602</v>
          </cell>
        </row>
        <row r="7214">
          <cell r="K7214">
            <v>234</v>
          </cell>
          <cell r="Y7214" t="str">
            <v>1I_200602</v>
          </cell>
        </row>
        <row r="7215">
          <cell r="K7215">
            <v>220.9</v>
          </cell>
          <cell r="Y7215" t="str">
            <v>1V_200602</v>
          </cell>
        </row>
        <row r="7216">
          <cell r="K7216">
            <v>155.4</v>
          </cell>
          <cell r="Y7216" t="str">
            <v>1S_200602</v>
          </cell>
        </row>
        <row r="7217">
          <cell r="K7217">
            <v>168.6</v>
          </cell>
          <cell r="Y7217" t="str">
            <v>0V_200602</v>
          </cell>
        </row>
        <row r="7218">
          <cell r="K7218">
            <v>220.9</v>
          </cell>
          <cell r="Y7218" t="str">
            <v>1V_200602</v>
          </cell>
        </row>
        <row r="7219">
          <cell r="K7219">
            <v>234</v>
          </cell>
          <cell r="Y7219" t="str">
            <v>1I_200602</v>
          </cell>
        </row>
        <row r="7220">
          <cell r="K7220">
            <v>234</v>
          </cell>
          <cell r="Y7220" t="str">
            <v>1I_200602</v>
          </cell>
        </row>
        <row r="7221">
          <cell r="K7221">
            <v>58.7</v>
          </cell>
          <cell r="Y7221" t="str">
            <v>1V_200602</v>
          </cell>
        </row>
        <row r="7222">
          <cell r="K7222">
            <v>328.1</v>
          </cell>
          <cell r="Y7222" t="str">
            <v>1ófl_200602</v>
          </cell>
        </row>
        <row r="7223">
          <cell r="K7223">
            <v>58.7</v>
          </cell>
          <cell r="Y7223" t="str">
            <v>1V_200602</v>
          </cell>
        </row>
        <row r="7224">
          <cell r="K7224">
            <v>328.1</v>
          </cell>
          <cell r="Y7224" t="str">
            <v>1ófl_200602</v>
          </cell>
        </row>
        <row r="7225">
          <cell r="K7225">
            <v>64.900000000000006</v>
          </cell>
          <cell r="Y7225" t="str">
            <v>1V_200602</v>
          </cell>
        </row>
        <row r="7226">
          <cell r="K7226">
            <v>48.5</v>
          </cell>
          <cell r="Y7226" t="str">
            <v>1V_200602</v>
          </cell>
        </row>
        <row r="7227">
          <cell r="K7227">
            <v>48.5</v>
          </cell>
          <cell r="Y7227" t="str">
            <v>1V_200602</v>
          </cell>
        </row>
        <row r="7228">
          <cell r="K7228">
            <v>267.7</v>
          </cell>
          <cell r="Y7228" t="str">
            <v>1S_200602</v>
          </cell>
        </row>
        <row r="7229">
          <cell r="K7229">
            <v>212</v>
          </cell>
          <cell r="Y7229" t="str">
            <v>0V_200602</v>
          </cell>
        </row>
        <row r="7230">
          <cell r="K7230">
            <v>267.7</v>
          </cell>
          <cell r="Y7230" t="str">
            <v>1S_200602</v>
          </cell>
        </row>
        <row r="7231">
          <cell r="K7231">
            <v>112</v>
          </cell>
          <cell r="Y7231" t="str">
            <v>0V_200602</v>
          </cell>
        </row>
        <row r="7232">
          <cell r="K7232">
            <v>28.8</v>
          </cell>
          <cell r="Y7232" t="str">
            <v>1I_200602</v>
          </cell>
        </row>
        <row r="7233">
          <cell r="K7233">
            <v>205.7</v>
          </cell>
          <cell r="Y7233" t="str">
            <v>1S_200602</v>
          </cell>
        </row>
        <row r="7234">
          <cell r="K7234">
            <v>205.7</v>
          </cell>
          <cell r="Y7234" t="str">
            <v>0S_200602</v>
          </cell>
        </row>
        <row r="7235">
          <cell r="K7235">
            <v>94</v>
          </cell>
          <cell r="Y7235" t="str">
            <v>1S_200602</v>
          </cell>
        </row>
        <row r="7236">
          <cell r="K7236">
            <v>155.19999999999999</v>
          </cell>
          <cell r="Y7236" t="str">
            <v>0V_200602</v>
          </cell>
        </row>
        <row r="7237">
          <cell r="K7237">
            <v>218.5</v>
          </cell>
          <cell r="Y7237" t="str">
            <v>1S_200602</v>
          </cell>
        </row>
        <row r="7238">
          <cell r="K7238">
            <v>199.9</v>
          </cell>
          <cell r="Y7238" t="str">
            <v>0ófl_200602</v>
          </cell>
        </row>
        <row r="7239">
          <cell r="K7239">
            <v>157</v>
          </cell>
          <cell r="Y7239" t="str">
            <v>0S_200602</v>
          </cell>
        </row>
        <row r="7240">
          <cell r="K7240">
            <v>421.2</v>
          </cell>
          <cell r="Y7240" t="str">
            <v>1ófl_200602</v>
          </cell>
        </row>
        <row r="7241">
          <cell r="K7241">
            <v>86.3</v>
          </cell>
          <cell r="Y7241" t="str">
            <v>0V_200602</v>
          </cell>
        </row>
        <row r="7242">
          <cell r="K7242">
            <v>110</v>
          </cell>
          <cell r="Y7242" t="str">
            <v>0V_200602</v>
          </cell>
        </row>
        <row r="7243">
          <cell r="K7243">
            <v>180.1</v>
          </cell>
          <cell r="Y7243" t="str">
            <v>1ófl_200602</v>
          </cell>
        </row>
        <row r="7244">
          <cell r="K7244">
            <v>160.6</v>
          </cell>
          <cell r="Y7244" t="str">
            <v>1V_200602</v>
          </cell>
        </row>
        <row r="7245">
          <cell r="K7245">
            <v>314.7</v>
          </cell>
          <cell r="Y7245" t="str">
            <v>1V_200602</v>
          </cell>
        </row>
        <row r="7246">
          <cell r="K7246">
            <v>108.3</v>
          </cell>
          <cell r="Y7246" t="str">
            <v>1V_200602</v>
          </cell>
        </row>
        <row r="7247">
          <cell r="K7247">
            <v>176.6</v>
          </cell>
          <cell r="Y7247" t="str">
            <v>1S_200602</v>
          </cell>
        </row>
        <row r="7248">
          <cell r="K7248">
            <v>245.1</v>
          </cell>
          <cell r="Y7248" t="str">
            <v>1S_200602</v>
          </cell>
        </row>
        <row r="7249">
          <cell r="K7249">
            <v>104.6</v>
          </cell>
          <cell r="Y7249" t="str">
            <v>0V_200602</v>
          </cell>
        </row>
        <row r="7250">
          <cell r="K7250">
            <v>75.5</v>
          </cell>
          <cell r="Y7250" t="str">
            <v>0ófl_200603</v>
          </cell>
        </row>
        <row r="7251">
          <cell r="K7251">
            <v>40</v>
          </cell>
          <cell r="Y7251" t="str">
            <v>1V_200603</v>
          </cell>
        </row>
        <row r="7252">
          <cell r="K7252">
            <v>93</v>
          </cell>
          <cell r="Y7252" t="str">
            <v>1V_200603</v>
          </cell>
        </row>
        <row r="7253">
          <cell r="K7253">
            <v>25.6</v>
          </cell>
          <cell r="Y7253" t="str">
            <v>0S_200603</v>
          </cell>
        </row>
        <row r="7254">
          <cell r="K7254">
            <v>259.89999999999998</v>
          </cell>
          <cell r="Y7254" t="str">
            <v>1S_200603</v>
          </cell>
        </row>
        <row r="7255">
          <cell r="K7255">
            <v>301.3</v>
          </cell>
          <cell r="Y7255" t="str">
            <v>1S_200603</v>
          </cell>
        </row>
        <row r="7256">
          <cell r="K7256">
            <v>372.4</v>
          </cell>
          <cell r="Y7256" t="str">
            <v>0V_200603</v>
          </cell>
        </row>
        <row r="7257">
          <cell r="K7257">
            <v>225</v>
          </cell>
          <cell r="Y7257" t="str">
            <v>0ófl_200603</v>
          </cell>
        </row>
        <row r="7258">
          <cell r="K7258">
            <v>137.69999999999999</v>
          </cell>
          <cell r="Y7258" t="str">
            <v>1V_200603</v>
          </cell>
        </row>
        <row r="7259">
          <cell r="K7259">
            <v>94.8</v>
          </cell>
          <cell r="Y7259" t="str">
            <v>1V_200603</v>
          </cell>
        </row>
        <row r="7260">
          <cell r="K7260">
            <v>137</v>
          </cell>
          <cell r="Y7260" t="str">
            <v>0S_200603</v>
          </cell>
        </row>
        <row r="7261">
          <cell r="K7261">
            <v>290.60000000000002</v>
          </cell>
          <cell r="Y7261" t="str">
            <v>1I_200603</v>
          </cell>
        </row>
        <row r="7262">
          <cell r="K7262">
            <v>146.30000000000001</v>
          </cell>
          <cell r="Y7262" t="str">
            <v>1V_200603</v>
          </cell>
        </row>
        <row r="7263">
          <cell r="K7263">
            <v>249.4</v>
          </cell>
          <cell r="Y7263" t="str">
            <v>1S_200603</v>
          </cell>
        </row>
        <row r="7264">
          <cell r="K7264">
            <v>31.5</v>
          </cell>
          <cell r="Y7264" t="str">
            <v>0S_200603</v>
          </cell>
        </row>
        <row r="7265">
          <cell r="K7265">
            <v>84.4</v>
          </cell>
          <cell r="Y7265" t="str">
            <v>0S_200603</v>
          </cell>
        </row>
        <row r="7266">
          <cell r="K7266">
            <v>967.6</v>
          </cell>
          <cell r="Y7266" t="str">
            <v>1V_200603</v>
          </cell>
        </row>
        <row r="7267">
          <cell r="K7267">
            <v>270.7</v>
          </cell>
          <cell r="Y7267" t="str">
            <v>1I_200603</v>
          </cell>
        </row>
        <row r="7268">
          <cell r="K7268">
            <v>94.9</v>
          </cell>
          <cell r="Y7268" t="str">
            <v>0V_200603</v>
          </cell>
        </row>
        <row r="7269">
          <cell r="K7269">
            <v>45.2</v>
          </cell>
          <cell r="Y7269" t="str">
            <v>1S_200603</v>
          </cell>
        </row>
        <row r="7270">
          <cell r="K7270">
            <v>1047.5</v>
          </cell>
          <cell r="Y7270" t="str">
            <v>1S_200603</v>
          </cell>
        </row>
        <row r="7271">
          <cell r="K7271">
            <v>62.1</v>
          </cell>
          <cell r="Y7271" t="str">
            <v>1V_200603</v>
          </cell>
        </row>
        <row r="7272">
          <cell r="K7272">
            <v>828.4</v>
          </cell>
          <cell r="Y7272" t="str">
            <v>1V_200603</v>
          </cell>
        </row>
        <row r="7273">
          <cell r="K7273">
            <v>70</v>
          </cell>
          <cell r="Y7273" t="str">
            <v>1V_200603</v>
          </cell>
        </row>
        <row r="7274">
          <cell r="K7274">
            <v>107.2</v>
          </cell>
          <cell r="Y7274" t="str">
            <v>0S_200603</v>
          </cell>
        </row>
        <row r="7275">
          <cell r="K7275">
            <v>74.599999999999994</v>
          </cell>
          <cell r="Y7275" t="str">
            <v>0V_200603</v>
          </cell>
        </row>
        <row r="7276">
          <cell r="K7276">
            <v>70.7</v>
          </cell>
          <cell r="Y7276" t="str">
            <v>0V_200603</v>
          </cell>
        </row>
        <row r="7277">
          <cell r="K7277">
            <v>68</v>
          </cell>
          <cell r="Y7277" t="str">
            <v>1V_200603</v>
          </cell>
        </row>
        <row r="7278">
          <cell r="K7278">
            <v>699.1</v>
          </cell>
          <cell r="Y7278" t="str">
            <v>1S_200603</v>
          </cell>
        </row>
        <row r="7279">
          <cell r="K7279">
            <v>68</v>
          </cell>
          <cell r="Y7279" t="str">
            <v>1V_200603</v>
          </cell>
        </row>
        <row r="7280">
          <cell r="K7280">
            <v>333.6</v>
          </cell>
          <cell r="Y7280" t="str">
            <v>0V_200603</v>
          </cell>
        </row>
        <row r="7281">
          <cell r="K7281">
            <v>486.1</v>
          </cell>
          <cell r="Y7281" t="str">
            <v>1S_200603</v>
          </cell>
        </row>
        <row r="7282">
          <cell r="K7282">
            <v>239.9</v>
          </cell>
          <cell r="Y7282" t="str">
            <v>1S_200603</v>
          </cell>
        </row>
        <row r="7283">
          <cell r="K7283">
            <v>193.2</v>
          </cell>
          <cell r="Y7283" t="str">
            <v>0V_200603</v>
          </cell>
        </row>
        <row r="7284">
          <cell r="K7284">
            <v>264.5</v>
          </cell>
          <cell r="Y7284" t="str">
            <v>1S_200604</v>
          </cell>
        </row>
        <row r="7285">
          <cell r="K7285">
            <v>103.1</v>
          </cell>
          <cell r="Y7285" t="str">
            <v>1S_200604</v>
          </cell>
        </row>
        <row r="7286">
          <cell r="K7286">
            <v>55.6</v>
          </cell>
          <cell r="Y7286" t="str">
            <v>1ófl_200604</v>
          </cell>
        </row>
        <row r="7287">
          <cell r="K7287">
            <v>49.4</v>
          </cell>
          <cell r="Y7287" t="str">
            <v>1ófl_200604</v>
          </cell>
        </row>
        <row r="7288">
          <cell r="K7288">
            <v>668.4</v>
          </cell>
          <cell r="Y7288" t="str">
            <v>1V_200604</v>
          </cell>
        </row>
        <row r="7289">
          <cell r="K7289">
            <v>42.5</v>
          </cell>
          <cell r="Y7289" t="str">
            <v>1S_200604</v>
          </cell>
        </row>
        <row r="7290">
          <cell r="K7290">
            <v>151.5</v>
          </cell>
          <cell r="Y7290" t="str">
            <v>1S_200604</v>
          </cell>
        </row>
        <row r="7291">
          <cell r="K7291">
            <v>170.8</v>
          </cell>
          <cell r="Y7291" t="str">
            <v>0ófl_200604</v>
          </cell>
        </row>
        <row r="7292">
          <cell r="K7292">
            <v>746.4</v>
          </cell>
          <cell r="Y7292" t="str">
            <v>1I_200604</v>
          </cell>
        </row>
        <row r="7293">
          <cell r="K7293">
            <v>380.5</v>
          </cell>
          <cell r="Y7293" t="str">
            <v>0V_200604</v>
          </cell>
        </row>
        <row r="7294">
          <cell r="K7294">
            <v>60.2</v>
          </cell>
          <cell r="Y7294" t="str">
            <v>1S_200604</v>
          </cell>
        </row>
        <row r="7295">
          <cell r="K7295">
            <v>115.4</v>
          </cell>
          <cell r="Y7295" t="str">
            <v>1V_200604</v>
          </cell>
        </row>
        <row r="7296">
          <cell r="K7296">
            <v>1572.6</v>
          </cell>
          <cell r="Y7296" t="str">
            <v>1ófl_200604</v>
          </cell>
        </row>
        <row r="7297">
          <cell r="K7297">
            <v>109.8</v>
          </cell>
          <cell r="Y7297" t="str">
            <v>0S_200604</v>
          </cell>
        </row>
        <row r="7298">
          <cell r="K7298">
            <v>271</v>
          </cell>
          <cell r="Y7298" t="str">
            <v>1S_200604</v>
          </cell>
        </row>
        <row r="7299">
          <cell r="K7299">
            <v>31.3</v>
          </cell>
          <cell r="Y7299" t="str">
            <v>1V_200604</v>
          </cell>
        </row>
        <row r="7300">
          <cell r="K7300">
            <v>28.9</v>
          </cell>
          <cell r="Y7300" t="str">
            <v>1ófl_200604</v>
          </cell>
        </row>
        <row r="7301">
          <cell r="K7301">
            <v>85.8</v>
          </cell>
          <cell r="Y7301" t="str">
            <v>1ófl_200604</v>
          </cell>
        </row>
        <row r="7302">
          <cell r="K7302">
            <v>86.2</v>
          </cell>
          <cell r="Y7302" t="str">
            <v>0S_200604</v>
          </cell>
        </row>
        <row r="7303">
          <cell r="K7303">
            <v>339.4</v>
          </cell>
          <cell r="Y7303" t="str">
            <v>1I_200604</v>
          </cell>
        </row>
        <row r="7304">
          <cell r="K7304">
            <v>164.2</v>
          </cell>
          <cell r="Y7304" t="str">
            <v>0ófl_200604</v>
          </cell>
        </row>
        <row r="7305">
          <cell r="K7305">
            <v>141.1</v>
          </cell>
          <cell r="Y7305" t="str">
            <v>0V_200604</v>
          </cell>
        </row>
        <row r="7306">
          <cell r="K7306">
            <v>111.7</v>
          </cell>
          <cell r="Y7306" t="str">
            <v>0ófl_200604</v>
          </cell>
        </row>
        <row r="7307">
          <cell r="K7307">
            <v>118.3</v>
          </cell>
          <cell r="Y7307" t="str">
            <v>1I_200604</v>
          </cell>
        </row>
        <row r="7308">
          <cell r="K7308">
            <v>118.7</v>
          </cell>
          <cell r="Y7308" t="str">
            <v>1S_200604</v>
          </cell>
        </row>
        <row r="7309">
          <cell r="K7309">
            <v>444.1</v>
          </cell>
          <cell r="Y7309" t="str">
            <v>1S_200604</v>
          </cell>
        </row>
        <row r="7310">
          <cell r="K7310">
            <v>300</v>
          </cell>
          <cell r="Y7310" t="str">
            <v>0V_200604</v>
          </cell>
        </row>
        <row r="7311">
          <cell r="K7311">
            <v>147.5</v>
          </cell>
          <cell r="Y7311" t="str">
            <v>1V_200604</v>
          </cell>
        </row>
        <row r="7312">
          <cell r="K7312">
            <v>219.2</v>
          </cell>
          <cell r="Y7312" t="str">
            <v>1S_200604</v>
          </cell>
        </row>
        <row r="7313">
          <cell r="K7313">
            <v>90.2</v>
          </cell>
          <cell r="Y7313" t="str">
            <v>0V_200604</v>
          </cell>
        </row>
        <row r="7314">
          <cell r="K7314">
            <v>366.6</v>
          </cell>
          <cell r="Y7314" t="str">
            <v>0S_200604</v>
          </cell>
        </row>
        <row r="7315">
          <cell r="K7315">
            <v>103.8</v>
          </cell>
          <cell r="Y7315" t="str">
            <v>1V_200604</v>
          </cell>
        </row>
        <row r="7316">
          <cell r="K7316">
            <v>143.5</v>
          </cell>
          <cell r="Y7316" t="str">
            <v>1ófl_200604</v>
          </cell>
        </row>
        <row r="7317">
          <cell r="K7317">
            <v>1660.8</v>
          </cell>
          <cell r="Y7317" t="str">
            <v>0V_200604</v>
          </cell>
        </row>
        <row r="7318">
          <cell r="K7318">
            <v>352.9</v>
          </cell>
          <cell r="Y7318" t="str">
            <v>0S_200604</v>
          </cell>
        </row>
        <row r="7319">
          <cell r="K7319">
            <v>138.1</v>
          </cell>
          <cell r="Y7319" t="str">
            <v>1S_200604</v>
          </cell>
        </row>
        <row r="7320">
          <cell r="K7320">
            <v>102.8</v>
          </cell>
          <cell r="Y7320" t="str">
            <v>0S_200604</v>
          </cell>
        </row>
        <row r="7321">
          <cell r="K7321">
            <v>141.19999999999999</v>
          </cell>
          <cell r="Y7321" t="str">
            <v>1S_200604</v>
          </cell>
        </row>
        <row r="7322">
          <cell r="K7322">
            <v>358.5</v>
          </cell>
          <cell r="Y7322" t="str">
            <v>0V_200604</v>
          </cell>
        </row>
        <row r="7323">
          <cell r="K7323">
            <v>104.6</v>
          </cell>
          <cell r="Y7323" t="str">
            <v>0V_200604</v>
          </cell>
        </row>
        <row r="7324">
          <cell r="K7324">
            <v>101.8</v>
          </cell>
          <cell r="Y7324" t="str">
            <v>1V_200604</v>
          </cell>
        </row>
        <row r="7325">
          <cell r="K7325">
            <v>243.4</v>
          </cell>
          <cell r="Y7325" t="str">
            <v>0V_200604</v>
          </cell>
        </row>
        <row r="7326">
          <cell r="K7326">
            <v>161</v>
          </cell>
          <cell r="Y7326" t="str">
            <v>0S_200604</v>
          </cell>
        </row>
        <row r="7327">
          <cell r="K7327">
            <v>175.7</v>
          </cell>
          <cell r="Y7327" t="str">
            <v>1I_200601</v>
          </cell>
        </row>
        <row r="7328">
          <cell r="K7328">
            <v>111.7</v>
          </cell>
          <cell r="Y7328" t="str">
            <v>1I_200601</v>
          </cell>
        </row>
        <row r="7329">
          <cell r="K7329">
            <v>193</v>
          </cell>
          <cell r="Y7329" t="str">
            <v>1I_200601</v>
          </cell>
        </row>
        <row r="7330">
          <cell r="K7330">
            <v>82.3</v>
          </cell>
          <cell r="Y7330" t="str">
            <v>1I_200601</v>
          </cell>
        </row>
        <row r="7331">
          <cell r="K7331">
            <v>220.4</v>
          </cell>
          <cell r="Y7331" t="str">
            <v>0I_200601</v>
          </cell>
        </row>
        <row r="7332">
          <cell r="K7332">
            <v>319.39999999999998</v>
          </cell>
          <cell r="Y7332" t="str">
            <v>0V_200601</v>
          </cell>
        </row>
        <row r="7333">
          <cell r="K7333">
            <v>179.5</v>
          </cell>
          <cell r="Y7333" t="str">
            <v>1I_200601</v>
          </cell>
        </row>
        <row r="7334">
          <cell r="K7334">
            <v>483.5</v>
          </cell>
          <cell r="Y7334" t="str">
            <v>1I_200601</v>
          </cell>
        </row>
        <row r="7335">
          <cell r="K7335">
            <v>227.4</v>
          </cell>
          <cell r="Y7335" t="str">
            <v>1I_200601</v>
          </cell>
        </row>
        <row r="7336">
          <cell r="K7336">
            <v>265.39999999999998</v>
          </cell>
          <cell r="Y7336" t="str">
            <v>0I_200601</v>
          </cell>
        </row>
        <row r="7337">
          <cell r="K7337">
            <v>303.7</v>
          </cell>
          <cell r="Y7337" t="str">
            <v>1I_200601</v>
          </cell>
        </row>
        <row r="7338">
          <cell r="K7338">
            <v>137.6</v>
          </cell>
          <cell r="Y7338" t="str">
            <v>0S_200601</v>
          </cell>
        </row>
        <row r="7339">
          <cell r="K7339">
            <v>1215</v>
          </cell>
          <cell r="Y7339" t="str">
            <v>1ófl_200601</v>
          </cell>
        </row>
        <row r="7340">
          <cell r="K7340">
            <v>248.6</v>
          </cell>
          <cell r="Y7340" t="str">
            <v>1I_200601</v>
          </cell>
        </row>
        <row r="7341">
          <cell r="K7341">
            <v>400</v>
          </cell>
          <cell r="Y7341" t="str">
            <v>1I_200601</v>
          </cell>
        </row>
        <row r="7342">
          <cell r="K7342">
            <v>104</v>
          </cell>
          <cell r="Y7342" t="str">
            <v>0I_200601</v>
          </cell>
        </row>
        <row r="7343">
          <cell r="K7343">
            <v>138.9</v>
          </cell>
          <cell r="Y7343" t="str">
            <v>1I_200601</v>
          </cell>
        </row>
        <row r="7344">
          <cell r="K7344">
            <v>190.5</v>
          </cell>
          <cell r="Y7344" t="str">
            <v>1I_200601</v>
          </cell>
        </row>
        <row r="7345">
          <cell r="K7345">
            <v>140</v>
          </cell>
          <cell r="Y7345" t="str">
            <v>1I_200601</v>
          </cell>
        </row>
        <row r="7346">
          <cell r="K7346">
            <v>239.4</v>
          </cell>
          <cell r="Y7346" t="str">
            <v>0I_200601</v>
          </cell>
        </row>
        <row r="7347">
          <cell r="K7347">
            <v>265</v>
          </cell>
          <cell r="Y7347" t="str">
            <v>1I_200601</v>
          </cell>
        </row>
        <row r="7348">
          <cell r="K7348">
            <v>78.7</v>
          </cell>
          <cell r="Y7348" t="str">
            <v>1I_200601</v>
          </cell>
        </row>
        <row r="7349">
          <cell r="K7349">
            <v>199</v>
          </cell>
          <cell r="Y7349" t="str">
            <v>0I_200601</v>
          </cell>
        </row>
        <row r="7350">
          <cell r="K7350">
            <v>123.3</v>
          </cell>
          <cell r="Y7350" t="str">
            <v>1I_200601</v>
          </cell>
        </row>
        <row r="7351">
          <cell r="K7351">
            <v>167.1</v>
          </cell>
          <cell r="Y7351" t="str">
            <v>0I_200601</v>
          </cell>
        </row>
        <row r="7352">
          <cell r="K7352">
            <v>239.4</v>
          </cell>
          <cell r="Y7352" t="str">
            <v>1I_200601</v>
          </cell>
        </row>
        <row r="7353">
          <cell r="K7353">
            <v>67.5</v>
          </cell>
          <cell r="Y7353" t="str">
            <v>0I_200601</v>
          </cell>
        </row>
        <row r="7354">
          <cell r="K7354">
            <v>187.5</v>
          </cell>
          <cell r="Y7354" t="str">
            <v>1I_200601</v>
          </cell>
        </row>
        <row r="7355">
          <cell r="K7355">
            <v>162.30000000000001</v>
          </cell>
          <cell r="Y7355" t="str">
            <v>1I_200601</v>
          </cell>
        </row>
        <row r="7356">
          <cell r="K7356">
            <v>298.8</v>
          </cell>
          <cell r="Y7356" t="str">
            <v>1I_200601</v>
          </cell>
        </row>
        <row r="7357">
          <cell r="K7357">
            <v>149.80000000000001</v>
          </cell>
          <cell r="Y7357" t="str">
            <v>0I_200601</v>
          </cell>
        </row>
        <row r="7358">
          <cell r="K7358">
            <v>1123.2</v>
          </cell>
          <cell r="Y7358" t="str">
            <v>1I_200601</v>
          </cell>
        </row>
        <row r="7359">
          <cell r="K7359">
            <v>138</v>
          </cell>
          <cell r="Y7359" t="str">
            <v>1I_200601</v>
          </cell>
        </row>
        <row r="7360">
          <cell r="K7360">
            <v>83.6</v>
          </cell>
          <cell r="Y7360" t="str">
            <v>0I_200601</v>
          </cell>
        </row>
        <row r="7361">
          <cell r="K7361">
            <v>152.19999999999999</v>
          </cell>
          <cell r="Y7361" t="str">
            <v>0I_200601</v>
          </cell>
        </row>
        <row r="7362">
          <cell r="K7362">
            <v>148.69999999999999</v>
          </cell>
          <cell r="Y7362" t="str">
            <v>0ófl_200601</v>
          </cell>
        </row>
        <row r="7363">
          <cell r="K7363">
            <v>145.5</v>
          </cell>
          <cell r="Y7363" t="str">
            <v>0I_200601</v>
          </cell>
        </row>
        <row r="7364">
          <cell r="K7364">
            <v>505.8</v>
          </cell>
          <cell r="Y7364" t="str">
            <v>1I_200601</v>
          </cell>
        </row>
        <row r="7365">
          <cell r="K7365">
            <v>183.5</v>
          </cell>
          <cell r="Y7365" t="str">
            <v>1I_200601</v>
          </cell>
        </row>
        <row r="7366">
          <cell r="K7366">
            <v>240</v>
          </cell>
          <cell r="Y7366" t="str">
            <v>1I_200601</v>
          </cell>
        </row>
        <row r="7367">
          <cell r="K7367">
            <v>199.1</v>
          </cell>
          <cell r="Y7367" t="str">
            <v>0I_200601</v>
          </cell>
        </row>
        <row r="7368">
          <cell r="K7368">
            <v>192</v>
          </cell>
          <cell r="Y7368" t="str">
            <v>0I_200601</v>
          </cell>
        </row>
        <row r="7369">
          <cell r="K7369">
            <v>229.6</v>
          </cell>
          <cell r="Y7369" t="str">
            <v>0I_200601</v>
          </cell>
        </row>
        <row r="7370">
          <cell r="K7370">
            <v>400</v>
          </cell>
          <cell r="Y7370" t="str">
            <v>0I_200601</v>
          </cell>
        </row>
        <row r="7371">
          <cell r="K7371">
            <v>407</v>
          </cell>
          <cell r="Y7371" t="str">
            <v>0ófl_200601</v>
          </cell>
        </row>
        <row r="7372">
          <cell r="K7372">
            <v>111.3</v>
          </cell>
          <cell r="Y7372" t="str">
            <v>0I_200601</v>
          </cell>
        </row>
        <row r="7373">
          <cell r="K7373">
            <v>117</v>
          </cell>
          <cell r="Y7373" t="str">
            <v>1I_200601</v>
          </cell>
        </row>
        <row r="7374">
          <cell r="K7374">
            <v>250</v>
          </cell>
          <cell r="Y7374" t="str">
            <v>0I_200601</v>
          </cell>
        </row>
        <row r="7375">
          <cell r="K7375">
            <v>283.10000000000002</v>
          </cell>
          <cell r="Y7375" t="str">
            <v>1I_200601</v>
          </cell>
        </row>
        <row r="7376">
          <cell r="K7376">
            <v>114.9</v>
          </cell>
          <cell r="Y7376" t="str">
            <v>0I_200601</v>
          </cell>
        </row>
        <row r="7377">
          <cell r="K7377">
            <v>310.39999999999998</v>
          </cell>
          <cell r="Y7377" t="str">
            <v>0I_200601</v>
          </cell>
        </row>
        <row r="7378">
          <cell r="K7378">
            <v>260.3</v>
          </cell>
          <cell r="Y7378" t="str">
            <v>1I_200601</v>
          </cell>
        </row>
        <row r="7379">
          <cell r="K7379">
            <v>130.19999999999999</v>
          </cell>
          <cell r="Y7379" t="str">
            <v>1I_200601</v>
          </cell>
        </row>
        <row r="7380">
          <cell r="K7380">
            <v>195</v>
          </cell>
          <cell r="Y7380" t="str">
            <v>0I_200601</v>
          </cell>
        </row>
        <row r="7381">
          <cell r="K7381">
            <v>243</v>
          </cell>
          <cell r="Y7381" t="str">
            <v>1I_200601</v>
          </cell>
        </row>
        <row r="7382">
          <cell r="K7382">
            <v>792</v>
          </cell>
          <cell r="Y7382" t="str">
            <v>1I_200601</v>
          </cell>
        </row>
        <row r="7383">
          <cell r="K7383">
            <v>77.8</v>
          </cell>
          <cell r="Y7383" t="str">
            <v>1I_200601</v>
          </cell>
        </row>
        <row r="7384">
          <cell r="K7384">
            <v>156.1</v>
          </cell>
          <cell r="Y7384" t="str">
            <v>0ófl_200601</v>
          </cell>
        </row>
        <row r="7385">
          <cell r="K7385">
            <v>202.5</v>
          </cell>
          <cell r="Y7385" t="str">
            <v>0I_200601</v>
          </cell>
        </row>
        <row r="7386">
          <cell r="K7386">
            <v>104.4</v>
          </cell>
          <cell r="Y7386" t="str">
            <v>1I_200601</v>
          </cell>
        </row>
        <row r="7387">
          <cell r="K7387">
            <v>2105.1</v>
          </cell>
          <cell r="Y7387" t="str">
            <v>1I_200601</v>
          </cell>
        </row>
        <row r="7388">
          <cell r="K7388">
            <v>354.5</v>
          </cell>
          <cell r="Y7388" t="str">
            <v>1ófl_200601</v>
          </cell>
        </row>
        <row r="7389">
          <cell r="K7389">
            <v>108.8</v>
          </cell>
          <cell r="Y7389" t="str">
            <v>0I_200601</v>
          </cell>
        </row>
        <row r="7390">
          <cell r="K7390">
            <v>71.599999999999994</v>
          </cell>
          <cell r="Y7390" t="str">
            <v>0I_200601</v>
          </cell>
        </row>
        <row r="7391">
          <cell r="K7391">
            <v>139.1</v>
          </cell>
          <cell r="Y7391" t="str">
            <v>0I_200601</v>
          </cell>
        </row>
        <row r="7392">
          <cell r="K7392">
            <v>190.7</v>
          </cell>
          <cell r="Y7392" t="str">
            <v>1I_200601</v>
          </cell>
        </row>
        <row r="7393">
          <cell r="K7393">
            <v>1028.2</v>
          </cell>
          <cell r="Y7393" t="str">
            <v>0I_200601</v>
          </cell>
        </row>
        <row r="7394">
          <cell r="K7394">
            <v>6211.1</v>
          </cell>
          <cell r="Y7394" t="str">
            <v>1S_200601</v>
          </cell>
        </row>
        <row r="7395">
          <cell r="K7395">
            <v>142</v>
          </cell>
          <cell r="Y7395" t="str">
            <v>0I_200601</v>
          </cell>
        </row>
        <row r="7396">
          <cell r="K7396">
            <v>88.4</v>
          </cell>
          <cell r="Y7396" t="str">
            <v>0I_200601</v>
          </cell>
        </row>
        <row r="7397">
          <cell r="K7397">
            <v>76</v>
          </cell>
          <cell r="Y7397" t="str">
            <v>1I_200601</v>
          </cell>
        </row>
        <row r="7398">
          <cell r="K7398">
            <v>274.7</v>
          </cell>
          <cell r="Y7398" t="str">
            <v>1ófl_200601</v>
          </cell>
        </row>
        <row r="7399">
          <cell r="K7399">
            <v>205.7</v>
          </cell>
          <cell r="Y7399" t="str">
            <v>1I_200601</v>
          </cell>
        </row>
        <row r="7400">
          <cell r="K7400">
            <v>72</v>
          </cell>
          <cell r="Y7400" t="str">
            <v>0I_200601</v>
          </cell>
        </row>
        <row r="7401">
          <cell r="K7401">
            <v>623.70000000000005</v>
          </cell>
          <cell r="Y7401" t="str">
            <v>0I_200601</v>
          </cell>
        </row>
        <row r="7402">
          <cell r="K7402">
            <v>175.6</v>
          </cell>
          <cell r="Y7402" t="str">
            <v>1I_200601</v>
          </cell>
        </row>
        <row r="7403">
          <cell r="K7403">
            <v>108.2</v>
          </cell>
          <cell r="Y7403" t="str">
            <v>0I_200601</v>
          </cell>
        </row>
        <row r="7404">
          <cell r="K7404">
            <v>216.6</v>
          </cell>
          <cell r="Y7404" t="str">
            <v>0I_200601</v>
          </cell>
        </row>
        <row r="7405">
          <cell r="K7405">
            <v>121.7</v>
          </cell>
          <cell r="Y7405" t="str">
            <v>0ófl_200601</v>
          </cell>
        </row>
        <row r="7406">
          <cell r="K7406">
            <v>32</v>
          </cell>
          <cell r="Y7406" t="str">
            <v>0ófl_200601</v>
          </cell>
        </row>
        <row r="7407">
          <cell r="K7407">
            <v>608</v>
          </cell>
          <cell r="Y7407" t="str">
            <v>0ófl_200601</v>
          </cell>
        </row>
        <row r="7408">
          <cell r="K7408">
            <v>157.69999999999999</v>
          </cell>
          <cell r="Y7408" t="str">
            <v>1I_200601</v>
          </cell>
        </row>
        <row r="7409">
          <cell r="K7409">
            <v>146.5</v>
          </cell>
          <cell r="Y7409" t="str">
            <v>0I_200601</v>
          </cell>
        </row>
        <row r="7410">
          <cell r="K7410">
            <v>106.5</v>
          </cell>
          <cell r="Y7410" t="str">
            <v>1I_200601</v>
          </cell>
        </row>
        <row r="7411">
          <cell r="K7411">
            <v>420.2</v>
          </cell>
          <cell r="Y7411" t="str">
            <v>0I_200601</v>
          </cell>
        </row>
        <row r="7412">
          <cell r="K7412">
            <v>235.5</v>
          </cell>
          <cell r="Y7412" t="str">
            <v>1I_200601</v>
          </cell>
        </row>
        <row r="7413">
          <cell r="K7413">
            <v>54.8</v>
          </cell>
          <cell r="Y7413" t="str">
            <v>1I_200601</v>
          </cell>
        </row>
        <row r="7414">
          <cell r="K7414">
            <v>275.3</v>
          </cell>
          <cell r="Y7414" t="str">
            <v>1I_200601</v>
          </cell>
        </row>
        <row r="7415">
          <cell r="K7415">
            <v>105.5</v>
          </cell>
          <cell r="Y7415" t="str">
            <v>1I_200601</v>
          </cell>
        </row>
        <row r="7416">
          <cell r="K7416">
            <v>153</v>
          </cell>
          <cell r="Y7416" t="str">
            <v>0I_200601</v>
          </cell>
        </row>
        <row r="7417">
          <cell r="K7417">
            <v>0</v>
          </cell>
          <cell r="Y7417" t="str">
            <v>0I_200601</v>
          </cell>
        </row>
        <row r="7418">
          <cell r="K7418">
            <v>315.39999999999998</v>
          </cell>
          <cell r="Y7418" t="str">
            <v>1ófl_200601</v>
          </cell>
        </row>
        <row r="7419">
          <cell r="K7419">
            <v>0</v>
          </cell>
          <cell r="Y7419" t="str">
            <v>0ófl_200601</v>
          </cell>
        </row>
        <row r="7420">
          <cell r="K7420">
            <v>240</v>
          </cell>
          <cell r="Y7420" t="str">
            <v>0I_200601</v>
          </cell>
        </row>
        <row r="7421">
          <cell r="K7421">
            <v>180</v>
          </cell>
          <cell r="Y7421" t="str">
            <v>0I_200601</v>
          </cell>
        </row>
        <row r="7422">
          <cell r="K7422">
            <v>102.2</v>
          </cell>
          <cell r="Y7422" t="str">
            <v>0ófl_200601</v>
          </cell>
        </row>
        <row r="7423">
          <cell r="K7423">
            <v>481.6</v>
          </cell>
          <cell r="Y7423" t="str">
            <v>1I_200601</v>
          </cell>
        </row>
        <row r="7424">
          <cell r="K7424">
            <v>1259.7</v>
          </cell>
          <cell r="Y7424" t="str">
            <v>0I_200601</v>
          </cell>
        </row>
        <row r="7425">
          <cell r="K7425">
            <v>158.9</v>
          </cell>
          <cell r="Y7425" t="str">
            <v>1I_200601</v>
          </cell>
        </row>
        <row r="7426">
          <cell r="K7426">
            <v>229.5</v>
          </cell>
          <cell r="Y7426" t="str">
            <v>1I_200601</v>
          </cell>
        </row>
        <row r="7427">
          <cell r="K7427">
            <v>98.7</v>
          </cell>
          <cell r="Y7427" t="str">
            <v>0I_200601</v>
          </cell>
        </row>
        <row r="7428">
          <cell r="K7428">
            <v>175.6</v>
          </cell>
          <cell r="Y7428" t="str">
            <v>0I_200601</v>
          </cell>
        </row>
        <row r="7429">
          <cell r="K7429">
            <v>901.2</v>
          </cell>
          <cell r="Y7429" t="str">
            <v>0ófl_200601</v>
          </cell>
        </row>
        <row r="7430">
          <cell r="K7430">
            <v>271.2</v>
          </cell>
          <cell r="Y7430" t="str">
            <v>1S_200601</v>
          </cell>
        </row>
        <row r="7431">
          <cell r="K7431">
            <v>101.7</v>
          </cell>
          <cell r="Y7431" t="str">
            <v>0I_200602</v>
          </cell>
        </row>
        <row r="7432">
          <cell r="K7432">
            <v>108.9</v>
          </cell>
          <cell r="Y7432" t="str">
            <v>1S_200602</v>
          </cell>
        </row>
        <row r="7433">
          <cell r="K7433">
            <v>400</v>
          </cell>
          <cell r="Y7433" t="str">
            <v>1I_200602</v>
          </cell>
        </row>
        <row r="7434">
          <cell r="K7434">
            <v>690.6</v>
          </cell>
          <cell r="Y7434" t="str">
            <v>1ófl_200602</v>
          </cell>
        </row>
        <row r="7435">
          <cell r="K7435">
            <v>98.7</v>
          </cell>
          <cell r="Y7435" t="str">
            <v>1ófl_200602</v>
          </cell>
        </row>
        <row r="7436">
          <cell r="K7436">
            <v>240</v>
          </cell>
          <cell r="Y7436" t="str">
            <v>1I_200602</v>
          </cell>
        </row>
        <row r="7437">
          <cell r="K7437">
            <v>60</v>
          </cell>
          <cell r="Y7437" t="str">
            <v>1I_200602</v>
          </cell>
        </row>
        <row r="7438">
          <cell r="K7438">
            <v>88</v>
          </cell>
          <cell r="Y7438" t="str">
            <v>0I_200602</v>
          </cell>
        </row>
        <row r="7439">
          <cell r="K7439">
            <v>300</v>
          </cell>
          <cell r="Y7439" t="str">
            <v>0I_200602</v>
          </cell>
        </row>
        <row r="7440">
          <cell r="K7440">
            <v>240</v>
          </cell>
          <cell r="Y7440" t="str">
            <v>1I_200602</v>
          </cell>
        </row>
        <row r="7441">
          <cell r="K7441">
            <v>74.5</v>
          </cell>
          <cell r="Y7441" t="str">
            <v>1ófl_200602</v>
          </cell>
        </row>
        <row r="7442">
          <cell r="K7442">
            <v>443.3</v>
          </cell>
          <cell r="Y7442" t="str">
            <v>0I_200602</v>
          </cell>
        </row>
        <row r="7443">
          <cell r="K7443">
            <v>123.1</v>
          </cell>
          <cell r="Y7443" t="str">
            <v>1I_200602</v>
          </cell>
        </row>
        <row r="7444">
          <cell r="K7444">
            <v>363</v>
          </cell>
          <cell r="Y7444" t="str">
            <v>0I_200602</v>
          </cell>
        </row>
        <row r="7445">
          <cell r="K7445">
            <v>862</v>
          </cell>
          <cell r="Y7445" t="str">
            <v>0I_200602</v>
          </cell>
        </row>
        <row r="7446">
          <cell r="K7446">
            <v>120</v>
          </cell>
          <cell r="Y7446" t="str">
            <v>1I_200602</v>
          </cell>
        </row>
        <row r="7447">
          <cell r="K7447">
            <v>140</v>
          </cell>
          <cell r="Y7447" t="str">
            <v>1I_200602</v>
          </cell>
        </row>
        <row r="7448">
          <cell r="K7448">
            <v>564.4</v>
          </cell>
          <cell r="Y7448" t="str">
            <v>1V_200602</v>
          </cell>
        </row>
        <row r="7449">
          <cell r="K7449">
            <v>431.2</v>
          </cell>
          <cell r="Y7449" t="str">
            <v>1I_200602</v>
          </cell>
        </row>
        <row r="7450">
          <cell r="K7450">
            <v>249.2</v>
          </cell>
          <cell r="Y7450" t="str">
            <v>1I_200602</v>
          </cell>
        </row>
        <row r="7451">
          <cell r="K7451">
            <v>172.1</v>
          </cell>
          <cell r="Y7451" t="str">
            <v>0I_200602</v>
          </cell>
        </row>
        <row r="7452">
          <cell r="K7452">
            <v>40.5</v>
          </cell>
          <cell r="Y7452" t="str">
            <v>0I_200602</v>
          </cell>
        </row>
        <row r="7453">
          <cell r="K7453">
            <v>200</v>
          </cell>
          <cell r="Y7453" t="str">
            <v>0ófl_200602</v>
          </cell>
        </row>
        <row r="7454">
          <cell r="K7454">
            <v>140.6</v>
          </cell>
          <cell r="Y7454" t="str">
            <v>1I_200602</v>
          </cell>
        </row>
        <row r="7455">
          <cell r="K7455">
            <v>120</v>
          </cell>
          <cell r="Y7455" t="str">
            <v>1I_200602</v>
          </cell>
        </row>
        <row r="7456">
          <cell r="K7456">
            <v>208.9</v>
          </cell>
          <cell r="Y7456" t="str">
            <v>1I_200602</v>
          </cell>
        </row>
        <row r="7457">
          <cell r="K7457">
            <v>120</v>
          </cell>
          <cell r="Y7457" t="str">
            <v>1V_200602</v>
          </cell>
        </row>
        <row r="7458">
          <cell r="K7458">
            <v>444.9</v>
          </cell>
          <cell r="Y7458" t="str">
            <v>1ófl_200602</v>
          </cell>
        </row>
        <row r="7459">
          <cell r="K7459">
            <v>99.4</v>
          </cell>
          <cell r="Y7459" t="str">
            <v>0I_200602</v>
          </cell>
        </row>
        <row r="7460">
          <cell r="K7460">
            <v>206.4</v>
          </cell>
          <cell r="Y7460" t="str">
            <v>0I_200602</v>
          </cell>
        </row>
        <row r="7461">
          <cell r="K7461">
            <v>69</v>
          </cell>
          <cell r="Y7461" t="str">
            <v>1I_200602</v>
          </cell>
        </row>
        <row r="7462">
          <cell r="K7462">
            <v>802</v>
          </cell>
          <cell r="Y7462" t="str">
            <v>0I_200602</v>
          </cell>
        </row>
        <row r="7463">
          <cell r="K7463">
            <v>100</v>
          </cell>
          <cell r="Y7463" t="str">
            <v>0I_200602</v>
          </cell>
        </row>
        <row r="7464">
          <cell r="K7464">
            <v>202.8</v>
          </cell>
          <cell r="Y7464" t="str">
            <v>1ófl_200602</v>
          </cell>
        </row>
        <row r="7465">
          <cell r="K7465">
            <v>133.5</v>
          </cell>
          <cell r="Y7465" t="str">
            <v>0ófl_200602</v>
          </cell>
        </row>
        <row r="7466">
          <cell r="K7466">
            <v>141.1</v>
          </cell>
          <cell r="Y7466" t="str">
            <v>0ófl_200602</v>
          </cell>
        </row>
        <row r="7467">
          <cell r="K7467">
            <v>1170</v>
          </cell>
          <cell r="Y7467" t="str">
            <v>0I_200602</v>
          </cell>
        </row>
        <row r="7468">
          <cell r="K7468">
            <v>1730.2</v>
          </cell>
          <cell r="Y7468" t="str">
            <v>0I_200602</v>
          </cell>
        </row>
        <row r="7469">
          <cell r="K7469">
            <v>491.2</v>
          </cell>
          <cell r="Y7469" t="str">
            <v>0ófl_200602</v>
          </cell>
        </row>
        <row r="7470">
          <cell r="K7470">
            <v>119.2</v>
          </cell>
          <cell r="Y7470" t="str">
            <v>1I_200602</v>
          </cell>
        </row>
        <row r="7471">
          <cell r="K7471">
            <v>345.8</v>
          </cell>
          <cell r="Y7471" t="str">
            <v>0I_200602</v>
          </cell>
        </row>
        <row r="7472">
          <cell r="K7472">
            <v>345.8</v>
          </cell>
          <cell r="Y7472" t="str">
            <v>0I_200602</v>
          </cell>
        </row>
        <row r="7473">
          <cell r="K7473">
            <v>491.2</v>
          </cell>
          <cell r="Y7473" t="str">
            <v>0ófl_200602</v>
          </cell>
        </row>
        <row r="7474">
          <cell r="K7474">
            <v>119.2</v>
          </cell>
          <cell r="Y7474" t="str">
            <v>1I_200602</v>
          </cell>
        </row>
        <row r="7475">
          <cell r="K7475">
            <v>89.6</v>
          </cell>
          <cell r="Y7475" t="str">
            <v>0I_200602</v>
          </cell>
        </row>
        <row r="7476">
          <cell r="K7476">
            <v>265.60000000000002</v>
          </cell>
          <cell r="Y7476" t="str">
            <v>0ófl_200602</v>
          </cell>
        </row>
        <row r="7477">
          <cell r="K7477">
            <v>976.8</v>
          </cell>
          <cell r="Y7477" t="str">
            <v>1I_200602</v>
          </cell>
        </row>
        <row r="7478">
          <cell r="K7478">
            <v>976.8</v>
          </cell>
          <cell r="Y7478" t="str">
            <v>1I_200602</v>
          </cell>
        </row>
        <row r="7479">
          <cell r="K7479">
            <v>4350.3</v>
          </cell>
          <cell r="Y7479" t="str">
            <v>0I_200602</v>
          </cell>
        </row>
        <row r="7480">
          <cell r="K7480">
            <v>140</v>
          </cell>
          <cell r="Y7480" t="str">
            <v>1I_200602</v>
          </cell>
        </row>
        <row r="7481">
          <cell r="K7481">
            <v>140</v>
          </cell>
          <cell r="Y7481" t="str">
            <v>1I_200602</v>
          </cell>
        </row>
        <row r="7482">
          <cell r="K7482">
            <v>47.6</v>
          </cell>
          <cell r="Y7482" t="str">
            <v>0I_200602</v>
          </cell>
        </row>
        <row r="7483">
          <cell r="K7483">
            <v>274.3</v>
          </cell>
          <cell r="Y7483" t="str">
            <v>0I_200602</v>
          </cell>
        </row>
        <row r="7484">
          <cell r="K7484">
            <v>1028.3</v>
          </cell>
          <cell r="Y7484" t="str">
            <v>0I_200602</v>
          </cell>
        </row>
        <row r="7485">
          <cell r="K7485">
            <v>274.3</v>
          </cell>
          <cell r="Y7485" t="str">
            <v>0I_200602</v>
          </cell>
        </row>
        <row r="7486">
          <cell r="K7486">
            <v>308.7</v>
          </cell>
          <cell r="Y7486" t="str">
            <v>0ófl_200602</v>
          </cell>
        </row>
        <row r="7487">
          <cell r="K7487">
            <v>255.2</v>
          </cell>
          <cell r="Y7487" t="str">
            <v>0ófl_200602</v>
          </cell>
        </row>
        <row r="7488">
          <cell r="K7488">
            <v>288</v>
          </cell>
          <cell r="Y7488" t="str">
            <v>1I_200602</v>
          </cell>
        </row>
        <row r="7489">
          <cell r="K7489">
            <v>596.20000000000005</v>
          </cell>
          <cell r="Y7489" t="str">
            <v>1V_200602</v>
          </cell>
        </row>
        <row r="7490">
          <cell r="K7490">
            <v>335.7</v>
          </cell>
          <cell r="Y7490" t="str">
            <v>0I_200602</v>
          </cell>
        </row>
        <row r="7491">
          <cell r="K7491">
            <v>596.20000000000005</v>
          </cell>
          <cell r="Y7491" t="str">
            <v>1V_200602</v>
          </cell>
        </row>
        <row r="7492">
          <cell r="K7492">
            <v>400</v>
          </cell>
          <cell r="Y7492" t="str">
            <v>0I_200602</v>
          </cell>
        </row>
        <row r="7493">
          <cell r="K7493">
            <v>191</v>
          </cell>
          <cell r="Y7493" t="str">
            <v>0I_200602</v>
          </cell>
        </row>
        <row r="7494">
          <cell r="K7494">
            <v>236.4</v>
          </cell>
          <cell r="Y7494" t="str">
            <v>1I_200602</v>
          </cell>
        </row>
        <row r="7495">
          <cell r="K7495">
            <v>137.5</v>
          </cell>
          <cell r="Y7495" t="str">
            <v>0I_200602</v>
          </cell>
        </row>
        <row r="7496">
          <cell r="K7496">
            <v>196.3</v>
          </cell>
          <cell r="Y7496" t="str">
            <v>1I_200602</v>
          </cell>
        </row>
        <row r="7497">
          <cell r="K7497">
            <v>196.3</v>
          </cell>
          <cell r="Y7497" t="str">
            <v>1I_200602</v>
          </cell>
        </row>
        <row r="7498">
          <cell r="K7498">
            <v>101.1</v>
          </cell>
          <cell r="Y7498" t="str">
            <v>1I_200602</v>
          </cell>
        </row>
        <row r="7499">
          <cell r="K7499">
            <v>66.3</v>
          </cell>
          <cell r="Y7499" t="str">
            <v>1I_200602</v>
          </cell>
        </row>
        <row r="7500">
          <cell r="K7500">
            <v>96.4</v>
          </cell>
          <cell r="Y7500" t="str">
            <v>1I_200602</v>
          </cell>
        </row>
        <row r="7501">
          <cell r="K7501">
            <v>96.4</v>
          </cell>
          <cell r="Y7501" t="str">
            <v>1I_200602</v>
          </cell>
        </row>
        <row r="7502">
          <cell r="K7502">
            <v>900</v>
          </cell>
          <cell r="Y7502" t="str">
            <v>0ófl_200602</v>
          </cell>
        </row>
        <row r="7503">
          <cell r="K7503">
            <v>138.4</v>
          </cell>
          <cell r="Y7503" t="str">
            <v>1I_200602</v>
          </cell>
        </row>
        <row r="7504">
          <cell r="K7504">
            <v>196.3</v>
          </cell>
          <cell r="Y7504" t="str">
            <v>1I_200602</v>
          </cell>
        </row>
        <row r="7505">
          <cell r="K7505">
            <v>100.8</v>
          </cell>
          <cell r="Y7505" t="str">
            <v>1I_200602</v>
          </cell>
        </row>
        <row r="7506">
          <cell r="K7506">
            <v>225</v>
          </cell>
          <cell r="Y7506" t="str">
            <v>0I_200602</v>
          </cell>
        </row>
        <row r="7507">
          <cell r="K7507">
            <v>911.3</v>
          </cell>
          <cell r="Y7507" t="str">
            <v>1I_200602</v>
          </cell>
        </row>
        <row r="7508">
          <cell r="K7508">
            <v>132</v>
          </cell>
          <cell r="Y7508" t="str">
            <v>0I_200602</v>
          </cell>
        </row>
        <row r="7509">
          <cell r="K7509">
            <v>98</v>
          </cell>
          <cell r="Y7509" t="str">
            <v>1I_200602</v>
          </cell>
        </row>
        <row r="7510">
          <cell r="K7510">
            <v>418</v>
          </cell>
          <cell r="Y7510" t="str">
            <v>0I_200602</v>
          </cell>
        </row>
        <row r="7511">
          <cell r="K7511">
            <v>227.4</v>
          </cell>
          <cell r="Y7511" t="str">
            <v>1I_200602</v>
          </cell>
        </row>
        <row r="7512">
          <cell r="K7512">
            <v>4096.7</v>
          </cell>
          <cell r="Y7512" t="str">
            <v>1I_200602</v>
          </cell>
        </row>
        <row r="7513">
          <cell r="K7513">
            <v>187</v>
          </cell>
          <cell r="Y7513" t="str">
            <v>0ófl_200602</v>
          </cell>
        </row>
        <row r="7514">
          <cell r="K7514">
            <v>150.9</v>
          </cell>
          <cell r="Y7514" t="str">
            <v>0I_200602</v>
          </cell>
        </row>
        <row r="7515">
          <cell r="K7515">
            <v>73.400000000000006</v>
          </cell>
          <cell r="Y7515" t="str">
            <v>0I_200602</v>
          </cell>
        </row>
        <row r="7516">
          <cell r="K7516">
            <v>264.8</v>
          </cell>
          <cell r="Y7516" t="str">
            <v>0I_200602</v>
          </cell>
        </row>
        <row r="7517">
          <cell r="K7517">
            <v>100.8</v>
          </cell>
          <cell r="Y7517" t="str">
            <v>1I_200602</v>
          </cell>
        </row>
        <row r="7518">
          <cell r="K7518">
            <v>139.30000000000001</v>
          </cell>
          <cell r="Y7518" t="str">
            <v>1I_200602</v>
          </cell>
        </row>
        <row r="7519">
          <cell r="K7519">
            <v>80</v>
          </cell>
          <cell r="Y7519" t="str">
            <v>0I_200603</v>
          </cell>
        </row>
        <row r="7520">
          <cell r="K7520">
            <v>229.5</v>
          </cell>
          <cell r="Y7520" t="str">
            <v>1I_200603</v>
          </cell>
        </row>
        <row r="7521">
          <cell r="K7521">
            <v>225</v>
          </cell>
          <cell r="Y7521" t="str">
            <v>1I_200603</v>
          </cell>
        </row>
        <row r="7522">
          <cell r="K7522">
            <v>320</v>
          </cell>
          <cell r="Y7522" t="str">
            <v>1I_200603</v>
          </cell>
        </row>
        <row r="7523">
          <cell r="K7523">
            <v>69.599999999999994</v>
          </cell>
          <cell r="Y7523" t="str">
            <v>1I_200603</v>
          </cell>
        </row>
        <row r="7524">
          <cell r="K7524">
            <v>400.6</v>
          </cell>
          <cell r="Y7524" t="str">
            <v>0I_200603</v>
          </cell>
        </row>
        <row r="7525">
          <cell r="K7525">
            <v>113.5</v>
          </cell>
          <cell r="Y7525" t="str">
            <v>1I_200603</v>
          </cell>
        </row>
        <row r="7526">
          <cell r="K7526">
            <v>218.8</v>
          </cell>
          <cell r="Y7526" t="str">
            <v>1I_200603</v>
          </cell>
        </row>
        <row r="7527">
          <cell r="K7527">
            <v>213.4</v>
          </cell>
          <cell r="Y7527" t="str">
            <v>0I_200603</v>
          </cell>
        </row>
        <row r="7528">
          <cell r="K7528">
            <v>151.19999999999999</v>
          </cell>
          <cell r="Y7528" t="str">
            <v>1I_200603</v>
          </cell>
        </row>
        <row r="7529">
          <cell r="K7529">
            <v>75</v>
          </cell>
          <cell r="Y7529" t="str">
            <v>0ófl_200603</v>
          </cell>
        </row>
        <row r="7530">
          <cell r="K7530">
            <v>121.2</v>
          </cell>
          <cell r="Y7530" t="str">
            <v>0I_200603</v>
          </cell>
        </row>
        <row r="7531">
          <cell r="K7531">
            <v>159.1</v>
          </cell>
          <cell r="Y7531" t="str">
            <v>0ófl_200603</v>
          </cell>
        </row>
        <row r="7532">
          <cell r="K7532">
            <v>1010.5</v>
          </cell>
          <cell r="Y7532" t="str">
            <v>0I_200603</v>
          </cell>
        </row>
        <row r="7533">
          <cell r="K7533">
            <v>139.80000000000001</v>
          </cell>
          <cell r="Y7533" t="str">
            <v>1I_200603</v>
          </cell>
        </row>
        <row r="7534">
          <cell r="K7534">
            <v>25</v>
          </cell>
          <cell r="Y7534" t="str">
            <v>1S_200603</v>
          </cell>
        </row>
        <row r="7535">
          <cell r="K7535">
            <v>2313.5</v>
          </cell>
          <cell r="Y7535" t="str">
            <v>1ófl_200603</v>
          </cell>
        </row>
        <row r="7536">
          <cell r="K7536">
            <v>269.60000000000002</v>
          </cell>
          <cell r="Y7536" t="str">
            <v>1ófl_200603</v>
          </cell>
        </row>
        <row r="7537">
          <cell r="K7537">
            <v>106.5</v>
          </cell>
          <cell r="Y7537" t="str">
            <v>1I_200603</v>
          </cell>
        </row>
        <row r="7538">
          <cell r="K7538">
            <v>119.2</v>
          </cell>
          <cell r="Y7538" t="str">
            <v>1I_200603</v>
          </cell>
        </row>
        <row r="7539">
          <cell r="K7539">
            <v>38.5</v>
          </cell>
          <cell r="Y7539" t="str">
            <v>1ófl_200603</v>
          </cell>
        </row>
        <row r="7540">
          <cell r="K7540">
            <v>470.4</v>
          </cell>
          <cell r="Y7540" t="str">
            <v>0I_200603</v>
          </cell>
        </row>
        <row r="7541">
          <cell r="K7541">
            <v>157.80000000000001</v>
          </cell>
          <cell r="Y7541" t="str">
            <v>0S_200603</v>
          </cell>
        </row>
        <row r="7542">
          <cell r="K7542">
            <v>500</v>
          </cell>
          <cell r="Y7542" t="str">
            <v>1I_200603</v>
          </cell>
        </row>
        <row r="7543">
          <cell r="K7543">
            <v>155.69999999999999</v>
          </cell>
          <cell r="Y7543" t="str">
            <v>0I_200603</v>
          </cell>
        </row>
        <row r="7544">
          <cell r="K7544">
            <v>244.3</v>
          </cell>
          <cell r="Y7544" t="str">
            <v>0I_200603</v>
          </cell>
        </row>
        <row r="7545">
          <cell r="K7545">
            <v>229.2</v>
          </cell>
          <cell r="Y7545" t="str">
            <v>1V_200603</v>
          </cell>
        </row>
        <row r="7546">
          <cell r="K7546">
            <v>538</v>
          </cell>
          <cell r="Y7546" t="str">
            <v>1I_200603</v>
          </cell>
        </row>
        <row r="7547">
          <cell r="K7547">
            <v>105.5</v>
          </cell>
          <cell r="Y7547" t="str">
            <v>1I_200603</v>
          </cell>
        </row>
        <row r="7548">
          <cell r="K7548">
            <v>1159.5999999999999</v>
          </cell>
          <cell r="Y7548" t="str">
            <v>0ófl_200603</v>
          </cell>
        </row>
        <row r="7549">
          <cell r="K7549">
            <v>1362.4</v>
          </cell>
          <cell r="Y7549" t="str">
            <v>0ófl_200603</v>
          </cell>
        </row>
        <row r="7550">
          <cell r="K7550">
            <v>688.1</v>
          </cell>
          <cell r="Y7550" t="str">
            <v>0ófl_200603</v>
          </cell>
        </row>
        <row r="7551">
          <cell r="K7551">
            <v>128.4</v>
          </cell>
          <cell r="Y7551" t="str">
            <v>1I_200603</v>
          </cell>
        </row>
        <row r="7552">
          <cell r="K7552">
            <v>155.4</v>
          </cell>
          <cell r="Y7552" t="str">
            <v>1I_200603</v>
          </cell>
        </row>
        <row r="7553">
          <cell r="K7553">
            <v>134</v>
          </cell>
          <cell r="Y7553" t="str">
            <v>1I_200603</v>
          </cell>
        </row>
        <row r="7554">
          <cell r="K7554">
            <v>194.7</v>
          </cell>
          <cell r="Y7554" t="str">
            <v>1V_200603</v>
          </cell>
        </row>
        <row r="7555">
          <cell r="K7555">
            <v>108.3</v>
          </cell>
          <cell r="Y7555" t="str">
            <v>1V_200603</v>
          </cell>
        </row>
        <row r="7556">
          <cell r="K7556">
            <v>1322.1</v>
          </cell>
          <cell r="Y7556" t="str">
            <v>0ófl_200603</v>
          </cell>
        </row>
        <row r="7557">
          <cell r="K7557">
            <v>986.3</v>
          </cell>
          <cell r="Y7557" t="str">
            <v>0ófl_200603</v>
          </cell>
        </row>
        <row r="7558">
          <cell r="K7558">
            <v>97.8</v>
          </cell>
          <cell r="Y7558" t="str">
            <v>0I_200603</v>
          </cell>
        </row>
        <row r="7559">
          <cell r="K7559">
            <v>236.4</v>
          </cell>
          <cell r="Y7559" t="str">
            <v>1I_200603</v>
          </cell>
        </row>
        <row r="7560">
          <cell r="K7560">
            <v>75</v>
          </cell>
          <cell r="Y7560" t="str">
            <v>0ófl_200603</v>
          </cell>
        </row>
        <row r="7561">
          <cell r="K7561">
            <v>175.6</v>
          </cell>
          <cell r="Y7561" t="str">
            <v>0I_200603</v>
          </cell>
        </row>
        <row r="7562">
          <cell r="K7562">
            <v>108.4</v>
          </cell>
          <cell r="Y7562" t="str">
            <v>0ófl_200603</v>
          </cell>
        </row>
        <row r="7563">
          <cell r="K7563">
            <v>119</v>
          </cell>
          <cell r="Y7563" t="str">
            <v>0I_200603</v>
          </cell>
        </row>
        <row r="7564">
          <cell r="K7564">
            <v>628.70000000000005</v>
          </cell>
          <cell r="Y7564" t="str">
            <v>1S_200603</v>
          </cell>
        </row>
        <row r="7565">
          <cell r="K7565">
            <v>308.7</v>
          </cell>
          <cell r="Y7565" t="str">
            <v>1I_200603</v>
          </cell>
        </row>
        <row r="7566">
          <cell r="K7566">
            <v>360</v>
          </cell>
          <cell r="Y7566" t="str">
            <v>1I_200603</v>
          </cell>
        </row>
        <row r="7567">
          <cell r="K7567">
            <v>118.6</v>
          </cell>
          <cell r="Y7567" t="str">
            <v>1ófl_200603</v>
          </cell>
        </row>
        <row r="7568">
          <cell r="K7568">
            <v>76.599999999999994</v>
          </cell>
          <cell r="Y7568" t="str">
            <v>1I_200603</v>
          </cell>
        </row>
        <row r="7569">
          <cell r="K7569">
            <v>86.1</v>
          </cell>
          <cell r="Y7569" t="str">
            <v>0I_200603</v>
          </cell>
        </row>
        <row r="7570">
          <cell r="K7570">
            <v>125.6</v>
          </cell>
          <cell r="Y7570" t="str">
            <v>1ófl_200603</v>
          </cell>
        </row>
        <row r="7571">
          <cell r="K7571">
            <v>93.5</v>
          </cell>
          <cell r="Y7571" t="str">
            <v>0I_200603</v>
          </cell>
        </row>
        <row r="7572">
          <cell r="K7572">
            <v>152.9</v>
          </cell>
          <cell r="Y7572" t="str">
            <v>1I_200603</v>
          </cell>
        </row>
        <row r="7573">
          <cell r="K7573">
            <v>284.60000000000002</v>
          </cell>
          <cell r="Y7573" t="str">
            <v>0ófl_200603</v>
          </cell>
        </row>
        <row r="7574">
          <cell r="K7574">
            <v>163</v>
          </cell>
          <cell r="Y7574" t="str">
            <v>0ófl_200604</v>
          </cell>
        </row>
        <row r="7575">
          <cell r="K7575">
            <v>97.8</v>
          </cell>
          <cell r="Y7575" t="str">
            <v>0I_200604</v>
          </cell>
        </row>
        <row r="7576">
          <cell r="K7576">
            <v>134.5</v>
          </cell>
          <cell r="Y7576" t="str">
            <v>0I_200604</v>
          </cell>
        </row>
        <row r="7577">
          <cell r="K7577">
            <v>3758.6</v>
          </cell>
          <cell r="Y7577" t="str">
            <v>1I_200604</v>
          </cell>
        </row>
        <row r="7578">
          <cell r="K7578">
            <v>92.9</v>
          </cell>
          <cell r="Y7578" t="str">
            <v>1ófl_200604</v>
          </cell>
        </row>
        <row r="7579">
          <cell r="K7579">
            <v>379.5</v>
          </cell>
          <cell r="Y7579" t="str">
            <v>0ófl_200604</v>
          </cell>
        </row>
        <row r="7580">
          <cell r="K7580">
            <v>144</v>
          </cell>
          <cell r="Y7580" t="str">
            <v>1I_200604</v>
          </cell>
        </row>
        <row r="7581">
          <cell r="K7581">
            <v>841.5</v>
          </cell>
          <cell r="Y7581" t="str">
            <v>1I_200604</v>
          </cell>
        </row>
        <row r="7582">
          <cell r="K7582">
            <v>592.5</v>
          </cell>
          <cell r="Y7582" t="str">
            <v>0I_200604</v>
          </cell>
        </row>
        <row r="7583">
          <cell r="K7583">
            <v>156.69999999999999</v>
          </cell>
          <cell r="Y7583" t="str">
            <v>0I_200604</v>
          </cell>
        </row>
        <row r="7584">
          <cell r="K7584">
            <v>118.5</v>
          </cell>
          <cell r="Y7584" t="str">
            <v>1I_200604</v>
          </cell>
        </row>
        <row r="7585">
          <cell r="K7585">
            <v>228.7</v>
          </cell>
          <cell r="Y7585" t="str">
            <v>1I_200604</v>
          </cell>
        </row>
        <row r="7586">
          <cell r="K7586">
            <v>221.4</v>
          </cell>
          <cell r="Y7586" t="str">
            <v>1I_200604</v>
          </cell>
        </row>
        <row r="7587">
          <cell r="K7587">
            <v>139</v>
          </cell>
          <cell r="Y7587" t="str">
            <v>1I_200604</v>
          </cell>
        </row>
        <row r="7588">
          <cell r="K7588">
            <v>400.6</v>
          </cell>
          <cell r="Y7588" t="str">
            <v>0I_200604</v>
          </cell>
        </row>
        <row r="7589">
          <cell r="K7589">
            <v>1703.4</v>
          </cell>
          <cell r="Y7589" t="str">
            <v>0I_200604</v>
          </cell>
        </row>
        <row r="7590">
          <cell r="K7590">
            <v>162.80000000000001</v>
          </cell>
          <cell r="Y7590" t="str">
            <v>1ófl_200604</v>
          </cell>
        </row>
        <row r="7591">
          <cell r="K7591">
            <v>293.60000000000002</v>
          </cell>
          <cell r="Y7591" t="str">
            <v>0I_200604</v>
          </cell>
        </row>
        <row r="7592">
          <cell r="K7592">
            <v>103.8</v>
          </cell>
          <cell r="Y7592" t="str">
            <v>1I_200604</v>
          </cell>
        </row>
        <row r="7593">
          <cell r="K7593">
            <v>480</v>
          </cell>
          <cell r="Y7593" t="str">
            <v>1I_200604</v>
          </cell>
        </row>
        <row r="7594">
          <cell r="K7594">
            <v>108.1</v>
          </cell>
          <cell r="Y7594" t="str">
            <v>1I_200604</v>
          </cell>
        </row>
        <row r="7595">
          <cell r="K7595">
            <v>74.2</v>
          </cell>
          <cell r="Y7595" t="str">
            <v>0I_200604</v>
          </cell>
        </row>
        <row r="7596">
          <cell r="K7596">
            <v>218.8</v>
          </cell>
          <cell r="Y7596" t="str">
            <v>1I_200604</v>
          </cell>
        </row>
        <row r="7597">
          <cell r="K7597">
            <v>189.2</v>
          </cell>
          <cell r="Y7597" t="str">
            <v>0I_200604</v>
          </cell>
        </row>
        <row r="7598">
          <cell r="K7598">
            <v>127.6</v>
          </cell>
          <cell r="Y7598" t="str">
            <v>0I_200604</v>
          </cell>
        </row>
        <row r="7599">
          <cell r="K7599">
            <v>173.9</v>
          </cell>
          <cell r="Y7599" t="str">
            <v>1I_200604</v>
          </cell>
        </row>
        <row r="7600">
          <cell r="K7600">
            <v>47.5</v>
          </cell>
          <cell r="Y7600" t="str">
            <v>1I_200604</v>
          </cell>
        </row>
        <row r="7601">
          <cell r="K7601">
            <v>1012.5</v>
          </cell>
          <cell r="Y7601" t="str">
            <v>1I_200604</v>
          </cell>
        </row>
        <row r="7602">
          <cell r="K7602">
            <v>502.8</v>
          </cell>
          <cell r="Y7602" t="str">
            <v>1I_200604</v>
          </cell>
        </row>
        <row r="7603">
          <cell r="K7603">
            <v>417.5</v>
          </cell>
          <cell r="Y7603" t="str">
            <v>0I_200604</v>
          </cell>
        </row>
        <row r="7604">
          <cell r="K7604">
            <v>136.69999999999999</v>
          </cell>
          <cell r="Y7604" t="str">
            <v>1I_200604</v>
          </cell>
        </row>
        <row r="7605">
          <cell r="K7605">
            <v>120</v>
          </cell>
          <cell r="Y7605" t="str">
            <v>0I_200604</v>
          </cell>
        </row>
        <row r="7606">
          <cell r="K7606">
            <v>139.69999999999999</v>
          </cell>
          <cell r="Y7606" t="str">
            <v>1I_200604</v>
          </cell>
        </row>
        <row r="7607">
          <cell r="K7607">
            <v>169</v>
          </cell>
          <cell r="Y7607" t="str">
            <v>1I_200604</v>
          </cell>
        </row>
        <row r="7608">
          <cell r="K7608">
            <v>140.6</v>
          </cell>
          <cell r="Y7608" t="str">
            <v>1I_200604</v>
          </cell>
        </row>
        <row r="7609">
          <cell r="K7609">
            <v>25</v>
          </cell>
          <cell r="Y7609" t="str">
            <v>1S_200604</v>
          </cell>
        </row>
        <row r="7610">
          <cell r="K7610">
            <v>250.2</v>
          </cell>
          <cell r="Y7610" t="str">
            <v>1I_200604</v>
          </cell>
        </row>
        <row r="7611">
          <cell r="K7611">
            <v>277.3</v>
          </cell>
          <cell r="Y7611" t="str">
            <v>1I_200604</v>
          </cell>
        </row>
        <row r="7612">
          <cell r="K7612">
            <v>63.7</v>
          </cell>
          <cell r="Y7612" t="str">
            <v>0I_200604</v>
          </cell>
        </row>
        <row r="7613">
          <cell r="K7613">
            <v>301</v>
          </cell>
          <cell r="Y7613" t="str">
            <v>0ófl_200604</v>
          </cell>
        </row>
        <row r="7614">
          <cell r="K7614">
            <v>408</v>
          </cell>
          <cell r="Y7614" t="str">
            <v>1I_200604</v>
          </cell>
        </row>
        <row r="7615">
          <cell r="K7615">
            <v>77</v>
          </cell>
          <cell r="Y7615" t="str">
            <v>0I_200604</v>
          </cell>
        </row>
        <row r="7616">
          <cell r="K7616">
            <v>2974.4</v>
          </cell>
          <cell r="Y7616" t="str">
            <v>0ófl_200604</v>
          </cell>
        </row>
        <row r="7617">
          <cell r="K7617">
            <v>205.7</v>
          </cell>
          <cell r="Y7617" t="str">
            <v>1I_200604</v>
          </cell>
        </row>
        <row r="7618">
          <cell r="K7618">
            <v>192.1</v>
          </cell>
          <cell r="Y7618" t="str">
            <v>0I_200604</v>
          </cell>
        </row>
        <row r="7619">
          <cell r="K7619">
            <v>73.400000000000006</v>
          </cell>
          <cell r="Y7619" t="str">
            <v>0I_200604</v>
          </cell>
        </row>
        <row r="7620">
          <cell r="K7620">
            <v>243.1</v>
          </cell>
          <cell r="Y7620" t="str">
            <v>0I_200604</v>
          </cell>
        </row>
        <row r="7621">
          <cell r="K7621">
            <v>131.9</v>
          </cell>
          <cell r="Y7621" t="str">
            <v>1I_200604</v>
          </cell>
        </row>
        <row r="7622">
          <cell r="K7622">
            <v>163.80000000000001</v>
          </cell>
          <cell r="Y7622" t="str">
            <v>0I_200604</v>
          </cell>
        </row>
        <row r="7623">
          <cell r="K7623">
            <v>358.8</v>
          </cell>
          <cell r="Y7623" t="str">
            <v>1I_200604</v>
          </cell>
        </row>
        <row r="7624">
          <cell r="K7624">
            <v>383.3</v>
          </cell>
          <cell r="Y7624" t="str">
            <v>0ófl_200604</v>
          </cell>
        </row>
        <row r="7625">
          <cell r="K7625">
            <v>101.2</v>
          </cell>
          <cell r="Y7625" t="str">
            <v>1I_200604</v>
          </cell>
        </row>
        <row r="7626">
          <cell r="K7626">
            <v>87.9</v>
          </cell>
          <cell r="Y7626" t="str">
            <v>1V_200604</v>
          </cell>
        </row>
        <row r="7627">
          <cell r="K7627">
            <v>1949.7</v>
          </cell>
          <cell r="Y7627" t="str">
            <v>0I_200604</v>
          </cell>
        </row>
        <row r="7628">
          <cell r="K7628">
            <v>130.30000000000001</v>
          </cell>
          <cell r="Y7628" t="str">
            <v>0I_200604</v>
          </cell>
        </row>
        <row r="7629">
          <cell r="K7629">
            <v>648.79999999999995</v>
          </cell>
          <cell r="Y7629" t="str">
            <v>1I_200604</v>
          </cell>
        </row>
        <row r="7630">
          <cell r="K7630">
            <v>138.80000000000001</v>
          </cell>
          <cell r="Y7630" t="str">
            <v>1I_200604</v>
          </cell>
        </row>
        <row r="7631">
          <cell r="K7631">
            <v>515.20000000000005</v>
          </cell>
          <cell r="Y7631" t="str">
            <v>1I_200604</v>
          </cell>
        </row>
        <row r="7632">
          <cell r="K7632">
            <v>324</v>
          </cell>
          <cell r="Y7632" t="str">
            <v>1ófl_200604</v>
          </cell>
        </row>
        <row r="7633">
          <cell r="K7633">
            <v>271</v>
          </cell>
          <cell r="Y7633" t="str">
            <v>1I_200604</v>
          </cell>
        </row>
        <row r="7634">
          <cell r="K7634">
            <v>142.30000000000001</v>
          </cell>
          <cell r="Y7634" t="str">
            <v>1I_200604</v>
          </cell>
        </row>
        <row r="7635">
          <cell r="K7635">
            <v>182.7</v>
          </cell>
          <cell r="Y7635" t="str">
            <v>0I_200604</v>
          </cell>
        </row>
        <row r="7636">
          <cell r="K7636">
            <v>206.4</v>
          </cell>
          <cell r="Y7636" t="str">
            <v>0I_200604</v>
          </cell>
        </row>
        <row r="7637">
          <cell r="K7637">
            <v>1222</v>
          </cell>
          <cell r="Y7637" t="str">
            <v>0ófl_200604</v>
          </cell>
        </row>
        <row r="7638">
          <cell r="K7638">
            <v>561.6</v>
          </cell>
          <cell r="Y7638" t="str">
            <v>1I_200604</v>
          </cell>
        </row>
        <row r="7639">
          <cell r="K7639">
            <v>504.1</v>
          </cell>
          <cell r="Y7639" t="str">
            <v>0I_200604</v>
          </cell>
        </row>
        <row r="7640">
          <cell r="K7640">
            <v>229.2</v>
          </cell>
          <cell r="Y7640" t="str">
            <v>0I_200604</v>
          </cell>
        </row>
        <row r="7641">
          <cell r="K7641">
            <v>345</v>
          </cell>
          <cell r="Y7641" t="str">
            <v>1I_200601</v>
          </cell>
        </row>
        <row r="7642">
          <cell r="K7642">
            <v>168.6</v>
          </cell>
          <cell r="Y7642" t="str">
            <v>1I_200601</v>
          </cell>
        </row>
        <row r="7643">
          <cell r="K7643">
            <v>177</v>
          </cell>
          <cell r="Y7643" t="str">
            <v>0I_200601</v>
          </cell>
        </row>
        <row r="7644">
          <cell r="K7644">
            <v>210.8</v>
          </cell>
          <cell r="Y7644" t="str">
            <v>1I_200601</v>
          </cell>
        </row>
        <row r="7645">
          <cell r="K7645">
            <v>55.2</v>
          </cell>
          <cell r="Y7645" t="str">
            <v>0I_200601</v>
          </cell>
        </row>
        <row r="7646">
          <cell r="K7646">
            <v>250.6</v>
          </cell>
          <cell r="Y7646" t="str">
            <v>0I_200601</v>
          </cell>
        </row>
        <row r="7647">
          <cell r="K7647">
            <v>75.2</v>
          </cell>
          <cell r="Y7647" t="str">
            <v>0S_200601</v>
          </cell>
        </row>
        <row r="7648">
          <cell r="K7648">
            <v>104.4</v>
          </cell>
          <cell r="Y7648" t="str">
            <v>1I_200601</v>
          </cell>
        </row>
        <row r="7649">
          <cell r="K7649">
            <v>210</v>
          </cell>
          <cell r="Y7649" t="str">
            <v>0I_200601</v>
          </cell>
        </row>
        <row r="7650">
          <cell r="K7650">
            <v>55.5</v>
          </cell>
          <cell r="Y7650" t="str">
            <v>1I_200602</v>
          </cell>
        </row>
        <row r="7651">
          <cell r="K7651">
            <v>282.39999999999998</v>
          </cell>
          <cell r="Y7651" t="str">
            <v>1I_200602</v>
          </cell>
        </row>
        <row r="7652">
          <cell r="K7652">
            <v>26.3</v>
          </cell>
          <cell r="Y7652" t="str">
            <v>1I_200602</v>
          </cell>
        </row>
        <row r="7653">
          <cell r="K7653">
            <v>1270.3</v>
          </cell>
          <cell r="Y7653" t="str">
            <v>0I_200602</v>
          </cell>
        </row>
        <row r="7654">
          <cell r="K7654">
            <v>293.3</v>
          </cell>
          <cell r="Y7654" t="str">
            <v>0I_200602</v>
          </cell>
        </row>
        <row r="7655">
          <cell r="K7655">
            <v>1270.3</v>
          </cell>
          <cell r="Y7655" t="str">
            <v>0I_200602</v>
          </cell>
        </row>
        <row r="7656">
          <cell r="K7656">
            <v>26.3</v>
          </cell>
          <cell r="Y7656" t="str">
            <v>1I_200602</v>
          </cell>
        </row>
        <row r="7657">
          <cell r="K7657">
            <v>26.3</v>
          </cell>
          <cell r="Y7657" t="str">
            <v>1I_200602</v>
          </cell>
        </row>
        <row r="7658">
          <cell r="K7658">
            <v>271.2</v>
          </cell>
          <cell r="Y7658" t="str">
            <v>0I_200602</v>
          </cell>
        </row>
        <row r="7659">
          <cell r="K7659">
            <v>26.3</v>
          </cell>
          <cell r="Y7659" t="str">
            <v>1I_200603</v>
          </cell>
        </row>
        <row r="7660">
          <cell r="K7660">
            <v>765.8</v>
          </cell>
          <cell r="Y7660" t="str">
            <v>0I_200603</v>
          </cell>
        </row>
        <row r="7661">
          <cell r="K7661">
            <v>26.3</v>
          </cell>
          <cell r="Y7661" t="str">
            <v>1I_200603</v>
          </cell>
        </row>
        <row r="7662">
          <cell r="K7662">
            <v>26.3</v>
          </cell>
          <cell r="Y7662" t="str">
            <v>1I_200603</v>
          </cell>
        </row>
        <row r="7663">
          <cell r="K7663">
            <v>26.3</v>
          </cell>
          <cell r="Y7663" t="str">
            <v>1I_200603</v>
          </cell>
        </row>
        <row r="7664">
          <cell r="K7664">
            <v>57.5</v>
          </cell>
          <cell r="Y7664" t="str">
            <v>0I_200603</v>
          </cell>
        </row>
        <row r="7665">
          <cell r="K7665">
            <v>26.3</v>
          </cell>
          <cell r="Y7665" t="str">
            <v>1I_200603</v>
          </cell>
        </row>
        <row r="7666">
          <cell r="K7666">
            <v>26.3</v>
          </cell>
          <cell r="Y7666" t="str">
            <v>1I_200603</v>
          </cell>
        </row>
        <row r="7667">
          <cell r="K7667">
            <v>26.3</v>
          </cell>
          <cell r="Y7667" t="str">
            <v>1I_200603</v>
          </cell>
        </row>
        <row r="7668">
          <cell r="K7668">
            <v>1703</v>
          </cell>
          <cell r="Y7668" t="str">
            <v>1I_200603</v>
          </cell>
        </row>
        <row r="7669">
          <cell r="K7669">
            <v>70</v>
          </cell>
          <cell r="Y7669" t="str">
            <v>0I_200603</v>
          </cell>
        </row>
        <row r="7670">
          <cell r="K7670">
            <v>26.3</v>
          </cell>
          <cell r="Y7670" t="str">
            <v>1I_200603</v>
          </cell>
        </row>
        <row r="7671">
          <cell r="K7671">
            <v>148.30000000000001</v>
          </cell>
          <cell r="Y7671" t="str">
            <v>0I_200603</v>
          </cell>
        </row>
        <row r="7672">
          <cell r="K7672">
            <v>26.3</v>
          </cell>
          <cell r="Y7672" t="str">
            <v>1I_200603</v>
          </cell>
        </row>
        <row r="7673">
          <cell r="K7673">
            <v>26.3</v>
          </cell>
          <cell r="Y7673" t="str">
            <v>1I_200603</v>
          </cell>
        </row>
        <row r="7674">
          <cell r="K7674">
            <v>255.4</v>
          </cell>
          <cell r="Y7674" t="str">
            <v>1I_200603</v>
          </cell>
        </row>
        <row r="7675">
          <cell r="K7675">
            <v>26.3</v>
          </cell>
          <cell r="Y7675" t="str">
            <v>1I_200603</v>
          </cell>
        </row>
        <row r="7676">
          <cell r="K7676">
            <v>26.3</v>
          </cell>
          <cell r="Y7676" t="str">
            <v>1I_200603</v>
          </cell>
        </row>
        <row r="7677">
          <cell r="K7677">
            <v>26.3</v>
          </cell>
          <cell r="Y7677" t="str">
            <v>0I_200603</v>
          </cell>
        </row>
        <row r="7678">
          <cell r="K7678">
            <v>26.3</v>
          </cell>
          <cell r="Y7678" t="str">
            <v>1I_200603</v>
          </cell>
        </row>
        <row r="7679">
          <cell r="K7679">
            <v>26.3</v>
          </cell>
          <cell r="Y7679" t="str">
            <v>1I_200604</v>
          </cell>
        </row>
        <row r="7680">
          <cell r="K7680">
            <v>26.3</v>
          </cell>
          <cell r="Y7680" t="str">
            <v>1I_200604</v>
          </cell>
        </row>
        <row r="7681">
          <cell r="K7681">
            <v>26.3</v>
          </cell>
          <cell r="Y7681" t="str">
            <v>1I_200604</v>
          </cell>
        </row>
        <row r="7682">
          <cell r="K7682">
            <v>122.2</v>
          </cell>
          <cell r="Y7682" t="str">
            <v>1I_200604</v>
          </cell>
        </row>
        <row r="7683">
          <cell r="K7683">
            <v>1335.4</v>
          </cell>
          <cell r="Y7683" t="str">
            <v>1I_200604</v>
          </cell>
        </row>
        <row r="7684">
          <cell r="K7684">
            <v>26</v>
          </cell>
          <cell r="Y7684" t="str">
            <v>1I_200604</v>
          </cell>
        </row>
        <row r="7685">
          <cell r="K7685">
            <v>26.3</v>
          </cell>
          <cell r="Y7685" t="str">
            <v>1I_200604</v>
          </cell>
        </row>
        <row r="7686">
          <cell r="K7686">
            <v>26.3</v>
          </cell>
          <cell r="Y7686" t="str">
            <v>1I_200604</v>
          </cell>
        </row>
        <row r="7687">
          <cell r="K7687">
            <v>26.3</v>
          </cell>
          <cell r="Y7687" t="str">
            <v>1I_200604</v>
          </cell>
        </row>
        <row r="7688">
          <cell r="K7688">
            <v>26.3</v>
          </cell>
          <cell r="Y7688" t="str">
            <v>1I_200604</v>
          </cell>
        </row>
        <row r="7689">
          <cell r="K7689">
            <v>26.3</v>
          </cell>
          <cell r="Y7689" t="str">
            <v>1I_200604</v>
          </cell>
        </row>
        <row r="7690">
          <cell r="K7690">
            <v>26.3</v>
          </cell>
          <cell r="Y7690" t="str">
            <v>1I_200604</v>
          </cell>
        </row>
        <row r="7691">
          <cell r="K7691">
            <v>26.3</v>
          </cell>
          <cell r="Y7691" t="str">
            <v>1I_200604</v>
          </cell>
        </row>
        <row r="7692">
          <cell r="K7692">
            <v>145.80000000000001</v>
          </cell>
          <cell r="Y7692" t="str">
            <v>1I_200604</v>
          </cell>
        </row>
        <row r="7693">
          <cell r="K7693">
            <v>26.3</v>
          </cell>
          <cell r="Y7693" t="str">
            <v>1I_200604</v>
          </cell>
        </row>
        <row r="7694">
          <cell r="K7694">
            <v>26.3</v>
          </cell>
          <cell r="Y7694" t="str">
            <v>1I_200604</v>
          </cell>
        </row>
        <row r="7695">
          <cell r="K7695">
            <v>106.3</v>
          </cell>
          <cell r="Y7695" t="str">
            <v>1I_200604</v>
          </cell>
        </row>
        <row r="7696">
          <cell r="K7696">
            <v>51.2</v>
          </cell>
          <cell r="Y7696" t="str">
            <v>0I_200604</v>
          </cell>
        </row>
        <row r="7697">
          <cell r="K7697">
            <v>43.4</v>
          </cell>
          <cell r="Y7697" t="str">
            <v>1ófl_200601</v>
          </cell>
        </row>
        <row r="7698">
          <cell r="K7698">
            <v>43.4</v>
          </cell>
          <cell r="Y7698" t="str">
            <v>1ófl_200601</v>
          </cell>
        </row>
        <row r="7699">
          <cell r="K7699">
            <v>727.8</v>
          </cell>
          <cell r="Y7699" t="str">
            <v>0ófl_200601</v>
          </cell>
        </row>
        <row r="7700">
          <cell r="K7700">
            <v>80.3</v>
          </cell>
          <cell r="Y7700" t="str">
            <v>0ófl_200601</v>
          </cell>
        </row>
        <row r="7701">
          <cell r="K7701">
            <v>80.3</v>
          </cell>
          <cell r="Y7701" t="str">
            <v>0ófl_200601</v>
          </cell>
        </row>
        <row r="7702">
          <cell r="K7702">
            <v>96.8</v>
          </cell>
          <cell r="Y7702" t="str">
            <v>0ófl_200601</v>
          </cell>
        </row>
        <row r="7703">
          <cell r="K7703">
            <v>54.1</v>
          </cell>
          <cell r="Y7703" t="str">
            <v>0ófl_200601</v>
          </cell>
        </row>
        <row r="7704">
          <cell r="K7704">
            <v>49.5</v>
          </cell>
          <cell r="Y7704" t="str">
            <v>0ófl_200601</v>
          </cell>
        </row>
        <row r="7705">
          <cell r="K7705">
            <v>142.80000000000001</v>
          </cell>
          <cell r="Y7705" t="str">
            <v>1ófl_200601</v>
          </cell>
        </row>
        <row r="7706">
          <cell r="K7706">
            <v>70.7</v>
          </cell>
          <cell r="Y7706" t="str">
            <v>1ófl_200601</v>
          </cell>
        </row>
        <row r="7707">
          <cell r="K7707">
            <v>100.5</v>
          </cell>
          <cell r="Y7707" t="str">
            <v>0ófl_200601</v>
          </cell>
        </row>
        <row r="7708">
          <cell r="K7708">
            <v>56.7</v>
          </cell>
          <cell r="Y7708" t="str">
            <v>0I_200601</v>
          </cell>
        </row>
        <row r="7709">
          <cell r="K7709">
            <v>538.1</v>
          </cell>
          <cell r="Y7709" t="str">
            <v>0ófl_200601</v>
          </cell>
        </row>
        <row r="7710">
          <cell r="K7710">
            <v>1499.8</v>
          </cell>
          <cell r="Y7710" t="str">
            <v>1ófl_200601</v>
          </cell>
        </row>
        <row r="7711">
          <cell r="K7711">
            <v>46</v>
          </cell>
          <cell r="Y7711" t="str">
            <v>0I_200601</v>
          </cell>
        </row>
        <row r="7712">
          <cell r="K7712">
            <v>73.5</v>
          </cell>
          <cell r="Y7712" t="str">
            <v>0ófl_200601</v>
          </cell>
        </row>
        <row r="7713">
          <cell r="K7713">
            <v>99</v>
          </cell>
          <cell r="Y7713" t="str">
            <v>1ófl_200601</v>
          </cell>
        </row>
        <row r="7714">
          <cell r="K7714">
            <v>1025.9000000000001</v>
          </cell>
          <cell r="Y7714" t="str">
            <v>0ófl_200601</v>
          </cell>
        </row>
        <row r="7715">
          <cell r="K7715">
            <v>66.3</v>
          </cell>
          <cell r="Y7715" t="str">
            <v>1ófl_200601</v>
          </cell>
        </row>
        <row r="7716">
          <cell r="K7716">
            <v>260</v>
          </cell>
          <cell r="Y7716" t="str">
            <v>0ófl_200601</v>
          </cell>
        </row>
        <row r="7717">
          <cell r="K7717">
            <v>84.3</v>
          </cell>
          <cell r="Y7717" t="str">
            <v>0ófl_200601</v>
          </cell>
        </row>
        <row r="7718">
          <cell r="K7718">
            <v>88</v>
          </cell>
          <cell r="Y7718" t="str">
            <v>1ófl_200601</v>
          </cell>
        </row>
        <row r="7719">
          <cell r="K7719">
            <v>35.6</v>
          </cell>
          <cell r="Y7719" t="str">
            <v>0ófl_200601</v>
          </cell>
        </row>
        <row r="7720">
          <cell r="K7720">
            <v>336.2</v>
          </cell>
          <cell r="Y7720" t="str">
            <v>0I_200601</v>
          </cell>
        </row>
        <row r="7721">
          <cell r="K7721">
            <v>861.2</v>
          </cell>
          <cell r="Y7721" t="str">
            <v>1ófl_200601</v>
          </cell>
        </row>
        <row r="7722">
          <cell r="K7722">
            <v>76.5</v>
          </cell>
          <cell r="Y7722" t="str">
            <v>0ófl_200601</v>
          </cell>
        </row>
        <row r="7723">
          <cell r="K7723">
            <v>161.19999999999999</v>
          </cell>
          <cell r="Y7723" t="str">
            <v>1ófl_200601</v>
          </cell>
        </row>
        <row r="7724">
          <cell r="K7724">
            <v>155.19999999999999</v>
          </cell>
          <cell r="Y7724" t="str">
            <v>0I_200601</v>
          </cell>
        </row>
        <row r="7725">
          <cell r="K7725">
            <v>667.3</v>
          </cell>
          <cell r="Y7725" t="str">
            <v>0ófl_200601</v>
          </cell>
        </row>
        <row r="7726">
          <cell r="K7726">
            <v>63.8</v>
          </cell>
          <cell r="Y7726" t="str">
            <v>1ófl_200602</v>
          </cell>
        </row>
        <row r="7727">
          <cell r="K7727">
            <v>59</v>
          </cell>
          <cell r="Y7727" t="str">
            <v>1ófl_200602</v>
          </cell>
        </row>
        <row r="7728">
          <cell r="K7728">
            <v>75.400000000000006</v>
          </cell>
          <cell r="Y7728" t="str">
            <v>1ófl_200602</v>
          </cell>
        </row>
        <row r="7729">
          <cell r="K7729">
            <v>129.69999999999999</v>
          </cell>
          <cell r="Y7729" t="str">
            <v>1V_200602</v>
          </cell>
        </row>
        <row r="7730">
          <cell r="K7730">
            <v>70</v>
          </cell>
          <cell r="Y7730" t="str">
            <v>1ófl_200602</v>
          </cell>
        </row>
        <row r="7731">
          <cell r="K7731">
            <v>70</v>
          </cell>
          <cell r="Y7731" t="str">
            <v>1ófl_200602</v>
          </cell>
        </row>
        <row r="7732">
          <cell r="K7732">
            <v>52.7</v>
          </cell>
          <cell r="Y7732" t="str">
            <v>1ófl_200602</v>
          </cell>
        </row>
        <row r="7733">
          <cell r="K7733">
            <v>119.5</v>
          </cell>
          <cell r="Y7733" t="str">
            <v>1ófl_200602</v>
          </cell>
        </row>
        <row r="7734">
          <cell r="K7734">
            <v>84.6</v>
          </cell>
          <cell r="Y7734" t="str">
            <v>1ófl_200602</v>
          </cell>
        </row>
        <row r="7735">
          <cell r="K7735">
            <v>84.6</v>
          </cell>
          <cell r="Y7735" t="str">
            <v>1ófl_200602</v>
          </cell>
        </row>
        <row r="7736">
          <cell r="K7736">
            <v>91.4</v>
          </cell>
          <cell r="Y7736" t="str">
            <v>1ófl_200602</v>
          </cell>
        </row>
        <row r="7737">
          <cell r="K7737">
            <v>91.4</v>
          </cell>
          <cell r="Y7737" t="str">
            <v>1ófl_200602</v>
          </cell>
        </row>
        <row r="7738">
          <cell r="K7738">
            <v>72.900000000000006</v>
          </cell>
          <cell r="Y7738" t="str">
            <v>1ófl_200602</v>
          </cell>
        </row>
        <row r="7739">
          <cell r="K7739">
            <v>72.900000000000006</v>
          </cell>
          <cell r="Y7739" t="str">
            <v>1ófl_200602</v>
          </cell>
        </row>
        <row r="7740">
          <cell r="K7740">
            <v>54.9</v>
          </cell>
          <cell r="Y7740" t="str">
            <v>1ófl_200602</v>
          </cell>
        </row>
        <row r="7741">
          <cell r="K7741">
            <v>759.4</v>
          </cell>
          <cell r="Y7741" t="str">
            <v>0ófl_200602</v>
          </cell>
        </row>
        <row r="7742">
          <cell r="K7742">
            <v>50</v>
          </cell>
          <cell r="Y7742" t="str">
            <v>1ófl_200602</v>
          </cell>
        </row>
        <row r="7743">
          <cell r="K7743">
            <v>394.8</v>
          </cell>
          <cell r="Y7743" t="str">
            <v>0ófl_200602</v>
          </cell>
        </row>
        <row r="7744">
          <cell r="K7744">
            <v>124</v>
          </cell>
          <cell r="Y7744" t="str">
            <v>0ófl_200602</v>
          </cell>
        </row>
        <row r="7745">
          <cell r="K7745">
            <v>43.6</v>
          </cell>
          <cell r="Y7745" t="str">
            <v>0ófl_200602</v>
          </cell>
        </row>
        <row r="7746">
          <cell r="K7746">
            <v>300.2</v>
          </cell>
          <cell r="Y7746" t="str">
            <v>1ófl_200602</v>
          </cell>
        </row>
        <row r="7747">
          <cell r="K7747">
            <v>68.8</v>
          </cell>
          <cell r="Y7747" t="str">
            <v>0ófl_200602</v>
          </cell>
        </row>
        <row r="7748">
          <cell r="K7748">
            <v>75.2</v>
          </cell>
          <cell r="Y7748" t="str">
            <v>0ófl_200602</v>
          </cell>
        </row>
        <row r="7749">
          <cell r="K7749">
            <v>75</v>
          </cell>
          <cell r="Y7749" t="str">
            <v>0ófl_200602</v>
          </cell>
        </row>
        <row r="7750">
          <cell r="K7750">
            <v>95.8</v>
          </cell>
          <cell r="Y7750" t="str">
            <v>0ófl_200602</v>
          </cell>
        </row>
        <row r="7751">
          <cell r="K7751">
            <v>75</v>
          </cell>
          <cell r="Y7751" t="str">
            <v>0ófl_200602</v>
          </cell>
        </row>
        <row r="7752">
          <cell r="K7752">
            <v>73</v>
          </cell>
          <cell r="Y7752" t="str">
            <v>0ófl_200602</v>
          </cell>
        </row>
        <row r="7753">
          <cell r="K7753">
            <v>104.5</v>
          </cell>
          <cell r="Y7753" t="str">
            <v>0ófl_200602</v>
          </cell>
        </row>
        <row r="7754">
          <cell r="K7754">
            <v>96.8</v>
          </cell>
          <cell r="Y7754" t="str">
            <v>0ófl_200602</v>
          </cell>
        </row>
        <row r="7755">
          <cell r="K7755">
            <v>41.3</v>
          </cell>
          <cell r="Y7755" t="str">
            <v>0ófl_200602</v>
          </cell>
        </row>
        <row r="7756">
          <cell r="K7756">
            <v>41.3</v>
          </cell>
          <cell r="Y7756" t="str">
            <v>0ófl_200602</v>
          </cell>
        </row>
        <row r="7757">
          <cell r="K7757">
            <v>67.7</v>
          </cell>
          <cell r="Y7757" t="str">
            <v>0ófl_200602</v>
          </cell>
        </row>
        <row r="7758">
          <cell r="K7758">
            <v>70</v>
          </cell>
          <cell r="Y7758" t="str">
            <v>0ófl_200602</v>
          </cell>
        </row>
        <row r="7759">
          <cell r="K7759">
            <v>121</v>
          </cell>
          <cell r="Y7759" t="str">
            <v>0ófl_200602</v>
          </cell>
        </row>
        <row r="7760">
          <cell r="K7760">
            <v>207.9</v>
          </cell>
          <cell r="Y7760" t="str">
            <v>0ófl_200602</v>
          </cell>
        </row>
        <row r="7761">
          <cell r="K7761">
            <v>114.3</v>
          </cell>
          <cell r="Y7761" t="str">
            <v>0ófl_200602</v>
          </cell>
        </row>
        <row r="7762">
          <cell r="K7762">
            <v>150</v>
          </cell>
          <cell r="Y7762" t="str">
            <v>0ófl_200602</v>
          </cell>
        </row>
        <row r="7763">
          <cell r="K7763">
            <v>99.5</v>
          </cell>
          <cell r="Y7763" t="str">
            <v>0ófl_200602</v>
          </cell>
        </row>
        <row r="7764">
          <cell r="K7764">
            <v>76.3</v>
          </cell>
          <cell r="Y7764" t="str">
            <v>0ófl_200602</v>
          </cell>
        </row>
        <row r="7765">
          <cell r="K7765">
            <v>75</v>
          </cell>
          <cell r="Y7765" t="str">
            <v>0ófl_200602</v>
          </cell>
        </row>
        <row r="7766">
          <cell r="K7766">
            <v>76</v>
          </cell>
          <cell r="Y7766" t="str">
            <v>0ófl_200602</v>
          </cell>
        </row>
        <row r="7767">
          <cell r="K7767">
            <v>48.7</v>
          </cell>
          <cell r="Y7767" t="str">
            <v>0ófl_200602</v>
          </cell>
        </row>
        <row r="7768">
          <cell r="K7768">
            <v>48.7</v>
          </cell>
          <cell r="Y7768" t="str">
            <v>0ófl_200602</v>
          </cell>
        </row>
        <row r="7769">
          <cell r="K7769">
            <v>146</v>
          </cell>
          <cell r="Y7769" t="str">
            <v>0ófl_200602</v>
          </cell>
        </row>
        <row r="7770">
          <cell r="K7770">
            <v>48.7</v>
          </cell>
          <cell r="Y7770" t="str">
            <v>0ófl_200602</v>
          </cell>
        </row>
        <row r="7771">
          <cell r="K7771">
            <v>124</v>
          </cell>
          <cell r="Y7771" t="str">
            <v>0ófl_200602</v>
          </cell>
        </row>
        <row r="7772">
          <cell r="K7772">
            <v>75</v>
          </cell>
          <cell r="Y7772" t="str">
            <v>0ófl_200602</v>
          </cell>
        </row>
        <row r="7773">
          <cell r="K7773">
            <v>35.299999999999997</v>
          </cell>
          <cell r="Y7773" t="str">
            <v>0ófl_200603</v>
          </cell>
        </row>
        <row r="7774">
          <cell r="K7774">
            <v>168</v>
          </cell>
          <cell r="Y7774" t="str">
            <v>0ófl_200603</v>
          </cell>
        </row>
        <row r="7775">
          <cell r="K7775">
            <v>186.7</v>
          </cell>
          <cell r="Y7775" t="str">
            <v>0ófl_200603</v>
          </cell>
        </row>
        <row r="7776">
          <cell r="K7776">
            <v>294.60000000000002</v>
          </cell>
          <cell r="Y7776" t="str">
            <v>0I_200603</v>
          </cell>
        </row>
        <row r="7777">
          <cell r="K7777">
            <v>55.1</v>
          </cell>
          <cell r="Y7777" t="str">
            <v>1ófl_200603</v>
          </cell>
        </row>
        <row r="7778">
          <cell r="K7778">
            <v>37.9</v>
          </cell>
          <cell r="Y7778" t="str">
            <v>1ófl_200603</v>
          </cell>
        </row>
        <row r="7779">
          <cell r="K7779">
            <v>43.4</v>
          </cell>
          <cell r="Y7779" t="str">
            <v>1ófl_200603</v>
          </cell>
        </row>
        <row r="7780">
          <cell r="K7780">
            <v>66.3</v>
          </cell>
          <cell r="Y7780" t="str">
            <v>1ófl_200603</v>
          </cell>
        </row>
        <row r="7781">
          <cell r="K7781">
            <v>99.5</v>
          </cell>
          <cell r="Y7781" t="str">
            <v>0ófl_200603</v>
          </cell>
        </row>
        <row r="7782">
          <cell r="K7782">
            <v>468.1</v>
          </cell>
          <cell r="Y7782" t="str">
            <v>1ófl_200603</v>
          </cell>
        </row>
        <row r="7783">
          <cell r="K7783">
            <v>50.5</v>
          </cell>
          <cell r="Y7783" t="str">
            <v>0ófl_200603</v>
          </cell>
        </row>
        <row r="7784">
          <cell r="K7784">
            <v>797.4</v>
          </cell>
          <cell r="Y7784" t="str">
            <v>0ófl_200603</v>
          </cell>
        </row>
        <row r="7785">
          <cell r="K7785">
            <v>117</v>
          </cell>
          <cell r="Y7785" t="str">
            <v>0ófl_200603</v>
          </cell>
        </row>
        <row r="7786">
          <cell r="K7786">
            <v>456.7</v>
          </cell>
          <cell r="Y7786" t="str">
            <v>1S_200603</v>
          </cell>
        </row>
        <row r="7787">
          <cell r="K7787">
            <v>102</v>
          </cell>
          <cell r="Y7787" t="str">
            <v>0ófl_200603</v>
          </cell>
        </row>
        <row r="7788">
          <cell r="K7788">
            <v>53.9</v>
          </cell>
          <cell r="Y7788" t="str">
            <v>0ófl_200604</v>
          </cell>
        </row>
        <row r="7789">
          <cell r="K7789">
            <v>92.8</v>
          </cell>
          <cell r="Y7789" t="str">
            <v>0ófl_200604</v>
          </cell>
        </row>
        <row r="7790">
          <cell r="K7790">
            <v>956.2</v>
          </cell>
          <cell r="Y7790" t="str">
            <v>0ófl_200604</v>
          </cell>
        </row>
        <row r="7791">
          <cell r="K7791">
            <v>80.900000000000006</v>
          </cell>
          <cell r="Y7791" t="str">
            <v>1ófl_200604</v>
          </cell>
        </row>
        <row r="7792">
          <cell r="K7792">
            <v>70.5</v>
          </cell>
          <cell r="Y7792" t="str">
            <v>1ófl_200604</v>
          </cell>
        </row>
        <row r="7793">
          <cell r="K7793">
            <v>45.8</v>
          </cell>
          <cell r="Y7793" t="str">
            <v>1ófl_200604</v>
          </cell>
        </row>
        <row r="7794">
          <cell r="K7794">
            <v>105</v>
          </cell>
          <cell r="Y7794" t="str">
            <v>0ófl_200604</v>
          </cell>
        </row>
        <row r="7795">
          <cell r="K7795">
            <v>122.1</v>
          </cell>
          <cell r="Y7795" t="str">
            <v>0S_200604</v>
          </cell>
        </row>
        <row r="7796">
          <cell r="K7796">
            <v>67.400000000000006</v>
          </cell>
          <cell r="Y7796" t="str">
            <v>1ófl_200604</v>
          </cell>
        </row>
        <row r="7797">
          <cell r="K7797">
            <v>1188.3</v>
          </cell>
          <cell r="Y7797" t="str">
            <v>1I_200604</v>
          </cell>
        </row>
        <row r="7798">
          <cell r="K7798">
            <v>119</v>
          </cell>
          <cell r="Y7798" t="str">
            <v>0ófl_200604</v>
          </cell>
        </row>
        <row r="7799">
          <cell r="K7799">
            <v>68.2</v>
          </cell>
          <cell r="Y7799" t="str">
            <v>1ófl_200604</v>
          </cell>
        </row>
        <row r="7800">
          <cell r="K7800">
            <v>60.5</v>
          </cell>
          <cell r="Y7800" t="str">
            <v>1ófl_200604</v>
          </cell>
        </row>
        <row r="7801">
          <cell r="K7801">
            <v>275.10000000000002</v>
          </cell>
          <cell r="Y7801" t="str">
            <v>0ófl_200604</v>
          </cell>
        </row>
        <row r="7802">
          <cell r="K7802">
            <v>152.4</v>
          </cell>
          <cell r="Y7802" t="str">
            <v>1S_200604</v>
          </cell>
        </row>
        <row r="7803">
          <cell r="K7803">
            <v>269.3</v>
          </cell>
          <cell r="Y7803" t="str">
            <v>0ófl_200604</v>
          </cell>
        </row>
        <row r="7804">
          <cell r="K7804">
            <v>47.7</v>
          </cell>
          <cell r="Y7804" t="str">
            <v>0ófl_200604</v>
          </cell>
        </row>
        <row r="7805">
          <cell r="K7805">
            <v>2434.3000000000002</v>
          </cell>
          <cell r="Y7805" t="str">
            <v>0I_200604</v>
          </cell>
        </row>
        <row r="7806">
          <cell r="K7806">
            <v>2974.4</v>
          </cell>
          <cell r="Y7806" t="str">
            <v>0ófl_200604</v>
          </cell>
        </row>
        <row r="7807">
          <cell r="K7807">
            <v>274.8</v>
          </cell>
          <cell r="Y7807" t="str">
            <v>0I_200604</v>
          </cell>
        </row>
        <row r="7808">
          <cell r="K7808">
            <v>107</v>
          </cell>
          <cell r="Y7808" t="str">
            <v>0V_200701</v>
          </cell>
        </row>
        <row r="7809">
          <cell r="K7809">
            <v>150.4</v>
          </cell>
          <cell r="Y7809" t="str">
            <v>0V_200701</v>
          </cell>
        </row>
        <row r="7810">
          <cell r="K7810">
            <v>150</v>
          </cell>
          <cell r="Y7810" t="str">
            <v>0V_200701</v>
          </cell>
        </row>
        <row r="7811">
          <cell r="K7811">
            <v>124.9</v>
          </cell>
          <cell r="Y7811" t="str">
            <v>0V_200701</v>
          </cell>
        </row>
        <row r="7812">
          <cell r="K7812">
            <v>274</v>
          </cell>
          <cell r="Y7812" t="str">
            <v>1S_200701</v>
          </cell>
        </row>
        <row r="7813">
          <cell r="K7813">
            <v>115.4</v>
          </cell>
          <cell r="Y7813" t="str">
            <v>1S_200701</v>
          </cell>
        </row>
        <row r="7814">
          <cell r="K7814">
            <v>366.7</v>
          </cell>
          <cell r="Y7814" t="str">
            <v>0V_200701</v>
          </cell>
        </row>
        <row r="7815">
          <cell r="K7815">
            <v>47.5</v>
          </cell>
          <cell r="Y7815" t="str">
            <v>1V_200701</v>
          </cell>
        </row>
        <row r="7816">
          <cell r="K7816">
            <v>100</v>
          </cell>
          <cell r="Y7816" t="str">
            <v>1V_200701</v>
          </cell>
        </row>
        <row r="7817">
          <cell r="K7817">
            <v>654.20000000000005</v>
          </cell>
          <cell r="Y7817" t="str">
            <v>1V_200701</v>
          </cell>
        </row>
        <row r="7818">
          <cell r="K7818">
            <v>128.6</v>
          </cell>
          <cell r="Y7818" t="str">
            <v>1ófl_200701</v>
          </cell>
        </row>
        <row r="7819">
          <cell r="K7819">
            <v>210.3</v>
          </cell>
          <cell r="Y7819" t="str">
            <v>0S_200701</v>
          </cell>
        </row>
        <row r="7820">
          <cell r="K7820">
            <v>99.7</v>
          </cell>
          <cell r="Y7820" t="str">
            <v>1S_200701</v>
          </cell>
        </row>
        <row r="7821">
          <cell r="K7821">
            <v>104.5</v>
          </cell>
          <cell r="Y7821" t="str">
            <v>1S_200701</v>
          </cell>
        </row>
        <row r="7822">
          <cell r="K7822">
            <v>149.80000000000001</v>
          </cell>
          <cell r="Y7822" t="str">
            <v>1V_200701</v>
          </cell>
        </row>
        <row r="7823">
          <cell r="K7823">
            <v>508.9</v>
          </cell>
          <cell r="Y7823" t="str">
            <v>1S_200701</v>
          </cell>
        </row>
        <row r="7824">
          <cell r="K7824">
            <v>133.19999999999999</v>
          </cell>
          <cell r="Y7824" t="str">
            <v>1S_200701</v>
          </cell>
        </row>
        <row r="7825">
          <cell r="K7825">
            <v>3409.7</v>
          </cell>
          <cell r="Y7825" t="str">
            <v>1V_200701</v>
          </cell>
        </row>
        <row r="7826">
          <cell r="K7826">
            <v>131</v>
          </cell>
          <cell r="Y7826" t="str">
            <v>0ófl_200701</v>
          </cell>
        </row>
        <row r="7827">
          <cell r="K7827">
            <v>1692.1</v>
          </cell>
          <cell r="Y7827" t="str">
            <v>1S_200701</v>
          </cell>
        </row>
        <row r="7828">
          <cell r="K7828">
            <v>178.5</v>
          </cell>
          <cell r="Y7828" t="str">
            <v>0V_200701</v>
          </cell>
        </row>
        <row r="7829">
          <cell r="K7829">
            <v>87.8</v>
          </cell>
          <cell r="Y7829" t="str">
            <v>1S_200701</v>
          </cell>
        </row>
        <row r="7830">
          <cell r="K7830">
            <v>413.7</v>
          </cell>
          <cell r="Y7830" t="str">
            <v>0ófl_200701</v>
          </cell>
        </row>
        <row r="7831">
          <cell r="K7831">
            <v>134.1</v>
          </cell>
          <cell r="Y7831" t="str">
            <v>1V_200701</v>
          </cell>
        </row>
        <row r="7832">
          <cell r="K7832">
            <v>183.8</v>
          </cell>
          <cell r="Y7832" t="str">
            <v>1V_200701</v>
          </cell>
        </row>
        <row r="7833">
          <cell r="K7833">
            <v>266.39999999999998</v>
          </cell>
          <cell r="Y7833" t="str">
            <v>0ófl_200701</v>
          </cell>
        </row>
        <row r="7834">
          <cell r="K7834">
            <v>177.6</v>
          </cell>
          <cell r="Y7834" t="str">
            <v>1S_200701</v>
          </cell>
        </row>
        <row r="7835">
          <cell r="K7835">
            <v>135.9</v>
          </cell>
          <cell r="Y7835" t="str">
            <v>1I_200701</v>
          </cell>
        </row>
        <row r="7836">
          <cell r="K7836">
            <v>200.8</v>
          </cell>
          <cell r="Y7836" t="str">
            <v>1V_200701</v>
          </cell>
        </row>
        <row r="7837">
          <cell r="K7837">
            <v>967.6</v>
          </cell>
          <cell r="Y7837" t="str">
            <v>1V_200701</v>
          </cell>
        </row>
        <row r="7838">
          <cell r="K7838">
            <v>226</v>
          </cell>
          <cell r="Y7838" t="str">
            <v>0V_200701</v>
          </cell>
        </row>
        <row r="7839">
          <cell r="K7839">
            <v>400</v>
          </cell>
          <cell r="Y7839" t="str">
            <v>1V_200701</v>
          </cell>
        </row>
        <row r="7840">
          <cell r="K7840">
            <v>48.6</v>
          </cell>
          <cell r="Y7840" t="str">
            <v>0V_200701</v>
          </cell>
        </row>
        <row r="7841">
          <cell r="K7841">
            <v>118.8</v>
          </cell>
          <cell r="Y7841" t="str">
            <v>1I_200701</v>
          </cell>
        </row>
        <row r="7842">
          <cell r="K7842">
            <v>96.4</v>
          </cell>
          <cell r="Y7842" t="str">
            <v>1V_200701</v>
          </cell>
        </row>
        <row r="7843">
          <cell r="K7843">
            <v>410</v>
          </cell>
          <cell r="Y7843" t="str">
            <v>1S_200701</v>
          </cell>
        </row>
        <row r="7844">
          <cell r="K7844">
            <v>450.6</v>
          </cell>
          <cell r="Y7844" t="str">
            <v>1I_200701</v>
          </cell>
        </row>
        <row r="7845">
          <cell r="K7845">
            <v>450.6</v>
          </cell>
          <cell r="Y7845" t="str">
            <v>1I_200701</v>
          </cell>
        </row>
        <row r="7846">
          <cell r="K7846">
            <v>60.8</v>
          </cell>
          <cell r="Y7846" t="str">
            <v>0ófl_200701</v>
          </cell>
        </row>
        <row r="7847">
          <cell r="K7847">
            <v>587.4</v>
          </cell>
          <cell r="Y7847" t="str">
            <v>1V_200701</v>
          </cell>
        </row>
        <row r="7848">
          <cell r="K7848">
            <v>31.3</v>
          </cell>
          <cell r="Y7848" t="str">
            <v>1V_200701</v>
          </cell>
        </row>
        <row r="7849">
          <cell r="K7849">
            <v>195</v>
          </cell>
          <cell r="Y7849" t="str">
            <v>0V_200701</v>
          </cell>
        </row>
        <row r="7850">
          <cell r="K7850">
            <v>122.8</v>
          </cell>
          <cell r="Y7850" t="str">
            <v>0V_200701</v>
          </cell>
        </row>
        <row r="7851">
          <cell r="K7851">
            <v>75</v>
          </cell>
          <cell r="Y7851" t="str">
            <v>1ófl_200701</v>
          </cell>
        </row>
        <row r="7852">
          <cell r="K7852">
            <v>326.60000000000002</v>
          </cell>
          <cell r="Y7852" t="str">
            <v>0V_200701</v>
          </cell>
        </row>
        <row r="7853">
          <cell r="K7853">
            <v>370.4</v>
          </cell>
          <cell r="Y7853" t="str">
            <v>1S_200701</v>
          </cell>
        </row>
        <row r="7854">
          <cell r="K7854">
            <v>74.900000000000006</v>
          </cell>
          <cell r="Y7854" t="str">
            <v>1S_200701</v>
          </cell>
        </row>
        <row r="7855">
          <cell r="K7855">
            <v>237.7</v>
          </cell>
          <cell r="Y7855" t="str">
            <v>1I_200701</v>
          </cell>
        </row>
        <row r="7856">
          <cell r="K7856">
            <v>312</v>
          </cell>
          <cell r="Y7856" t="str">
            <v>1ófl_200701</v>
          </cell>
        </row>
        <row r="7857">
          <cell r="K7857">
            <v>249.9</v>
          </cell>
          <cell r="Y7857" t="str">
            <v>1S_200701</v>
          </cell>
        </row>
        <row r="7858">
          <cell r="K7858">
            <v>1224</v>
          </cell>
          <cell r="Y7858" t="str">
            <v>1V_200701</v>
          </cell>
        </row>
        <row r="7859">
          <cell r="K7859">
            <v>121.7</v>
          </cell>
          <cell r="Y7859" t="str">
            <v>1I_200701</v>
          </cell>
        </row>
        <row r="7860">
          <cell r="K7860">
            <v>79.099999999999994</v>
          </cell>
          <cell r="Y7860" t="str">
            <v>0S_200701</v>
          </cell>
        </row>
        <row r="7861">
          <cell r="K7861">
            <v>192.5</v>
          </cell>
          <cell r="Y7861" t="str">
            <v>1V_200701</v>
          </cell>
        </row>
        <row r="7862">
          <cell r="K7862">
            <v>605.79999999999995</v>
          </cell>
          <cell r="Y7862" t="str">
            <v>1S_200701</v>
          </cell>
        </row>
        <row r="7863">
          <cell r="K7863">
            <v>92.3</v>
          </cell>
          <cell r="Y7863" t="str">
            <v>0ófl_200702</v>
          </cell>
        </row>
        <row r="7864">
          <cell r="K7864">
            <v>241</v>
          </cell>
          <cell r="Y7864" t="str">
            <v>0ófl_200702</v>
          </cell>
        </row>
        <row r="7865">
          <cell r="K7865">
            <v>142.80000000000001</v>
          </cell>
          <cell r="Y7865" t="str">
            <v>0ófl_200702</v>
          </cell>
        </row>
        <row r="7866">
          <cell r="K7866">
            <v>198.8</v>
          </cell>
          <cell r="Y7866" t="str">
            <v>1S_200702</v>
          </cell>
        </row>
        <row r="7867">
          <cell r="K7867">
            <v>113.4</v>
          </cell>
          <cell r="Y7867" t="str">
            <v>1V_200702</v>
          </cell>
        </row>
        <row r="7868">
          <cell r="K7868">
            <v>141.1</v>
          </cell>
          <cell r="Y7868" t="str">
            <v>0V_200702</v>
          </cell>
        </row>
        <row r="7869">
          <cell r="K7869">
            <v>116.6</v>
          </cell>
          <cell r="Y7869" t="str">
            <v>0S_200702</v>
          </cell>
        </row>
        <row r="7870">
          <cell r="K7870">
            <v>233.5</v>
          </cell>
          <cell r="Y7870" t="str">
            <v>1S_200702</v>
          </cell>
        </row>
        <row r="7871">
          <cell r="K7871">
            <v>154.30000000000001</v>
          </cell>
          <cell r="Y7871" t="str">
            <v>1S_200702</v>
          </cell>
        </row>
        <row r="7872">
          <cell r="K7872">
            <v>45.3</v>
          </cell>
          <cell r="Y7872" t="str">
            <v>1V_200702</v>
          </cell>
        </row>
        <row r="7873">
          <cell r="K7873">
            <v>184.4</v>
          </cell>
          <cell r="Y7873" t="str">
            <v>1V_200702</v>
          </cell>
        </row>
        <row r="7874">
          <cell r="K7874">
            <v>254.4</v>
          </cell>
          <cell r="Y7874" t="str">
            <v>1ófl_200702</v>
          </cell>
        </row>
        <row r="7875">
          <cell r="K7875">
            <v>108.5</v>
          </cell>
          <cell r="Y7875" t="str">
            <v>0V_200702</v>
          </cell>
        </row>
        <row r="7876">
          <cell r="K7876">
            <v>160.4</v>
          </cell>
          <cell r="Y7876" t="str">
            <v>0V_200702</v>
          </cell>
        </row>
        <row r="7877">
          <cell r="K7877">
            <v>268</v>
          </cell>
          <cell r="Y7877" t="str">
            <v>0ófl_200702</v>
          </cell>
        </row>
        <row r="7878">
          <cell r="K7878">
            <v>67.099999999999994</v>
          </cell>
          <cell r="Y7878" t="str">
            <v>1V_200702</v>
          </cell>
        </row>
        <row r="7879">
          <cell r="K7879">
            <v>103.5</v>
          </cell>
          <cell r="Y7879" t="str">
            <v>1V_200702</v>
          </cell>
        </row>
        <row r="7880">
          <cell r="K7880">
            <v>106.6</v>
          </cell>
          <cell r="Y7880" t="str">
            <v>0S_200702</v>
          </cell>
        </row>
        <row r="7881">
          <cell r="K7881">
            <v>35.9</v>
          </cell>
          <cell r="Y7881" t="str">
            <v>0ófl_200702</v>
          </cell>
        </row>
        <row r="7882">
          <cell r="K7882">
            <v>972.6</v>
          </cell>
          <cell r="Y7882" t="str">
            <v>1V_200702</v>
          </cell>
        </row>
        <row r="7883">
          <cell r="K7883">
            <v>86.7</v>
          </cell>
          <cell r="Y7883" t="str">
            <v>0V_200702</v>
          </cell>
        </row>
        <row r="7884">
          <cell r="K7884">
            <v>70.400000000000006</v>
          </cell>
          <cell r="Y7884" t="str">
            <v>0V_200702</v>
          </cell>
        </row>
        <row r="7885">
          <cell r="K7885">
            <v>427.2</v>
          </cell>
          <cell r="Y7885" t="str">
            <v>0ófl_200702</v>
          </cell>
        </row>
        <row r="7886">
          <cell r="K7886">
            <v>230</v>
          </cell>
          <cell r="Y7886" t="str">
            <v>0ófl_200702</v>
          </cell>
        </row>
        <row r="7887">
          <cell r="K7887">
            <v>148.9</v>
          </cell>
          <cell r="Y7887" t="str">
            <v>1V_200702</v>
          </cell>
        </row>
        <row r="7888">
          <cell r="K7888">
            <v>153.19999999999999</v>
          </cell>
          <cell r="Y7888" t="str">
            <v>1S_200702</v>
          </cell>
        </row>
        <row r="7889">
          <cell r="K7889">
            <v>83.9</v>
          </cell>
          <cell r="Y7889" t="str">
            <v>1S_200702</v>
          </cell>
        </row>
        <row r="7890">
          <cell r="K7890">
            <v>132.9</v>
          </cell>
          <cell r="Y7890" t="str">
            <v>0ófl_200702</v>
          </cell>
        </row>
        <row r="7891">
          <cell r="K7891">
            <v>410</v>
          </cell>
          <cell r="Y7891" t="str">
            <v>1S_200702</v>
          </cell>
        </row>
        <row r="7892">
          <cell r="K7892">
            <v>814.3</v>
          </cell>
          <cell r="Y7892" t="str">
            <v>1V_200702</v>
          </cell>
        </row>
        <row r="7893">
          <cell r="K7893">
            <v>32.6</v>
          </cell>
          <cell r="Y7893" t="str">
            <v>0S_200702</v>
          </cell>
        </row>
        <row r="7894">
          <cell r="K7894">
            <v>427.2</v>
          </cell>
          <cell r="Y7894" t="str">
            <v>0ófl_200702</v>
          </cell>
        </row>
        <row r="7895">
          <cell r="K7895">
            <v>123.8</v>
          </cell>
          <cell r="Y7895" t="str">
            <v>0V_200702</v>
          </cell>
        </row>
        <row r="7896">
          <cell r="K7896">
            <v>247.5</v>
          </cell>
          <cell r="Y7896" t="str">
            <v>1I_200702</v>
          </cell>
        </row>
        <row r="7897">
          <cell r="K7897">
            <v>1058.4000000000001</v>
          </cell>
          <cell r="Y7897" t="str">
            <v>1I_200702</v>
          </cell>
        </row>
        <row r="7898">
          <cell r="K7898">
            <v>65.8</v>
          </cell>
          <cell r="Y7898" t="str">
            <v>1V_200702</v>
          </cell>
        </row>
        <row r="7899">
          <cell r="K7899">
            <v>300</v>
          </cell>
          <cell r="Y7899" t="str">
            <v>1V_200702</v>
          </cell>
        </row>
        <row r="7900">
          <cell r="K7900">
            <v>192.4</v>
          </cell>
          <cell r="Y7900" t="str">
            <v>1S_200702</v>
          </cell>
        </row>
        <row r="7901">
          <cell r="K7901">
            <v>86.1</v>
          </cell>
          <cell r="Y7901" t="str">
            <v>1ófl_200702</v>
          </cell>
        </row>
        <row r="7902">
          <cell r="K7902">
            <v>134.80000000000001</v>
          </cell>
          <cell r="Y7902" t="str">
            <v>1V_200702</v>
          </cell>
        </row>
        <row r="7903">
          <cell r="K7903">
            <v>73.099999999999994</v>
          </cell>
          <cell r="Y7903" t="str">
            <v>0V_200702</v>
          </cell>
        </row>
        <row r="7904">
          <cell r="K7904">
            <v>74</v>
          </cell>
          <cell r="Y7904" t="str">
            <v>1I_200702</v>
          </cell>
        </row>
        <row r="7905">
          <cell r="K7905">
            <v>73.2</v>
          </cell>
          <cell r="Y7905" t="str">
            <v>1S_200702</v>
          </cell>
        </row>
        <row r="7906">
          <cell r="K7906">
            <v>948</v>
          </cell>
          <cell r="Y7906" t="str">
            <v>0V_200702</v>
          </cell>
        </row>
        <row r="7907">
          <cell r="K7907">
            <v>364.6</v>
          </cell>
          <cell r="Y7907" t="str">
            <v>0ófl_200702</v>
          </cell>
        </row>
        <row r="7908">
          <cell r="K7908">
            <v>142.80000000000001</v>
          </cell>
          <cell r="Y7908" t="str">
            <v>0ófl_200702</v>
          </cell>
        </row>
        <row r="7909">
          <cell r="K7909">
            <v>33</v>
          </cell>
          <cell r="Y7909" t="str">
            <v>1ófl_200702</v>
          </cell>
        </row>
        <row r="7910">
          <cell r="K7910">
            <v>48.2</v>
          </cell>
          <cell r="Y7910" t="str">
            <v>0ófl_200702</v>
          </cell>
        </row>
        <row r="7911">
          <cell r="K7911">
            <v>52.2</v>
          </cell>
          <cell r="Y7911" t="str">
            <v>1V_200702</v>
          </cell>
        </row>
        <row r="7912">
          <cell r="K7912">
            <v>90.9</v>
          </cell>
          <cell r="Y7912" t="str">
            <v>0S_200702</v>
          </cell>
        </row>
        <row r="7913">
          <cell r="K7913">
            <v>661.4</v>
          </cell>
          <cell r="Y7913" t="str">
            <v>0S_200702</v>
          </cell>
        </row>
        <row r="7914">
          <cell r="K7914">
            <v>143.6</v>
          </cell>
          <cell r="Y7914" t="str">
            <v>1ófl_200702</v>
          </cell>
        </row>
        <row r="7915">
          <cell r="K7915">
            <v>97</v>
          </cell>
          <cell r="Y7915" t="str">
            <v>1V_200702</v>
          </cell>
        </row>
        <row r="7916">
          <cell r="K7916">
            <v>104.9</v>
          </cell>
          <cell r="Y7916" t="str">
            <v>1V_200703</v>
          </cell>
        </row>
        <row r="7917">
          <cell r="K7917">
            <v>2370.9</v>
          </cell>
          <cell r="Y7917" t="str">
            <v>1I_200703</v>
          </cell>
        </row>
        <row r="7918">
          <cell r="K7918">
            <v>337.2</v>
          </cell>
          <cell r="Y7918" t="str">
            <v>0V_200703</v>
          </cell>
        </row>
        <row r="7919">
          <cell r="K7919">
            <v>83</v>
          </cell>
          <cell r="Y7919" t="str">
            <v>1V_200703</v>
          </cell>
        </row>
        <row r="7920">
          <cell r="K7920">
            <v>947</v>
          </cell>
          <cell r="Y7920" t="str">
            <v>1V_200703</v>
          </cell>
        </row>
        <row r="7921">
          <cell r="K7921">
            <v>152.5</v>
          </cell>
          <cell r="Y7921" t="str">
            <v>1V_200703</v>
          </cell>
        </row>
        <row r="7922">
          <cell r="K7922">
            <v>436.8</v>
          </cell>
          <cell r="Y7922" t="str">
            <v>0V_200703</v>
          </cell>
        </row>
        <row r="7923">
          <cell r="K7923">
            <v>208.2</v>
          </cell>
          <cell r="Y7923" t="str">
            <v>0S_200703</v>
          </cell>
        </row>
        <row r="7924">
          <cell r="K7924">
            <v>91.5</v>
          </cell>
          <cell r="Y7924" t="str">
            <v>0S_200703</v>
          </cell>
        </row>
        <row r="7925">
          <cell r="K7925">
            <v>37.200000000000003</v>
          </cell>
          <cell r="Y7925" t="str">
            <v>0S_200703</v>
          </cell>
        </row>
        <row r="7926">
          <cell r="K7926">
            <v>150</v>
          </cell>
          <cell r="Y7926" t="str">
            <v>1V_200703</v>
          </cell>
        </row>
        <row r="7927">
          <cell r="K7927">
            <v>57.7</v>
          </cell>
          <cell r="Y7927" t="str">
            <v>1V_200703</v>
          </cell>
        </row>
        <row r="7928">
          <cell r="K7928">
            <v>127.4</v>
          </cell>
          <cell r="Y7928" t="str">
            <v>0S_200703</v>
          </cell>
        </row>
        <row r="7929">
          <cell r="K7929">
            <v>110.8</v>
          </cell>
          <cell r="Y7929" t="str">
            <v>0ófl_200703</v>
          </cell>
        </row>
        <row r="7930">
          <cell r="K7930">
            <v>236.8</v>
          </cell>
          <cell r="Y7930" t="str">
            <v>0S_200703</v>
          </cell>
        </row>
        <row r="7931">
          <cell r="K7931">
            <v>172.6</v>
          </cell>
          <cell r="Y7931" t="str">
            <v>0S_200703</v>
          </cell>
        </row>
        <row r="7932">
          <cell r="K7932">
            <v>341.2</v>
          </cell>
          <cell r="Y7932" t="str">
            <v>1S_200703</v>
          </cell>
        </row>
        <row r="7933">
          <cell r="K7933">
            <v>443.5</v>
          </cell>
          <cell r="Y7933" t="str">
            <v>1V_200703</v>
          </cell>
        </row>
        <row r="7934">
          <cell r="K7934">
            <v>75.400000000000006</v>
          </cell>
          <cell r="Y7934" t="str">
            <v>0ófl_200703</v>
          </cell>
        </row>
        <row r="7935">
          <cell r="K7935">
            <v>178.1</v>
          </cell>
          <cell r="Y7935" t="str">
            <v>0S_200703</v>
          </cell>
        </row>
        <row r="7936">
          <cell r="K7936">
            <v>245.1</v>
          </cell>
          <cell r="Y7936" t="str">
            <v>1S_200703</v>
          </cell>
        </row>
        <row r="7937">
          <cell r="K7937">
            <v>598.29999999999995</v>
          </cell>
          <cell r="Y7937" t="str">
            <v>1S_200703</v>
          </cell>
        </row>
        <row r="7938">
          <cell r="K7938">
            <v>172.2</v>
          </cell>
          <cell r="Y7938" t="str">
            <v>1S_200703</v>
          </cell>
        </row>
        <row r="7939">
          <cell r="K7939">
            <v>141</v>
          </cell>
          <cell r="Y7939" t="str">
            <v>1S_200703</v>
          </cell>
        </row>
        <row r="7940">
          <cell r="K7940">
            <v>108.3</v>
          </cell>
          <cell r="Y7940" t="str">
            <v>1V_200703</v>
          </cell>
        </row>
        <row r="7941">
          <cell r="K7941">
            <v>72.2</v>
          </cell>
          <cell r="Y7941" t="str">
            <v>0S_200703</v>
          </cell>
        </row>
        <row r="7942">
          <cell r="K7942">
            <v>120.6</v>
          </cell>
          <cell r="Y7942" t="str">
            <v>1S_200703</v>
          </cell>
        </row>
        <row r="7943">
          <cell r="K7943">
            <v>876.9</v>
          </cell>
          <cell r="Y7943" t="str">
            <v>1S_200703</v>
          </cell>
        </row>
        <row r="7944">
          <cell r="K7944">
            <v>47.8</v>
          </cell>
          <cell r="Y7944" t="str">
            <v>1S_200703</v>
          </cell>
        </row>
        <row r="7945">
          <cell r="K7945">
            <v>69.400000000000006</v>
          </cell>
          <cell r="Y7945" t="str">
            <v>1V_200703</v>
          </cell>
        </row>
        <row r="7946">
          <cell r="K7946">
            <v>200</v>
          </cell>
          <cell r="Y7946" t="str">
            <v>1V_200703</v>
          </cell>
        </row>
        <row r="7947">
          <cell r="K7947">
            <v>141.19999999999999</v>
          </cell>
          <cell r="Y7947" t="str">
            <v>1S_200703</v>
          </cell>
        </row>
        <row r="7948">
          <cell r="K7948">
            <v>143.5</v>
          </cell>
          <cell r="Y7948" t="str">
            <v>1ófl_200703</v>
          </cell>
        </row>
        <row r="7949">
          <cell r="K7949">
            <v>85.1</v>
          </cell>
          <cell r="Y7949" t="str">
            <v>0S_200703</v>
          </cell>
        </row>
        <row r="7950">
          <cell r="K7950">
            <v>526.20000000000005</v>
          </cell>
          <cell r="Y7950" t="str">
            <v>1S_200703</v>
          </cell>
        </row>
        <row r="7951">
          <cell r="K7951">
            <v>178.8</v>
          </cell>
        </row>
        <row r="7952">
          <cell r="K7952">
            <v>84.9</v>
          </cell>
        </row>
        <row r="7953">
          <cell r="K7953">
            <v>233</v>
          </cell>
        </row>
        <row r="7954">
          <cell r="K7954">
            <v>166.7</v>
          </cell>
        </row>
        <row r="7955">
          <cell r="K7955">
            <v>108.9</v>
          </cell>
        </row>
        <row r="7956">
          <cell r="K7956">
            <v>177.4</v>
          </cell>
        </row>
        <row r="7957">
          <cell r="K7957">
            <v>182</v>
          </cell>
        </row>
        <row r="7958">
          <cell r="K7958">
            <v>281.5</v>
          </cell>
        </row>
        <row r="7959">
          <cell r="K7959">
            <v>110.5</v>
          </cell>
        </row>
        <row r="7960">
          <cell r="K7960">
            <v>54.1</v>
          </cell>
        </row>
        <row r="7961">
          <cell r="K7961">
            <v>48.8</v>
          </cell>
        </row>
        <row r="7962">
          <cell r="K7962">
            <v>451.1</v>
          </cell>
        </row>
        <row r="7963">
          <cell r="K7963">
            <v>100.8</v>
          </cell>
        </row>
        <row r="7964">
          <cell r="K7964">
            <v>1747</v>
          </cell>
        </row>
        <row r="7965">
          <cell r="K7965">
            <v>108</v>
          </cell>
        </row>
        <row r="7966">
          <cell r="K7966">
            <v>391.5</v>
          </cell>
        </row>
        <row r="7967">
          <cell r="K7967">
            <v>175.2</v>
          </cell>
        </row>
        <row r="7968">
          <cell r="K7968">
            <v>310.3</v>
          </cell>
        </row>
        <row r="7969">
          <cell r="K7969">
            <v>282</v>
          </cell>
        </row>
        <row r="7970">
          <cell r="K7970">
            <v>967.6</v>
          </cell>
        </row>
        <row r="7971">
          <cell r="K7971">
            <v>100.5</v>
          </cell>
        </row>
        <row r="7972">
          <cell r="K7972">
            <v>88.8</v>
          </cell>
        </row>
        <row r="7973">
          <cell r="K7973">
            <v>341.5</v>
          </cell>
        </row>
        <row r="7974">
          <cell r="K7974">
            <v>217.1</v>
          </cell>
        </row>
        <row r="7975">
          <cell r="K7975">
            <v>242.6</v>
          </cell>
        </row>
        <row r="7976">
          <cell r="K7976">
            <v>270.7</v>
          </cell>
        </row>
        <row r="7977">
          <cell r="K7977">
            <v>186</v>
          </cell>
        </row>
        <row r="7978">
          <cell r="K7978">
            <v>615.1</v>
          </cell>
        </row>
        <row r="7979">
          <cell r="K7979">
            <v>71.3</v>
          </cell>
        </row>
        <row r="7980">
          <cell r="K7980">
            <v>84.1</v>
          </cell>
        </row>
        <row r="7981">
          <cell r="K7981">
            <v>208.2</v>
          </cell>
        </row>
        <row r="7982">
          <cell r="K7982">
            <v>1678.8</v>
          </cell>
        </row>
        <row r="7983">
          <cell r="K7983">
            <v>498.5</v>
          </cell>
        </row>
        <row r="7984">
          <cell r="K7984">
            <v>508</v>
          </cell>
        </row>
        <row r="7985">
          <cell r="K7985">
            <v>93.3</v>
          </cell>
        </row>
        <row r="7986">
          <cell r="K7986">
            <v>156.30000000000001</v>
          </cell>
        </row>
        <row r="7987">
          <cell r="K7987">
            <v>280</v>
          </cell>
        </row>
        <row r="7988">
          <cell r="K7988">
            <v>81.099999999999994</v>
          </cell>
        </row>
        <row r="7989">
          <cell r="K7989">
            <v>112.3</v>
          </cell>
        </row>
        <row r="7990">
          <cell r="K7990">
            <v>108</v>
          </cell>
        </row>
        <row r="7991">
          <cell r="K7991">
            <v>133</v>
          </cell>
        </row>
        <row r="7992">
          <cell r="K7992">
            <v>94</v>
          </cell>
        </row>
        <row r="7993">
          <cell r="K7993">
            <v>91.2</v>
          </cell>
        </row>
        <row r="7994">
          <cell r="K7994">
            <v>19.5</v>
          </cell>
        </row>
        <row r="7995">
          <cell r="K7995">
            <v>315.2</v>
          </cell>
        </row>
        <row r="7996">
          <cell r="K7996">
            <v>373.7</v>
          </cell>
        </row>
        <row r="7997">
          <cell r="K7997">
            <v>67.5</v>
          </cell>
        </row>
        <row r="7998">
          <cell r="K7998">
            <v>237.5</v>
          </cell>
        </row>
        <row r="7999">
          <cell r="K7999">
            <v>24.5</v>
          </cell>
        </row>
        <row r="8000">
          <cell r="K8000">
            <v>115.1</v>
          </cell>
        </row>
        <row r="8001">
          <cell r="K8001">
            <v>313</v>
          </cell>
        </row>
        <row r="8002">
          <cell r="K8002">
            <v>218.2</v>
          </cell>
        </row>
        <row r="8003">
          <cell r="K8003">
            <v>119.1</v>
          </cell>
        </row>
        <row r="8004">
          <cell r="K8004">
            <v>77.599999999999994</v>
          </cell>
        </row>
        <row r="8005">
          <cell r="K8005">
            <v>916.2</v>
          </cell>
        </row>
        <row r="8006">
          <cell r="K8006">
            <v>119</v>
          </cell>
        </row>
        <row r="8007">
          <cell r="K8007">
            <v>755.7</v>
          </cell>
        </row>
        <row r="8008">
          <cell r="K8008">
            <v>239</v>
          </cell>
        </row>
        <row r="8009">
          <cell r="K8009">
            <v>843.9</v>
          </cell>
        </row>
        <row r="8010">
          <cell r="K8010">
            <v>152.1</v>
          </cell>
        </row>
        <row r="8011">
          <cell r="K8011">
            <v>792</v>
          </cell>
        </row>
        <row r="8012">
          <cell r="K8012">
            <v>60</v>
          </cell>
        </row>
        <row r="8013">
          <cell r="K8013">
            <v>64.099999999999994</v>
          </cell>
        </row>
        <row r="8014">
          <cell r="K8014">
            <v>86.5</v>
          </cell>
        </row>
        <row r="8015">
          <cell r="K8015">
            <v>588.5</v>
          </cell>
        </row>
        <row r="8016">
          <cell r="K8016">
            <v>418.6</v>
          </cell>
        </row>
        <row r="8017">
          <cell r="K8017">
            <v>1764.5</v>
          </cell>
        </row>
        <row r="8018">
          <cell r="K8018">
            <v>343.1</v>
          </cell>
        </row>
        <row r="8019">
          <cell r="K8019">
            <v>108</v>
          </cell>
        </row>
        <row r="8020">
          <cell r="K8020">
            <v>292.89999999999998</v>
          </cell>
        </row>
        <row r="8021">
          <cell r="K8021">
            <v>109.2</v>
          </cell>
        </row>
        <row r="8022">
          <cell r="K8022">
            <v>157.80000000000001</v>
          </cell>
        </row>
        <row r="8023">
          <cell r="K8023">
            <v>539.20000000000005</v>
          </cell>
        </row>
        <row r="8024">
          <cell r="K8024">
            <v>622.9</v>
          </cell>
        </row>
        <row r="8025">
          <cell r="K8025">
            <v>911.3</v>
          </cell>
        </row>
        <row r="8026">
          <cell r="K8026">
            <v>699.7</v>
          </cell>
        </row>
        <row r="8027">
          <cell r="K8027">
            <v>120</v>
          </cell>
        </row>
        <row r="8028">
          <cell r="K8028">
            <v>107.1</v>
          </cell>
        </row>
        <row r="8029">
          <cell r="K8029">
            <v>46.6</v>
          </cell>
        </row>
        <row r="8030">
          <cell r="K8030">
            <v>264</v>
          </cell>
        </row>
        <row r="8031">
          <cell r="K8031">
            <v>217.1</v>
          </cell>
        </row>
        <row r="8032">
          <cell r="K8032">
            <v>60</v>
          </cell>
        </row>
        <row r="8033">
          <cell r="K8033">
            <v>320</v>
          </cell>
        </row>
        <row r="8034">
          <cell r="K8034">
            <v>477.1</v>
          </cell>
        </row>
        <row r="8035">
          <cell r="K8035">
            <v>1402.9</v>
          </cell>
        </row>
        <row r="8036">
          <cell r="K8036">
            <v>871.6</v>
          </cell>
        </row>
        <row r="8037">
          <cell r="K8037">
            <v>360.6</v>
          </cell>
        </row>
        <row r="8038">
          <cell r="K8038">
            <v>250</v>
          </cell>
        </row>
        <row r="8039">
          <cell r="K8039">
            <v>152.9</v>
          </cell>
        </row>
        <row r="8040">
          <cell r="K8040">
            <v>148.6</v>
          </cell>
        </row>
        <row r="8041">
          <cell r="K8041">
            <v>83.3</v>
          </cell>
        </row>
        <row r="8042">
          <cell r="K8042">
            <v>96.4</v>
          </cell>
        </row>
        <row r="8043">
          <cell r="K8043">
            <v>88</v>
          </cell>
        </row>
        <row r="8044">
          <cell r="K8044">
            <v>147</v>
          </cell>
        </row>
        <row r="8045">
          <cell r="K8045">
            <v>80.2</v>
          </cell>
        </row>
        <row r="8046">
          <cell r="K8046">
            <v>96.4</v>
          </cell>
        </row>
        <row r="8047">
          <cell r="K8047">
            <v>18.3</v>
          </cell>
        </row>
        <row r="8048">
          <cell r="K8048">
            <v>208.8</v>
          </cell>
        </row>
        <row r="8049">
          <cell r="K8049">
            <v>111.9</v>
          </cell>
        </row>
        <row r="8050">
          <cell r="K8050">
            <v>238.4</v>
          </cell>
        </row>
        <row r="8051">
          <cell r="K8051">
            <v>517.9</v>
          </cell>
        </row>
        <row r="8052">
          <cell r="K8052">
            <v>180</v>
          </cell>
        </row>
        <row r="8053">
          <cell r="K8053">
            <v>488.5</v>
          </cell>
        </row>
        <row r="8054">
          <cell r="K8054">
            <v>95</v>
          </cell>
        </row>
        <row r="8055">
          <cell r="K8055">
            <v>404</v>
          </cell>
        </row>
        <row r="8056">
          <cell r="K8056">
            <v>201.4</v>
          </cell>
        </row>
        <row r="8057">
          <cell r="K8057">
            <v>460.5</v>
          </cell>
        </row>
        <row r="8058">
          <cell r="K8058">
            <v>160.5</v>
          </cell>
        </row>
        <row r="8059">
          <cell r="K8059">
            <v>1012.5</v>
          </cell>
        </row>
        <row r="8060">
          <cell r="K8060">
            <v>180.8</v>
          </cell>
        </row>
        <row r="8061">
          <cell r="K8061">
            <v>187.3</v>
          </cell>
        </row>
        <row r="8062">
          <cell r="K8062">
            <v>138.5</v>
          </cell>
        </row>
        <row r="8063">
          <cell r="K8063">
            <v>1171.2</v>
          </cell>
        </row>
        <row r="8064">
          <cell r="K8064">
            <v>140</v>
          </cell>
        </row>
        <row r="8065">
          <cell r="K8065">
            <v>226.6</v>
          </cell>
        </row>
        <row r="8066">
          <cell r="K8066">
            <v>163.1</v>
          </cell>
        </row>
        <row r="8067">
          <cell r="K8067">
            <v>460</v>
          </cell>
        </row>
        <row r="8068">
          <cell r="K8068">
            <v>279.5</v>
          </cell>
        </row>
        <row r="8069">
          <cell r="K8069">
            <v>124.6</v>
          </cell>
        </row>
        <row r="8070">
          <cell r="K8070">
            <v>98</v>
          </cell>
        </row>
        <row r="8071">
          <cell r="K8071">
            <v>157.5</v>
          </cell>
        </row>
        <row r="8072">
          <cell r="K8072">
            <v>66.599999999999994</v>
          </cell>
        </row>
        <row r="8073">
          <cell r="K8073">
            <v>194.3</v>
          </cell>
        </row>
        <row r="8074">
          <cell r="K8074">
            <v>88.9</v>
          </cell>
        </row>
        <row r="8075">
          <cell r="K8075">
            <v>130</v>
          </cell>
        </row>
        <row r="8076">
          <cell r="K8076">
            <v>148</v>
          </cell>
        </row>
        <row r="8077">
          <cell r="K8077">
            <v>178.7</v>
          </cell>
        </row>
        <row r="8078">
          <cell r="K8078">
            <v>138</v>
          </cell>
        </row>
        <row r="8079">
          <cell r="K8079">
            <v>548</v>
          </cell>
        </row>
        <row r="8080">
          <cell r="K8080">
            <v>230</v>
          </cell>
        </row>
        <row r="8081">
          <cell r="K8081">
            <v>100.8</v>
          </cell>
        </row>
        <row r="8082">
          <cell r="K8082">
            <v>188.5</v>
          </cell>
        </row>
        <row r="8083">
          <cell r="K8083">
            <v>237</v>
          </cell>
        </row>
        <row r="8084">
          <cell r="K8084">
            <v>255.9</v>
          </cell>
        </row>
        <row r="8085">
          <cell r="K8085">
            <v>246.2</v>
          </cell>
        </row>
        <row r="8086">
          <cell r="K8086">
            <v>140.4</v>
          </cell>
        </row>
        <row r="8087">
          <cell r="K8087">
            <v>129.69999999999999</v>
          </cell>
        </row>
        <row r="8088">
          <cell r="K8088">
            <v>174</v>
          </cell>
        </row>
        <row r="8089">
          <cell r="K8089">
            <v>670.2</v>
          </cell>
        </row>
        <row r="8090">
          <cell r="K8090">
            <v>629.70000000000005</v>
          </cell>
        </row>
        <row r="8091">
          <cell r="K8091">
            <v>986.3</v>
          </cell>
        </row>
        <row r="8092">
          <cell r="K8092">
            <v>1543.8</v>
          </cell>
        </row>
        <row r="8093">
          <cell r="K8093">
            <v>461.5</v>
          </cell>
        </row>
        <row r="8094">
          <cell r="K8094">
            <v>49.8</v>
          </cell>
        </row>
        <row r="8095">
          <cell r="K8095">
            <v>60</v>
          </cell>
        </row>
        <row r="8096">
          <cell r="K8096">
            <v>188.6</v>
          </cell>
        </row>
        <row r="8097">
          <cell r="K8097">
            <v>204</v>
          </cell>
        </row>
        <row r="8098">
          <cell r="K8098">
            <v>68.900000000000006</v>
          </cell>
        </row>
        <row r="8099">
          <cell r="K8099">
            <v>71</v>
          </cell>
        </row>
        <row r="8100">
          <cell r="K8100">
            <v>240</v>
          </cell>
        </row>
        <row r="8101">
          <cell r="K8101">
            <v>356.6</v>
          </cell>
        </row>
        <row r="8102">
          <cell r="K8102">
            <v>193.6</v>
          </cell>
        </row>
        <row r="8103">
          <cell r="K8103">
            <v>1215</v>
          </cell>
        </row>
        <row r="8104">
          <cell r="K8104">
            <v>158.6</v>
          </cell>
        </row>
        <row r="8105">
          <cell r="K8105">
            <v>485.3</v>
          </cell>
        </row>
        <row r="8106">
          <cell r="K8106">
            <v>474.3</v>
          </cell>
        </row>
        <row r="8107">
          <cell r="K8107">
            <v>196.3</v>
          </cell>
        </row>
        <row r="8108">
          <cell r="K8108">
            <v>1238.9000000000001</v>
          </cell>
        </row>
        <row r="8109">
          <cell r="K8109">
            <v>407</v>
          </cell>
        </row>
        <row r="8110">
          <cell r="K8110">
            <v>260.5</v>
          </cell>
        </row>
        <row r="8111">
          <cell r="K8111">
            <v>115.2</v>
          </cell>
        </row>
        <row r="8112">
          <cell r="K8112">
            <v>745</v>
          </cell>
        </row>
        <row r="8113">
          <cell r="K8113">
            <v>157.69999999999999</v>
          </cell>
        </row>
        <row r="8114">
          <cell r="K8114">
            <v>93.9</v>
          </cell>
        </row>
        <row r="8115">
          <cell r="K8115">
            <v>157.69999999999999</v>
          </cell>
        </row>
        <row r="8116">
          <cell r="K8116">
            <v>201</v>
          </cell>
        </row>
        <row r="8117">
          <cell r="K8117">
            <v>355</v>
          </cell>
        </row>
        <row r="8118">
          <cell r="K8118">
            <v>387.8</v>
          </cell>
        </row>
        <row r="8119">
          <cell r="K8119">
            <v>158.30000000000001</v>
          </cell>
        </row>
        <row r="8120">
          <cell r="K8120">
            <v>120</v>
          </cell>
        </row>
        <row r="8121">
          <cell r="K8121">
            <v>120</v>
          </cell>
        </row>
        <row r="8122">
          <cell r="K8122">
            <v>120</v>
          </cell>
        </row>
        <row r="8123">
          <cell r="K8123">
            <v>120</v>
          </cell>
        </row>
        <row r="8124">
          <cell r="K8124">
            <v>120</v>
          </cell>
        </row>
        <row r="8125">
          <cell r="K8125">
            <v>138.80000000000001</v>
          </cell>
        </row>
        <row r="8126">
          <cell r="K8126">
            <v>60</v>
          </cell>
        </row>
        <row r="8127">
          <cell r="K8127">
            <v>226.2</v>
          </cell>
        </row>
        <row r="8128">
          <cell r="K8128">
            <v>120</v>
          </cell>
        </row>
        <row r="8129">
          <cell r="K8129">
            <v>88.3</v>
          </cell>
        </row>
        <row r="8130">
          <cell r="K8130">
            <v>266.3</v>
          </cell>
        </row>
        <row r="8131">
          <cell r="K8131">
            <v>196.3</v>
          </cell>
        </row>
        <row r="8132">
          <cell r="K8132">
            <v>672.2</v>
          </cell>
        </row>
        <row r="8133">
          <cell r="K8133">
            <v>210</v>
          </cell>
        </row>
        <row r="8134">
          <cell r="K8134">
            <v>1159.8</v>
          </cell>
        </row>
        <row r="8135">
          <cell r="K8135">
            <v>178.8</v>
          </cell>
        </row>
        <row r="8136">
          <cell r="K8136">
            <v>333.1</v>
          </cell>
        </row>
        <row r="8137">
          <cell r="K8137">
            <v>1127.2</v>
          </cell>
        </row>
        <row r="8138">
          <cell r="K8138">
            <v>271.8</v>
          </cell>
        </row>
        <row r="8139">
          <cell r="K8139">
            <v>182.7</v>
          </cell>
        </row>
        <row r="8140">
          <cell r="K8140">
            <v>632.9</v>
          </cell>
        </row>
        <row r="8141">
          <cell r="K8141">
            <v>140.6</v>
          </cell>
        </row>
        <row r="8142">
          <cell r="K8142">
            <v>240.9</v>
          </cell>
        </row>
        <row r="8143">
          <cell r="K8143">
            <v>541.70000000000005</v>
          </cell>
        </row>
        <row r="8144">
          <cell r="K8144">
            <v>3145.3</v>
          </cell>
        </row>
        <row r="8145">
          <cell r="K8145">
            <v>120</v>
          </cell>
        </row>
        <row r="8146">
          <cell r="K8146">
            <v>209.2</v>
          </cell>
        </row>
        <row r="8147">
          <cell r="K8147">
            <v>437.7</v>
          </cell>
        </row>
        <row r="8148">
          <cell r="K8148">
            <v>75</v>
          </cell>
        </row>
        <row r="8149">
          <cell r="K8149">
            <v>2266.3000000000002</v>
          </cell>
        </row>
        <row r="8150">
          <cell r="K8150">
            <v>74.900000000000006</v>
          </cell>
        </row>
        <row r="8151">
          <cell r="K8151">
            <v>149.80000000000001</v>
          </cell>
        </row>
        <row r="8152">
          <cell r="K8152">
            <v>149.80000000000001</v>
          </cell>
        </row>
        <row r="8153">
          <cell r="K8153">
            <v>135.1</v>
          </cell>
        </row>
        <row r="8154">
          <cell r="K8154">
            <v>216.9</v>
          </cell>
        </row>
        <row r="8155">
          <cell r="K8155">
            <v>68</v>
          </cell>
        </row>
        <row r="8156">
          <cell r="K8156">
            <v>991.8</v>
          </cell>
        </row>
        <row r="8157">
          <cell r="K8157">
            <v>419.5</v>
          </cell>
        </row>
        <row r="8158">
          <cell r="K8158">
            <v>243.9</v>
          </cell>
        </row>
        <row r="8159">
          <cell r="K8159">
            <v>86.2</v>
          </cell>
        </row>
        <row r="8160">
          <cell r="K8160">
            <v>148.5</v>
          </cell>
        </row>
        <row r="8161">
          <cell r="K8161">
            <v>97.4</v>
          </cell>
        </row>
        <row r="8162">
          <cell r="K8162">
            <v>122.4</v>
          </cell>
        </row>
        <row r="8163">
          <cell r="K8163">
            <v>99.4</v>
          </cell>
        </row>
        <row r="8164">
          <cell r="K8164">
            <v>737</v>
          </cell>
        </row>
        <row r="8165">
          <cell r="K8165">
            <v>1084</v>
          </cell>
        </row>
        <row r="8166">
          <cell r="K8166">
            <v>2030.4</v>
          </cell>
        </row>
        <row r="8167">
          <cell r="K8167">
            <v>592</v>
          </cell>
        </row>
        <row r="8168">
          <cell r="K8168">
            <v>30.9</v>
          </cell>
        </row>
        <row r="8169">
          <cell r="K8169">
            <v>52.1</v>
          </cell>
        </row>
        <row r="8170">
          <cell r="K8170">
            <v>76.8</v>
          </cell>
        </row>
        <row r="8171">
          <cell r="K8171">
            <v>872.1</v>
          </cell>
        </row>
        <row r="8172">
          <cell r="K8172">
            <v>154.30000000000001</v>
          </cell>
        </row>
        <row r="8173">
          <cell r="K8173">
            <v>249</v>
          </cell>
        </row>
        <row r="8174">
          <cell r="K8174">
            <v>1984.9</v>
          </cell>
        </row>
        <row r="8175">
          <cell r="K8175">
            <v>43.5</v>
          </cell>
        </row>
        <row r="8176">
          <cell r="K8176">
            <v>324</v>
          </cell>
        </row>
        <row r="8177">
          <cell r="K8177">
            <v>135.1</v>
          </cell>
        </row>
        <row r="8178">
          <cell r="K8178">
            <v>114.7</v>
          </cell>
        </row>
        <row r="8179">
          <cell r="K8179">
            <v>129.9</v>
          </cell>
        </row>
        <row r="8180">
          <cell r="K8180">
            <v>166.3</v>
          </cell>
        </row>
        <row r="8181">
          <cell r="K8181">
            <v>72.5</v>
          </cell>
        </row>
        <row r="8182">
          <cell r="K8182">
            <v>178.3</v>
          </cell>
        </row>
        <row r="8183">
          <cell r="K8183">
            <v>1162.0999999999999</v>
          </cell>
        </row>
        <row r="8184">
          <cell r="K8184">
            <v>290.60000000000002</v>
          </cell>
        </row>
        <row r="8185">
          <cell r="K8185">
            <v>239.4</v>
          </cell>
        </row>
        <row r="8186">
          <cell r="K8186">
            <v>418.5</v>
          </cell>
        </row>
        <row r="8187">
          <cell r="K8187">
            <v>129.69999999999999</v>
          </cell>
        </row>
        <row r="8188">
          <cell r="K8188">
            <v>1811.1</v>
          </cell>
        </row>
        <row r="8189">
          <cell r="K8189">
            <v>576.70000000000005</v>
          </cell>
        </row>
        <row r="8190">
          <cell r="K8190">
            <v>164.2</v>
          </cell>
        </row>
        <row r="8191">
          <cell r="K8191">
            <v>131.9</v>
          </cell>
        </row>
        <row r="8192">
          <cell r="K8192">
            <v>263.89999999999998</v>
          </cell>
        </row>
        <row r="8193">
          <cell r="K8193">
            <v>161.5</v>
          </cell>
        </row>
        <row r="8194">
          <cell r="K8194">
            <v>186.5</v>
          </cell>
        </row>
        <row r="8195">
          <cell r="K8195">
            <v>103.2</v>
          </cell>
        </row>
        <row r="8196">
          <cell r="K8196">
            <v>100</v>
          </cell>
        </row>
        <row r="8197">
          <cell r="K8197">
            <v>99.2</v>
          </cell>
        </row>
        <row r="8198">
          <cell r="K8198">
            <v>99.3</v>
          </cell>
        </row>
        <row r="8199">
          <cell r="K8199">
            <v>226.6</v>
          </cell>
        </row>
        <row r="8200">
          <cell r="K8200">
            <v>260.5</v>
          </cell>
        </row>
        <row r="8201">
          <cell r="K8201">
            <v>105.5</v>
          </cell>
        </row>
        <row r="8202">
          <cell r="K8202">
            <v>188.1</v>
          </cell>
        </row>
        <row r="8203">
          <cell r="K8203">
            <v>60</v>
          </cell>
        </row>
        <row r="8204">
          <cell r="K8204">
            <v>264.8</v>
          </cell>
        </row>
        <row r="8205">
          <cell r="K8205">
            <v>2619.4</v>
          </cell>
        </row>
        <row r="8206">
          <cell r="K8206">
            <v>143</v>
          </cell>
        </row>
        <row r="8207">
          <cell r="K8207">
            <v>60</v>
          </cell>
        </row>
        <row r="8208">
          <cell r="K8208">
            <v>796.6</v>
          </cell>
        </row>
        <row r="8209">
          <cell r="K8209">
            <v>143.5</v>
          </cell>
        </row>
        <row r="8210">
          <cell r="K8210">
            <v>789.6</v>
          </cell>
        </row>
        <row r="8211">
          <cell r="K8211">
            <v>112.1</v>
          </cell>
        </row>
        <row r="8212">
          <cell r="K8212">
            <v>619.5</v>
          </cell>
        </row>
        <row r="8213">
          <cell r="K8213">
            <v>90.3</v>
          </cell>
        </row>
        <row r="8214">
          <cell r="K8214">
            <v>216.1</v>
          </cell>
        </row>
        <row r="8215">
          <cell r="K8215">
            <v>598.79999999999995</v>
          </cell>
        </row>
        <row r="8216">
          <cell r="K8216">
            <v>103.8</v>
          </cell>
        </row>
        <row r="8217">
          <cell r="K8217">
            <v>79.599999999999994</v>
          </cell>
        </row>
        <row r="8218">
          <cell r="K8218">
            <v>446.4</v>
          </cell>
        </row>
        <row r="8219">
          <cell r="K8219">
            <v>131.9</v>
          </cell>
        </row>
        <row r="8220">
          <cell r="K8220">
            <v>226.6</v>
          </cell>
        </row>
        <row r="8221">
          <cell r="K8221">
            <v>47.4</v>
          </cell>
        </row>
        <row r="8222">
          <cell r="K8222">
            <v>147.9</v>
          </cell>
        </row>
        <row r="8223">
          <cell r="K8223">
            <v>325</v>
          </cell>
        </row>
        <row r="8224">
          <cell r="K8224">
            <v>789.6</v>
          </cell>
        </row>
        <row r="8225">
          <cell r="K8225">
            <v>666.9</v>
          </cell>
        </row>
        <row r="8226">
          <cell r="K8226">
            <v>104.4</v>
          </cell>
        </row>
        <row r="8227">
          <cell r="K8227">
            <v>181.5</v>
          </cell>
        </row>
        <row r="8228">
          <cell r="K8228">
            <v>351.7</v>
          </cell>
        </row>
        <row r="8229">
          <cell r="K8229">
            <v>46.6</v>
          </cell>
        </row>
        <row r="8230">
          <cell r="K8230">
            <v>101.4</v>
          </cell>
        </row>
        <row r="8231">
          <cell r="K8231">
            <v>240</v>
          </cell>
        </row>
        <row r="8232">
          <cell r="K8232">
            <v>94</v>
          </cell>
        </row>
        <row r="8233">
          <cell r="K8233">
            <v>148.6</v>
          </cell>
        </row>
        <row r="8234">
          <cell r="K8234">
            <v>104</v>
          </cell>
        </row>
        <row r="8235">
          <cell r="K8235">
            <v>143.6</v>
          </cell>
        </row>
        <row r="8236">
          <cell r="K8236">
            <v>167.4</v>
          </cell>
        </row>
        <row r="8237">
          <cell r="K8237">
            <v>662.9</v>
          </cell>
        </row>
        <row r="8238">
          <cell r="K8238">
            <v>109.2</v>
          </cell>
        </row>
        <row r="8239">
          <cell r="K8239">
            <v>109.2</v>
          </cell>
        </row>
        <row r="8240">
          <cell r="K8240">
            <v>101</v>
          </cell>
        </row>
        <row r="8241">
          <cell r="K8241">
            <v>78.5</v>
          </cell>
        </row>
        <row r="8242">
          <cell r="K8242">
            <v>168.2</v>
          </cell>
        </row>
        <row r="8243">
          <cell r="K8243">
            <v>92.9</v>
          </cell>
        </row>
        <row r="8244">
          <cell r="K8244">
            <v>288.5</v>
          </cell>
        </row>
        <row r="8245">
          <cell r="K8245">
            <v>60</v>
          </cell>
        </row>
        <row r="8246">
          <cell r="K8246">
            <v>173.6</v>
          </cell>
        </row>
        <row r="8247">
          <cell r="K8247">
            <v>838.5</v>
          </cell>
        </row>
        <row r="8248">
          <cell r="K8248">
            <v>54.5</v>
          </cell>
        </row>
        <row r="8249">
          <cell r="K8249">
            <v>63.7</v>
          </cell>
        </row>
        <row r="8250">
          <cell r="K8250">
            <v>120.7</v>
          </cell>
        </row>
        <row r="8251">
          <cell r="K8251">
            <v>63.7</v>
          </cell>
        </row>
        <row r="8252">
          <cell r="K8252">
            <v>365.9</v>
          </cell>
        </row>
        <row r="8253">
          <cell r="K8253">
            <v>320</v>
          </cell>
        </row>
        <row r="8254">
          <cell r="K8254">
            <v>541.70000000000005</v>
          </cell>
        </row>
        <row r="8255">
          <cell r="K8255">
            <v>116.4</v>
          </cell>
        </row>
        <row r="8256">
          <cell r="K8256">
            <v>54.9</v>
          </cell>
        </row>
        <row r="8257">
          <cell r="K8257">
            <v>107.1</v>
          </cell>
        </row>
        <row r="8258">
          <cell r="K8258">
            <v>105.5</v>
          </cell>
        </row>
        <row r="8259">
          <cell r="K8259">
            <v>54.9</v>
          </cell>
        </row>
        <row r="8260">
          <cell r="K8260">
            <v>364.9</v>
          </cell>
        </row>
        <row r="8261">
          <cell r="K8261">
            <v>630.79999999999995</v>
          </cell>
        </row>
        <row r="8262">
          <cell r="K8262">
            <v>1364.6</v>
          </cell>
        </row>
        <row r="8263">
          <cell r="K8263">
            <v>161</v>
          </cell>
        </row>
        <row r="8264">
          <cell r="K8264">
            <v>348.1</v>
          </cell>
        </row>
        <row r="8265">
          <cell r="K8265">
            <v>378.8</v>
          </cell>
        </row>
        <row r="8266">
          <cell r="K8266">
            <v>358.8</v>
          </cell>
        </row>
        <row r="8267">
          <cell r="K8267">
            <v>223.7</v>
          </cell>
        </row>
        <row r="8268">
          <cell r="K8268">
            <v>429.4</v>
          </cell>
        </row>
        <row r="8269">
          <cell r="K8269">
            <v>160.80000000000001</v>
          </cell>
        </row>
        <row r="8270">
          <cell r="K8270">
            <v>100</v>
          </cell>
        </row>
        <row r="8271">
          <cell r="K8271">
            <v>260.10000000000002</v>
          </cell>
        </row>
        <row r="8272">
          <cell r="K8272">
            <v>136.5</v>
          </cell>
        </row>
        <row r="8273">
          <cell r="K8273">
            <v>160.4</v>
          </cell>
        </row>
        <row r="8274">
          <cell r="K8274">
            <v>293.39999999999998</v>
          </cell>
        </row>
        <row r="8275">
          <cell r="K8275">
            <v>61</v>
          </cell>
        </row>
        <row r="8276">
          <cell r="K8276">
            <v>97.7</v>
          </cell>
        </row>
        <row r="8277">
          <cell r="K8277">
            <v>290.5</v>
          </cell>
        </row>
        <row r="8278">
          <cell r="K8278">
            <v>167.8</v>
          </cell>
        </row>
        <row r="8279">
          <cell r="K8279">
            <v>1811.6</v>
          </cell>
        </row>
        <row r="8280">
          <cell r="K8280">
            <v>251.6</v>
          </cell>
        </row>
        <row r="8281">
          <cell r="K8281">
            <v>26.3</v>
          </cell>
        </row>
        <row r="8282">
          <cell r="K8282">
            <v>642.70000000000005</v>
          </cell>
        </row>
        <row r="8283">
          <cell r="K8283">
            <v>129</v>
          </cell>
        </row>
        <row r="8284">
          <cell r="K8284">
            <v>26.3</v>
          </cell>
        </row>
        <row r="8285">
          <cell r="K8285">
            <v>26.3</v>
          </cell>
        </row>
        <row r="8286">
          <cell r="K8286">
            <v>765.8</v>
          </cell>
        </row>
        <row r="8287">
          <cell r="K8287">
            <v>26.3</v>
          </cell>
        </row>
        <row r="8288">
          <cell r="K8288">
            <v>90.1</v>
          </cell>
        </row>
        <row r="8289">
          <cell r="K8289">
            <v>156.19999999999999</v>
          </cell>
        </row>
        <row r="8290">
          <cell r="K8290">
            <v>2819.9</v>
          </cell>
        </row>
        <row r="8291">
          <cell r="K8291">
            <v>26.3</v>
          </cell>
        </row>
        <row r="8292">
          <cell r="K8292">
            <v>90.3</v>
          </cell>
        </row>
        <row r="8293">
          <cell r="K8293">
            <v>26.3</v>
          </cell>
        </row>
        <row r="8294">
          <cell r="K8294">
            <v>200</v>
          </cell>
        </row>
        <row r="8295">
          <cell r="K8295">
            <v>26.6</v>
          </cell>
        </row>
        <row r="8296">
          <cell r="K8296">
            <v>26.3</v>
          </cell>
        </row>
        <row r="8297">
          <cell r="K8297">
            <v>26.3</v>
          </cell>
        </row>
        <row r="8298">
          <cell r="K8298">
            <v>26.3</v>
          </cell>
        </row>
        <row r="8299">
          <cell r="K8299">
            <v>26.3</v>
          </cell>
        </row>
        <row r="8300">
          <cell r="K8300">
            <v>26.3</v>
          </cell>
        </row>
        <row r="8301">
          <cell r="K8301">
            <v>26.3</v>
          </cell>
        </row>
        <row r="8302">
          <cell r="K8302">
            <v>26.3</v>
          </cell>
        </row>
        <row r="8303">
          <cell r="K8303">
            <v>26.3</v>
          </cell>
        </row>
        <row r="8304">
          <cell r="K8304">
            <v>26.3</v>
          </cell>
        </row>
        <row r="8305">
          <cell r="K8305">
            <v>288.5</v>
          </cell>
        </row>
        <row r="8306">
          <cell r="K8306">
            <v>26.3</v>
          </cell>
        </row>
        <row r="8307">
          <cell r="K8307">
            <v>106.3</v>
          </cell>
        </row>
        <row r="8308">
          <cell r="K8308">
            <v>26.3</v>
          </cell>
        </row>
        <row r="8309">
          <cell r="K8309">
            <v>26</v>
          </cell>
        </row>
        <row r="8310">
          <cell r="K8310">
            <v>1060</v>
          </cell>
        </row>
        <row r="8311">
          <cell r="K8311" t="str">
            <v>Y1</v>
          </cell>
        </row>
        <row r="8312">
          <cell r="K8312">
            <v>26.3</v>
          </cell>
        </row>
        <row r="8313">
          <cell r="K8313">
            <v>26.3</v>
          </cell>
        </row>
        <row r="8314">
          <cell r="K8314">
            <v>26.3</v>
          </cell>
        </row>
        <row r="8315">
          <cell r="K8315">
            <v>26.3</v>
          </cell>
        </row>
        <row r="8316">
          <cell r="K8316">
            <v>26</v>
          </cell>
        </row>
        <row r="8317">
          <cell r="K8317">
            <v>87.7</v>
          </cell>
        </row>
        <row r="8318">
          <cell r="K8318">
            <v>26.3</v>
          </cell>
        </row>
        <row r="8319">
          <cell r="K8319">
            <v>26.3</v>
          </cell>
        </row>
        <row r="8320">
          <cell r="K8320">
            <v>26.3</v>
          </cell>
        </row>
        <row r="8321">
          <cell r="K8321">
            <v>26.3</v>
          </cell>
        </row>
        <row r="8322">
          <cell r="K8322">
            <v>26.3</v>
          </cell>
        </row>
        <row r="8323">
          <cell r="K8323">
            <v>26.3</v>
          </cell>
        </row>
        <row r="8324">
          <cell r="K8324">
            <v>26.3</v>
          </cell>
        </row>
        <row r="8325">
          <cell r="K8325">
            <v>26.3</v>
          </cell>
        </row>
        <row r="8326">
          <cell r="K8326">
            <v>26.3</v>
          </cell>
        </row>
        <row r="8327">
          <cell r="K8327">
            <v>140.80000000000001</v>
          </cell>
        </row>
        <row r="8328">
          <cell r="K8328">
            <v>791.8</v>
          </cell>
        </row>
        <row r="8329">
          <cell r="K8329">
            <v>26.3</v>
          </cell>
        </row>
        <row r="8330">
          <cell r="K8330">
            <v>26.3</v>
          </cell>
        </row>
        <row r="8331">
          <cell r="K8331">
            <v>31.9</v>
          </cell>
        </row>
        <row r="8332">
          <cell r="K8332">
            <v>88</v>
          </cell>
        </row>
        <row r="8333">
          <cell r="K8333">
            <v>332.5</v>
          </cell>
        </row>
        <row r="8334">
          <cell r="K8334">
            <v>708.8</v>
          </cell>
        </row>
        <row r="8335">
          <cell r="K8335">
            <v>68.099999999999994</v>
          </cell>
        </row>
        <row r="8336">
          <cell r="K8336">
            <v>72</v>
          </cell>
        </row>
        <row r="8337">
          <cell r="K8337">
            <v>276.2</v>
          </cell>
        </row>
        <row r="8338">
          <cell r="K8338">
            <v>79.8</v>
          </cell>
        </row>
        <row r="8339">
          <cell r="K8339">
            <v>382.1</v>
          </cell>
        </row>
        <row r="8340">
          <cell r="K8340">
            <v>45.8</v>
          </cell>
        </row>
        <row r="8341">
          <cell r="K8341">
            <v>4622.7</v>
          </cell>
        </row>
        <row r="8342">
          <cell r="K8342">
            <v>714.7</v>
          </cell>
        </row>
        <row r="8343">
          <cell r="K8343">
            <v>68.099999999999994</v>
          </cell>
        </row>
        <row r="8344">
          <cell r="K8344">
            <v>294.60000000000002</v>
          </cell>
        </row>
        <row r="8345">
          <cell r="K8345">
            <v>2012</v>
          </cell>
        </row>
        <row r="8346">
          <cell r="K8346">
            <v>46.1</v>
          </cell>
        </row>
        <row r="8347">
          <cell r="K8347">
            <v>45.8</v>
          </cell>
        </row>
        <row r="8348">
          <cell r="K8348">
            <v>117</v>
          </cell>
        </row>
        <row r="8349">
          <cell r="K8349">
            <v>178.5</v>
          </cell>
        </row>
        <row r="8350">
          <cell r="K8350">
            <v>16.8</v>
          </cell>
        </row>
        <row r="8351">
          <cell r="K8351">
            <v>258.7</v>
          </cell>
        </row>
        <row r="8352">
          <cell r="K8352">
            <v>61.3</v>
          </cell>
        </row>
        <row r="8353">
          <cell r="K8353">
            <v>80.599999999999994</v>
          </cell>
        </row>
        <row r="8354">
          <cell r="K8354">
            <v>84.6</v>
          </cell>
        </row>
        <row r="8355">
          <cell r="K8355">
            <v>85.6</v>
          </cell>
        </row>
        <row r="8356">
          <cell r="K8356">
            <v>50.4</v>
          </cell>
        </row>
        <row r="8357">
          <cell r="K8357">
            <v>138.69999999999999</v>
          </cell>
        </row>
        <row r="8358">
          <cell r="K8358">
            <v>67.900000000000006</v>
          </cell>
        </row>
        <row r="8359">
          <cell r="K8359">
            <v>274.5</v>
          </cell>
        </row>
        <row r="8360">
          <cell r="K8360">
            <v>116</v>
          </cell>
        </row>
        <row r="8361">
          <cell r="K8361">
            <v>149.4</v>
          </cell>
        </row>
        <row r="8362">
          <cell r="K8362">
            <v>62.1</v>
          </cell>
        </row>
        <row r="8363">
          <cell r="K8363">
            <v>61</v>
          </cell>
        </row>
        <row r="8364">
          <cell r="K8364">
            <v>214.5</v>
          </cell>
        </row>
        <row r="8365">
          <cell r="K8365">
            <v>117</v>
          </cell>
        </row>
        <row r="8366">
          <cell r="K8366">
            <v>42.8</v>
          </cell>
        </row>
        <row r="8367">
          <cell r="K8367">
            <v>283.2</v>
          </cell>
        </row>
        <row r="8368">
          <cell r="K8368">
            <v>80.599999999999994</v>
          </cell>
        </row>
        <row r="8369">
          <cell r="K8369">
            <v>48.2</v>
          </cell>
        </row>
        <row r="8370">
          <cell r="K8370">
            <v>185.1</v>
          </cell>
        </row>
        <row r="8371">
          <cell r="K8371">
            <v>80.8</v>
          </cell>
        </row>
        <row r="8372">
          <cell r="K8372">
            <v>397</v>
          </cell>
        </row>
        <row r="8373">
          <cell r="K8373">
            <v>57</v>
          </cell>
        </row>
        <row r="8374">
          <cell r="K8374">
            <v>272.60000000000002</v>
          </cell>
        </row>
        <row r="8375">
          <cell r="K8375">
            <v>64.5</v>
          </cell>
        </row>
        <row r="8376">
          <cell r="K8376">
            <v>133.1</v>
          </cell>
        </row>
        <row r="8377">
          <cell r="K8377">
            <v>1064.2</v>
          </cell>
        </row>
        <row r="8378">
          <cell r="K8378">
            <v>76.5</v>
          </cell>
        </row>
        <row r="8379">
          <cell r="K8379">
            <v>66.3</v>
          </cell>
        </row>
        <row r="8380">
          <cell r="K8380">
            <v>18.5</v>
          </cell>
        </row>
        <row r="8381">
          <cell r="K8381">
            <v>213.2</v>
          </cell>
        </row>
        <row r="8382">
          <cell r="K8382">
            <v>144.19999999999999</v>
          </cell>
        </row>
        <row r="8383">
          <cell r="K8383">
            <v>94</v>
          </cell>
        </row>
        <row r="8384">
          <cell r="K8384">
            <v>50</v>
          </cell>
        </row>
        <row r="8385">
          <cell r="K8385">
            <v>214.4</v>
          </cell>
        </row>
        <row r="8386">
          <cell r="K8386">
            <v>156.4</v>
          </cell>
        </row>
        <row r="8387">
          <cell r="K8387">
            <v>48.4</v>
          </cell>
        </row>
        <row r="8388">
          <cell r="K8388">
            <v>218.7</v>
          </cell>
        </row>
        <row r="8389">
          <cell r="K8389">
            <v>57.3</v>
          </cell>
        </row>
        <row r="8390">
          <cell r="K8390">
            <v>308.89999999999998</v>
          </cell>
        </row>
        <row r="8391">
          <cell r="K8391">
            <v>135.4</v>
          </cell>
        </row>
        <row r="8392">
          <cell r="K8392">
            <v>275.89999999999998</v>
          </cell>
        </row>
        <row r="8393">
          <cell r="K8393">
            <v>157.30000000000001</v>
          </cell>
        </row>
        <row r="8394">
          <cell r="K8394">
            <v>76</v>
          </cell>
        </row>
        <row r="8395">
          <cell r="K8395">
            <v>52.7</v>
          </cell>
        </row>
        <row r="8396">
          <cell r="K8396">
            <v>142.30000000000001</v>
          </cell>
        </row>
        <row r="8397">
          <cell r="K8397">
            <v>562.5</v>
          </cell>
        </row>
        <row r="8398">
          <cell r="K8398">
            <v>74.5</v>
          </cell>
        </row>
        <row r="8399">
          <cell r="K8399">
            <v>54</v>
          </cell>
        </row>
        <row r="8400">
          <cell r="K8400">
            <v>100.5</v>
          </cell>
        </row>
        <row r="8401">
          <cell r="K8401">
            <v>1406.5</v>
          </cell>
        </row>
        <row r="8402">
          <cell r="K8402">
            <v>376.8</v>
          </cell>
        </row>
        <row r="8403">
          <cell r="K8403">
            <v>59</v>
          </cell>
        </row>
        <row r="8404">
          <cell r="K8404">
            <v>285</v>
          </cell>
        </row>
        <row r="8405">
          <cell r="K8405">
            <v>243.2</v>
          </cell>
        </row>
        <row r="8406">
          <cell r="K8406">
            <v>118</v>
          </cell>
        </row>
        <row r="8407">
          <cell r="K8407">
            <v>192.9</v>
          </cell>
        </row>
        <row r="8408">
          <cell r="K8408">
            <v>472.2</v>
          </cell>
        </row>
        <row r="8409">
          <cell r="K8409">
            <v>92.9</v>
          </cell>
        </row>
        <row r="8410">
          <cell r="K8410">
            <v>74.900000000000006</v>
          </cell>
        </row>
        <row r="8411">
          <cell r="K8411">
            <v>40</v>
          </cell>
        </row>
        <row r="8412">
          <cell r="K8412">
            <v>54.9</v>
          </cell>
        </row>
        <row r="8413">
          <cell r="K8413">
            <v>150.9</v>
          </cell>
        </row>
        <row r="8414">
          <cell r="K8414">
            <v>141.80000000000001</v>
          </cell>
        </row>
        <row r="8415">
          <cell r="K8415">
            <v>120</v>
          </cell>
        </row>
        <row r="8416">
          <cell r="K8416">
            <v>1830</v>
          </cell>
        </row>
        <row r="8417">
          <cell r="K8417">
            <v>87.9</v>
          </cell>
        </row>
        <row r="8418">
          <cell r="K8418">
            <v>26.3</v>
          </cell>
        </row>
        <row r="8419">
          <cell r="K8419">
            <v>293.3</v>
          </cell>
        </row>
        <row r="8420">
          <cell r="K8420">
            <v>347.3</v>
          </cell>
        </row>
        <row r="8421">
          <cell r="K8421">
            <v>324</v>
          </cell>
        </row>
        <row r="8422">
          <cell r="K8422">
            <v>166.8</v>
          </cell>
        </row>
        <row r="8423">
          <cell r="K8423">
            <v>45.8</v>
          </cell>
        </row>
        <row r="8424">
          <cell r="K8424">
            <v>73</v>
          </cell>
        </row>
        <row r="8425">
          <cell r="K8425">
            <v>456.7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"/>
      <sheetName val="Settings"/>
      <sheetName val="Definitions"/>
      <sheetName val="2001"/>
      <sheetName val="2002"/>
      <sheetName val="2003"/>
    </sheetNames>
    <sheetDataSet>
      <sheetData sheetId="0" refreshError="1"/>
      <sheetData sheetId="1">
        <row r="4">
          <cell r="B4">
            <v>0.05</v>
          </cell>
          <cell r="D4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irlit"/>
      <sheetName val="IV-1"/>
      <sheetName val="MIV-1"/>
      <sheetName val="IV-2"/>
      <sheetName val="MIV-2"/>
      <sheetName val="IV-3"/>
      <sheetName val="MIV-3"/>
      <sheetName val="IV-4"/>
      <sheetName val="MIV-4"/>
      <sheetName val="IV-5"/>
      <sheetName val="MIV-5"/>
      <sheetName val="IV-6"/>
      <sheetName val="MIV-6"/>
      <sheetName val="IV-7"/>
      <sheetName val="MIV-7"/>
      <sheetName val="IV-8"/>
      <sheetName val="MIV-8"/>
      <sheetName val="IV-9"/>
      <sheetName val="MIV-9"/>
      <sheetName val="IV-10"/>
      <sheetName val="MIV-10"/>
      <sheetName val="IV-11"/>
      <sheetName val="MIV-11"/>
      <sheetName val="IV-12"/>
      <sheetName val="MIV-12"/>
      <sheetName val="IV-13"/>
      <sheetName val="MIV-13"/>
      <sheetName val="IV-14"/>
      <sheetName val="MIV-14"/>
      <sheetName val="IV-15"/>
      <sheetName val="MIV-15"/>
      <sheetName val="IV-16"/>
      <sheetName val="MIV-16"/>
      <sheetName val="IV-17"/>
      <sheetName val="MIV-17"/>
      <sheetName val="IV-18"/>
      <sheetName val="MIV-18"/>
      <sheetName val="IV-19"/>
      <sheetName val="FAME Persistence2"/>
      <sheetName val="MIV-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0">
          <cell r="B10" t="str">
            <v>Atvinnuvegir alls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-1"/>
      <sheetName val="MIV_1"/>
      <sheetName val="IV-2"/>
      <sheetName val="M IV-2"/>
      <sheetName val="IV-3"/>
      <sheetName val="M IV-3"/>
      <sheetName val="IV-4"/>
      <sheetName val="MIV_4"/>
      <sheetName val="IV-5"/>
      <sheetName val="M IV-5"/>
      <sheetName val="IV-6"/>
      <sheetName val="M IV-6"/>
      <sheetName val="IV-7"/>
      <sheetName val="FAME Persistence2"/>
      <sheetName val="MIV_7"/>
      <sheetName val="IV-8"/>
      <sheetName val="M IV-8"/>
      <sheetName val="IV-9"/>
      <sheetName val="MIV-9"/>
      <sheetName val="IV-10"/>
      <sheetName val="MIV-10"/>
      <sheetName val="Gamlar Myndir"/>
      <sheetName val="IV-2 gamla"/>
      <sheetName val="IV-3 gamla"/>
      <sheetName val="0"/>
      <sheetName val="MIV_2 gamla"/>
      <sheetName val="IV-6 gamalt"/>
      <sheetName val="M40-gamalt "/>
      <sheetName val="M 43-gamalt"/>
    </sheetNames>
    <sheetDataSet>
      <sheetData sheetId="0">
        <row r="10">
          <cell r="H1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ótur"/>
      <sheetName val="sveitanúmerofl"/>
      <sheetName val="lkv"/>
      <sheetName val="leiðbein"/>
      <sheetName val="data"/>
      <sheetName val="úrvinnsla"/>
      <sheetName val="Samanburður"/>
      <sheetName val="tékkun"/>
      <sheetName val="myndefni"/>
      <sheetName val="myndapr06"/>
      <sheetName val="mynd53_des05"/>
    </sheetNames>
    <sheetDataSet>
      <sheetData sheetId="0" refreshError="1"/>
      <sheetData sheetId="1" refreshError="1"/>
      <sheetData sheetId="2">
        <row r="1">
          <cell r="G1">
            <v>5254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E384"/>
  <sheetViews>
    <sheetView tabSelected="1" workbookViewId="0"/>
  </sheetViews>
  <sheetFormatPr defaultRowHeight="11.25" x14ac:dyDescent="0.2"/>
  <cols>
    <col min="1" max="1" width="10.5" style="235" customWidth="1"/>
    <col min="2" max="2" width="31.83203125" style="234" customWidth="1"/>
    <col min="3" max="3" width="38.1640625" style="234" customWidth="1"/>
    <col min="4" max="4" width="14.6640625" style="234" customWidth="1"/>
    <col min="5" max="16384" width="9.33203125" style="234"/>
  </cols>
  <sheetData>
    <row r="1" spans="1:5" x14ac:dyDescent="0.2">
      <c r="A1" s="235" t="s">
        <v>41</v>
      </c>
    </row>
    <row r="2" spans="1:5" x14ac:dyDescent="0.2">
      <c r="A2" s="235" t="s">
        <v>899</v>
      </c>
    </row>
    <row r="3" spans="1:5" x14ac:dyDescent="0.2">
      <c r="A3" s="235" t="s">
        <v>338</v>
      </c>
      <c r="B3" s="233"/>
    </row>
    <row r="4" spans="1:5" x14ac:dyDescent="0.2">
      <c r="A4" s="232" t="s">
        <v>900</v>
      </c>
    </row>
    <row r="5" spans="1:5" x14ac:dyDescent="0.2">
      <c r="A5" s="799" t="s">
        <v>901</v>
      </c>
      <c r="B5" s="799"/>
      <c r="C5" s="799"/>
    </row>
    <row r="6" spans="1:5" x14ac:dyDescent="0.2">
      <c r="A6" s="231" t="s">
        <v>902</v>
      </c>
    </row>
    <row r="7" spans="1:5" x14ac:dyDescent="0.2">
      <c r="A7" s="232" t="s">
        <v>0</v>
      </c>
    </row>
    <row r="9" spans="1:5" ht="42.75" x14ac:dyDescent="0.2">
      <c r="A9" s="230"/>
      <c r="B9" s="229" t="s">
        <v>79</v>
      </c>
      <c r="C9" s="229" t="s">
        <v>20</v>
      </c>
    </row>
    <row r="10" spans="1:5" ht="14.25" customHeight="1" x14ac:dyDescent="0.2">
      <c r="A10" s="228" t="s">
        <v>16</v>
      </c>
      <c r="B10" s="234">
        <v>42</v>
      </c>
      <c r="C10" s="227">
        <v>14.2</v>
      </c>
      <c r="D10" s="226"/>
      <c r="E10" s="226"/>
    </row>
    <row r="11" spans="1:5" ht="14.25" customHeight="1" x14ac:dyDescent="0.2">
      <c r="A11" s="228" t="s">
        <v>17</v>
      </c>
      <c r="B11" s="234">
        <v>39</v>
      </c>
      <c r="C11" s="227">
        <v>15</v>
      </c>
      <c r="D11" s="226"/>
      <c r="E11" s="226"/>
    </row>
    <row r="12" spans="1:5" ht="11.25" customHeight="1" x14ac:dyDescent="0.2">
      <c r="A12" s="228" t="s">
        <v>2</v>
      </c>
      <c r="B12" s="234">
        <v>40</v>
      </c>
      <c r="C12" s="227">
        <v>18.3</v>
      </c>
      <c r="D12" s="226"/>
      <c r="E12" s="226"/>
    </row>
    <row r="13" spans="1:5" ht="11.25" customHeight="1" x14ac:dyDescent="0.2">
      <c r="A13" s="228" t="s">
        <v>18</v>
      </c>
      <c r="B13" s="234">
        <v>34</v>
      </c>
      <c r="C13" s="227">
        <v>13.9</v>
      </c>
      <c r="D13" s="226"/>
      <c r="E13" s="226"/>
    </row>
    <row r="14" spans="1:5" x14ac:dyDescent="0.2">
      <c r="A14" s="228" t="s">
        <v>19</v>
      </c>
      <c r="B14" s="225">
        <v>23</v>
      </c>
      <c r="C14" s="224">
        <v>11.6</v>
      </c>
      <c r="D14" s="226"/>
      <c r="E14" s="226"/>
    </row>
    <row r="15" spans="1:5" x14ac:dyDescent="0.2">
      <c r="A15" s="223" t="s">
        <v>23</v>
      </c>
      <c r="B15" s="225">
        <v>19</v>
      </c>
      <c r="C15" s="224">
        <v>9.5</v>
      </c>
      <c r="D15" s="226"/>
      <c r="E15" s="226"/>
    </row>
    <row r="16" spans="1:5" x14ac:dyDescent="0.2">
      <c r="A16" s="228" t="s">
        <v>40</v>
      </c>
      <c r="B16" s="225">
        <v>15</v>
      </c>
      <c r="C16" s="224">
        <v>6.4</v>
      </c>
      <c r="D16" s="226"/>
      <c r="E16" s="226"/>
    </row>
    <row r="17" spans="1:3" x14ac:dyDescent="0.2">
      <c r="A17" s="223"/>
      <c r="B17" s="225"/>
      <c r="C17" s="224"/>
    </row>
    <row r="18" spans="1:3" x14ac:dyDescent="0.2">
      <c r="A18" s="223"/>
      <c r="B18" s="225"/>
      <c r="C18" s="224"/>
    </row>
    <row r="19" spans="1:3" x14ac:dyDescent="0.2">
      <c r="A19" s="234"/>
    </row>
    <row r="20" spans="1:3" x14ac:dyDescent="0.2">
      <c r="A20" s="234"/>
      <c r="B20" s="226"/>
      <c r="C20" s="222"/>
    </row>
    <row r="21" spans="1:3" x14ac:dyDescent="0.2">
      <c r="A21" s="221"/>
      <c r="B21" s="222"/>
      <c r="C21" s="220"/>
    </row>
    <row r="22" spans="1:3" x14ac:dyDescent="0.2">
      <c r="A22" s="221"/>
      <c r="C22" s="220"/>
    </row>
    <row r="23" spans="1:3" x14ac:dyDescent="0.2">
      <c r="A23" s="221"/>
      <c r="B23" s="222"/>
      <c r="C23" s="220"/>
    </row>
    <row r="24" spans="1:3" x14ac:dyDescent="0.2">
      <c r="A24" s="219"/>
      <c r="B24" s="220"/>
      <c r="C24" s="220"/>
    </row>
    <row r="25" spans="1:3" x14ac:dyDescent="0.2">
      <c r="A25" s="219"/>
      <c r="B25" s="220"/>
      <c r="C25" s="220"/>
    </row>
    <row r="26" spans="1:3" x14ac:dyDescent="0.2">
      <c r="A26" s="219"/>
      <c r="B26" s="220"/>
      <c r="C26" s="220"/>
    </row>
    <row r="30" spans="1:3" x14ac:dyDescent="0.2">
      <c r="A30" s="219"/>
    </row>
    <row r="31" spans="1:3" x14ac:dyDescent="0.2">
      <c r="A31" s="219"/>
      <c r="B31" s="220"/>
      <c r="C31" s="220"/>
    </row>
    <row r="32" spans="1:3" x14ac:dyDescent="0.2">
      <c r="A32" s="219"/>
      <c r="B32" s="220"/>
      <c r="C32" s="220"/>
    </row>
    <row r="33" spans="1:3" x14ac:dyDescent="0.2">
      <c r="A33" s="219"/>
      <c r="B33" s="220"/>
      <c r="C33" s="220"/>
    </row>
    <row r="34" spans="1:3" x14ac:dyDescent="0.2">
      <c r="A34" s="219"/>
      <c r="B34" s="220"/>
      <c r="C34" s="220"/>
    </row>
    <row r="35" spans="1:3" x14ac:dyDescent="0.2">
      <c r="A35" s="219"/>
      <c r="B35" s="220"/>
      <c r="C35" s="220"/>
    </row>
    <row r="36" spans="1:3" x14ac:dyDescent="0.2">
      <c r="A36" s="219"/>
      <c r="B36" s="220"/>
      <c r="C36" s="220"/>
    </row>
    <row r="37" spans="1:3" x14ac:dyDescent="0.2">
      <c r="A37" s="219"/>
      <c r="B37" s="220"/>
      <c r="C37" s="220"/>
    </row>
    <row r="38" spans="1:3" x14ac:dyDescent="0.2">
      <c r="A38" s="219"/>
      <c r="B38" s="220"/>
      <c r="C38" s="220"/>
    </row>
    <row r="39" spans="1:3" x14ac:dyDescent="0.2">
      <c r="A39" s="219"/>
      <c r="B39" s="220"/>
      <c r="C39" s="220"/>
    </row>
    <row r="40" spans="1:3" x14ac:dyDescent="0.2">
      <c r="A40" s="219"/>
      <c r="B40" s="220"/>
      <c r="C40" s="220"/>
    </row>
    <row r="41" spans="1:3" x14ac:dyDescent="0.2">
      <c r="A41" s="219"/>
      <c r="B41" s="220"/>
      <c r="C41" s="220"/>
    </row>
    <row r="42" spans="1:3" x14ac:dyDescent="0.2">
      <c r="A42" s="219"/>
      <c r="B42" s="220"/>
      <c r="C42" s="220"/>
    </row>
    <row r="43" spans="1:3" x14ac:dyDescent="0.2">
      <c r="A43" s="219"/>
      <c r="B43" s="220"/>
      <c r="C43" s="220"/>
    </row>
    <row r="44" spans="1:3" x14ac:dyDescent="0.2">
      <c r="A44" s="219"/>
      <c r="B44" s="220"/>
      <c r="C44" s="220"/>
    </row>
    <row r="45" spans="1:3" x14ac:dyDescent="0.2">
      <c r="A45" s="219"/>
      <c r="B45" s="220"/>
      <c r="C45" s="220"/>
    </row>
    <row r="46" spans="1:3" x14ac:dyDescent="0.2">
      <c r="A46" s="219"/>
      <c r="B46" s="220"/>
      <c r="C46" s="220"/>
    </row>
    <row r="47" spans="1:3" x14ac:dyDescent="0.2">
      <c r="A47" s="219"/>
      <c r="B47" s="220"/>
      <c r="C47" s="220"/>
    </row>
    <row r="48" spans="1:3" x14ac:dyDescent="0.2">
      <c r="A48" s="219"/>
      <c r="B48" s="220"/>
      <c r="C48" s="220"/>
    </row>
    <row r="49" spans="1:3" x14ac:dyDescent="0.2">
      <c r="A49" s="219"/>
      <c r="B49" s="220"/>
      <c r="C49" s="220"/>
    </row>
    <row r="50" spans="1:3" x14ac:dyDescent="0.2">
      <c r="A50" s="219"/>
      <c r="B50" s="220"/>
      <c r="C50" s="220"/>
    </row>
    <row r="51" spans="1:3" x14ac:dyDescent="0.2">
      <c r="A51" s="219"/>
      <c r="B51" s="220"/>
      <c r="C51" s="220"/>
    </row>
    <row r="52" spans="1:3" x14ac:dyDescent="0.2">
      <c r="A52" s="219"/>
      <c r="B52" s="220"/>
      <c r="C52" s="220"/>
    </row>
    <row r="53" spans="1:3" x14ac:dyDescent="0.2">
      <c r="A53" s="219"/>
      <c r="B53" s="220"/>
      <c r="C53" s="220"/>
    </row>
    <row r="54" spans="1:3" x14ac:dyDescent="0.2">
      <c r="A54" s="219"/>
      <c r="B54" s="220"/>
      <c r="C54" s="220"/>
    </row>
    <row r="55" spans="1:3" x14ac:dyDescent="0.2">
      <c r="A55" s="219"/>
      <c r="B55" s="220"/>
      <c r="C55" s="220"/>
    </row>
    <row r="56" spans="1:3" x14ac:dyDescent="0.2">
      <c r="A56" s="219"/>
      <c r="B56" s="220"/>
      <c r="C56" s="220"/>
    </row>
    <row r="57" spans="1:3" x14ac:dyDescent="0.2">
      <c r="A57" s="219"/>
      <c r="B57" s="220"/>
      <c r="C57" s="220"/>
    </row>
    <row r="58" spans="1:3" x14ac:dyDescent="0.2">
      <c r="A58" s="219"/>
      <c r="B58" s="220"/>
      <c r="C58" s="220"/>
    </row>
    <row r="59" spans="1:3" x14ac:dyDescent="0.2">
      <c r="A59" s="219"/>
      <c r="B59" s="220"/>
      <c r="C59" s="220"/>
    </row>
    <row r="60" spans="1:3" x14ac:dyDescent="0.2">
      <c r="A60" s="219"/>
      <c r="B60" s="220"/>
      <c r="C60" s="220"/>
    </row>
    <row r="61" spans="1:3" x14ac:dyDescent="0.2">
      <c r="A61" s="219"/>
      <c r="B61" s="220"/>
      <c r="C61" s="220"/>
    </row>
    <row r="62" spans="1:3" x14ac:dyDescent="0.2">
      <c r="A62" s="219"/>
      <c r="B62" s="220"/>
      <c r="C62" s="220"/>
    </row>
    <row r="63" spans="1:3" x14ac:dyDescent="0.2">
      <c r="A63" s="219"/>
      <c r="B63" s="220"/>
      <c r="C63" s="220"/>
    </row>
    <row r="64" spans="1:3" x14ac:dyDescent="0.2">
      <c r="A64" s="219"/>
      <c r="B64" s="220"/>
      <c r="C64" s="220"/>
    </row>
    <row r="65" spans="1:3" x14ac:dyDescent="0.2">
      <c r="A65" s="219"/>
      <c r="B65" s="220"/>
      <c r="C65" s="220"/>
    </row>
    <row r="66" spans="1:3" x14ac:dyDescent="0.2">
      <c r="A66" s="219"/>
      <c r="B66" s="220"/>
      <c r="C66" s="220"/>
    </row>
    <row r="67" spans="1:3" x14ac:dyDescent="0.2">
      <c r="A67" s="219"/>
      <c r="B67" s="220"/>
      <c r="C67" s="220"/>
    </row>
    <row r="68" spans="1:3" x14ac:dyDescent="0.2">
      <c r="A68" s="219"/>
      <c r="B68" s="220"/>
      <c r="C68" s="220"/>
    </row>
    <row r="69" spans="1:3" x14ac:dyDescent="0.2">
      <c r="A69" s="219"/>
      <c r="B69" s="220"/>
      <c r="C69" s="220"/>
    </row>
    <row r="70" spans="1:3" x14ac:dyDescent="0.2">
      <c r="A70" s="219"/>
      <c r="B70" s="220"/>
      <c r="C70" s="220"/>
    </row>
    <row r="71" spans="1:3" x14ac:dyDescent="0.2">
      <c r="A71" s="219"/>
      <c r="B71" s="220"/>
      <c r="C71" s="220"/>
    </row>
    <row r="72" spans="1:3" x14ac:dyDescent="0.2">
      <c r="A72" s="219"/>
      <c r="B72" s="220"/>
      <c r="C72" s="220"/>
    </row>
    <row r="73" spans="1:3" x14ac:dyDescent="0.2">
      <c r="A73" s="219"/>
      <c r="B73" s="220"/>
      <c r="C73" s="220"/>
    </row>
    <row r="74" spans="1:3" x14ac:dyDescent="0.2">
      <c r="A74" s="219"/>
      <c r="B74" s="220"/>
      <c r="C74" s="220"/>
    </row>
    <row r="75" spans="1:3" x14ac:dyDescent="0.2">
      <c r="A75" s="219"/>
      <c r="B75" s="220"/>
      <c r="C75" s="220"/>
    </row>
    <row r="76" spans="1:3" x14ac:dyDescent="0.2">
      <c r="A76" s="219"/>
      <c r="B76" s="220"/>
      <c r="C76" s="220"/>
    </row>
    <row r="77" spans="1:3" x14ac:dyDescent="0.2">
      <c r="A77" s="219"/>
      <c r="B77" s="220"/>
      <c r="C77" s="220"/>
    </row>
    <row r="78" spans="1:3" x14ac:dyDescent="0.2">
      <c r="A78" s="219"/>
      <c r="B78" s="220"/>
      <c r="C78" s="220"/>
    </row>
    <row r="79" spans="1:3" x14ac:dyDescent="0.2">
      <c r="A79" s="219"/>
      <c r="B79" s="220"/>
      <c r="C79" s="220"/>
    </row>
    <row r="80" spans="1:3" x14ac:dyDescent="0.2">
      <c r="A80" s="219"/>
      <c r="B80" s="220"/>
      <c r="C80" s="220"/>
    </row>
    <row r="81" spans="1:3" x14ac:dyDescent="0.2">
      <c r="A81" s="219"/>
      <c r="B81" s="220"/>
      <c r="C81" s="220"/>
    </row>
    <row r="82" spans="1:3" x14ac:dyDescent="0.2">
      <c r="A82" s="219"/>
      <c r="B82" s="220"/>
      <c r="C82" s="220"/>
    </row>
    <row r="83" spans="1:3" x14ac:dyDescent="0.2">
      <c r="A83" s="219"/>
      <c r="B83" s="220"/>
      <c r="C83" s="220"/>
    </row>
    <row r="84" spans="1:3" x14ac:dyDescent="0.2">
      <c r="A84" s="219"/>
      <c r="B84" s="220"/>
      <c r="C84" s="220"/>
    </row>
    <row r="85" spans="1:3" x14ac:dyDescent="0.2">
      <c r="A85" s="219"/>
      <c r="B85" s="220"/>
      <c r="C85" s="220"/>
    </row>
    <row r="86" spans="1:3" x14ac:dyDescent="0.2">
      <c r="A86" s="219"/>
      <c r="B86" s="220"/>
      <c r="C86" s="220"/>
    </row>
    <row r="87" spans="1:3" x14ac:dyDescent="0.2">
      <c r="A87" s="219"/>
      <c r="B87" s="220"/>
      <c r="C87" s="220"/>
    </row>
    <row r="88" spans="1:3" x14ac:dyDescent="0.2">
      <c r="A88" s="219"/>
      <c r="B88" s="220"/>
      <c r="C88" s="220"/>
    </row>
    <row r="89" spans="1:3" x14ac:dyDescent="0.2">
      <c r="A89" s="218"/>
      <c r="B89" s="220"/>
      <c r="C89" s="220"/>
    </row>
    <row r="90" spans="1:3" x14ac:dyDescent="0.2">
      <c r="A90" s="218"/>
      <c r="B90" s="220"/>
      <c r="C90" s="220"/>
    </row>
    <row r="91" spans="1:3" x14ac:dyDescent="0.2">
      <c r="A91" s="218"/>
      <c r="B91" s="220"/>
      <c r="C91" s="220"/>
    </row>
    <row r="92" spans="1:3" x14ac:dyDescent="0.2">
      <c r="A92" s="218"/>
      <c r="B92" s="220"/>
      <c r="C92" s="220"/>
    </row>
    <row r="93" spans="1:3" x14ac:dyDescent="0.2">
      <c r="A93" s="218"/>
      <c r="B93" s="220"/>
      <c r="C93" s="220"/>
    </row>
    <row r="94" spans="1:3" x14ac:dyDescent="0.2">
      <c r="A94" s="218"/>
      <c r="B94" s="220"/>
      <c r="C94" s="220"/>
    </row>
    <row r="95" spans="1:3" x14ac:dyDescent="0.2">
      <c r="A95" s="218"/>
      <c r="B95" s="220"/>
      <c r="C95" s="220"/>
    </row>
    <row r="96" spans="1:3" x14ac:dyDescent="0.2">
      <c r="A96" s="218"/>
      <c r="B96" s="220"/>
      <c r="C96" s="220"/>
    </row>
    <row r="97" spans="1:3" x14ac:dyDescent="0.2">
      <c r="A97" s="218"/>
      <c r="B97" s="220"/>
      <c r="C97" s="220"/>
    </row>
    <row r="98" spans="1:3" x14ac:dyDescent="0.2">
      <c r="A98" s="218"/>
      <c r="B98" s="220"/>
      <c r="C98" s="220"/>
    </row>
    <row r="99" spans="1:3" x14ac:dyDescent="0.2">
      <c r="A99" s="218"/>
      <c r="B99" s="220"/>
      <c r="C99" s="220"/>
    </row>
    <row r="100" spans="1:3" x14ac:dyDescent="0.2">
      <c r="A100" s="218"/>
      <c r="B100" s="220"/>
      <c r="C100" s="220"/>
    </row>
    <row r="101" spans="1:3" x14ac:dyDescent="0.2">
      <c r="A101" s="218"/>
      <c r="B101" s="220"/>
      <c r="C101" s="220"/>
    </row>
    <row r="102" spans="1:3" x14ac:dyDescent="0.2">
      <c r="A102" s="218"/>
      <c r="B102" s="220"/>
      <c r="C102" s="220"/>
    </row>
    <row r="103" spans="1:3" x14ac:dyDescent="0.2">
      <c r="A103" s="218"/>
      <c r="B103" s="220"/>
      <c r="C103" s="220"/>
    </row>
    <row r="104" spans="1:3" x14ac:dyDescent="0.2">
      <c r="A104" s="218"/>
      <c r="B104" s="220"/>
      <c r="C104" s="220"/>
    </row>
    <row r="105" spans="1:3" x14ac:dyDescent="0.2">
      <c r="A105" s="218"/>
      <c r="B105" s="220"/>
      <c r="C105" s="220"/>
    </row>
    <row r="106" spans="1:3" x14ac:dyDescent="0.2">
      <c r="A106" s="218"/>
      <c r="B106" s="220"/>
      <c r="C106" s="220"/>
    </row>
    <row r="107" spans="1:3" x14ac:dyDescent="0.2">
      <c r="A107" s="218"/>
      <c r="B107" s="220"/>
      <c r="C107" s="220"/>
    </row>
    <row r="108" spans="1:3" x14ac:dyDescent="0.2">
      <c r="A108" s="218"/>
      <c r="B108" s="220"/>
      <c r="C108" s="220"/>
    </row>
    <row r="109" spans="1:3" x14ac:dyDescent="0.2">
      <c r="A109" s="218"/>
      <c r="B109" s="220"/>
      <c r="C109" s="220"/>
    </row>
    <row r="110" spans="1:3" x14ac:dyDescent="0.2">
      <c r="A110" s="218"/>
      <c r="B110" s="220"/>
      <c r="C110" s="220"/>
    </row>
    <row r="111" spans="1:3" x14ac:dyDescent="0.2">
      <c r="A111" s="218"/>
      <c r="B111" s="220"/>
      <c r="C111" s="220"/>
    </row>
    <row r="112" spans="1:3" x14ac:dyDescent="0.2">
      <c r="A112" s="218"/>
      <c r="B112" s="220"/>
      <c r="C112" s="220"/>
    </row>
    <row r="113" spans="1:3" x14ac:dyDescent="0.2">
      <c r="A113" s="218"/>
      <c r="B113" s="220"/>
      <c r="C113" s="220"/>
    </row>
    <row r="114" spans="1:3" x14ac:dyDescent="0.2">
      <c r="A114" s="218"/>
      <c r="B114" s="220"/>
      <c r="C114" s="220"/>
    </row>
    <row r="115" spans="1:3" x14ac:dyDescent="0.2">
      <c r="A115" s="218"/>
      <c r="B115" s="220"/>
      <c r="C115" s="220"/>
    </row>
    <row r="116" spans="1:3" x14ac:dyDescent="0.2">
      <c r="A116" s="218"/>
    </row>
    <row r="117" spans="1:3" x14ac:dyDescent="0.2">
      <c r="A117" s="218"/>
    </row>
    <row r="118" spans="1:3" x14ac:dyDescent="0.2">
      <c r="A118" s="218"/>
    </row>
    <row r="119" spans="1:3" x14ac:dyDescent="0.2">
      <c r="A119" s="218"/>
    </row>
    <row r="120" spans="1:3" x14ac:dyDescent="0.2">
      <c r="A120" s="218"/>
    </row>
    <row r="121" spans="1:3" x14ac:dyDescent="0.2">
      <c r="A121" s="218"/>
    </row>
    <row r="122" spans="1:3" x14ac:dyDescent="0.2">
      <c r="A122" s="218"/>
    </row>
    <row r="123" spans="1:3" x14ac:dyDescent="0.2">
      <c r="A123" s="218"/>
    </row>
    <row r="124" spans="1:3" x14ac:dyDescent="0.2">
      <c r="A124" s="218"/>
    </row>
    <row r="125" spans="1:3" x14ac:dyDescent="0.2">
      <c r="A125" s="218"/>
    </row>
    <row r="126" spans="1:3" x14ac:dyDescent="0.2">
      <c r="A126" s="218"/>
    </row>
    <row r="127" spans="1:3" x14ac:dyDescent="0.2">
      <c r="A127" s="218"/>
    </row>
    <row r="128" spans="1:3" x14ac:dyDescent="0.2">
      <c r="A128" s="218"/>
    </row>
    <row r="129" spans="1:1" x14ac:dyDescent="0.2">
      <c r="A129" s="217"/>
    </row>
    <row r="130" spans="1:1" x14ac:dyDescent="0.2">
      <c r="A130" s="217"/>
    </row>
    <row r="131" spans="1:1" x14ac:dyDescent="0.2">
      <c r="A131" s="217"/>
    </row>
    <row r="132" spans="1:1" x14ac:dyDescent="0.2">
      <c r="A132" s="217"/>
    </row>
    <row r="133" spans="1:1" x14ac:dyDescent="0.2">
      <c r="A133" s="217"/>
    </row>
    <row r="134" spans="1:1" x14ac:dyDescent="0.2">
      <c r="A134" s="217"/>
    </row>
    <row r="135" spans="1:1" x14ac:dyDescent="0.2">
      <c r="A135" s="217"/>
    </row>
    <row r="136" spans="1:1" x14ac:dyDescent="0.2">
      <c r="A136" s="217"/>
    </row>
    <row r="137" spans="1:1" x14ac:dyDescent="0.2">
      <c r="A137" s="217"/>
    </row>
    <row r="138" spans="1:1" x14ac:dyDescent="0.2">
      <c r="A138" s="217"/>
    </row>
    <row r="139" spans="1:1" x14ac:dyDescent="0.2">
      <c r="A139" s="217"/>
    </row>
    <row r="140" spans="1:1" x14ac:dyDescent="0.2">
      <c r="A140" s="217"/>
    </row>
    <row r="141" spans="1:1" x14ac:dyDescent="0.2">
      <c r="A141" s="217"/>
    </row>
    <row r="142" spans="1:1" x14ac:dyDescent="0.2">
      <c r="A142" s="217"/>
    </row>
    <row r="143" spans="1:1" x14ac:dyDescent="0.2">
      <c r="A143" s="217"/>
    </row>
    <row r="144" spans="1:1" x14ac:dyDescent="0.2">
      <c r="A144" s="217"/>
    </row>
    <row r="145" spans="1:1" x14ac:dyDescent="0.2">
      <c r="A145" s="217"/>
    </row>
    <row r="146" spans="1:1" x14ac:dyDescent="0.2">
      <c r="A146" s="217"/>
    </row>
    <row r="147" spans="1:1" x14ac:dyDescent="0.2">
      <c r="A147" s="217"/>
    </row>
    <row r="148" spans="1:1" x14ac:dyDescent="0.2">
      <c r="A148" s="217"/>
    </row>
    <row r="149" spans="1:1" x14ac:dyDescent="0.2">
      <c r="A149" s="217"/>
    </row>
    <row r="150" spans="1:1" x14ac:dyDescent="0.2">
      <c r="A150" s="217"/>
    </row>
    <row r="151" spans="1:1" x14ac:dyDescent="0.2">
      <c r="A151" s="217"/>
    </row>
    <row r="152" spans="1:1" x14ac:dyDescent="0.2">
      <c r="A152" s="217"/>
    </row>
    <row r="153" spans="1:1" x14ac:dyDescent="0.2">
      <c r="A153" s="217"/>
    </row>
    <row r="154" spans="1:1" x14ac:dyDescent="0.2">
      <c r="A154" s="217"/>
    </row>
    <row r="155" spans="1:1" x14ac:dyDescent="0.2">
      <c r="A155" s="217"/>
    </row>
    <row r="156" spans="1:1" x14ac:dyDescent="0.2">
      <c r="A156" s="217"/>
    </row>
    <row r="157" spans="1:1" x14ac:dyDescent="0.2">
      <c r="A157" s="217"/>
    </row>
    <row r="158" spans="1:1" x14ac:dyDescent="0.2">
      <c r="A158" s="217"/>
    </row>
    <row r="159" spans="1:1" x14ac:dyDescent="0.2">
      <c r="A159" s="217"/>
    </row>
    <row r="160" spans="1:1" x14ac:dyDescent="0.2">
      <c r="A160" s="217"/>
    </row>
    <row r="161" spans="1:1" x14ac:dyDescent="0.2">
      <c r="A161" s="217"/>
    </row>
    <row r="162" spans="1:1" x14ac:dyDescent="0.2">
      <c r="A162" s="217"/>
    </row>
    <row r="163" spans="1:1" x14ac:dyDescent="0.2">
      <c r="A163" s="217"/>
    </row>
    <row r="164" spans="1:1" x14ac:dyDescent="0.2">
      <c r="A164" s="217"/>
    </row>
    <row r="165" spans="1:1" x14ac:dyDescent="0.2">
      <c r="A165" s="217"/>
    </row>
    <row r="166" spans="1:1" x14ac:dyDescent="0.2">
      <c r="A166" s="217"/>
    </row>
    <row r="167" spans="1:1" x14ac:dyDescent="0.2">
      <c r="A167" s="217"/>
    </row>
    <row r="168" spans="1:1" x14ac:dyDescent="0.2">
      <c r="A168" s="217"/>
    </row>
    <row r="169" spans="1:1" x14ac:dyDescent="0.2">
      <c r="A169" s="217"/>
    </row>
    <row r="170" spans="1:1" x14ac:dyDescent="0.2">
      <c r="A170" s="217"/>
    </row>
    <row r="171" spans="1:1" x14ac:dyDescent="0.2">
      <c r="A171" s="217"/>
    </row>
    <row r="172" spans="1:1" x14ac:dyDescent="0.2">
      <c r="A172" s="217"/>
    </row>
    <row r="173" spans="1:1" x14ac:dyDescent="0.2">
      <c r="A173" s="217"/>
    </row>
    <row r="174" spans="1:1" x14ac:dyDescent="0.2">
      <c r="A174" s="217"/>
    </row>
    <row r="175" spans="1:1" x14ac:dyDescent="0.2">
      <c r="A175" s="217"/>
    </row>
    <row r="176" spans="1:1" x14ac:dyDescent="0.2">
      <c r="A176" s="217"/>
    </row>
    <row r="177" spans="1:1" x14ac:dyDescent="0.2">
      <c r="A177" s="217"/>
    </row>
    <row r="178" spans="1:1" x14ac:dyDescent="0.2">
      <c r="A178" s="217"/>
    </row>
    <row r="179" spans="1:1" x14ac:dyDescent="0.2">
      <c r="A179" s="217"/>
    </row>
    <row r="180" spans="1:1" x14ac:dyDescent="0.2">
      <c r="A180" s="217"/>
    </row>
    <row r="181" spans="1:1" x14ac:dyDescent="0.2">
      <c r="A181" s="217"/>
    </row>
    <row r="182" spans="1:1" x14ac:dyDescent="0.2">
      <c r="A182" s="217"/>
    </row>
    <row r="183" spans="1:1" x14ac:dyDescent="0.2">
      <c r="A183" s="217"/>
    </row>
    <row r="184" spans="1:1" x14ac:dyDescent="0.2">
      <c r="A184" s="217"/>
    </row>
    <row r="185" spans="1:1" x14ac:dyDescent="0.2">
      <c r="A185" s="217"/>
    </row>
    <row r="186" spans="1:1" x14ac:dyDescent="0.2">
      <c r="A186" s="217"/>
    </row>
    <row r="187" spans="1:1" x14ac:dyDescent="0.2">
      <c r="A187" s="217"/>
    </row>
    <row r="188" spans="1:1" x14ac:dyDescent="0.2">
      <c r="A188" s="217"/>
    </row>
    <row r="189" spans="1:1" x14ac:dyDescent="0.2">
      <c r="A189" s="217"/>
    </row>
    <row r="190" spans="1:1" x14ac:dyDescent="0.2">
      <c r="A190" s="217"/>
    </row>
    <row r="191" spans="1:1" x14ac:dyDescent="0.2">
      <c r="A191" s="217"/>
    </row>
    <row r="192" spans="1:1" x14ac:dyDescent="0.2">
      <c r="A192" s="217"/>
    </row>
    <row r="193" spans="1:1" x14ac:dyDescent="0.2">
      <c r="A193" s="217"/>
    </row>
    <row r="194" spans="1:1" x14ac:dyDescent="0.2">
      <c r="A194" s="217"/>
    </row>
    <row r="195" spans="1:1" x14ac:dyDescent="0.2">
      <c r="A195" s="217"/>
    </row>
    <row r="196" spans="1:1" x14ac:dyDescent="0.2">
      <c r="A196" s="217"/>
    </row>
    <row r="197" spans="1:1" x14ac:dyDescent="0.2">
      <c r="A197" s="217"/>
    </row>
    <row r="198" spans="1:1" x14ac:dyDescent="0.2">
      <c r="A198" s="217"/>
    </row>
    <row r="199" spans="1:1" x14ac:dyDescent="0.2">
      <c r="A199" s="217"/>
    </row>
    <row r="200" spans="1:1" x14ac:dyDescent="0.2">
      <c r="A200" s="217"/>
    </row>
    <row r="201" spans="1:1" x14ac:dyDescent="0.2">
      <c r="A201" s="217"/>
    </row>
    <row r="202" spans="1:1" x14ac:dyDescent="0.2">
      <c r="A202" s="217"/>
    </row>
    <row r="203" spans="1:1" x14ac:dyDescent="0.2">
      <c r="A203" s="217"/>
    </row>
    <row r="204" spans="1:1" x14ac:dyDescent="0.2">
      <c r="A204" s="217"/>
    </row>
    <row r="205" spans="1:1" x14ac:dyDescent="0.2">
      <c r="A205" s="217"/>
    </row>
    <row r="206" spans="1:1" x14ac:dyDescent="0.2">
      <c r="A206" s="217"/>
    </row>
    <row r="207" spans="1:1" x14ac:dyDescent="0.2">
      <c r="A207" s="217"/>
    </row>
    <row r="208" spans="1:1" x14ac:dyDescent="0.2">
      <c r="A208" s="217"/>
    </row>
    <row r="209" spans="1:1" x14ac:dyDescent="0.2">
      <c r="A209" s="217"/>
    </row>
    <row r="210" spans="1:1" x14ac:dyDescent="0.2">
      <c r="A210" s="217"/>
    </row>
    <row r="211" spans="1:1" x14ac:dyDescent="0.2">
      <c r="A211" s="217"/>
    </row>
    <row r="212" spans="1:1" x14ac:dyDescent="0.2">
      <c r="A212" s="217"/>
    </row>
    <row r="213" spans="1:1" x14ac:dyDescent="0.2">
      <c r="A213" s="217"/>
    </row>
    <row r="214" spans="1:1" x14ac:dyDescent="0.2">
      <c r="A214" s="217"/>
    </row>
    <row r="215" spans="1:1" x14ac:dyDescent="0.2">
      <c r="A215" s="217"/>
    </row>
    <row r="216" spans="1:1" x14ac:dyDescent="0.2">
      <c r="A216" s="217"/>
    </row>
    <row r="217" spans="1:1" x14ac:dyDescent="0.2">
      <c r="A217" s="217"/>
    </row>
    <row r="218" spans="1:1" x14ac:dyDescent="0.2">
      <c r="A218" s="217"/>
    </row>
    <row r="219" spans="1:1" x14ac:dyDescent="0.2">
      <c r="A219" s="217"/>
    </row>
    <row r="220" spans="1:1" x14ac:dyDescent="0.2">
      <c r="A220" s="217"/>
    </row>
    <row r="221" spans="1:1" x14ac:dyDescent="0.2">
      <c r="A221" s="217"/>
    </row>
    <row r="222" spans="1:1" x14ac:dyDescent="0.2">
      <c r="A222" s="217"/>
    </row>
    <row r="223" spans="1:1" x14ac:dyDescent="0.2">
      <c r="A223" s="217"/>
    </row>
    <row r="224" spans="1:1" x14ac:dyDescent="0.2">
      <c r="A224" s="217"/>
    </row>
    <row r="225" spans="1:1" x14ac:dyDescent="0.2">
      <c r="A225" s="217"/>
    </row>
    <row r="226" spans="1:1" x14ac:dyDescent="0.2">
      <c r="A226" s="217"/>
    </row>
    <row r="227" spans="1:1" x14ac:dyDescent="0.2">
      <c r="A227" s="217"/>
    </row>
    <row r="228" spans="1:1" x14ac:dyDescent="0.2">
      <c r="A228" s="217"/>
    </row>
    <row r="229" spans="1:1" x14ac:dyDescent="0.2">
      <c r="A229" s="217"/>
    </row>
    <row r="230" spans="1:1" x14ac:dyDescent="0.2">
      <c r="A230" s="217"/>
    </row>
    <row r="231" spans="1:1" x14ac:dyDescent="0.2">
      <c r="A231" s="217"/>
    </row>
    <row r="232" spans="1:1" x14ac:dyDescent="0.2">
      <c r="A232" s="217"/>
    </row>
    <row r="233" spans="1:1" x14ac:dyDescent="0.2">
      <c r="A233" s="217"/>
    </row>
    <row r="234" spans="1:1" x14ac:dyDescent="0.2">
      <c r="A234" s="217"/>
    </row>
    <row r="235" spans="1:1" x14ac:dyDescent="0.2">
      <c r="A235" s="217"/>
    </row>
    <row r="236" spans="1:1" x14ac:dyDescent="0.2">
      <c r="A236" s="217"/>
    </row>
    <row r="237" spans="1:1" x14ac:dyDescent="0.2">
      <c r="A237" s="217"/>
    </row>
    <row r="238" spans="1:1" x14ac:dyDescent="0.2">
      <c r="A238" s="217"/>
    </row>
    <row r="239" spans="1:1" x14ac:dyDescent="0.2">
      <c r="A239" s="217"/>
    </row>
    <row r="240" spans="1:1" x14ac:dyDescent="0.2">
      <c r="A240" s="217"/>
    </row>
    <row r="241" spans="1:1" x14ac:dyDescent="0.2">
      <c r="A241" s="217"/>
    </row>
    <row r="242" spans="1:1" x14ac:dyDescent="0.2">
      <c r="A242" s="217"/>
    </row>
    <row r="243" spans="1:1" x14ac:dyDescent="0.2">
      <c r="A243" s="217"/>
    </row>
    <row r="244" spans="1:1" x14ac:dyDescent="0.2">
      <c r="A244" s="217"/>
    </row>
    <row r="245" spans="1:1" x14ac:dyDescent="0.2">
      <c r="A245" s="217"/>
    </row>
    <row r="246" spans="1:1" x14ac:dyDescent="0.2">
      <c r="A246" s="217"/>
    </row>
    <row r="247" spans="1:1" x14ac:dyDescent="0.2">
      <c r="A247" s="217"/>
    </row>
    <row r="248" spans="1:1" x14ac:dyDescent="0.2">
      <c r="A248" s="217"/>
    </row>
    <row r="249" spans="1:1" x14ac:dyDescent="0.2">
      <c r="A249" s="217"/>
    </row>
    <row r="250" spans="1:1" x14ac:dyDescent="0.2">
      <c r="A250" s="217"/>
    </row>
    <row r="251" spans="1:1" x14ac:dyDescent="0.2">
      <c r="A251" s="217"/>
    </row>
    <row r="252" spans="1:1" x14ac:dyDescent="0.2">
      <c r="A252" s="217"/>
    </row>
    <row r="253" spans="1:1" x14ac:dyDescent="0.2">
      <c r="A253" s="217"/>
    </row>
    <row r="254" spans="1:1" x14ac:dyDescent="0.2">
      <c r="A254" s="217"/>
    </row>
    <row r="255" spans="1:1" x14ac:dyDescent="0.2">
      <c r="A255" s="217"/>
    </row>
    <row r="256" spans="1:1" x14ac:dyDescent="0.2">
      <c r="A256" s="217"/>
    </row>
    <row r="257" spans="1:1" x14ac:dyDescent="0.2">
      <c r="A257" s="217"/>
    </row>
    <row r="258" spans="1:1" x14ac:dyDescent="0.2">
      <c r="A258" s="217"/>
    </row>
    <row r="259" spans="1:1" x14ac:dyDescent="0.2">
      <c r="A259" s="217"/>
    </row>
    <row r="260" spans="1:1" x14ac:dyDescent="0.2">
      <c r="A260" s="217"/>
    </row>
    <row r="261" spans="1:1" x14ac:dyDescent="0.2">
      <c r="A261" s="217"/>
    </row>
    <row r="262" spans="1:1" x14ac:dyDescent="0.2">
      <c r="A262" s="217"/>
    </row>
    <row r="263" spans="1:1" x14ac:dyDescent="0.2">
      <c r="A263" s="217"/>
    </row>
    <row r="264" spans="1:1" x14ac:dyDescent="0.2">
      <c r="A264" s="217"/>
    </row>
    <row r="265" spans="1:1" x14ac:dyDescent="0.2">
      <c r="A265" s="217"/>
    </row>
    <row r="266" spans="1:1" x14ac:dyDescent="0.2">
      <c r="A266" s="217"/>
    </row>
    <row r="267" spans="1:1" x14ac:dyDescent="0.2">
      <c r="A267" s="217"/>
    </row>
    <row r="268" spans="1:1" x14ac:dyDescent="0.2">
      <c r="A268" s="217"/>
    </row>
    <row r="269" spans="1:1" x14ac:dyDescent="0.2">
      <c r="A269" s="217"/>
    </row>
    <row r="270" spans="1:1" x14ac:dyDescent="0.2">
      <c r="A270" s="217"/>
    </row>
    <row r="271" spans="1:1" x14ac:dyDescent="0.2">
      <c r="A271" s="217"/>
    </row>
    <row r="272" spans="1:1" x14ac:dyDescent="0.2">
      <c r="A272" s="217"/>
    </row>
    <row r="273" spans="1:1" x14ac:dyDescent="0.2">
      <c r="A273" s="217"/>
    </row>
    <row r="274" spans="1:1" x14ac:dyDescent="0.2">
      <c r="A274" s="217"/>
    </row>
    <row r="275" spans="1:1" x14ac:dyDescent="0.2">
      <c r="A275" s="217"/>
    </row>
    <row r="276" spans="1:1" x14ac:dyDescent="0.2">
      <c r="A276" s="217"/>
    </row>
    <row r="277" spans="1:1" x14ac:dyDescent="0.2">
      <c r="A277" s="217"/>
    </row>
    <row r="278" spans="1:1" x14ac:dyDescent="0.2">
      <c r="A278" s="217"/>
    </row>
    <row r="279" spans="1:1" x14ac:dyDescent="0.2">
      <c r="A279" s="217"/>
    </row>
    <row r="280" spans="1:1" x14ac:dyDescent="0.2">
      <c r="A280" s="217"/>
    </row>
    <row r="281" spans="1:1" x14ac:dyDescent="0.2">
      <c r="A281" s="217"/>
    </row>
    <row r="282" spans="1:1" x14ac:dyDescent="0.2">
      <c r="A282" s="217"/>
    </row>
    <row r="283" spans="1:1" x14ac:dyDescent="0.2">
      <c r="A283" s="217"/>
    </row>
    <row r="284" spans="1:1" x14ac:dyDescent="0.2">
      <c r="A284" s="217"/>
    </row>
    <row r="285" spans="1:1" x14ac:dyDescent="0.2">
      <c r="A285" s="217"/>
    </row>
    <row r="286" spans="1:1" x14ac:dyDescent="0.2">
      <c r="A286" s="217"/>
    </row>
    <row r="287" spans="1:1" x14ac:dyDescent="0.2">
      <c r="A287" s="217"/>
    </row>
    <row r="288" spans="1:1" x14ac:dyDescent="0.2">
      <c r="A288" s="217"/>
    </row>
    <row r="289" spans="1:1" x14ac:dyDescent="0.2">
      <c r="A289" s="217"/>
    </row>
    <row r="290" spans="1:1" x14ac:dyDescent="0.2">
      <c r="A290" s="217"/>
    </row>
    <row r="291" spans="1:1" x14ac:dyDescent="0.2">
      <c r="A291" s="217"/>
    </row>
    <row r="292" spans="1:1" x14ac:dyDescent="0.2">
      <c r="A292" s="217"/>
    </row>
    <row r="293" spans="1:1" x14ac:dyDescent="0.2">
      <c r="A293" s="217"/>
    </row>
    <row r="294" spans="1:1" x14ac:dyDescent="0.2">
      <c r="A294" s="217"/>
    </row>
    <row r="295" spans="1:1" x14ac:dyDescent="0.2">
      <c r="A295" s="217"/>
    </row>
    <row r="296" spans="1:1" x14ac:dyDescent="0.2">
      <c r="A296" s="217"/>
    </row>
    <row r="297" spans="1:1" x14ac:dyDescent="0.2">
      <c r="A297" s="217"/>
    </row>
    <row r="298" spans="1:1" x14ac:dyDescent="0.2">
      <c r="A298" s="217"/>
    </row>
    <row r="299" spans="1:1" x14ac:dyDescent="0.2">
      <c r="A299" s="217"/>
    </row>
    <row r="300" spans="1:1" x14ac:dyDescent="0.2">
      <c r="A300" s="217"/>
    </row>
    <row r="301" spans="1:1" x14ac:dyDescent="0.2">
      <c r="A301" s="217"/>
    </row>
    <row r="302" spans="1:1" x14ac:dyDescent="0.2">
      <c r="A302" s="217"/>
    </row>
    <row r="303" spans="1:1" x14ac:dyDescent="0.2">
      <c r="A303" s="217"/>
    </row>
    <row r="304" spans="1:1" x14ac:dyDescent="0.2">
      <c r="A304" s="217"/>
    </row>
    <row r="305" spans="1:1" x14ac:dyDescent="0.2">
      <c r="A305" s="217"/>
    </row>
    <row r="306" spans="1:1" x14ac:dyDescent="0.2">
      <c r="A306" s="217"/>
    </row>
    <row r="307" spans="1:1" x14ac:dyDescent="0.2">
      <c r="A307" s="217"/>
    </row>
    <row r="308" spans="1:1" x14ac:dyDescent="0.2">
      <c r="A308" s="217"/>
    </row>
    <row r="309" spans="1:1" x14ac:dyDescent="0.2">
      <c r="A309" s="217"/>
    </row>
    <row r="310" spans="1:1" x14ac:dyDescent="0.2">
      <c r="A310" s="217"/>
    </row>
    <row r="311" spans="1:1" x14ac:dyDescent="0.2">
      <c r="A311" s="217"/>
    </row>
    <row r="312" spans="1:1" x14ac:dyDescent="0.2">
      <c r="A312" s="217"/>
    </row>
    <row r="313" spans="1:1" x14ac:dyDescent="0.2">
      <c r="A313" s="217"/>
    </row>
    <row r="314" spans="1:1" x14ac:dyDescent="0.2">
      <c r="A314" s="217"/>
    </row>
    <row r="315" spans="1:1" x14ac:dyDescent="0.2">
      <c r="A315" s="217"/>
    </row>
    <row r="316" spans="1:1" x14ac:dyDescent="0.2">
      <c r="A316" s="217"/>
    </row>
    <row r="317" spans="1:1" x14ac:dyDescent="0.2">
      <c r="A317" s="217"/>
    </row>
    <row r="318" spans="1:1" x14ac:dyDescent="0.2">
      <c r="A318" s="217"/>
    </row>
    <row r="319" spans="1:1" x14ac:dyDescent="0.2">
      <c r="A319" s="217"/>
    </row>
    <row r="320" spans="1:1" x14ac:dyDescent="0.2">
      <c r="A320" s="217"/>
    </row>
    <row r="321" spans="1:1" x14ac:dyDescent="0.2">
      <c r="A321" s="217"/>
    </row>
    <row r="322" spans="1:1" x14ac:dyDescent="0.2">
      <c r="A322" s="217"/>
    </row>
    <row r="323" spans="1:1" x14ac:dyDescent="0.2">
      <c r="A323" s="217"/>
    </row>
    <row r="324" spans="1:1" x14ac:dyDescent="0.2">
      <c r="A324" s="217"/>
    </row>
    <row r="325" spans="1:1" x14ac:dyDescent="0.2">
      <c r="A325" s="217"/>
    </row>
    <row r="326" spans="1:1" x14ac:dyDescent="0.2">
      <c r="A326" s="217"/>
    </row>
    <row r="327" spans="1:1" x14ac:dyDescent="0.2">
      <c r="A327" s="217"/>
    </row>
    <row r="328" spans="1:1" x14ac:dyDescent="0.2">
      <c r="A328" s="217"/>
    </row>
    <row r="329" spans="1:1" x14ac:dyDescent="0.2">
      <c r="A329" s="217"/>
    </row>
    <row r="330" spans="1:1" x14ac:dyDescent="0.2">
      <c r="A330" s="217"/>
    </row>
    <row r="331" spans="1:1" x14ac:dyDescent="0.2">
      <c r="A331" s="217"/>
    </row>
    <row r="332" spans="1:1" x14ac:dyDescent="0.2">
      <c r="A332" s="217"/>
    </row>
    <row r="333" spans="1:1" x14ac:dyDescent="0.2">
      <c r="A333" s="217"/>
    </row>
    <row r="334" spans="1:1" x14ac:dyDescent="0.2">
      <c r="A334" s="217"/>
    </row>
    <row r="335" spans="1:1" x14ac:dyDescent="0.2">
      <c r="A335" s="217"/>
    </row>
    <row r="336" spans="1:1" x14ac:dyDescent="0.2">
      <c r="A336" s="217"/>
    </row>
    <row r="337" spans="1:1" x14ac:dyDescent="0.2">
      <c r="A337" s="217"/>
    </row>
    <row r="338" spans="1:1" x14ac:dyDescent="0.2">
      <c r="A338" s="217"/>
    </row>
    <row r="339" spans="1:1" x14ac:dyDescent="0.2">
      <c r="A339" s="217"/>
    </row>
    <row r="340" spans="1:1" x14ac:dyDescent="0.2">
      <c r="A340" s="217"/>
    </row>
    <row r="341" spans="1:1" x14ac:dyDescent="0.2">
      <c r="A341" s="217"/>
    </row>
    <row r="342" spans="1:1" x14ac:dyDescent="0.2">
      <c r="A342" s="217"/>
    </row>
    <row r="343" spans="1:1" x14ac:dyDescent="0.2">
      <c r="A343" s="217"/>
    </row>
    <row r="344" spans="1:1" x14ac:dyDescent="0.2">
      <c r="A344" s="217"/>
    </row>
    <row r="345" spans="1:1" x14ac:dyDescent="0.2">
      <c r="A345" s="217"/>
    </row>
    <row r="346" spans="1:1" x14ac:dyDescent="0.2">
      <c r="A346" s="217"/>
    </row>
    <row r="347" spans="1:1" x14ac:dyDescent="0.2">
      <c r="A347" s="217"/>
    </row>
    <row r="348" spans="1:1" x14ac:dyDescent="0.2">
      <c r="A348" s="217"/>
    </row>
    <row r="349" spans="1:1" x14ac:dyDescent="0.2">
      <c r="A349" s="217"/>
    </row>
    <row r="350" spans="1:1" x14ac:dyDescent="0.2">
      <c r="A350" s="217"/>
    </row>
    <row r="351" spans="1:1" x14ac:dyDescent="0.2">
      <c r="A351" s="217"/>
    </row>
    <row r="352" spans="1:1" x14ac:dyDescent="0.2">
      <c r="A352" s="217"/>
    </row>
    <row r="353" spans="1:1" x14ac:dyDescent="0.2">
      <c r="A353" s="217"/>
    </row>
    <row r="354" spans="1:1" x14ac:dyDescent="0.2">
      <c r="A354" s="217"/>
    </row>
    <row r="355" spans="1:1" x14ac:dyDescent="0.2">
      <c r="A355" s="217"/>
    </row>
    <row r="356" spans="1:1" x14ac:dyDescent="0.2">
      <c r="A356" s="217"/>
    </row>
    <row r="357" spans="1:1" x14ac:dyDescent="0.2">
      <c r="A357" s="217"/>
    </row>
    <row r="358" spans="1:1" x14ac:dyDescent="0.2">
      <c r="A358" s="217"/>
    </row>
    <row r="359" spans="1:1" x14ac:dyDescent="0.2">
      <c r="A359" s="217"/>
    </row>
    <row r="360" spans="1:1" x14ac:dyDescent="0.2">
      <c r="A360" s="217"/>
    </row>
    <row r="361" spans="1:1" x14ac:dyDescent="0.2">
      <c r="A361" s="217"/>
    </row>
    <row r="362" spans="1:1" x14ac:dyDescent="0.2">
      <c r="A362" s="217"/>
    </row>
    <row r="363" spans="1:1" x14ac:dyDescent="0.2">
      <c r="A363" s="217"/>
    </row>
    <row r="364" spans="1:1" x14ac:dyDescent="0.2">
      <c r="A364" s="217"/>
    </row>
    <row r="365" spans="1:1" x14ac:dyDescent="0.2">
      <c r="A365" s="217"/>
    </row>
    <row r="366" spans="1:1" x14ac:dyDescent="0.2">
      <c r="A366" s="217"/>
    </row>
    <row r="367" spans="1:1" x14ac:dyDescent="0.2">
      <c r="A367" s="217"/>
    </row>
    <row r="368" spans="1:1" x14ac:dyDescent="0.2">
      <c r="A368" s="217"/>
    </row>
    <row r="369" spans="1:1" x14ac:dyDescent="0.2">
      <c r="A369" s="217"/>
    </row>
    <row r="370" spans="1:1" x14ac:dyDescent="0.2">
      <c r="A370" s="217"/>
    </row>
    <row r="371" spans="1:1" x14ac:dyDescent="0.2">
      <c r="A371" s="217"/>
    </row>
    <row r="372" spans="1:1" x14ac:dyDescent="0.2">
      <c r="A372" s="217"/>
    </row>
    <row r="373" spans="1:1" x14ac:dyDescent="0.2">
      <c r="A373" s="217"/>
    </row>
    <row r="374" spans="1:1" x14ac:dyDescent="0.2">
      <c r="A374" s="217"/>
    </row>
    <row r="375" spans="1:1" x14ac:dyDescent="0.2">
      <c r="A375" s="217"/>
    </row>
    <row r="376" spans="1:1" x14ac:dyDescent="0.2">
      <c r="A376" s="217"/>
    </row>
    <row r="377" spans="1:1" x14ac:dyDescent="0.2">
      <c r="A377" s="217"/>
    </row>
    <row r="378" spans="1:1" x14ac:dyDescent="0.2">
      <c r="A378" s="217"/>
    </row>
    <row r="379" spans="1:1" x14ac:dyDescent="0.2">
      <c r="A379" s="217"/>
    </row>
    <row r="380" spans="1:1" x14ac:dyDescent="0.2">
      <c r="A380" s="217"/>
    </row>
    <row r="381" spans="1:1" x14ac:dyDescent="0.2">
      <c r="A381" s="217"/>
    </row>
    <row r="382" spans="1:1" x14ac:dyDescent="0.2">
      <c r="A382" s="217"/>
    </row>
    <row r="383" spans="1:1" x14ac:dyDescent="0.2">
      <c r="A383" s="217"/>
    </row>
    <row r="384" spans="1:1" x14ac:dyDescent="0.2">
      <c r="A384" s="217"/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F37"/>
  <sheetViews>
    <sheetView workbookViewId="0"/>
  </sheetViews>
  <sheetFormatPr defaultRowHeight="11.25" x14ac:dyDescent="0.2"/>
  <cols>
    <col min="1" max="1" width="7.5" style="178" customWidth="1"/>
    <col min="2" max="2" width="9.33203125" style="178" bestFit="1" customWidth="1"/>
    <col min="3" max="3" width="6.5" style="178" bestFit="1" customWidth="1"/>
    <col min="4" max="4" width="6.6640625" style="178" bestFit="1" customWidth="1"/>
    <col min="5" max="5" width="5.83203125" style="178" bestFit="1" customWidth="1"/>
    <col min="6" max="6" width="6.5" style="178" bestFit="1" customWidth="1"/>
    <col min="7" max="16384" width="9.33203125" style="178"/>
  </cols>
  <sheetData>
    <row r="1" spans="1:6" s="7" customFormat="1" x14ac:dyDescent="0.2">
      <c r="A1" s="235" t="s">
        <v>41</v>
      </c>
    </row>
    <row r="2" spans="1:6" s="7" customFormat="1" x14ac:dyDescent="0.2">
      <c r="A2" s="176" t="s">
        <v>918</v>
      </c>
    </row>
    <row r="3" spans="1:6" s="7" customFormat="1" x14ac:dyDescent="0.2">
      <c r="A3" s="233" t="s">
        <v>955</v>
      </c>
    </row>
    <row r="4" spans="1:6" s="7" customFormat="1" x14ac:dyDescent="0.2">
      <c r="A4" s="234" t="s">
        <v>956</v>
      </c>
    </row>
    <row r="5" spans="1:6" s="7" customFormat="1" x14ac:dyDescent="0.2">
      <c r="A5" s="213" t="s">
        <v>957</v>
      </c>
      <c r="B5" s="178"/>
      <c r="C5" s="178"/>
      <c r="D5" s="178"/>
      <c r="E5" s="178"/>
    </row>
    <row r="6" spans="1:6" s="7" customFormat="1" x14ac:dyDescent="0.2">
      <c r="A6" s="232" t="s">
        <v>3</v>
      </c>
      <c r="B6" s="178"/>
      <c r="C6" s="178"/>
      <c r="D6" s="178"/>
      <c r="E6" s="178"/>
    </row>
    <row r="7" spans="1:6" x14ac:dyDescent="0.2">
      <c r="A7" s="160"/>
      <c r="B7" s="160"/>
      <c r="C7" s="160"/>
      <c r="D7" s="160"/>
      <c r="E7" s="160"/>
      <c r="F7" s="160"/>
    </row>
    <row r="8" spans="1:6" x14ac:dyDescent="0.2">
      <c r="B8" s="135" t="s">
        <v>9</v>
      </c>
      <c r="C8" s="135" t="s">
        <v>133</v>
      </c>
      <c r="D8" s="135" t="s">
        <v>323</v>
      </c>
      <c r="E8" s="135" t="s">
        <v>324</v>
      </c>
      <c r="F8" s="135" t="s">
        <v>134</v>
      </c>
    </row>
    <row r="9" spans="1:6" x14ac:dyDescent="0.2">
      <c r="A9" s="131" t="s">
        <v>958</v>
      </c>
      <c r="B9" s="178">
        <v>17.8</v>
      </c>
      <c r="F9" s="178">
        <v>15.2</v>
      </c>
    </row>
    <row r="10" spans="1:6" x14ac:dyDescent="0.2">
      <c r="A10" s="131" t="s">
        <v>959</v>
      </c>
      <c r="B10" s="178">
        <v>17.100000000000001</v>
      </c>
      <c r="F10" s="178">
        <v>15.2</v>
      </c>
    </row>
    <row r="11" spans="1:6" x14ac:dyDescent="0.2">
      <c r="A11" s="131" t="s">
        <v>960</v>
      </c>
      <c r="B11" s="178">
        <v>15.7</v>
      </c>
      <c r="E11" s="178">
        <v>17.5</v>
      </c>
      <c r="F11" s="178">
        <v>13.6</v>
      </c>
    </row>
    <row r="12" spans="1:6" x14ac:dyDescent="0.2">
      <c r="A12" s="131" t="s">
        <v>961</v>
      </c>
      <c r="B12" s="178">
        <v>15.1</v>
      </c>
      <c r="E12" s="178">
        <v>16.100000000000001</v>
      </c>
      <c r="F12" s="178">
        <v>11.6</v>
      </c>
    </row>
    <row r="13" spans="1:6" x14ac:dyDescent="0.2">
      <c r="A13" s="131" t="s">
        <v>962</v>
      </c>
      <c r="B13" s="178">
        <v>15.4</v>
      </c>
      <c r="E13" s="178">
        <v>16.2</v>
      </c>
      <c r="F13" s="178">
        <v>11.5</v>
      </c>
    </row>
    <row r="14" spans="1:6" x14ac:dyDescent="0.2">
      <c r="A14" s="131" t="s">
        <v>423</v>
      </c>
      <c r="B14" s="178">
        <v>16.600000000000001</v>
      </c>
      <c r="C14" s="178">
        <v>15</v>
      </c>
      <c r="D14" s="178">
        <v>17.7</v>
      </c>
      <c r="E14" s="178">
        <v>17.100000000000001</v>
      </c>
      <c r="F14" s="178">
        <v>12.2</v>
      </c>
    </row>
    <row r="15" spans="1:6" x14ac:dyDescent="0.2">
      <c r="A15" s="131" t="s">
        <v>424</v>
      </c>
      <c r="B15" s="178">
        <v>16.7</v>
      </c>
      <c r="C15" s="178">
        <v>16.399999999999999</v>
      </c>
      <c r="D15" s="178">
        <v>18.2</v>
      </c>
      <c r="E15" s="178">
        <v>16.7</v>
      </c>
      <c r="F15" s="178">
        <v>15.3</v>
      </c>
    </row>
    <row r="16" spans="1:6" x14ac:dyDescent="0.2">
      <c r="A16" s="131" t="s">
        <v>425</v>
      </c>
      <c r="B16" s="178">
        <v>17.8</v>
      </c>
      <c r="C16" s="178">
        <v>17.399999999999999</v>
      </c>
      <c r="D16" s="178">
        <v>18.7</v>
      </c>
      <c r="E16" s="178">
        <v>16.7</v>
      </c>
      <c r="F16" s="178">
        <v>16.2</v>
      </c>
    </row>
    <row r="17" spans="1:6" x14ac:dyDescent="0.2">
      <c r="A17" s="131" t="s">
        <v>426</v>
      </c>
      <c r="B17" s="178">
        <v>18.8</v>
      </c>
      <c r="C17" s="178">
        <v>18.8</v>
      </c>
      <c r="D17" s="178">
        <v>19.8</v>
      </c>
      <c r="E17" s="178">
        <v>16.899999999999999</v>
      </c>
      <c r="F17" s="178">
        <v>19.600000000000001</v>
      </c>
    </row>
    <row r="18" spans="1:6" x14ac:dyDescent="0.2">
      <c r="A18" s="131" t="s">
        <v>427</v>
      </c>
      <c r="B18" s="178">
        <v>18.100000000000001</v>
      </c>
      <c r="C18" s="178">
        <v>19.899999999999999</v>
      </c>
      <c r="D18" s="178">
        <v>21.2</v>
      </c>
      <c r="E18" s="178">
        <v>17.100000000000001</v>
      </c>
      <c r="F18" s="178">
        <v>17.100000000000001</v>
      </c>
    </row>
    <row r="19" spans="1:6" x14ac:dyDescent="0.2">
      <c r="A19" s="131" t="s">
        <v>428</v>
      </c>
      <c r="B19" s="178">
        <v>18.5</v>
      </c>
      <c r="C19" s="178">
        <v>19.600000000000001</v>
      </c>
      <c r="D19" s="178">
        <v>22.6</v>
      </c>
      <c r="E19" s="178">
        <v>17.899999999999999</v>
      </c>
      <c r="F19" s="178">
        <v>18.8</v>
      </c>
    </row>
    <row r="20" spans="1:6" x14ac:dyDescent="0.2">
      <c r="A20" s="131" t="s">
        <v>429</v>
      </c>
      <c r="B20" s="178">
        <v>17.899999999999999</v>
      </c>
      <c r="C20" s="178">
        <v>18.100000000000001</v>
      </c>
      <c r="D20" s="178">
        <v>22.7</v>
      </c>
      <c r="E20" s="178">
        <v>17.8</v>
      </c>
      <c r="F20" s="178">
        <v>17.100000000000001</v>
      </c>
    </row>
    <row r="21" spans="1:6" x14ac:dyDescent="0.2">
      <c r="A21" s="131" t="s">
        <v>430</v>
      </c>
      <c r="B21" s="178">
        <v>17.8</v>
      </c>
      <c r="C21" s="178">
        <v>17.3</v>
      </c>
      <c r="D21" s="178">
        <v>22.7</v>
      </c>
      <c r="E21" s="178">
        <v>19.100000000000001</v>
      </c>
      <c r="F21" s="178">
        <v>14.3</v>
      </c>
    </row>
    <row r="22" spans="1:6" x14ac:dyDescent="0.2">
      <c r="A22" s="5" t="s">
        <v>431</v>
      </c>
      <c r="B22" s="160">
        <v>17.7</v>
      </c>
      <c r="C22" s="160">
        <v>18.7</v>
      </c>
      <c r="D22" s="160">
        <v>23.6</v>
      </c>
      <c r="E22" s="160">
        <v>17.8</v>
      </c>
      <c r="F22" s="160">
        <v>16.3</v>
      </c>
    </row>
    <row r="23" spans="1:6" x14ac:dyDescent="0.2">
      <c r="A23" s="5" t="s">
        <v>432</v>
      </c>
      <c r="B23" s="160">
        <v>17.399999999999999</v>
      </c>
      <c r="C23" s="160">
        <v>20.8</v>
      </c>
      <c r="D23" s="160">
        <v>24.6</v>
      </c>
      <c r="E23" s="160">
        <v>18</v>
      </c>
      <c r="F23" s="160">
        <v>19.600000000000001</v>
      </c>
    </row>
    <row r="24" spans="1:6" x14ac:dyDescent="0.2">
      <c r="A24" s="5" t="s">
        <v>433</v>
      </c>
      <c r="B24" s="160">
        <v>17.7</v>
      </c>
      <c r="C24" s="160">
        <v>23</v>
      </c>
      <c r="D24" s="160">
        <v>25.8</v>
      </c>
      <c r="E24" s="160">
        <v>18.3</v>
      </c>
      <c r="F24" s="160">
        <v>25.3</v>
      </c>
    </row>
    <row r="25" spans="1:6" x14ac:dyDescent="0.2">
      <c r="A25" s="5" t="s">
        <v>434</v>
      </c>
      <c r="B25" s="160">
        <v>19.7</v>
      </c>
      <c r="C25" s="160">
        <v>23.2</v>
      </c>
      <c r="D25" s="160">
        <v>26.8</v>
      </c>
      <c r="E25" s="160">
        <v>18.600000000000001</v>
      </c>
      <c r="F25" s="160">
        <v>30.1</v>
      </c>
    </row>
    <row r="26" spans="1:6" x14ac:dyDescent="0.2">
      <c r="A26" s="5" t="s">
        <v>4</v>
      </c>
      <c r="B26" s="160">
        <v>19.899999999999999</v>
      </c>
      <c r="C26" s="160">
        <v>21.8</v>
      </c>
      <c r="D26" s="160">
        <v>26.6</v>
      </c>
      <c r="E26" s="160">
        <v>18.8</v>
      </c>
      <c r="F26" s="160">
        <v>24.3</v>
      </c>
    </row>
    <row r="27" spans="1:6" x14ac:dyDescent="0.2">
      <c r="A27" s="5" t="s">
        <v>5</v>
      </c>
      <c r="B27" s="160">
        <v>18.8</v>
      </c>
      <c r="C27" s="160">
        <v>16.899999999999999</v>
      </c>
      <c r="D27" s="160">
        <v>24.7</v>
      </c>
      <c r="E27" s="160">
        <v>18.399999999999999</v>
      </c>
      <c r="F27" s="160">
        <v>20.100000000000001</v>
      </c>
    </row>
    <row r="28" spans="1:6" x14ac:dyDescent="0.2">
      <c r="A28" s="131" t="s">
        <v>6</v>
      </c>
      <c r="B28" s="178">
        <v>16</v>
      </c>
      <c r="C28" s="178">
        <v>11.5</v>
      </c>
      <c r="D28" s="178">
        <v>19.7</v>
      </c>
      <c r="E28" s="178">
        <v>16.5</v>
      </c>
      <c r="F28" s="178">
        <v>10.6</v>
      </c>
    </row>
    <row r="29" spans="1:6" x14ac:dyDescent="0.2">
      <c r="A29" s="131" t="s">
        <v>7</v>
      </c>
      <c r="B29" s="178">
        <v>14</v>
      </c>
      <c r="C29" s="178">
        <v>7.6</v>
      </c>
      <c r="D29" s="178">
        <v>18.8</v>
      </c>
      <c r="E29" s="178">
        <v>17.3</v>
      </c>
      <c r="F29" s="178">
        <v>10</v>
      </c>
    </row>
    <row r="30" spans="1:6" x14ac:dyDescent="0.2">
      <c r="A30" s="131" t="s">
        <v>8</v>
      </c>
      <c r="B30" s="178">
        <v>14.3</v>
      </c>
      <c r="C30" s="178">
        <v>6.8</v>
      </c>
      <c r="D30" s="178">
        <v>18.600000000000001</v>
      </c>
      <c r="E30" s="178">
        <v>17.399999999999999</v>
      </c>
      <c r="F30" s="178">
        <v>12.3</v>
      </c>
    </row>
    <row r="31" spans="1:6" x14ac:dyDescent="0.2">
      <c r="A31" s="131">
        <v>2012</v>
      </c>
      <c r="B31" s="178">
        <v>14.1</v>
      </c>
      <c r="C31" s="178">
        <v>7.1</v>
      </c>
      <c r="D31" s="178">
        <v>18</v>
      </c>
      <c r="E31" s="178">
        <v>16.2</v>
      </c>
      <c r="F31" s="178">
        <v>13.2</v>
      </c>
    </row>
    <row r="32" spans="1:6" x14ac:dyDescent="0.2">
      <c r="B32" s="151"/>
      <c r="C32" s="151"/>
      <c r="D32" s="151"/>
      <c r="E32" s="151"/>
      <c r="F32" s="160"/>
    </row>
    <row r="33" spans="2:6" x14ac:dyDescent="0.2">
      <c r="B33" s="151"/>
      <c r="C33" s="151"/>
      <c r="D33" s="151"/>
      <c r="E33" s="151"/>
      <c r="F33" s="160"/>
    </row>
    <row r="34" spans="2:6" x14ac:dyDescent="0.2">
      <c r="B34" s="151"/>
      <c r="C34" s="151"/>
      <c r="D34" s="151"/>
      <c r="E34" s="151"/>
      <c r="F34" s="160"/>
    </row>
    <row r="35" spans="2:6" x14ac:dyDescent="0.2">
      <c r="B35" s="151"/>
      <c r="C35" s="151"/>
      <c r="D35" s="151"/>
      <c r="E35" s="151"/>
      <c r="F35" s="160"/>
    </row>
    <row r="36" spans="2:6" x14ac:dyDescent="0.2">
      <c r="B36" s="151"/>
      <c r="C36" s="151"/>
      <c r="D36" s="151"/>
      <c r="E36" s="151"/>
      <c r="F36" s="160"/>
    </row>
    <row r="37" spans="2:6" x14ac:dyDescent="0.2">
      <c r="B37" s="151"/>
      <c r="C37" s="151"/>
      <c r="D37" s="151"/>
      <c r="E37" s="151"/>
      <c r="F37" s="160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489"/>
  <sheetViews>
    <sheetView workbookViewId="0">
      <selection activeCell="G19" sqref="G19"/>
    </sheetView>
  </sheetViews>
  <sheetFormatPr defaultRowHeight="11.25" x14ac:dyDescent="0.2"/>
  <cols>
    <col min="1" max="1" width="16.5" style="519" customWidth="1"/>
    <col min="2" max="2" width="18" style="519" customWidth="1"/>
    <col min="3" max="5" width="17.5" style="519" customWidth="1"/>
    <col min="6" max="16384" width="9.33203125" style="519"/>
  </cols>
  <sheetData>
    <row r="1" spans="1:5" ht="12.75" customHeight="1" x14ac:dyDescent="0.2">
      <c r="A1" s="518" t="s">
        <v>41</v>
      </c>
    </row>
    <row r="2" spans="1:5" ht="12.75" customHeight="1" x14ac:dyDescent="0.2">
      <c r="A2" s="518" t="s">
        <v>337</v>
      </c>
    </row>
    <row r="3" spans="1:5" ht="12.75" customHeight="1" x14ac:dyDescent="0.2">
      <c r="A3" s="520" t="s">
        <v>338</v>
      </c>
    </row>
    <row r="4" spans="1:5" ht="12.75" customHeight="1" x14ac:dyDescent="0.2">
      <c r="A4" s="521" t="s">
        <v>339</v>
      </c>
    </row>
    <row r="5" spans="1:5" ht="12.75" customHeight="1" x14ac:dyDescent="0.2">
      <c r="A5" s="522" t="s">
        <v>340</v>
      </c>
      <c r="B5" s="523"/>
      <c r="C5" s="523"/>
      <c r="D5" s="523"/>
      <c r="E5" s="523"/>
    </row>
    <row r="6" spans="1:5" ht="12.75" customHeight="1" x14ac:dyDescent="0.2">
      <c r="A6" s="340" t="s">
        <v>341</v>
      </c>
    </row>
    <row r="7" spans="1:5" ht="12.75" customHeight="1" x14ac:dyDescent="0.2">
      <c r="A7" s="308" t="s">
        <v>342</v>
      </c>
    </row>
    <row r="8" spans="1:5" ht="12.75" customHeight="1" x14ac:dyDescent="0.2">
      <c r="A8" s="375"/>
    </row>
    <row r="9" spans="1:5" ht="42.75" x14ac:dyDescent="0.2">
      <c r="A9" s="315" t="s">
        <v>343</v>
      </c>
      <c r="B9" s="524" t="s">
        <v>344</v>
      </c>
      <c r="C9" s="524" t="s">
        <v>345</v>
      </c>
      <c r="D9" s="524" t="s">
        <v>346</v>
      </c>
      <c r="E9" s="525" t="s">
        <v>347</v>
      </c>
    </row>
    <row r="10" spans="1:5" ht="12.75" customHeight="1" x14ac:dyDescent="0.2">
      <c r="A10" s="526">
        <v>1</v>
      </c>
      <c r="B10" s="354">
        <v>132.06</v>
      </c>
      <c r="C10" s="527">
        <v>132.06</v>
      </c>
      <c r="D10" s="354">
        <v>132.06</v>
      </c>
      <c r="E10" s="354">
        <v>69.58</v>
      </c>
    </row>
    <row r="11" spans="1:5" ht="12.75" customHeight="1" x14ac:dyDescent="0.2">
      <c r="A11" s="526">
        <v>1</v>
      </c>
      <c r="B11" s="354">
        <v>131.56</v>
      </c>
      <c r="C11" s="527">
        <v>131.79</v>
      </c>
      <c r="D11" s="354">
        <v>131.35</v>
      </c>
      <c r="E11" s="354">
        <v>69.58</v>
      </c>
    </row>
    <row r="12" spans="1:5" ht="12.75" customHeight="1" x14ac:dyDescent="0.2">
      <c r="A12" s="526">
        <v>1</v>
      </c>
      <c r="B12" s="354">
        <v>131.07</v>
      </c>
      <c r="C12" s="527">
        <v>131.52000000000001</v>
      </c>
      <c r="D12" s="354">
        <v>130.63999999999999</v>
      </c>
      <c r="E12" s="354">
        <v>69.58</v>
      </c>
    </row>
    <row r="13" spans="1:5" ht="12.75" customHeight="1" x14ac:dyDescent="0.2">
      <c r="A13" s="526">
        <v>1</v>
      </c>
      <c r="B13" s="354">
        <v>130.58000000000001</v>
      </c>
      <c r="C13" s="527">
        <v>131.25</v>
      </c>
      <c r="D13" s="354">
        <v>129.93</v>
      </c>
      <c r="E13" s="354">
        <v>69.58</v>
      </c>
    </row>
    <row r="14" spans="1:5" ht="12.75" customHeight="1" x14ac:dyDescent="0.2">
      <c r="A14" s="526">
        <v>1</v>
      </c>
      <c r="B14" s="354">
        <v>130.09</v>
      </c>
      <c r="C14" s="527">
        <v>130.97999999999999</v>
      </c>
      <c r="D14" s="354">
        <v>129.22999999999999</v>
      </c>
      <c r="E14" s="354">
        <v>69.58</v>
      </c>
    </row>
    <row r="15" spans="1:5" x14ac:dyDescent="0.2">
      <c r="A15" s="526">
        <v>1</v>
      </c>
      <c r="B15" s="354">
        <v>129.61000000000001</v>
      </c>
      <c r="C15" s="527">
        <v>130.71</v>
      </c>
      <c r="D15" s="354">
        <v>128.54</v>
      </c>
      <c r="E15" s="354">
        <v>69.58</v>
      </c>
    </row>
    <row r="16" spans="1:5" x14ac:dyDescent="0.2">
      <c r="A16" s="526">
        <v>1</v>
      </c>
      <c r="B16" s="354">
        <v>129.12</v>
      </c>
      <c r="C16" s="527">
        <v>130.44</v>
      </c>
      <c r="D16" s="354">
        <v>127.84</v>
      </c>
      <c r="E16" s="354">
        <v>69.58</v>
      </c>
    </row>
    <row r="17" spans="1:5" x14ac:dyDescent="0.2">
      <c r="A17" s="526">
        <v>1</v>
      </c>
      <c r="B17" s="354">
        <v>128.63999999999999</v>
      </c>
      <c r="C17" s="527">
        <v>130.16999999999999</v>
      </c>
      <c r="D17" s="354">
        <v>127.16</v>
      </c>
      <c r="E17" s="354">
        <v>69.58</v>
      </c>
    </row>
    <row r="18" spans="1:5" x14ac:dyDescent="0.2">
      <c r="A18" s="526">
        <v>1</v>
      </c>
      <c r="B18" s="354">
        <v>128.16</v>
      </c>
      <c r="C18" s="527">
        <v>129.9</v>
      </c>
      <c r="D18" s="354">
        <v>126.47</v>
      </c>
      <c r="E18" s="354">
        <v>69.58</v>
      </c>
    </row>
    <row r="19" spans="1:5" x14ac:dyDescent="0.2">
      <c r="A19" s="526">
        <v>1</v>
      </c>
      <c r="B19" s="354">
        <v>127.68</v>
      </c>
      <c r="C19" s="527">
        <v>129.63</v>
      </c>
      <c r="D19" s="354">
        <v>125.79</v>
      </c>
      <c r="E19" s="354">
        <v>69.58</v>
      </c>
    </row>
    <row r="20" spans="1:5" x14ac:dyDescent="0.2">
      <c r="A20" s="526">
        <v>1</v>
      </c>
      <c r="B20" s="354">
        <v>127.2</v>
      </c>
      <c r="C20" s="527">
        <v>129.37</v>
      </c>
      <c r="D20" s="354">
        <v>125.11</v>
      </c>
      <c r="E20" s="354">
        <v>69.58</v>
      </c>
    </row>
    <row r="21" spans="1:5" x14ac:dyDescent="0.2">
      <c r="A21" s="526">
        <v>1</v>
      </c>
      <c r="B21" s="527">
        <v>126.72</v>
      </c>
      <c r="C21" s="527">
        <v>129.1</v>
      </c>
      <c r="D21" s="527">
        <v>124.44</v>
      </c>
      <c r="E21" s="527">
        <v>69.58</v>
      </c>
    </row>
    <row r="22" spans="1:5" x14ac:dyDescent="0.2">
      <c r="A22" s="526">
        <f>A10+1</f>
        <v>2</v>
      </c>
      <c r="B22" s="527">
        <v>126.25</v>
      </c>
      <c r="C22" s="527">
        <v>128.84</v>
      </c>
      <c r="D22" s="527">
        <v>123.77</v>
      </c>
      <c r="E22" s="527">
        <v>69.58</v>
      </c>
    </row>
    <row r="23" spans="1:5" x14ac:dyDescent="0.2">
      <c r="A23" s="526">
        <f t="shared" ref="A23:A86" si="0">A11+1</f>
        <v>2</v>
      </c>
      <c r="B23" s="527">
        <v>125.78</v>
      </c>
      <c r="C23" s="527">
        <v>128.57</v>
      </c>
      <c r="D23" s="527">
        <v>123.1</v>
      </c>
      <c r="E23" s="527">
        <v>69.58</v>
      </c>
    </row>
    <row r="24" spans="1:5" x14ac:dyDescent="0.2">
      <c r="A24" s="526">
        <f t="shared" si="0"/>
        <v>2</v>
      </c>
      <c r="B24" s="527">
        <v>125.31</v>
      </c>
      <c r="C24" s="527">
        <v>128.31</v>
      </c>
      <c r="D24" s="527">
        <v>122.43</v>
      </c>
      <c r="E24" s="527">
        <v>69.58</v>
      </c>
    </row>
    <row r="25" spans="1:5" x14ac:dyDescent="0.2">
      <c r="A25" s="526">
        <f t="shared" si="0"/>
        <v>2</v>
      </c>
      <c r="B25" s="527">
        <v>124.84</v>
      </c>
      <c r="C25" s="527">
        <v>128.04</v>
      </c>
      <c r="D25" s="527">
        <v>121.78</v>
      </c>
      <c r="E25" s="527">
        <v>69.58</v>
      </c>
    </row>
    <row r="26" spans="1:5" x14ac:dyDescent="0.2">
      <c r="A26" s="526">
        <f t="shared" si="0"/>
        <v>2</v>
      </c>
      <c r="B26" s="527">
        <v>124.37</v>
      </c>
      <c r="C26" s="527">
        <v>127.78</v>
      </c>
      <c r="D26" s="527">
        <v>121.12</v>
      </c>
      <c r="E26" s="527">
        <v>69.58</v>
      </c>
    </row>
    <row r="27" spans="1:5" x14ac:dyDescent="0.2">
      <c r="A27" s="526">
        <f t="shared" si="0"/>
        <v>2</v>
      </c>
      <c r="B27" s="527">
        <v>123.91</v>
      </c>
      <c r="C27" s="527">
        <v>127.52</v>
      </c>
      <c r="D27" s="527">
        <v>120.47</v>
      </c>
      <c r="E27" s="527">
        <v>69.58</v>
      </c>
    </row>
    <row r="28" spans="1:5" x14ac:dyDescent="0.2">
      <c r="A28" s="526">
        <f t="shared" si="0"/>
        <v>2</v>
      </c>
      <c r="B28" s="527">
        <v>123.44</v>
      </c>
      <c r="C28" s="527">
        <v>127.26</v>
      </c>
      <c r="D28" s="527">
        <v>119.82</v>
      </c>
      <c r="E28" s="527">
        <v>69.58</v>
      </c>
    </row>
    <row r="29" spans="1:5" x14ac:dyDescent="0.2">
      <c r="A29" s="526">
        <f t="shared" si="0"/>
        <v>2</v>
      </c>
      <c r="B29" s="527">
        <v>122.98</v>
      </c>
      <c r="C29" s="527">
        <v>126.99</v>
      </c>
      <c r="D29" s="527">
        <v>119.17</v>
      </c>
      <c r="E29" s="527">
        <v>69.58</v>
      </c>
    </row>
    <row r="30" spans="1:5" x14ac:dyDescent="0.2">
      <c r="A30" s="526">
        <f t="shared" si="0"/>
        <v>2</v>
      </c>
      <c r="B30" s="527">
        <v>122.52</v>
      </c>
      <c r="C30" s="527">
        <v>126.73</v>
      </c>
      <c r="D30" s="527">
        <v>118.53</v>
      </c>
      <c r="E30" s="527">
        <v>69.58</v>
      </c>
    </row>
    <row r="31" spans="1:5" x14ac:dyDescent="0.2">
      <c r="A31" s="526">
        <f t="shared" si="0"/>
        <v>2</v>
      </c>
      <c r="B31" s="527">
        <v>122.06</v>
      </c>
      <c r="C31" s="527">
        <v>126.47</v>
      </c>
      <c r="D31" s="527">
        <v>117.89</v>
      </c>
      <c r="E31" s="527">
        <v>69.58</v>
      </c>
    </row>
    <row r="32" spans="1:5" x14ac:dyDescent="0.2">
      <c r="A32" s="526">
        <f t="shared" si="0"/>
        <v>2</v>
      </c>
      <c r="B32" s="527">
        <v>121.61</v>
      </c>
      <c r="C32" s="527">
        <v>126.21</v>
      </c>
      <c r="D32" s="527">
        <v>117.25</v>
      </c>
      <c r="E32" s="527">
        <v>69.58</v>
      </c>
    </row>
    <row r="33" spans="1:5" x14ac:dyDescent="0.2">
      <c r="A33" s="526">
        <f t="shared" si="0"/>
        <v>2</v>
      </c>
      <c r="B33" s="527">
        <v>121.15</v>
      </c>
      <c r="C33" s="527">
        <v>125.95</v>
      </c>
      <c r="D33" s="527">
        <v>116.62</v>
      </c>
      <c r="E33" s="527">
        <v>69.58</v>
      </c>
    </row>
    <row r="34" spans="1:5" x14ac:dyDescent="0.2">
      <c r="A34" s="526">
        <f t="shared" si="0"/>
        <v>3</v>
      </c>
      <c r="B34" s="527">
        <v>120.7</v>
      </c>
      <c r="C34" s="527">
        <v>125.69</v>
      </c>
      <c r="D34" s="527">
        <v>115.99</v>
      </c>
      <c r="E34" s="527">
        <v>69.58</v>
      </c>
    </row>
    <row r="35" spans="1:5" x14ac:dyDescent="0.2">
      <c r="A35" s="526">
        <f t="shared" si="0"/>
        <v>3</v>
      </c>
      <c r="B35" s="527">
        <v>120.25</v>
      </c>
      <c r="C35" s="527">
        <v>125.44</v>
      </c>
      <c r="D35" s="527">
        <v>115.37</v>
      </c>
      <c r="E35" s="527">
        <v>69.58</v>
      </c>
    </row>
    <row r="36" spans="1:5" x14ac:dyDescent="0.2">
      <c r="A36" s="526">
        <f t="shared" si="0"/>
        <v>3</v>
      </c>
      <c r="B36" s="527">
        <v>119.8</v>
      </c>
      <c r="C36" s="527">
        <v>125.18</v>
      </c>
      <c r="D36" s="527">
        <v>114.75</v>
      </c>
      <c r="E36" s="527">
        <v>69.58</v>
      </c>
    </row>
    <row r="37" spans="1:5" x14ac:dyDescent="0.2">
      <c r="A37" s="526">
        <f t="shared" si="0"/>
        <v>3</v>
      </c>
      <c r="B37" s="527">
        <v>119.35</v>
      </c>
      <c r="C37" s="527">
        <v>124.92</v>
      </c>
      <c r="D37" s="527">
        <v>114.13</v>
      </c>
      <c r="E37" s="527">
        <v>69.58</v>
      </c>
    </row>
    <row r="38" spans="1:5" x14ac:dyDescent="0.2">
      <c r="A38" s="526">
        <f t="shared" si="0"/>
        <v>3</v>
      </c>
      <c r="B38" s="527">
        <v>118.9</v>
      </c>
      <c r="C38" s="527">
        <v>124.66</v>
      </c>
      <c r="D38" s="527">
        <v>113.51</v>
      </c>
      <c r="E38" s="527">
        <v>69.58</v>
      </c>
    </row>
    <row r="39" spans="1:5" x14ac:dyDescent="0.2">
      <c r="A39" s="526">
        <f t="shared" si="0"/>
        <v>3</v>
      </c>
      <c r="B39" s="527">
        <v>118.46</v>
      </c>
      <c r="C39" s="527">
        <v>124.41</v>
      </c>
      <c r="D39" s="527">
        <v>112.9</v>
      </c>
      <c r="E39" s="527">
        <v>69.58</v>
      </c>
    </row>
    <row r="40" spans="1:5" x14ac:dyDescent="0.2">
      <c r="A40" s="526">
        <f t="shared" si="0"/>
        <v>3</v>
      </c>
      <c r="B40" s="527">
        <v>118.01</v>
      </c>
      <c r="C40" s="527">
        <v>124.15</v>
      </c>
      <c r="D40" s="527">
        <v>112.29</v>
      </c>
      <c r="E40" s="527">
        <v>69.58</v>
      </c>
    </row>
    <row r="41" spans="1:5" x14ac:dyDescent="0.2">
      <c r="A41" s="526">
        <f t="shared" si="0"/>
        <v>3</v>
      </c>
      <c r="B41" s="527">
        <v>117.57</v>
      </c>
      <c r="C41" s="527">
        <v>123.9</v>
      </c>
      <c r="D41" s="527">
        <v>111.69</v>
      </c>
      <c r="E41" s="527">
        <v>69.58</v>
      </c>
    </row>
    <row r="42" spans="1:5" x14ac:dyDescent="0.2">
      <c r="A42" s="526">
        <f t="shared" si="0"/>
        <v>3</v>
      </c>
      <c r="B42" s="527">
        <v>117.13</v>
      </c>
      <c r="C42" s="527">
        <v>123.64</v>
      </c>
      <c r="D42" s="527">
        <v>111.09</v>
      </c>
      <c r="E42" s="527">
        <v>69.58</v>
      </c>
    </row>
    <row r="43" spans="1:5" x14ac:dyDescent="0.2">
      <c r="A43" s="526">
        <f t="shared" si="0"/>
        <v>3</v>
      </c>
      <c r="B43" s="527">
        <v>116.69</v>
      </c>
      <c r="C43" s="527">
        <v>123.39</v>
      </c>
      <c r="D43" s="527">
        <v>110.49</v>
      </c>
      <c r="E43" s="527">
        <v>69.58</v>
      </c>
    </row>
    <row r="44" spans="1:5" x14ac:dyDescent="0.2">
      <c r="A44" s="526">
        <f t="shared" si="0"/>
        <v>3</v>
      </c>
      <c r="B44" s="527">
        <v>116.26</v>
      </c>
      <c r="C44" s="527">
        <v>123.13</v>
      </c>
      <c r="D44" s="527">
        <v>109.89</v>
      </c>
      <c r="E44" s="527">
        <v>69.58</v>
      </c>
    </row>
    <row r="45" spans="1:5" x14ac:dyDescent="0.2">
      <c r="A45" s="526">
        <f t="shared" si="0"/>
        <v>3</v>
      </c>
      <c r="B45" s="527">
        <v>115.82</v>
      </c>
      <c r="C45" s="527">
        <v>122.88</v>
      </c>
      <c r="D45" s="527">
        <v>109.3</v>
      </c>
      <c r="E45" s="527">
        <v>69.58</v>
      </c>
    </row>
    <row r="46" spans="1:5" x14ac:dyDescent="0.2">
      <c r="A46" s="526">
        <f t="shared" si="0"/>
        <v>4</v>
      </c>
      <c r="B46" s="527">
        <v>115.39</v>
      </c>
      <c r="C46" s="527">
        <v>122.63</v>
      </c>
      <c r="D46" s="527">
        <v>108.71</v>
      </c>
      <c r="E46" s="527">
        <v>69.58</v>
      </c>
    </row>
    <row r="47" spans="1:5" x14ac:dyDescent="0.2">
      <c r="A47" s="526">
        <f t="shared" si="0"/>
        <v>4</v>
      </c>
      <c r="B47" s="527">
        <v>114.96</v>
      </c>
      <c r="C47" s="527">
        <v>122.38</v>
      </c>
      <c r="D47" s="527">
        <v>108.12</v>
      </c>
      <c r="E47" s="527">
        <v>69.58</v>
      </c>
    </row>
    <row r="48" spans="1:5" x14ac:dyDescent="0.2">
      <c r="A48" s="526">
        <f t="shared" si="0"/>
        <v>4</v>
      </c>
      <c r="B48" s="527">
        <v>114.53</v>
      </c>
      <c r="C48" s="527">
        <v>122.13</v>
      </c>
      <c r="D48" s="527">
        <v>107.54</v>
      </c>
      <c r="E48" s="527">
        <v>69.58</v>
      </c>
    </row>
    <row r="49" spans="1:5" x14ac:dyDescent="0.2">
      <c r="A49" s="526">
        <f t="shared" si="0"/>
        <v>4</v>
      </c>
      <c r="B49" s="527">
        <v>114.1</v>
      </c>
      <c r="C49" s="527">
        <v>121.87</v>
      </c>
      <c r="D49" s="527">
        <v>106.96</v>
      </c>
      <c r="E49" s="527">
        <v>69.58</v>
      </c>
    </row>
    <row r="50" spans="1:5" x14ac:dyDescent="0.2">
      <c r="A50" s="526">
        <f t="shared" si="0"/>
        <v>4</v>
      </c>
      <c r="B50" s="527">
        <v>113.67</v>
      </c>
      <c r="C50" s="527">
        <v>121.62</v>
      </c>
      <c r="D50" s="527">
        <v>106.39</v>
      </c>
      <c r="E50" s="527">
        <v>69.58</v>
      </c>
    </row>
    <row r="51" spans="1:5" x14ac:dyDescent="0.2">
      <c r="A51" s="526">
        <f t="shared" si="0"/>
        <v>4</v>
      </c>
      <c r="B51" s="527">
        <v>113.25</v>
      </c>
      <c r="C51" s="527">
        <v>121.37</v>
      </c>
      <c r="D51" s="527">
        <v>105.81</v>
      </c>
      <c r="E51" s="527">
        <v>69.58</v>
      </c>
    </row>
    <row r="52" spans="1:5" x14ac:dyDescent="0.2">
      <c r="A52" s="526">
        <f t="shared" si="0"/>
        <v>4</v>
      </c>
      <c r="B52" s="527">
        <v>112.82</v>
      </c>
      <c r="C52" s="527">
        <v>121.12</v>
      </c>
      <c r="D52" s="527">
        <v>105.24</v>
      </c>
      <c r="E52" s="527">
        <v>69.58</v>
      </c>
    </row>
    <row r="53" spans="1:5" x14ac:dyDescent="0.2">
      <c r="A53" s="526">
        <f t="shared" si="0"/>
        <v>4</v>
      </c>
      <c r="B53" s="527">
        <v>112.4</v>
      </c>
      <c r="C53" s="527">
        <v>120.88</v>
      </c>
      <c r="D53" s="527">
        <v>104.67</v>
      </c>
      <c r="E53" s="527">
        <v>69.58</v>
      </c>
    </row>
    <row r="54" spans="1:5" x14ac:dyDescent="0.2">
      <c r="A54" s="526">
        <f t="shared" si="0"/>
        <v>4</v>
      </c>
      <c r="B54" s="527">
        <v>111.98</v>
      </c>
      <c r="C54" s="527">
        <v>120.63</v>
      </c>
      <c r="D54" s="527">
        <v>104.11</v>
      </c>
      <c r="E54" s="527">
        <v>69.58</v>
      </c>
    </row>
    <row r="55" spans="1:5" x14ac:dyDescent="0.2">
      <c r="A55" s="526">
        <f t="shared" si="0"/>
        <v>4</v>
      </c>
      <c r="B55" s="527">
        <v>111.56</v>
      </c>
      <c r="C55" s="527">
        <v>120.38</v>
      </c>
      <c r="D55" s="527">
        <v>103.55</v>
      </c>
      <c r="E55" s="527">
        <v>69.58</v>
      </c>
    </row>
    <row r="56" spans="1:5" x14ac:dyDescent="0.2">
      <c r="A56" s="526">
        <f t="shared" si="0"/>
        <v>4</v>
      </c>
      <c r="B56" s="527">
        <v>111.15</v>
      </c>
      <c r="C56" s="527">
        <v>120.13</v>
      </c>
      <c r="D56" s="527">
        <v>102.99</v>
      </c>
      <c r="E56" s="527">
        <v>69.58</v>
      </c>
    </row>
    <row r="57" spans="1:5" x14ac:dyDescent="0.2">
      <c r="A57" s="526">
        <f t="shared" si="0"/>
        <v>4</v>
      </c>
      <c r="B57" s="527">
        <v>110.73</v>
      </c>
      <c r="C57" s="527">
        <v>119.88</v>
      </c>
      <c r="D57" s="527">
        <v>102.44</v>
      </c>
      <c r="E57" s="527">
        <v>69.58</v>
      </c>
    </row>
    <row r="58" spans="1:5" x14ac:dyDescent="0.2">
      <c r="A58" s="526">
        <f t="shared" si="0"/>
        <v>5</v>
      </c>
      <c r="B58" s="527">
        <v>110.32</v>
      </c>
      <c r="C58" s="527">
        <v>119.64</v>
      </c>
      <c r="D58" s="527">
        <v>101.88</v>
      </c>
      <c r="E58" s="527">
        <v>69.58</v>
      </c>
    </row>
    <row r="59" spans="1:5" x14ac:dyDescent="0.2">
      <c r="A59" s="526">
        <f t="shared" si="0"/>
        <v>5</v>
      </c>
      <c r="B59" s="527">
        <v>109.9</v>
      </c>
      <c r="C59" s="527">
        <v>119.39</v>
      </c>
      <c r="D59" s="527">
        <v>101.33</v>
      </c>
      <c r="E59" s="527">
        <v>69.58</v>
      </c>
    </row>
    <row r="60" spans="1:5" x14ac:dyDescent="0.2">
      <c r="A60" s="526">
        <f t="shared" si="0"/>
        <v>5</v>
      </c>
      <c r="B60" s="527">
        <v>109.49</v>
      </c>
      <c r="C60" s="527">
        <v>119.15</v>
      </c>
      <c r="D60" s="527">
        <v>100.79</v>
      </c>
      <c r="E60" s="527">
        <v>69.58</v>
      </c>
    </row>
    <row r="61" spans="1:5" x14ac:dyDescent="0.2">
      <c r="A61" s="526">
        <f t="shared" si="0"/>
        <v>5</v>
      </c>
      <c r="B61" s="527">
        <v>109.08</v>
      </c>
      <c r="C61" s="527">
        <v>118.9</v>
      </c>
      <c r="D61" s="527">
        <v>100.25</v>
      </c>
      <c r="E61" s="527">
        <v>69.58</v>
      </c>
    </row>
    <row r="62" spans="1:5" x14ac:dyDescent="0.2">
      <c r="A62" s="526">
        <f t="shared" si="0"/>
        <v>5</v>
      </c>
      <c r="B62" s="527">
        <v>108.67</v>
      </c>
      <c r="C62" s="527">
        <v>118.66</v>
      </c>
      <c r="D62" s="527">
        <v>99.71</v>
      </c>
      <c r="E62" s="527">
        <v>69.58</v>
      </c>
    </row>
    <row r="63" spans="1:5" x14ac:dyDescent="0.2">
      <c r="A63" s="526">
        <f t="shared" si="0"/>
        <v>5</v>
      </c>
      <c r="B63" s="527">
        <v>108.27</v>
      </c>
      <c r="C63" s="527">
        <v>118.41</v>
      </c>
      <c r="D63" s="527">
        <v>99.17</v>
      </c>
      <c r="E63" s="527">
        <v>69.58</v>
      </c>
    </row>
    <row r="64" spans="1:5" x14ac:dyDescent="0.2">
      <c r="A64" s="526">
        <f t="shared" si="0"/>
        <v>5</v>
      </c>
      <c r="B64" s="527">
        <v>107.86</v>
      </c>
      <c r="C64" s="527">
        <v>118.17</v>
      </c>
      <c r="D64" s="527">
        <v>98.63</v>
      </c>
      <c r="E64" s="527">
        <v>69.58</v>
      </c>
    </row>
    <row r="65" spans="1:5" x14ac:dyDescent="0.2">
      <c r="A65" s="526">
        <f t="shared" si="0"/>
        <v>5</v>
      </c>
      <c r="B65" s="527">
        <v>107.46</v>
      </c>
      <c r="C65" s="527">
        <v>117.93</v>
      </c>
      <c r="D65" s="527">
        <v>98.1</v>
      </c>
      <c r="E65" s="527">
        <v>69.58</v>
      </c>
    </row>
    <row r="66" spans="1:5" x14ac:dyDescent="0.2">
      <c r="A66" s="526">
        <f t="shared" si="0"/>
        <v>5</v>
      </c>
      <c r="B66" s="527">
        <v>107.06</v>
      </c>
      <c r="C66" s="527">
        <v>117.68</v>
      </c>
      <c r="D66" s="527">
        <v>97.57</v>
      </c>
      <c r="E66" s="527">
        <v>69.58</v>
      </c>
    </row>
    <row r="67" spans="1:5" x14ac:dyDescent="0.2">
      <c r="A67" s="526">
        <f t="shared" si="0"/>
        <v>5</v>
      </c>
      <c r="B67" s="527">
        <v>106.66</v>
      </c>
      <c r="C67" s="527">
        <v>117.44</v>
      </c>
      <c r="D67" s="527">
        <v>97.05</v>
      </c>
      <c r="E67" s="527">
        <v>69.58</v>
      </c>
    </row>
    <row r="68" spans="1:5" x14ac:dyDescent="0.2">
      <c r="A68" s="526">
        <f t="shared" si="0"/>
        <v>5</v>
      </c>
      <c r="B68" s="527">
        <v>106.26</v>
      </c>
      <c r="C68" s="527">
        <v>117.2</v>
      </c>
      <c r="D68" s="527">
        <v>96.52</v>
      </c>
      <c r="E68" s="527">
        <v>69.58</v>
      </c>
    </row>
    <row r="69" spans="1:5" x14ac:dyDescent="0.2">
      <c r="A69" s="526">
        <f t="shared" si="0"/>
        <v>5</v>
      </c>
      <c r="B69" s="527">
        <v>105.86</v>
      </c>
      <c r="C69" s="527">
        <v>116.96</v>
      </c>
      <c r="D69" s="527">
        <v>96</v>
      </c>
      <c r="E69" s="527">
        <v>69.58</v>
      </c>
    </row>
    <row r="70" spans="1:5" x14ac:dyDescent="0.2">
      <c r="A70" s="528">
        <f t="shared" si="0"/>
        <v>6</v>
      </c>
      <c r="B70" s="527">
        <v>105.46</v>
      </c>
      <c r="C70" s="527">
        <v>116.72</v>
      </c>
      <c r="D70" s="527">
        <v>95.49</v>
      </c>
      <c r="E70" s="527">
        <v>69.58</v>
      </c>
    </row>
    <row r="71" spans="1:5" x14ac:dyDescent="0.2">
      <c r="A71" s="526">
        <f t="shared" si="0"/>
        <v>6</v>
      </c>
      <c r="B71" s="527">
        <v>105.07</v>
      </c>
      <c r="C71" s="527">
        <v>116.48</v>
      </c>
      <c r="D71" s="527">
        <v>94.97</v>
      </c>
      <c r="E71" s="527">
        <v>69.58</v>
      </c>
    </row>
    <row r="72" spans="1:5" x14ac:dyDescent="0.2">
      <c r="A72" s="526">
        <f t="shared" si="0"/>
        <v>6</v>
      </c>
      <c r="B72" s="527">
        <v>104.68</v>
      </c>
      <c r="C72" s="527">
        <v>116.24</v>
      </c>
      <c r="D72" s="527">
        <v>94.46</v>
      </c>
      <c r="E72" s="527">
        <v>69.58</v>
      </c>
    </row>
    <row r="73" spans="1:5" x14ac:dyDescent="0.2">
      <c r="A73" s="526">
        <f t="shared" si="0"/>
        <v>6</v>
      </c>
      <c r="B73" s="527">
        <v>104.29</v>
      </c>
      <c r="C73" s="527">
        <v>116</v>
      </c>
      <c r="D73" s="527">
        <v>93.95</v>
      </c>
      <c r="E73" s="527">
        <v>69.58</v>
      </c>
    </row>
    <row r="74" spans="1:5" x14ac:dyDescent="0.2">
      <c r="A74" s="526">
        <f t="shared" si="0"/>
        <v>6</v>
      </c>
      <c r="B74" s="527">
        <v>103.9</v>
      </c>
      <c r="C74" s="527">
        <v>115.76</v>
      </c>
      <c r="D74" s="527">
        <v>93.44</v>
      </c>
      <c r="E74" s="527">
        <v>69.58</v>
      </c>
    </row>
    <row r="75" spans="1:5" x14ac:dyDescent="0.2">
      <c r="A75" s="526">
        <f t="shared" si="0"/>
        <v>6</v>
      </c>
      <c r="B75" s="527">
        <v>103.51</v>
      </c>
      <c r="C75" s="527">
        <v>115.53</v>
      </c>
      <c r="D75" s="527">
        <v>92.94</v>
      </c>
      <c r="E75" s="527">
        <v>69.58</v>
      </c>
    </row>
    <row r="76" spans="1:5" x14ac:dyDescent="0.2">
      <c r="A76" s="526">
        <f t="shared" si="0"/>
        <v>6</v>
      </c>
      <c r="B76" s="527">
        <v>103.12</v>
      </c>
      <c r="C76" s="527">
        <v>115.29</v>
      </c>
      <c r="D76" s="527">
        <v>92.44</v>
      </c>
      <c r="E76" s="527">
        <v>69.58</v>
      </c>
    </row>
    <row r="77" spans="1:5" x14ac:dyDescent="0.2">
      <c r="A77" s="526">
        <f t="shared" si="0"/>
        <v>6</v>
      </c>
      <c r="B77" s="527">
        <v>102.73</v>
      </c>
      <c r="C77" s="527">
        <v>115.05</v>
      </c>
      <c r="D77" s="527">
        <v>91.94</v>
      </c>
      <c r="E77" s="527">
        <v>69.58</v>
      </c>
    </row>
    <row r="78" spans="1:5" x14ac:dyDescent="0.2">
      <c r="A78" s="526">
        <f t="shared" si="0"/>
        <v>6</v>
      </c>
      <c r="B78" s="527">
        <v>102.35</v>
      </c>
      <c r="C78" s="527">
        <v>114.81</v>
      </c>
      <c r="D78" s="527">
        <v>91.45</v>
      </c>
      <c r="E78" s="527">
        <v>69.58</v>
      </c>
    </row>
    <row r="79" spans="1:5" x14ac:dyDescent="0.2">
      <c r="A79" s="526">
        <f t="shared" si="0"/>
        <v>6</v>
      </c>
      <c r="B79" s="527">
        <v>101.97</v>
      </c>
      <c r="C79" s="527">
        <v>114.58</v>
      </c>
      <c r="D79" s="527">
        <v>90.95</v>
      </c>
      <c r="E79" s="527">
        <v>69.58</v>
      </c>
    </row>
    <row r="80" spans="1:5" x14ac:dyDescent="0.2">
      <c r="A80" s="526">
        <f t="shared" si="0"/>
        <v>6</v>
      </c>
      <c r="B80" s="527">
        <v>101.58</v>
      </c>
      <c r="C80" s="527">
        <v>114.34</v>
      </c>
      <c r="D80" s="527">
        <v>90.46</v>
      </c>
      <c r="E80" s="527">
        <v>69.58</v>
      </c>
    </row>
    <row r="81" spans="1:5" x14ac:dyDescent="0.2">
      <c r="A81" s="526">
        <f t="shared" si="0"/>
        <v>6</v>
      </c>
      <c r="B81" s="527">
        <v>101.2</v>
      </c>
      <c r="C81" s="527">
        <v>114.11</v>
      </c>
      <c r="D81" s="527">
        <v>89.98</v>
      </c>
      <c r="E81" s="527">
        <v>69.58</v>
      </c>
    </row>
    <row r="82" spans="1:5" x14ac:dyDescent="0.2">
      <c r="A82" s="526">
        <f t="shared" si="0"/>
        <v>7</v>
      </c>
      <c r="B82" s="527">
        <v>100.83</v>
      </c>
      <c r="C82" s="527">
        <v>113.87</v>
      </c>
      <c r="D82" s="527">
        <v>89.49</v>
      </c>
      <c r="E82" s="527">
        <v>69.58</v>
      </c>
    </row>
    <row r="83" spans="1:5" x14ac:dyDescent="0.2">
      <c r="A83" s="526">
        <f t="shared" si="0"/>
        <v>7</v>
      </c>
      <c r="B83" s="527">
        <v>100.45</v>
      </c>
      <c r="C83" s="527">
        <v>113.64</v>
      </c>
      <c r="D83" s="527">
        <v>89.01</v>
      </c>
      <c r="E83" s="527">
        <v>69.58</v>
      </c>
    </row>
    <row r="84" spans="1:5" x14ac:dyDescent="0.2">
      <c r="A84" s="526">
        <f t="shared" si="0"/>
        <v>7</v>
      </c>
      <c r="B84" s="527">
        <v>100.07</v>
      </c>
      <c r="C84" s="527">
        <v>113.41</v>
      </c>
      <c r="D84" s="527">
        <v>88.53</v>
      </c>
      <c r="E84" s="527">
        <v>69.58</v>
      </c>
    </row>
    <row r="85" spans="1:5" x14ac:dyDescent="0.2">
      <c r="A85" s="526">
        <f t="shared" si="0"/>
        <v>7</v>
      </c>
      <c r="B85" s="527">
        <v>99.7</v>
      </c>
      <c r="C85" s="527">
        <v>113.17</v>
      </c>
      <c r="D85" s="527">
        <v>88.05</v>
      </c>
      <c r="E85" s="527">
        <v>69.58</v>
      </c>
    </row>
    <row r="86" spans="1:5" x14ac:dyDescent="0.2">
      <c r="A86" s="526">
        <f t="shared" si="0"/>
        <v>7</v>
      </c>
      <c r="B86" s="527">
        <v>99.33</v>
      </c>
      <c r="C86" s="527">
        <v>112.94</v>
      </c>
      <c r="D86" s="527">
        <v>87.58</v>
      </c>
      <c r="E86" s="527">
        <v>69.58</v>
      </c>
    </row>
    <row r="87" spans="1:5" x14ac:dyDescent="0.2">
      <c r="A87" s="526">
        <f t="shared" ref="A87:A150" si="1">A75+1</f>
        <v>7</v>
      </c>
      <c r="B87" s="527">
        <v>98.95</v>
      </c>
      <c r="C87" s="527">
        <v>112.71</v>
      </c>
      <c r="D87" s="527">
        <v>87.1</v>
      </c>
      <c r="E87" s="527">
        <v>69.58</v>
      </c>
    </row>
    <row r="88" spans="1:5" x14ac:dyDescent="0.2">
      <c r="A88" s="526">
        <f t="shared" si="1"/>
        <v>7</v>
      </c>
      <c r="B88" s="527">
        <v>98.58</v>
      </c>
      <c r="C88" s="527">
        <v>112.48</v>
      </c>
      <c r="D88" s="527">
        <v>86.64</v>
      </c>
      <c r="E88" s="527">
        <v>69.58</v>
      </c>
    </row>
    <row r="89" spans="1:5" x14ac:dyDescent="0.2">
      <c r="A89" s="526">
        <f t="shared" si="1"/>
        <v>7</v>
      </c>
      <c r="B89" s="527">
        <v>98.22</v>
      </c>
      <c r="C89" s="527">
        <v>112.24</v>
      </c>
      <c r="D89" s="527">
        <v>86.17</v>
      </c>
      <c r="E89" s="527">
        <v>69.58</v>
      </c>
    </row>
    <row r="90" spans="1:5" x14ac:dyDescent="0.2">
      <c r="A90" s="526">
        <f t="shared" si="1"/>
        <v>7</v>
      </c>
      <c r="B90" s="527">
        <v>97.85</v>
      </c>
      <c r="C90" s="527">
        <v>112.01</v>
      </c>
      <c r="D90" s="527">
        <v>85.7</v>
      </c>
      <c r="E90" s="527">
        <v>69.58</v>
      </c>
    </row>
    <row r="91" spans="1:5" x14ac:dyDescent="0.2">
      <c r="A91" s="526">
        <f t="shared" si="1"/>
        <v>7</v>
      </c>
      <c r="B91" s="527">
        <v>97.48</v>
      </c>
      <c r="C91" s="527">
        <v>111.78</v>
      </c>
      <c r="D91" s="527">
        <v>85.24</v>
      </c>
      <c r="E91" s="527">
        <v>69.58</v>
      </c>
    </row>
    <row r="92" spans="1:5" x14ac:dyDescent="0.2">
      <c r="A92" s="526">
        <f t="shared" si="1"/>
        <v>7</v>
      </c>
      <c r="B92" s="527">
        <v>97.12</v>
      </c>
      <c r="C92" s="527">
        <v>111.55</v>
      </c>
      <c r="D92" s="527">
        <v>84.78</v>
      </c>
      <c r="E92" s="527">
        <v>69.58</v>
      </c>
    </row>
    <row r="93" spans="1:5" x14ac:dyDescent="0.2">
      <c r="A93" s="526">
        <f t="shared" si="1"/>
        <v>7</v>
      </c>
      <c r="B93" s="527">
        <v>96.75</v>
      </c>
      <c r="C93" s="527">
        <v>111.32</v>
      </c>
      <c r="D93" s="527">
        <v>84.33</v>
      </c>
      <c r="E93" s="527">
        <v>69.58</v>
      </c>
    </row>
    <row r="94" spans="1:5" x14ac:dyDescent="0.2">
      <c r="A94" s="526">
        <f t="shared" si="1"/>
        <v>8</v>
      </c>
      <c r="B94" s="527">
        <v>96.39</v>
      </c>
      <c r="C94" s="527">
        <v>111.1</v>
      </c>
      <c r="D94" s="527">
        <v>83.87</v>
      </c>
      <c r="E94" s="527">
        <v>69.58</v>
      </c>
    </row>
    <row r="95" spans="1:5" x14ac:dyDescent="0.2">
      <c r="A95" s="526">
        <f t="shared" si="1"/>
        <v>8</v>
      </c>
      <c r="B95" s="527">
        <v>96.03</v>
      </c>
      <c r="C95" s="527">
        <v>110.87</v>
      </c>
      <c r="D95" s="527">
        <v>83.42</v>
      </c>
      <c r="E95" s="527">
        <v>69.58</v>
      </c>
    </row>
    <row r="96" spans="1:5" x14ac:dyDescent="0.2">
      <c r="A96" s="526">
        <f t="shared" si="1"/>
        <v>8</v>
      </c>
      <c r="B96" s="527">
        <v>95.67</v>
      </c>
      <c r="C96" s="527">
        <v>110.64</v>
      </c>
      <c r="D96" s="527">
        <v>82.97</v>
      </c>
      <c r="E96" s="527">
        <v>69.58</v>
      </c>
    </row>
    <row r="97" spans="1:5" x14ac:dyDescent="0.2">
      <c r="A97" s="526">
        <f t="shared" si="1"/>
        <v>8</v>
      </c>
      <c r="B97" s="527">
        <v>95.31</v>
      </c>
      <c r="C97" s="527">
        <v>110.41</v>
      </c>
      <c r="D97" s="527">
        <v>82.52</v>
      </c>
      <c r="E97" s="527">
        <v>69.58</v>
      </c>
    </row>
    <row r="98" spans="1:5" x14ac:dyDescent="0.2">
      <c r="A98" s="526">
        <f t="shared" si="1"/>
        <v>8</v>
      </c>
      <c r="B98" s="527">
        <v>94.96</v>
      </c>
      <c r="C98" s="527">
        <v>110.18</v>
      </c>
      <c r="D98" s="527">
        <v>82.08</v>
      </c>
      <c r="E98" s="527">
        <v>69.58</v>
      </c>
    </row>
    <row r="99" spans="1:5" x14ac:dyDescent="0.2">
      <c r="A99" s="526">
        <f t="shared" si="1"/>
        <v>8</v>
      </c>
      <c r="B99" s="527">
        <v>94.6</v>
      </c>
      <c r="C99" s="527">
        <v>109.96</v>
      </c>
      <c r="D99" s="527">
        <v>81.64</v>
      </c>
      <c r="E99" s="527">
        <v>69.58</v>
      </c>
    </row>
    <row r="100" spans="1:5" x14ac:dyDescent="0.2">
      <c r="A100" s="526">
        <f t="shared" si="1"/>
        <v>8</v>
      </c>
      <c r="B100" s="527">
        <v>94.25</v>
      </c>
      <c r="C100" s="527">
        <v>109.73</v>
      </c>
      <c r="D100" s="527">
        <v>81.2</v>
      </c>
      <c r="E100" s="527">
        <v>69.58</v>
      </c>
    </row>
    <row r="101" spans="1:5" x14ac:dyDescent="0.2">
      <c r="A101" s="526">
        <f t="shared" si="1"/>
        <v>8</v>
      </c>
      <c r="B101" s="527">
        <v>93.9</v>
      </c>
      <c r="C101" s="527">
        <v>109.51</v>
      </c>
      <c r="D101" s="527">
        <v>80.760000000000005</v>
      </c>
      <c r="E101" s="527">
        <v>69.58</v>
      </c>
    </row>
    <row r="102" spans="1:5" x14ac:dyDescent="0.2">
      <c r="A102" s="526">
        <f t="shared" si="1"/>
        <v>8</v>
      </c>
      <c r="B102" s="527">
        <v>93.55</v>
      </c>
      <c r="C102" s="527">
        <v>109.28</v>
      </c>
      <c r="D102" s="527">
        <v>80.319999999999993</v>
      </c>
      <c r="E102" s="527">
        <v>69.58</v>
      </c>
    </row>
    <row r="103" spans="1:5" x14ac:dyDescent="0.2">
      <c r="A103" s="526">
        <f t="shared" si="1"/>
        <v>8</v>
      </c>
      <c r="B103" s="527">
        <v>93.2</v>
      </c>
      <c r="C103" s="527">
        <v>109.06</v>
      </c>
      <c r="D103" s="527">
        <v>79.89</v>
      </c>
      <c r="E103" s="527">
        <v>69.58</v>
      </c>
    </row>
    <row r="104" spans="1:5" x14ac:dyDescent="0.2">
      <c r="A104" s="526">
        <f t="shared" si="1"/>
        <v>8</v>
      </c>
      <c r="B104" s="527">
        <v>92.85</v>
      </c>
      <c r="C104" s="527">
        <v>108.83</v>
      </c>
      <c r="D104" s="527">
        <v>79.459999999999994</v>
      </c>
      <c r="E104" s="527">
        <v>69.58</v>
      </c>
    </row>
    <row r="105" spans="1:5" x14ac:dyDescent="0.2">
      <c r="A105" s="526">
        <f t="shared" si="1"/>
        <v>8</v>
      </c>
      <c r="B105" s="527">
        <v>92.5</v>
      </c>
      <c r="C105" s="527">
        <v>108.61</v>
      </c>
      <c r="D105" s="527">
        <v>79.03</v>
      </c>
      <c r="E105" s="527">
        <v>69.58</v>
      </c>
    </row>
    <row r="106" spans="1:5" x14ac:dyDescent="0.2">
      <c r="A106" s="526">
        <f t="shared" si="1"/>
        <v>9</v>
      </c>
      <c r="B106" s="527">
        <v>92.15</v>
      </c>
      <c r="C106" s="527">
        <v>108.39</v>
      </c>
      <c r="D106" s="527">
        <v>78.599999999999994</v>
      </c>
      <c r="E106" s="527">
        <v>69.58</v>
      </c>
    </row>
    <row r="107" spans="1:5" x14ac:dyDescent="0.2">
      <c r="A107" s="526">
        <f t="shared" si="1"/>
        <v>9</v>
      </c>
      <c r="B107" s="527">
        <v>91.81</v>
      </c>
      <c r="C107" s="527">
        <v>108.16</v>
      </c>
      <c r="D107" s="527">
        <v>78.180000000000007</v>
      </c>
      <c r="E107" s="527">
        <v>69.58</v>
      </c>
    </row>
    <row r="108" spans="1:5" x14ac:dyDescent="0.2">
      <c r="A108" s="526">
        <f t="shared" si="1"/>
        <v>9</v>
      </c>
      <c r="B108" s="527">
        <v>91.47</v>
      </c>
      <c r="C108" s="527">
        <v>107.94</v>
      </c>
      <c r="D108" s="527">
        <v>77.760000000000005</v>
      </c>
      <c r="E108" s="527">
        <v>69.58</v>
      </c>
    </row>
    <row r="109" spans="1:5" x14ac:dyDescent="0.2">
      <c r="A109" s="526">
        <f t="shared" si="1"/>
        <v>9</v>
      </c>
      <c r="B109" s="527">
        <v>91.12</v>
      </c>
      <c r="C109" s="527">
        <v>107.72</v>
      </c>
      <c r="D109" s="527">
        <v>77.34</v>
      </c>
      <c r="E109" s="527">
        <v>69.58</v>
      </c>
    </row>
    <row r="110" spans="1:5" x14ac:dyDescent="0.2">
      <c r="A110" s="526">
        <f t="shared" si="1"/>
        <v>9</v>
      </c>
      <c r="B110" s="527">
        <v>90.78</v>
      </c>
      <c r="C110" s="527">
        <v>107.5</v>
      </c>
      <c r="D110" s="527">
        <v>76.92</v>
      </c>
      <c r="E110" s="527">
        <v>69.58</v>
      </c>
    </row>
    <row r="111" spans="1:5" x14ac:dyDescent="0.2">
      <c r="A111" s="526">
        <f t="shared" si="1"/>
        <v>9</v>
      </c>
      <c r="B111" s="527">
        <v>90.44</v>
      </c>
      <c r="C111" s="527">
        <v>107.28</v>
      </c>
      <c r="D111" s="527">
        <v>76.510000000000005</v>
      </c>
      <c r="E111" s="527">
        <v>69.58</v>
      </c>
    </row>
    <row r="112" spans="1:5" x14ac:dyDescent="0.2">
      <c r="A112" s="526">
        <f t="shared" si="1"/>
        <v>9</v>
      </c>
      <c r="B112" s="527">
        <v>90.1</v>
      </c>
      <c r="C112" s="527">
        <v>107.06</v>
      </c>
      <c r="D112" s="527">
        <v>76.099999999999994</v>
      </c>
      <c r="E112" s="527">
        <v>69.58</v>
      </c>
    </row>
    <row r="113" spans="1:5" x14ac:dyDescent="0.2">
      <c r="A113" s="526">
        <f t="shared" si="1"/>
        <v>9</v>
      </c>
      <c r="B113" s="527">
        <v>89.77</v>
      </c>
      <c r="C113" s="527">
        <v>106.84</v>
      </c>
      <c r="D113" s="527">
        <v>75.69</v>
      </c>
      <c r="E113" s="527">
        <v>69.58</v>
      </c>
    </row>
    <row r="114" spans="1:5" x14ac:dyDescent="0.2">
      <c r="A114" s="526">
        <f t="shared" si="1"/>
        <v>9</v>
      </c>
      <c r="B114" s="527">
        <v>89.43</v>
      </c>
      <c r="C114" s="527">
        <v>106.62</v>
      </c>
      <c r="D114" s="527">
        <v>75.28</v>
      </c>
      <c r="E114" s="527">
        <v>69.58</v>
      </c>
    </row>
    <row r="115" spans="1:5" x14ac:dyDescent="0.2">
      <c r="A115" s="526">
        <f t="shared" si="1"/>
        <v>9</v>
      </c>
      <c r="B115" s="527">
        <v>89.1</v>
      </c>
      <c r="C115" s="527">
        <v>106.4</v>
      </c>
      <c r="D115" s="527">
        <v>74.87</v>
      </c>
      <c r="E115" s="527">
        <v>69.58</v>
      </c>
    </row>
    <row r="116" spans="1:5" x14ac:dyDescent="0.2">
      <c r="A116" s="526">
        <f t="shared" si="1"/>
        <v>9</v>
      </c>
      <c r="B116" s="527">
        <v>88.76</v>
      </c>
      <c r="C116" s="527">
        <v>106.18</v>
      </c>
      <c r="D116" s="527">
        <v>74.47</v>
      </c>
      <c r="E116" s="527">
        <v>69.58</v>
      </c>
    </row>
    <row r="117" spans="1:5" x14ac:dyDescent="0.2">
      <c r="A117" s="526">
        <f t="shared" si="1"/>
        <v>9</v>
      </c>
      <c r="B117" s="527">
        <v>88.43</v>
      </c>
      <c r="C117" s="527">
        <v>105.96</v>
      </c>
      <c r="D117" s="527">
        <v>74.069999999999993</v>
      </c>
      <c r="E117" s="527">
        <v>69.58</v>
      </c>
    </row>
    <row r="118" spans="1:5" x14ac:dyDescent="0.2">
      <c r="A118" s="526">
        <f t="shared" si="1"/>
        <v>10</v>
      </c>
      <c r="B118" s="527">
        <v>88.1</v>
      </c>
      <c r="C118" s="527">
        <v>105.74</v>
      </c>
      <c r="D118" s="527">
        <v>73.67</v>
      </c>
      <c r="E118" s="527">
        <v>69.58</v>
      </c>
    </row>
    <row r="119" spans="1:5" x14ac:dyDescent="0.2">
      <c r="A119" s="526">
        <f t="shared" si="1"/>
        <v>10</v>
      </c>
      <c r="B119" s="527">
        <v>87.77</v>
      </c>
      <c r="C119" s="527">
        <v>105.53</v>
      </c>
      <c r="D119" s="527">
        <v>73.27</v>
      </c>
      <c r="E119" s="527">
        <v>69.58</v>
      </c>
    </row>
    <row r="120" spans="1:5" x14ac:dyDescent="0.2">
      <c r="A120" s="526">
        <f t="shared" si="1"/>
        <v>10</v>
      </c>
      <c r="B120" s="527">
        <v>87.44</v>
      </c>
      <c r="C120" s="527">
        <v>105.31</v>
      </c>
      <c r="D120" s="527">
        <v>72.88</v>
      </c>
      <c r="E120" s="527">
        <v>69.58</v>
      </c>
    </row>
    <row r="121" spans="1:5" x14ac:dyDescent="0.2">
      <c r="A121" s="526">
        <f t="shared" si="1"/>
        <v>10</v>
      </c>
      <c r="B121" s="527">
        <v>87.12</v>
      </c>
      <c r="C121" s="527">
        <v>105.09</v>
      </c>
      <c r="D121" s="527">
        <v>72.48</v>
      </c>
      <c r="E121" s="527">
        <v>69.58</v>
      </c>
    </row>
    <row r="122" spans="1:5" x14ac:dyDescent="0.2">
      <c r="A122" s="526">
        <f t="shared" si="1"/>
        <v>10</v>
      </c>
      <c r="B122" s="527">
        <v>86.79</v>
      </c>
      <c r="C122" s="527">
        <v>104.88</v>
      </c>
      <c r="D122" s="527">
        <v>72.09</v>
      </c>
      <c r="E122" s="527">
        <v>69.58</v>
      </c>
    </row>
    <row r="123" spans="1:5" x14ac:dyDescent="0.2">
      <c r="A123" s="526">
        <f t="shared" si="1"/>
        <v>10</v>
      </c>
      <c r="B123" s="527">
        <v>86.47</v>
      </c>
      <c r="C123" s="527">
        <v>104.66</v>
      </c>
      <c r="D123" s="527">
        <v>71.7</v>
      </c>
      <c r="E123" s="527">
        <v>69.58</v>
      </c>
    </row>
    <row r="124" spans="1:5" x14ac:dyDescent="0.2">
      <c r="A124" s="526">
        <f t="shared" si="1"/>
        <v>10</v>
      </c>
      <c r="B124" s="527">
        <v>86.14</v>
      </c>
      <c r="C124" s="527">
        <v>104.44</v>
      </c>
      <c r="D124" s="527">
        <v>71.319999999999993</v>
      </c>
      <c r="E124" s="527">
        <v>69.58</v>
      </c>
    </row>
    <row r="125" spans="1:5" x14ac:dyDescent="0.2">
      <c r="A125" s="526">
        <f t="shared" si="1"/>
        <v>10</v>
      </c>
      <c r="B125" s="527">
        <v>85.82</v>
      </c>
      <c r="C125" s="527">
        <v>104.23</v>
      </c>
      <c r="D125" s="527">
        <v>70.930000000000007</v>
      </c>
      <c r="E125" s="527">
        <v>69.58</v>
      </c>
    </row>
    <row r="126" spans="1:5" x14ac:dyDescent="0.2">
      <c r="A126" s="526">
        <f t="shared" si="1"/>
        <v>10</v>
      </c>
      <c r="B126" s="527">
        <v>85.5</v>
      </c>
      <c r="C126" s="527">
        <v>104.02</v>
      </c>
      <c r="D126" s="527">
        <v>70.55</v>
      </c>
      <c r="E126" s="527">
        <v>69.58</v>
      </c>
    </row>
    <row r="127" spans="1:5" x14ac:dyDescent="0.2">
      <c r="A127" s="526">
        <f t="shared" si="1"/>
        <v>10</v>
      </c>
      <c r="B127" s="527">
        <v>85.18</v>
      </c>
      <c r="C127" s="527">
        <v>103.8</v>
      </c>
      <c r="D127" s="527">
        <v>70.17</v>
      </c>
      <c r="E127" s="527">
        <v>69.58</v>
      </c>
    </row>
    <row r="128" spans="1:5" x14ac:dyDescent="0.2">
      <c r="A128" s="526">
        <f t="shared" si="1"/>
        <v>10</v>
      </c>
      <c r="B128" s="527">
        <v>84.86</v>
      </c>
      <c r="C128" s="527">
        <v>103.59</v>
      </c>
      <c r="D128" s="527">
        <v>69.790000000000006</v>
      </c>
      <c r="E128" s="527">
        <v>69.58</v>
      </c>
    </row>
    <row r="129" spans="1:5" x14ac:dyDescent="0.2">
      <c r="A129" s="526">
        <f t="shared" si="1"/>
        <v>10</v>
      </c>
      <c r="B129" s="527">
        <v>84.54</v>
      </c>
      <c r="C129" s="527">
        <v>103.38</v>
      </c>
      <c r="D129" s="527">
        <v>69.42</v>
      </c>
      <c r="E129" s="527">
        <v>69.58</v>
      </c>
    </row>
    <row r="130" spans="1:5" x14ac:dyDescent="0.2">
      <c r="A130" s="526">
        <f t="shared" si="1"/>
        <v>11</v>
      </c>
      <c r="B130" s="527">
        <v>84.23</v>
      </c>
      <c r="C130" s="527">
        <v>103.16</v>
      </c>
      <c r="D130" s="527">
        <v>69.040000000000006</v>
      </c>
      <c r="E130" s="527">
        <v>69.58</v>
      </c>
    </row>
    <row r="131" spans="1:5" x14ac:dyDescent="0.2">
      <c r="A131" s="526">
        <f t="shared" si="1"/>
        <v>11</v>
      </c>
      <c r="B131" s="527">
        <v>83.91</v>
      </c>
      <c r="C131" s="527">
        <v>102.95</v>
      </c>
      <c r="D131" s="527">
        <v>68.67</v>
      </c>
      <c r="E131" s="527">
        <v>69.58</v>
      </c>
    </row>
    <row r="132" spans="1:5" x14ac:dyDescent="0.2">
      <c r="A132" s="526">
        <f t="shared" si="1"/>
        <v>11</v>
      </c>
      <c r="B132" s="527">
        <v>83.6</v>
      </c>
      <c r="C132" s="527">
        <v>102.74</v>
      </c>
      <c r="D132" s="527">
        <v>68.3</v>
      </c>
      <c r="E132" s="527">
        <v>69.58</v>
      </c>
    </row>
    <row r="133" spans="1:5" x14ac:dyDescent="0.2">
      <c r="A133" s="526">
        <f t="shared" si="1"/>
        <v>11</v>
      </c>
      <c r="B133" s="527">
        <v>83.28</v>
      </c>
      <c r="C133" s="527">
        <v>102.53</v>
      </c>
      <c r="D133" s="527">
        <v>67.930000000000007</v>
      </c>
      <c r="E133" s="527">
        <v>69.58</v>
      </c>
    </row>
    <row r="134" spans="1:5" x14ac:dyDescent="0.2">
      <c r="A134" s="526">
        <f t="shared" si="1"/>
        <v>11</v>
      </c>
      <c r="B134" s="527">
        <v>82.97</v>
      </c>
      <c r="C134" s="527">
        <v>102.32</v>
      </c>
      <c r="D134" s="527">
        <v>67.569999999999993</v>
      </c>
      <c r="E134" s="527">
        <v>69.58</v>
      </c>
    </row>
    <row r="135" spans="1:5" x14ac:dyDescent="0.2">
      <c r="A135" s="526">
        <f t="shared" si="1"/>
        <v>11</v>
      </c>
      <c r="B135" s="527">
        <v>82.66</v>
      </c>
      <c r="C135" s="527">
        <v>102.11</v>
      </c>
      <c r="D135" s="527">
        <v>67.2</v>
      </c>
      <c r="E135" s="527">
        <v>69.58</v>
      </c>
    </row>
    <row r="136" spans="1:5" x14ac:dyDescent="0.2">
      <c r="A136" s="526">
        <f t="shared" si="1"/>
        <v>11</v>
      </c>
      <c r="B136" s="527">
        <v>82.35</v>
      </c>
      <c r="C136" s="527">
        <v>101.9</v>
      </c>
      <c r="D136" s="527">
        <v>66.84</v>
      </c>
      <c r="E136" s="527">
        <v>69.58</v>
      </c>
    </row>
    <row r="137" spans="1:5" x14ac:dyDescent="0.2">
      <c r="A137" s="526">
        <f t="shared" si="1"/>
        <v>11</v>
      </c>
      <c r="B137" s="527">
        <v>82.05</v>
      </c>
      <c r="C137" s="527">
        <v>101.69</v>
      </c>
      <c r="D137" s="527">
        <v>66.48</v>
      </c>
      <c r="E137" s="527">
        <v>69.58</v>
      </c>
    </row>
    <row r="138" spans="1:5" x14ac:dyDescent="0.2">
      <c r="A138" s="526">
        <f t="shared" si="1"/>
        <v>11</v>
      </c>
      <c r="B138" s="527">
        <v>81.739999999999995</v>
      </c>
      <c r="C138" s="527">
        <v>101.48</v>
      </c>
      <c r="D138" s="527">
        <v>66.12</v>
      </c>
      <c r="E138" s="527">
        <v>69.58</v>
      </c>
    </row>
    <row r="139" spans="1:5" x14ac:dyDescent="0.2">
      <c r="A139" s="526">
        <f t="shared" si="1"/>
        <v>11</v>
      </c>
      <c r="B139" s="527">
        <v>81.430000000000007</v>
      </c>
      <c r="C139" s="527">
        <v>101.27</v>
      </c>
      <c r="D139" s="527">
        <v>65.77</v>
      </c>
      <c r="E139" s="527">
        <v>69.58</v>
      </c>
    </row>
    <row r="140" spans="1:5" x14ac:dyDescent="0.2">
      <c r="A140" s="526">
        <f t="shared" si="1"/>
        <v>11</v>
      </c>
      <c r="B140" s="527">
        <v>81.13</v>
      </c>
      <c r="C140" s="527">
        <v>101.06</v>
      </c>
      <c r="D140" s="527">
        <v>65.41</v>
      </c>
      <c r="E140" s="527">
        <v>69.58</v>
      </c>
    </row>
    <row r="141" spans="1:5" x14ac:dyDescent="0.2">
      <c r="A141" s="526">
        <f t="shared" si="1"/>
        <v>11</v>
      </c>
      <c r="B141" s="527">
        <v>80.819999999999993</v>
      </c>
      <c r="C141" s="527">
        <v>100.85</v>
      </c>
      <c r="D141" s="527">
        <v>65.06</v>
      </c>
      <c r="E141" s="527">
        <v>69.58</v>
      </c>
    </row>
    <row r="142" spans="1:5" x14ac:dyDescent="0.2">
      <c r="A142" s="526">
        <f t="shared" si="1"/>
        <v>12</v>
      </c>
      <c r="B142" s="527">
        <v>80.52</v>
      </c>
      <c r="C142" s="527">
        <v>100.65</v>
      </c>
      <c r="D142" s="527">
        <v>64.709999999999994</v>
      </c>
      <c r="E142" s="527">
        <v>69.58</v>
      </c>
    </row>
    <row r="143" spans="1:5" x14ac:dyDescent="0.2">
      <c r="A143" s="526">
        <f t="shared" si="1"/>
        <v>12</v>
      </c>
      <c r="B143" s="527">
        <v>80.22</v>
      </c>
      <c r="C143" s="527">
        <v>100.44</v>
      </c>
      <c r="D143" s="527">
        <v>64.36</v>
      </c>
      <c r="E143" s="527">
        <v>69.58</v>
      </c>
    </row>
    <row r="144" spans="1:5" x14ac:dyDescent="0.2">
      <c r="A144" s="526">
        <f t="shared" si="1"/>
        <v>12</v>
      </c>
      <c r="B144" s="527">
        <v>79.92</v>
      </c>
      <c r="C144" s="527">
        <v>100.23</v>
      </c>
      <c r="D144" s="527">
        <v>64.010000000000005</v>
      </c>
      <c r="E144" s="527">
        <v>69.58</v>
      </c>
    </row>
    <row r="145" spans="1:5" x14ac:dyDescent="0.2">
      <c r="A145" s="526">
        <f t="shared" si="1"/>
        <v>12</v>
      </c>
      <c r="B145" s="527">
        <v>79.62</v>
      </c>
      <c r="C145" s="527">
        <v>100.03</v>
      </c>
      <c r="D145" s="527">
        <v>63.67</v>
      </c>
      <c r="E145" s="527">
        <v>69.58</v>
      </c>
    </row>
    <row r="146" spans="1:5" x14ac:dyDescent="0.2">
      <c r="A146" s="526">
        <f t="shared" si="1"/>
        <v>12</v>
      </c>
      <c r="B146" s="527">
        <v>79.319999999999993</v>
      </c>
      <c r="C146" s="527">
        <v>99.82</v>
      </c>
      <c r="D146" s="527">
        <v>63.32</v>
      </c>
      <c r="E146" s="527">
        <v>69.58</v>
      </c>
    </row>
    <row r="147" spans="1:5" x14ac:dyDescent="0.2">
      <c r="A147" s="526">
        <f t="shared" si="1"/>
        <v>12</v>
      </c>
      <c r="B147" s="527">
        <v>79.03</v>
      </c>
      <c r="C147" s="527">
        <v>99.62</v>
      </c>
      <c r="D147" s="527">
        <v>62.98</v>
      </c>
      <c r="E147" s="527">
        <v>69.58</v>
      </c>
    </row>
    <row r="148" spans="1:5" x14ac:dyDescent="0.2">
      <c r="A148" s="526">
        <f t="shared" si="1"/>
        <v>12</v>
      </c>
      <c r="B148" s="527">
        <v>78.73</v>
      </c>
      <c r="C148" s="527">
        <v>99.41</v>
      </c>
      <c r="D148" s="527">
        <v>62.64</v>
      </c>
      <c r="E148" s="527">
        <v>69.58</v>
      </c>
    </row>
    <row r="149" spans="1:5" x14ac:dyDescent="0.2">
      <c r="A149" s="526">
        <f t="shared" si="1"/>
        <v>12</v>
      </c>
      <c r="B149" s="527">
        <v>78.44</v>
      </c>
      <c r="C149" s="527">
        <v>99.21</v>
      </c>
      <c r="D149" s="527">
        <v>62.31</v>
      </c>
      <c r="E149" s="527">
        <v>69.58</v>
      </c>
    </row>
    <row r="150" spans="1:5" x14ac:dyDescent="0.2">
      <c r="A150" s="526">
        <f t="shared" si="1"/>
        <v>12</v>
      </c>
      <c r="B150" s="527">
        <v>78.14</v>
      </c>
      <c r="C150" s="527">
        <v>99</v>
      </c>
      <c r="D150" s="527">
        <v>61.97</v>
      </c>
      <c r="E150" s="527">
        <v>69.58</v>
      </c>
    </row>
    <row r="151" spans="1:5" x14ac:dyDescent="0.2">
      <c r="A151" s="526">
        <f t="shared" ref="A151:A214" si="2">A139+1</f>
        <v>12</v>
      </c>
      <c r="B151" s="527">
        <v>77.849999999999994</v>
      </c>
      <c r="C151" s="527">
        <v>98.8</v>
      </c>
      <c r="D151" s="527">
        <v>61.64</v>
      </c>
      <c r="E151" s="527">
        <v>69.58</v>
      </c>
    </row>
    <row r="152" spans="1:5" x14ac:dyDescent="0.2">
      <c r="A152" s="526">
        <f t="shared" si="2"/>
        <v>12</v>
      </c>
      <c r="B152" s="527">
        <v>77.56</v>
      </c>
      <c r="C152" s="527">
        <v>98.6</v>
      </c>
      <c r="D152" s="527">
        <v>61.3</v>
      </c>
      <c r="E152" s="527">
        <v>69.58</v>
      </c>
    </row>
    <row r="153" spans="1:5" x14ac:dyDescent="0.2">
      <c r="A153" s="526">
        <f t="shared" si="2"/>
        <v>12</v>
      </c>
      <c r="B153" s="527">
        <v>77.27</v>
      </c>
      <c r="C153" s="527">
        <v>98.39</v>
      </c>
      <c r="D153" s="527">
        <v>60.97</v>
      </c>
      <c r="E153" s="527">
        <v>69.58</v>
      </c>
    </row>
    <row r="154" spans="1:5" x14ac:dyDescent="0.2">
      <c r="A154" s="526">
        <f t="shared" si="2"/>
        <v>13</v>
      </c>
      <c r="B154" s="527">
        <v>76.98</v>
      </c>
      <c r="C154" s="527">
        <v>98.19</v>
      </c>
      <c r="D154" s="527">
        <v>60.64</v>
      </c>
      <c r="E154" s="527">
        <v>69.58</v>
      </c>
    </row>
    <row r="155" spans="1:5" x14ac:dyDescent="0.2">
      <c r="A155" s="526">
        <f t="shared" si="2"/>
        <v>13</v>
      </c>
      <c r="B155" s="527">
        <v>76.69</v>
      </c>
      <c r="C155" s="527">
        <v>97.99</v>
      </c>
      <c r="D155" s="527">
        <v>60.32</v>
      </c>
      <c r="E155" s="527">
        <v>69.58</v>
      </c>
    </row>
    <row r="156" spans="1:5" x14ac:dyDescent="0.2">
      <c r="A156" s="526">
        <f t="shared" si="2"/>
        <v>13</v>
      </c>
      <c r="B156" s="527">
        <v>76.41</v>
      </c>
      <c r="C156" s="527">
        <v>97.79</v>
      </c>
      <c r="D156" s="527">
        <v>59.99</v>
      </c>
      <c r="E156" s="527">
        <v>69.58</v>
      </c>
    </row>
    <row r="157" spans="1:5" x14ac:dyDescent="0.2">
      <c r="A157" s="526">
        <f t="shared" si="2"/>
        <v>13</v>
      </c>
      <c r="B157" s="527">
        <v>76.12</v>
      </c>
      <c r="C157" s="527">
        <v>97.59</v>
      </c>
      <c r="D157" s="527">
        <v>59.67</v>
      </c>
      <c r="E157" s="527">
        <v>69.58</v>
      </c>
    </row>
    <row r="158" spans="1:5" x14ac:dyDescent="0.2">
      <c r="A158" s="526">
        <f t="shared" si="2"/>
        <v>13</v>
      </c>
      <c r="B158" s="527">
        <v>75.84</v>
      </c>
      <c r="C158" s="527">
        <v>97.39</v>
      </c>
      <c r="D158" s="527">
        <v>59.35</v>
      </c>
      <c r="E158" s="527">
        <v>69.58</v>
      </c>
    </row>
    <row r="159" spans="1:5" x14ac:dyDescent="0.2">
      <c r="A159" s="526">
        <f t="shared" si="2"/>
        <v>13</v>
      </c>
      <c r="B159" s="527">
        <v>75.55</v>
      </c>
      <c r="C159" s="527">
        <v>97.19</v>
      </c>
      <c r="D159" s="527">
        <v>59.03</v>
      </c>
      <c r="E159" s="527">
        <v>69.58</v>
      </c>
    </row>
    <row r="160" spans="1:5" x14ac:dyDescent="0.2">
      <c r="A160" s="526">
        <f t="shared" si="2"/>
        <v>13</v>
      </c>
      <c r="B160" s="527">
        <v>75.27</v>
      </c>
      <c r="C160" s="527">
        <v>96.99</v>
      </c>
      <c r="D160" s="527">
        <v>58.71</v>
      </c>
      <c r="E160" s="527">
        <v>69.58</v>
      </c>
    </row>
    <row r="161" spans="1:5" x14ac:dyDescent="0.2">
      <c r="A161" s="526">
        <f t="shared" si="2"/>
        <v>13</v>
      </c>
      <c r="B161" s="527">
        <v>74.989999999999995</v>
      </c>
      <c r="C161" s="527">
        <v>96.79</v>
      </c>
      <c r="D161" s="527">
        <v>58.39</v>
      </c>
      <c r="E161" s="527">
        <v>69.58</v>
      </c>
    </row>
    <row r="162" spans="1:5" x14ac:dyDescent="0.2">
      <c r="A162" s="526">
        <f t="shared" si="2"/>
        <v>13</v>
      </c>
      <c r="B162" s="527">
        <v>74.709999999999994</v>
      </c>
      <c r="C162" s="527">
        <v>96.59</v>
      </c>
      <c r="D162" s="527">
        <v>58.08</v>
      </c>
      <c r="E162" s="527">
        <v>69.58</v>
      </c>
    </row>
    <row r="163" spans="1:5" x14ac:dyDescent="0.2">
      <c r="A163" s="526">
        <f t="shared" si="2"/>
        <v>13</v>
      </c>
      <c r="B163" s="527">
        <v>74.430000000000007</v>
      </c>
      <c r="C163" s="527">
        <v>96.39</v>
      </c>
      <c r="D163" s="527">
        <v>57.77</v>
      </c>
      <c r="E163" s="527">
        <v>69.58</v>
      </c>
    </row>
    <row r="164" spans="1:5" x14ac:dyDescent="0.2">
      <c r="A164" s="526">
        <f t="shared" si="2"/>
        <v>13</v>
      </c>
      <c r="B164" s="527">
        <v>74.150000000000006</v>
      </c>
      <c r="C164" s="527">
        <v>96.19</v>
      </c>
      <c r="D164" s="527">
        <v>57.45</v>
      </c>
      <c r="E164" s="527">
        <v>69.58</v>
      </c>
    </row>
    <row r="165" spans="1:5" x14ac:dyDescent="0.2">
      <c r="A165" s="526">
        <f t="shared" si="2"/>
        <v>13</v>
      </c>
      <c r="B165" s="527">
        <v>73.87</v>
      </c>
      <c r="C165" s="527">
        <v>95.99</v>
      </c>
      <c r="D165" s="527">
        <v>57.14</v>
      </c>
      <c r="E165" s="527">
        <v>69.58</v>
      </c>
    </row>
    <row r="166" spans="1:5" x14ac:dyDescent="0.2">
      <c r="A166" s="526">
        <f t="shared" si="2"/>
        <v>14</v>
      </c>
      <c r="B166" s="527">
        <v>73.599999999999994</v>
      </c>
      <c r="C166" s="527">
        <v>95.8</v>
      </c>
      <c r="D166" s="527">
        <v>56.84</v>
      </c>
      <c r="E166" s="527">
        <v>69.58</v>
      </c>
    </row>
    <row r="167" spans="1:5" x14ac:dyDescent="0.2">
      <c r="A167" s="526">
        <f t="shared" si="2"/>
        <v>14</v>
      </c>
      <c r="B167" s="527">
        <v>73.319999999999993</v>
      </c>
      <c r="C167" s="527">
        <v>95.6</v>
      </c>
      <c r="D167" s="527">
        <v>56.53</v>
      </c>
      <c r="E167" s="527">
        <v>69.58</v>
      </c>
    </row>
    <row r="168" spans="1:5" x14ac:dyDescent="0.2">
      <c r="A168" s="526">
        <f t="shared" si="2"/>
        <v>14</v>
      </c>
      <c r="B168" s="527">
        <v>73.05</v>
      </c>
      <c r="C168" s="527">
        <v>95.4</v>
      </c>
      <c r="D168" s="527">
        <v>56.23</v>
      </c>
      <c r="E168" s="527">
        <v>69.58</v>
      </c>
    </row>
    <row r="169" spans="1:5" x14ac:dyDescent="0.2">
      <c r="A169" s="526">
        <f t="shared" si="2"/>
        <v>14</v>
      </c>
      <c r="B169" s="527">
        <v>72.77</v>
      </c>
      <c r="C169" s="527">
        <v>95.21</v>
      </c>
      <c r="D169" s="527">
        <v>55.92</v>
      </c>
      <c r="E169" s="527">
        <v>69.58</v>
      </c>
    </row>
    <row r="170" spans="1:5" x14ac:dyDescent="0.2">
      <c r="A170" s="526">
        <f t="shared" si="2"/>
        <v>14</v>
      </c>
      <c r="B170" s="527">
        <v>72.5</v>
      </c>
      <c r="C170" s="527">
        <v>95.01</v>
      </c>
      <c r="D170" s="527">
        <v>55.62</v>
      </c>
      <c r="E170" s="527">
        <v>69.58</v>
      </c>
    </row>
    <row r="171" spans="1:5" x14ac:dyDescent="0.2">
      <c r="A171" s="526">
        <f t="shared" si="2"/>
        <v>14</v>
      </c>
      <c r="B171" s="527">
        <v>72.23</v>
      </c>
      <c r="C171" s="527">
        <v>94.82</v>
      </c>
      <c r="D171" s="527">
        <v>55.32</v>
      </c>
      <c r="E171" s="527">
        <v>69.58</v>
      </c>
    </row>
    <row r="172" spans="1:5" x14ac:dyDescent="0.2">
      <c r="A172" s="526">
        <f t="shared" si="2"/>
        <v>14</v>
      </c>
      <c r="B172" s="527">
        <v>71.959999999999994</v>
      </c>
      <c r="C172" s="527">
        <v>94.62</v>
      </c>
      <c r="D172" s="527">
        <v>55.02</v>
      </c>
      <c r="E172" s="527">
        <v>69.58</v>
      </c>
    </row>
    <row r="173" spans="1:5" x14ac:dyDescent="0.2">
      <c r="A173" s="526">
        <f t="shared" si="2"/>
        <v>14</v>
      </c>
      <c r="B173" s="527">
        <v>71.69</v>
      </c>
      <c r="C173" s="527">
        <v>94.43</v>
      </c>
      <c r="D173" s="527">
        <v>54.73</v>
      </c>
      <c r="E173" s="527">
        <v>69.58</v>
      </c>
    </row>
    <row r="174" spans="1:5" x14ac:dyDescent="0.2">
      <c r="A174" s="526">
        <f t="shared" si="2"/>
        <v>14</v>
      </c>
      <c r="B174" s="527">
        <v>71.42</v>
      </c>
      <c r="C174" s="527">
        <v>94.23</v>
      </c>
      <c r="D174" s="527">
        <v>54.43</v>
      </c>
      <c r="E174" s="527">
        <v>69.58</v>
      </c>
    </row>
    <row r="175" spans="1:5" x14ac:dyDescent="0.2">
      <c r="A175" s="526">
        <f t="shared" si="2"/>
        <v>14</v>
      </c>
      <c r="B175" s="527">
        <v>71.150000000000006</v>
      </c>
      <c r="C175" s="527">
        <v>94.04</v>
      </c>
      <c r="D175" s="527">
        <v>54.14</v>
      </c>
      <c r="E175" s="527">
        <v>69.58</v>
      </c>
    </row>
    <row r="176" spans="1:5" x14ac:dyDescent="0.2">
      <c r="A176" s="526">
        <f t="shared" si="2"/>
        <v>14</v>
      </c>
      <c r="B176" s="527">
        <v>70.89</v>
      </c>
      <c r="C176" s="527">
        <v>93.85</v>
      </c>
      <c r="D176" s="527">
        <v>53.85</v>
      </c>
      <c r="E176" s="527">
        <v>69.58</v>
      </c>
    </row>
    <row r="177" spans="1:5" x14ac:dyDescent="0.2">
      <c r="A177" s="526">
        <f t="shared" si="2"/>
        <v>14</v>
      </c>
      <c r="B177" s="527">
        <v>70.62</v>
      </c>
      <c r="C177" s="527">
        <v>93.65</v>
      </c>
      <c r="D177" s="527">
        <v>53.56</v>
      </c>
      <c r="E177" s="527">
        <v>69.58</v>
      </c>
    </row>
    <row r="178" spans="1:5" x14ac:dyDescent="0.2">
      <c r="A178" s="526">
        <f t="shared" si="2"/>
        <v>15</v>
      </c>
      <c r="B178" s="527">
        <v>70.36</v>
      </c>
      <c r="C178" s="527">
        <v>93.46</v>
      </c>
      <c r="D178" s="527">
        <v>53.27</v>
      </c>
      <c r="E178" s="527">
        <v>69.58</v>
      </c>
    </row>
    <row r="179" spans="1:5" x14ac:dyDescent="0.2">
      <c r="A179" s="526">
        <f t="shared" si="2"/>
        <v>15</v>
      </c>
      <c r="B179" s="527">
        <v>70.099999999999994</v>
      </c>
      <c r="C179" s="527">
        <v>93.27</v>
      </c>
      <c r="D179" s="527">
        <v>52.98</v>
      </c>
      <c r="E179" s="527">
        <v>69.58</v>
      </c>
    </row>
    <row r="180" spans="1:5" x14ac:dyDescent="0.2">
      <c r="A180" s="526">
        <f t="shared" si="2"/>
        <v>15</v>
      </c>
      <c r="B180" s="527">
        <v>69.83</v>
      </c>
      <c r="C180" s="527">
        <v>93.08</v>
      </c>
      <c r="D180" s="527">
        <v>52.69</v>
      </c>
      <c r="E180" s="527">
        <v>69.58</v>
      </c>
    </row>
    <row r="181" spans="1:5" x14ac:dyDescent="0.2">
      <c r="A181" s="526">
        <f t="shared" si="2"/>
        <v>15</v>
      </c>
      <c r="B181" s="527">
        <v>69.569999999999993</v>
      </c>
      <c r="C181" s="527">
        <v>92.89</v>
      </c>
      <c r="D181" s="527">
        <v>52.41</v>
      </c>
      <c r="E181" s="527">
        <v>69.58</v>
      </c>
    </row>
    <row r="182" spans="1:5" x14ac:dyDescent="0.2">
      <c r="A182" s="526">
        <f t="shared" si="2"/>
        <v>15</v>
      </c>
      <c r="B182" s="527">
        <v>69.31</v>
      </c>
      <c r="C182" s="527">
        <v>92.69</v>
      </c>
      <c r="D182" s="527">
        <v>52.13</v>
      </c>
      <c r="E182" s="527">
        <v>69.58</v>
      </c>
    </row>
    <row r="183" spans="1:5" x14ac:dyDescent="0.2">
      <c r="A183" s="526">
        <f t="shared" si="2"/>
        <v>15</v>
      </c>
      <c r="B183" s="527">
        <v>69.05</v>
      </c>
      <c r="C183" s="527">
        <v>92.5</v>
      </c>
      <c r="D183" s="527">
        <v>51.85</v>
      </c>
      <c r="E183" s="527">
        <v>69.58</v>
      </c>
    </row>
    <row r="184" spans="1:5" x14ac:dyDescent="0.2">
      <c r="A184" s="526">
        <f t="shared" si="2"/>
        <v>15</v>
      </c>
      <c r="B184" s="527">
        <v>68.790000000000006</v>
      </c>
      <c r="C184" s="527">
        <v>92.31</v>
      </c>
      <c r="D184" s="527">
        <v>51.57</v>
      </c>
      <c r="E184" s="527">
        <v>69.58</v>
      </c>
    </row>
    <row r="185" spans="1:5" x14ac:dyDescent="0.2">
      <c r="A185" s="526">
        <f t="shared" si="2"/>
        <v>15</v>
      </c>
      <c r="B185" s="527">
        <v>68.540000000000006</v>
      </c>
      <c r="C185" s="527">
        <v>92.12</v>
      </c>
      <c r="D185" s="527">
        <v>51.29</v>
      </c>
      <c r="E185" s="527">
        <v>69.58</v>
      </c>
    </row>
    <row r="186" spans="1:5" x14ac:dyDescent="0.2">
      <c r="A186" s="526">
        <f t="shared" si="2"/>
        <v>15</v>
      </c>
      <c r="B186" s="527">
        <v>68.28</v>
      </c>
      <c r="C186" s="527">
        <v>91.93</v>
      </c>
      <c r="D186" s="527">
        <v>51.01</v>
      </c>
      <c r="E186" s="527">
        <v>69.58</v>
      </c>
    </row>
    <row r="187" spans="1:5" x14ac:dyDescent="0.2">
      <c r="A187" s="526">
        <f t="shared" si="2"/>
        <v>15</v>
      </c>
      <c r="B187" s="527">
        <v>68.03</v>
      </c>
      <c r="C187" s="527">
        <v>91.75</v>
      </c>
      <c r="D187" s="527">
        <v>50.74</v>
      </c>
      <c r="E187" s="527">
        <v>69.58</v>
      </c>
    </row>
    <row r="188" spans="1:5" x14ac:dyDescent="0.2">
      <c r="A188" s="526">
        <f t="shared" si="2"/>
        <v>15</v>
      </c>
      <c r="B188" s="527">
        <v>67.77</v>
      </c>
      <c r="C188" s="527">
        <v>91.56</v>
      </c>
      <c r="D188" s="527">
        <v>50.47</v>
      </c>
      <c r="E188" s="527">
        <v>69.58</v>
      </c>
    </row>
    <row r="189" spans="1:5" x14ac:dyDescent="0.2">
      <c r="A189" s="526">
        <f t="shared" si="2"/>
        <v>15</v>
      </c>
      <c r="B189" s="527">
        <v>67.52</v>
      </c>
      <c r="C189" s="527">
        <v>91.37</v>
      </c>
      <c r="D189" s="527">
        <v>50.19</v>
      </c>
      <c r="E189" s="527">
        <v>69.58</v>
      </c>
    </row>
    <row r="190" spans="1:5" x14ac:dyDescent="0.2">
      <c r="A190" s="526">
        <f t="shared" si="2"/>
        <v>16</v>
      </c>
      <c r="B190" s="527">
        <v>67.260000000000005</v>
      </c>
      <c r="C190" s="527">
        <v>91.18</v>
      </c>
      <c r="D190" s="527">
        <v>49.92</v>
      </c>
      <c r="E190" s="527">
        <v>69.58</v>
      </c>
    </row>
    <row r="191" spans="1:5" x14ac:dyDescent="0.2">
      <c r="A191" s="526">
        <f t="shared" si="2"/>
        <v>16</v>
      </c>
      <c r="B191" s="527">
        <v>67.010000000000005</v>
      </c>
      <c r="C191" s="527">
        <v>90.99</v>
      </c>
      <c r="D191" s="527">
        <v>49.65</v>
      </c>
      <c r="E191" s="527">
        <v>69.58</v>
      </c>
    </row>
    <row r="192" spans="1:5" x14ac:dyDescent="0.2">
      <c r="A192" s="526">
        <f t="shared" si="2"/>
        <v>16</v>
      </c>
      <c r="B192" s="527">
        <v>66.760000000000005</v>
      </c>
      <c r="C192" s="527">
        <v>90.81</v>
      </c>
      <c r="D192" s="527">
        <v>49.39</v>
      </c>
      <c r="E192" s="527">
        <v>69.58</v>
      </c>
    </row>
    <row r="193" spans="1:5" x14ac:dyDescent="0.2">
      <c r="A193" s="526">
        <f t="shared" si="2"/>
        <v>16</v>
      </c>
      <c r="B193" s="527">
        <v>66.510000000000005</v>
      </c>
      <c r="C193" s="527">
        <v>90.62</v>
      </c>
      <c r="D193" s="527">
        <v>49.12</v>
      </c>
      <c r="E193" s="527">
        <v>69.58</v>
      </c>
    </row>
    <row r="194" spans="1:5" x14ac:dyDescent="0.2">
      <c r="A194" s="526">
        <f t="shared" si="2"/>
        <v>16</v>
      </c>
      <c r="B194" s="527">
        <v>66.260000000000005</v>
      </c>
      <c r="C194" s="527">
        <v>90.43</v>
      </c>
      <c r="D194" s="527">
        <v>48.86</v>
      </c>
      <c r="E194" s="527">
        <v>69.58</v>
      </c>
    </row>
    <row r="195" spans="1:5" x14ac:dyDescent="0.2">
      <c r="A195" s="526">
        <f t="shared" si="2"/>
        <v>16</v>
      </c>
      <c r="B195" s="527">
        <v>66.02</v>
      </c>
      <c r="C195" s="527">
        <v>90.25</v>
      </c>
      <c r="D195" s="527">
        <v>48.59</v>
      </c>
      <c r="E195" s="527">
        <v>69.58</v>
      </c>
    </row>
    <row r="196" spans="1:5" x14ac:dyDescent="0.2">
      <c r="A196" s="526">
        <f t="shared" si="2"/>
        <v>16</v>
      </c>
      <c r="B196" s="527">
        <v>65.77</v>
      </c>
      <c r="C196" s="527">
        <v>90.06</v>
      </c>
      <c r="D196" s="527">
        <v>48.33</v>
      </c>
      <c r="E196" s="527">
        <v>69.58</v>
      </c>
    </row>
    <row r="197" spans="1:5" x14ac:dyDescent="0.2">
      <c r="A197" s="526">
        <f t="shared" si="2"/>
        <v>16</v>
      </c>
      <c r="B197" s="527">
        <v>65.52</v>
      </c>
      <c r="C197" s="527">
        <v>89.88</v>
      </c>
      <c r="D197" s="527">
        <v>48.07</v>
      </c>
      <c r="E197" s="527">
        <v>69.58</v>
      </c>
    </row>
    <row r="198" spans="1:5" x14ac:dyDescent="0.2">
      <c r="A198" s="526">
        <f t="shared" si="2"/>
        <v>16</v>
      </c>
      <c r="B198" s="527">
        <v>65.28</v>
      </c>
      <c r="C198" s="527">
        <v>89.69</v>
      </c>
      <c r="D198" s="527">
        <v>47.81</v>
      </c>
      <c r="E198" s="527">
        <v>69.58</v>
      </c>
    </row>
    <row r="199" spans="1:5" x14ac:dyDescent="0.2">
      <c r="A199" s="526">
        <f t="shared" si="2"/>
        <v>16</v>
      </c>
      <c r="B199" s="527">
        <v>65.03</v>
      </c>
      <c r="C199" s="527">
        <v>89.51</v>
      </c>
      <c r="D199" s="527">
        <v>47.55</v>
      </c>
      <c r="E199" s="527">
        <v>69.58</v>
      </c>
    </row>
    <row r="200" spans="1:5" x14ac:dyDescent="0.2">
      <c r="A200" s="526">
        <f t="shared" si="2"/>
        <v>16</v>
      </c>
      <c r="B200" s="527">
        <v>64.790000000000006</v>
      </c>
      <c r="C200" s="527">
        <v>89.32</v>
      </c>
      <c r="D200" s="527">
        <v>47.3</v>
      </c>
      <c r="E200" s="527">
        <v>69.58</v>
      </c>
    </row>
    <row r="201" spans="1:5" x14ac:dyDescent="0.2">
      <c r="A201" s="526">
        <f t="shared" si="2"/>
        <v>16</v>
      </c>
      <c r="B201" s="527">
        <v>64.55</v>
      </c>
      <c r="C201" s="527">
        <v>89.14</v>
      </c>
      <c r="D201" s="527">
        <v>47.04</v>
      </c>
      <c r="E201" s="527">
        <v>69.58</v>
      </c>
    </row>
    <row r="202" spans="1:5" x14ac:dyDescent="0.2">
      <c r="A202" s="526">
        <f t="shared" si="2"/>
        <v>17</v>
      </c>
      <c r="B202" s="527">
        <v>64.31</v>
      </c>
      <c r="C202" s="527">
        <v>88.96</v>
      </c>
      <c r="D202" s="527">
        <v>46.79</v>
      </c>
      <c r="E202" s="527">
        <v>69.58</v>
      </c>
    </row>
    <row r="203" spans="1:5" x14ac:dyDescent="0.2">
      <c r="A203" s="526">
        <f t="shared" si="2"/>
        <v>17</v>
      </c>
      <c r="B203" s="527">
        <v>64.069999999999993</v>
      </c>
      <c r="C203" s="527">
        <v>88.77</v>
      </c>
      <c r="D203" s="527">
        <v>46.54</v>
      </c>
      <c r="E203" s="527">
        <v>69.58</v>
      </c>
    </row>
    <row r="204" spans="1:5" x14ac:dyDescent="0.2">
      <c r="A204" s="526">
        <f t="shared" si="2"/>
        <v>17</v>
      </c>
      <c r="B204" s="527">
        <v>63.83</v>
      </c>
      <c r="C204" s="527">
        <v>88.59</v>
      </c>
      <c r="D204" s="527">
        <v>46.28</v>
      </c>
      <c r="E204" s="527">
        <v>69.58</v>
      </c>
    </row>
    <row r="205" spans="1:5" x14ac:dyDescent="0.2">
      <c r="A205" s="526">
        <f t="shared" si="2"/>
        <v>17</v>
      </c>
      <c r="B205" s="527">
        <v>63.59</v>
      </c>
      <c r="C205" s="527">
        <v>88.41</v>
      </c>
      <c r="D205" s="527">
        <v>46.04</v>
      </c>
      <c r="E205" s="527">
        <v>69.58</v>
      </c>
    </row>
    <row r="206" spans="1:5" x14ac:dyDescent="0.2">
      <c r="A206" s="526">
        <f t="shared" si="2"/>
        <v>17</v>
      </c>
      <c r="B206" s="527">
        <v>63.35</v>
      </c>
      <c r="C206" s="527">
        <v>88.23</v>
      </c>
      <c r="D206" s="527">
        <v>45.79</v>
      </c>
      <c r="E206" s="527">
        <v>69.58</v>
      </c>
    </row>
    <row r="207" spans="1:5" x14ac:dyDescent="0.2">
      <c r="A207" s="526">
        <f t="shared" si="2"/>
        <v>17</v>
      </c>
      <c r="B207" s="527">
        <v>63.11</v>
      </c>
      <c r="C207" s="527">
        <v>88.05</v>
      </c>
      <c r="D207" s="527">
        <v>45.54</v>
      </c>
      <c r="E207" s="527">
        <v>69.58</v>
      </c>
    </row>
    <row r="208" spans="1:5" x14ac:dyDescent="0.2">
      <c r="A208" s="526">
        <f t="shared" si="2"/>
        <v>17</v>
      </c>
      <c r="B208" s="527">
        <v>62.88</v>
      </c>
      <c r="C208" s="527">
        <v>87.87</v>
      </c>
      <c r="D208" s="527">
        <v>45.3</v>
      </c>
      <c r="E208" s="527">
        <v>69.58</v>
      </c>
    </row>
    <row r="209" spans="1:5" x14ac:dyDescent="0.2">
      <c r="A209" s="526">
        <f t="shared" si="2"/>
        <v>17</v>
      </c>
      <c r="B209" s="527">
        <v>62.64</v>
      </c>
      <c r="C209" s="527">
        <v>87.69</v>
      </c>
      <c r="D209" s="527">
        <v>45.05</v>
      </c>
      <c r="E209" s="527">
        <v>69.58</v>
      </c>
    </row>
    <row r="210" spans="1:5" x14ac:dyDescent="0.2">
      <c r="A210" s="526">
        <f t="shared" si="2"/>
        <v>17</v>
      </c>
      <c r="B210" s="527">
        <v>62.41</v>
      </c>
      <c r="C210" s="527">
        <v>87.5</v>
      </c>
      <c r="D210" s="527">
        <v>44.81</v>
      </c>
      <c r="E210" s="527">
        <v>69.58</v>
      </c>
    </row>
    <row r="211" spans="1:5" x14ac:dyDescent="0.2">
      <c r="A211" s="526">
        <f t="shared" si="2"/>
        <v>17</v>
      </c>
      <c r="B211" s="527">
        <v>62.17</v>
      </c>
      <c r="C211" s="527">
        <v>87.33</v>
      </c>
      <c r="D211" s="527">
        <v>44.57</v>
      </c>
      <c r="E211" s="527">
        <v>69.58</v>
      </c>
    </row>
    <row r="212" spans="1:5" x14ac:dyDescent="0.2">
      <c r="A212" s="526">
        <f t="shared" si="2"/>
        <v>17</v>
      </c>
      <c r="B212" s="527">
        <v>61.94</v>
      </c>
      <c r="C212" s="527">
        <v>87.15</v>
      </c>
      <c r="D212" s="527">
        <v>44.33</v>
      </c>
      <c r="E212" s="527">
        <v>69.58</v>
      </c>
    </row>
    <row r="213" spans="1:5" x14ac:dyDescent="0.2">
      <c r="A213" s="526">
        <f t="shared" si="2"/>
        <v>17</v>
      </c>
      <c r="B213" s="527">
        <v>61.71</v>
      </c>
      <c r="C213" s="527">
        <v>86.97</v>
      </c>
      <c r="D213" s="527">
        <v>44.09</v>
      </c>
      <c r="E213" s="527">
        <v>69.58</v>
      </c>
    </row>
    <row r="214" spans="1:5" x14ac:dyDescent="0.2">
      <c r="A214" s="526">
        <f t="shared" si="2"/>
        <v>18</v>
      </c>
      <c r="B214" s="527">
        <v>61.48</v>
      </c>
      <c r="C214" s="527">
        <v>86.79</v>
      </c>
      <c r="D214" s="527">
        <v>43.85</v>
      </c>
      <c r="E214" s="527">
        <v>69.58</v>
      </c>
    </row>
    <row r="215" spans="1:5" x14ac:dyDescent="0.2">
      <c r="A215" s="526">
        <f t="shared" ref="A215:A278" si="3">A203+1</f>
        <v>18</v>
      </c>
      <c r="B215" s="527">
        <v>61.25</v>
      </c>
      <c r="C215" s="527">
        <v>86.61</v>
      </c>
      <c r="D215" s="527">
        <v>43.61</v>
      </c>
      <c r="E215" s="527">
        <v>69.58</v>
      </c>
    </row>
    <row r="216" spans="1:5" x14ac:dyDescent="0.2">
      <c r="A216" s="526">
        <f t="shared" si="3"/>
        <v>18</v>
      </c>
      <c r="B216" s="527">
        <v>61.02</v>
      </c>
      <c r="C216" s="527">
        <v>86.43</v>
      </c>
      <c r="D216" s="527">
        <v>43.38</v>
      </c>
      <c r="E216" s="527">
        <v>69.58</v>
      </c>
    </row>
    <row r="217" spans="1:5" x14ac:dyDescent="0.2">
      <c r="A217" s="526">
        <f t="shared" si="3"/>
        <v>18</v>
      </c>
      <c r="B217" s="527">
        <v>60.79</v>
      </c>
      <c r="C217" s="527">
        <v>86.25</v>
      </c>
      <c r="D217" s="527">
        <v>43.14</v>
      </c>
      <c r="E217" s="527">
        <v>69.58</v>
      </c>
    </row>
    <row r="218" spans="1:5" x14ac:dyDescent="0.2">
      <c r="A218" s="526">
        <f t="shared" si="3"/>
        <v>18</v>
      </c>
      <c r="B218" s="527">
        <v>60.56</v>
      </c>
      <c r="C218" s="527">
        <v>86.08</v>
      </c>
      <c r="D218" s="527">
        <v>42.91</v>
      </c>
      <c r="E218" s="527">
        <v>69.58</v>
      </c>
    </row>
    <row r="219" spans="1:5" x14ac:dyDescent="0.2">
      <c r="A219" s="526">
        <f t="shared" si="3"/>
        <v>18</v>
      </c>
      <c r="B219" s="527">
        <v>60.34</v>
      </c>
      <c r="C219" s="527">
        <v>85.9</v>
      </c>
      <c r="D219" s="527">
        <v>42.68</v>
      </c>
      <c r="E219" s="527">
        <v>69.58</v>
      </c>
    </row>
    <row r="220" spans="1:5" x14ac:dyDescent="0.2">
      <c r="A220" s="526">
        <f t="shared" si="3"/>
        <v>18</v>
      </c>
      <c r="B220" s="527">
        <v>60.11</v>
      </c>
      <c r="C220" s="527">
        <v>85.72</v>
      </c>
      <c r="D220" s="527">
        <v>42.45</v>
      </c>
      <c r="E220" s="527">
        <v>69.58</v>
      </c>
    </row>
    <row r="221" spans="1:5" x14ac:dyDescent="0.2">
      <c r="A221" s="526">
        <f t="shared" si="3"/>
        <v>18</v>
      </c>
      <c r="B221" s="527">
        <v>59.89</v>
      </c>
      <c r="C221" s="527">
        <v>85.55</v>
      </c>
      <c r="D221" s="527">
        <v>42.22</v>
      </c>
      <c r="E221" s="527">
        <v>69.58</v>
      </c>
    </row>
    <row r="222" spans="1:5" x14ac:dyDescent="0.2">
      <c r="A222" s="526">
        <f t="shared" si="3"/>
        <v>18</v>
      </c>
      <c r="B222" s="527">
        <v>59.66</v>
      </c>
      <c r="C222" s="527">
        <v>85.37</v>
      </c>
      <c r="D222" s="527">
        <v>41.99</v>
      </c>
      <c r="E222" s="527">
        <v>69.58</v>
      </c>
    </row>
    <row r="223" spans="1:5" x14ac:dyDescent="0.2">
      <c r="A223" s="526">
        <f t="shared" si="3"/>
        <v>18</v>
      </c>
      <c r="B223" s="527">
        <v>59.44</v>
      </c>
      <c r="C223" s="527">
        <v>85.2</v>
      </c>
      <c r="D223" s="527">
        <v>41.77</v>
      </c>
      <c r="E223" s="527">
        <v>69.58</v>
      </c>
    </row>
    <row r="224" spans="1:5" x14ac:dyDescent="0.2">
      <c r="A224" s="526">
        <f t="shared" si="3"/>
        <v>18</v>
      </c>
      <c r="B224" s="527">
        <v>59.22</v>
      </c>
      <c r="C224" s="527">
        <v>85.02</v>
      </c>
      <c r="D224" s="527">
        <v>41.54</v>
      </c>
      <c r="E224" s="527">
        <v>69.58</v>
      </c>
    </row>
    <row r="225" spans="1:5" x14ac:dyDescent="0.2">
      <c r="A225" s="526">
        <f t="shared" si="3"/>
        <v>18</v>
      </c>
      <c r="B225" s="527">
        <v>59</v>
      </c>
      <c r="C225" s="527">
        <v>84.85</v>
      </c>
      <c r="D225" s="527">
        <v>41.32</v>
      </c>
      <c r="E225" s="527">
        <v>69.58</v>
      </c>
    </row>
    <row r="226" spans="1:5" x14ac:dyDescent="0.2">
      <c r="A226" s="526">
        <f t="shared" si="3"/>
        <v>19</v>
      </c>
      <c r="B226" s="527">
        <v>58.78</v>
      </c>
      <c r="C226" s="527">
        <v>84.67</v>
      </c>
      <c r="D226" s="527">
        <v>41.1</v>
      </c>
      <c r="E226" s="527">
        <v>69.58</v>
      </c>
    </row>
    <row r="227" spans="1:5" x14ac:dyDescent="0.2">
      <c r="A227" s="526">
        <f t="shared" si="3"/>
        <v>19</v>
      </c>
      <c r="B227" s="527">
        <v>58.56</v>
      </c>
      <c r="C227" s="527">
        <v>84.5</v>
      </c>
      <c r="D227" s="527">
        <v>40.869999999999997</v>
      </c>
      <c r="E227" s="527">
        <v>69.58</v>
      </c>
    </row>
    <row r="228" spans="1:5" x14ac:dyDescent="0.2">
      <c r="A228" s="526">
        <f t="shared" si="3"/>
        <v>19</v>
      </c>
      <c r="B228" s="527">
        <v>58.34</v>
      </c>
      <c r="C228" s="527">
        <v>84.32</v>
      </c>
      <c r="D228" s="527">
        <v>40.65</v>
      </c>
      <c r="E228" s="527">
        <v>69.58</v>
      </c>
    </row>
    <row r="229" spans="1:5" x14ac:dyDescent="0.2">
      <c r="A229" s="526">
        <f t="shared" si="3"/>
        <v>19</v>
      </c>
      <c r="B229" s="527">
        <v>58.12</v>
      </c>
      <c r="C229" s="527">
        <v>84.15</v>
      </c>
      <c r="D229" s="527">
        <v>40.44</v>
      </c>
      <c r="E229" s="527">
        <v>69.58</v>
      </c>
    </row>
    <row r="230" spans="1:5" x14ac:dyDescent="0.2">
      <c r="A230" s="526">
        <f t="shared" si="3"/>
        <v>19</v>
      </c>
      <c r="B230" s="527">
        <v>57.9</v>
      </c>
      <c r="C230" s="527">
        <v>83.98</v>
      </c>
      <c r="D230" s="527">
        <v>40.22</v>
      </c>
      <c r="E230" s="527">
        <v>69.58</v>
      </c>
    </row>
    <row r="231" spans="1:5" x14ac:dyDescent="0.2">
      <c r="A231" s="526">
        <f t="shared" si="3"/>
        <v>19</v>
      </c>
      <c r="B231" s="527">
        <v>57.68</v>
      </c>
      <c r="C231" s="527">
        <v>83.8</v>
      </c>
      <c r="D231" s="527">
        <v>40</v>
      </c>
      <c r="E231" s="527">
        <v>69.58</v>
      </c>
    </row>
    <row r="232" spans="1:5" x14ac:dyDescent="0.2">
      <c r="A232" s="526">
        <f t="shared" si="3"/>
        <v>19</v>
      </c>
      <c r="B232" s="527">
        <v>57.47</v>
      </c>
      <c r="C232" s="527">
        <v>83.63</v>
      </c>
      <c r="D232" s="527">
        <v>39.79</v>
      </c>
      <c r="E232" s="527">
        <v>69.58</v>
      </c>
    </row>
    <row r="233" spans="1:5" x14ac:dyDescent="0.2">
      <c r="A233" s="526">
        <f t="shared" si="3"/>
        <v>19</v>
      </c>
      <c r="B233" s="527">
        <v>57.25</v>
      </c>
      <c r="C233" s="527">
        <v>83.46</v>
      </c>
      <c r="D233" s="527">
        <v>39.57</v>
      </c>
      <c r="E233" s="527">
        <v>69.58</v>
      </c>
    </row>
    <row r="234" spans="1:5" x14ac:dyDescent="0.2">
      <c r="A234" s="526">
        <f t="shared" si="3"/>
        <v>19</v>
      </c>
      <c r="B234" s="527">
        <v>57.04</v>
      </c>
      <c r="C234" s="527">
        <v>83.29</v>
      </c>
      <c r="D234" s="527">
        <v>39.36</v>
      </c>
      <c r="E234" s="527">
        <v>69.58</v>
      </c>
    </row>
    <row r="235" spans="1:5" x14ac:dyDescent="0.2">
      <c r="A235" s="526">
        <f t="shared" si="3"/>
        <v>19</v>
      </c>
      <c r="B235" s="527">
        <v>56.83</v>
      </c>
      <c r="C235" s="527">
        <v>83.12</v>
      </c>
      <c r="D235" s="527">
        <v>39.15</v>
      </c>
      <c r="E235" s="527">
        <v>69.58</v>
      </c>
    </row>
    <row r="236" spans="1:5" x14ac:dyDescent="0.2">
      <c r="A236" s="526">
        <f t="shared" si="3"/>
        <v>19</v>
      </c>
      <c r="B236" s="527">
        <v>56.61</v>
      </c>
      <c r="C236" s="527">
        <v>82.95</v>
      </c>
      <c r="D236" s="527">
        <v>38.93</v>
      </c>
      <c r="E236" s="527">
        <v>69.58</v>
      </c>
    </row>
    <row r="237" spans="1:5" x14ac:dyDescent="0.2">
      <c r="A237" s="526">
        <f t="shared" si="3"/>
        <v>19</v>
      </c>
      <c r="B237" s="527">
        <v>56.4</v>
      </c>
      <c r="C237" s="527">
        <v>82.78</v>
      </c>
      <c r="D237" s="527">
        <v>38.72</v>
      </c>
      <c r="E237" s="527">
        <v>69.58</v>
      </c>
    </row>
    <row r="238" spans="1:5" x14ac:dyDescent="0.2">
      <c r="A238" s="526">
        <f t="shared" si="3"/>
        <v>20</v>
      </c>
      <c r="B238" s="527">
        <v>56.19</v>
      </c>
      <c r="C238" s="527">
        <v>82.61</v>
      </c>
      <c r="D238" s="527">
        <v>38.520000000000003</v>
      </c>
      <c r="E238" s="527">
        <v>69.58</v>
      </c>
    </row>
    <row r="239" spans="1:5" x14ac:dyDescent="0.2">
      <c r="A239" s="526">
        <f t="shared" si="3"/>
        <v>20</v>
      </c>
      <c r="B239" s="527">
        <v>55.98</v>
      </c>
      <c r="C239" s="527">
        <v>82.44</v>
      </c>
      <c r="D239" s="527">
        <v>38.31</v>
      </c>
      <c r="E239" s="527">
        <v>69.58</v>
      </c>
    </row>
    <row r="240" spans="1:5" x14ac:dyDescent="0.2">
      <c r="A240" s="526">
        <f t="shared" si="3"/>
        <v>20</v>
      </c>
      <c r="B240" s="527">
        <v>55.77</v>
      </c>
      <c r="C240" s="527">
        <v>82.27</v>
      </c>
      <c r="D240" s="527">
        <v>38.1</v>
      </c>
      <c r="E240" s="527">
        <v>69.58</v>
      </c>
    </row>
    <row r="241" spans="1:5" x14ac:dyDescent="0.2">
      <c r="A241" s="526">
        <f t="shared" si="3"/>
        <v>20</v>
      </c>
      <c r="B241" s="527">
        <v>55.56</v>
      </c>
      <c r="C241" s="527">
        <v>82.1</v>
      </c>
      <c r="D241" s="527">
        <v>37.9</v>
      </c>
      <c r="E241" s="527">
        <v>69.58</v>
      </c>
    </row>
    <row r="242" spans="1:5" x14ac:dyDescent="0.2">
      <c r="A242" s="526">
        <f t="shared" si="3"/>
        <v>20</v>
      </c>
      <c r="B242" s="527">
        <v>55.35</v>
      </c>
      <c r="C242" s="527">
        <v>81.93</v>
      </c>
      <c r="D242" s="527">
        <v>37.69</v>
      </c>
      <c r="E242" s="527">
        <v>69.58</v>
      </c>
    </row>
    <row r="243" spans="1:5" x14ac:dyDescent="0.2">
      <c r="A243" s="526">
        <f t="shared" si="3"/>
        <v>20</v>
      </c>
      <c r="B243" s="527">
        <v>55.15</v>
      </c>
      <c r="C243" s="527">
        <v>81.760000000000005</v>
      </c>
      <c r="D243" s="527">
        <v>37.49</v>
      </c>
      <c r="E243" s="527">
        <v>69.58</v>
      </c>
    </row>
    <row r="244" spans="1:5" x14ac:dyDescent="0.2">
      <c r="A244" s="526">
        <f t="shared" si="3"/>
        <v>20</v>
      </c>
      <c r="B244" s="527">
        <v>54.94</v>
      </c>
      <c r="C244" s="527">
        <v>81.59</v>
      </c>
      <c r="D244" s="527">
        <v>37.29</v>
      </c>
      <c r="E244" s="527">
        <v>69.58</v>
      </c>
    </row>
    <row r="245" spans="1:5" x14ac:dyDescent="0.2">
      <c r="A245" s="526">
        <f t="shared" si="3"/>
        <v>20</v>
      </c>
      <c r="B245" s="527">
        <v>54.74</v>
      </c>
      <c r="C245" s="527">
        <v>81.42</v>
      </c>
      <c r="D245" s="527">
        <v>37.090000000000003</v>
      </c>
      <c r="E245" s="527">
        <v>69.58</v>
      </c>
    </row>
    <row r="246" spans="1:5" x14ac:dyDescent="0.2">
      <c r="A246" s="526">
        <f t="shared" si="3"/>
        <v>20</v>
      </c>
      <c r="B246" s="527">
        <v>54.53</v>
      </c>
      <c r="C246" s="527">
        <v>81.260000000000005</v>
      </c>
      <c r="D246" s="527">
        <v>36.89</v>
      </c>
      <c r="E246" s="527">
        <v>69.58</v>
      </c>
    </row>
    <row r="247" spans="1:5" x14ac:dyDescent="0.2">
      <c r="A247" s="526">
        <f t="shared" si="3"/>
        <v>20</v>
      </c>
      <c r="B247" s="527">
        <v>54.33</v>
      </c>
      <c r="C247" s="527">
        <v>81.09</v>
      </c>
      <c r="D247" s="527">
        <v>36.69</v>
      </c>
      <c r="E247" s="527">
        <v>69.58</v>
      </c>
    </row>
    <row r="248" spans="1:5" x14ac:dyDescent="0.2">
      <c r="A248" s="526">
        <f t="shared" si="3"/>
        <v>20</v>
      </c>
      <c r="B248" s="527">
        <v>54.12</v>
      </c>
      <c r="C248" s="527">
        <v>80.92</v>
      </c>
      <c r="D248" s="527">
        <v>36.49</v>
      </c>
      <c r="E248" s="527">
        <v>69.58</v>
      </c>
    </row>
    <row r="249" spans="1:5" x14ac:dyDescent="0.2">
      <c r="A249" s="526">
        <f t="shared" si="3"/>
        <v>20</v>
      </c>
      <c r="B249" s="527">
        <v>53.92</v>
      </c>
      <c r="C249" s="527">
        <v>80.760000000000005</v>
      </c>
      <c r="D249" s="527">
        <v>36.29</v>
      </c>
      <c r="E249" s="527">
        <v>69.58</v>
      </c>
    </row>
    <row r="250" spans="1:5" x14ac:dyDescent="0.2">
      <c r="A250" s="526">
        <f t="shared" si="3"/>
        <v>21</v>
      </c>
      <c r="B250" s="527">
        <v>53.72</v>
      </c>
      <c r="C250" s="527">
        <v>80.59</v>
      </c>
      <c r="D250" s="527">
        <v>36.1</v>
      </c>
      <c r="E250" s="527">
        <v>69.58</v>
      </c>
    </row>
    <row r="251" spans="1:5" x14ac:dyDescent="0.2">
      <c r="A251" s="526">
        <f t="shared" si="3"/>
        <v>21</v>
      </c>
      <c r="B251" s="527">
        <v>53.52</v>
      </c>
      <c r="C251" s="527">
        <v>80.430000000000007</v>
      </c>
      <c r="D251" s="527">
        <v>35.9</v>
      </c>
      <c r="E251" s="527">
        <v>69.58</v>
      </c>
    </row>
    <row r="252" spans="1:5" x14ac:dyDescent="0.2">
      <c r="A252" s="526">
        <f t="shared" si="3"/>
        <v>21</v>
      </c>
      <c r="B252" s="527">
        <v>53.32</v>
      </c>
      <c r="C252" s="527">
        <v>80.260000000000005</v>
      </c>
      <c r="D252" s="527">
        <v>35.71</v>
      </c>
      <c r="E252" s="527">
        <v>69.58</v>
      </c>
    </row>
    <row r="253" spans="1:5" x14ac:dyDescent="0.2">
      <c r="A253" s="526">
        <f t="shared" si="3"/>
        <v>21</v>
      </c>
      <c r="B253" s="527">
        <v>53.12</v>
      </c>
      <c r="C253" s="527">
        <v>80.099999999999994</v>
      </c>
      <c r="D253" s="527">
        <v>35.520000000000003</v>
      </c>
      <c r="E253" s="527">
        <v>69.58</v>
      </c>
    </row>
    <row r="254" spans="1:5" x14ac:dyDescent="0.2">
      <c r="A254" s="526">
        <f t="shared" si="3"/>
        <v>21</v>
      </c>
      <c r="B254" s="527">
        <v>52.92</v>
      </c>
      <c r="C254" s="527">
        <v>79.930000000000007</v>
      </c>
      <c r="D254" s="527">
        <v>35.33</v>
      </c>
      <c r="E254" s="527">
        <v>69.58</v>
      </c>
    </row>
    <row r="255" spans="1:5" x14ac:dyDescent="0.2">
      <c r="A255" s="526">
        <f t="shared" si="3"/>
        <v>21</v>
      </c>
      <c r="B255" s="527">
        <v>52.72</v>
      </c>
      <c r="C255" s="527">
        <v>79.77</v>
      </c>
      <c r="D255" s="527">
        <v>35.14</v>
      </c>
      <c r="E255" s="527">
        <v>69.58</v>
      </c>
    </row>
    <row r="256" spans="1:5" x14ac:dyDescent="0.2">
      <c r="A256" s="526">
        <f t="shared" si="3"/>
        <v>21</v>
      </c>
      <c r="B256" s="527">
        <v>52.52</v>
      </c>
      <c r="C256" s="527">
        <v>79.599999999999994</v>
      </c>
      <c r="D256" s="527">
        <v>34.950000000000003</v>
      </c>
      <c r="E256" s="527">
        <v>69.58</v>
      </c>
    </row>
    <row r="257" spans="1:5" x14ac:dyDescent="0.2">
      <c r="A257" s="526">
        <f t="shared" si="3"/>
        <v>21</v>
      </c>
      <c r="B257" s="527">
        <v>52.33</v>
      </c>
      <c r="C257" s="527">
        <v>79.44</v>
      </c>
      <c r="D257" s="527">
        <v>34.76</v>
      </c>
      <c r="E257" s="527">
        <v>69.58</v>
      </c>
    </row>
    <row r="258" spans="1:5" x14ac:dyDescent="0.2">
      <c r="A258" s="526">
        <f t="shared" si="3"/>
        <v>21</v>
      </c>
      <c r="B258" s="527">
        <v>52.13</v>
      </c>
      <c r="C258" s="527">
        <v>79.28</v>
      </c>
      <c r="D258" s="527">
        <v>34.57</v>
      </c>
      <c r="E258" s="527">
        <v>69.58</v>
      </c>
    </row>
    <row r="259" spans="1:5" x14ac:dyDescent="0.2">
      <c r="A259" s="526">
        <f t="shared" si="3"/>
        <v>21</v>
      </c>
      <c r="B259" s="527">
        <v>51.94</v>
      </c>
      <c r="C259" s="527">
        <v>79.11</v>
      </c>
      <c r="D259" s="527">
        <v>34.380000000000003</v>
      </c>
      <c r="E259" s="527">
        <v>69.58</v>
      </c>
    </row>
    <row r="260" spans="1:5" x14ac:dyDescent="0.2">
      <c r="A260" s="526">
        <f t="shared" si="3"/>
        <v>21</v>
      </c>
      <c r="B260" s="527">
        <v>51.74</v>
      </c>
      <c r="C260" s="527">
        <v>78.95</v>
      </c>
      <c r="D260" s="527">
        <v>34.200000000000003</v>
      </c>
      <c r="E260" s="527">
        <v>69.58</v>
      </c>
    </row>
    <row r="261" spans="1:5" x14ac:dyDescent="0.2">
      <c r="A261" s="526">
        <f t="shared" si="3"/>
        <v>21</v>
      </c>
      <c r="B261" s="527">
        <v>51.55</v>
      </c>
      <c r="C261" s="527">
        <v>78.790000000000006</v>
      </c>
      <c r="D261" s="527">
        <v>34.01</v>
      </c>
      <c r="E261" s="527">
        <v>69.58</v>
      </c>
    </row>
    <row r="262" spans="1:5" x14ac:dyDescent="0.2">
      <c r="A262" s="526">
        <f t="shared" si="3"/>
        <v>22</v>
      </c>
      <c r="B262" s="527">
        <v>51.36</v>
      </c>
      <c r="C262" s="527">
        <v>78.63</v>
      </c>
      <c r="D262" s="527">
        <v>33.83</v>
      </c>
      <c r="E262" s="527">
        <v>69.58</v>
      </c>
    </row>
    <row r="263" spans="1:5" x14ac:dyDescent="0.2">
      <c r="A263" s="526">
        <f t="shared" si="3"/>
        <v>22</v>
      </c>
      <c r="B263" s="527">
        <v>51.16</v>
      </c>
      <c r="C263" s="527">
        <v>78.459999999999994</v>
      </c>
      <c r="D263" s="527">
        <v>33.65</v>
      </c>
      <c r="E263" s="527">
        <v>69.58</v>
      </c>
    </row>
    <row r="264" spans="1:5" x14ac:dyDescent="0.2">
      <c r="A264" s="526">
        <f t="shared" si="3"/>
        <v>22</v>
      </c>
      <c r="B264" s="527">
        <v>50.97</v>
      </c>
      <c r="C264" s="527">
        <v>78.3</v>
      </c>
      <c r="D264" s="527">
        <v>33.47</v>
      </c>
      <c r="E264" s="527">
        <v>69.58</v>
      </c>
    </row>
    <row r="265" spans="1:5" x14ac:dyDescent="0.2">
      <c r="A265" s="526">
        <f t="shared" si="3"/>
        <v>22</v>
      </c>
      <c r="B265" s="527">
        <v>50.78</v>
      </c>
      <c r="C265" s="527">
        <v>78.14</v>
      </c>
      <c r="D265" s="527">
        <v>33.29</v>
      </c>
      <c r="E265" s="527">
        <v>69.58</v>
      </c>
    </row>
    <row r="266" spans="1:5" x14ac:dyDescent="0.2">
      <c r="A266" s="526">
        <f t="shared" si="3"/>
        <v>22</v>
      </c>
      <c r="B266" s="527">
        <v>50.59</v>
      </c>
      <c r="C266" s="527">
        <v>77.98</v>
      </c>
      <c r="D266" s="527">
        <v>33.11</v>
      </c>
      <c r="E266" s="527">
        <v>69.58</v>
      </c>
    </row>
    <row r="267" spans="1:5" x14ac:dyDescent="0.2">
      <c r="A267" s="526">
        <f t="shared" si="3"/>
        <v>22</v>
      </c>
      <c r="B267" s="527">
        <v>50.4</v>
      </c>
      <c r="C267" s="527">
        <v>77.819999999999993</v>
      </c>
      <c r="D267" s="527">
        <v>32.93</v>
      </c>
      <c r="E267" s="527">
        <v>69.58</v>
      </c>
    </row>
    <row r="268" spans="1:5" x14ac:dyDescent="0.2">
      <c r="A268" s="526">
        <f t="shared" si="3"/>
        <v>22</v>
      </c>
      <c r="B268" s="527">
        <v>50.21</v>
      </c>
      <c r="C268" s="527">
        <v>77.66</v>
      </c>
      <c r="D268" s="527">
        <v>32.75</v>
      </c>
      <c r="E268" s="527">
        <v>69.58</v>
      </c>
    </row>
    <row r="269" spans="1:5" x14ac:dyDescent="0.2">
      <c r="A269" s="526">
        <f t="shared" si="3"/>
        <v>22</v>
      </c>
      <c r="B269" s="527">
        <v>50.03</v>
      </c>
      <c r="C269" s="527">
        <v>77.5</v>
      </c>
      <c r="D269" s="527">
        <v>32.57</v>
      </c>
      <c r="E269" s="527">
        <v>69.58</v>
      </c>
    </row>
    <row r="270" spans="1:5" x14ac:dyDescent="0.2">
      <c r="A270" s="526">
        <f t="shared" si="3"/>
        <v>22</v>
      </c>
      <c r="B270" s="527">
        <v>49.84</v>
      </c>
      <c r="C270" s="527">
        <v>77.34</v>
      </c>
      <c r="D270" s="527">
        <v>32.4</v>
      </c>
      <c r="E270" s="527">
        <v>69.58</v>
      </c>
    </row>
    <row r="271" spans="1:5" x14ac:dyDescent="0.2">
      <c r="A271" s="526">
        <f t="shared" si="3"/>
        <v>22</v>
      </c>
      <c r="B271" s="527">
        <v>49.65</v>
      </c>
      <c r="C271" s="527">
        <v>77.180000000000007</v>
      </c>
      <c r="D271" s="527">
        <v>32.22</v>
      </c>
      <c r="E271" s="527">
        <v>69.58</v>
      </c>
    </row>
    <row r="272" spans="1:5" x14ac:dyDescent="0.2">
      <c r="A272" s="526">
        <f t="shared" si="3"/>
        <v>22</v>
      </c>
      <c r="B272" s="527">
        <v>49.47</v>
      </c>
      <c r="C272" s="527">
        <v>77.02</v>
      </c>
      <c r="D272" s="527">
        <v>32.049999999999997</v>
      </c>
      <c r="E272" s="527">
        <v>69.58</v>
      </c>
    </row>
    <row r="273" spans="1:5" x14ac:dyDescent="0.2">
      <c r="A273" s="526">
        <f t="shared" si="3"/>
        <v>22</v>
      </c>
      <c r="B273" s="527">
        <v>49.28</v>
      </c>
      <c r="C273" s="527">
        <v>76.87</v>
      </c>
      <c r="D273" s="527">
        <v>31.88</v>
      </c>
      <c r="E273" s="527">
        <v>69.58</v>
      </c>
    </row>
    <row r="274" spans="1:5" x14ac:dyDescent="0.2">
      <c r="A274" s="526">
        <f t="shared" si="3"/>
        <v>23</v>
      </c>
      <c r="B274" s="527">
        <v>49.1</v>
      </c>
      <c r="C274" s="527">
        <v>76.709999999999994</v>
      </c>
      <c r="D274" s="527">
        <v>31.71</v>
      </c>
      <c r="E274" s="527">
        <v>69.58</v>
      </c>
    </row>
    <row r="275" spans="1:5" x14ac:dyDescent="0.2">
      <c r="A275" s="526">
        <f t="shared" si="3"/>
        <v>23</v>
      </c>
      <c r="B275" s="527">
        <v>48.91</v>
      </c>
      <c r="C275" s="527">
        <v>76.55</v>
      </c>
      <c r="D275" s="527">
        <v>31.54</v>
      </c>
      <c r="E275" s="527">
        <v>69.58</v>
      </c>
    </row>
    <row r="276" spans="1:5" x14ac:dyDescent="0.2">
      <c r="A276" s="526">
        <f t="shared" si="3"/>
        <v>23</v>
      </c>
      <c r="B276" s="527">
        <v>48.73</v>
      </c>
      <c r="C276" s="527">
        <v>76.39</v>
      </c>
      <c r="D276" s="527">
        <v>31.37</v>
      </c>
      <c r="E276" s="527">
        <v>69.58</v>
      </c>
    </row>
    <row r="277" spans="1:5" x14ac:dyDescent="0.2">
      <c r="A277" s="526">
        <f t="shared" si="3"/>
        <v>23</v>
      </c>
      <c r="B277" s="527">
        <v>48.55</v>
      </c>
      <c r="C277" s="527">
        <v>76.239999999999995</v>
      </c>
      <c r="D277" s="527">
        <v>31.2</v>
      </c>
      <c r="E277" s="527">
        <v>69.58</v>
      </c>
    </row>
    <row r="278" spans="1:5" x14ac:dyDescent="0.2">
      <c r="A278" s="526">
        <f t="shared" si="3"/>
        <v>23</v>
      </c>
      <c r="B278" s="527">
        <v>48.37</v>
      </c>
      <c r="C278" s="527">
        <v>76.08</v>
      </c>
      <c r="D278" s="527">
        <v>31.03</v>
      </c>
      <c r="E278" s="527">
        <v>69.58</v>
      </c>
    </row>
    <row r="279" spans="1:5" x14ac:dyDescent="0.2">
      <c r="A279" s="526">
        <f t="shared" ref="A279:A342" si="4">A267+1</f>
        <v>23</v>
      </c>
      <c r="B279" s="527">
        <v>48.19</v>
      </c>
      <c r="C279" s="527">
        <v>75.92</v>
      </c>
      <c r="D279" s="527">
        <v>30.86</v>
      </c>
      <c r="E279" s="527">
        <v>69.58</v>
      </c>
    </row>
    <row r="280" spans="1:5" x14ac:dyDescent="0.2">
      <c r="A280" s="526">
        <f t="shared" si="4"/>
        <v>23</v>
      </c>
      <c r="B280" s="527">
        <v>48.01</v>
      </c>
      <c r="C280" s="527">
        <v>75.77</v>
      </c>
      <c r="D280" s="527">
        <v>30.69</v>
      </c>
      <c r="E280" s="527">
        <v>69.58</v>
      </c>
    </row>
    <row r="281" spans="1:5" x14ac:dyDescent="0.2">
      <c r="A281" s="526">
        <f t="shared" si="4"/>
        <v>23</v>
      </c>
      <c r="B281" s="527">
        <v>47.83</v>
      </c>
      <c r="C281" s="527">
        <v>75.61</v>
      </c>
      <c r="D281" s="527">
        <v>30.53</v>
      </c>
      <c r="E281" s="527">
        <v>69.58</v>
      </c>
    </row>
    <row r="282" spans="1:5" x14ac:dyDescent="0.2">
      <c r="A282" s="526">
        <f t="shared" si="4"/>
        <v>23</v>
      </c>
      <c r="B282" s="527">
        <v>47.65</v>
      </c>
      <c r="C282" s="527">
        <v>75.459999999999994</v>
      </c>
      <c r="D282" s="527">
        <v>30.36</v>
      </c>
      <c r="E282" s="527">
        <v>69.58</v>
      </c>
    </row>
    <row r="283" spans="1:5" x14ac:dyDescent="0.2">
      <c r="A283" s="526">
        <f t="shared" si="4"/>
        <v>23</v>
      </c>
      <c r="B283" s="527">
        <v>47.47</v>
      </c>
      <c r="C283" s="527">
        <v>75.3</v>
      </c>
      <c r="D283" s="527">
        <v>30.2</v>
      </c>
      <c r="E283" s="527">
        <v>69.58</v>
      </c>
    </row>
    <row r="284" spans="1:5" x14ac:dyDescent="0.2">
      <c r="A284" s="526">
        <f t="shared" si="4"/>
        <v>23</v>
      </c>
      <c r="B284" s="527">
        <v>47.29</v>
      </c>
      <c r="C284" s="527">
        <v>75.150000000000006</v>
      </c>
      <c r="D284" s="527">
        <v>30.04</v>
      </c>
      <c r="E284" s="527">
        <v>69.58</v>
      </c>
    </row>
    <row r="285" spans="1:5" x14ac:dyDescent="0.2">
      <c r="A285" s="526">
        <f t="shared" si="4"/>
        <v>23</v>
      </c>
      <c r="B285" s="527">
        <v>47.12</v>
      </c>
      <c r="C285" s="527">
        <v>74.989999999999995</v>
      </c>
      <c r="D285" s="527">
        <v>29.88</v>
      </c>
      <c r="E285" s="527">
        <v>69.58</v>
      </c>
    </row>
    <row r="286" spans="1:5" x14ac:dyDescent="0.2">
      <c r="A286" s="526">
        <f t="shared" si="4"/>
        <v>24</v>
      </c>
      <c r="B286" s="527">
        <v>46.94</v>
      </c>
      <c r="C286" s="527">
        <v>74.84</v>
      </c>
      <c r="D286" s="527">
        <v>29.72</v>
      </c>
      <c r="E286" s="527">
        <v>69.58</v>
      </c>
    </row>
    <row r="287" spans="1:5" x14ac:dyDescent="0.2">
      <c r="A287" s="526">
        <f t="shared" si="4"/>
        <v>24</v>
      </c>
      <c r="B287" s="527">
        <v>46.76</v>
      </c>
      <c r="C287" s="527">
        <v>74.680000000000007</v>
      </c>
      <c r="D287" s="527">
        <v>29.56</v>
      </c>
      <c r="E287" s="527">
        <v>69.58</v>
      </c>
    </row>
    <row r="288" spans="1:5" x14ac:dyDescent="0.2">
      <c r="A288" s="526">
        <f t="shared" si="4"/>
        <v>24</v>
      </c>
      <c r="B288" s="527">
        <v>46.59</v>
      </c>
      <c r="C288" s="527">
        <v>74.53</v>
      </c>
      <c r="D288" s="527">
        <v>29.4</v>
      </c>
      <c r="E288" s="527">
        <v>69.58</v>
      </c>
    </row>
    <row r="289" spans="1:5" x14ac:dyDescent="0.2">
      <c r="A289" s="526">
        <f t="shared" si="4"/>
        <v>24</v>
      </c>
      <c r="B289" s="527">
        <v>46.41</v>
      </c>
      <c r="C289" s="527">
        <v>74.38</v>
      </c>
      <c r="D289" s="527">
        <v>29.24</v>
      </c>
      <c r="E289" s="527">
        <v>69.58</v>
      </c>
    </row>
    <row r="290" spans="1:5" x14ac:dyDescent="0.2">
      <c r="A290" s="526">
        <f t="shared" si="4"/>
        <v>24</v>
      </c>
      <c r="B290" s="527">
        <v>46.24</v>
      </c>
      <c r="C290" s="527">
        <v>74.22</v>
      </c>
      <c r="D290" s="527">
        <v>29.08</v>
      </c>
      <c r="E290" s="527">
        <v>69.58</v>
      </c>
    </row>
    <row r="291" spans="1:5" x14ac:dyDescent="0.2">
      <c r="A291" s="526">
        <f t="shared" si="4"/>
        <v>24</v>
      </c>
      <c r="B291" s="527">
        <v>46.07</v>
      </c>
      <c r="C291" s="527">
        <v>74.069999999999993</v>
      </c>
      <c r="D291" s="527">
        <v>28.92</v>
      </c>
      <c r="E291" s="527">
        <v>69.58</v>
      </c>
    </row>
    <row r="292" spans="1:5" x14ac:dyDescent="0.2">
      <c r="A292" s="526">
        <f t="shared" si="4"/>
        <v>24</v>
      </c>
      <c r="B292" s="527">
        <v>45.9</v>
      </c>
      <c r="C292" s="527">
        <v>73.92</v>
      </c>
      <c r="D292" s="527">
        <v>28.77</v>
      </c>
      <c r="E292" s="527">
        <v>69.58</v>
      </c>
    </row>
    <row r="293" spans="1:5" x14ac:dyDescent="0.2">
      <c r="A293" s="526">
        <f t="shared" si="4"/>
        <v>24</v>
      </c>
      <c r="B293" s="527">
        <v>45.72</v>
      </c>
      <c r="C293" s="527">
        <v>73.77</v>
      </c>
      <c r="D293" s="527">
        <v>28.61</v>
      </c>
      <c r="E293" s="527">
        <v>69.58</v>
      </c>
    </row>
    <row r="294" spans="1:5" x14ac:dyDescent="0.2">
      <c r="A294" s="526">
        <f t="shared" si="4"/>
        <v>24</v>
      </c>
      <c r="B294" s="527">
        <v>45.55</v>
      </c>
      <c r="C294" s="527">
        <v>73.61</v>
      </c>
      <c r="D294" s="527">
        <v>28.46</v>
      </c>
      <c r="E294" s="527">
        <v>69.58</v>
      </c>
    </row>
    <row r="295" spans="1:5" x14ac:dyDescent="0.2">
      <c r="A295" s="526">
        <f t="shared" si="4"/>
        <v>24</v>
      </c>
      <c r="B295" s="527">
        <v>45.38</v>
      </c>
      <c r="C295" s="527">
        <v>73.459999999999994</v>
      </c>
      <c r="D295" s="527">
        <v>28.3</v>
      </c>
      <c r="E295" s="527">
        <v>69.58</v>
      </c>
    </row>
    <row r="296" spans="1:5" x14ac:dyDescent="0.2">
      <c r="A296" s="526">
        <f t="shared" si="4"/>
        <v>24</v>
      </c>
      <c r="B296" s="527">
        <v>45.21</v>
      </c>
      <c r="C296" s="527">
        <v>73.31</v>
      </c>
      <c r="D296" s="527">
        <v>28.15</v>
      </c>
      <c r="E296" s="527">
        <v>69.58</v>
      </c>
    </row>
    <row r="297" spans="1:5" x14ac:dyDescent="0.2">
      <c r="A297" s="526">
        <f t="shared" si="4"/>
        <v>24</v>
      </c>
      <c r="B297" s="527">
        <v>45.04</v>
      </c>
      <c r="C297" s="527">
        <v>73.16</v>
      </c>
      <c r="D297" s="527">
        <v>28</v>
      </c>
      <c r="E297" s="527">
        <v>69.58</v>
      </c>
    </row>
    <row r="298" spans="1:5" x14ac:dyDescent="0.2">
      <c r="A298" s="526">
        <f t="shared" si="4"/>
        <v>25</v>
      </c>
      <c r="B298" s="527">
        <v>44.87</v>
      </c>
      <c r="C298" s="527">
        <v>73.010000000000005</v>
      </c>
      <c r="D298" s="527">
        <v>27.85</v>
      </c>
      <c r="E298" s="527">
        <v>69.58</v>
      </c>
    </row>
    <row r="299" spans="1:5" x14ac:dyDescent="0.2">
      <c r="A299" s="526">
        <f t="shared" si="4"/>
        <v>25</v>
      </c>
      <c r="B299" s="527">
        <v>44.71</v>
      </c>
      <c r="C299" s="527">
        <v>72.86</v>
      </c>
      <c r="D299" s="527">
        <v>27.7</v>
      </c>
      <c r="E299" s="527">
        <v>69.58</v>
      </c>
    </row>
    <row r="300" spans="1:5" x14ac:dyDescent="0.2">
      <c r="A300" s="526">
        <f t="shared" si="4"/>
        <v>25</v>
      </c>
      <c r="B300" s="527">
        <v>44.54</v>
      </c>
      <c r="C300" s="527">
        <v>72.709999999999994</v>
      </c>
      <c r="D300" s="527">
        <v>27.55</v>
      </c>
      <c r="E300" s="527">
        <v>69.58</v>
      </c>
    </row>
    <row r="301" spans="1:5" x14ac:dyDescent="0.2">
      <c r="A301" s="526">
        <f t="shared" si="4"/>
        <v>25</v>
      </c>
      <c r="B301" s="527">
        <v>44.37</v>
      </c>
      <c r="C301" s="527">
        <v>72.56</v>
      </c>
      <c r="D301" s="527">
        <v>27.4</v>
      </c>
      <c r="E301" s="527">
        <v>69.58</v>
      </c>
    </row>
    <row r="302" spans="1:5" x14ac:dyDescent="0.2">
      <c r="A302" s="526">
        <f t="shared" si="4"/>
        <v>25</v>
      </c>
      <c r="B302" s="527">
        <v>44.21</v>
      </c>
      <c r="C302" s="527">
        <v>72.41</v>
      </c>
      <c r="D302" s="527">
        <v>27.25</v>
      </c>
      <c r="E302" s="527">
        <v>69.58</v>
      </c>
    </row>
    <row r="303" spans="1:5" x14ac:dyDescent="0.2">
      <c r="A303" s="526">
        <f t="shared" si="4"/>
        <v>25</v>
      </c>
      <c r="B303" s="527">
        <v>44.04</v>
      </c>
      <c r="C303" s="527">
        <v>72.260000000000005</v>
      </c>
      <c r="D303" s="527">
        <v>27.11</v>
      </c>
      <c r="E303" s="527">
        <v>69.58</v>
      </c>
    </row>
    <row r="304" spans="1:5" x14ac:dyDescent="0.2">
      <c r="A304" s="526">
        <f t="shared" si="4"/>
        <v>25</v>
      </c>
      <c r="B304" s="527">
        <v>43.88</v>
      </c>
      <c r="C304" s="527">
        <v>72.12</v>
      </c>
      <c r="D304" s="527">
        <v>26.96</v>
      </c>
      <c r="E304" s="527">
        <v>69.58</v>
      </c>
    </row>
    <row r="305" spans="1:5" x14ac:dyDescent="0.2">
      <c r="A305" s="526">
        <f t="shared" si="4"/>
        <v>25</v>
      </c>
      <c r="B305" s="527">
        <v>43.71</v>
      </c>
      <c r="C305" s="527">
        <v>71.97</v>
      </c>
      <c r="D305" s="527">
        <v>26.82</v>
      </c>
      <c r="E305" s="527">
        <v>69.58</v>
      </c>
    </row>
    <row r="306" spans="1:5" x14ac:dyDescent="0.2">
      <c r="A306" s="526">
        <f t="shared" si="4"/>
        <v>25</v>
      </c>
      <c r="B306" s="527">
        <v>43.55</v>
      </c>
      <c r="C306" s="527">
        <v>71.819999999999993</v>
      </c>
      <c r="D306" s="527">
        <v>26.67</v>
      </c>
      <c r="E306" s="527">
        <v>69.58</v>
      </c>
    </row>
    <row r="307" spans="1:5" x14ac:dyDescent="0.2">
      <c r="A307" s="526">
        <f t="shared" si="4"/>
        <v>25</v>
      </c>
      <c r="B307" s="527">
        <v>43.39</v>
      </c>
      <c r="C307" s="527">
        <v>71.67</v>
      </c>
      <c r="D307" s="527">
        <v>26.53</v>
      </c>
      <c r="E307" s="527">
        <v>69.58</v>
      </c>
    </row>
    <row r="308" spans="1:5" x14ac:dyDescent="0.2">
      <c r="A308" s="526">
        <f t="shared" si="4"/>
        <v>25</v>
      </c>
      <c r="B308" s="527">
        <v>43.22</v>
      </c>
      <c r="C308" s="527">
        <v>71.52</v>
      </c>
      <c r="D308" s="527">
        <v>26.38</v>
      </c>
      <c r="E308" s="527">
        <v>69.58</v>
      </c>
    </row>
    <row r="309" spans="1:5" x14ac:dyDescent="0.2">
      <c r="A309" s="526">
        <f t="shared" si="4"/>
        <v>25</v>
      </c>
      <c r="B309" s="527">
        <v>43.06</v>
      </c>
      <c r="C309" s="527">
        <v>71.38</v>
      </c>
      <c r="D309" s="527">
        <v>26.24</v>
      </c>
      <c r="E309" s="527">
        <v>69.58</v>
      </c>
    </row>
    <row r="310" spans="1:5" x14ac:dyDescent="0.2">
      <c r="A310" s="526">
        <f t="shared" si="4"/>
        <v>26</v>
      </c>
      <c r="B310" s="527">
        <v>42.9</v>
      </c>
      <c r="C310" s="527">
        <v>71.23</v>
      </c>
      <c r="D310" s="527">
        <v>26.1</v>
      </c>
      <c r="E310" s="527">
        <v>69.58</v>
      </c>
    </row>
    <row r="311" spans="1:5" x14ac:dyDescent="0.2">
      <c r="A311" s="526">
        <f t="shared" si="4"/>
        <v>26</v>
      </c>
      <c r="B311" s="527">
        <v>42.74</v>
      </c>
      <c r="C311" s="527">
        <v>71.08</v>
      </c>
      <c r="D311" s="527">
        <v>25.96</v>
      </c>
      <c r="E311" s="527">
        <v>69.58</v>
      </c>
    </row>
    <row r="312" spans="1:5" x14ac:dyDescent="0.2">
      <c r="A312" s="526">
        <f t="shared" si="4"/>
        <v>26</v>
      </c>
      <c r="B312" s="527">
        <v>42.58</v>
      </c>
      <c r="C312" s="527">
        <v>70.94</v>
      </c>
      <c r="D312" s="527">
        <v>25.82</v>
      </c>
      <c r="E312" s="527">
        <v>69.58</v>
      </c>
    </row>
    <row r="313" spans="1:5" x14ac:dyDescent="0.2">
      <c r="A313" s="526">
        <f t="shared" si="4"/>
        <v>26</v>
      </c>
      <c r="B313" s="527">
        <v>42.42</v>
      </c>
      <c r="C313" s="527">
        <v>70.790000000000006</v>
      </c>
      <c r="D313" s="527">
        <v>25.68</v>
      </c>
      <c r="E313" s="527">
        <v>69.58</v>
      </c>
    </row>
    <row r="314" spans="1:5" x14ac:dyDescent="0.2">
      <c r="A314" s="526">
        <f t="shared" si="4"/>
        <v>26</v>
      </c>
      <c r="B314" s="527">
        <v>42.26</v>
      </c>
      <c r="C314" s="527">
        <v>70.650000000000006</v>
      </c>
      <c r="D314" s="527">
        <v>25.54</v>
      </c>
      <c r="E314" s="527">
        <v>69.58</v>
      </c>
    </row>
    <row r="315" spans="1:5" x14ac:dyDescent="0.2">
      <c r="A315" s="526">
        <f t="shared" si="4"/>
        <v>26</v>
      </c>
      <c r="B315" s="527">
        <v>42.1</v>
      </c>
      <c r="C315" s="527">
        <v>70.5</v>
      </c>
      <c r="D315" s="527">
        <v>25.4</v>
      </c>
      <c r="E315" s="527">
        <v>69.58</v>
      </c>
    </row>
    <row r="316" spans="1:5" x14ac:dyDescent="0.2">
      <c r="A316" s="526">
        <f t="shared" si="4"/>
        <v>26</v>
      </c>
      <c r="B316" s="527">
        <v>41.95</v>
      </c>
      <c r="C316" s="527">
        <v>70.36</v>
      </c>
      <c r="D316" s="527">
        <v>25.27</v>
      </c>
      <c r="E316" s="527">
        <v>69.58</v>
      </c>
    </row>
    <row r="317" spans="1:5" x14ac:dyDescent="0.2">
      <c r="A317" s="526">
        <f t="shared" si="4"/>
        <v>26</v>
      </c>
      <c r="B317" s="527">
        <v>41.79</v>
      </c>
      <c r="C317" s="527">
        <v>70.209999999999994</v>
      </c>
      <c r="D317" s="527">
        <v>25.13</v>
      </c>
      <c r="E317" s="527">
        <v>69.58</v>
      </c>
    </row>
    <row r="318" spans="1:5" x14ac:dyDescent="0.2">
      <c r="A318" s="526">
        <f t="shared" si="4"/>
        <v>26</v>
      </c>
      <c r="B318" s="527">
        <v>41.63</v>
      </c>
      <c r="C318" s="527">
        <v>70.069999999999993</v>
      </c>
      <c r="D318" s="527">
        <v>25</v>
      </c>
      <c r="E318" s="527">
        <v>69.58</v>
      </c>
    </row>
    <row r="319" spans="1:5" x14ac:dyDescent="0.2">
      <c r="A319" s="526">
        <f t="shared" si="4"/>
        <v>26</v>
      </c>
      <c r="B319" s="527">
        <v>41.48</v>
      </c>
      <c r="C319" s="527">
        <v>69.92</v>
      </c>
      <c r="D319" s="527">
        <v>24.86</v>
      </c>
      <c r="E319" s="527">
        <v>69.58</v>
      </c>
    </row>
    <row r="320" spans="1:5" x14ac:dyDescent="0.2">
      <c r="A320" s="526">
        <f t="shared" si="4"/>
        <v>26</v>
      </c>
      <c r="B320" s="527">
        <v>41.32</v>
      </c>
      <c r="C320" s="527">
        <v>69.78</v>
      </c>
      <c r="D320" s="527">
        <v>24.73</v>
      </c>
      <c r="E320" s="527">
        <v>69.58</v>
      </c>
    </row>
    <row r="321" spans="1:5" x14ac:dyDescent="0.2">
      <c r="A321" s="526">
        <f t="shared" si="4"/>
        <v>26</v>
      </c>
      <c r="B321" s="527">
        <v>41.17</v>
      </c>
      <c r="C321" s="527">
        <v>69.64</v>
      </c>
      <c r="D321" s="527">
        <v>24.59</v>
      </c>
      <c r="E321" s="527">
        <v>69.58</v>
      </c>
    </row>
    <row r="322" spans="1:5" x14ac:dyDescent="0.2">
      <c r="A322" s="526">
        <f t="shared" si="4"/>
        <v>27</v>
      </c>
      <c r="B322" s="527">
        <v>41.01</v>
      </c>
      <c r="C322" s="527">
        <v>69.489999999999995</v>
      </c>
      <c r="D322" s="527">
        <v>24.46</v>
      </c>
      <c r="E322" s="527">
        <v>69.58</v>
      </c>
    </row>
    <row r="323" spans="1:5" x14ac:dyDescent="0.2">
      <c r="A323" s="526">
        <f t="shared" si="4"/>
        <v>27</v>
      </c>
      <c r="B323" s="527">
        <v>40.86</v>
      </c>
      <c r="C323" s="527">
        <v>69.349999999999994</v>
      </c>
      <c r="D323" s="527">
        <v>24.33</v>
      </c>
      <c r="E323" s="527">
        <v>69.58</v>
      </c>
    </row>
    <row r="324" spans="1:5" x14ac:dyDescent="0.2">
      <c r="A324" s="526">
        <f t="shared" si="4"/>
        <v>27</v>
      </c>
      <c r="B324" s="527">
        <v>40.71</v>
      </c>
      <c r="C324" s="527">
        <v>69.209999999999994</v>
      </c>
      <c r="D324" s="527">
        <v>24.2</v>
      </c>
      <c r="E324" s="527">
        <v>69.58</v>
      </c>
    </row>
    <row r="325" spans="1:5" x14ac:dyDescent="0.2">
      <c r="A325" s="526">
        <f t="shared" si="4"/>
        <v>27</v>
      </c>
      <c r="B325" s="527">
        <v>40.56</v>
      </c>
      <c r="C325" s="527">
        <v>69.069999999999993</v>
      </c>
      <c r="D325" s="527">
        <v>24.07</v>
      </c>
      <c r="E325" s="527">
        <v>69.58</v>
      </c>
    </row>
    <row r="326" spans="1:5" x14ac:dyDescent="0.2">
      <c r="A326" s="526">
        <f t="shared" si="4"/>
        <v>27</v>
      </c>
      <c r="B326" s="527">
        <v>40.4</v>
      </c>
      <c r="C326" s="527">
        <v>68.92</v>
      </c>
      <c r="D326" s="527">
        <v>23.94</v>
      </c>
      <c r="E326" s="527">
        <v>69.58</v>
      </c>
    </row>
    <row r="327" spans="1:5" x14ac:dyDescent="0.2">
      <c r="A327" s="526">
        <f t="shared" si="4"/>
        <v>27</v>
      </c>
      <c r="B327" s="527">
        <v>40.25</v>
      </c>
      <c r="C327" s="527">
        <v>68.78</v>
      </c>
      <c r="D327" s="527">
        <v>23.81</v>
      </c>
      <c r="E327" s="527">
        <v>69.58</v>
      </c>
    </row>
    <row r="328" spans="1:5" x14ac:dyDescent="0.2">
      <c r="A328" s="526">
        <f t="shared" si="4"/>
        <v>27</v>
      </c>
      <c r="B328" s="527">
        <v>40.1</v>
      </c>
      <c r="C328" s="527">
        <v>68.64</v>
      </c>
      <c r="D328" s="527">
        <v>23.68</v>
      </c>
      <c r="E328" s="527">
        <v>69.58</v>
      </c>
    </row>
    <row r="329" spans="1:5" x14ac:dyDescent="0.2">
      <c r="A329" s="526">
        <f t="shared" si="4"/>
        <v>27</v>
      </c>
      <c r="B329" s="527">
        <v>39.950000000000003</v>
      </c>
      <c r="C329" s="527">
        <v>68.5</v>
      </c>
      <c r="D329" s="527">
        <v>23.55</v>
      </c>
      <c r="E329" s="527">
        <v>69.58</v>
      </c>
    </row>
    <row r="330" spans="1:5" x14ac:dyDescent="0.2">
      <c r="A330" s="526">
        <f t="shared" si="4"/>
        <v>27</v>
      </c>
      <c r="B330" s="527">
        <v>39.799999999999997</v>
      </c>
      <c r="C330" s="527">
        <v>68.36</v>
      </c>
      <c r="D330" s="527">
        <v>23.43</v>
      </c>
      <c r="E330" s="527">
        <v>69.58</v>
      </c>
    </row>
    <row r="331" spans="1:5" x14ac:dyDescent="0.2">
      <c r="A331" s="526">
        <f t="shared" si="4"/>
        <v>27</v>
      </c>
      <c r="B331" s="527">
        <v>39.65</v>
      </c>
      <c r="C331" s="527">
        <v>68.22</v>
      </c>
      <c r="D331" s="527">
        <v>23.3</v>
      </c>
      <c r="E331" s="527">
        <v>69.58</v>
      </c>
    </row>
    <row r="332" spans="1:5" x14ac:dyDescent="0.2">
      <c r="A332" s="526">
        <f t="shared" si="4"/>
        <v>27</v>
      </c>
      <c r="B332" s="527">
        <v>39.51</v>
      </c>
      <c r="C332" s="527">
        <v>68.08</v>
      </c>
      <c r="D332" s="527">
        <v>23.17</v>
      </c>
      <c r="E332" s="527">
        <v>69.58</v>
      </c>
    </row>
    <row r="333" spans="1:5" x14ac:dyDescent="0.2">
      <c r="A333" s="526">
        <f t="shared" si="4"/>
        <v>27</v>
      </c>
      <c r="B333" s="527">
        <v>39.36</v>
      </c>
      <c r="C333" s="527">
        <v>67.94</v>
      </c>
      <c r="D333" s="527">
        <v>23.05</v>
      </c>
      <c r="E333" s="527">
        <v>69.58</v>
      </c>
    </row>
    <row r="334" spans="1:5" x14ac:dyDescent="0.2">
      <c r="A334" s="526">
        <f t="shared" si="4"/>
        <v>28</v>
      </c>
      <c r="B334" s="527">
        <v>39.21</v>
      </c>
      <c r="C334" s="527">
        <v>67.8</v>
      </c>
      <c r="D334" s="527">
        <v>22.93</v>
      </c>
      <c r="E334" s="527">
        <v>69.58</v>
      </c>
    </row>
    <row r="335" spans="1:5" x14ac:dyDescent="0.2">
      <c r="A335" s="526">
        <f t="shared" si="4"/>
        <v>28</v>
      </c>
      <c r="B335" s="527">
        <v>39.06</v>
      </c>
      <c r="C335" s="527">
        <v>67.66</v>
      </c>
      <c r="D335" s="527">
        <v>22.8</v>
      </c>
      <c r="E335" s="527">
        <v>69.58</v>
      </c>
    </row>
    <row r="336" spans="1:5" x14ac:dyDescent="0.2">
      <c r="A336" s="526">
        <f t="shared" si="4"/>
        <v>28</v>
      </c>
      <c r="B336" s="527">
        <v>38.92</v>
      </c>
      <c r="C336" s="527">
        <v>67.52</v>
      </c>
      <c r="D336" s="527">
        <v>22.68</v>
      </c>
      <c r="E336" s="527">
        <v>69.58</v>
      </c>
    </row>
    <row r="337" spans="1:5" x14ac:dyDescent="0.2">
      <c r="A337" s="526">
        <f t="shared" si="4"/>
        <v>28</v>
      </c>
      <c r="B337" s="527">
        <v>38.770000000000003</v>
      </c>
      <c r="C337" s="527">
        <v>67.38</v>
      </c>
      <c r="D337" s="527">
        <v>22.56</v>
      </c>
      <c r="E337" s="527">
        <v>69.58</v>
      </c>
    </row>
    <row r="338" spans="1:5" x14ac:dyDescent="0.2">
      <c r="A338" s="526">
        <f t="shared" si="4"/>
        <v>28</v>
      </c>
      <c r="B338" s="527">
        <v>38.630000000000003</v>
      </c>
      <c r="C338" s="527">
        <v>67.239999999999995</v>
      </c>
      <c r="D338" s="527">
        <v>22.44</v>
      </c>
      <c r="E338" s="527">
        <v>69.58</v>
      </c>
    </row>
    <row r="339" spans="1:5" x14ac:dyDescent="0.2">
      <c r="A339" s="526">
        <f t="shared" si="4"/>
        <v>28</v>
      </c>
      <c r="B339" s="527">
        <v>38.479999999999997</v>
      </c>
      <c r="C339" s="527">
        <v>67.099999999999994</v>
      </c>
      <c r="D339" s="527">
        <v>22.31</v>
      </c>
      <c r="E339" s="527">
        <v>69.58</v>
      </c>
    </row>
    <row r="340" spans="1:5" x14ac:dyDescent="0.2">
      <c r="A340" s="526">
        <f t="shared" si="4"/>
        <v>28</v>
      </c>
      <c r="B340" s="527">
        <v>38.340000000000003</v>
      </c>
      <c r="C340" s="527">
        <v>66.97</v>
      </c>
      <c r="D340" s="527">
        <v>22.19</v>
      </c>
      <c r="E340" s="527">
        <v>69.58</v>
      </c>
    </row>
    <row r="341" spans="1:5" x14ac:dyDescent="0.2">
      <c r="A341" s="526">
        <f t="shared" si="4"/>
        <v>28</v>
      </c>
      <c r="B341" s="527">
        <v>38.200000000000003</v>
      </c>
      <c r="C341" s="527">
        <v>66.83</v>
      </c>
      <c r="D341" s="527">
        <v>22.07</v>
      </c>
      <c r="E341" s="527">
        <v>69.58</v>
      </c>
    </row>
    <row r="342" spans="1:5" x14ac:dyDescent="0.2">
      <c r="A342" s="526">
        <f t="shared" si="4"/>
        <v>28</v>
      </c>
      <c r="B342" s="527">
        <v>38.049999999999997</v>
      </c>
      <c r="C342" s="527">
        <v>66.69</v>
      </c>
      <c r="D342" s="527">
        <v>21.96</v>
      </c>
      <c r="E342" s="527">
        <v>69.58</v>
      </c>
    </row>
    <row r="343" spans="1:5" x14ac:dyDescent="0.2">
      <c r="A343" s="526">
        <f t="shared" ref="A343:A406" si="5">A331+1</f>
        <v>28</v>
      </c>
      <c r="B343" s="527">
        <v>37.909999999999997</v>
      </c>
      <c r="C343" s="527">
        <v>66.55</v>
      </c>
      <c r="D343" s="527">
        <v>21.84</v>
      </c>
      <c r="E343" s="527">
        <v>69.58</v>
      </c>
    </row>
    <row r="344" spans="1:5" x14ac:dyDescent="0.2">
      <c r="A344" s="526">
        <f t="shared" si="5"/>
        <v>28</v>
      </c>
      <c r="B344" s="527">
        <v>37.770000000000003</v>
      </c>
      <c r="C344" s="527">
        <v>66.42</v>
      </c>
      <c r="D344" s="527">
        <v>21.72</v>
      </c>
      <c r="E344" s="527">
        <v>69.58</v>
      </c>
    </row>
    <row r="345" spans="1:5" x14ac:dyDescent="0.2">
      <c r="A345" s="526">
        <f t="shared" si="5"/>
        <v>28</v>
      </c>
      <c r="B345" s="527">
        <v>37.630000000000003</v>
      </c>
      <c r="C345" s="527">
        <v>66.28</v>
      </c>
      <c r="D345" s="527">
        <v>21.6</v>
      </c>
      <c r="E345" s="527">
        <v>69.58</v>
      </c>
    </row>
    <row r="346" spans="1:5" x14ac:dyDescent="0.2">
      <c r="A346" s="526">
        <f t="shared" si="5"/>
        <v>29</v>
      </c>
      <c r="B346" s="527">
        <v>37.49</v>
      </c>
      <c r="C346" s="527">
        <v>66.14</v>
      </c>
      <c r="D346" s="527">
        <v>21.49</v>
      </c>
      <c r="E346" s="527">
        <v>69.58</v>
      </c>
    </row>
    <row r="347" spans="1:5" x14ac:dyDescent="0.2">
      <c r="A347" s="526">
        <f t="shared" si="5"/>
        <v>29</v>
      </c>
      <c r="B347" s="527">
        <v>37.35</v>
      </c>
      <c r="C347" s="527">
        <v>66.010000000000005</v>
      </c>
      <c r="D347" s="527">
        <v>21.37</v>
      </c>
      <c r="E347" s="527">
        <v>69.58</v>
      </c>
    </row>
    <row r="348" spans="1:5" x14ac:dyDescent="0.2">
      <c r="A348" s="526">
        <f t="shared" si="5"/>
        <v>29</v>
      </c>
      <c r="B348" s="527">
        <v>37.21</v>
      </c>
      <c r="C348" s="527">
        <v>65.87</v>
      </c>
      <c r="D348" s="527">
        <v>21.26</v>
      </c>
      <c r="E348" s="527">
        <v>69.58</v>
      </c>
    </row>
    <row r="349" spans="1:5" x14ac:dyDescent="0.2">
      <c r="A349" s="526">
        <f t="shared" si="5"/>
        <v>29</v>
      </c>
      <c r="B349" s="527">
        <v>37.07</v>
      </c>
      <c r="C349" s="527">
        <v>65.739999999999995</v>
      </c>
      <c r="D349" s="527">
        <v>21.14</v>
      </c>
      <c r="E349" s="527">
        <v>69.58</v>
      </c>
    </row>
    <row r="350" spans="1:5" x14ac:dyDescent="0.2">
      <c r="A350" s="526">
        <f t="shared" si="5"/>
        <v>29</v>
      </c>
      <c r="B350" s="527">
        <v>36.93</v>
      </c>
      <c r="C350" s="527">
        <v>65.599999999999994</v>
      </c>
      <c r="D350" s="527">
        <v>21.03</v>
      </c>
      <c r="E350" s="527">
        <v>69.58</v>
      </c>
    </row>
    <row r="351" spans="1:5" x14ac:dyDescent="0.2">
      <c r="A351" s="526">
        <f t="shared" si="5"/>
        <v>29</v>
      </c>
      <c r="B351" s="527">
        <v>36.79</v>
      </c>
      <c r="C351" s="527">
        <v>65.47</v>
      </c>
      <c r="D351" s="527">
        <v>20.91</v>
      </c>
      <c r="E351" s="527">
        <v>69.58</v>
      </c>
    </row>
    <row r="352" spans="1:5" x14ac:dyDescent="0.2">
      <c r="A352" s="526">
        <f t="shared" si="5"/>
        <v>29</v>
      </c>
      <c r="B352" s="527">
        <v>36.65</v>
      </c>
      <c r="C352" s="527">
        <v>65.33</v>
      </c>
      <c r="D352" s="527">
        <v>20.8</v>
      </c>
      <c r="E352" s="527">
        <v>69.58</v>
      </c>
    </row>
    <row r="353" spans="1:5" x14ac:dyDescent="0.2">
      <c r="A353" s="526">
        <f t="shared" si="5"/>
        <v>29</v>
      </c>
      <c r="B353" s="527">
        <v>36.520000000000003</v>
      </c>
      <c r="C353" s="527">
        <v>65.2</v>
      </c>
      <c r="D353" s="527">
        <v>20.69</v>
      </c>
      <c r="E353" s="527">
        <v>69.58</v>
      </c>
    </row>
    <row r="354" spans="1:5" x14ac:dyDescent="0.2">
      <c r="A354" s="526">
        <f t="shared" si="5"/>
        <v>29</v>
      </c>
      <c r="B354" s="527">
        <v>36.380000000000003</v>
      </c>
      <c r="C354" s="527">
        <v>65.06</v>
      </c>
      <c r="D354" s="527">
        <v>20.58</v>
      </c>
      <c r="E354" s="527">
        <v>69.58</v>
      </c>
    </row>
    <row r="355" spans="1:5" x14ac:dyDescent="0.2">
      <c r="A355" s="526">
        <f t="shared" si="5"/>
        <v>29</v>
      </c>
      <c r="B355" s="527">
        <v>36.24</v>
      </c>
      <c r="C355" s="527">
        <v>64.930000000000007</v>
      </c>
      <c r="D355" s="527">
        <v>20.47</v>
      </c>
      <c r="E355" s="527">
        <v>69.58</v>
      </c>
    </row>
    <row r="356" spans="1:5" x14ac:dyDescent="0.2">
      <c r="A356" s="526">
        <f t="shared" si="5"/>
        <v>29</v>
      </c>
      <c r="B356" s="527">
        <v>36.11</v>
      </c>
      <c r="C356" s="527">
        <v>64.8</v>
      </c>
      <c r="D356" s="527">
        <v>20.36</v>
      </c>
      <c r="E356" s="527">
        <v>69.58</v>
      </c>
    </row>
    <row r="357" spans="1:5" x14ac:dyDescent="0.2">
      <c r="A357" s="526">
        <f t="shared" si="5"/>
        <v>29</v>
      </c>
      <c r="B357" s="527">
        <v>35.97</v>
      </c>
      <c r="C357" s="527">
        <v>64.66</v>
      </c>
      <c r="D357" s="527">
        <v>20.25</v>
      </c>
      <c r="E357" s="527">
        <v>69.58</v>
      </c>
    </row>
    <row r="358" spans="1:5" x14ac:dyDescent="0.2">
      <c r="A358" s="526">
        <f t="shared" si="5"/>
        <v>30</v>
      </c>
      <c r="B358" s="527">
        <v>35.840000000000003</v>
      </c>
      <c r="C358" s="527">
        <v>64.53</v>
      </c>
      <c r="D358" s="527">
        <v>20.14</v>
      </c>
      <c r="E358" s="527">
        <v>69.58</v>
      </c>
    </row>
    <row r="359" spans="1:5" x14ac:dyDescent="0.2">
      <c r="A359" s="526">
        <f t="shared" si="5"/>
        <v>30</v>
      </c>
      <c r="B359" s="527">
        <v>35.700000000000003</v>
      </c>
      <c r="C359" s="527">
        <v>64.400000000000006</v>
      </c>
      <c r="D359" s="527">
        <v>20.03</v>
      </c>
      <c r="E359" s="527">
        <v>69.58</v>
      </c>
    </row>
    <row r="360" spans="1:5" x14ac:dyDescent="0.2">
      <c r="A360" s="526">
        <f t="shared" si="5"/>
        <v>30</v>
      </c>
      <c r="B360" s="527">
        <v>35.57</v>
      </c>
      <c r="C360" s="527">
        <v>64.27</v>
      </c>
      <c r="D360" s="527">
        <v>19.920000000000002</v>
      </c>
      <c r="E360" s="527">
        <v>69.58</v>
      </c>
    </row>
    <row r="361" spans="1:5" x14ac:dyDescent="0.2">
      <c r="A361" s="526">
        <f t="shared" si="5"/>
        <v>30</v>
      </c>
      <c r="B361" s="527">
        <v>35.44</v>
      </c>
      <c r="C361" s="527">
        <v>64.13</v>
      </c>
      <c r="D361" s="527">
        <v>19.809999999999999</v>
      </c>
      <c r="E361" s="527">
        <v>69.58</v>
      </c>
    </row>
    <row r="362" spans="1:5" x14ac:dyDescent="0.2">
      <c r="A362" s="526">
        <f t="shared" si="5"/>
        <v>30</v>
      </c>
      <c r="B362" s="527">
        <v>35.299999999999997</v>
      </c>
      <c r="C362" s="527">
        <v>64</v>
      </c>
      <c r="D362" s="527">
        <v>19.71</v>
      </c>
      <c r="E362" s="527">
        <v>69.58</v>
      </c>
    </row>
    <row r="363" spans="1:5" x14ac:dyDescent="0.2">
      <c r="A363" s="526">
        <f t="shared" si="5"/>
        <v>30</v>
      </c>
      <c r="B363" s="527">
        <v>35.17</v>
      </c>
      <c r="C363" s="527">
        <v>63.87</v>
      </c>
      <c r="D363" s="527">
        <v>19.600000000000001</v>
      </c>
      <c r="E363" s="527">
        <v>69.58</v>
      </c>
    </row>
    <row r="364" spans="1:5" x14ac:dyDescent="0.2">
      <c r="A364" s="526">
        <f t="shared" si="5"/>
        <v>30</v>
      </c>
      <c r="B364" s="527">
        <v>35.04</v>
      </c>
      <c r="C364" s="527">
        <v>63.74</v>
      </c>
      <c r="D364" s="527">
        <v>19.489999999999998</v>
      </c>
      <c r="E364" s="527">
        <v>69.58</v>
      </c>
    </row>
    <row r="365" spans="1:5" x14ac:dyDescent="0.2">
      <c r="A365" s="526">
        <f t="shared" si="5"/>
        <v>30</v>
      </c>
      <c r="B365" s="527">
        <v>34.909999999999997</v>
      </c>
      <c r="C365" s="527">
        <v>63.61</v>
      </c>
      <c r="D365" s="527">
        <v>19.39</v>
      </c>
      <c r="E365" s="527">
        <v>69.58</v>
      </c>
    </row>
    <row r="366" spans="1:5" x14ac:dyDescent="0.2">
      <c r="A366" s="526">
        <f t="shared" si="5"/>
        <v>30</v>
      </c>
      <c r="B366" s="527">
        <v>34.78</v>
      </c>
      <c r="C366" s="527">
        <v>63.48</v>
      </c>
      <c r="D366" s="527">
        <v>19.28</v>
      </c>
      <c r="E366" s="527">
        <v>69.58</v>
      </c>
    </row>
    <row r="367" spans="1:5" x14ac:dyDescent="0.2">
      <c r="A367" s="526">
        <f t="shared" si="5"/>
        <v>30</v>
      </c>
      <c r="B367" s="527">
        <v>34.65</v>
      </c>
      <c r="C367" s="527">
        <v>63.35</v>
      </c>
      <c r="D367" s="527">
        <v>19.18</v>
      </c>
      <c r="E367" s="527">
        <v>69.58</v>
      </c>
    </row>
    <row r="368" spans="1:5" x14ac:dyDescent="0.2">
      <c r="A368" s="526">
        <f t="shared" si="5"/>
        <v>30</v>
      </c>
      <c r="B368" s="527">
        <v>34.520000000000003</v>
      </c>
      <c r="C368" s="527">
        <v>63.22</v>
      </c>
      <c r="D368" s="527">
        <v>19.079999999999998</v>
      </c>
      <c r="E368" s="527">
        <v>69.58</v>
      </c>
    </row>
    <row r="369" spans="1:5" x14ac:dyDescent="0.2">
      <c r="A369" s="526">
        <f t="shared" si="5"/>
        <v>30</v>
      </c>
      <c r="B369" s="527">
        <v>34.39</v>
      </c>
      <c r="C369" s="527">
        <v>63.09</v>
      </c>
      <c r="D369" s="527">
        <v>18.97</v>
      </c>
      <c r="E369" s="527">
        <v>69.58</v>
      </c>
    </row>
    <row r="370" spans="1:5" x14ac:dyDescent="0.2">
      <c r="A370" s="526">
        <f t="shared" si="5"/>
        <v>31</v>
      </c>
      <c r="B370" s="527">
        <v>34.26</v>
      </c>
      <c r="C370" s="527">
        <v>62.96</v>
      </c>
      <c r="D370" s="527">
        <v>18.87</v>
      </c>
      <c r="E370" s="527">
        <v>69.58</v>
      </c>
    </row>
    <row r="371" spans="1:5" x14ac:dyDescent="0.2">
      <c r="A371" s="526">
        <f t="shared" si="5"/>
        <v>31</v>
      </c>
      <c r="B371" s="527">
        <v>34.130000000000003</v>
      </c>
      <c r="C371" s="527">
        <v>62.83</v>
      </c>
      <c r="D371" s="527">
        <v>18.77</v>
      </c>
      <c r="E371" s="527">
        <v>69.58</v>
      </c>
    </row>
    <row r="372" spans="1:5" x14ac:dyDescent="0.2">
      <c r="A372" s="526">
        <f t="shared" si="5"/>
        <v>31</v>
      </c>
      <c r="B372" s="527">
        <v>34.01</v>
      </c>
      <c r="C372" s="527">
        <v>62.7</v>
      </c>
      <c r="D372" s="527">
        <v>18.670000000000002</v>
      </c>
      <c r="E372" s="527">
        <v>69.58</v>
      </c>
    </row>
    <row r="373" spans="1:5" x14ac:dyDescent="0.2">
      <c r="A373" s="526">
        <f t="shared" si="5"/>
        <v>31</v>
      </c>
      <c r="B373" s="527">
        <v>33.880000000000003</v>
      </c>
      <c r="C373" s="527">
        <v>62.57</v>
      </c>
      <c r="D373" s="527">
        <v>18.57</v>
      </c>
      <c r="E373" s="527">
        <v>69.58</v>
      </c>
    </row>
    <row r="374" spans="1:5" x14ac:dyDescent="0.2">
      <c r="A374" s="526">
        <f t="shared" si="5"/>
        <v>31</v>
      </c>
      <c r="B374" s="527">
        <v>33.75</v>
      </c>
      <c r="C374" s="527">
        <v>62.44</v>
      </c>
      <c r="D374" s="527">
        <v>18.47</v>
      </c>
      <c r="E374" s="527">
        <v>69.58</v>
      </c>
    </row>
    <row r="375" spans="1:5" x14ac:dyDescent="0.2">
      <c r="A375" s="526">
        <f t="shared" si="5"/>
        <v>31</v>
      </c>
      <c r="B375" s="527">
        <v>33.630000000000003</v>
      </c>
      <c r="C375" s="527">
        <v>62.31</v>
      </c>
      <c r="D375" s="527">
        <v>18.37</v>
      </c>
      <c r="E375" s="527">
        <v>69.58</v>
      </c>
    </row>
    <row r="376" spans="1:5" x14ac:dyDescent="0.2">
      <c r="A376" s="526">
        <f t="shared" si="5"/>
        <v>31</v>
      </c>
      <c r="B376" s="527">
        <v>33.5</v>
      </c>
      <c r="C376" s="527">
        <v>62.19</v>
      </c>
      <c r="D376" s="527">
        <v>18.27</v>
      </c>
      <c r="E376" s="527">
        <v>69.58</v>
      </c>
    </row>
    <row r="377" spans="1:5" x14ac:dyDescent="0.2">
      <c r="A377" s="526">
        <f t="shared" si="5"/>
        <v>31</v>
      </c>
      <c r="B377" s="527">
        <v>33.369999999999997</v>
      </c>
      <c r="C377" s="527">
        <v>62.06</v>
      </c>
      <c r="D377" s="527">
        <v>18.170000000000002</v>
      </c>
      <c r="E377" s="527">
        <v>69.58</v>
      </c>
    </row>
    <row r="378" spans="1:5" x14ac:dyDescent="0.2">
      <c r="A378" s="526">
        <f t="shared" si="5"/>
        <v>31</v>
      </c>
      <c r="B378" s="527">
        <v>33.25</v>
      </c>
      <c r="C378" s="527">
        <v>61.93</v>
      </c>
      <c r="D378" s="527">
        <v>18.07</v>
      </c>
      <c r="E378" s="527">
        <v>69.58</v>
      </c>
    </row>
    <row r="379" spans="1:5" x14ac:dyDescent="0.2">
      <c r="A379" s="526">
        <f t="shared" si="5"/>
        <v>31</v>
      </c>
      <c r="B379" s="527">
        <v>33.130000000000003</v>
      </c>
      <c r="C379" s="527">
        <v>61.8</v>
      </c>
      <c r="D379" s="527">
        <v>17.98</v>
      </c>
      <c r="E379" s="527">
        <v>69.58</v>
      </c>
    </row>
    <row r="380" spans="1:5" x14ac:dyDescent="0.2">
      <c r="A380" s="526">
        <f t="shared" si="5"/>
        <v>31</v>
      </c>
      <c r="B380" s="527">
        <v>33</v>
      </c>
      <c r="C380" s="527">
        <v>61.68</v>
      </c>
      <c r="D380" s="527">
        <v>17.88</v>
      </c>
      <c r="E380" s="527">
        <v>69.58</v>
      </c>
    </row>
    <row r="381" spans="1:5" x14ac:dyDescent="0.2">
      <c r="A381" s="526">
        <f t="shared" si="5"/>
        <v>31</v>
      </c>
      <c r="B381" s="527">
        <v>32.880000000000003</v>
      </c>
      <c r="C381" s="527">
        <v>61.55</v>
      </c>
      <c r="D381" s="527">
        <v>17.78</v>
      </c>
      <c r="E381" s="527">
        <v>69.58</v>
      </c>
    </row>
    <row r="382" spans="1:5" x14ac:dyDescent="0.2">
      <c r="A382" s="526">
        <f t="shared" si="5"/>
        <v>32</v>
      </c>
      <c r="B382" s="527">
        <v>32.76</v>
      </c>
      <c r="C382" s="527">
        <v>61.42</v>
      </c>
      <c r="D382" s="527">
        <v>17.690000000000001</v>
      </c>
      <c r="E382" s="527">
        <v>69.58</v>
      </c>
    </row>
    <row r="383" spans="1:5" x14ac:dyDescent="0.2">
      <c r="A383" s="526">
        <f t="shared" si="5"/>
        <v>32</v>
      </c>
      <c r="B383" s="527">
        <v>32.630000000000003</v>
      </c>
      <c r="C383" s="527">
        <v>61.3</v>
      </c>
      <c r="D383" s="527">
        <v>17.59</v>
      </c>
      <c r="E383" s="527">
        <v>69.58</v>
      </c>
    </row>
    <row r="384" spans="1:5" x14ac:dyDescent="0.2">
      <c r="A384" s="526">
        <f t="shared" si="5"/>
        <v>32</v>
      </c>
      <c r="B384" s="527">
        <v>32.51</v>
      </c>
      <c r="C384" s="527">
        <v>61.17</v>
      </c>
      <c r="D384" s="527">
        <v>17.5</v>
      </c>
      <c r="E384" s="527">
        <v>69.58</v>
      </c>
    </row>
    <row r="385" spans="1:5" x14ac:dyDescent="0.2">
      <c r="A385" s="526">
        <f t="shared" si="5"/>
        <v>32</v>
      </c>
      <c r="B385" s="527">
        <v>32.39</v>
      </c>
      <c r="C385" s="527">
        <v>61.04</v>
      </c>
      <c r="D385" s="527">
        <v>17.399999999999999</v>
      </c>
      <c r="E385" s="527">
        <v>69.58</v>
      </c>
    </row>
    <row r="386" spans="1:5" x14ac:dyDescent="0.2">
      <c r="A386" s="526">
        <f t="shared" si="5"/>
        <v>32</v>
      </c>
      <c r="B386" s="527">
        <v>32.270000000000003</v>
      </c>
      <c r="C386" s="527">
        <v>60.92</v>
      </c>
      <c r="D386" s="527">
        <v>17.309999999999999</v>
      </c>
      <c r="E386" s="527">
        <v>69.58</v>
      </c>
    </row>
    <row r="387" spans="1:5" x14ac:dyDescent="0.2">
      <c r="A387" s="526">
        <f t="shared" si="5"/>
        <v>32</v>
      </c>
      <c r="B387" s="527">
        <v>32.15</v>
      </c>
      <c r="C387" s="527">
        <v>60.79</v>
      </c>
      <c r="D387" s="527">
        <v>17.22</v>
      </c>
      <c r="E387" s="527">
        <v>69.58</v>
      </c>
    </row>
    <row r="388" spans="1:5" x14ac:dyDescent="0.2">
      <c r="A388" s="526">
        <f t="shared" si="5"/>
        <v>32</v>
      </c>
      <c r="B388" s="527">
        <v>32.03</v>
      </c>
      <c r="C388" s="527">
        <v>60.67</v>
      </c>
      <c r="D388" s="527">
        <v>17.12</v>
      </c>
      <c r="E388" s="527">
        <v>69.58</v>
      </c>
    </row>
    <row r="389" spans="1:5" x14ac:dyDescent="0.2">
      <c r="A389" s="526">
        <f t="shared" si="5"/>
        <v>32</v>
      </c>
      <c r="B389" s="527">
        <v>31.91</v>
      </c>
      <c r="C389" s="527">
        <v>60.54</v>
      </c>
      <c r="D389" s="527">
        <v>17.03</v>
      </c>
      <c r="E389" s="527">
        <v>69.58</v>
      </c>
    </row>
    <row r="390" spans="1:5" x14ac:dyDescent="0.2">
      <c r="A390" s="526">
        <f t="shared" si="5"/>
        <v>32</v>
      </c>
      <c r="B390" s="527">
        <v>31.79</v>
      </c>
      <c r="C390" s="527">
        <v>60.42</v>
      </c>
      <c r="D390" s="527">
        <v>16.940000000000001</v>
      </c>
      <c r="E390" s="527">
        <v>69.58</v>
      </c>
    </row>
    <row r="391" spans="1:5" x14ac:dyDescent="0.2">
      <c r="A391" s="526">
        <f t="shared" si="5"/>
        <v>32</v>
      </c>
      <c r="B391" s="527">
        <v>31.67</v>
      </c>
      <c r="C391" s="527">
        <v>60.29</v>
      </c>
      <c r="D391" s="527">
        <v>16.850000000000001</v>
      </c>
      <c r="E391" s="527">
        <v>69.58</v>
      </c>
    </row>
    <row r="392" spans="1:5" x14ac:dyDescent="0.2">
      <c r="A392" s="526">
        <f t="shared" si="5"/>
        <v>32</v>
      </c>
      <c r="B392" s="527">
        <v>31.55</v>
      </c>
      <c r="C392" s="527">
        <v>60.17</v>
      </c>
      <c r="D392" s="527">
        <v>16.760000000000002</v>
      </c>
      <c r="E392" s="527">
        <v>69.58</v>
      </c>
    </row>
    <row r="393" spans="1:5" x14ac:dyDescent="0.2">
      <c r="A393" s="526">
        <f t="shared" si="5"/>
        <v>32</v>
      </c>
      <c r="B393" s="527">
        <v>31.43</v>
      </c>
      <c r="C393" s="527">
        <v>60.05</v>
      </c>
      <c r="D393" s="527">
        <v>16.670000000000002</v>
      </c>
      <c r="E393" s="527">
        <v>69.58</v>
      </c>
    </row>
    <row r="394" spans="1:5" x14ac:dyDescent="0.2">
      <c r="A394" s="526">
        <f t="shared" si="5"/>
        <v>33</v>
      </c>
      <c r="B394" s="527">
        <v>31.31</v>
      </c>
      <c r="C394" s="527">
        <v>59.92</v>
      </c>
      <c r="D394" s="527">
        <v>16.579999999999998</v>
      </c>
      <c r="E394" s="527">
        <v>69.58</v>
      </c>
    </row>
    <row r="395" spans="1:5" x14ac:dyDescent="0.2">
      <c r="A395" s="526">
        <f t="shared" si="5"/>
        <v>33</v>
      </c>
      <c r="B395" s="527">
        <v>31.2</v>
      </c>
      <c r="C395" s="527">
        <v>59.8</v>
      </c>
      <c r="D395" s="527">
        <v>16.489999999999998</v>
      </c>
      <c r="E395" s="527">
        <v>69.58</v>
      </c>
    </row>
    <row r="396" spans="1:5" x14ac:dyDescent="0.2">
      <c r="A396" s="526">
        <f t="shared" si="5"/>
        <v>33</v>
      </c>
      <c r="B396" s="527">
        <v>31.08</v>
      </c>
      <c r="C396" s="527">
        <v>59.68</v>
      </c>
      <c r="D396" s="527">
        <v>16.399999999999999</v>
      </c>
      <c r="E396" s="527">
        <v>69.58</v>
      </c>
    </row>
    <row r="397" spans="1:5" x14ac:dyDescent="0.2">
      <c r="A397" s="526">
        <f t="shared" si="5"/>
        <v>33</v>
      </c>
      <c r="B397" s="527">
        <v>30.96</v>
      </c>
      <c r="C397" s="527">
        <v>59.56</v>
      </c>
      <c r="D397" s="527">
        <v>16.309999999999999</v>
      </c>
      <c r="E397" s="527">
        <v>69.58</v>
      </c>
    </row>
    <row r="398" spans="1:5" x14ac:dyDescent="0.2">
      <c r="A398" s="526">
        <f t="shared" si="5"/>
        <v>33</v>
      </c>
      <c r="B398" s="527">
        <v>30.85</v>
      </c>
      <c r="C398" s="527">
        <v>59.43</v>
      </c>
      <c r="D398" s="527">
        <v>16.22</v>
      </c>
      <c r="E398" s="527">
        <v>69.58</v>
      </c>
    </row>
    <row r="399" spans="1:5" x14ac:dyDescent="0.2">
      <c r="A399" s="526">
        <f t="shared" si="5"/>
        <v>33</v>
      </c>
      <c r="B399" s="527">
        <v>30.73</v>
      </c>
      <c r="C399" s="527">
        <v>59.31</v>
      </c>
      <c r="D399" s="527">
        <v>16.13</v>
      </c>
      <c r="E399" s="527">
        <v>69.58</v>
      </c>
    </row>
    <row r="400" spans="1:5" x14ac:dyDescent="0.2">
      <c r="A400" s="526">
        <f t="shared" si="5"/>
        <v>33</v>
      </c>
      <c r="B400" s="527">
        <v>30.62</v>
      </c>
      <c r="C400" s="527">
        <v>59.19</v>
      </c>
      <c r="D400" s="527">
        <v>16.05</v>
      </c>
      <c r="E400" s="527">
        <v>69.58</v>
      </c>
    </row>
    <row r="401" spans="1:5" x14ac:dyDescent="0.2">
      <c r="A401" s="526">
        <f t="shared" si="5"/>
        <v>33</v>
      </c>
      <c r="B401" s="527">
        <v>30.5</v>
      </c>
      <c r="C401" s="527">
        <v>59.07</v>
      </c>
      <c r="D401" s="527">
        <v>15.96</v>
      </c>
      <c r="E401" s="527">
        <v>69.58</v>
      </c>
    </row>
    <row r="402" spans="1:5" x14ac:dyDescent="0.2">
      <c r="A402" s="526">
        <f t="shared" si="5"/>
        <v>33</v>
      </c>
      <c r="B402" s="527">
        <v>30.39</v>
      </c>
      <c r="C402" s="527">
        <v>58.95</v>
      </c>
      <c r="D402" s="527">
        <v>15.88</v>
      </c>
      <c r="E402" s="527">
        <v>69.58</v>
      </c>
    </row>
    <row r="403" spans="1:5" x14ac:dyDescent="0.2">
      <c r="A403" s="526">
        <f t="shared" si="5"/>
        <v>33</v>
      </c>
      <c r="B403" s="527">
        <v>30.28</v>
      </c>
      <c r="C403" s="527">
        <v>58.82</v>
      </c>
      <c r="D403" s="527">
        <v>15.79</v>
      </c>
      <c r="E403" s="527">
        <v>69.58</v>
      </c>
    </row>
    <row r="404" spans="1:5" x14ac:dyDescent="0.2">
      <c r="A404" s="526">
        <f t="shared" si="5"/>
        <v>33</v>
      </c>
      <c r="B404" s="527">
        <v>30.16</v>
      </c>
      <c r="C404" s="527">
        <v>58.7</v>
      </c>
      <c r="D404" s="527">
        <v>15.7</v>
      </c>
      <c r="E404" s="527">
        <v>69.58</v>
      </c>
    </row>
    <row r="405" spans="1:5" x14ac:dyDescent="0.2">
      <c r="A405" s="526">
        <f t="shared" si="5"/>
        <v>33</v>
      </c>
      <c r="B405" s="527">
        <v>30.05</v>
      </c>
      <c r="C405" s="527">
        <v>58.58</v>
      </c>
      <c r="D405" s="527">
        <v>15.62</v>
      </c>
      <c r="E405" s="527">
        <v>69.58</v>
      </c>
    </row>
    <row r="406" spans="1:5" x14ac:dyDescent="0.2">
      <c r="A406" s="526">
        <f t="shared" si="5"/>
        <v>34</v>
      </c>
      <c r="B406" s="527">
        <v>29.94</v>
      </c>
      <c r="C406" s="527">
        <v>58.46</v>
      </c>
      <c r="D406" s="527">
        <v>15.54</v>
      </c>
      <c r="E406" s="527">
        <v>69.58</v>
      </c>
    </row>
    <row r="407" spans="1:5" x14ac:dyDescent="0.2">
      <c r="A407" s="526">
        <f t="shared" ref="A407:A470" si="6">A395+1</f>
        <v>34</v>
      </c>
      <c r="B407" s="527">
        <v>29.83</v>
      </c>
      <c r="C407" s="527">
        <v>58.34</v>
      </c>
      <c r="D407" s="527">
        <v>15.45</v>
      </c>
      <c r="E407" s="527">
        <v>69.58</v>
      </c>
    </row>
    <row r="408" spans="1:5" x14ac:dyDescent="0.2">
      <c r="A408" s="526">
        <f t="shared" si="6"/>
        <v>34</v>
      </c>
      <c r="B408" s="527">
        <v>29.71</v>
      </c>
      <c r="C408" s="527">
        <v>58.22</v>
      </c>
      <c r="D408" s="527">
        <v>15.37</v>
      </c>
      <c r="E408" s="527">
        <v>69.58</v>
      </c>
    </row>
    <row r="409" spans="1:5" x14ac:dyDescent="0.2">
      <c r="A409" s="526">
        <f t="shared" si="6"/>
        <v>34</v>
      </c>
      <c r="B409" s="527">
        <v>29.6</v>
      </c>
      <c r="C409" s="527">
        <v>58.1</v>
      </c>
      <c r="D409" s="527">
        <v>15.29</v>
      </c>
      <c r="E409" s="527">
        <v>69.58</v>
      </c>
    </row>
    <row r="410" spans="1:5" x14ac:dyDescent="0.2">
      <c r="A410" s="526">
        <f t="shared" si="6"/>
        <v>34</v>
      </c>
      <c r="B410" s="527">
        <v>29.49</v>
      </c>
      <c r="C410" s="527">
        <v>57.98</v>
      </c>
      <c r="D410" s="527">
        <v>15.2</v>
      </c>
      <c r="E410" s="527">
        <v>69.58</v>
      </c>
    </row>
    <row r="411" spans="1:5" x14ac:dyDescent="0.2">
      <c r="A411" s="526">
        <f t="shared" si="6"/>
        <v>34</v>
      </c>
      <c r="B411" s="527">
        <v>29.38</v>
      </c>
      <c r="C411" s="527">
        <v>57.86</v>
      </c>
      <c r="D411" s="527">
        <v>15.12</v>
      </c>
      <c r="E411" s="527">
        <v>69.58</v>
      </c>
    </row>
    <row r="412" spans="1:5" x14ac:dyDescent="0.2">
      <c r="A412" s="526">
        <f t="shared" si="6"/>
        <v>34</v>
      </c>
      <c r="B412" s="527">
        <v>29.27</v>
      </c>
      <c r="C412" s="527">
        <v>57.75</v>
      </c>
      <c r="D412" s="527">
        <v>15.04</v>
      </c>
      <c r="E412" s="527">
        <v>69.58</v>
      </c>
    </row>
    <row r="413" spans="1:5" x14ac:dyDescent="0.2">
      <c r="A413" s="526">
        <f t="shared" si="6"/>
        <v>34</v>
      </c>
      <c r="B413" s="527">
        <v>29.16</v>
      </c>
      <c r="C413" s="527">
        <v>57.63</v>
      </c>
      <c r="D413" s="527">
        <v>14.96</v>
      </c>
      <c r="E413" s="527">
        <v>69.58</v>
      </c>
    </row>
    <row r="414" spans="1:5" x14ac:dyDescent="0.2">
      <c r="A414" s="526">
        <f t="shared" si="6"/>
        <v>34</v>
      </c>
      <c r="B414" s="527">
        <v>29.05</v>
      </c>
      <c r="C414" s="527">
        <v>57.51</v>
      </c>
      <c r="D414" s="527">
        <v>14.88</v>
      </c>
      <c r="E414" s="527">
        <v>69.58</v>
      </c>
    </row>
    <row r="415" spans="1:5" x14ac:dyDescent="0.2">
      <c r="A415" s="526">
        <f t="shared" si="6"/>
        <v>34</v>
      </c>
      <c r="B415" s="527">
        <v>28.94</v>
      </c>
      <c r="C415" s="527">
        <v>57.39</v>
      </c>
      <c r="D415" s="527">
        <v>14.8</v>
      </c>
      <c r="E415" s="527">
        <v>69.58</v>
      </c>
    </row>
    <row r="416" spans="1:5" x14ac:dyDescent="0.2">
      <c r="A416" s="526">
        <f t="shared" si="6"/>
        <v>34</v>
      </c>
      <c r="B416" s="527">
        <v>28.84</v>
      </c>
      <c r="C416" s="527">
        <v>57.27</v>
      </c>
      <c r="D416" s="527">
        <v>14.72</v>
      </c>
      <c r="E416" s="527">
        <v>69.58</v>
      </c>
    </row>
    <row r="417" spans="1:5" x14ac:dyDescent="0.2">
      <c r="A417" s="526">
        <f t="shared" si="6"/>
        <v>34</v>
      </c>
      <c r="B417" s="527">
        <v>28.73</v>
      </c>
      <c r="C417" s="527">
        <v>57.15</v>
      </c>
      <c r="D417" s="527">
        <v>14.64</v>
      </c>
      <c r="E417" s="527">
        <v>69.58</v>
      </c>
    </row>
    <row r="418" spans="1:5" x14ac:dyDescent="0.2">
      <c r="A418" s="526">
        <f t="shared" si="6"/>
        <v>35</v>
      </c>
      <c r="B418" s="527">
        <v>28.62</v>
      </c>
      <c r="C418" s="527">
        <v>57.04</v>
      </c>
      <c r="D418" s="527">
        <v>14.56</v>
      </c>
      <c r="E418" s="527">
        <v>69.58</v>
      </c>
    </row>
    <row r="419" spans="1:5" x14ac:dyDescent="0.2">
      <c r="A419" s="526">
        <f t="shared" si="6"/>
        <v>35</v>
      </c>
      <c r="B419" s="527">
        <v>28.51</v>
      </c>
      <c r="C419" s="527">
        <v>56.92</v>
      </c>
      <c r="D419" s="527">
        <v>14.48</v>
      </c>
      <c r="E419" s="527">
        <v>69.58</v>
      </c>
    </row>
    <row r="420" spans="1:5" x14ac:dyDescent="0.2">
      <c r="A420" s="526">
        <f t="shared" si="6"/>
        <v>35</v>
      </c>
      <c r="B420" s="527">
        <v>28.41</v>
      </c>
      <c r="C420" s="527">
        <v>56.8</v>
      </c>
      <c r="D420" s="527">
        <v>14.4</v>
      </c>
      <c r="E420" s="527">
        <v>69.58</v>
      </c>
    </row>
    <row r="421" spans="1:5" x14ac:dyDescent="0.2">
      <c r="A421" s="526">
        <f t="shared" si="6"/>
        <v>35</v>
      </c>
      <c r="B421" s="527">
        <v>28.3</v>
      </c>
      <c r="C421" s="527">
        <v>56.69</v>
      </c>
      <c r="D421" s="527">
        <v>14.33</v>
      </c>
      <c r="E421" s="527">
        <v>69.58</v>
      </c>
    </row>
    <row r="422" spans="1:5" x14ac:dyDescent="0.2">
      <c r="A422" s="526">
        <f t="shared" si="6"/>
        <v>35</v>
      </c>
      <c r="B422" s="527">
        <v>28.2</v>
      </c>
      <c r="C422" s="527">
        <v>56.57</v>
      </c>
      <c r="D422" s="527">
        <v>14.25</v>
      </c>
      <c r="E422" s="527">
        <v>69.58</v>
      </c>
    </row>
    <row r="423" spans="1:5" x14ac:dyDescent="0.2">
      <c r="A423" s="526">
        <f t="shared" si="6"/>
        <v>35</v>
      </c>
      <c r="B423" s="527">
        <v>28.09</v>
      </c>
      <c r="C423" s="527">
        <v>56.45</v>
      </c>
      <c r="D423" s="527">
        <v>14.17</v>
      </c>
      <c r="E423" s="527">
        <v>69.58</v>
      </c>
    </row>
    <row r="424" spans="1:5" x14ac:dyDescent="0.2">
      <c r="A424" s="526">
        <f t="shared" si="6"/>
        <v>35</v>
      </c>
      <c r="B424" s="527">
        <v>27.98</v>
      </c>
      <c r="C424" s="527">
        <v>56.34</v>
      </c>
      <c r="D424" s="527">
        <v>14.1</v>
      </c>
      <c r="E424" s="527">
        <v>69.58</v>
      </c>
    </row>
    <row r="425" spans="1:5" x14ac:dyDescent="0.2">
      <c r="A425" s="526">
        <f t="shared" si="6"/>
        <v>35</v>
      </c>
      <c r="B425" s="527">
        <v>27.88</v>
      </c>
      <c r="C425" s="527">
        <v>56.22</v>
      </c>
      <c r="D425" s="527">
        <v>14.02</v>
      </c>
      <c r="E425" s="527">
        <v>69.58</v>
      </c>
    </row>
    <row r="426" spans="1:5" x14ac:dyDescent="0.2">
      <c r="A426" s="526">
        <f t="shared" si="6"/>
        <v>35</v>
      </c>
      <c r="B426" s="527">
        <v>27.78</v>
      </c>
      <c r="C426" s="527">
        <v>56.11</v>
      </c>
      <c r="D426" s="527">
        <v>13.94</v>
      </c>
      <c r="E426" s="527">
        <v>69.58</v>
      </c>
    </row>
    <row r="427" spans="1:5" x14ac:dyDescent="0.2">
      <c r="A427" s="526">
        <f t="shared" si="6"/>
        <v>35</v>
      </c>
      <c r="B427" s="527">
        <v>27.67</v>
      </c>
      <c r="C427" s="527">
        <v>55.99</v>
      </c>
      <c r="D427" s="527">
        <v>13.87</v>
      </c>
      <c r="E427" s="527">
        <v>69.58</v>
      </c>
    </row>
    <row r="428" spans="1:5" x14ac:dyDescent="0.2">
      <c r="A428" s="526">
        <f t="shared" si="6"/>
        <v>35</v>
      </c>
      <c r="B428" s="527">
        <v>27.57</v>
      </c>
      <c r="C428" s="527">
        <v>55.87</v>
      </c>
      <c r="D428" s="527">
        <v>13.79</v>
      </c>
      <c r="E428" s="527">
        <v>69.58</v>
      </c>
    </row>
    <row r="429" spans="1:5" x14ac:dyDescent="0.2">
      <c r="A429" s="526">
        <f t="shared" si="6"/>
        <v>35</v>
      </c>
      <c r="B429" s="527">
        <v>27.47</v>
      </c>
      <c r="C429" s="527">
        <v>55.76</v>
      </c>
      <c r="D429" s="527">
        <v>13.72</v>
      </c>
      <c r="E429" s="527">
        <v>69.58</v>
      </c>
    </row>
    <row r="430" spans="1:5" x14ac:dyDescent="0.2">
      <c r="A430" s="526">
        <f t="shared" si="6"/>
        <v>36</v>
      </c>
      <c r="B430" s="527">
        <v>27.36</v>
      </c>
      <c r="C430" s="527">
        <v>55.65</v>
      </c>
      <c r="D430" s="527">
        <v>13.65</v>
      </c>
      <c r="E430" s="527">
        <v>69.58</v>
      </c>
    </row>
    <row r="431" spans="1:5" x14ac:dyDescent="0.2">
      <c r="A431" s="526">
        <f t="shared" si="6"/>
        <v>36</v>
      </c>
      <c r="B431" s="527">
        <v>27.26</v>
      </c>
      <c r="C431" s="527">
        <v>55.53</v>
      </c>
      <c r="D431" s="527">
        <v>13.57</v>
      </c>
      <c r="E431" s="527">
        <v>69.58</v>
      </c>
    </row>
    <row r="432" spans="1:5" x14ac:dyDescent="0.2">
      <c r="A432" s="526">
        <f t="shared" si="6"/>
        <v>36</v>
      </c>
      <c r="B432" s="527">
        <v>27.16</v>
      </c>
      <c r="C432" s="527">
        <v>55.42</v>
      </c>
      <c r="D432" s="527">
        <v>13.5</v>
      </c>
      <c r="E432" s="527">
        <v>69.58</v>
      </c>
    </row>
    <row r="433" spans="1:5" x14ac:dyDescent="0.2">
      <c r="A433" s="526">
        <f t="shared" si="6"/>
        <v>36</v>
      </c>
      <c r="B433" s="527">
        <v>27.06</v>
      </c>
      <c r="C433" s="527">
        <v>55.3</v>
      </c>
      <c r="D433" s="527">
        <v>13.43</v>
      </c>
      <c r="E433" s="527">
        <v>69.58</v>
      </c>
    </row>
    <row r="434" spans="1:5" x14ac:dyDescent="0.2">
      <c r="A434" s="526">
        <f t="shared" si="6"/>
        <v>36</v>
      </c>
      <c r="B434" s="527">
        <v>26.96</v>
      </c>
      <c r="C434" s="527">
        <v>55.19</v>
      </c>
      <c r="D434" s="527">
        <v>13.35</v>
      </c>
      <c r="E434" s="527">
        <v>69.58</v>
      </c>
    </row>
    <row r="435" spans="1:5" x14ac:dyDescent="0.2">
      <c r="A435" s="526">
        <f t="shared" si="6"/>
        <v>36</v>
      </c>
      <c r="B435" s="527">
        <v>26.85</v>
      </c>
      <c r="C435" s="527">
        <v>55.08</v>
      </c>
      <c r="D435" s="527">
        <v>13.28</v>
      </c>
      <c r="E435" s="527">
        <v>69.58</v>
      </c>
    </row>
    <row r="436" spans="1:5" x14ac:dyDescent="0.2">
      <c r="A436" s="526">
        <f t="shared" si="6"/>
        <v>36</v>
      </c>
      <c r="B436" s="527">
        <v>26.75</v>
      </c>
      <c r="C436" s="527">
        <v>54.96</v>
      </c>
      <c r="D436" s="527">
        <v>13.21</v>
      </c>
      <c r="E436" s="527">
        <v>69.58</v>
      </c>
    </row>
    <row r="437" spans="1:5" x14ac:dyDescent="0.2">
      <c r="A437" s="526">
        <f t="shared" si="6"/>
        <v>36</v>
      </c>
      <c r="B437" s="527">
        <v>26.65</v>
      </c>
      <c r="C437" s="527">
        <v>54.85</v>
      </c>
      <c r="D437" s="527">
        <v>13.14</v>
      </c>
      <c r="E437" s="527">
        <v>69.58</v>
      </c>
    </row>
    <row r="438" spans="1:5" x14ac:dyDescent="0.2">
      <c r="A438" s="526">
        <f t="shared" si="6"/>
        <v>36</v>
      </c>
      <c r="B438" s="527">
        <v>26.55</v>
      </c>
      <c r="C438" s="527">
        <v>54.74</v>
      </c>
      <c r="D438" s="527">
        <v>13.07</v>
      </c>
      <c r="E438" s="527">
        <v>69.58</v>
      </c>
    </row>
    <row r="439" spans="1:5" x14ac:dyDescent="0.2">
      <c r="A439" s="526">
        <f t="shared" si="6"/>
        <v>36</v>
      </c>
      <c r="B439" s="527">
        <v>26.45</v>
      </c>
      <c r="C439" s="527">
        <v>54.62</v>
      </c>
      <c r="D439" s="527">
        <v>13</v>
      </c>
      <c r="E439" s="527">
        <v>69.58</v>
      </c>
    </row>
    <row r="440" spans="1:5" x14ac:dyDescent="0.2">
      <c r="A440" s="526">
        <f t="shared" si="6"/>
        <v>36</v>
      </c>
      <c r="B440" s="527">
        <v>26.36</v>
      </c>
      <c r="C440" s="527">
        <v>54.51</v>
      </c>
      <c r="D440" s="527">
        <v>12.93</v>
      </c>
      <c r="E440" s="527">
        <v>69.58</v>
      </c>
    </row>
    <row r="441" spans="1:5" x14ac:dyDescent="0.2">
      <c r="A441" s="526">
        <f t="shared" si="6"/>
        <v>36</v>
      </c>
      <c r="B441" s="527">
        <v>26.26</v>
      </c>
      <c r="C441" s="527">
        <v>54.4</v>
      </c>
      <c r="D441" s="527">
        <v>12.86</v>
      </c>
      <c r="E441" s="527">
        <v>69.58</v>
      </c>
    </row>
    <row r="442" spans="1:5" x14ac:dyDescent="0.2">
      <c r="A442" s="526">
        <f t="shared" si="6"/>
        <v>37</v>
      </c>
      <c r="B442" s="527">
        <v>26.16</v>
      </c>
      <c r="C442" s="527">
        <v>54.29</v>
      </c>
      <c r="D442" s="527">
        <v>12.79</v>
      </c>
      <c r="E442" s="527">
        <v>69.58</v>
      </c>
    </row>
    <row r="443" spans="1:5" x14ac:dyDescent="0.2">
      <c r="A443" s="526">
        <f t="shared" si="6"/>
        <v>37</v>
      </c>
      <c r="B443" s="527">
        <v>26.06</v>
      </c>
      <c r="C443" s="527">
        <v>54.18</v>
      </c>
      <c r="D443" s="527">
        <v>12.72</v>
      </c>
      <c r="E443" s="527">
        <v>69.58</v>
      </c>
    </row>
    <row r="444" spans="1:5" x14ac:dyDescent="0.2">
      <c r="A444" s="526">
        <f t="shared" si="6"/>
        <v>37</v>
      </c>
      <c r="B444" s="527">
        <v>25.96</v>
      </c>
      <c r="C444" s="527">
        <v>54.07</v>
      </c>
      <c r="D444" s="527">
        <v>12.65</v>
      </c>
      <c r="E444" s="527">
        <v>69.58</v>
      </c>
    </row>
    <row r="445" spans="1:5" x14ac:dyDescent="0.2">
      <c r="A445" s="526">
        <f t="shared" si="6"/>
        <v>37</v>
      </c>
      <c r="B445" s="527">
        <v>25.87</v>
      </c>
      <c r="C445" s="527">
        <v>53.95</v>
      </c>
      <c r="D445" s="527">
        <v>12.58</v>
      </c>
      <c r="E445" s="527">
        <v>69.58</v>
      </c>
    </row>
    <row r="446" spans="1:5" x14ac:dyDescent="0.2">
      <c r="A446" s="526">
        <f t="shared" si="6"/>
        <v>37</v>
      </c>
      <c r="B446" s="527">
        <v>25.77</v>
      </c>
      <c r="C446" s="527">
        <v>53.84</v>
      </c>
      <c r="D446" s="527">
        <v>12.52</v>
      </c>
      <c r="E446" s="527">
        <v>69.58</v>
      </c>
    </row>
    <row r="447" spans="1:5" x14ac:dyDescent="0.2">
      <c r="A447" s="526">
        <f t="shared" si="6"/>
        <v>37</v>
      </c>
      <c r="B447" s="527">
        <v>25.67</v>
      </c>
      <c r="C447" s="527">
        <v>53.73</v>
      </c>
      <c r="D447" s="527">
        <v>12.45</v>
      </c>
      <c r="E447" s="527">
        <v>69.58</v>
      </c>
    </row>
    <row r="448" spans="1:5" x14ac:dyDescent="0.2">
      <c r="A448" s="526">
        <f t="shared" si="6"/>
        <v>37</v>
      </c>
      <c r="B448" s="527">
        <v>25.58</v>
      </c>
      <c r="C448" s="527">
        <v>53.62</v>
      </c>
      <c r="D448" s="527">
        <v>12.38</v>
      </c>
      <c r="E448" s="527">
        <v>69.58</v>
      </c>
    </row>
    <row r="449" spans="1:5" x14ac:dyDescent="0.2">
      <c r="A449" s="526">
        <f t="shared" si="6"/>
        <v>37</v>
      </c>
      <c r="B449" s="527">
        <v>25.48</v>
      </c>
      <c r="C449" s="527">
        <v>53.51</v>
      </c>
      <c r="D449" s="527">
        <v>12.31</v>
      </c>
      <c r="E449" s="527">
        <v>69.58</v>
      </c>
    </row>
    <row r="450" spans="1:5" x14ac:dyDescent="0.2">
      <c r="A450" s="526">
        <f t="shared" si="6"/>
        <v>37</v>
      </c>
      <c r="B450" s="527">
        <v>25.39</v>
      </c>
      <c r="C450" s="527">
        <v>53.4</v>
      </c>
      <c r="D450" s="527">
        <v>12.25</v>
      </c>
      <c r="E450" s="527">
        <v>69.58</v>
      </c>
    </row>
    <row r="451" spans="1:5" x14ac:dyDescent="0.2">
      <c r="A451" s="526">
        <f t="shared" si="6"/>
        <v>37</v>
      </c>
      <c r="B451" s="527">
        <v>25.29</v>
      </c>
      <c r="C451" s="527">
        <v>53.29</v>
      </c>
      <c r="D451" s="527">
        <v>12.18</v>
      </c>
      <c r="E451" s="527">
        <v>69.58</v>
      </c>
    </row>
    <row r="452" spans="1:5" x14ac:dyDescent="0.2">
      <c r="A452" s="526">
        <f t="shared" si="6"/>
        <v>37</v>
      </c>
      <c r="B452" s="527">
        <v>25.2</v>
      </c>
      <c r="C452" s="527">
        <v>53.18</v>
      </c>
      <c r="D452" s="527">
        <v>12.12</v>
      </c>
      <c r="E452" s="527">
        <v>69.58</v>
      </c>
    </row>
    <row r="453" spans="1:5" x14ac:dyDescent="0.2">
      <c r="A453" s="526">
        <f t="shared" si="6"/>
        <v>37</v>
      </c>
      <c r="B453" s="527">
        <v>25.1</v>
      </c>
      <c r="C453" s="527">
        <v>53.07</v>
      </c>
      <c r="D453" s="527">
        <v>12.05</v>
      </c>
      <c r="E453" s="527">
        <v>69.58</v>
      </c>
    </row>
    <row r="454" spans="1:5" x14ac:dyDescent="0.2">
      <c r="A454" s="526">
        <f t="shared" si="6"/>
        <v>38</v>
      </c>
      <c r="B454" s="527">
        <v>25.01</v>
      </c>
      <c r="C454" s="527">
        <v>52.96</v>
      </c>
      <c r="D454" s="527">
        <v>11.99</v>
      </c>
      <c r="E454" s="527">
        <v>69.58</v>
      </c>
    </row>
    <row r="455" spans="1:5" x14ac:dyDescent="0.2">
      <c r="A455" s="526">
        <f t="shared" si="6"/>
        <v>38</v>
      </c>
      <c r="B455" s="527">
        <v>24.92</v>
      </c>
      <c r="C455" s="527">
        <v>52.86</v>
      </c>
      <c r="D455" s="527">
        <v>11.92</v>
      </c>
      <c r="E455" s="527">
        <v>69.58</v>
      </c>
    </row>
    <row r="456" spans="1:5" x14ac:dyDescent="0.2">
      <c r="A456" s="526">
        <f t="shared" si="6"/>
        <v>38</v>
      </c>
      <c r="B456" s="527">
        <v>24.82</v>
      </c>
      <c r="C456" s="527">
        <v>52.75</v>
      </c>
      <c r="D456" s="527">
        <v>11.86</v>
      </c>
      <c r="E456" s="527">
        <v>69.58</v>
      </c>
    </row>
    <row r="457" spans="1:5" x14ac:dyDescent="0.2">
      <c r="A457" s="526">
        <f t="shared" si="6"/>
        <v>38</v>
      </c>
      <c r="B457" s="527">
        <v>24.73</v>
      </c>
      <c r="C457" s="527">
        <v>52.64</v>
      </c>
      <c r="D457" s="527">
        <v>11.79</v>
      </c>
      <c r="E457" s="527">
        <v>69.58</v>
      </c>
    </row>
    <row r="458" spans="1:5" x14ac:dyDescent="0.2">
      <c r="A458" s="526">
        <f t="shared" si="6"/>
        <v>38</v>
      </c>
      <c r="B458" s="527">
        <v>24.64</v>
      </c>
      <c r="C458" s="527">
        <v>52.53</v>
      </c>
      <c r="D458" s="527">
        <v>11.73</v>
      </c>
      <c r="E458" s="527">
        <v>69.58</v>
      </c>
    </row>
    <row r="459" spans="1:5" x14ac:dyDescent="0.2">
      <c r="A459" s="526">
        <f t="shared" si="6"/>
        <v>38</v>
      </c>
      <c r="B459" s="527">
        <v>24.54</v>
      </c>
      <c r="C459" s="527">
        <v>52.42</v>
      </c>
      <c r="D459" s="527">
        <v>11.67</v>
      </c>
      <c r="E459" s="527">
        <v>69.58</v>
      </c>
    </row>
    <row r="460" spans="1:5" x14ac:dyDescent="0.2">
      <c r="A460" s="526">
        <f t="shared" si="6"/>
        <v>38</v>
      </c>
      <c r="B460" s="527">
        <v>24.45</v>
      </c>
      <c r="C460" s="527">
        <v>52.31</v>
      </c>
      <c r="D460" s="527">
        <v>11.6</v>
      </c>
      <c r="E460" s="527">
        <v>69.58</v>
      </c>
    </row>
    <row r="461" spans="1:5" x14ac:dyDescent="0.2">
      <c r="A461" s="526">
        <f t="shared" si="6"/>
        <v>38</v>
      </c>
      <c r="B461" s="527">
        <v>24.36</v>
      </c>
      <c r="C461" s="527">
        <v>52.21</v>
      </c>
      <c r="D461" s="527">
        <v>11.54</v>
      </c>
      <c r="E461" s="527">
        <v>69.58</v>
      </c>
    </row>
    <row r="462" spans="1:5" x14ac:dyDescent="0.2">
      <c r="A462" s="526">
        <f t="shared" si="6"/>
        <v>38</v>
      </c>
      <c r="B462" s="527">
        <v>24.27</v>
      </c>
      <c r="C462" s="527">
        <v>52.1</v>
      </c>
      <c r="D462" s="527">
        <v>11.48</v>
      </c>
      <c r="E462" s="527">
        <v>69.58</v>
      </c>
    </row>
    <row r="463" spans="1:5" x14ac:dyDescent="0.2">
      <c r="A463" s="526">
        <f t="shared" si="6"/>
        <v>38</v>
      </c>
      <c r="B463" s="527">
        <v>24.18</v>
      </c>
      <c r="C463" s="527">
        <v>51.99</v>
      </c>
      <c r="D463" s="527">
        <v>11.42</v>
      </c>
      <c r="E463" s="527">
        <v>69.58</v>
      </c>
    </row>
    <row r="464" spans="1:5" x14ac:dyDescent="0.2">
      <c r="A464" s="526">
        <f t="shared" si="6"/>
        <v>38</v>
      </c>
      <c r="B464" s="527">
        <v>24.09</v>
      </c>
      <c r="C464" s="527">
        <v>51.89</v>
      </c>
      <c r="D464" s="527">
        <v>11.36</v>
      </c>
      <c r="E464" s="527">
        <v>69.58</v>
      </c>
    </row>
    <row r="465" spans="1:5" x14ac:dyDescent="0.2">
      <c r="A465" s="526">
        <f t="shared" si="6"/>
        <v>38</v>
      </c>
      <c r="B465" s="527">
        <v>24</v>
      </c>
      <c r="C465" s="527">
        <v>51.78</v>
      </c>
      <c r="D465" s="527">
        <v>11.29</v>
      </c>
      <c r="E465" s="527">
        <v>69.58</v>
      </c>
    </row>
    <row r="466" spans="1:5" x14ac:dyDescent="0.2">
      <c r="A466" s="526">
        <f t="shared" si="6"/>
        <v>39</v>
      </c>
      <c r="B466" s="527">
        <v>23.91</v>
      </c>
      <c r="C466" s="527">
        <v>51.67</v>
      </c>
      <c r="D466" s="527">
        <v>11.23</v>
      </c>
      <c r="E466" s="527">
        <v>69.58</v>
      </c>
    </row>
    <row r="467" spans="1:5" x14ac:dyDescent="0.2">
      <c r="A467" s="526">
        <f t="shared" si="6"/>
        <v>39</v>
      </c>
      <c r="B467" s="527">
        <v>23.82</v>
      </c>
      <c r="C467" s="527">
        <v>51.57</v>
      </c>
      <c r="D467" s="527">
        <v>11.17</v>
      </c>
      <c r="E467" s="527">
        <v>69.58</v>
      </c>
    </row>
    <row r="468" spans="1:5" x14ac:dyDescent="0.2">
      <c r="A468" s="526">
        <f t="shared" si="6"/>
        <v>39</v>
      </c>
      <c r="B468" s="527">
        <v>23.73</v>
      </c>
      <c r="C468" s="527">
        <v>51.46</v>
      </c>
      <c r="D468" s="527">
        <v>11.11</v>
      </c>
      <c r="E468" s="527">
        <v>69.58</v>
      </c>
    </row>
    <row r="469" spans="1:5" x14ac:dyDescent="0.2">
      <c r="A469" s="526">
        <f t="shared" si="6"/>
        <v>39</v>
      </c>
      <c r="B469" s="527">
        <v>23.64</v>
      </c>
      <c r="C469" s="527">
        <v>51.35</v>
      </c>
      <c r="D469" s="527">
        <v>11.05</v>
      </c>
      <c r="E469" s="527">
        <v>69.58</v>
      </c>
    </row>
    <row r="470" spans="1:5" x14ac:dyDescent="0.2">
      <c r="A470" s="526">
        <f t="shared" si="6"/>
        <v>39</v>
      </c>
      <c r="B470" s="527">
        <v>23.55</v>
      </c>
      <c r="C470" s="527">
        <v>51.25</v>
      </c>
      <c r="D470" s="527">
        <v>10.99</v>
      </c>
      <c r="E470" s="527">
        <v>69.58</v>
      </c>
    </row>
    <row r="471" spans="1:5" x14ac:dyDescent="0.2">
      <c r="A471" s="526">
        <f t="shared" ref="A471:A489" si="7">A459+1</f>
        <v>39</v>
      </c>
      <c r="B471" s="527">
        <v>23.47</v>
      </c>
      <c r="C471" s="527">
        <v>51.14</v>
      </c>
      <c r="D471" s="527">
        <v>10.93</v>
      </c>
      <c r="E471" s="527">
        <v>69.58</v>
      </c>
    </row>
    <row r="472" spans="1:5" x14ac:dyDescent="0.2">
      <c r="A472" s="526">
        <f t="shared" si="7"/>
        <v>39</v>
      </c>
      <c r="B472" s="527">
        <v>23.38</v>
      </c>
      <c r="C472" s="527">
        <v>51.04</v>
      </c>
      <c r="D472" s="527">
        <v>10.88</v>
      </c>
      <c r="E472" s="527">
        <v>69.58</v>
      </c>
    </row>
    <row r="473" spans="1:5" x14ac:dyDescent="0.2">
      <c r="A473" s="526">
        <f t="shared" si="7"/>
        <v>39</v>
      </c>
      <c r="B473" s="527">
        <v>23.29</v>
      </c>
      <c r="C473" s="527">
        <v>50.93</v>
      </c>
      <c r="D473" s="527">
        <v>10.82</v>
      </c>
      <c r="E473" s="527">
        <v>69.58</v>
      </c>
    </row>
    <row r="474" spans="1:5" x14ac:dyDescent="0.2">
      <c r="A474" s="526">
        <f t="shared" si="7"/>
        <v>39</v>
      </c>
      <c r="B474" s="527">
        <v>23.2</v>
      </c>
      <c r="C474" s="527">
        <v>50.83</v>
      </c>
      <c r="D474" s="527">
        <v>10.76</v>
      </c>
      <c r="E474" s="527">
        <v>69.58</v>
      </c>
    </row>
    <row r="475" spans="1:5" x14ac:dyDescent="0.2">
      <c r="A475" s="526">
        <f t="shared" si="7"/>
        <v>39</v>
      </c>
      <c r="B475" s="527">
        <v>23.12</v>
      </c>
      <c r="C475" s="527">
        <v>50.72</v>
      </c>
      <c r="D475" s="527">
        <v>10.7</v>
      </c>
      <c r="E475" s="527">
        <v>69.58</v>
      </c>
    </row>
    <row r="476" spans="1:5" x14ac:dyDescent="0.2">
      <c r="A476" s="526">
        <f t="shared" si="7"/>
        <v>39</v>
      </c>
      <c r="B476" s="527">
        <v>23.03</v>
      </c>
      <c r="C476" s="527">
        <v>50.62</v>
      </c>
      <c r="D476" s="527">
        <v>10.64</v>
      </c>
      <c r="E476" s="527">
        <v>69.58</v>
      </c>
    </row>
    <row r="477" spans="1:5" x14ac:dyDescent="0.2">
      <c r="A477" s="526">
        <f t="shared" si="7"/>
        <v>39</v>
      </c>
      <c r="B477" s="527">
        <v>22.94</v>
      </c>
      <c r="C477" s="527">
        <v>50.52</v>
      </c>
      <c r="D477" s="527">
        <v>10.59</v>
      </c>
      <c r="E477" s="527">
        <v>69.58</v>
      </c>
    </row>
    <row r="478" spans="1:5" x14ac:dyDescent="0.2">
      <c r="A478" s="526">
        <f t="shared" si="7"/>
        <v>40</v>
      </c>
      <c r="B478" s="527">
        <v>22.86</v>
      </c>
      <c r="C478" s="527">
        <v>50.41</v>
      </c>
      <c r="D478" s="527">
        <v>10.53</v>
      </c>
      <c r="E478" s="527">
        <v>69.58</v>
      </c>
    </row>
    <row r="479" spans="1:5" x14ac:dyDescent="0.2">
      <c r="A479" s="526">
        <f t="shared" si="7"/>
        <v>40</v>
      </c>
      <c r="B479" s="527">
        <v>22.77</v>
      </c>
      <c r="C479" s="527">
        <v>50.31</v>
      </c>
      <c r="D479" s="527">
        <v>10.47</v>
      </c>
      <c r="E479" s="527">
        <v>69.58</v>
      </c>
    </row>
    <row r="480" spans="1:5" x14ac:dyDescent="0.2">
      <c r="A480" s="526">
        <f t="shared" si="7"/>
        <v>40</v>
      </c>
      <c r="B480" s="527">
        <v>22.69</v>
      </c>
      <c r="C480" s="527">
        <v>50.2</v>
      </c>
      <c r="D480" s="527">
        <v>10.41</v>
      </c>
      <c r="E480" s="527">
        <v>69.58</v>
      </c>
    </row>
    <row r="481" spans="1:5" x14ac:dyDescent="0.2">
      <c r="A481" s="526">
        <f t="shared" si="7"/>
        <v>40</v>
      </c>
      <c r="B481" s="527">
        <v>22.6</v>
      </c>
      <c r="C481" s="527">
        <v>50.1</v>
      </c>
      <c r="D481" s="527">
        <v>10.36</v>
      </c>
      <c r="E481" s="527">
        <v>69.58</v>
      </c>
    </row>
    <row r="482" spans="1:5" x14ac:dyDescent="0.2">
      <c r="A482" s="526">
        <f t="shared" si="7"/>
        <v>40</v>
      </c>
      <c r="B482" s="527">
        <v>22.52</v>
      </c>
      <c r="C482" s="527">
        <v>50</v>
      </c>
      <c r="D482" s="527">
        <v>10.3</v>
      </c>
      <c r="E482" s="527">
        <v>69.58</v>
      </c>
    </row>
    <row r="483" spans="1:5" x14ac:dyDescent="0.2">
      <c r="A483" s="526">
        <f t="shared" si="7"/>
        <v>40</v>
      </c>
      <c r="B483" s="527">
        <v>22.43</v>
      </c>
      <c r="C483" s="527">
        <v>49.9</v>
      </c>
      <c r="D483" s="527">
        <v>10.25</v>
      </c>
      <c r="E483" s="527">
        <v>69.58</v>
      </c>
    </row>
    <row r="484" spans="1:5" x14ac:dyDescent="0.2">
      <c r="A484" s="526">
        <f t="shared" si="7"/>
        <v>40</v>
      </c>
      <c r="B484" s="527">
        <v>22.35</v>
      </c>
      <c r="C484" s="527">
        <v>49.79</v>
      </c>
      <c r="D484" s="527">
        <v>10.19</v>
      </c>
      <c r="E484" s="527">
        <v>69.58</v>
      </c>
    </row>
    <row r="485" spans="1:5" x14ac:dyDescent="0.2">
      <c r="A485" s="526">
        <f t="shared" si="7"/>
        <v>40</v>
      </c>
      <c r="B485" s="527">
        <v>22.27</v>
      </c>
      <c r="C485" s="527">
        <v>49.69</v>
      </c>
      <c r="D485" s="527">
        <v>10.14</v>
      </c>
      <c r="E485" s="527">
        <v>69.58</v>
      </c>
    </row>
    <row r="486" spans="1:5" x14ac:dyDescent="0.2">
      <c r="A486" s="526">
        <f t="shared" si="7"/>
        <v>40</v>
      </c>
      <c r="B486" s="527">
        <v>22.18</v>
      </c>
      <c r="C486" s="527">
        <v>49.59</v>
      </c>
      <c r="D486" s="527">
        <v>10.08</v>
      </c>
      <c r="E486" s="527">
        <v>69.58</v>
      </c>
    </row>
    <row r="487" spans="1:5" x14ac:dyDescent="0.2">
      <c r="A487" s="526">
        <f t="shared" si="7"/>
        <v>40</v>
      </c>
      <c r="B487" s="527">
        <v>22.1</v>
      </c>
      <c r="C487" s="527">
        <v>49.49</v>
      </c>
      <c r="D487" s="527">
        <v>10.029999999999999</v>
      </c>
      <c r="E487" s="527">
        <v>69.58</v>
      </c>
    </row>
    <row r="488" spans="1:5" x14ac:dyDescent="0.2">
      <c r="A488" s="526">
        <f t="shared" si="7"/>
        <v>40</v>
      </c>
      <c r="B488" s="527">
        <v>22.02</v>
      </c>
      <c r="C488" s="527">
        <v>49.39</v>
      </c>
      <c r="D488" s="527">
        <v>9.9700000000000006</v>
      </c>
      <c r="E488" s="527">
        <v>69.58</v>
      </c>
    </row>
    <row r="489" spans="1:5" x14ac:dyDescent="0.2">
      <c r="A489" s="526">
        <f t="shared" si="7"/>
        <v>40</v>
      </c>
      <c r="B489" s="527">
        <v>21.93</v>
      </c>
      <c r="C489" s="527">
        <v>49.28</v>
      </c>
      <c r="D489" s="527">
        <v>9.92</v>
      </c>
      <c r="E489" s="527">
        <v>69.58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D489"/>
  <sheetViews>
    <sheetView workbookViewId="0"/>
  </sheetViews>
  <sheetFormatPr defaultRowHeight="11.25" x14ac:dyDescent="0.2"/>
  <cols>
    <col min="1" max="1" width="16.5" style="519" customWidth="1"/>
    <col min="2" max="2" width="18" style="519" customWidth="1"/>
    <col min="3" max="4" width="17.5" style="519" customWidth="1"/>
    <col min="5" max="16384" width="9.33203125" style="519"/>
  </cols>
  <sheetData>
    <row r="1" spans="1:4" ht="12.75" customHeight="1" x14ac:dyDescent="0.2">
      <c r="A1" s="518" t="s">
        <v>41</v>
      </c>
    </row>
    <row r="2" spans="1:4" ht="12.75" customHeight="1" x14ac:dyDescent="0.2">
      <c r="A2" s="518" t="s">
        <v>337</v>
      </c>
    </row>
    <row r="3" spans="1:4" ht="12.75" customHeight="1" x14ac:dyDescent="0.2">
      <c r="A3" s="520" t="s">
        <v>348</v>
      </c>
    </row>
    <row r="4" spans="1:4" ht="12.75" customHeight="1" x14ac:dyDescent="0.2">
      <c r="A4" s="339" t="s">
        <v>339</v>
      </c>
    </row>
    <row r="5" spans="1:4" ht="12.75" customHeight="1" x14ac:dyDescent="0.2">
      <c r="A5" s="529" t="s">
        <v>349</v>
      </c>
      <c r="B5" s="523"/>
      <c r="C5" s="523"/>
      <c r="D5" s="523"/>
    </row>
    <row r="6" spans="1:4" ht="12.75" customHeight="1" x14ac:dyDescent="0.2">
      <c r="A6" s="340" t="s">
        <v>341</v>
      </c>
    </row>
    <row r="7" spans="1:4" ht="12.75" customHeight="1" x14ac:dyDescent="0.2">
      <c r="A7" s="308" t="s">
        <v>342</v>
      </c>
    </row>
    <row r="8" spans="1:4" s="308" customFormat="1" ht="12.75" customHeight="1" x14ac:dyDescent="0.2">
      <c r="A8" s="375"/>
    </row>
    <row r="9" spans="1:4" ht="42.75" x14ac:dyDescent="0.2">
      <c r="A9" s="315" t="s">
        <v>343</v>
      </c>
      <c r="B9" s="524" t="s">
        <v>350</v>
      </c>
      <c r="C9" s="524" t="s">
        <v>351</v>
      </c>
      <c r="D9" s="525" t="s">
        <v>347</v>
      </c>
    </row>
    <row r="10" spans="1:4" ht="12.75" customHeight="1" x14ac:dyDescent="0.2">
      <c r="A10" s="526">
        <v>1</v>
      </c>
      <c r="B10" s="354">
        <v>167.17</v>
      </c>
      <c r="C10" s="354">
        <v>132.06</v>
      </c>
      <c r="D10" s="354">
        <v>69.58</v>
      </c>
    </row>
    <row r="11" spans="1:4" ht="12.75" customHeight="1" x14ac:dyDescent="0.2">
      <c r="A11" s="526">
        <v>1</v>
      </c>
      <c r="B11" s="354">
        <v>166.28</v>
      </c>
      <c r="C11" s="354">
        <v>131.56</v>
      </c>
      <c r="D11" s="354">
        <v>69.58</v>
      </c>
    </row>
    <row r="12" spans="1:4" ht="12.75" customHeight="1" x14ac:dyDescent="0.2">
      <c r="A12" s="526">
        <v>1</v>
      </c>
      <c r="B12" s="354">
        <v>165.4</v>
      </c>
      <c r="C12" s="354">
        <v>131.07</v>
      </c>
      <c r="D12" s="354">
        <v>69.58</v>
      </c>
    </row>
    <row r="13" spans="1:4" ht="12.75" customHeight="1" x14ac:dyDescent="0.2">
      <c r="A13" s="526">
        <v>1</v>
      </c>
      <c r="B13" s="354">
        <v>164.52</v>
      </c>
      <c r="C13" s="354">
        <v>130.58000000000001</v>
      </c>
      <c r="D13" s="354">
        <v>69.58</v>
      </c>
    </row>
    <row r="14" spans="1:4" ht="12.75" customHeight="1" x14ac:dyDescent="0.2">
      <c r="A14" s="526">
        <v>1</v>
      </c>
      <c r="B14" s="354">
        <v>163.65</v>
      </c>
      <c r="C14" s="354">
        <v>130.09</v>
      </c>
      <c r="D14" s="354">
        <v>69.58</v>
      </c>
    </row>
    <row r="15" spans="1:4" x14ac:dyDescent="0.2">
      <c r="A15" s="526">
        <v>1</v>
      </c>
      <c r="B15" s="354">
        <v>162.78</v>
      </c>
      <c r="C15" s="354">
        <v>129.61000000000001</v>
      </c>
      <c r="D15" s="354">
        <v>69.58</v>
      </c>
    </row>
    <row r="16" spans="1:4" x14ac:dyDescent="0.2">
      <c r="A16" s="526">
        <v>1</v>
      </c>
      <c r="B16" s="354">
        <v>161.91999999999999</v>
      </c>
      <c r="C16" s="354">
        <v>129.12</v>
      </c>
      <c r="D16" s="354">
        <v>69.58</v>
      </c>
    </row>
    <row r="17" spans="1:4" x14ac:dyDescent="0.2">
      <c r="A17" s="526">
        <v>1</v>
      </c>
      <c r="B17" s="354">
        <v>161.06</v>
      </c>
      <c r="C17" s="354">
        <v>128.63999999999999</v>
      </c>
      <c r="D17" s="354">
        <v>69.58</v>
      </c>
    </row>
    <row r="18" spans="1:4" x14ac:dyDescent="0.2">
      <c r="A18" s="526">
        <v>1</v>
      </c>
      <c r="B18" s="354">
        <v>160.19999999999999</v>
      </c>
      <c r="C18" s="354">
        <v>128.16</v>
      </c>
      <c r="D18" s="354">
        <v>69.58</v>
      </c>
    </row>
    <row r="19" spans="1:4" x14ac:dyDescent="0.2">
      <c r="A19" s="526">
        <v>1</v>
      </c>
      <c r="B19" s="354">
        <v>159.35</v>
      </c>
      <c r="C19" s="354">
        <v>127.68</v>
      </c>
      <c r="D19" s="354">
        <v>69.58</v>
      </c>
    </row>
    <row r="20" spans="1:4" x14ac:dyDescent="0.2">
      <c r="A20" s="526">
        <v>1</v>
      </c>
      <c r="B20" s="527">
        <v>158.5</v>
      </c>
      <c r="C20" s="354">
        <v>127.2</v>
      </c>
      <c r="D20" s="354">
        <v>69.58</v>
      </c>
    </row>
    <row r="21" spans="1:4" x14ac:dyDescent="0.2">
      <c r="A21" s="526">
        <v>1</v>
      </c>
      <c r="B21" s="527">
        <v>157.66</v>
      </c>
      <c r="C21" s="527">
        <v>126.72</v>
      </c>
      <c r="D21" s="527">
        <v>69.58</v>
      </c>
    </row>
    <row r="22" spans="1:4" x14ac:dyDescent="0.2">
      <c r="A22" s="526">
        <f>A10+1</f>
        <v>2</v>
      </c>
      <c r="B22" s="527">
        <v>156.82</v>
      </c>
      <c r="C22" s="527">
        <v>126.25</v>
      </c>
      <c r="D22" s="527">
        <v>69.58</v>
      </c>
    </row>
    <row r="23" spans="1:4" x14ac:dyDescent="0.2">
      <c r="A23" s="526">
        <f t="shared" ref="A23:A86" si="0">A11+1</f>
        <v>2</v>
      </c>
      <c r="B23" s="527">
        <v>155.97999999999999</v>
      </c>
      <c r="C23" s="527">
        <v>125.78</v>
      </c>
      <c r="D23" s="527">
        <v>69.58</v>
      </c>
    </row>
    <row r="24" spans="1:4" x14ac:dyDescent="0.2">
      <c r="A24" s="526">
        <f t="shared" si="0"/>
        <v>2</v>
      </c>
      <c r="B24" s="527">
        <v>155.15</v>
      </c>
      <c r="C24" s="527">
        <v>125.31</v>
      </c>
      <c r="D24" s="527">
        <v>69.58</v>
      </c>
    </row>
    <row r="25" spans="1:4" x14ac:dyDescent="0.2">
      <c r="A25" s="526">
        <f t="shared" si="0"/>
        <v>2</v>
      </c>
      <c r="B25" s="527">
        <v>154.32</v>
      </c>
      <c r="C25" s="527">
        <v>124.84</v>
      </c>
      <c r="D25" s="527">
        <v>69.58</v>
      </c>
    </row>
    <row r="26" spans="1:4" x14ac:dyDescent="0.2">
      <c r="A26" s="526">
        <f t="shared" si="0"/>
        <v>2</v>
      </c>
      <c r="B26" s="527">
        <v>153.5</v>
      </c>
      <c r="C26" s="527">
        <v>124.37</v>
      </c>
      <c r="D26" s="527">
        <v>69.58</v>
      </c>
    </row>
    <row r="27" spans="1:4" x14ac:dyDescent="0.2">
      <c r="A27" s="526">
        <f t="shared" si="0"/>
        <v>2</v>
      </c>
      <c r="B27" s="527">
        <v>152.68</v>
      </c>
      <c r="C27" s="527">
        <v>123.91</v>
      </c>
      <c r="D27" s="527">
        <v>69.58</v>
      </c>
    </row>
    <row r="28" spans="1:4" x14ac:dyDescent="0.2">
      <c r="A28" s="526">
        <f t="shared" si="0"/>
        <v>2</v>
      </c>
      <c r="B28" s="527">
        <v>151.86000000000001</v>
      </c>
      <c r="C28" s="527">
        <v>123.44</v>
      </c>
      <c r="D28" s="527">
        <v>69.58</v>
      </c>
    </row>
    <row r="29" spans="1:4" x14ac:dyDescent="0.2">
      <c r="A29" s="526">
        <f t="shared" si="0"/>
        <v>2</v>
      </c>
      <c r="B29" s="527">
        <v>151.05000000000001</v>
      </c>
      <c r="C29" s="527">
        <v>122.98</v>
      </c>
      <c r="D29" s="527">
        <v>69.58</v>
      </c>
    </row>
    <row r="30" spans="1:4" x14ac:dyDescent="0.2">
      <c r="A30" s="526">
        <f t="shared" si="0"/>
        <v>2</v>
      </c>
      <c r="B30" s="527">
        <v>150.24</v>
      </c>
      <c r="C30" s="527">
        <v>122.52</v>
      </c>
      <c r="D30" s="527">
        <v>69.58</v>
      </c>
    </row>
    <row r="31" spans="1:4" x14ac:dyDescent="0.2">
      <c r="A31" s="526">
        <f t="shared" si="0"/>
        <v>2</v>
      </c>
      <c r="B31" s="527">
        <v>149.44</v>
      </c>
      <c r="C31" s="527">
        <v>122.06</v>
      </c>
      <c r="D31" s="527">
        <v>69.58</v>
      </c>
    </row>
    <row r="32" spans="1:4" x14ac:dyDescent="0.2">
      <c r="A32" s="526">
        <f t="shared" si="0"/>
        <v>2</v>
      </c>
      <c r="B32" s="527">
        <v>148.63999999999999</v>
      </c>
      <c r="C32" s="527">
        <v>121.61</v>
      </c>
      <c r="D32" s="527">
        <v>69.58</v>
      </c>
    </row>
    <row r="33" spans="1:4" x14ac:dyDescent="0.2">
      <c r="A33" s="526">
        <f t="shared" si="0"/>
        <v>2</v>
      </c>
      <c r="B33" s="527">
        <v>147.84</v>
      </c>
      <c r="C33" s="527">
        <v>121.15</v>
      </c>
      <c r="D33" s="527">
        <v>69.58</v>
      </c>
    </row>
    <row r="34" spans="1:4" x14ac:dyDescent="0.2">
      <c r="A34" s="526">
        <f t="shared" si="0"/>
        <v>3</v>
      </c>
      <c r="B34" s="527">
        <v>147.05000000000001</v>
      </c>
      <c r="C34" s="527">
        <v>120.7</v>
      </c>
      <c r="D34" s="527">
        <v>69.58</v>
      </c>
    </row>
    <row r="35" spans="1:4" x14ac:dyDescent="0.2">
      <c r="A35" s="526">
        <f t="shared" si="0"/>
        <v>3</v>
      </c>
      <c r="B35" s="527">
        <v>146.26</v>
      </c>
      <c r="C35" s="527">
        <v>120.25</v>
      </c>
      <c r="D35" s="527">
        <v>69.58</v>
      </c>
    </row>
    <row r="36" spans="1:4" x14ac:dyDescent="0.2">
      <c r="A36" s="526">
        <f t="shared" si="0"/>
        <v>3</v>
      </c>
      <c r="B36" s="527">
        <v>145.47999999999999</v>
      </c>
      <c r="C36" s="527">
        <v>119.8</v>
      </c>
      <c r="D36" s="527">
        <v>69.58</v>
      </c>
    </row>
    <row r="37" spans="1:4" x14ac:dyDescent="0.2">
      <c r="A37" s="526">
        <f t="shared" si="0"/>
        <v>3</v>
      </c>
      <c r="B37" s="527">
        <v>144.69999999999999</v>
      </c>
      <c r="C37" s="527">
        <v>119.35</v>
      </c>
      <c r="D37" s="527">
        <v>69.58</v>
      </c>
    </row>
    <row r="38" spans="1:4" x14ac:dyDescent="0.2">
      <c r="A38" s="526">
        <f t="shared" si="0"/>
        <v>3</v>
      </c>
      <c r="B38" s="527">
        <v>143.91999999999999</v>
      </c>
      <c r="C38" s="527">
        <v>118.9</v>
      </c>
      <c r="D38" s="527">
        <v>69.58</v>
      </c>
    </row>
    <row r="39" spans="1:4" x14ac:dyDescent="0.2">
      <c r="A39" s="526">
        <f t="shared" si="0"/>
        <v>3</v>
      </c>
      <c r="B39" s="527">
        <v>143.15</v>
      </c>
      <c r="C39" s="527">
        <v>118.46</v>
      </c>
      <c r="D39" s="527">
        <v>69.58</v>
      </c>
    </row>
    <row r="40" spans="1:4" x14ac:dyDescent="0.2">
      <c r="A40" s="526">
        <f t="shared" si="0"/>
        <v>3</v>
      </c>
      <c r="B40" s="527">
        <v>142.38</v>
      </c>
      <c r="C40" s="527">
        <v>118.01</v>
      </c>
      <c r="D40" s="527">
        <v>69.58</v>
      </c>
    </row>
    <row r="41" spans="1:4" x14ac:dyDescent="0.2">
      <c r="A41" s="526">
        <f t="shared" si="0"/>
        <v>3</v>
      </c>
      <c r="B41" s="527">
        <v>141.61000000000001</v>
      </c>
      <c r="C41" s="527">
        <v>117.57</v>
      </c>
      <c r="D41" s="527">
        <v>69.58</v>
      </c>
    </row>
    <row r="42" spans="1:4" x14ac:dyDescent="0.2">
      <c r="A42" s="526">
        <f t="shared" si="0"/>
        <v>3</v>
      </c>
      <c r="B42" s="527">
        <v>140.85</v>
      </c>
      <c r="C42" s="527">
        <v>117.13</v>
      </c>
      <c r="D42" s="527">
        <v>69.58</v>
      </c>
    </row>
    <row r="43" spans="1:4" x14ac:dyDescent="0.2">
      <c r="A43" s="526">
        <f t="shared" si="0"/>
        <v>3</v>
      </c>
      <c r="B43" s="527">
        <v>140.1</v>
      </c>
      <c r="C43" s="527">
        <v>116.69</v>
      </c>
      <c r="D43" s="527">
        <v>69.58</v>
      </c>
    </row>
    <row r="44" spans="1:4" x14ac:dyDescent="0.2">
      <c r="A44" s="526">
        <f t="shared" si="0"/>
        <v>3</v>
      </c>
      <c r="B44" s="527">
        <v>139.34</v>
      </c>
      <c r="C44" s="527">
        <v>116.26</v>
      </c>
      <c r="D44" s="527">
        <v>69.58</v>
      </c>
    </row>
    <row r="45" spans="1:4" x14ac:dyDescent="0.2">
      <c r="A45" s="526">
        <f t="shared" si="0"/>
        <v>3</v>
      </c>
      <c r="B45" s="527">
        <v>138.59</v>
      </c>
      <c r="C45" s="527">
        <v>115.82</v>
      </c>
      <c r="D45" s="527">
        <v>69.58</v>
      </c>
    </row>
    <row r="46" spans="1:4" x14ac:dyDescent="0.2">
      <c r="A46" s="526">
        <f t="shared" si="0"/>
        <v>4</v>
      </c>
      <c r="B46" s="527">
        <v>137.84</v>
      </c>
      <c r="C46" s="527">
        <v>115.39</v>
      </c>
      <c r="D46" s="527">
        <v>69.58</v>
      </c>
    </row>
    <row r="47" spans="1:4" x14ac:dyDescent="0.2">
      <c r="A47" s="526">
        <f t="shared" si="0"/>
        <v>4</v>
      </c>
      <c r="B47" s="527">
        <v>137.1</v>
      </c>
      <c r="C47" s="527">
        <v>114.96</v>
      </c>
      <c r="D47" s="527">
        <v>69.58</v>
      </c>
    </row>
    <row r="48" spans="1:4" x14ac:dyDescent="0.2">
      <c r="A48" s="526">
        <f t="shared" si="0"/>
        <v>4</v>
      </c>
      <c r="B48" s="527">
        <v>136.36000000000001</v>
      </c>
      <c r="C48" s="527">
        <v>114.53</v>
      </c>
      <c r="D48" s="527">
        <v>69.58</v>
      </c>
    </row>
    <row r="49" spans="1:4" x14ac:dyDescent="0.2">
      <c r="A49" s="526">
        <f t="shared" si="0"/>
        <v>4</v>
      </c>
      <c r="B49" s="527">
        <v>135.62</v>
      </c>
      <c r="C49" s="527">
        <v>114.1</v>
      </c>
      <c r="D49" s="527">
        <v>69.58</v>
      </c>
    </row>
    <row r="50" spans="1:4" x14ac:dyDescent="0.2">
      <c r="A50" s="526">
        <f t="shared" si="0"/>
        <v>4</v>
      </c>
      <c r="B50" s="527">
        <v>134.88999999999999</v>
      </c>
      <c r="C50" s="527">
        <v>113.67</v>
      </c>
      <c r="D50" s="527">
        <v>69.58</v>
      </c>
    </row>
    <row r="51" spans="1:4" x14ac:dyDescent="0.2">
      <c r="A51" s="526">
        <f t="shared" si="0"/>
        <v>4</v>
      </c>
      <c r="B51" s="527">
        <v>134.16</v>
      </c>
      <c r="C51" s="527">
        <v>113.25</v>
      </c>
      <c r="D51" s="527">
        <v>69.58</v>
      </c>
    </row>
    <row r="52" spans="1:4" x14ac:dyDescent="0.2">
      <c r="A52" s="526">
        <f t="shared" si="0"/>
        <v>4</v>
      </c>
      <c r="B52" s="527">
        <v>133.44</v>
      </c>
      <c r="C52" s="527">
        <v>112.82</v>
      </c>
      <c r="D52" s="527">
        <v>69.58</v>
      </c>
    </row>
    <row r="53" spans="1:4" x14ac:dyDescent="0.2">
      <c r="A53" s="526">
        <f t="shared" si="0"/>
        <v>4</v>
      </c>
      <c r="B53" s="527">
        <v>132.72</v>
      </c>
      <c r="C53" s="527">
        <v>112.4</v>
      </c>
      <c r="D53" s="527">
        <v>69.58</v>
      </c>
    </row>
    <row r="54" spans="1:4" x14ac:dyDescent="0.2">
      <c r="A54" s="526">
        <f t="shared" si="0"/>
        <v>4</v>
      </c>
      <c r="B54" s="527">
        <v>132</v>
      </c>
      <c r="C54" s="527">
        <v>111.98</v>
      </c>
      <c r="D54" s="527">
        <v>69.58</v>
      </c>
    </row>
    <row r="55" spans="1:4" x14ac:dyDescent="0.2">
      <c r="A55" s="526">
        <f t="shared" si="0"/>
        <v>4</v>
      </c>
      <c r="B55" s="527">
        <v>131.28</v>
      </c>
      <c r="C55" s="527">
        <v>111.56</v>
      </c>
      <c r="D55" s="527">
        <v>69.58</v>
      </c>
    </row>
    <row r="56" spans="1:4" x14ac:dyDescent="0.2">
      <c r="A56" s="526">
        <f t="shared" si="0"/>
        <v>4</v>
      </c>
      <c r="B56" s="527">
        <v>130.57</v>
      </c>
      <c r="C56" s="527">
        <v>111.15</v>
      </c>
      <c r="D56" s="527">
        <v>69.58</v>
      </c>
    </row>
    <row r="57" spans="1:4" x14ac:dyDescent="0.2">
      <c r="A57" s="526">
        <f t="shared" si="0"/>
        <v>4</v>
      </c>
      <c r="B57" s="527">
        <v>129.86000000000001</v>
      </c>
      <c r="C57" s="527">
        <v>110.73</v>
      </c>
      <c r="D57" s="527">
        <v>69.58</v>
      </c>
    </row>
    <row r="58" spans="1:4" x14ac:dyDescent="0.2">
      <c r="A58" s="526">
        <f t="shared" si="0"/>
        <v>5</v>
      </c>
      <c r="B58" s="527">
        <v>129.16</v>
      </c>
      <c r="C58" s="527">
        <v>110.32</v>
      </c>
      <c r="D58" s="527">
        <v>69.58</v>
      </c>
    </row>
    <row r="59" spans="1:4" x14ac:dyDescent="0.2">
      <c r="A59" s="526">
        <f t="shared" si="0"/>
        <v>5</v>
      </c>
      <c r="B59" s="527">
        <v>128.46</v>
      </c>
      <c r="C59" s="527">
        <v>109.9</v>
      </c>
      <c r="D59" s="527">
        <v>69.58</v>
      </c>
    </row>
    <row r="60" spans="1:4" x14ac:dyDescent="0.2">
      <c r="A60" s="526">
        <f t="shared" si="0"/>
        <v>5</v>
      </c>
      <c r="B60" s="527">
        <v>127.76</v>
      </c>
      <c r="C60" s="527">
        <v>109.49</v>
      </c>
      <c r="D60" s="527">
        <v>69.58</v>
      </c>
    </row>
    <row r="61" spans="1:4" x14ac:dyDescent="0.2">
      <c r="A61" s="526">
        <f t="shared" si="0"/>
        <v>5</v>
      </c>
      <c r="B61" s="527">
        <v>127.07</v>
      </c>
      <c r="C61" s="527">
        <v>109.08</v>
      </c>
      <c r="D61" s="527">
        <v>69.58</v>
      </c>
    </row>
    <row r="62" spans="1:4" x14ac:dyDescent="0.2">
      <c r="A62" s="526">
        <f t="shared" si="0"/>
        <v>5</v>
      </c>
      <c r="B62" s="527">
        <v>126.38</v>
      </c>
      <c r="C62" s="527">
        <v>108.67</v>
      </c>
      <c r="D62" s="527">
        <v>69.58</v>
      </c>
    </row>
    <row r="63" spans="1:4" x14ac:dyDescent="0.2">
      <c r="A63" s="526">
        <f t="shared" si="0"/>
        <v>5</v>
      </c>
      <c r="B63" s="527">
        <v>125.69</v>
      </c>
      <c r="C63" s="527">
        <v>108.27</v>
      </c>
      <c r="D63" s="527">
        <v>69.58</v>
      </c>
    </row>
    <row r="64" spans="1:4" x14ac:dyDescent="0.2">
      <c r="A64" s="526">
        <f t="shared" si="0"/>
        <v>5</v>
      </c>
      <c r="B64" s="527">
        <v>125.01</v>
      </c>
      <c r="C64" s="527">
        <v>107.86</v>
      </c>
      <c r="D64" s="527">
        <v>69.58</v>
      </c>
    </row>
    <row r="65" spans="1:4" x14ac:dyDescent="0.2">
      <c r="A65" s="526">
        <f t="shared" si="0"/>
        <v>5</v>
      </c>
      <c r="B65" s="527">
        <v>124.33</v>
      </c>
      <c r="C65" s="527">
        <v>107.46</v>
      </c>
      <c r="D65" s="527">
        <v>69.58</v>
      </c>
    </row>
    <row r="66" spans="1:4" x14ac:dyDescent="0.2">
      <c r="A66" s="526">
        <f t="shared" si="0"/>
        <v>5</v>
      </c>
      <c r="B66" s="527">
        <v>123.65</v>
      </c>
      <c r="C66" s="527">
        <v>107.06</v>
      </c>
      <c r="D66" s="527">
        <v>69.58</v>
      </c>
    </row>
    <row r="67" spans="1:4" x14ac:dyDescent="0.2">
      <c r="A67" s="526">
        <f t="shared" si="0"/>
        <v>5</v>
      </c>
      <c r="B67" s="527">
        <v>122.98</v>
      </c>
      <c r="C67" s="527">
        <v>106.66</v>
      </c>
      <c r="D67" s="527">
        <v>69.58</v>
      </c>
    </row>
    <row r="68" spans="1:4" x14ac:dyDescent="0.2">
      <c r="A68" s="526">
        <f t="shared" si="0"/>
        <v>5</v>
      </c>
      <c r="B68" s="527">
        <v>122.31</v>
      </c>
      <c r="C68" s="527">
        <v>106.26</v>
      </c>
      <c r="D68" s="527">
        <v>69.58</v>
      </c>
    </row>
    <row r="69" spans="1:4" x14ac:dyDescent="0.2">
      <c r="A69" s="526">
        <f t="shared" si="0"/>
        <v>5</v>
      </c>
      <c r="B69" s="527">
        <v>121.64</v>
      </c>
      <c r="C69" s="527">
        <v>105.86</v>
      </c>
      <c r="D69" s="527">
        <v>69.58</v>
      </c>
    </row>
    <row r="70" spans="1:4" x14ac:dyDescent="0.2">
      <c r="A70" s="530">
        <f t="shared" si="0"/>
        <v>6</v>
      </c>
      <c r="B70" s="527">
        <v>167.17</v>
      </c>
      <c r="C70" s="527">
        <v>132.06</v>
      </c>
      <c r="D70" s="527">
        <v>69.58</v>
      </c>
    </row>
    <row r="71" spans="1:4" x14ac:dyDescent="0.2">
      <c r="A71" s="526">
        <f t="shared" si="0"/>
        <v>6</v>
      </c>
      <c r="B71" s="527">
        <v>166.22</v>
      </c>
      <c r="C71" s="527">
        <v>131.56</v>
      </c>
      <c r="D71" s="527">
        <v>69.58</v>
      </c>
    </row>
    <row r="72" spans="1:4" x14ac:dyDescent="0.2">
      <c r="A72" s="526">
        <f t="shared" si="0"/>
        <v>6</v>
      </c>
      <c r="B72" s="527">
        <v>165.29</v>
      </c>
      <c r="C72" s="527">
        <v>131.07</v>
      </c>
      <c r="D72" s="527">
        <v>69.58</v>
      </c>
    </row>
    <row r="73" spans="1:4" x14ac:dyDescent="0.2">
      <c r="A73" s="526">
        <f t="shared" si="0"/>
        <v>6</v>
      </c>
      <c r="B73" s="527">
        <v>164.35</v>
      </c>
      <c r="C73" s="527">
        <v>130.58000000000001</v>
      </c>
      <c r="D73" s="527">
        <v>69.58</v>
      </c>
    </row>
    <row r="74" spans="1:4" x14ac:dyDescent="0.2">
      <c r="A74" s="526">
        <f t="shared" si="0"/>
        <v>6</v>
      </c>
      <c r="B74" s="527">
        <v>163.41999999999999</v>
      </c>
      <c r="C74" s="527">
        <v>130.09</v>
      </c>
      <c r="D74" s="527">
        <v>69.58</v>
      </c>
    </row>
    <row r="75" spans="1:4" x14ac:dyDescent="0.2">
      <c r="A75" s="526">
        <f t="shared" si="0"/>
        <v>6</v>
      </c>
      <c r="B75" s="527">
        <v>162.5</v>
      </c>
      <c r="C75" s="527">
        <v>129.61000000000001</v>
      </c>
      <c r="D75" s="527">
        <v>69.58</v>
      </c>
    </row>
    <row r="76" spans="1:4" x14ac:dyDescent="0.2">
      <c r="A76" s="526">
        <f t="shared" si="0"/>
        <v>6</v>
      </c>
      <c r="B76" s="527">
        <v>161.58000000000001</v>
      </c>
      <c r="C76" s="527">
        <v>129.12</v>
      </c>
      <c r="D76" s="527">
        <v>69.58</v>
      </c>
    </row>
    <row r="77" spans="1:4" x14ac:dyDescent="0.2">
      <c r="A77" s="526">
        <f t="shared" si="0"/>
        <v>6</v>
      </c>
      <c r="B77" s="527">
        <v>160.66</v>
      </c>
      <c r="C77" s="527">
        <v>128.63999999999999</v>
      </c>
      <c r="D77" s="527">
        <v>69.58</v>
      </c>
    </row>
    <row r="78" spans="1:4" x14ac:dyDescent="0.2">
      <c r="A78" s="526">
        <f t="shared" si="0"/>
        <v>6</v>
      </c>
      <c r="B78" s="527">
        <v>159.75</v>
      </c>
      <c r="C78" s="527">
        <v>128.16</v>
      </c>
      <c r="D78" s="527">
        <v>69.58</v>
      </c>
    </row>
    <row r="79" spans="1:4" x14ac:dyDescent="0.2">
      <c r="A79" s="526">
        <f t="shared" si="0"/>
        <v>6</v>
      </c>
      <c r="B79" s="527">
        <v>158.85</v>
      </c>
      <c r="C79" s="527">
        <v>127.68</v>
      </c>
      <c r="D79" s="527">
        <v>69.58</v>
      </c>
    </row>
    <row r="80" spans="1:4" x14ac:dyDescent="0.2">
      <c r="A80" s="526">
        <f t="shared" si="0"/>
        <v>6</v>
      </c>
      <c r="B80" s="527">
        <v>157.94999999999999</v>
      </c>
      <c r="C80" s="527">
        <v>127.2</v>
      </c>
      <c r="D80" s="527">
        <v>69.58</v>
      </c>
    </row>
    <row r="81" spans="1:4" x14ac:dyDescent="0.2">
      <c r="A81" s="526">
        <f t="shared" si="0"/>
        <v>6</v>
      </c>
      <c r="B81" s="527">
        <v>157.05000000000001</v>
      </c>
      <c r="C81" s="527">
        <v>126.72</v>
      </c>
      <c r="D81" s="527">
        <v>69.58</v>
      </c>
    </row>
    <row r="82" spans="1:4" x14ac:dyDescent="0.2">
      <c r="A82" s="526">
        <f t="shared" si="0"/>
        <v>7</v>
      </c>
      <c r="B82" s="527">
        <v>156.16</v>
      </c>
      <c r="C82" s="527">
        <v>126.25</v>
      </c>
      <c r="D82" s="527">
        <v>69.58</v>
      </c>
    </row>
    <row r="83" spans="1:4" x14ac:dyDescent="0.2">
      <c r="A83" s="526">
        <f t="shared" si="0"/>
        <v>7</v>
      </c>
      <c r="B83" s="527">
        <v>155.27000000000001</v>
      </c>
      <c r="C83" s="527">
        <v>125.78</v>
      </c>
      <c r="D83" s="527">
        <v>69.58</v>
      </c>
    </row>
    <row r="84" spans="1:4" x14ac:dyDescent="0.2">
      <c r="A84" s="526">
        <f t="shared" si="0"/>
        <v>7</v>
      </c>
      <c r="B84" s="527">
        <v>154.38999999999999</v>
      </c>
      <c r="C84" s="527">
        <v>125.31</v>
      </c>
      <c r="D84" s="527">
        <v>69.58</v>
      </c>
    </row>
    <row r="85" spans="1:4" x14ac:dyDescent="0.2">
      <c r="A85" s="526">
        <f t="shared" si="0"/>
        <v>7</v>
      </c>
      <c r="B85" s="527">
        <v>153.51</v>
      </c>
      <c r="C85" s="527">
        <v>124.84</v>
      </c>
      <c r="D85" s="527">
        <v>69.58</v>
      </c>
    </row>
    <row r="86" spans="1:4" x14ac:dyDescent="0.2">
      <c r="A86" s="526">
        <f t="shared" si="0"/>
        <v>7</v>
      </c>
      <c r="B86" s="527">
        <v>152.63</v>
      </c>
      <c r="C86" s="527">
        <v>124.37</v>
      </c>
      <c r="D86" s="527">
        <v>69.58</v>
      </c>
    </row>
    <row r="87" spans="1:4" x14ac:dyDescent="0.2">
      <c r="A87" s="526">
        <f t="shared" ref="A87:A150" si="1">A75+1</f>
        <v>7</v>
      </c>
      <c r="B87" s="527">
        <v>151.76</v>
      </c>
      <c r="C87" s="527">
        <v>123.91</v>
      </c>
      <c r="D87" s="527">
        <v>69.58</v>
      </c>
    </row>
    <row r="88" spans="1:4" x14ac:dyDescent="0.2">
      <c r="A88" s="526">
        <f t="shared" si="1"/>
        <v>7</v>
      </c>
      <c r="B88" s="527">
        <v>150.9</v>
      </c>
      <c r="C88" s="527">
        <v>123.44</v>
      </c>
      <c r="D88" s="527">
        <v>69.58</v>
      </c>
    </row>
    <row r="89" spans="1:4" x14ac:dyDescent="0.2">
      <c r="A89" s="526">
        <f t="shared" si="1"/>
        <v>7</v>
      </c>
      <c r="B89" s="527">
        <v>150.04</v>
      </c>
      <c r="C89" s="527">
        <v>122.98</v>
      </c>
      <c r="D89" s="527">
        <v>69.58</v>
      </c>
    </row>
    <row r="90" spans="1:4" x14ac:dyDescent="0.2">
      <c r="A90" s="526">
        <f t="shared" si="1"/>
        <v>7</v>
      </c>
      <c r="B90" s="527">
        <v>149.18</v>
      </c>
      <c r="C90" s="527">
        <v>122.52</v>
      </c>
      <c r="D90" s="527">
        <v>69.58</v>
      </c>
    </row>
    <row r="91" spans="1:4" x14ac:dyDescent="0.2">
      <c r="A91" s="526">
        <f t="shared" si="1"/>
        <v>7</v>
      </c>
      <c r="B91" s="527">
        <v>148.33000000000001</v>
      </c>
      <c r="C91" s="527">
        <v>122.06</v>
      </c>
      <c r="D91" s="527">
        <v>69.58</v>
      </c>
    </row>
    <row r="92" spans="1:4" x14ac:dyDescent="0.2">
      <c r="A92" s="526">
        <f t="shared" si="1"/>
        <v>7</v>
      </c>
      <c r="B92" s="527">
        <v>147.47999999999999</v>
      </c>
      <c r="C92" s="527">
        <v>121.61</v>
      </c>
      <c r="D92" s="527">
        <v>69.58</v>
      </c>
    </row>
    <row r="93" spans="1:4" x14ac:dyDescent="0.2">
      <c r="A93" s="526">
        <f t="shared" si="1"/>
        <v>7</v>
      </c>
      <c r="B93" s="527">
        <v>146.63</v>
      </c>
      <c r="C93" s="527">
        <v>121.15</v>
      </c>
      <c r="D93" s="527">
        <v>69.58</v>
      </c>
    </row>
    <row r="94" spans="1:4" x14ac:dyDescent="0.2">
      <c r="A94" s="526">
        <f t="shared" si="1"/>
        <v>8</v>
      </c>
      <c r="B94" s="527">
        <v>145.79</v>
      </c>
      <c r="C94" s="527">
        <v>120.7</v>
      </c>
      <c r="D94" s="527">
        <v>69.58</v>
      </c>
    </row>
    <row r="95" spans="1:4" x14ac:dyDescent="0.2">
      <c r="A95" s="526">
        <f t="shared" si="1"/>
        <v>8</v>
      </c>
      <c r="B95" s="527">
        <v>144.96</v>
      </c>
      <c r="C95" s="527">
        <v>120.25</v>
      </c>
      <c r="D95" s="527">
        <v>69.58</v>
      </c>
    </row>
    <row r="96" spans="1:4" x14ac:dyDescent="0.2">
      <c r="A96" s="526">
        <f t="shared" si="1"/>
        <v>8</v>
      </c>
      <c r="B96" s="527">
        <v>144.13</v>
      </c>
      <c r="C96" s="527">
        <v>119.8</v>
      </c>
      <c r="D96" s="527">
        <v>69.58</v>
      </c>
    </row>
    <row r="97" spans="1:4" x14ac:dyDescent="0.2">
      <c r="A97" s="526">
        <f t="shared" si="1"/>
        <v>8</v>
      </c>
      <c r="B97" s="527">
        <v>143.30000000000001</v>
      </c>
      <c r="C97" s="527">
        <v>119.35</v>
      </c>
      <c r="D97" s="527">
        <v>69.58</v>
      </c>
    </row>
    <row r="98" spans="1:4" x14ac:dyDescent="0.2">
      <c r="A98" s="526">
        <f t="shared" si="1"/>
        <v>8</v>
      </c>
      <c r="B98" s="527">
        <v>142.47999999999999</v>
      </c>
      <c r="C98" s="527">
        <v>118.9</v>
      </c>
      <c r="D98" s="527">
        <v>69.58</v>
      </c>
    </row>
    <row r="99" spans="1:4" x14ac:dyDescent="0.2">
      <c r="A99" s="526">
        <f t="shared" si="1"/>
        <v>8</v>
      </c>
      <c r="B99" s="527">
        <v>141.66</v>
      </c>
      <c r="C99" s="527">
        <v>118.46</v>
      </c>
      <c r="D99" s="527">
        <v>69.58</v>
      </c>
    </row>
    <row r="100" spans="1:4" x14ac:dyDescent="0.2">
      <c r="A100" s="526">
        <f t="shared" si="1"/>
        <v>8</v>
      </c>
      <c r="B100" s="527">
        <v>140.84</v>
      </c>
      <c r="C100" s="527">
        <v>118.01</v>
      </c>
      <c r="D100" s="527">
        <v>69.58</v>
      </c>
    </row>
    <row r="101" spans="1:4" x14ac:dyDescent="0.2">
      <c r="A101" s="526">
        <f t="shared" si="1"/>
        <v>8</v>
      </c>
      <c r="B101" s="527">
        <v>140.03</v>
      </c>
      <c r="C101" s="527">
        <v>117.57</v>
      </c>
      <c r="D101" s="527">
        <v>69.58</v>
      </c>
    </row>
    <row r="102" spans="1:4" x14ac:dyDescent="0.2">
      <c r="A102" s="526">
        <f t="shared" si="1"/>
        <v>8</v>
      </c>
      <c r="B102" s="527">
        <v>139.22999999999999</v>
      </c>
      <c r="C102" s="527">
        <v>117.13</v>
      </c>
      <c r="D102" s="527">
        <v>69.58</v>
      </c>
    </row>
    <row r="103" spans="1:4" x14ac:dyDescent="0.2">
      <c r="A103" s="526">
        <f t="shared" si="1"/>
        <v>8</v>
      </c>
      <c r="B103" s="527">
        <v>138.41999999999999</v>
      </c>
      <c r="C103" s="527">
        <v>116.69</v>
      </c>
      <c r="D103" s="527">
        <v>69.58</v>
      </c>
    </row>
    <row r="104" spans="1:4" x14ac:dyDescent="0.2">
      <c r="A104" s="526">
        <f t="shared" si="1"/>
        <v>8</v>
      </c>
      <c r="B104" s="527">
        <v>137.62</v>
      </c>
      <c r="C104" s="527">
        <v>116.26</v>
      </c>
      <c r="D104" s="527">
        <v>69.58</v>
      </c>
    </row>
    <row r="105" spans="1:4" x14ac:dyDescent="0.2">
      <c r="A105" s="526">
        <f t="shared" si="1"/>
        <v>8</v>
      </c>
      <c r="B105" s="527">
        <v>136.83000000000001</v>
      </c>
      <c r="C105" s="527">
        <v>115.82</v>
      </c>
      <c r="D105" s="527">
        <v>69.58</v>
      </c>
    </row>
    <row r="106" spans="1:4" x14ac:dyDescent="0.2">
      <c r="A106" s="526">
        <f t="shared" si="1"/>
        <v>9</v>
      </c>
      <c r="B106" s="527">
        <v>136.04</v>
      </c>
      <c r="C106" s="527">
        <v>115.39</v>
      </c>
      <c r="D106" s="527">
        <v>69.58</v>
      </c>
    </row>
    <row r="107" spans="1:4" x14ac:dyDescent="0.2">
      <c r="A107" s="526">
        <f t="shared" si="1"/>
        <v>9</v>
      </c>
      <c r="B107" s="527">
        <v>135.25</v>
      </c>
      <c r="C107" s="527">
        <v>114.96</v>
      </c>
      <c r="D107" s="527">
        <v>69.58</v>
      </c>
    </row>
    <row r="108" spans="1:4" x14ac:dyDescent="0.2">
      <c r="A108" s="526">
        <f t="shared" si="1"/>
        <v>9</v>
      </c>
      <c r="B108" s="527">
        <v>134.47</v>
      </c>
      <c r="C108" s="527">
        <v>114.53</v>
      </c>
      <c r="D108" s="527">
        <v>69.58</v>
      </c>
    </row>
    <row r="109" spans="1:4" x14ac:dyDescent="0.2">
      <c r="A109" s="526">
        <f t="shared" si="1"/>
        <v>9</v>
      </c>
      <c r="B109" s="527">
        <v>133.69</v>
      </c>
      <c r="C109" s="527">
        <v>114.1</v>
      </c>
      <c r="D109" s="527">
        <v>69.58</v>
      </c>
    </row>
    <row r="110" spans="1:4" x14ac:dyDescent="0.2">
      <c r="A110" s="526">
        <f t="shared" si="1"/>
        <v>9</v>
      </c>
      <c r="B110" s="527">
        <v>132.91999999999999</v>
      </c>
      <c r="C110" s="527">
        <v>113.67</v>
      </c>
      <c r="D110" s="527">
        <v>69.58</v>
      </c>
    </row>
    <row r="111" spans="1:4" x14ac:dyDescent="0.2">
      <c r="A111" s="526">
        <f t="shared" si="1"/>
        <v>9</v>
      </c>
      <c r="B111" s="527">
        <v>132.15</v>
      </c>
      <c r="C111" s="527">
        <v>113.25</v>
      </c>
      <c r="D111" s="527">
        <v>69.58</v>
      </c>
    </row>
    <row r="112" spans="1:4" x14ac:dyDescent="0.2">
      <c r="A112" s="526">
        <f t="shared" si="1"/>
        <v>9</v>
      </c>
      <c r="B112" s="527">
        <v>131.38</v>
      </c>
      <c r="C112" s="527">
        <v>112.82</v>
      </c>
      <c r="D112" s="527">
        <v>69.58</v>
      </c>
    </row>
    <row r="113" spans="1:4" x14ac:dyDescent="0.2">
      <c r="A113" s="526">
        <f t="shared" si="1"/>
        <v>9</v>
      </c>
      <c r="B113" s="527">
        <v>130.62</v>
      </c>
      <c r="C113" s="527">
        <v>112.4</v>
      </c>
      <c r="D113" s="527">
        <v>69.58</v>
      </c>
    </row>
    <row r="114" spans="1:4" x14ac:dyDescent="0.2">
      <c r="A114" s="526">
        <f t="shared" si="1"/>
        <v>9</v>
      </c>
      <c r="B114" s="527">
        <v>129.86000000000001</v>
      </c>
      <c r="C114" s="527">
        <v>111.98</v>
      </c>
      <c r="D114" s="527">
        <v>69.58</v>
      </c>
    </row>
    <row r="115" spans="1:4" x14ac:dyDescent="0.2">
      <c r="A115" s="526">
        <f t="shared" si="1"/>
        <v>9</v>
      </c>
      <c r="B115" s="527">
        <v>129.1</v>
      </c>
      <c r="C115" s="527">
        <v>111.56</v>
      </c>
      <c r="D115" s="527">
        <v>69.58</v>
      </c>
    </row>
    <row r="116" spans="1:4" x14ac:dyDescent="0.2">
      <c r="A116" s="526">
        <f t="shared" si="1"/>
        <v>9</v>
      </c>
      <c r="B116" s="527">
        <v>128.35</v>
      </c>
      <c r="C116" s="527">
        <v>111.15</v>
      </c>
      <c r="D116" s="527">
        <v>69.58</v>
      </c>
    </row>
    <row r="117" spans="1:4" x14ac:dyDescent="0.2">
      <c r="A117" s="526">
        <f t="shared" si="1"/>
        <v>9</v>
      </c>
      <c r="B117" s="527">
        <v>127.61</v>
      </c>
      <c r="C117" s="527">
        <v>110.73</v>
      </c>
      <c r="D117" s="527">
        <v>69.58</v>
      </c>
    </row>
    <row r="118" spans="1:4" x14ac:dyDescent="0.2">
      <c r="A118" s="526">
        <f t="shared" si="1"/>
        <v>10</v>
      </c>
      <c r="B118" s="527">
        <v>126.86</v>
      </c>
      <c r="C118" s="527">
        <v>110.32</v>
      </c>
      <c r="D118" s="527">
        <v>69.58</v>
      </c>
    </row>
    <row r="119" spans="1:4" x14ac:dyDescent="0.2">
      <c r="A119" s="526">
        <f t="shared" si="1"/>
        <v>10</v>
      </c>
      <c r="B119" s="527">
        <v>126.12</v>
      </c>
      <c r="C119" s="527">
        <v>109.9</v>
      </c>
      <c r="D119" s="527">
        <v>69.58</v>
      </c>
    </row>
    <row r="120" spans="1:4" x14ac:dyDescent="0.2">
      <c r="A120" s="526">
        <f t="shared" si="1"/>
        <v>10</v>
      </c>
      <c r="B120" s="527">
        <v>125.39</v>
      </c>
      <c r="C120" s="527">
        <v>109.49</v>
      </c>
      <c r="D120" s="527">
        <v>69.58</v>
      </c>
    </row>
    <row r="121" spans="1:4" x14ac:dyDescent="0.2">
      <c r="A121" s="526">
        <f t="shared" si="1"/>
        <v>10</v>
      </c>
      <c r="B121" s="527">
        <v>124.65</v>
      </c>
      <c r="C121" s="527">
        <v>109.08</v>
      </c>
      <c r="D121" s="527">
        <v>69.58</v>
      </c>
    </row>
    <row r="122" spans="1:4" x14ac:dyDescent="0.2">
      <c r="A122" s="526">
        <f t="shared" si="1"/>
        <v>10</v>
      </c>
      <c r="B122" s="527">
        <v>123.92</v>
      </c>
      <c r="C122" s="527">
        <v>108.67</v>
      </c>
      <c r="D122" s="527">
        <v>69.58</v>
      </c>
    </row>
    <row r="123" spans="1:4" x14ac:dyDescent="0.2">
      <c r="A123" s="526">
        <f t="shared" si="1"/>
        <v>10</v>
      </c>
      <c r="B123" s="527">
        <v>123.2</v>
      </c>
      <c r="C123" s="527">
        <v>108.27</v>
      </c>
      <c r="D123" s="527">
        <v>69.58</v>
      </c>
    </row>
    <row r="124" spans="1:4" x14ac:dyDescent="0.2">
      <c r="A124" s="526">
        <f t="shared" si="1"/>
        <v>10</v>
      </c>
      <c r="B124" s="527">
        <v>122.48</v>
      </c>
      <c r="C124" s="527">
        <v>107.86</v>
      </c>
      <c r="D124" s="527">
        <v>69.58</v>
      </c>
    </row>
    <row r="125" spans="1:4" x14ac:dyDescent="0.2">
      <c r="A125" s="526">
        <f t="shared" si="1"/>
        <v>10</v>
      </c>
      <c r="B125" s="527">
        <v>121.76</v>
      </c>
      <c r="C125" s="527">
        <v>107.46</v>
      </c>
      <c r="D125" s="527">
        <v>69.58</v>
      </c>
    </row>
    <row r="126" spans="1:4" x14ac:dyDescent="0.2">
      <c r="A126" s="526">
        <f t="shared" si="1"/>
        <v>10</v>
      </c>
      <c r="B126" s="527">
        <v>121.05</v>
      </c>
      <c r="C126" s="527">
        <v>107.06</v>
      </c>
      <c r="D126" s="527">
        <v>69.58</v>
      </c>
    </row>
    <row r="127" spans="1:4" x14ac:dyDescent="0.2">
      <c r="A127" s="526">
        <f t="shared" si="1"/>
        <v>10</v>
      </c>
      <c r="B127" s="527">
        <v>120.34</v>
      </c>
      <c r="C127" s="527">
        <v>106.66</v>
      </c>
      <c r="D127" s="527">
        <v>69.58</v>
      </c>
    </row>
    <row r="128" spans="1:4" x14ac:dyDescent="0.2">
      <c r="A128" s="526">
        <f t="shared" si="1"/>
        <v>10</v>
      </c>
      <c r="B128" s="527">
        <v>119.63</v>
      </c>
      <c r="C128" s="527">
        <v>106.26</v>
      </c>
      <c r="D128" s="527">
        <v>69.58</v>
      </c>
    </row>
    <row r="129" spans="1:4" x14ac:dyDescent="0.2">
      <c r="A129" s="526">
        <f t="shared" si="1"/>
        <v>10</v>
      </c>
      <c r="B129" s="527">
        <v>118.93</v>
      </c>
      <c r="C129" s="527">
        <v>105.86</v>
      </c>
      <c r="D129" s="527">
        <v>69.58</v>
      </c>
    </row>
    <row r="130" spans="1:4" x14ac:dyDescent="0.2">
      <c r="A130" s="526">
        <f t="shared" si="1"/>
        <v>11</v>
      </c>
      <c r="B130" s="527">
        <v>118.23</v>
      </c>
      <c r="C130" s="527">
        <v>105.46</v>
      </c>
      <c r="D130" s="527">
        <v>69.58</v>
      </c>
    </row>
    <row r="131" spans="1:4" x14ac:dyDescent="0.2">
      <c r="A131" s="526">
        <f t="shared" si="1"/>
        <v>11</v>
      </c>
      <c r="B131" s="527">
        <v>117.53</v>
      </c>
      <c r="C131" s="527">
        <v>105.07</v>
      </c>
      <c r="D131" s="527">
        <v>69.58</v>
      </c>
    </row>
    <row r="132" spans="1:4" x14ac:dyDescent="0.2">
      <c r="A132" s="526">
        <f t="shared" si="1"/>
        <v>11</v>
      </c>
      <c r="B132" s="527">
        <v>116.84</v>
      </c>
      <c r="C132" s="527">
        <v>104.68</v>
      </c>
      <c r="D132" s="527">
        <v>69.58</v>
      </c>
    </row>
    <row r="133" spans="1:4" x14ac:dyDescent="0.2">
      <c r="A133" s="526">
        <f t="shared" si="1"/>
        <v>11</v>
      </c>
      <c r="B133" s="527">
        <v>116.15</v>
      </c>
      <c r="C133" s="527">
        <v>104.29</v>
      </c>
      <c r="D133" s="527">
        <v>69.58</v>
      </c>
    </row>
    <row r="134" spans="1:4" x14ac:dyDescent="0.2">
      <c r="A134" s="526">
        <f t="shared" si="1"/>
        <v>11</v>
      </c>
      <c r="B134" s="527">
        <v>115.47</v>
      </c>
      <c r="C134" s="527">
        <v>103.9</v>
      </c>
      <c r="D134" s="527">
        <v>69.58</v>
      </c>
    </row>
    <row r="135" spans="1:4" x14ac:dyDescent="0.2">
      <c r="A135" s="526">
        <f t="shared" si="1"/>
        <v>11</v>
      </c>
      <c r="B135" s="527">
        <v>114.78</v>
      </c>
      <c r="C135" s="527">
        <v>103.51</v>
      </c>
      <c r="D135" s="527">
        <v>69.58</v>
      </c>
    </row>
    <row r="136" spans="1:4" x14ac:dyDescent="0.2">
      <c r="A136" s="526">
        <f t="shared" si="1"/>
        <v>11</v>
      </c>
      <c r="B136" s="527">
        <v>114.11</v>
      </c>
      <c r="C136" s="527">
        <v>103.12</v>
      </c>
      <c r="D136" s="527">
        <v>69.58</v>
      </c>
    </row>
    <row r="137" spans="1:4" x14ac:dyDescent="0.2">
      <c r="A137" s="526">
        <f t="shared" si="1"/>
        <v>11</v>
      </c>
      <c r="B137" s="527">
        <v>113.43</v>
      </c>
      <c r="C137" s="527">
        <v>102.73</v>
      </c>
      <c r="D137" s="527">
        <v>69.58</v>
      </c>
    </row>
    <row r="138" spans="1:4" x14ac:dyDescent="0.2">
      <c r="A138" s="526">
        <f t="shared" si="1"/>
        <v>11</v>
      </c>
      <c r="B138" s="527">
        <v>112.76</v>
      </c>
      <c r="C138" s="527">
        <v>102.35</v>
      </c>
      <c r="D138" s="527">
        <v>69.58</v>
      </c>
    </row>
    <row r="139" spans="1:4" x14ac:dyDescent="0.2">
      <c r="A139" s="526">
        <f t="shared" si="1"/>
        <v>11</v>
      </c>
      <c r="B139" s="527">
        <v>112.09</v>
      </c>
      <c r="C139" s="527">
        <v>101.97</v>
      </c>
      <c r="D139" s="527">
        <v>69.58</v>
      </c>
    </row>
    <row r="140" spans="1:4" x14ac:dyDescent="0.2">
      <c r="A140" s="526">
        <f t="shared" si="1"/>
        <v>11</v>
      </c>
      <c r="B140" s="527">
        <v>111.43</v>
      </c>
      <c r="C140" s="527">
        <v>101.58</v>
      </c>
      <c r="D140" s="527">
        <v>69.58</v>
      </c>
    </row>
    <row r="141" spans="1:4" x14ac:dyDescent="0.2">
      <c r="A141" s="526">
        <f t="shared" si="1"/>
        <v>11</v>
      </c>
      <c r="B141" s="527">
        <v>110.77</v>
      </c>
      <c r="C141" s="527">
        <v>101.2</v>
      </c>
      <c r="D141" s="527">
        <v>69.58</v>
      </c>
    </row>
    <row r="142" spans="1:4" x14ac:dyDescent="0.2">
      <c r="A142" s="526">
        <f t="shared" si="1"/>
        <v>12</v>
      </c>
      <c r="B142" s="527">
        <v>110.11</v>
      </c>
      <c r="C142" s="527">
        <v>100.83</v>
      </c>
      <c r="D142" s="527">
        <v>69.58</v>
      </c>
    </row>
    <row r="143" spans="1:4" x14ac:dyDescent="0.2">
      <c r="A143" s="526">
        <f t="shared" si="1"/>
        <v>12</v>
      </c>
      <c r="B143" s="527">
        <v>109.45</v>
      </c>
      <c r="C143" s="527">
        <v>100.45</v>
      </c>
      <c r="D143" s="527">
        <v>69.58</v>
      </c>
    </row>
    <row r="144" spans="1:4" x14ac:dyDescent="0.2">
      <c r="A144" s="526">
        <f t="shared" si="1"/>
        <v>12</v>
      </c>
      <c r="B144" s="527">
        <v>108.8</v>
      </c>
      <c r="C144" s="527">
        <v>100.07</v>
      </c>
      <c r="D144" s="527">
        <v>69.58</v>
      </c>
    </row>
    <row r="145" spans="1:4" x14ac:dyDescent="0.2">
      <c r="A145" s="526">
        <f t="shared" si="1"/>
        <v>12</v>
      </c>
      <c r="B145" s="527">
        <v>108.15</v>
      </c>
      <c r="C145" s="527">
        <v>99.7</v>
      </c>
      <c r="D145" s="527">
        <v>69.58</v>
      </c>
    </row>
    <row r="146" spans="1:4" x14ac:dyDescent="0.2">
      <c r="A146" s="526">
        <f t="shared" si="1"/>
        <v>12</v>
      </c>
      <c r="B146" s="527">
        <v>107.51</v>
      </c>
      <c r="C146" s="527">
        <v>99.33</v>
      </c>
      <c r="D146" s="527">
        <v>69.58</v>
      </c>
    </row>
    <row r="147" spans="1:4" x14ac:dyDescent="0.2">
      <c r="A147" s="526">
        <f t="shared" si="1"/>
        <v>12</v>
      </c>
      <c r="B147" s="527">
        <v>106.87</v>
      </c>
      <c r="C147" s="527">
        <v>98.95</v>
      </c>
      <c r="D147" s="527">
        <v>69.58</v>
      </c>
    </row>
    <row r="148" spans="1:4" x14ac:dyDescent="0.2">
      <c r="A148" s="526">
        <f t="shared" si="1"/>
        <v>12</v>
      </c>
      <c r="B148" s="527">
        <v>106.23</v>
      </c>
      <c r="C148" s="527">
        <v>98.58</v>
      </c>
      <c r="D148" s="527">
        <v>69.58</v>
      </c>
    </row>
    <row r="149" spans="1:4" x14ac:dyDescent="0.2">
      <c r="A149" s="526">
        <f t="shared" si="1"/>
        <v>12</v>
      </c>
      <c r="B149" s="527">
        <v>105.6</v>
      </c>
      <c r="C149" s="527">
        <v>98.22</v>
      </c>
      <c r="D149" s="527">
        <v>69.58</v>
      </c>
    </row>
    <row r="150" spans="1:4" x14ac:dyDescent="0.2">
      <c r="A150" s="526">
        <f t="shared" si="1"/>
        <v>12</v>
      </c>
      <c r="B150" s="527">
        <v>104.97</v>
      </c>
      <c r="C150" s="527">
        <v>97.85</v>
      </c>
      <c r="D150" s="527">
        <v>69.58</v>
      </c>
    </row>
    <row r="151" spans="1:4" x14ac:dyDescent="0.2">
      <c r="A151" s="526">
        <f t="shared" ref="A151:A214" si="2">A139+1</f>
        <v>12</v>
      </c>
      <c r="B151" s="527">
        <v>104.34</v>
      </c>
      <c r="C151" s="527">
        <v>97.48</v>
      </c>
      <c r="D151" s="527">
        <v>69.58</v>
      </c>
    </row>
    <row r="152" spans="1:4" x14ac:dyDescent="0.2">
      <c r="A152" s="526">
        <f t="shared" si="2"/>
        <v>12</v>
      </c>
      <c r="B152" s="527">
        <v>103.71</v>
      </c>
      <c r="C152" s="527">
        <v>97.12</v>
      </c>
      <c r="D152" s="527">
        <v>69.58</v>
      </c>
    </row>
    <row r="153" spans="1:4" x14ac:dyDescent="0.2">
      <c r="A153" s="526">
        <f t="shared" si="2"/>
        <v>12</v>
      </c>
      <c r="B153" s="527">
        <v>103.09</v>
      </c>
      <c r="C153" s="527">
        <v>96.75</v>
      </c>
      <c r="D153" s="527">
        <v>69.58</v>
      </c>
    </row>
    <row r="154" spans="1:4" x14ac:dyDescent="0.2">
      <c r="A154" s="526">
        <f t="shared" si="2"/>
        <v>13</v>
      </c>
      <c r="B154" s="527">
        <v>102.47</v>
      </c>
      <c r="C154" s="527">
        <v>96.39</v>
      </c>
      <c r="D154" s="527">
        <v>69.58</v>
      </c>
    </row>
    <row r="155" spans="1:4" x14ac:dyDescent="0.2">
      <c r="A155" s="526">
        <f t="shared" si="2"/>
        <v>13</v>
      </c>
      <c r="B155" s="527">
        <v>101.86</v>
      </c>
      <c r="C155" s="527">
        <v>96.03</v>
      </c>
      <c r="D155" s="527">
        <v>69.58</v>
      </c>
    </row>
    <row r="156" spans="1:4" x14ac:dyDescent="0.2">
      <c r="A156" s="526">
        <f t="shared" si="2"/>
        <v>13</v>
      </c>
      <c r="B156" s="527">
        <v>101.25</v>
      </c>
      <c r="C156" s="527">
        <v>95.67</v>
      </c>
      <c r="D156" s="527">
        <v>69.58</v>
      </c>
    </row>
    <row r="157" spans="1:4" x14ac:dyDescent="0.2">
      <c r="A157" s="526">
        <f t="shared" si="2"/>
        <v>13</v>
      </c>
      <c r="B157" s="527">
        <v>100.64</v>
      </c>
      <c r="C157" s="527">
        <v>95.31</v>
      </c>
      <c r="D157" s="527">
        <v>69.58</v>
      </c>
    </row>
    <row r="158" spans="1:4" x14ac:dyDescent="0.2">
      <c r="A158" s="526">
        <f t="shared" si="2"/>
        <v>13</v>
      </c>
      <c r="B158" s="527">
        <v>100.03</v>
      </c>
      <c r="C158" s="527">
        <v>94.96</v>
      </c>
      <c r="D158" s="527">
        <v>69.58</v>
      </c>
    </row>
    <row r="159" spans="1:4" x14ac:dyDescent="0.2">
      <c r="A159" s="526">
        <f t="shared" si="2"/>
        <v>13</v>
      </c>
      <c r="B159" s="527">
        <v>99.43</v>
      </c>
      <c r="C159" s="527">
        <v>94.6</v>
      </c>
      <c r="D159" s="527">
        <v>69.58</v>
      </c>
    </row>
    <row r="160" spans="1:4" x14ac:dyDescent="0.2">
      <c r="A160" s="526">
        <f t="shared" si="2"/>
        <v>13</v>
      </c>
      <c r="B160" s="527">
        <v>98.83</v>
      </c>
      <c r="C160" s="527">
        <v>94.25</v>
      </c>
      <c r="D160" s="527">
        <v>69.58</v>
      </c>
    </row>
    <row r="161" spans="1:4" x14ac:dyDescent="0.2">
      <c r="A161" s="526">
        <f t="shared" si="2"/>
        <v>13</v>
      </c>
      <c r="B161" s="527">
        <v>98.23</v>
      </c>
      <c r="C161" s="527">
        <v>93.9</v>
      </c>
      <c r="D161" s="527">
        <v>69.58</v>
      </c>
    </row>
    <row r="162" spans="1:4" x14ac:dyDescent="0.2">
      <c r="A162" s="526">
        <f t="shared" si="2"/>
        <v>13</v>
      </c>
      <c r="B162" s="527">
        <v>97.64</v>
      </c>
      <c r="C162" s="527">
        <v>93.55</v>
      </c>
      <c r="D162" s="527">
        <v>69.58</v>
      </c>
    </row>
    <row r="163" spans="1:4" x14ac:dyDescent="0.2">
      <c r="A163" s="526">
        <f t="shared" si="2"/>
        <v>13</v>
      </c>
      <c r="B163" s="527">
        <v>97.05</v>
      </c>
      <c r="C163" s="527">
        <v>93.2</v>
      </c>
      <c r="D163" s="527">
        <v>69.58</v>
      </c>
    </row>
    <row r="164" spans="1:4" x14ac:dyDescent="0.2">
      <c r="A164" s="526">
        <f t="shared" si="2"/>
        <v>13</v>
      </c>
      <c r="B164" s="527">
        <v>96.46</v>
      </c>
      <c r="C164" s="527">
        <v>92.85</v>
      </c>
      <c r="D164" s="527">
        <v>69.58</v>
      </c>
    </row>
    <row r="165" spans="1:4" x14ac:dyDescent="0.2">
      <c r="A165" s="526">
        <f t="shared" si="2"/>
        <v>13</v>
      </c>
      <c r="B165" s="527">
        <v>95.88</v>
      </c>
      <c r="C165" s="527">
        <v>92.5</v>
      </c>
      <c r="D165" s="527">
        <v>69.58</v>
      </c>
    </row>
    <row r="166" spans="1:4" x14ac:dyDescent="0.2">
      <c r="A166" s="526">
        <f t="shared" si="2"/>
        <v>14</v>
      </c>
      <c r="B166" s="527">
        <v>95.3</v>
      </c>
      <c r="C166" s="527">
        <v>92.15</v>
      </c>
      <c r="D166" s="527">
        <v>69.58</v>
      </c>
    </row>
    <row r="167" spans="1:4" x14ac:dyDescent="0.2">
      <c r="A167" s="526">
        <f t="shared" si="2"/>
        <v>14</v>
      </c>
      <c r="B167" s="527">
        <v>94.72</v>
      </c>
      <c r="C167" s="527">
        <v>91.81</v>
      </c>
      <c r="D167" s="527">
        <v>69.58</v>
      </c>
    </row>
    <row r="168" spans="1:4" x14ac:dyDescent="0.2">
      <c r="A168" s="526">
        <f t="shared" si="2"/>
        <v>14</v>
      </c>
      <c r="B168" s="527">
        <v>94.14</v>
      </c>
      <c r="C168" s="527">
        <v>91.47</v>
      </c>
      <c r="D168" s="527">
        <v>69.58</v>
      </c>
    </row>
    <row r="169" spans="1:4" x14ac:dyDescent="0.2">
      <c r="A169" s="526">
        <f t="shared" si="2"/>
        <v>14</v>
      </c>
      <c r="B169" s="527">
        <v>93.57</v>
      </c>
      <c r="C169" s="527">
        <v>91.12</v>
      </c>
      <c r="D169" s="527">
        <v>69.58</v>
      </c>
    </row>
    <row r="170" spans="1:4" x14ac:dyDescent="0.2">
      <c r="A170" s="526">
        <f t="shared" si="2"/>
        <v>14</v>
      </c>
      <c r="B170" s="527">
        <v>93</v>
      </c>
      <c r="C170" s="527">
        <v>90.78</v>
      </c>
      <c r="D170" s="527">
        <v>69.58</v>
      </c>
    </row>
    <row r="171" spans="1:4" x14ac:dyDescent="0.2">
      <c r="A171" s="526">
        <f t="shared" si="2"/>
        <v>14</v>
      </c>
      <c r="B171" s="527">
        <v>92.44</v>
      </c>
      <c r="C171" s="527">
        <v>90.44</v>
      </c>
      <c r="D171" s="527">
        <v>69.58</v>
      </c>
    </row>
    <row r="172" spans="1:4" x14ac:dyDescent="0.2">
      <c r="A172" s="526">
        <f t="shared" si="2"/>
        <v>14</v>
      </c>
      <c r="B172" s="527">
        <v>91.87</v>
      </c>
      <c r="C172" s="527">
        <v>90.1</v>
      </c>
      <c r="D172" s="527">
        <v>69.58</v>
      </c>
    </row>
    <row r="173" spans="1:4" x14ac:dyDescent="0.2">
      <c r="A173" s="526">
        <f t="shared" si="2"/>
        <v>14</v>
      </c>
      <c r="B173" s="527">
        <v>91.31</v>
      </c>
      <c r="C173" s="527">
        <v>89.77</v>
      </c>
      <c r="D173" s="527">
        <v>69.58</v>
      </c>
    </row>
    <row r="174" spans="1:4" x14ac:dyDescent="0.2">
      <c r="A174" s="526">
        <f t="shared" si="2"/>
        <v>14</v>
      </c>
      <c r="B174" s="527">
        <v>90.76</v>
      </c>
      <c r="C174" s="527">
        <v>89.43</v>
      </c>
      <c r="D174" s="527">
        <v>69.58</v>
      </c>
    </row>
    <row r="175" spans="1:4" x14ac:dyDescent="0.2">
      <c r="A175" s="526">
        <f t="shared" si="2"/>
        <v>14</v>
      </c>
      <c r="B175" s="527">
        <v>90.2</v>
      </c>
      <c r="C175" s="527">
        <v>89.1</v>
      </c>
      <c r="D175" s="527">
        <v>69.58</v>
      </c>
    </row>
    <row r="176" spans="1:4" x14ac:dyDescent="0.2">
      <c r="A176" s="526">
        <f t="shared" si="2"/>
        <v>14</v>
      </c>
      <c r="B176" s="527">
        <v>89.65</v>
      </c>
      <c r="C176" s="527">
        <v>88.76</v>
      </c>
      <c r="D176" s="527">
        <v>69.58</v>
      </c>
    </row>
    <row r="177" spans="1:4" x14ac:dyDescent="0.2">
      <c r="A177" s="526">
        <f t="shared" si="2"/>
        <v>14</v>
      </c>
      <c r="B177" s="527">
        <v>89.1</v>
      </c>
      <c r="C177" s="527">
        <v>88.43</v>
      </c>
      <c r="D177" s="527">
        <v>69.58</v>
      </c>
    </row>
    <row r="178" spans="1:4" x14ac:dyDescent="0.2">
      <c r="A178" s="526">
        <f t="shared" si="2"/>
        <v>15</v>
      </c>
      <c r="B178" s="527">
        <v>88.55</v>
      </c>
      <c r="C178" s="527">
        <v>88.1</v>
      </c>
      <c r="D178" s="527">
        <v>69.58</v>
      </c>
    </row>
    <row r="179" spans="1:4" x14ac:dyDescent="0.2">
      <c r="A179" s="526">
        <f t="shared" si="2"/>
        <v>15</v>
      </c>
      <c r="B179" s="527">
        <v>88.01</v>
      </c>
      <c r="C179" s="527">
        <v>87.77</v>
      </c>
      <c r="D179" s="527">
        <v>69.58</v>
      </c>
    </row>
    <row r="180" spans="1:4" x14ac:dyDescent="0.2">
      <c r="A180" s="526">
        <f t="shared" si="2"/>
        <v>15</v>
      </c>
      <c r="B180" s="527">
        <v>87.47</v>
      </c>
      <c r="C180" s="527">
        <v>87.44</v>
      </c>
      <c r="D180" s="527">
        <v>69.58</v>
      </c>
    </row>
    <row r="181" spans="1:4" x14ac:dyDescent="0.2">
      <c r="A181" s="526">
        <f t="shared" si="2"/>
        <v>15</v>
      </c>
      <c r="B181" s="527">
        <v>86.93</v>
      </c>
      <c r="C181" s="527">
        <v>87.12</v>
      </c>
      <c r="D181" s="527">
        <v>69.58</v>
      </c>
    </row>
    <row r="182" spans="1:4" x14ac:dyDescent="0.2">
      <c r="A182" s="526">
        <f t="shared" si="2"/>
        <v>15</v>
      </c>
      <c r="B182" s="527">
        <v>86.4</v>
      </c>
      <c r="C182" s="527">
        <v>86.79</v>
      </c>
      <c r="D182" s="527">
        <v>69.58</v>
      </c>
    </row>
    <row r="183" spans="1:4" x14ac:dyDescent="0.2">
      <c r="A183" s="526">
        <f t="shared" si="2"/>
        <v>15</v>
      </c>
      <c r="B183" s="527">
        <v>85.87</v>
      </c>
      <c r="C183" s="527">
        <v>86.47</v>
      </c>
      <c r="D183" s="527">
        <v>69.58</v>
      </c>
    </row>
    <row r="184" spans="1:4" x14ac:dyDescent="0.2">
      <c r="A184" s="526">
        <f t="shared" si="2"/>
        <v>15</v>
      </c>
      <c r="B184" s="527">
        <v>85.34</v>
      </c>
      <c r="C184" s="527">
        <v>86.14</v>
      </c>
      <c r="D184" s="527">
        <v>69.58</v>
      </c>
    </row>
    <row r="185" spans="1:4" x14ac:dyDescent="0.2">
      <c r="A185" s="526">
        <f t="shared" si="2"/>
        <v>15</v>
      </c>
      <c r="B185" s="527">
        <v>84.81</v>
      </c>
      <c r="C185" s="527">
        <v>85.82</v>
      </c>
      <c r="D185" s="527">
        <v>69.58</v>
      </c>
    </row>
    <row r="186" spans="1:4" x14ac:dyDescent="0.2">
      <c r="A186" s="526">
        <f t="shared" si="2"/>
        <v>15</v>
      </c>
      <c r="B186" s="527">
        <v>84.29</v>
      </c>
      <c r="C186" s="527">
        <v>85.5</v>
      </c>
      <c r="D186" s="527">
        <v>69.58</v>
      </c>
    </row>
    <row r="187" spans="1:4" x14ac:dyDescent="0.2">
      <c r="A187" s="526">
        <f t="shared" si="2"/>
        <v>15</v>
      </c>
      <c r="B187" s="527">
        <v>83.77</v>
      </c>
      <c r="C187" s="527">
        <v>85.18</v>
      </c>
      <c r="D187" s="527">
        <v>69.58</v>
      </c>
    </row>
    <row r="188" spans="1:4" x14ac:dyDescent="0.2">
      <c r="A188" s="526">
        <f t="shared" si="2"/>
        <v>15</v>
      </c>
      <c r="B188" s="527">
        <v>83.25</v>
      </c>
      <c r="C188" s="527">
        <v>84.86</v>
      </c>
      <c r="D188" s="527">
        <v>69.58</v>
      </c>
    </row>
    <row r="189" spans="1:4" x14ac:dyDescent="0.2">
      <c r="A189" s="526">
        <f t="shared" si="2"/>
        <v>15</v>
      </c>
      <c r="B189" s="527">
        <v>82.73</v>
      </c>
      <c r="C189" s="527">
        <v>84.54</v>
      </c>
      <c r="D189" s="527">
        <v>69.58</v>
      </c>
    </row>
    <row r="190" spans="1:4" x14ac:dyDescent="0.2">
      <c r="A190" s="526">
        <f t="shared" si="2"/>
        <v>16</v>
      </c>
      <c r="B190" s="527">
        <v>82.22</v>
      </c>
      <c r="C190" s="527">
        <v>84.23</v>
      </c>
      <c r="D190" s="527">
        <v>69.58</v>
      </c>
    </row>
    <row r="191" spans="1:4" x14ac:dyDescent="0.2">
      <c r="A191" s="526">
        <f t="shared" si="2"/>
        <v>16</v>
      </c>
      <c r="B191" s="527">
        <v>81.709999999999994</v>
      </c>
      <c r="C191" s="527">
        <v>83.91</v>
      </c>
      <c r="D191" s="527">
        <v>69.58</v>
      </c>
    </row>
    <row r="192" spans="1:4" x14ac:dyDescent="0.2">
      <c r="A192" s="526">
        <f t="shared" si="2"/>
        <v>16</v>
      </c>
      <c r="B192" s="527">
        <v>81.2</v>
      </c>
      <c r="C192" s="527">
        <v>83.6</v>
      </c>
      <c r="D192" s="527">
        <v>69.58</v>
      </c>
    </row>
    <row r="193" spans="1:4" x14ac:dyDescent="0.2">
      <c r="A193" s="526">
        <f t="shared" si="2"/>
        <v>16</v>
      </c>
      <c r="B193" s="527">
        <v>80.7</v>
      </c>
      <c r="C193" s="527">
        <v>83.28</v>
      </c>
      <c r="D193" s="527">
        <v>69.58</v>
      </c>
    </row>
    <row r="194" spans="1:4" x14ac:dyDescent="0.2">
      <c r="A194" s="526">
        <f t="shared" si="2"/>
        <v>16</v>
      </c>
      <c r="B194" s="527">
        <v>80.2</v>
      </c>
      <c r="C194" s="527">
        <v>82.97</v>
      </c>
      <c r="D194" s="527">
        <v>69.58</v>
      </c>
    </row>
    <row r="195" spans="1:4" x14ac:dyDescent="0.2">
      <c r="A195" s="526">
        <f t="shared" si="2"/>
        <v>16</v>
      </c>
      <c r="B195" s="527">
        <v>79.7</v>
      </c>
      <c r="C195" s="527">
        <v>82.66</v>
      </c>
      <c r="D195" s="527">
        <v>69.58</v>
      </c>
    </row>
    <row r="196" spans="1:4" x14ac:dyDescent="0.2">
      <c r="A196" s="526">
        <f t="shared" si="2"/>
        <v>16</v>
      </c>
      <c r="B196" s="527">
        <v>79.2</v>
      </c>
      <c r="C196" s="527">
        <v>82.35</v>
      </c>
      <c r="D196" s="527">
        <v>69.58</v>
      </c>
    </row>
    <row r="197" spans="1:4" x14ac:dyDescent="0.2">
      <c r="A197" s="526">
        <f t="shared" si="2"/>
        <v>16</v>
      </c>
      <c r="B197" s="527">
        <v>78.7</v>
      </c>
      <c r="C197" s="527">
        <v>82.05</v>
      </c>
      <c r="D197" s="527">
        <v>69.58</v>
      </c>
    </row>
    <row r="198" spans="1:4" x14ac:dyDescent="0.2">
      <c r="A198" s="526">
        <f t="shared" si="2"/>
        <v>16</v>
      </c>
      <c r="B198" s="527">
        <v>78.209999999999994</v>
      </c>
      <c r="C198" s="527">
        <v>81.739999999999995</v>
      </c>
      <c r="D198" s="527">
        <v>69.58</v>
      </c>
    </row>
    <row r="199" spans="1:4" x14ac:dyDescent="0.2">
      <c r="A199" s="526">
        <f t="shared" si="2"/>
        <v>16</v>
      </c>
      <c r="B199" s="527">
        <v>77.72</v>
      </c>
      <c r="C199" s="527">
        <v>81.430000000000007</v>
      </c>
      <c r="D199" s="527">
        <v>69.58</v>
      </c>
    </row>
    <row r="200" spans="1:4" x14ac:dyDescent="0.2">
      <c r="A200" s="526">
        <f t="shared" si="2"/>
        <v>16</v>
      </c>
      <c r="B200" s="527">
        <v>77.239999999999995</v>
      </c>
      <c r="C200" s="527">
        <v>81.13</v>
      </c>
      <c r="D200" s="527">
        <v>69.58</v>
      </c>
    </row>
    <row r="201" spans="1:4" x14ac:dyDescent="0.2">
      <c r="A201" s="526">
        <f t="shared" si="2"/>
        <v>16</v>
      </c>
      <c r="B201" s="527">
        <v>76.75</v>
      </c>
      <c r="C201" s="527">
        <v>80.819999999999993</v>
      </c>
      <c r="D201" s="527">
        <v>69.58</v>
      </c>
    </row>
    <row r="202" spans="1:4" x14ac:dyDescent="0.2">
      <c r="A202" s="526">
        <f t="shared" si="2"/>
        <v>17</v>
      </c>
      <c r="B202" s="527">
        <v>76.27</v>
      </c>
      <c r="C202" s="527">
        <v>80.52</v>
      </c>
      <c r="D202" s="527">
        <v>69.58</v>
      </c>
    </row>
    <row r="203" spans="1:4" x14ac:dyDescent="0.2">
      <c r="A203" s="526">
        <f t="shared" si="2"/>
        <v>17</v>
      </c>
      <c r="B203" s="527">
        <v>75.790000000000006</v>
      </c>
      <c r="C203" s="527">
        <v>80.22</v>
      </c>
      <c r="D203" s="527">
        <v>69.58</v>
      </c>
    </row>
    <row r="204" spans="1:4" x14ac:dyDescent="0.2">
      <c r="A204" s="526">
        <f t="shared" si="2"/>
        <v>17</v>
      </c>
      <c r="B204" s="527">
        <v>75.319999999999993</v>
      </c>
      <c r="C204" s="527">
        <v>79.92</v>
      </c>
      <c r="D204" s="527">
        <v>69.58</v>
      </c>
    </row>
    <row r="205" spans="1:4" x14ac:dyDescent="0.2">
      <c r="A205" s="526">
        <f t="shared" si="2"/>
        <v>17</v>
      </c>
      <c r="B205" s="527">
        <v>74.84</v>
      </c>
      <c r="C205" s="527">
        <v>79.62</v>
      </c>
      <c r="D205" s="527">
        <v>69.58</v>
      </c>
    </row>
    <row r="206" spans="1:4" x14ac:dyDescent="0.2">
      <c r="A206" s="526">
        <f t="shared" si="2"/>
        <v>17</v>
      </c>
      <c r="B206" s="527">
        <v>74.37</v>
      </c>
      <c r="C206" s="527">
        <v>79.319999999999993</v>
      </c>
      <c r="D206" s="527">
        <v>69.58</v>
      </c>
    </row>
    <row r="207" spans="1:4" x14ac:dyDescent="0.2">
      <c r="A207" s="526">
        <f t="shared" si="2"/>
        <v>17</v>
      </c>
      <c r="B207" s="527">
        <v>73.900000000000006</v>
      </c>
      <c r="C207" s="527">
        <v>79.03</v>
      </c>
      <c r="D207" s="527">
        <v>69.58</v>
      </c>
    </row>
    <row r="208" spans="1:4" x14ac:dyDescent="0.2">
      <c r="A208" s="526">
        <f t="shared" si="2"/>
        <v>17</v>
      </c>
      <c r="B208" s="527">
        <v>73.44</v>
      </c>
      <c r="C208" s="527">
        <v>78.73</v>
      </c>
      <c r="D208" s="527">
        <v>69.58</v>
      </c>
    </row>
    <row r="209" spans="1:4" x14ac:dyDescent="0.2">
      <c r="A209" s="526">
        <f t="shared" si="2"/>
        <v>17</v>
      </c>
      <c r="B209" s="527">
        <v>72.97</v>
      </c>
      <c r="C209" s="527">
        <v>78.44</v>
      </c>
      <c r="D209" s="527">
        <v>69.58</v>
      </c>
    </row>
    <row r="210" spans="1:4" x14ac:dyDescent="0.2">
      <c r="A210" s="526">
        <f t="shared" si="2"/>
        <v>17</v>
      </c>
      <c r="B210" s="527">
        <v>72.510000000000005</v>
      </c>
      <c r="C210" s="527">
        <v>78.14</v>
      </c>
      <c r="D210" s="527">
        <v>69.58</v>
      </c>
    </row>
    <row r="211" spans="1:4" x14ac:dyDescent="0.2">
      <c r="A211" s="526">
        <f t="shared" si="2"/>
        <v>17</v>
      </c>
      <c r="B211" s="527">
        <v>72.05</v>
      </c>
      <c r="C211" s="527">
        <v>77.849999999999994</v>
      </c>
      <c r="D211" s="527">
        <v>69.58</v>
      </c>
    </row>
    <row r="212" spans="1:4" x14ac:dyDescent="0.2">
      <c r="A212" s="526">
        <f t="shared" si="2"/>
        <v>17</v>
      </c>
      <c r="B212" s="527">
        <v>71.59</v>
      </c>
      <c r="C212" s="527">
        <v>77.56</v>
      </c>
      <c r="D212" s="527">
        <v>69.58</v>
      </c>
    </row>
    <row r="213" spans="1:4" x14ac:dyDescent="0.2">
      <c r="A213" s="526">
        <f t="shared" si="2"/>
        <v>17</v>
      </c>
      <c r="B213" s="527">
        <v>71.14</v>
      </c>
      <c r="C213" s="527">
        <v>77.27</v>
      </c>
      <c r="D213" s="527">
        <v>69.58</v>
      </c>
    </row>
    <row r="214" spans="1:4" x14ac:dyDescent="0.2">
      <c r="A214" s="526">
        <f t="shared" si="2"/>
        <v>18</v>
      </c>
      <c r="B214" s="527">
        <v>70.69</v>
      </c>
      <c r="C214" s="527">
        <v>76.98</v>
      </c>
      <c r="D214" s="527">
        <v>69.58</v>
      </c>
    </row>
    <row r="215" spans="1:4" x14ac:dyDescent="0.2">
      <c r="A215" s="526">
        <f t="shared" ref="A215:A278" si="3">A203+1</f>
        <v>18</v>
      </c>
      <c r="B215" s="527">
        <v>70.239999999999995</v>
      </c>
      <c r="C215" s="527">
        <v>76.69</v>
      </c>
      <c r="D215" s="527">
        <v>69.58</v>
      </c>
    </row>
    <row r="216" spans="1:4" x14ac:dyDescent="0.2">
      <c r="A216" s="526">
        <f t="shared" si="3"/>
        <v>18</v>
      </c>
      <c r="B216" s="527">
        <v>69.790000000000006</v>
      </c>
      <c r="C216" s="527">
        <v>76.41</v>
      </c>
      <c r="D216" s="527">
        <v>69.58</v>
      </c>
    </row>
    <row r="217" spans="1:4" x14ac:dyDescent="0.2">
      <c r="A217" s="526">
        <f t="shared" si="3"/>
        <v>18</v>
      </c>
      <c r="B217" s="527">
        <v>69.349999999999994</v>
      </c>
      <c r="C217" s="527">
        <v>76.12</v>
      </c>
      <c r="D217" s="527">
        <v>69.58</v>
      </c>
    </row>
    <row r="218" spans="1:4" x14ac:dyDescent="0.2">
      <c r="A218" s="526">
        <f t="shared" si="3"/>
        <v>18</v>
      </c>
      <c r="B218" s="527">
        <v>68.900000000000006</v>
      </c>
      <c r="C218" s="527">
        <v>75.84</v>
      </c>
      <c r="D218" s="527">
        <v>69.58</v>
      </c>
    </row>
    <row r="219" spans="1:4" x14ac:dyDescent="0.2">
      <c r="A219" s="526">
        <f t="shared" si="3"/>
        <v>18</v>
      </c>
      <c r="B219" s="527">
        <v>68.459999999999994</v>
      </c>
      <c r="C219" s="527">
        <v>75.55</v>
      </c>
      <c r="D219" s="527">
        <v>69.58</v>
      </c>
    </row>
    <row r="220" spans="1:4" x14ac:dyDescent="0.2">
      <c r="A220" s="526">
        <f t="shared" si="3"/>
        <v>18</v>
      </c>
      <c r="B220" s="527">
        <v>68.03</v>
      </c>
      <c r="C220" s="527">
        <v>75.27</v>
      </c>
      <c r="D220" s="527">
        <v>69.58</v>
      </c>
    </row>
    <row r="221" spans="1:4" x14ac:dyDescent="0.2">
      <c r="A221" s="526">
        <f t="shared" si="3"/>
        <v>18</v>
      </c>
      <c r="B221" s="527">
        <v>67.59</v>
      </c>
      <c r="C221" s="527">
        <v>74.989999999999995</v>
      </c>
      <c r="D221" s="527">
        <v>69.58</v>
      </c>
    </row>
    <row r="222" spans="1:4" x14ac:dyDescent="0.2">
      <c r="A222" s="526">
        <f t="shared" si="3"/>
        <v>18</v>
      </c>
      <c r="B222" s="527">
        <v>67.16</v>
      </c>
      <c r="C222" s="527">
        <v>74.709999999999994</v>
      </c>
      <c r="D222" s="527">
        <v>69.58</v>
      </c>
    </row>
    <row r="223" spans="1:4" x14ac:dyDescent="0.2">
      <c r="A223" s="526">
        <f t="shared" si="3"/>
        <v>18</v>
      </c>
      <c r="B223" s="527">
        <v>66.73</v>
      </c>
      <c r="C223" s="527">
        <v>74.430000000000007</v>
      </c>
      <c r="D223" s="527">
        <v>69.58</v>
      </c>
    </row>
    <row r="224" spans="1:4" x14ac:dyDescent="0.2">
      <c r="A224" s="526">
        <f t="shared" si="3"/>
        <v>18</v>
      </c>
      <c r="B224" s="527">
        <v>66.3</v>
      </c>
      <c r="C224" s="527">
        <v>74.150000000000006</v>
      </c>
      <c r="D224" s="527">
        <v>69.58</v>
      </c>
    </row>
    <row r="225" spans="1:4" x14ac:dyDescent="0.2">
      <c r="A225" s="526">
        <f t="shared" si="3"/>
        <v>18</v>
      </c>
      <c r="B225" s="527">
        <v>65.87</v>
      </c>
      <c r="C225" s="527">
        <v>73.87</v>
      </c>
      <c r="D225" s="527">
        <v>69.58</v>
      </c>
    </row>
    <row r="226" spans="1:4" x14ac:dyDescent="0.2">
      <c r="A226" s="526">
        <f t="shared" si="3"/>
        <v>19</v>
      </c>
      <c r="B226" s="527">
        <v>65.45</v>
      </c>
      <c r="C226" s="527">
        <v>73.599999999999994</v>
      </c>
      <c r="D226" s="527">
        <v>69.58</v>
      </c>
    </row>
    <row r="227" spans="1:4" x14ac:dyDescent="0.2">
      <c r="A227" s="526">
        <f t="shared" si="3"/>
        <v>19</v>
      </c>
      <c r="B227" s="527">
        <v>65.03</v>
      </c>
      <c r="C227" s="527">
        <v>73.319999999999993</v>
      </c>
      <c r="D227" s="527">
        <v>69.58</v>
      </c>
    </row>
    <row r="228" spans="1:4" x14ac:dyDescent="0.2">
      <c r="A228" s="526">
        <f t="shared" si="3"/>
        <v>19</v>
      </c>
      <c r="B228" s="527">
        <v>64.61</v>
      </c>
      <c r="C228" s="527">
        <v>73.05</v>
      </c>
      <c r="D228" s="527">
        <v>69.58</v>
      </c>
    </row>
    <row r="229" spans="1:4" x14ac:dyDescent="0.2">
      <c r="A229" s="526">
        <f t="shared" si="3"/>
        <v>19</v>
      </c>
      <c r="B229" s="527">
        <v>64.19</v>
      </c>
      <c r="C229" s="527">
        <v>72.77</v>
      </c>
      <c r="D229" s="527">
        <v>69.58</v>
      </c>
    </row>
    <row r="230" spans="1:4" x14ac:dyDescent="0.2">
      <c r="A230" s="526">
        <f t="shared" si="3"/>
        <v>19</v>
      </c>
      <c r="B230" s="527">
        <v>63.77</v>
      </c>
      <c r="C230" s="527">
        <v>72.5</v>
      </c>
      <c r="D230" s="527">
        <v>69.58</v>
      </c>
    </row>
    <row r="231" spans="1:4" x14ac:dyDescent="0.2">
      <c r="A231" s="526">
        <f t="shared" si="3"/>
        <v>19</v>
      </c>
      <c r="B231" s="527">
        <v>63.36</v>
      </c>
      <c r="C231" s="527">
        <v>72.23</v>
      </c>
      <c r="D231" s="527">
        <v>69.58</v>
      </c>
    </row>
    <row r="232" spans="1:4" x14ac:dyDescent="0.2">
      <c r="A232" s="526">
        <f t="shared" si="3"/>
        <v>19</v>
      </c>
      <c r="B232" s="527">
        <v>62.95</v>
      </c>
      <c r="C232" s="527">
        <v>71.959999999999994</v>
      </c>
      <c r="D232" s="527">
        <v>69.58</v>
      </c>
    </row>
    <row r="233" spans="1:4" x14ac:dyDescent="0.2">
      <c r="A233" s="526">
        <f t="shared" si="3"/>
        <v>19</v>
      </c>
      <c r="B233" s="527">
        <v>62.54</v>
      </c>
      <c r="C233" s="527">
        <v>71.69</v>
      </c>
      <c r="D233" s="527">
        <v>69.58</v>
      </c>
    </row>
    <row r="234" spans="1:4" x14ac:dyDescent="0.2">
      <c r="A234" s="526">
        <f t="shared" si="3"/>
        <v>19</v>
      </c>
      <c r="B234" s="527">
        <v>62.13</v>
      </c>
      <c r="C234" s="527">
        <v>71.42</v>
      </c>
      <c r="D234" s="527">
        <v>69.58</v>
      </c>
    </row>
    <row r="235" spans="1:4" x14ac:dyDescent="0.2">
      <c r="A235" s="526">
        <f t="shared" si="3"/>
        <v>19</v>
      </c>
      <c r="B235" s="527">
        <v>61.73</v>
      </c>
      <c r="C235" s="527">
        <v>71.150000000000006</v>
      </c>
      <c r="D235" s="527">
        <v>69.58</v>
      </c>
    </row>
    <row r="236" spans="1:4" x14ac:dyDescent="0.2">
      <c r="A236" s="526">
        <f t="shared" si="3"/>
        <v>19</v>
      </c>
      <c r="B236" s="527">
        <v>61.33</v>
      </c>
      <c r="C236" s="527">
        <v>70.89</v>
      </c>
      <c r="D236" s="527">
        <v>69.58</v>
      </c>
    </row>
    <row r="237" spans="1:4" x14ac:dyDescent="0.2">
      <c r="A237" s="526">
        <f t="shared" si="3"/>
        <v>19</v>
      </c>
      <c r="B237" s="527">
        <v>60.93</v>
      </c>
      <c r="C237" s="527">
        <v>70.62</v>
      </c>
      <c r="D237" s="527">
        <v>69.58</v>
      </c>
    </row>
    <row r="238" spans="1:4" x14ac:dyDescent="0.2">
      <c r="A238" s="526">
        <f t="shared" si="3"/>
        <v>20</v>
      </c>
      <c r="B238" s="527">
        <v>60.53</v>
      </c>
      <c r="C238" s="527">
        <v>70.36</v>
      </c>
      <c r="D238" s="527">
        <v>69.58</v>
      </c>
    </row>
    <row r="239" spans="1:4" x14ac:dyDescent="0.2">
      <c r="A239" s="526">
        <f t="shared" si="3"/>
        <v>20</v>
      </c>
      <c r="B239" s="527">
        <v>60.13</v>
      </c>
      <c r="C239" s="527">
        <v>70.099999999999994</v>
      </c>
      <c r="D239" s="527">
        <v>69.58</v>
      </c>
    </row>
    <row r="240" spans="1:4" x14ac:dyDescent="0.2">
      <c r="A240" s="526">
        <f t="shared" si="3"/>
        <v>20</v>
      </c>
      <c r="B240" s="527">
        <v>59.74</v>
      </c>
      <c r="C240" s="527">
        <v>69.83</v>
      </c>
      <c r="D240" s="527">
        <v>69.58</v>
      </c>
    </row>
    <row r="241" spans="1:4" x14ac:dyDescent="0.2">
      <c r="A241" s="526">
        <f t="shared" si="3"/>
        <v>20</v>
      </c>
      <c r="B241" s="527">
        <v>59.35</v>
      </c>
      <c r="C241" s="527">
        <v>69.569999999999993</v>
      </c>
      <c r="D241" s="527">
        <v>69.58</v>
      </c>
    </row>
    <row r="242" spans="1:4" x14ac:dyDescent="0.2">
      <c r="A242" s="526">
        <f t="shared" si="3"/>
        <v>20</v>
      </c>
      <c r="B242" s="527">
        <v>58.96</v>
      </c>
      <c r="C242" s="527">
        <v>69.31</v>
      </c>
      <c r="D242" s="527">
        <v>69.58</v>
      </c>
    </row>
    <row r="243" spans="1:4" x14ac:dyDescent="0.2">
      <c r="A243" s="526">
        <f t="shared" si="3"/>
        <v>20</v>
      </c>
      <c r="B243" s="527">
        <v>58.57</v>
      </c>
      <c r="C243" s="527">
        <v>69.05</v>
      </c>
      <c r="D243" s="527">
        <v>69.58</v>
      </c>
    </row>
    <row r="244" spans="1:4" x14ac:dyDescent="0.2">
      <c r="A244" s="526">
        <f t="shared" si="3"/>
        <v>20</v>
      </c>
      <c r="B244" s="527">
        <v>58.19</v>
      </c>
      <c r="C244" s="527">
        <v>68.790000000000006</v>
      </c>
      <c r="D244" s="527">
        <v>69.58</v>
      </c>
    </row>
    <row r="245" spans="1:4" x14ac:dyDescent="0.2">
      <c r="A245" s="526">
        <f t="shared" si="3"/>
        <v>20</v>
      </c>
      <c r="B245" s="527">
        <v>57.81</v>
      </c>
      <c r="C245" s="527">
        <v>68.540000000000006</v>
      </c>
      <c r="D245" s="527">
        <v>69.58</v>
      </c>
    </row>
    <row r="246" spans="1:4" x14ac:dyDescent="0.2">
      <c r="A246" s="526">
        <f t="shared" si="3"/>
        <v>20</v>
      </c>
      <c r="B246" s="527">
        <v>57.42</v>
      </c>
      <c r="C246" s="527">
        <v>68.28</v>
      </c>
      <c r="D246" s="527">
        <v>69.58</v>
      </c>
    </row>
    <row r="247" spans="1:4" x14ac:dyDescent="0.2">
      <c r="A247" s="526">
        <f t="shared" si="3"/>
        <v>20</v>
      </c>
      <c r="B247" s="527">
        <v>57.04</v>
      </c>
      <c r="C247" s="527">
        <v>68.03</v>
      </c>
      <c r="D247" s="527">
        <v>69.58</v>
      </c>
    </row>
    <row r="248" spans="1:4" x14ac:dyDescent="0.2">
      <c r="A248" s="526">
        <f t="shared" si="3"/>
        <v>20</v>
      </c>
      <c r="B248" s="527">
        <v>56.67</v>
      </c>
      <c r="C248" s="527">
        <v>67.77</v>
      </c>
      <c r="D248" s="527">
        <v>69.58</v>
      </c>
    </row>
    <row r="249" spans="1:4" x14ac:dyDescent="0.2">
      <c r="A249" s="526">
        <f t="shared" si="3"/>
        <v>20</v>
      </c>
      <c r="B249" s="527">
        <v>56.29</v>
      </c>
      <c r="C249" s="527">
        <v>67.52</v>
      </c>
      <c r="D249" s="527">
        <v>69.58</v>
      </c>
    </row>
    <row r="250" spans="1:4" x14ac:dyDescent="0.2">
      <c r="A250" s="526">
        <f t="shared" si="3"/>
        <v>21</v>
      </c>
      <c r="B250" s="527">
        <v>55.92</v>
      </c>
      <c r="C250" s="527">
        <v>67.260000000000005</v>
      </c>
      <c r="D250" s="527">
        <v>69.58</v>
      </c>
    </row>
    <row r="251" spans="1:4" x14ac:dyDescent="0.2">
      <c r="A251" s="526">
        <f t="shared" si="3"/>
        <v>21</v>
      </c>
      <c r="B251" s="527">
        <v>55.55</v>
      </c>
      <c r="C251" s="527">
        <v>67.010000000000005</v>
      </c>
      <c r="D251" s="527">
        <v>69.58</v>
      </c>
    </row>
    <row r="252" spans="1:4" x14ac:dyDescent="0.2">
      <c r="A252" s="526">
        <f t="shared" si="3"/>
        <v>21</v>
      </c>
      <c r="B252" s="527">
        <v>55.18</v>
      </c>
      <c r="C252" s="527">
        <v>66.760000000000005</v>
      </c>
      <c r="D252" s="527">
        <v>69.58</v>
      </c>
    </row>
    <row r="253" spans="1:4" x14ac:dyDescent="0.2">
      <c r="A253" s="526">
        <f t="shared" si="3"/>
        <v>21</v>
      </c>
      <c r="B253" s="527">
        <v>54.81</v>
      </c>
      <c r="C253" s="527">
        <v>66.510000000000005</v>
      </c>
      <c r="D253" s="527">
        <v>69.58</v>
      </c>
    </row>
    <row r="254" spans="1:4" x14ac:dyDescent="0.2">
      <c r="A254" s="526">
        <f t="shared" si="3"/>
        <v>21</v>
      </c>
      <c r="B254" s="527">
        <v>54.45</v>
      </c>
      <c r="C254" s="527">
        <v>66.260000000000005</v>
      </c>
      <c r="D254" s="527">
        <v>69.58</v>
      </c>
    </row>
    <row r="255" spans="1:4" x14ac:dyDescent="0.2">
      <c r="A255" s="526">
        <f t="shared" si="3"/>
        <v>21</v>
      </c>
      <c r="B255" s="527">
        <v>54.09</v>
      </c>
      <c r="C255" s="527">
        <v>66.02</v>
      </c>
      <c r="D255" s="527">
        <v>69.58</v>
      </c>
    </row>
    <row r="256" spans="1:4" x14ac:dyDescent="0.2">
      <c r="A256" s="526">
        <f t="shared" si="3"/>
        <v>21</v>
      </c>
      <c r="B256" s="527">
        <v>53.72</v>
      </c>
      <c r="C256" s="527">
        <v>65.77</v>
      </c>
      <c r="D256" s="527">
        <v>69.58</v>
      </c>
    </row>
    <row r="257" spans="1:4" x14ac:dyDescent="0.2">
      <c r="A257" s="526">
        <f t="shared" si="3"/>
        <v>21</v>
      </c>
      <c r="B257" s="527">
        <v>53.36</v>
      </c>
      <c r="C257" s="527">
        <v>65.52</v>
      </c>
      <c r="D257" s="527">
        <v>69.58</v>
      </c>
    </row>
    <row r="258" spans="1:4" x14ac:dyDescent="0.2">
      <c r="A258" s="526">
        <f t="shared" si="3"/>
        <v>21</v>
      </c>
      <c r="B258" s="527">
        <v>53.01</v>
      </c>
      <c r="C258" s="527">
        <v>65.28</v>
      </c>
      <c r="D258" s="527">
        <v>69.58</v>
      </c>
    </row>
    <row r="259" spans="1:4" x14ac:dyDescent="0.2">
      <c r="A259" s="526">
        <f t="shared" si="3"/>
        <v>21</v>
      </c>
      <c r="B259" s="527">
        <v>52.65</v>
      </c>
      <c r="C259" s="527">
        <v>65.03</v>
      </c>
      <c r="D259" s="527">
        <v>69.58</v>
      </c>
    </row>
    <row r="260" spans="1:4" x14ac:dyDescent="0.2">
      <c r="A260" s="526">
        <f t="shared" si="3"/>
        <v>21</v>
      </c>
      <c r="B260" s="527">
        <v>52.3</v>
      </c>
      <c r="C260" s="527">
        <v>64.790000000000006</v>
      </c>
      <c r="D260" s="527">
        <v>69.58</v>
      </c>
    </row>
    <row r="261" spans="1:4" x14ac:dyDescent="0.2">
      <c r="A261" s="526">
        <f t="shared" si="3"/>
        <v>21</v>
      </c>
      <c r="B261" s="527">
        <v>51.95</v>
      </c>
      <c r="C261" s="527">
        <v>64.55</v>
      </c>
      <c r="D261" s="527">
        <v>69.58</v>
      </c>
    </row>
    <row r="262" spans="1:4" x14ac:dyDescent="0.2">
      <c r="A262" s="526">
        <f t="shared" si="3"/>
        <v>22</v>
      </c>
      <c r="B262" s="527">
        <v>51.6</v>
      </c>
      <c r="C262" s="527">
        <v>64.31</v>
      </c>
      <c r="D262" s="527">
        <v>69.58</v>
      </c>
    </row>
    <row r="263" spans="1:4" x14ac:dyDescent="0.2">
      <c r="A263" s="526">
        <f t="shared" si="3"/>
        <v>22</v>
      </c>
      <c r="B263" s="527">
        <v>51.25</v>
      </c>
      <c r="C263" s="527">
        <v>64.069999999999993</v>
      </c>
      <c r="D263" s="527">
        <v>69.58</v>
      </c>
    </row>
    <row r="264" spans="1:4" x14ac:dyDescent="0.2">
      <c r="A264" s="526">
        <f t="shared" si="3"/>
        <v>22</v>
      </c>
      <c r="B264" s="527">
        <v>50.9</v>
      </c>
      <c r="C264" s="527">
        <v>63.83</v>
      </c>
      <c r="D264" s="527">
        <v>69.58</v>
      </c>
    </row>
    <row r="265" spans="1:4" x14ac:dyDescent="0.2">
      <c r="A265" s="526">
        <f t="shared" si="3"/>
        <v>22</v>
      </c>
      <c r="B265" s="527">
        <v>50.56</v>
      </c>
      <c r="C265" s="527">
        <v>63.59</v>
      </c>
      <c r="D265" s="527">
        <v>69.58</v>
      </c>
    </row>
    <row r="266" spans="1:4" x14ac:dyDescent="0.2">
      <c r="A266" s="526">
        <f t="shared" si="3"/>
        <v>22</v>
      </c>
      <c r="B266" s="527">
        <v>50.22</v>
      </c>
      <c r="C266" s="527">
        <v>63.35</v>
      </c>
      <c r="D266" s="527">
        <v>69.58</v>
      </c>
    </row>
    <row r="267" spans="1:4" x14ac:dyDescent="0.2">
      <c r="A267" s="526">
        <f t="shared" si="3"/>
        <v>22</v>
      </c>
      <c r="B267" s="527">
        <v>49.88</v>
      </c>
      <c r="C267" s="527">
        <v>63.11</v>
      </c>
      <c r="D267" s="527">
        <v>69.58</v>
      </c>
    </row>
    <row r="268" spans="1:4" x14ac:dyDescent="0.2">
      <c r="A268" s="526">
        <f t="shared" si="3"/>
        <v>22</v>
      </c>
      <c r="B268" s="527">
        <v>49.54</v>
      </c>
      <c r="C268" s="527">
        <v>62.88</v>
      </c>
      <c r="D268" s="527">
        <v>69.58</v>
      </c>
    </row>
    <row r="269" spans="1:4" x14ac:dyDescent="0.2">
      <c r="A269" s="526">
        <f t="shared" si="3"/>
        <v>22</v>
      </c>
      <c r="B269" s="527">
        <v>49.2</v>
      </c>
      <c r="C269" s="527">
        <v>62.64</v>
      </c>
      <c r="D269" s="527">
        <v>69.58</v>
      </c>
    </row>
    <row r="270" spans="1:4" x14ac:dyDescent="0.2">
      <c r="A270" s="526">
        <f t="shared" si="3"/>
        <v>22</v>
      </c>
      <c r="B270" s="527">
        <v>48.87</v>
      </c>
      <c r="C270" s="527">
        <v>62.41</v>
      </c>
      <c r="D270" s="527">
        <v>69.58</v>
      </c>
    </row>
    <row r="271" spans="1:4" x14ac:dyDescent="0.2">
      <c r="A271" s="526">
        <f t="shared" si="3"/>
        <v>22</v>
      </c>
      <c r="B271" s="527">
        <v>48.54</v>
      </c>
      <c r="C271" s="527">
        <v>62.17</v>
      </c>
      <c r="D271" s="527">
        <v>69.58</v>
      </c>
    </row>
    <row r="272" spans="1:4" x14ac:dyDescent="0.2">
      <c r="A272" s="526">
        <f t="shared" si="3"/>
        <v>22</v>
      </c>
      <c r="B272" s="527">
        <v>48.2</v>
      </c>
      <c r="C272" s="527">
        <v>61.94</v>
      </c>
      <c r="D272" s="527">
        <v>69.58</v>
      </c>
    </row>
    <row r="273" spans="1:4" x14ac:dyDescent="0.2">
      <c r="A273" s="526">
        <f t="shared" si="3"/>
        <v>22</v>
      </c>
      <c r="B273" s="527">
        <v>47.88</v>
      </c>
      <c r="C273" s="527">
        <v>61.71</v>
      </c>
      <c r="D273" s="527">
        <v>69.58</v>
      </c>
    </row>
    <row r="274" spans="1:4" x14ac:dyDescent="0.2">
      <c r="A274" s="526">
        <f t="shared" si="3"/>
        <v>23</v>
      </c>
      <c r="B274" s="527">
        <v>47.55</v>
      </c>
      <c r="C274" s="527">
        <v>61.48</v>
      </c>
      <c r="D274" s="527">
        <v>69.58</v>
      </c>
    </row>
    <row r="275" spans="1:4" x14ac:dyDescent="0.2">
      <c r="A275" s="526">
        <f t="shared" si="3"/>
        <v>23</v>
      </c>
      <c r="B275" s="527">
        <v>47.22</v>
      </c>
      <c r="C275" s="527">
        <v>61.25</v>
      </c>
      <c r="D275" s="527">
        <v>69.58</v>
      </c>
    </row>
    <row r="276" spans="1:4" x14ac:dyDescent="0.2">
      <c r="A276" s="526">
        <f t="shared" si="3"/>
        <v>23</v>
      </c>
      <c r="B276" s="527">
        <v>46.9</v>
      </c>
      <c r="C276" s="527">
        <v>61.02</v>
      </c>
      <c r="D276" s="527">
        <v>69.58</v>
      </c>
    </row>
    <row r="277" spans="1:4" x14ac:dyDescent="0.2">
      <c r="A277" s="526">
        <f t="shared" si="3"/>
        <v>23</v>
      </c>
      <c r="B277" s="527">
        <v>46.58</v>
      </c>
      <c r="C277" s="527">
        <v>60.79</v>
      </c>
      <c r="D277" s="527">
        <v>69.58</v>
      </c>
    </row>
    <row r="278" spans="1:4" x14ac:dyDescent="0.2">
      <c r="A278" s="526">
        <f t="shared" si="3"/>
        <v>23</v>
      </c>
      <c r="B278" s="527">
        <v>46.26</v>
      </c>
      <c r="C278" s="527">
        <v>60.56</v>
      </c>
      <c r="D278" s="527">
        <v>69.58</v>
      </c>
    </row>
    <row r="279" spans="1:4" x14ac:dyDescent="0.2">
      <c r="A279" s="526">
        <f t="shared" ref="A279:A342" si="4">A267+1</f>
        <v>23</v>
      </c>
      <c r="B279" s="527">
        <v>45.94</v>
      </c>
      <c r="C279" s="527">
        <v>60.34</v>
      </c>
      <c r="D279" s="527">
        <v>69.58</v>
      </c>
    </row>
    <row r="280" spans="1:4" x14ac:dyDescent="0.2">
      <c r="A280" s="526">
        <f t="shared" si="4"/>
        <v>23</v>
      </c>
      <c r="B280" s="527">
        <v>45.62</v>
      </c>
      <c r="C280" s="527">
        <v>60.11</v>
      </c>
      <c r="D280" s="527">
        <v>69.58</v>
      </c>
    </row>
    <row r="281" spans="1:4" x14ac:dyDescent="0.2">
      <c r="A281" s="526">
        <f t="shared" si="4"/>
        <v>23</v>
      </c>
      <c r="B281" s="527">
        <v>45.3</v>
      </c>
      <c r="C281" s="527">
        <v>59.89</v>
      </c>
      <c r="D281" s="527">
        <v>69.58</v>
      </c>
    </row>
    <row r="282" spans="1:4" x14ac:dyDescent="0.2">
      <c r="A282" s="526">
        <f t="shared" si="4"/>
        <v>23</v>
      </c>
      <c r="B282" s="527">
        <v>44.99</v>
      </c>
      <c r="C282" s="527">
        <v>59.66</v>
      </c>
      <c r="D282" s="527">
        <v>69.58</v>
      </c>
    </row>
    <row r="283" spans="1:4" x14ac:dyDescent="0.2">
      <c r="A283" s="526">
        <f t="shared" si="4"/>
        <v>23</v>
      </c>
      <c r="B283" s="527">
        <v>44.68</v>
      </c>
      <c r="C283" s="527">
        <v>59.44</v>
      </c>
      <c r="D283" s="527">
        <v>69.58</v>
      </c>
    </row>
    <row r="284" spans="1:4" x14ac:dyDescent="0.2">
      <c r="A284" s="526">
        <f t="shared" si="4"/>
        <v>23</v>
      </c>
      <c r="B284" s="527">
        <v>44.37</v>
      </c>
      <c r="C284" s="527">
        <v>59.22</v>
      </c>
      <c r="D284" s="527">
        <v>69.58</v>
      </c>
    </row>
    <row r="285" spans="1:4" x14ac:dyDescent="0.2">
      <c r="A285" s="526">
        <f t="shared" si="4"/>
        <v>23</v>
      </c>
      <c r="B285" s="527">
        <v>44.06</v>
      </c>
      <c r="C285" s="527">
        <v>59</v>
      </c>
      <c r="D285" s="527">
        <v>69.58</v>
      </c>
    </row>
    <row r="286" spans="1:4" x14ac:dyDescent="0.2">
      <c r="A286" s="526">
        <f t="shared" si="4"/>
        <v>24</v>
      </c>
      <c r="B286" s="527">
        <v>43.75</v>
      </c>
      <c r="C286" s="527">
        <v>58.78</v>
      </c>
      <c r="D286" s="527">
        <v>69.58</v>
      </c>
    </row>
    <row r="287" spans="1:4" x14ac:dyDescent="0.2">
      <c r="A287" s="526">
        <f t="shared" si="4"/>
        <v>24</v>
      </c>
      <c r="B287" s="527">
        <v>43.45</v>
      </c>
      <c r="C287" s="527">
        <v>58.56</v>
      </c>
      <c r="D287" s="527">
        <v>69.58</v>
      </c>
    </row>
    <row r="288" spans="1:4" x14ac:dyDescent="0.2">
      <c r="A288" s="526">
        <f t="shared" si="4"/>
        <v>24</v>
      </c>
      <c r="B288" s="527">
        <v>43.15</v>
      </c>
      <c r="C288" s="527">
        <v>58.34</v>
      </c>
      <c r="D288" s="527">
        <v>69.58</v>
      </c>
    </row>
    <row r="289" spans="1:4" x14ac:dyDescent="0.2">
      <c r="A289" s="526">
        <f t="shared" si="4"/>
        <v>24</v>
      </c>
      <c r="B289" s="527">
        <v>42.84</v>
      </c>
      <c r="C289" s="527">
        <v>58.12</v>
      </c>
      <c r="D289" s="527">
        <v>69.58</v>
      </c>
    </row>
    <row r="290" spans="1:4" x14ac:dyDescent="0.2">
      <c r="A290" s="526">
        <f t="shared" si="4"/>
        <v>24</v>
      </c>
      <c r="B290" s="527">
        <v>42.54</v>
      </c>
      <c r="C290" s="527">
        <v>57.9</v>
      </c>
      <c r="D290" s="527">
        <v>69.58</v>
      </c>
    </row>
    <row r="291" spans="1:4" x14ac:dyDescent="0.2">
      <c r="A291" s="526">
        <f t="shared" si="4"/>
        <v>24</v>
      </c>
      <c r="B291" s="527">
        <v>42.25</v>
      </c>
      <c r="C291" s="527">
        <v>57.68</v>
      </c>
      <c r="D291" s="527">
        <v>69.58</v>
      </c>
    </row>
    <row r="292" spans="1:4" x14ac:dyDescent="0.2">
      <c r="A292" s="526">
        <f t="shared" si="4"/>
        <v>24</v>
      </c>
      <c r="B292" s="527">
        <v>41.95</v>
      </c>
      <c r="C292" s="527">
        <v>57.47</v>
      </c>
      <c r="D292" s="527">
        <v>69.58</v>
      </c>
    </row>
    <row r="293" spans="1:4" x14ac:dyDescent="0.2">
      <c r="A293" s="526">
        <f t="shared" si="4"/>
        <v>24</v>
      </c>
      <c r="B293" s="527">
        <v>41.65</v>
      </c>
      <c r="C293" s="527">
        <v>57.25</v>
      </c>
      <c r="D293" s="527">
        <v>69.58</v>
      </c>
    </row>
    <row r="294" spans="1:4" x14ac:dyDescent="0.2">
      <c r="A294" s="526">
        <f t="shared" si="4"/>
        <v>24</v>
      </c>
      <c r="B294" s="527">
        <v>41.36</v>
      </c>
      <c r="C294" s="527">
        <v>57.04</v>
      </c>
      <c r="D294" s="527">
        <v>69.58</v>
      </c>
    </row>
    <row r="295" spans="1:4" x14ac:dyDescent="0.2">
      <c r="A295" s="526">
        <f t="shared" si="4"/>
        <v>24</v>
      </c>
      <c r="B295" s="527">
        <v>41.07</v>
      </c>
      <c r="C295" s="527">
        <v>56.83</v>
      </c>
      <c r="D295" s="527">
        <v>69.58</v>
      </c>
    </row>
    <row r="296" spans="1:4" x14ac:dyDescent="0.2">
      <c r="A296" s="526">
        <f t="shared" si="4"/>
        <v>24</v>
      </c>
      <c r="B296" s="527">
        <v>40.78</v>
      </c>
      <c r="C296" s="527">
        <v>56.61</v>
      </c>
      <c r="D296" s="527">
        <v>69.58</v>
      </c>
    </row>
    <row r="297" spans="1:4" x14ac:dyDescent="0.2">
      <c r="A297" s="526">
        <f t="shared" si="4"/>
        <v>24</v>
      </c>
      <c r="B297" s="527">
        <v>40.49</v>
      </c>
      <c r="C297" s="527">
        <v>56.4</v>
      </c>
      <c r="D297" s="527">
        <v>69.58</v>
      </c>
    </row>
    <row r="298" spans="1:4" x14ac:dyDescent="0.2">
      <c r="A298" s="526">
        <f t="shared" si="4"/>
        <v>25</v>
      </c>
      <c r="B298" s="527">
        <v>40.200000000000003</v>
      </c>
      <c r="C298" s="527">
        <v>56.19</v>
      </c>
      <c r="D298" s="527">
        <v>69.58</v>
      </c>
    </row>
    <row r="299" spans="1:4" x14ac:dyDescent="0.2">
      <c r="A299" s="526">
        <f t="shared" si="4"/>
        <v>25</v>
      </c>
      <c r="B299" s="527">
        <v>39.92</v>
      </c>
      <c r="C299" s="527">
        <v>55.98</v>
      </c>
      <c r="D299" s="527">
        <v>69.58</v>
      </c>
    </row>
    <row r="300" spans="1:4" x14ac:dyDescent="0.2">
      <c r="A300" s="526">
        <f t="shared" si="4"/>
        <v>25</v>
      </c>
      <c r="B300" s="527">
        <v>39.630000000000003</v>
      </c>
      <c r="C300" s="527">
        <v>55.77</v>
      </c>
      <c r="D300" s="527">
        <v>69.58</v>
      </c>
    </row>
    <row r="301" spans="1:4" x14ac:dyDescent="0.2">
      <c r="A301" s="526">
        <f t="shared" si="4"/>
        <v>25</v>
      </c>
      <c r="B301" s="527">
        <v>39.35</v>
      </c>
      <c r="C301" s="527">
        <v>55.56</v>
      </c>
      <c r="D301" s="527">
        <v>69.58</v>
      </c>
    </row>
    <row r="302" spans="1:4" x14ac:dyDescent="0.2">
      <c r="A302" s="526">
        <f t="shared" si="4"/>
        <v>25</v>
      </c>
      <c r="B302" s="527">
        <v>39.07</v>
      </c>
      <c r="C302" s="527">
        <v>55.35</v>
      </c>
      <c r="D302" s="527">
        <v>69.58</v>
      </c>
    </row>
    <row r="303" spans="1:4" x14ac:dyDescent="0.2">
      <c r="A303" s="526">
        <f t="shared" si="4"/>
        <v>25</v>
      </c>
      <c r="B303" s="527">
        <v>38.79</v>
      </c>
      <c r="C303" s="527">
        <v>55.15</v>
      </c>
      <c r="D303" s="527">
        <v>69.58</v>
      </c>
    </row>
    <row r="304" spans="1:4" x14ac:dyDescent="0.2">
      <c r="A304" s="526">
        <f t="shared" si="4"/>
        <v>25</v>
      </c>
      <c r="B304" s="527">
        <v>38.51</v>
      </c>
      <c r="C304" s="527">
        <v>54.94</v>
      </c>
      <c r="D304" s="527">
        <v>69.58</v>
      </c>
    </row>
    <row r="305" spans="1:4" x14ac:dyDescent="0.2">
      <c r="A305" s="526">
        <f t="shared" si="4"/>
        <v>25</v>
      </c>
      <c r="B305" s="527">
        <v>38.24</v>
      </c>
      <c r="C305" s="527">
        <v>54.74</v>
      </c>
      <c r="D305" s="527">
        <v>69.58</v>
      </c>
    </row>
    <row r="306" spans="1:4" x14ac:dyDescent="0.2">
      <c r="A306" s="526">
        <f t="shared" si="4"/>
        <v>25</v>
      </c>
      <c r="B306" s="527">
        <v>37.96</v>
      </c>
      <c r="C306" s="527">
        <v>54.53</v>
      </c>
      <c r="D306" s="527">
        <v>69.58</v>
      </c>
    </row>
    <row r="307" spans="1:4" x14ac:dyDescent="0.2">
      <c r="A307" s="526">
        <f t="shared" si="4"/>
        <v>25</v>
      </c>
      <c r="B307" s="527">
        <v>37.69</v>
      </c>
      <c r="C307" s="527">
        <v>54.33</v>
      </c>
      <c r="D307" s="527">
        <v>69.58</v>
      </c>
    </row>
    <row r="308" spans="1:4" x14ac:dyDescent="0.2">
      <c r="A308" s="526">
        <f t="shared" si="4"/>
        <v>25</v>
      </c>
      <c r="B308" s="527">
        <v>37.42</v>
      </c>
      <c r="C308" s="527">
        <v>54.12</v>
      </c>
      <c r="D308" s="527">
        <v>69.58</v>
      </c>
    </row>
    <row r="309" spans="1:4" x14ac:dyDescent="0.2">
      <c r="A309" s="526">
        <f t="shared" si="4"/>
        <v>25</v>
      </c>
      <c r="B309" s="527">
        <v>37.15</v>
      </c>
      <c r="C309" s="527">
        <v>53.92</v>
      </c>
      <c r="D309" s="527">
        <v>69.58</v>
      </c>
    </row>
    <row r="310" spans="1:4" x14ac:dyDescent="0.2">
      <c r="A310" s="526">
        <f t="shared" si="4"/>
        <v>26</v>
      </c>
      <c r="B310" s="527">
        <v>36.880000000000003</v>
      </c>
      <c r="C310" s="527">
        <v>53.72</v>
      </c>
      <c r="D310" s="527">
        <v>69.58</v>
      </c>
    </row>
    <row r="311" spans="1:4" x14ac:dyDescent="0.2">
      <c r="A311" s="526">
        <f t="shared" si="4"/>
        <v>26</v>
      </c>
      <c r="B311" s="527">
        <v>36.61</v>
      </c>
      <c r="C311" s="527">
        <v>53.52</v>
      </c>
      <c r="D311" s="527">
        <v>69.58</v>
      </c>
    </row>
    <row r="312" spans="1:4" x14ac:dyDescent="0.2">
      <c r="A312" s="526">
        <f t="shared" si="4"/>
        <v>26</v>
      </c>
      <c r="B312" s="527">
        <v>36.35</v>
      </c>
      <c r="C312" s="527">
        <v>53.32</v>
      </c>
      <c r="D312" s="527">
        <v>69.58</v>
      </c>
    </row>
    <row r="313" spans="1:4" x14ac:dyDescent="0.2">
      <c r="A313" s="526">
        <f t="shared" si="4"/>
        <v>26</v>
      </c>
      <c r="B313" s="527">
        <v>36.08</v>
      </c>
      <c r="C313" s="527">
        <v>53.12</v>
      </c>
      <c r="D313" s="527">
        <v>69.58</v>
      </c>
    </row>
    <row r="314" spans="1:4" x14ac:dyDescent="0.2">
      <c r="A314" s="526">
        <f t="shared" si="4"/>
        <v>26</v>
      </c>
      <c r="B314" s="527">
        <v>35.82</v>
      </c>
      <c r="C314" s="527">
        <v>52.92</v>
      </c>
      <c r="D314" s="527">
        <v>69.58</v>
      </c>
    </row>
    <row r="315" spans="1:4" x14ac:dyDescent="0.2">
      <c r="A315" s="526">
        <f t="shared" si="4"/>
        <v>26</v>
      </c>
      <c r="B315" s="527">
        <v>35.56</v>
      </c>
      <c r="C315" s="527">
        <v>52.72</v>
      </c>
      <c r="D315" s="527">
        <v>69.58</v>
      </c>
    </row>
    <row r="316" spans="1:4" x14ac:dyDescent="0.2">
      <c r="A316" s="526">
        <f t="shared" si="4"/>
        <v>26</v>
      </c>
      <c r="B316" s="527">
        <v>35.299999999999997</v>
      </c>
      <c r="C316" s="527">
        <v>52.52</v>
      </c>
      <c r="D316" s="527">
        <v>69.58</v>
      </c>
    </row>
    <row r="317" spans="1:4" x14ac:dyDescent="0.2">
      <c r="A317" s="526">
        <f t="shared" si="4"/>
        <v>26</v>
      </c>
      <c r="B317" s="527">
        <v>35.04</v>
      </c>
      <c r="C317" s="527">
        <v>52.33</v>
      </c>
      <c r="D317" s="527">
        <v>69.58</v>
      </c>
    </row>
    <row r="318" spans="1:4" x14ac:dyDescent="0.2">
      <c r="A318" s="526">
        <f t="shared" si="4"/>
        <v>26</v>
      </c>
      <c r="B318" s="527">
        <v>34.78</v>
      </c>
      <c r="C318" s="527">
        <v>52.13</v>
      </c>
      <c r="D318" s="527">
        <v>69.58</v>
      </c>
    </row>
    <row r="319" spans="1:4" x14ac:dyDescent="0.2">
      <c r="A319" s="526">
        <f t="shared" si="4"/>
        <v>26</v>
      </c>
      <c r="B319" s="527">
        <v>34.53</v>
      </c>
      <c r="C319" s="527">
        <v>51.94</v>
      </c>
      <c r="D319" s="527">
        <v>69.58</v>
      </c>
    </row>
    <row r="320" spans="1:4" x14ac:dyDescent="0.2">
      <c r="A320" s="526">
        <f t="shared" si="4"/>
        <v>26</v>
      </c>
      <c r="B320" s="527">
        <v>34.270000000000003</v>
      </c>
      <c r="C320" s="527">
        <v>51.74</v>
      </c>
      <c r="D320" s="527">
        <v>69.58</v>
      </c>
    </row>
    <row r="321" spans="1:4" x14ac:dyDescent="0.2">
      <c r="A321" s="526">
        <f t="shared" si="4"/>
        <v>26</v>
      </c>
      <c r="B321" s="527">
        <v>34.020000000000003</v>
      </c>
      <c r="C321" s="527">
        <v>51.55</v>
      </c>
      <c r="D321" s="527">
        <v>69.58</v>
      </c>
    </row>
    <row r="322" spans="1:4" x14ac:dyDescent="0.2">
      <c r="A322" s="526">
        <f t="shared" si="4"/>
        <v>27</v>
      </c>
      <c r="B322" s="527">
        <v>33.770000000000003</v>
      </c>
      <c r="C322" s="527">
        <v>51.36</v>
      </c>
      <c r="D322" s="527">
        <v>69.58</v>
      </c>
    </row>
    <row r="323" spans="1:4" x14ac:dyDescent="0.2">
      <c r="A323" s="526">
        <f t="shared" si="4"/>
        <v>27</v>
      </c>
      <c r="B323" s="527">
        <v>33.520000000000003</v>
      </c>
      <c r="C323" s="527">
        <v>51.16</v>
      </c>
      <c r="D323" s="527">
        <v>69.58</v>
      </c>
    </row>
    <row r="324" spans="1:4" x14ac:dyDescent="0.2">
      <c r="A324" s="526">
        <f t="shared" si="4"/>
        <v>27</v>
      </c>
      <c r="B324" s="527">
        <v>33.270000000000003</v>
      </c>
      <c r="C324" s="527">
        <v>50.97</v>
      </c>
      <c r="D324" s="527">
        <v>69.58</v>
      </c>
    </row>
    <row r="325" spans="1:4" x14ac:dyDescent="0.2">
      <c r="A325" s="526">
        <f t="shared" si="4"/>
        <v>27</v>
      </c>
      <c r="B325" s="527">
        <v>33.020000000000003</v>
      </c>
      <c r="C325" s="527">
        <v>50.78</v>
      </c>
      <c r="D325" s="527">
        <v>69.58</v>
      </c>
    </row>
    <row r="326" spans="1:4" x14ac:dyDescent="0.2">
      <c r="A326" s="526">
        <f t="shared" si="4"/>
        <v>27</v>
      </c>
      <c r="B326" s="527">
        <v>32.78</v>
      </c>
      <c r="C326" s="527">
        <v>50.59</v>
      </c>
      <c r="D326" s="527">
        <v>69.58</v>
      </c>
    </row>
    <row r="327" spans="1:4" x14ac:dyDescent="0.2">
      <c r="A327" s="526">
        <f t="shared" si="4"/>
        <v>27</v>
      </c>
      <c r="B327" s="527">
        <v>32.53</v>
      </c>
      <c r="C327" s="527">
        <v>50.4</v>
      </c>
      <c r="D327" s="527">
        <v>69.58</v>
      </c>
    </row>
    <row r="328" spans="1:4" x14ac:dyDescent="0.2">
      <c r="A328" s="526">
        <f t="shared" si="4"/>
        <v>27</v>
      </c>
      <c r="B328" s="527">
        <v>32.29</v>
      </c>
      <c r="C328" s="527">
        <v>50.21</v>
      </c>
      <c r="D328" s="527">
        <v>69.58</v>
      </c>
    </row>
    <row r="329" spans="1:4" x14ac:dyDescent="0.2">
      <c r="A329" s="526">
        <f t="shared" si="4"/>
        <v>27</v>
      </c>
      <c r="B329" s="527">
        <v>32.049999999999997</v>
      </c>
      <c r="C329" s="527">
        <v>50.03</v>
      </c>
      <c r="D329" s="527">
        <v>69.58</v>
      </c>
    </row>
    <row r="330" spans="1:4" x14ac:dyDescent="0.2">
      <c r="A330" s="526">
        <f t="shared" si="4"/>
        <v>27</v>
      </c>
      <c r="B330" s="527">
        <v>31.81</v>
      </c>
      <c r="C330" s="527">
        <v>49.84</v>
      </c>
      <c r="D330" s="527">
        <v>69.58</v>
      </c>
    </row>
    <row r="331" spans="1:4" x14ac:dyDescent="0.2">
      <c r="A331" s="526">
        <f t="shared" si="4"/>
        <v>27</v>
      </c>
      <c r="B331" s="527">
        <v>31.57</v>
      </c>
      <c r="C331" s="527">
        <v>49.65</v>
      </c>
      <c r="D331" s="527">
        <v>69.58</v>
      </c>
    </row>
    <row r="332" spans="1:4" x14ac:dyDescent="0.2">
      <c r="A332" s="526">
        <f t="shared" si="4"/>
        <v>27</v>
      </c>
      <c r="B332" s="527">
        <v>31.33</v>
      </c>
      <c r="C332" s="527">
        <v>49.47</v>
      </c>
      <c r="D332" s="527">
        <v>69.58</v>
      </c>
    </row>
    <row r="333" spans="1:4" x14ac:dyDescent="0.2">
      <c r="A333" s="526">
        <f t="shared" si="4"/>
        <v>27</v>
      </c>
      <c r="B333" s="527">
        <v>31.1</v>
      </c>
      <c r="C333" s="527">
        <v>49.28</v>
      </c>
      <c r="D333" s="527">
        <v>69.58</v>
      </c>
    </row>
    <row r="334" spans="1:4" x14ac:dyDescent="0.2">
      <c r="A334" s="526">
        <f t="shared" si="4"/>
        <v>28</v>
      </c>
      <c r="B334" s="527">
        <v>30.86</v>
      </c>
      <c r="C334" s="527">
        <v>49.1</v>
      </c>
      <c r="D334" s="527">
        <v>69.58</v>
      </c>
    </row>
    <row r="335" spans="1:4" x14ac:dyDescent="0.2">
      <c r="A335" s="526">
        <f t="shared" si="4"/>
        <v>28</v>
      </c>
      <c r="B335" s="527">
        <v>30.63</v>
      </c>
      <c r="C335" s="527">
        <v>48.91</v>
      </c>
      <c r="D335" s="527">
        <v>69.58</v>
      </c>
    </row>
    <row r="336" spans="1:4" x14ac:dyDescent="0.2">
      <c r="A336" s="526">
        <f t="shared" si="4"/>
        <v>28</v>
      </c>
      <c r="B336" s="527">
        <v>30.4</v>
      </c>
      <c r="C336" s="527">
        <v>48.73</v>
      </c>
      <c r="D336" s="527">
        <v>69.58</v>
      </c>
    </row>
    <row r="337" spans="1:4" x14ac:dyDescent="0.2">
      <c r="A337" s="526">
        <f t="shared" si="4"/>
        <v>28</v>
      </c>
      <c r="B337" s="527">
        <v>30.16</v>
      </c>
      <c r="C337" s="527">
        <v>48.55</v>
      </c>
      <c r="D337" s="527">
        <v>69.58</v>
      </c>
    </row>
    <row r="338" spans="1:4" x14ac:dyDescent="0.2">
      <c r="A338" s="526">
        <f t="shared" si="4"/>
        <v>28</v>
      </c>
      <c r="B338" s="527">
        <v>29.94</v>
      </c>
      <c r="C338" s="527">
        <v>48.37</v>
      </c>
      <c r="D338" s="527">
        <v>69.58</v>
      </c>
    </row>
    <row r="339" spans="1:4" x14ac:dyDescent="0.2">
      <c r="A339" s="526">
        <f t="shared" si="4"/>
        <v>28</v>
      </c>
      <c r="B339" s="527">
        <v>29.71</v>
      </c>
      <c r="C339" s="527">
        <v>48.19</v>
      </c>
      <c r="D339" s="527">
        <v>69.58</v>
      </c>
    </row>
    <row r="340" spans="1:4" x14ac:dyDescent="0.2">
      <c r="A340" s="526">
        <f t="shared" si="4"/>
        <v>28</v>
      </c>
      <c r="B340" s="527">
        <v>29.48</v>
      </c>
      <c r="C340" s="527">
        <v>48.01</v>
      </c>
      <c r="D340" s="527">
        <v>69.58</v>
      </c>
    </row>
    <row r="341" spans="1:4" x14ac:dyDescent="0.2">
      <c r="A341" s="526">
        <f t="shared" si="4"/>
        <v>28</v>
      </c>
      <c r="B341" s="527">
        <v>29.25</v>
      </c>
      <c r="C341" s="527">
        <v>47.83</v>
      </c>
      <c r="D341" s="527">
        <v>69.58</v>
      </c>
    </row>
    <row r="342" spans="1:4" x14ac:dyDescent="0.2">
      <c r="A342" s="526">
        <f t="shared" si="4"/>
        <v>28</v>
      </c>
      <c r="B342" s="527">
        <v>29.03</v>
      </c>
      <c r="C342" s="527">
        <v>47.65</v>
      </c>
      <c r="D342" s="527">
        <v>69.58</v>
      </c>
    </row>
    <row r="343" spans="1:4" x14ac:dyDescent="0.2">
      <c r="A343" s="526">
        <f t="shared" ref="A343:A406" si="5">A331+1</f>
        <v>28</v>
      </c>
      <c r="B343" s="527">
        <v>28.81</v>
      </c>
      <c r="C343" s="527">
        <v>47.47</v>
      </c>
      <c r="D343" s="527">
        <v>69.58</v>
      </c>
    </row>
    <row r="344" spans="1:4" x14ac:dyDescent="0.2">
      <c r="A344" s="526">
        <f t="shared" si="5"/>
        <v>28</v>
      </c>
      <c r="B344" s="527">
        <v>28.58</v>
      </c>
      <c r="C344" s="527">
        <v>47.29</v>
      </c>
      <c r="D344" s="527">
        <v>69.58</v>
      </c>
    </row>
    <row r="345" spans="1:4" x14ac:dyDescent="0.2">
      <c r="A345" s="526">
        <f t="shared" si="5"/>
        <v>28</v>
      </c>
      <c r="B345" s="527">
        <v>28.36</v>
      </c>
      <c r="C345" s="527">
        <v>47.12</v>
      </c>
      <c r="D345" s="527">
        <v>69.58</v>
      </c>
    </row>
    <row r="346" spans="1:4" x14ac:dyDescent="0.2">
      <c r="A346" s="526">
        <f t="shared" si="5"/>
        <v>29</v>
      </c>
      <c r="B346" s="527">
        <v>28.14</v>
      </c>
      <c r="C346" s="527">
        <v>46.94</v>
      </c>
      <c r="D346" s="527">
        <v>69.58</v>
      </c>
    </row>
    <row r="347" spans="1:4" x14ac:dyDescent="0.2">
      <c r="A347" s="526">
        <f t="shared" si="5"/>
        <v>29</v>
      </c>
      <c r="B347" s="527">
        <v>27.93</v>
      </c>
      <c r="C347" s="527">
        <v>46.76</v>
      </c>
      <c r="D347" s="527">
        <v>69.58</v>
      </c>
    </row>
    <row r="348" spans="1:4" x14ac:dyDescent="0.2">
      <c r="A348" s="526">
        <f t="shared" si="5"/>
        <v>29</v>
      </c>
      <c r="B348" s="527">
        <v>27.71</v>
      </c>
      <c r="C348" s="527">
        <v>46.59</v>
      </c>
      <c r="D348" s="527">
        <v>69.58</v>
      </c>
    </row>
    <row r="349" spans="1:4" x14ac:dyDescent="0.2">
      <c r="A349" s="526">
        <f t="shared" si="5"/>
        <v>29</v>
      </c>
      <c r="B349" s="527">
        <v>27.49</v>
      </c>
      <c r="C349" s="527">
        <v>46.41</v>
      </c>
      <c r="D349" s="527">
        <v>69.58</v>
      </c>
    </row>
    <row r="350" spans="1:4" x14ac:dyDescent="0.2">
      <c r="A350" s="526">
        <f t="shared" si="5"/>
        <v>29</v>
      </c>
      <c r="B350" s="527">
        <v>27.28</v>
      </c>
      <c r="C350" s="527">
        <v>46.24</v>
      </c>
      <c r="D350" s="527">
        <v>69.58</v>
      </c>
    </row>
    <row r="351" spans="1:4" x14ac:dyDescent="0.2">
      <c r="A351" s="526">
        <f t="shared" si="5"/>
        <v>29</v>
      </c>
      <c r="B351" s="527">
        <v>27.07</v>
      </c>
      <c r="C351" s="527">
        <v>46.07</v>
      </c>
      <c r="D351" s="527">
        <v>69.58</v>
      </c>
    </row>
    <row r="352" spans="1:4" x14ac:dyDescent="0.2">
      <c r="A352" s="526">
        <f t="shared" si="5"/>
        <v>29</v>
      </c>
      <c r="B352" s="527">
        <v>26.85</v>
      </c>
      <c r="C352" s="527">
        <v>45.9</v>
      </c>
      <c r="D352" s="527">
        <v>69.58</v>
      </c>
    </row>
    <row r="353" spans="1:4" x14ac:dyDescent="0.2">
      <c r="A353" s="526">
        <f t="shared" si="5"/>
        <v>29</v>
      </c>
      <c r="B353" s="527">
        <v>26.64</v>
      </c>
      <c r="C353" s="527">
        <v>45.72</v>
      </c>
      <c r="D353" s="527">
        <v>69.58</v>
      </c>
    </row>
    <row r="354" spans="1:4" x14ac:dyDescent="0.2">
      <c r="A354" s="526">
        <f t="shared" si="5"/>
        <v>29</v>
      </c>
      <c r="B354" s="527">
        <v>26.43</v>
      </c>
      <c r="C354" s="527">
        <v>45.55</v>
      </c>
      <c r="D354" s="527">
        <v>69.58</v>
      </c>
    </row>
    <row r="355" spans="1:4" x14ac:dyDescent="0.2">
      <c r="A355" s="526">
        <f t="shared" si="5"/>
        <v>29</v>
      </c>
      <c r="B355" s="527">
        <v>26.23</v>
      </c>
      <c r="C355" s="527">
        <v>45.38</v>
      </c>
      <c r="D355" s="527">
        <v>69.58</v>
      </c>
    </row>
    <row r="356" spans="1:4" x14ac:dyDescent="0.2">
      <c r="A356" s="526">
        <f t="shared" si="5"/>
        <v>29</v>
      </c>
      <c r="B356" s="527">
        <v>26.02</v>
      </c>
      <c r="C356" s="527">
        <v>45.21</v>
      </c>
      <c r="D356" s="527">
        <v>69.58</v>
      </c>
    </row>
    <row r="357" spans="1:4" x14ac:dyDescent="0.2">
      <c r="A357" s="526">
        <f t="shared" si="5"/>
        <v>29</v>
      </c>
      <c r="B357" s="527">
        <v>25.81</v>
      </c>
      <c r="C357" s="527">
        <v>45.04</v>
      </c>
      <c r="D357" s="527">
        <v>69.58</v>
      </c>
    </row>
    <row r="358" spans="1:4" x14ac:dyDescent="0.2">
      <c r="A358" s="526">
        <f t="shared" si="5"/>
        <v>30</v>
      </c>
      <c r="B358" s="527">
        <v>25.61</v>
      </c>
      <c r="C358" s="527">
        <v>44.87</v>
      </c>
      <c r="D358" s="527">
        <v>69.58</v>
      </c>
    </row>
    <row r="359" spans="1:4" x14ac:dyDescent="0.2">
      <c r="A359" s="526">
        <f t="shared" si="5"/>
        <v>30</v>
      </c>
      <c r="B359" s="527">
        <v>25.4</v>
      </c>
      <c r="C359" s="527">
        <v>44.71</v>
      </c>
      <c r="D359" s="527">
        <v>69.58</v>
      </c>
    </row>
    <row r="360" spans="1:4" x14ac:dyDescent="0.2">
      <c r="A360" s="526">
        <f t="shared" si="5"/>
        <v>30</v>
      </c>
      <c r="B360" s="527">
        <v>25.2</v>
      </c>
      <c r="C360" s="527">
        <v>44.54</v>
      </c>
      <c r="D360" s="527">
        <v>69.58</v>
      </c>
    </row>
    <row r="361" spans="1:4" x14ac:dyDescent="0.2">
      <c r="A361" s="526">
        <f t="shared" si="5"/>
        <v>30</v>
      </c>
      <c r="B361" s="527">
        <v>25</v>
      </c>
      <c r="C361" s="527">
        <v>44.37</v>
      </c>
      <c r="D361" s="527">
        <v>69.58</v>
      </c>
    </row>
    <row r="362" spans="1:4" x14ac:dyDescent="0.2">
      <c r="A362" s="526">
        <f t="shared" si="5"/>
        <v>30</v>
      </c>
      <c r="B362" s="527">
        <v>24.8</v>
      </c>
      <c r="C362" s="527">
        <v>44.21</v>
      </c>
      <c r="D362" s="527">
        <v>69.58</v>
      </c>
    </row>
    <row r="363" spans="1:4" x14ac:dyDescent="0.2">
      <c r="A363" s="526">
        <f t="shared" si="5"/>
        <v>30</v>
      </c>
      <c r="B363" s="527">
        <v>24.6</v>
      </c>
      <c r="C363" s="527">
        <v>44.04</v>
      </c>
      <c r="D363" s="527">
        <v>69.58</v>
      </c>
    </row>
    <row r="364" spans="1:4" x14ac:dyDescent="0.2">
      <c r="A364" s="526">
        <f t="shared" si="5"/>
        <v>30</v>
      </c>
      <c r="B364" s="527">
        <v>24.4</v>
      </c>
      <c r="C364" s="527">
        <v>43.88</v>
      </c>
      <c r="D364" s="527">
        <v>69.58</v>
      </c>
    </row>
    <row r="365" spans="1:4" x14ac:dyDescent="0.2">
      <c r="A365" s="526">
        <f t="shared" si="5"/>
        <v>30</v>
      </c>
      <c r="B365" s="527">
        <v>24.21</v>
      </c>
      <c r="C365" s="527">
        <v>43.71</v>
      </c>
      <c r="D365" s="527">
        <v>69.58</v>
      </c>
    </row>
    <row r="366" spans="1:4" x14ac:dyDescent="0.2">
      <c r="A366" s="526">
        <f t="shared" si="5"/>
        <v>30</v>
      </c>
      <c r="B366" s="527">
        <v>24.01</v>
      </c>
      <c r="C366" s="527">
        <v>43.55</v>
      </c>
      <c r="D366" s="527">
        <v>69.58</v>
      </c>
    </row>
    <row r="367" spans="1:4" x14ac:dyDescent="0.2">
      <c r="A367" s="526">
        <f t="shared" si="5"/>
        <v>30</v>
      </c>
      <c r="B367" s="527">
        <v>23.81</v>
      </c>
      <c r="C367" s="527">
        <v>43.39</v>
      </c>
      <c r="D367" s="527">
        <v>69.58</v>
      </c>
    </row>
    <row r="368" spans="1:4" x14ac:dyDescent="0.2">
      <c r="A368" s="526">
        <f t="shared" si="5"/>
        <v>30</v>
      </c>
      <c r="B368" s="527">
        <v>23.62</v>
      </c>
      <c r="C368" s="527">
        <v>43.22</v>
      </c>
      <c r="D368" s="527">
        <v>69.58</v>
      </c>
    </row>
    <row r="369" spans="1:4" x14ac:dyDescent="0.2">
      <c r="A369" s="526">
        <f t="shared" si="5"/>
        <v>30</v>
      </c>
      <c r="B369" s="527">
        <v>23.43</v>
      </c>
      <c r="C369" s="527">
        <v>43.06</v>
      </c>
      <c r="D369" s="527">
        <v>69.58</v>
      </c>
    </row>
    <row r="370" spans="1:4" x14ac:dyDescent="0.2">
      <c r="A370" s="526">
        <f t="shared" si="5"/>
        <v>31</v>
      </c>
      <c r="B370" s="527">
        <v>23.24</v>
      </c>
      <c r="C370" s="527">
        <v>42.9</v>
      </c>
      <c r="D370" s="527">
        <v>69.58</v>
      </c>
    </row>
    <row r="371" spans="1:4" x14ac:dyDescent="0.2">
      <c r="A371" s="526">
        <f t="shared" si="5"/>
        <v>31</v>
      </c>
      <c r="B371" s="527">
        <v>23.05</v>
      </c>
      <c r="C371" s="527">
        <v>42.74</v>
      </c>
      <c r="D371" s="527">
        <v>69.58</v>
      </c>
    </row>
    <row r="372" spans="1:4" x14ac:dyDescent="0.2">
      <c r="A372" s="526">
        <f t="shared" si="5"/>
        <v>31</v>
      </c>
      <c r="B372" s="527">
        <v>22.86</v>
      </c>
      <c r="C372" s="527">
        <v>42.58</v>
      </c>
      <c r="D372" s="527">
        <v>69.58</v>
      </c>
    </row>
    <row r="373" spans="1:4" x14ac:dyDescent="0.2">
      <c r="A373" s="526">
        <f t="shared" si="5"/>
        <v>31</v>
      </c>
      <c r="B373" s="527">
        <v>22.67</v>
      </c>
      <c r="C373" s="527">
        <v>42.42</v>
      </c>
      <c r="D373" s="527">
        <v>69.58</v>
      </c>
    </row>
    <row r="374" spans="1:4" x14ac:dyDescent="0.2">
      <c r="A374" s="526">
        <f t="shared" si="5"/>
        <v>31</v>
      </c>
      <c r="B374" s="527">
        <v>22.48</v>
      </c>
      <c r="C374" s="527">
        <v>42.26</v>
      </c>
      <c r="D374" s="527">
        <v>69.58</v>
      </c>
    </row>
    <row r="375" spans="1:4" x14ac:dyDescent="0.2">
      <c r="A375" s="526">
        <f t="shared" si="5"/>
        <v>31</v>
      </c>
      <c r="B375" s="527">
        <v>22.3</v>
      </c>
      <c r="C375" s="527">
        <v>42.11</v>
      </c>
      <c r="D375" s="527">
        <v>69.58</v>
      </c>
    </row>
    <row r="376" spans="1:4" x14ac:dyDescent="0.2">
      <c r="A376" s="526">
        <f t="shared" si="5"/>
        <v>31</v>
      </c>
      <c r="B376" s="527">
        <v>22.11</v>
      </c>
      <c r="C376" s="527">
        <v>41.95</v>
      </c>
      <c r="D376" s="527">
        <v>69.58</v>
      </c>
    </row>
    <row r="377" spans="1:4" x14ac:dyDescent="0.2">
      <c r="A377" s="526">
        <f t="shared" si="5"/>
        <v>31</v>
      </c>
      <c r="B377" s="527">
        <v>21.93</v>
      </c>
      <c r="C377" s="527">
        <v>41.79</v>
      </c>
      <c r="D377" s="527">
        <v>69.58</v>
      </c>
    </row>
    <row r="378" spans="1:4" x14ac:dyDescent="0.2">
      <c r="A378" s="526">
        <f t="shared" si="5"/>
        <v>31</v>
      </c>
      <c r="B378" s="527">
        <v>21.75</v>
      </c>
      <c r="C378" s="527">
        <v>41.63</v>
      </c>
      <c r="D378" s="527">
        <v>69.58</v>
      </c>
    </row>
    <row r="379" spans="1:4" x14ac:dyDescent="0.2">
      <c r="A379" s="526">
        <f t="shared" si="5"/>
        <v>31</v>
      </c>
      <c r="B379" s="527">
        <v>21.57</v>
      </c>
      <c r="C379" s="527">
        <v>41.48</v>
      </c>
      <c r="D379" s="527">
        <v>69.58</v>
      </c>
    </row>
    <row r="380" spans="1:4" x14ac:dyDescent="0.2">
      <c r="A380" s="526">
        <f t="shared" si="5"/>
        <v>31</v>
      </c>
      <c r="B380" s="527">
        <v>21.39</v>
      </c>
      <c r="C380" s="527">
        <v>41.32</v>
      </c>
      <c r="D380" s="527">
        <v>69.58</v>
      </c>
    </row>
    <row r="381" spans="1:4" x14ac:dyDescent="0.2">
      <c r="A381" s="526">
        <f t="shared" si="5"/>
        <v>31</v>
      </c>
      <c r="B381" s="527">
        <v>21.21</v>
      </c>
      <c r="C381" s="527">
        <v>41.17</v>
      </c>
      <c r="D381" s="527">
        <v>69.58</v>
      </c>
    </row>
    <row r="382" spans="1:4" x14ac:dyDescent="0.2">
      <c r="A382" s="526">
        <f t="shared" si="5"/>
        <v>32</v>
      </c>
      <c r="B382" s="527">
        <v>21.03</v>
      </c>
      <c r="C382" s="527">
        <v>41.01</v>
      </c>
      <c r="D382" s="527">
        <v>69.58</v>
      </c>
    </row>
    <row r="383" spans="1:4" x14ac:dyDescent="0.2">
      <c r="A383" s="526">
        <f t="shared" si="5"/>
        <v>32</v>
      </c>
      <c r="B383" s="527">
        <v>20.85</v>
      </c>
      <c r="C383" s="527">
        <v>40.86</v>
      </c>
      <c r="D383" s="527">
        <v>69.58</v>
      </c>
    </row>
    <row r="384" spans="1:4" x14ac:dyDescent="0.2">
      <c r="A384" s="526">
        <f t="shared" si="5"/>
        <v>32</v>
      </c>
      <c r="B384" s="527">
        <v>20.67</v>
      </c>
      <c r="C384" s="527">
        <v>40.71</v>
      </c>
      <c r="D384" s="527">
        <v>69.58</v>
      </c>
    </row>
    <row r="385" spans="1:4" x14ac:dyDescent="0.2">
      <c r="A385" s="526">
        <f t="shared" si="5"/>
        <v>32</v>
      </c>
      <c r="B385" s="527">
        <v>20.5</v>
      </c>
      <c r="C385" s="527">
        <v>40.56</v>
      </c>
      <c r="D385" s="527">
        <v>69.58</v>
      </c>
    </row>
    <row r="386" spans="1:4" x14ac:dyDescent="0.2">
      <c r="A386" s="526">
        <f t="shared" si="5"/>
        <v>32</v>
      </c>
      <c r="B386" s="527">
        <v>20.32</v>
      </c>
      <c r="C386" s="527">
        <v>40.4</v>
      </c>
      <c r="D386" s="527">
        <v>69.58</v>
      </c>
    </row>
    <row r="387" spans="1:4" x14ac:dyDescent="0.2">
      <c r="A387" s="526">
        <f t="shared" si="5"/>
        <v>32</v>
      </c>
      <c r="B387" s="527">
        <v>20.149999999999999</v>
      </c>
      <c r="C387" s="527">
        <v>40.25</v>
      </c>
      <c r="D387" s="527">
        <v>69.58</v>
      </c>
    </row>
    <row r="388" spans="1:4" x14ac:dyDescent="0.2">
      <c r="A388" s="526">
        <f t="shared" si="5"/>
        <v>32</v>
      </c>
      <c r="B388" s="527">
        <v>19.98</v>
      </c>
      <c r="C388" s="527">
        <v>40.1</v>
      </c>
      <c r="D388" s="527">
        <v>69.58</v>
      </c>
    </row>
    <row r="389" spans="1:4" x14ac:dyDescent="0.2">
      <c r="A389" s="526">
        <f t="shared" si="5"/>
        <v>32</v>
      </c>
      <c r="B389" s="527">
        <v>19.809999999999999</v>
      </c>
      <c r="C389" s="527">
        <v>39.950000000000003</v>
      </c>
      <c r="D389" s="527">
        <v>69.58</v>
      </c>
    </row>
    <row r="390" spans="1:4" x14ac:dyDescent="0.2">
      <c r="A390" s="526">
        <f t="shared" si="5"/>
        <v>32</v>
      </c>
      <c r="B390" s="527">
        <v>19.64</v>
      </c>
      <c r="C390" s="527">
        <v>39.799999999999997</v>
      </c>
      <c r="D390" s="527">
        <v>69.58</v>
      </c>
    </row>
    <row r="391" spans="1:4" x14ac:dyDescent="0.2">
      <c r="A391" s="526">
        <f t="shared" si="5"/>
        <v>32</v>
      </c>
      <c r="B391" s="527">
        <v>19.47</v>
      </c>
      <c r="C391" s="527">
        <v>39.65</v>
      </c>
      <c r="D391" s="527">
        <v>69.58</v>
      </c>
    </row>
    <row r="392" spans="1:4" x14ac:dyDescent="0.2">
      <c r="A392" s="526">
        <f t="shared" si="5"/>
        <v>32</v>
      </c>
      <c r="B392" s="527">
        <v>19.3</v>
      </c>
      <c r="C392" s="527">
        <v>39.51</v>
      </c>
      <c r="D392" s="527">
        <v>69.58</v>
      </c>
    </row>
    <row r="393" spans="1:4" x14ac:dyDescent="0.2">
      <c r="A393" s="526">
        <f t="shared" si="5"/>
        <v>32</v>
      </c>
      <c r="B393" s="527">
        <v>19.13</v>
      </c>
      <c r="C393" s="527">
        <v>39.36</v>
      </c>
      <c r="D393" s="527">
        <v>69.58</v>
      </c>
    </row>
    <row r="394" spans="1:4" x14ac:dyDescent="0.2">
      <c r="A394" s="526">
        <f t="shared" si="5"/>
        <v>33</v>
      </c>
      <c r="B394" s="527">
        <v>18.97</v>
      </c>
      <c r="C394" s="527">
        <v>39.21</v>
      </c>
      <c r="D394" s="527">
        <v>69.58</v>
      </c>
    </row>
    <row r="395" spans="1:4" x14ac:dyDescent="0.2">
      <c r="A395" s="526">
        <f t="shared" si="5"/>
        <v>33</v>
      </c>
      <c r="B395" s="527">
        <v>18.8</v>
      </c>
      <c r="C395" s="527">
        <v>39.06</v>
      </c>
      <c r="D395" s="527">
        <v>69.58</v>
      </c>
    </row>
    <row r="396" spans="1:4" x14ac:dyDescent="0.2">
      <c r="A396" s="526">
        <f t="shared" si="5"/>
        <v>33</v>
      </c>
      <c r="B396" s="527">
        <v>18.64</v>
      </c>
      <c r="C396" s="527">
        <v>38.92</v>
      </c>
      <c r="D396" s="527">
        <v>69.58</v>
      </c>
    </row>
    <row r="397" spans="1:4" x14ac:dyDescent="0.2">
      <c r="A397" s="526">
        <f t="shared" si="5"/>
        <v>33</v>
      </c>
      <c r="B397" s="527">
        <v>18.47</v>
      </c>
      <c r="C397" s="527">
        <v>38.770000000000003</v>
      </c>
      <c r="D397" s="527">
        <v>69.58</v>
      </c>
    </row>
    <row r="398" spans="1:4" x14ac:dyDescent="0.2">
      <c r="A398" s="526">
        <f t="shared" si="5"/>
        <v>33</v>
      </c>
      <c r="B398" s="527">
        <v>18.309999999999999</v>
      </c>
      <c r="C398" s="527">
        <v>38.630000000000003</v>
      </c>
      <c r="D398" s="527">
        <v>69.58</v>
      </c>
    </row>
    <row r="399" spans="1:4" x14ac:dyDescent="0.2">
      <c r="A399" s="526">
        <f t="shared" si="5"/>
        <v>33</v>
      </c>
      <c r="B399" s="527">
        <v>18.149999999999999</v>
      </c>
      <c r="C399" s="527">
        <v>38.479999999999997</v>
      </c>
      <c r="D399" s="527">
        <v>69.58</v>
      </c>
    </row>
    <row r="400" spans="1:4" x14ac:dyDescent="0.2">
      <c r="A400" s="526">
        <f t="shared" si="5"/>
        <v>33</v>
      </c>
      <c r="B400" s="527">
        <v>17.989999999999998</v>
      </c>
      <c r="C400" s="527">
        <v>38.340000000000003</v>
      </c>
      <c r="D400" s="527">
        <v>69.58</v>
      </c>
    </row>
    <row r="401" spans="1:4" x14ac:dyDescent="0.2">
      <c r="A401" s="526">
        <f t="shared" si="5"/>
        <v>33</v>
      </c>
      <c r="B401" s="527">
        <v>17.829999999999998</v>
      </c>
      <c r="C401" s="527">
        <v>38.200000000000003</v>
      </c>
      <c r="D401" s="527">
        <v>69.58</v>
      </c>
    </row>
    <row r="402" spans="1:4" x14ac:dyDescent="0.2">
      <c r="A402" s="526">
        <f t="shared" si="5"/>
        <v>33</v>
      </c>
      <c r="B402" s="527">
        <v>17.670000000000002</v>
      </c>
      <c r="C402" s="527">
        <v>38.049999999999997</v>
      </c>
      <c r="D402" s="527">
        <v>69.58</v>
      </c>
    </row>
    <row r="403" spans="1:4" x14ac:dyDescent="0.2">
      <c r="A403" s="526">
        <f t="shared" si="5"/>
        <v>33</v>
      </c>
      <c r="B403" s="527">
        <v>17.510000000000002</v>
      </c>
      <c r="C403" s="527">
        <v>37.909999999999997</v>
      </c>
      <c r="D403" s="527">
        <v>69.58</v>
      </c>
    </row>
    <row r="404" spans="1:4" x14ac:dyDescent="0.2">
      <c r="A404" s="526">
        <f t="shared" si="5"/>
        <v>33</v>
      </c>
      <c r="B404" s="527">
        <v>17.36</v>
      </c>
      <c r="C404" s="527">
        <v>37.770000000000003</v>
      </c>
      <c r="D404" s="527">
        <v>69.58</v>
      </c>
    </row>
    <row r="405" spans="1:4" x14ac:dyDescent="0.2">
      <c r="A405" s="526">
        <f t="shared" si="5"/>
        <v>33</v>
      </c>
      <c r="B405" s="527">
        <v>17.2</v>
      </c>
      <c r="C405" s="527">
        <v>37.630000000000003</v>
      </c>
      <c r="D405" s="527">
        <v>69.58</v>
      </c>
    </row>
    <row r="406" spans="1:4" x14ac:dyDescent="0.2">
      <c r="A406" s="526">
        <f t="shared" si="5"/>
        <v>34</v>
      </c>
      <c r="B406" s="527">
        <v>17.05</v>
      </c>
      <c r="C406" s="527">
        <v>37.49</v>
      </c>
      <c r="D406" s="527">
        <v>69.58</v>
      </c>
    </row>
    <row r="407" spans="1:4" x14ac:dyDescent="0.2">
      <c r="A407" s="526">
        <f t="shared" ref="A407:A470" si="6">A395+1</f>
        <v>34</v>
      </c>
      <c r="B407" s="527">
        <v>16.89</v>
      </c>
      <c r="C407" s="527">
        <v>37.35</v>
      </c>
      <c r="D407" s="527">
        <v>69.58</v>
      </c>
    </row>
    <row r="408" spans="1:4" x14ac:dyDescent="0.2">
      <c r="A408" s="526">
        <f t="shared" si="6"/>
        <v>34</v>
      </c>
      <c r="B408" s="527">
        <v>16.739999999999998</v>
      </c>
      <c r="C408" s="527">
        <v>37.21</v>
      </c>
      <c r="D408" s="527">
        <v>69.58</v>
      </c>
    </row>
    <row r="409" spans="1:4" x14ac:dyDescent="0.2">
      <c r="A409" s="526">
        <f t="shared" si="6"/>
        <v>34</v>
      </c>
      <c r="B409" s="527">
        <v>16.59</v>
      </c>
      <c r="C409" s="527">
        <v>37.07</v>
      </c>
      <c r="D409" s="527">
        <v>69.58</v>
      </c>
    </row>
    <row r="410" spans="1:4" x14ac:dyDescent="0.2">
      <c r="A410" s="526">
        <f t="shared" si="6"/>
        <v>34</v>
      </c>
      <c r="B410" s="527">
        <v>16.440000000000001</v>
      </c>
      <c r="C410" s="527">
        <v>36.93</v>
      </c>
      <c r="D410" s="527">
        <v>69.58</v>
      </c>
    </row>
    <row r="411" spans="1:4" x14ac:dyDescent="0.2">
      <c r="A411" s="526">
        <f t="shared" si="6"/>
        <v>34</v>
      </c>
      <c r="B411" s="527">
        <v>16.29</v>
      </c>
      <c r="C411" s="527">
        <v>36.79</v>
      </c>
      <c r="D411" s="527">
        <v>69.58</v>
      </c>
    </row>
    <row r="412" spans="1:4" x14ac:dyDescent="0.2">
      <c r="A412" s="526">
        <f t="shared" si="6"/>
        <v>34</v>
      </c>
      <c r="B412" s="527">
        <v>16.14</v>
      </c>
      <c r="C412" s="527">
        <v>36.65</v>
      </c>
      <c r="D412" s="527">
        <v>69.58</v>
      </c>
    </row>
    <row r="413" spans="1:4" x14ac:dyDescent="0.2">
      <c r="A413" s="526">
        <f t="shared" si="6"/>
        <v>34</v>
      </c>
      <c r="B413" s="527">
        <v>15.99</v>
      </c>
      <c r="C413" s="527">
        <v>36.520000000000003</v>
      </c>
      <c r="D413" s="527">
        <v>69.58</v>
      </c>
    </row>
    <row r="414" spans="1:4" x14ac:dyDescent="0.2">
      <c r="A414" s="526">
        <f t="shared" si="6"/>
        <v>34</v>
      </c>
      <c r="B414" s="527">
        <v>15.84</v>
      </c>
      <c r="C414" s="527">
        <v>36.380000000000003</v>
      </c>
      <c r="D414" s="527">
        <v>69.58</v>
      </c>
    </row>
    <row r="415" spans="1:4" x14ac:dyDescent="0.2">
      <c r="A415" s="526">
        <f t="shared" si="6"/>
        <v>34</v>
      </c>
      <c r="B415" s="527">
        <v>15.69</v>
      </c>
      <c r="C415" s="527">
        <v>36.24</v>
      </c>
      <c r="D415" s="527">
        <v>69.58</v>
      </c>
    </row>
    <row r="416" spans="1:4" x14ac:dyDescent="0.2">
      <c r="A416" s="526">
        <f t="shared" si="6"/>
        <v>34</v>
      </c>
      <c r="B416" s="527">
        <v>15.55</v>
      </c>
      <c r="C416" s="527">
        <v>36.11</v>
      </c>
      <c r="D416" s="527">
        <v>69.58</v>
      </c>
    </row>
    <row r="417" spans="1:4" x14ac:dyDescent="0.2">
      <c r="A417" s="526">
        <f t="shared" si="6"/>
        <v>34</v>
      </c>
      <c r="B417" s="527">
        <v>15.4</v>
      </c>
      <c r="C417" s="527">
        <v>35.97</v>
      </c>
      <c r="D417" s="527">
        <v>69.58</v>
      </c>
    </row>
    <row r="418" spans="1:4" x14ac:dyDescent="0.2">
      <c r="A418" s="526">
        <f t="shared" si="6"/>
        <v>35</v>
      </c>
      <c r="B418" s="527">
        <v>15.26</v>
      </c>
      <c r="C418" s="527">
        <v>35.840000000000003</v>
      </c>
      <c r="D418" s="527">
        <v>69.58</v>
      </c>
    </row>
    <row r="419" spans="1:4" x14ac:dyDescent="0.2">
      <c r="A419" s="526">
        <f t="shared" si="6"/>
        <v>35</v>
      </c>
      <c r="B419" s="527">
        <v>15.12</v>
      </c>
      <c r="C419" s="527">
        <v>35.700000000000003</v>
      </c>
      <c r="D419" s="527">
        <v>69.58</v>
      </c>
    </row>
    <row r="420" spans="1:4" x14ac:dyDescent="0.2">
      <c r="A420" s="526">
        <f t="shared" si="6"/>
        <v>35</v>
      </c>
      <c r="B420" s="527">
        <v>14.97</v>
      </c>
      <c r="C420" s="527">
        <v>35.57</v>
      </c>
      <c r="D420" s="527">
        <v>69.58</v>
      </c>
    </row>
    <row r="421" spans="1:4" x14ac:dyDescent="0.2">
      <c r="A421" s="526">
        <f t="shared" si="6"/>
        <v>35</v>
      </c>
      <c r="B421" s="527">
        <v>14.83</v>
      </c>
      <c r="C421" s="527">
        <v>35.44</v>
      </c>
      <c r="D421" s="527">
        <v>69.58</v>
      </c>
    </row>
    <row r="422" spans="1:4" x14ac:dyDescent="0.2">
      <c r="A422" s="526">
        <f t="shared" si="6"/>
        <v>35</v>
      </c>
      <c r="B422" s="527">
        <v>14.69</v>
      </c>
      <c r="C422" s="527">
        <v>35.299999999999997</v>
      </c>
      <c r="D422" s="527">
        <v>69.58</v>
      </c>
    </row>
    <row r="423" spans="1:4" x14ac:dyDescent="0.2">
      <c r="A423" s="526">
        <f t="shared" si="6"/>
        <v>35</v>
      </c>
      <c r="B423" s="527">
        <v>14.55</v>
      </c>
      <c r="C423" s="527">
        <v>35.17</v>
      </c>
      <c r="D423" s="527">
        <v>69.58</v>
      </c>
    </row>
    <row r="424" spans="1:4" x14ac:dyDescent="0.2">
      <c r="A424" s="526">
        <f t="shared" si="6"/>
        <v>35</v>
      </c>
      <c r="B424" s="527">
        <v>14.41</v>
      </c>
      <c r="C424" s="527">
        <v>35.04</v>
      </c>
      <c r="D424" s="527">
        <v>69.58</v>
      </c>
    </row>
    <row r="425" spans="1:4" x14ac:dyDescent="0.2">
      <c r="A425" s="526">
        <f t="shared" si="6"/>
        <v>35</v>
      </c>
      <c r="B425" s="527">
        <v>14.27</v>
      </c>
      <c r="C425" s="527">
        <v>34.909999999999997</v>
      </c>
      <c r="D425" s="527">
        <v>69.58</v>
      </c>
    </row>
    <row r="426" spans="1:4" x14ac:dyDescent="0.2">
      <c r="A426" s="526">
        <f t="shared" si="6"/>
        <v>35</v>
      </c>
      <c r="B426" s="527">
        <v>14.14</v>
      </c>
      <c r="C426" s="527">
        <v>34.78</v>
      </c>
      <c r="D426" s="527">
        <v>69.58</v>
      </c>
    </row>
    <row r="427" spans="1:4" x14ac:dyDescent="0.2">
      <c r="A427" s="526">
        <f t="shared" si="6"/>
        <v>35</v>
      </c>
      <c r="B427" s="527">
        <v>14</v>
      </c>
      <c r="C427" s="527">
        <v>34.65</v>
      </c>
      <c r="D427" s="527">
        <v>69.58</v>
      </c>
    </row>
    <row r="428" spans="1:4" x14ac:dyDescent="0.2">
      <c r="A428" s="526">
        <f t="shared" si="6"/>
        <v>35</v>
      </c>
      <c r="B428" s="527">
        <v>13.86</v>
      </c>
      <c r="C428" s="527">
        <v>34.520000000000003</v>
      </c>
      <c r="D428" s="527">
        <v>69.58</v>
      </c>
    </row>
    <row r="429" spans="1:4" x14ac:dyDescent="0.2">
      <c r="A429" s="526">
        <f t="shared" si="6"/>
        <v>35</v>
      </c>
      <c r="B429" s="527">
        <v>13.73</v>
      </c>
      <c r="C429" s="527">
        <v>34.39</v>
      </c>
      <c r="D429" s="527">
        <v>69.58</v>
      </c>
    </row>
    <row r="430" spans="1:4" x14ac:dyDescent="0.2">
      <c r="A430" s="526">
        <f t="shared" si="6"/>
        <v>36</v>
      </c>
      <c r="B430" s="527">
        <v>13.6</v>
      </c>
      <c r="C430" s="527">
        <v>34.26</v>
      </c>
      <c r="D430" s="527">
        <v>69.58</v>
      </c>
    </row>
    <row r="431" spans="1:4" x14ac:dyDescent="0.2">
      <c r="A431" s="526">
        <f t="shared" si="6"/>
        <v>36</v>
      </c>
      <c r="B431" s="527">
        <v>13.46</v>
      </c>
      <c r="C431" s="527">
        <v>34.130000000000003</v>
      </c>
      <c r="D431" s="527">
        <v>69.58</v>
      </c>
    </row>
    <row r="432" spans="1:4" x14ac:dyDescent="0.2">
      <c r="A432" s="526">
        <f t="shared" si="6"/>
        <v>36</v>
      </c>
      <c r="B432" s="527">
        <v>13.33</v>
      </c>
      <c r="C432" s="527">
        <v>34.01</v>
      </c>
      <c r="D432" s="527">
        <v>69.58</v>
      </c>
    </row>
    <row r="433" spans="1:4" x14ac:dyDescent="0.2">
      <c r="A433" s="526">
        <f t="shared" si="6"/>
        <v>36</v>
      </c>
      <c r="B433" s="527">
        <v>13.2</v>
      </c>
      <c r="C433" s="527">
        <v>33.880000000000003</v>
      </c>
      <c r="D433" s="527">
        <v>69.58</v>
      </c>
    </row>
    <row r="434" spans="1:4" x14ac:dyDescent="0.2">
      <c r="A434" s="526">
        <f t="shared" si="6"/>
        <v>36</v>
      </c>
      <c r="B434" s="527">
        <v>13.07</v>
      </c>
      <c r="C434" s="527">
        <v>33.75</v>
      </c>
      <c r="D434" s="527">
        <v>69.58</v>
      </c>
    </row>
    <row r="435" spans="1:4" x14ac:dyDescent="0.2">
      <c r="A435" s="526">
        <f t="shared" si="6"/>
        <v>36</v>
      </c>
      <c r="B435" s="527">
        <v>12.94</v>
      </c>
      <c r="C435" s="527">
        <v>33.630000000000003</v>
      </c>
      <c r="D435" s="527">
        <v>69.58</v>
      </c>
    </row>
    <row r="436" spans="1:4" x14ac:dyDescent="0.2">
      <c r="A436" s="526">
        <f t="shared" si="6"/>
        <v>36</v>
      </c>
      <c r="B436" s="527">
        <v>12.81</v>
      </c>
      <c r="C436" s="527">
        <v>33.5</v>
      </c>
      <c r="D436" s="527">
        <v>69.58</v>
      </c>
    </row>
    <row r="437" spans="1:4" x14ac:dyDescent="0.2">
      <c r="A437" s="526">
        <f t="shared" si="6"/>
        <v>36</v>
      </c>
      <c r="B437" s="527">
        <v>12.68</v>
      </c>
      <c r="C437" s="527">
        <v>33.369999999999997</v>
      </c>
      <c r="D437" s="527">
        <v>69.58</v>
      </c>
    </row>
    <row r="438" spans="1:4" x14ac:dyDescent="0.2">
      <c r="A438" s="526">
        <f t="shared" si="6"/>
        <v>36</v>
      </c>
      <c r="B438" s="527">
        <v>12.55</v>
      </c>
      <c r="C438" s="527">
        <v>33.25</v>
      </c>
      <c r="D438" s="527">
        <v>69.58</v>
      </c>
    </row>
    <row r="439" spans="1:4" x14ac:dyDescent="0.2">
      <c r="A439" s="526">
        <f t="shared" si="6"/>
        <v>36</v>
      </c>
      <c r="B439" s="527">
        <v>12.43</v>
      </c>
      <c r="C439" s="527">
        <v>33.130000000000003</v>
      </c>
      <c r="D439" s="527">
        <v>69.58</v>
      </c>
    </row>
    <row r="440" spans="1:4" x14ac:dyDescent="0.2">
      <c r="A440" s="526">
        <f t="shared" si="6"/>
        <v>36</v>
      </c>
      <c r="B440" s="527">
        <v>12.3</v>
      </c>
      <c r="C440" s="527">
        <v>33</v>
      </c>
      <c r="D440" s="527">
        <v>69.58</v>
      </c>
    </row>
    <row r="441" spans="1:4" x14ac:dyDescent="0.2">
      <c r="A441" s="526">
        <f t="shared" si="6"/>
        <v>36</v>
      </c>
      <c r="B441" s="527">
        <v>12.17</v>
      </c>
      <c r="C441" s="527">
        <v>32.880000000000003</v>
      </c>
      <c r="D441" s="527">
        <v>69.58</v>
      </c>
    </row>
    <row r="442" spans="1:4" x14ac:dyDescent="0.2">
      <c r="A442" s="526">
        <f t="shared" si="6"/>
        <v>37</v>
      </c>
      <c r="B442" s="527">
        <v>12.05</v>
      </c>
      <c r="C442" s="527">
        <v>32.76</v>
      </c>
      <c r="D442" s="527">
        <v>69.58</v>
      </c>
    </row>
    <row r="443" spans="1:4" x14ac:dyDescent="0.2">
      <c r="A443" s="526">
        <f t="shared" si="6"/>
        <v>37</v>
      </c>
      <c r="B443" s="527">
        <v>11.93</v>
      </c>
      <c r="C443" s="527">
        <v>32.630000000000003</v>
      </c>
      <c r="D443" s="527">
        <v>69.58</v>
      </c>
    </row>
    <row r="444" spans="1:4" x14ac:dyDescent="0.2">
      <c r="A444" s="526">
        <f t="shared" si="6"/>
        <v>37</v>
      </c>
      <c r="B444" s="527">
        <v>11.8</v>
      </c>
      <c r="C444" s="527">
        <v>32.51</v>
      </c>
      <c r="D444" s="527">
        <v>69.58</v>
      </c>
    </row>
    <row r="445" spans="1:4" x14ac:dyDescent="0.2">
      <c r="A445" s="526">
        <f t="shared" si="6"/>
        <v>37</v>
      </c>
      <c r="B445" s="527">
        <v>11.68</v>
      </c>
      <c r="C445" s="527">
        <v>32.39</v>
      </c>
      <c r="D445" s="527">
        <v>69.58</v>
      </c>
    </row>
    <row r="446" spans="1:4" x14ac:dyDescent="0.2">
      <c r="A446" s="526">
        <f t="shared" si="6"/>
        <v>37</v>
      </c>
      <c r="B446" s="527">
        <v>11.56</v>
      </c>
      <c r="C446" s="527">
        <v>32.270000000000003</v>
      </c>
      <c r="D446" s="527">
        <v>69.58</v>
      </c>
    </row>
    <row r="447" spans="1:4" x14ac:dyDescent="0.2">
      <c r="A447" s="526">
        <f t="shared" si="6"/>
        <v>37</v>
      </c>
      <c r="B447" s="527">
        <v>11.44</v>
      </c>
      <c r="C447" s="527">
        <v>32.15</v>
      </c>
      <c r="D447" s="527">
        <v>69.58</v>
      </c>
    </row>
    <row r="448" spans="1:4" x14ac:dyDescent="0.2">
      <c r="A448" s="526">
        <f t="shared" si="6"/>
        <v>37</v>
      </c>
      <c r="B448" s="527">
        <v>11.32</v>
      </c>
      <c r="C448" s="527">
        <v>32.03</v>
      </c>
      <c r="D448" s="527">
        <v>69.58</v>
      </c>
    </row>
    <row r="449" spans="1:4" x14ac:dyDescent="0.2">
      <c r="A449" s="526">
        <f t="shared" si="6"/>
        <v>37</v>
      </c>
      <c r="B449" s="527">
        <v>11.2</v>
      </c>
      <c r="C449" s="527">
        <v>31.91</v>
      </c>
      <c r="D449" s="527">
        <v>69.58</v>
      </c>
    </row>
    <row r="450" spans="1:4" x14ac:dyDescent="0.2">
      <c r="A450" s="526">
        <f t="shared" si="6"/>
        <v>37</v>
      </c>
      <c r="B450" s="527">
        <v>11.08</v>
      </c>
      <c r="C450" s="527">
        <v>31.79</v>
      </c>
      <c r="D450" s="527">
        <v>69.58</v>
      </c>
    </row>
    <row r="451" spans="1:4" x14ac:dyDescent="0.2">
      <c r="A451" s="526">
        <f t="shared" si="6"/>
        <v>37</v>
      </c>
      <c r="B451" s="527">
        <v>10.96</v>
      </c>
      <c r="C451" s="527">
        <v>31.67</v>
      </c>
      <c r="D451" s="527">
        <v>69.58</v>
      </c>
    </row>
    <row r="452" spans="1:4" x14ac:dyDescent="0.2">
      <c r="A452" s="526">
        <f t="shared" si="6"/>
        <v>37</v>
      </c>
      <c r="B452" s="527">
        <v>10.84</v>
      </c>
      <c r="C452" s="527">
        <v>31.55</v>
      </c>
      <c r="D452" s="527">
        <v>69.58</v>
      </c>
    </row>
    <row r="453" spans="1:4" x14ac:dyDescent="0.2">
      <c r="A453" s="526">
        <f t="shared" si="6"/>
        <v>37</v>
      </c>
      <c r="B453" s="527">
        <v>10.73</v>
      </c>
      <c r="C453" s="527">
        <v>31.43</v>
      </c>
      <c r="D453" s="527">
        <v>69.58</v>
      </c>
    </row>
    <row r="454" spans="1:4" x14ac:dyDescent="0.2">
      <c r="A454" s="526">
        <f t="shared" si="6"/>
        <v>38</v>
      </c>
      <c r="B454" s="527">
        <v>10.61</v>
      </c>
      <c r="C454" s="527">
        <v>31.31</v>
      </c>
      <c r="D454" s="527">
        <v>69.58</v>
      </c>
    </row>
    <row r="455" spans="1:4" x14ac:dyDescent="0.2">
      <c r="A455" s="526">
        <f t="shared" si="6"/>
        <v>38</v>
      </c>
      <c r="B455" s="527">
        <v>10.5</v>
      </c>
      <c r="C455" s="527">
        <v>31.2</v>
      </c>
      <c r="D455" s="527">
        <v>69.58</v>
      </c>
    </row>
    <row r="456" spans="1:4" x14ac:dyDescent="0.2">
      <c r="A456" s="526">
        <f t="shared" si="6"/>
        <v>38</v>
      </c>
      <c r="B456" s="527">
        <v>10.38</v>
      </c>
      <c r="C456" s="527">
        <v>31.08</v>
      </c>
      <c r="D456" s="527">
        <v>69.58</v>
      </c>
    </row>
    <row r="457" spans="1:4" x14ac:dyDescent="0.2">
      <c r="A457" s="526">
        <f t="shared" si="6"/>
        <v>38</v>
      </c>
      <c r="B457" s="527">
        <v>10.27</v>
      </c>
      <c r="C457" s="527">
        <v>30.96</v>
      </c>
      <c r="D457" s="527">
        <v>69.58</v>
      </c>
    </row>
    <row r="458" spans="1:4" x14ac:dyDescent="0.2">
      <c r="A458" s="526">
        <f t="shared" si="6"/>
        <v>38</v>
      </c>
      <c r="B458" s="527">
        <v>10.16</v>
      </c>
      <c r="C458" s="527">
        <v>30.85</v>
      </c>
      <c r="D458" s="527">
        <v>69.58</v>
      </c>
    </row>
    <row r="459" spans="1:4" x14ac:dyDescent="0.2">
      <c r="A459" s="526">
        <f t="shared" si="6"/>
        <v>38</v>
      </c>
      <c r="B459" s="527">
        <v>10.039999999999999</v>
      </c>
      <c r="C459" s="527">
        <v>30.73</v>
      </c>
      <c r="D459" s="527">
        <v>69.58</v>
      </c>
    </row>
    <row r="460" spans="1:4" x14ac:dyDescent="0.2">
      <c r="A460" s="526">
        <f t="shared" si="6"/>
        <v>38</v>
      </c>
      <c r="B460" s="527">
        <v>9.93</v>
      </c>
      <c r="C460" s="527">
        <v>30.62</v>
      </c>
      <c r="D460" s="527">
        <v>69.58</v>
      </c>
    </row>
    <row r="461" spans="1:4" x14ac:dyDescent="0.2">
      <c r="A461" s="526">
        <f t="shared" si="6"/>
        <v>38</v>
      </c>
      <c r="B461" s="527">
        <v>9.82</v>
      </c>
      <c r="C461" s="527">
        <v>30.5</v>
      </c>
      <c r="D461" s="527">
        <v>69.58</v>
      </c>
    </row>
    <row r="462" spans="1:4" x14ac:dyDescent="0.2">
      <c r="A462" s="526">
        <f t="shared" si="6"/>
        <v>38</v>
      </c>
      <c r="B462" s="527">
        <v>9.7100000000000009</v>
      </c>
      <c r="C462" s="527">
        <v>30.39</v>
      </c>
      <c r="D462" s="527">
        <v>69.58</v>
      </c>
    </row>
    <row r="463" spans="1:4" x14ac:dyDescent="0.2">
      <c r="A463" s="526">
        <f t="shared" si="6"/>
        <v>38</v>
      </c>
      <c r="B463" s="527">
        <v>9.6</v>
      </c>
      <c r="C463" s="527">
        <v>30.28</v>
      </c>
      <c r="D463" s="527">
        <v>69.58</v>
      </c>
    </row>
    <row r="464" spans="1:4" x14ac:dyDescent="0.2">
      <c r="A464" s="526">
        <f t="shared" si="6"/>
        <v>38</v>
      </c>
      <c r="B464" s="527">
        <v>9.49</v>
      </c>
      <c r="C464" s="527">
        <v>30.16</v>
      </c>
      <c r="D464" s="527">
        <v>69.58</v>
      </c>
    </row>
    <row r="465" spans="1:4" x14ac:dyDescent="0.2">
      <c r="A465" s="526">
        <f t="shared" si="6"/>
        <v>38</v>
      </c>
      <c r="B465" s="527">
        <v>9.39</v>
      </c>
      <c r="C465" s="527">
        <v>30.05</v>
      </c>
      <c r="D465" s="527">
        <v>69.58</v>
      </c>
    </row>
    <row r="466" spans="1:4" x14ac:dyDescent="0.2">
      <c r="A466" s="526">
        <f t="shared" si="6"/>
        <v>39</v>
      </c>
      <c r="B466" s="527">
        <v>9.2799999999999994</v>
      </c>
      <c r="C466" s="527">
        <v>29.94</v>
      </c>
      <c r="D466" s="527">
        <v>69.58</v>
      </c>
    </row>
    <row r="467" spans="1:4" x14ac:dyDescent="0.2">
      <c r="A467" s="526">
        <f t="shared" si="6"/>
        <v>39</v>
      </c>
      <c r="B467" s="527">
        <v>9.17</v>
      </c>
      <c r="C467" s="527">
        <v>29.83</v>
      </c>
      <c r="D467" s="527">
        <v>69.58</v>
      </c>
    </row>
    <row r="468" spans="1:4" x14ac:dyDescent="0.2">
      <c r="A468" s="526">
        <f t="shared" si="6"/>
        <v>39</v>
      </c>
      <c r="B468" s="527">
        <v>9.07</v>
      </c>
      <c r="C468" s="527">
        <v>29.71</v>
      </c>
      <c r="D468" s="527">
        <v>69.58</v>
      </c>
    </row>
    <row r="469" spans="1:4" x14ac:dyDescent="0.2">
      <c r="A469" s="526">
        <f t="shared" si="6"/>
        <v>39</v>
      </c>
      <c r="B469" s="527">
        <v>8.9600000000000009</v>
      </c>
      <c r="C469" s="527">
        <v>29.6</v>
      </c>
      <c r="D469" s="527">
        <v>69.58</v>
      </c>
    </row>
    <row r="470" spans="1:4" x14ac:dyDescent="0.2">
      <c r="A470" s="526">
        <f t="shared" si="6"/>
        <v>39</v>
      </c>
      <c r="B470" s="527">
        <v>8.86</v>
      </c>
      <c r="C470" s="527">
        <v>29.49</v>
      </c>
      <c r="D470" s="527">
        <v>69.58</v>
      </c>
    </row>
    <row r="471" spans="1:4" x14ac:dyDescent="0.2">
      <c r="A471" s="526">
        <f t="shared" ref="A471:A489" si="7">A459+1</f>
        <v>39</v>
      </c>
      <c r="B471" s="527">
        <v>8.75</v>
      </c>
      <c r="C471" s="527">
        <v>29.38</v>
      </c>
      <c r="D471" s="527">
        <v>69.58</v>
      </c>
    </row>
    <row r="472" spans="1:4" x14ac:dyDescent="0.2">
      <c r="A472" s="526">
        <f t="shared" si="7"/>
        <v>39</v>
      </c>
      <c r="B472" s="527">
        <v>8.65</v>
      </c>
      <c r="C472" s="527">
        <v>29.27</v>
      </c>
      <c r="D472" s="527">
        <v>69.58</v>
      </c>
    </row>
    <row r="473" spans="1:4" x14ac:dyDescent="0.2">
      <c r="A473" s="526">
        <f t="shared" si="7"/>
        <v>39</v>
      </c>
      <c r="B473" s="527">
        <v>8.5500000000000007</v>
      </c>
      <c r="C473" s="527">
        <v>29.16</v>
      </c>
      <c r="D473" s="527">
        <v>69.58</v>
      </c>
    </row>
    <row r="474" spans="1:4" x14ac:dyDescent="0.2">
      <c r="A474" s="526">
        <f t="shared" si="7"/>
        <v>39</v>
      </c>
      <c r="B474" s="527">
        <v>8.44</v>
      </c>
      <c r="C474" s="527">
        <v>29.05</v>
      </c>
      <c r="D474" s="527">
        <v>69.58</v>
      </c>
    </row>
    <row r="475" spans="1:4" x14ac:dyDescent="0.2">
      <c r="A475" s="526">
        <f t="shared" si="7"/>
        <v>39</v>
      </c>
      <c r="B475" s="527">
        <v>8.34</v>
      </c>
      <c r="C475" s="527">
        <v>28.94</v>
      </c>
      <c r="D475" s="527">
        <v>69.58</v>
      </c>
    </row>
    <row r="476" spans="1:4" x14ac:dyDescent="0.2">
      <c r="A476" s="526">
        <f t="shared" si="7"/>
        <v>39</v>
      </c>
      <c r="B476" s="527">
        <v>8.24</v>
      </c>
      <c r="C476" s="527">
        <v>28.84</v>
      </c>
      <c r="D476" s="527">
        <v>69.58</v>
      </c>
    </row>
    <row r="477" spans="1:4" x14ac:dyDescent="0.2">
      <c r="A477" s="526">
        <f t="shared" si="7"/>
        <v>39</v>
      </c>
      <c r="B477" s="527">
        <v>8.14</v>
      </c>
      <c r="C477" s="527">
        <v>28.73</v>
      </c>
      <c r="D477" s="527">
        <v>69.58</v>
      </c>
    </row>
    <row r="478" spans="1:4" x14ac:dyDescent="0.2">
      <c r="A478" s="526">
        <f t="shared" si="7"/>
        <v>40</v>
      </c>
      <c r="B478" s="527">
        <v>8.0399999999999991</v>
      </c>
      <c r="C478" s="527">
        <v>28.62</v>
      </c>
      <c r="D478" s="527">
        <v>69.58</v>
      </c>
    </row>
    <row r="479" spans="1:4" x14ac:dyDescent="0.2">
      <c r="A479" s="526">
        <f t="shared" si="7"/>
        <v>40</v>
      </c>
      <c r="B479" s="527">
        <v>7.94</v>
      </c>
      <c r="C479" s="527">
        <v>28.51</v>
      </c>
      <c r="D479" s="527">
        <v>69.58</v>
      </c>
    </row>
    <row r="480" spans="1:4" x14ac:dyDescent="0.2">
      <c r="A480" s="526">
        <f t="shared" si="7"/>
        <v>40</v>
      </c>
      <c r="B480" s="527">
        <v>7.84</v>
      </c>
      <c r="C480" s="527">
        <v>28.41</v>
      </c>
      <c r="D480" s="527">
        <v>69.58</v>
      </c>
    </row>
    <row r="481" spans="1:4" x14ac:dyDescent="0.2">
      <c r="A481" s="526">
        <f t="shared" si="7"/>
        <v>40</v>
      </c>
      <c r="B481" s="527">
        <v>7.75</v>
      </c>
      <c r="C481" s="527">
        <v>28.3</v>
      </c>
      <c r="D481" s="527">
        <v>69.58</v>
      </c>
    </row>
    <row r="482" spans="1:4" x14ac:dyDescent="0.2">
      <c r="A482" s="526">
        <f t="shared" si="7"/>
        <v>40</v>
      </c>
      <c r="B482" s="527">
        <v>7.65</v>
      </c>
      <c r="C482" s="527">
        <v>28.2</v>
      </c>
      <c r="D482" s="527">
        <v>69.58</v>
      </c>
    </row>
    <row r="483" spans="1:4" x14ac:dyDescent="0.2">
      <c r="A483" s="526">
        <f t="shared" si="7"/>
        <v>40</v>
      </c>
      <c r="B483" s="527">
        <v>7.55</v>
      </c>
      <c r="C483" s="527">
        <v>28.09</v>
      </c>
      <c r="D483" s="527">
        <v>69.58</v>
      </c>
    </row>
    <row r="484" spans="1:4" x14ac:dyDescent="0.2">
      <c r="A484" s="526">
        <f t="shared" si="7"/>
        <v>40</v>
      </c>
      <c r="B484" s="527">
        <v>7.46</v>
      </c>
      <c r="C484" s="527">
        <v>27.98</v>
      </c>
      <c r="D484" s="527">
        <v>69.58</v>
      </c>
    </row>
    <row r="485" spans="1:4" x14ac:dyDescent="0.2">
      <c r="A485" s="526">
        <f t="shared" si="7"/>
        <v>40</v>
      </c>
      <c r="B485" s="527">
        <v>7.36</v>
      </c>
      <c r="C485" s="527">
        <v>27.88</v>
      </c>
      <c r="D485" s="527">
        <v>69.58</v>
      </c>
    </row>
    <row r="486" spans="1:4" x14ac:dyDescent="0.2">
      <c r="A486" s="526">
        <f t="shared" si="7"/>
        <v>40</v>
      </c>
      <c r="B486" s="527">
        <v>7.27</v>
      </c>
      <c r="C486" s="527">
        <v>27.78</v>
      </c>
      <c r="D486" s="527">
        <v>69.58</v>
      </c>
    </row>
    <row r="487" spans="1:4" x14ac:dyDescent="0.2">
      <c r="A487" s="526">
        <f t="shared" si="7"/>
        <v>40</v>
      </c>
      <c r="B487" s="527">
        <v>7.17</v>
      </c>
      <c r="C487" s="527">
        <v>27.67</v>
      </c>
      <c r="D487" s="527">
        <v>69.58</v>
      </c>
    </row>
    <row r="488" spans="1:4" x14ac:dyDescent="0.2">
      <c r="A488" s="526">
        <f t="shared" si="7"/>
        <v>40</v>
      </c>
      <c r="B488" s="527">
        <v>7.08</v>
      </c>
      <c r="C488" s="527">
        <v>27.57</v>
      </c>
      <c r="D488" s="527">
        <v>69.58</v>
      </c>
    </row>
    <row r="489" spans="1:4" x14ac:dyDescent="0.2">
      <c r="A489" s="526">
        <f t="shared" si="7"/>
        <v>40</v>
      </c>
      <c r="B489" s="527">
        <v>6.99</v>
      </c>
      <c r="C489" s="527">
        <v>27.47</v>
      </c>
      <c r="D489" s="527">
        <v>69.58</v>
      </c>
    </row>
  </sheetData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489"/>
  <sheetViews>
    <sheetView workbookViewId="0"/>
  </sheetViews>
  <sheetFormatPr defaultRowHeight="11.25" x14ac:dyDescent="0.2"/>
  <cols>
    <col min="1" max="1" width="16.5" style="519" customWidth="1"/>
    <col min="2" max="2" width="18" style="519" customWidth="1"/>
    <col min="3" max="5" width="17.5" style="519" customWidth="1"/>
    <col min="6" max="16384" width="9.33203125" style="519"/>
  </cols>
  <sheetData>
    <row r="1" spans="1:5" ht="12.75" customHeight="1" x14ac:dyDescent="0.2">
      <c r="A1" s="518" t="s">
        <v>41</v>
      </c>
    </row>
    <row r="2" spans="1:5" ht="12.75" customHeight="1" x14ac:dyDescent="0.2">
      <c r="A2" s="518" t="s">
        <v>337</v>
      </c>
    </row>
    <row r="3" spans="1:5" ht="12.75" customHeight="1" x14ac:dyDescent="0.2">
      <c r="A3" s="520" t="s">
        <v>352</v>
      </c>
    </row>
    <row r="4" spans="1:5" ht="12.75" customHeight="1" x14ac:dyDescent="0.2">
      <c r="A4" s="339" t="s">
        <v>353</v>
      </c>
    </row>
    <row r="5" spans="1:5" ht="12.75" customHeight="1" x14ac:dyDescent="0.2">
      <c r="A5" s="375"/>
      <c r="B5" s="523"/>
      <c r="C5" s="523"/>
      <c r="D5" s="523"/>
      <c r="E5" s="523"/>
    </row>
    <row r="6" spans="1:5" ht="12.75" customHeight="1" x14ac:dyDescent="0.2">
      <c r="A6" s="340" t="s">
        <v>341</v>
      </c>
    </row>
    <row r="7" spans="1:5" ht="12.75" customHeight="1" x14ac:dyDescent="0.2">
      <c r="A7" s="308" t="s">
        <v>334</v>
      </c>
    </row>
    <row r="8" spans="1:5" ht="12.75" customHeight="1" x14ac:dyDescent="0.2">
      <c r="A8" s="375"/>
    </row>
    <row r="9" spans="1:5" ht="32.25" x14ac:dyDescent="0.2">
      <c r="A9" s="315" t="s">
        <v>343</v>
      </c>
      <c r="B9" s="524" t="s">
        <v>354</v>
      </c>
      <c r="C9" s="524" t="s">
        <v>355</v>
      </c>
      <c r="D9" s="525" t="s">
        <v>347</v>
      </c>
      <c r="E9" s="531"/>
    </row>
    <row r="10" spans="1:5" ht="12.75" customHeight="1" x14ac:dyDescent="0.2">
      <c r="A10" s="528">
        <v>1</v>
      </c>
      <c r="B10" s="354">
        <v>19.96</v>
      </c>
      <c r="C10" s="354">
        <v>19.989999999999998</v>
      </c>
      <c r="D10" s="354">
        <v>20.05</v>
      </c>
      <c r="E10" s="524"/>
    </row>
    <row r="11" spans="1:5" ht="12.75" customHeight="1" x14ac:dyDescent="0.2">
      <c r="A11" s="528">
        <v>1</v>
      </c>
      <c r="B11" s="354">
        <v>19.84</v>
      </c>
      <c r="C11" s="354">
        <v>19.91</v>
      </c>
      <c r="D11" s="354">
        <v>20.03</v>
      </c>
      <c r="E11" s="416"/>
    </row>
    <row r="12" spans="1:5" ht="12.75" customHeight="1" x14ac:dyDescent="0.2">
      <c r="A12" s="528">
        <v>1</v>
      </c>
      <c r="B12" s="354">
        <v>19.73</v>
      </c>
      <c r="C12" s="354">
        <v>19.829999999999998</v>
      </c>
      <c r="D12" s="354">
        <v>20.010000000000002</v>
      </c>
      <c r="E12" s="416"/>
    </row>
    <row r="13" spans="1:5" ht="12.75" customHeight="1" x14ac:dyDescent="0.2">
      <c r="A13" s="526">
        <v>1</v>
      </c>
      <c r="B13" s="354">
        <v>19.61</v>
      </c>
      <c r="C13" s="354">
        <v>19.75</v>
      </c>
      <c r="D13" s="354">
        <v>19.98</v>
      </c>
      <c r="E13" s="416"/>
    </row>
    <row r="14" spans="1:5" ht="12.75" customHeight="1" x14ac:dyDescent="0.2">
      <c r="A14" s="526">
        <v>1</v>
      </c>
      <c r="B14" s="354">
        <v>19.5</v>
      </c>
      <c r="C14" s="354">
        <v>19.670000000000002</v>
      </c>
      <c r="D14" s="354">
        <v>19.96</v>
      </c>
      <c r="E14" s="416"/>
    </row>
    <row r="15" spans="1:5" x14ac:dyDescent="0.2">
      <c r="A15" s="526">
        <v>1</v>
      </c>
      <c r="B15" s="354">
        <v>19.38</v>
      </c>
      <c r="C15" s="354">
        <v>19.59</v>
      </c>
      <c r="D15" s="354">
        <v>19.940000000000001</v>
      </c>
      <c r="E15" s="416"/>
    </row>
    <row r="16" spans="1:5" x14ac:dyDescent="0.2">
      <c r="A16" s="526">
        <v>1</v>
      </c>
      <c r="B16" s="354">
        <v>19.27</v>
      </c>
      <c r="C16" s="354">
        <v>19.510000000000002</v>
      </c>
      <c r="D16" s="354">
        <v>19.91</v>
      </c>
      <c r="E16" s="416"/>
    </row>
    <row r="17" spans="1:5" x14ac:dyDescent="0.2">
      <c r="A17" s="526">
        <v>1</v>
      </c>
      <c r="B17" s="354">
        <v>19.16</v>
      </c>
      <c r="C17" s="354">
        <v>19.43</v>
      </c>
      <c r="D17" s="354">
        <v>19.89</v>
      </c>
      <c r="E17" s="416"/>
    </row>
    <row r="18" spans="1:5" x14ac:dyDescent="0.2">
      <c r="A18" s="526">
        <v>1</v>
      </c>
      <c r="B18" s="354">
        <v>19.05</v>
      </c>
      <c r="C18" s="354">
        <v>19.350000000000001</v>
      </c>
      <c r="D18" s="354">
        <v>19.87</v>
      </c>
      <c r="E18" s="416"/>
    </row>
    <row r="19" spans="1:5" x14ac:dyDescent="0.2">
      <c r="A19" s="526">
        <v>1</v>
      </c>
      <c r="B19" s="354">
        <v>18.93</v>
      </c>
      <c r="C19" s="354">
        <v>19.27</v>
      </c>
      <c r="D19" s="354">
        <v>19.850000000000001</v>
      </c>
      <c r="E19" s="416"/>
    </row>
    <row r="20" spans="1:5" x14ac:dyDescent="0.2">
      <c r="A20" s="526">
        <v>1</v>
      </c>
      <c r="B20" s="527">
        <v>18.82</v>
      </c>
      <c r="C20" s="354">
        <v>19.190000000000001</v>
      </c>
      <c r="D20" s="354">
        <v>19.82</v>
      </c>
      <c r="E20" s="416"/>
    </row>
    <row r="21" spans="1:5" x14ac:dyDescent="0.2">
      <c r="A21" s="526">
        <v>1</v>
      </c>
      <c r="B21" s="527">
        <v>18.71</v>
      </c>
      <c r="C21" s="527">
        <v>19.11</v>
      </c>
      <c r="D21" s="527">
        <v>19.8</v>
      </c>
      <c r="E21" s="532"/>
    </row>
    <row r="22" spans="1:5" x14ac:dyDescent="0.2">
      <c r="A22" s="526">
        <f>A10+1</f>
        <v>2</v>
      </c>
      <c r="B22" s="527">
        <v>18.600000000000001</v>
      </c>
      <c r="C22" s="527">
        <v>19.04</v>
      </c>
      <c r="D22" s="527">
        <v>19.78</v>
      </c>
      <c r="E22" s="532"/>
    </row>
    <row r="23" spans="1:5" x14ac:dyDescent="0.2">
      <c r="A23" s="526">
        <f t="shared" ref="A23:A86" si="0">A11+1</f>
        <v>2</v>
      </c>
      <c r="B23" s="527">
        <v>18.489999999999998</v>
      </c>
      <c r="C23" s="527">
        <v>18.96</v>
      </c>
      <c r="D23" s="527">
        <v>19.75</v>
      </c>
      <c r="E23" s="532"/>
    </row>
    <row r="24" spans="1:5" x14ac:dyDescent="0.2">
      <c r="A24" s="526">
        <f t="shared" si="0"/>
        <v>2</v>
      </c>
      <c r="B24" s="527">
        <v>18.38</v>
      </c>
      <c r="C24" s="527">
        <v>18.88</v>
      </c>
      <c r="D24" s="527">
        <v>19.73</v>
      </c>
      <c r="E24" s="532"/>
    </row>
    <row r="25" spans="1:5" x14ac:dyDescent="0.2">
      <c r="A25" s="526">
        <f t="shared" si="0"/>
        <v>2</v>
      </c>
      <c r="B25" s="527">
        <v>18.28</v>
      </c>
      <c r="C25" s="527">
        <v>18.8</v>
      </c>
      <c r="D25" s="527">
        <v>19.71</v>
      </c>
      <c r="E25" s="532"/>
    </row>
    <row r="26" spans="1:5" x14ac:dyDescent="0.2">
      <c r="A26" s="526">
        <f t="shared" si="0"/>
        <v>2</v>
      </c>
      <c r="B26" s="527">
        <v>18.170000000000002</v>
      </c>
      <c r="C26" s="527">
        <v>18.73</v>
      </c>
      <c r="D26" s="527">
        <v>19.68</v>
      </c>
      <c r="E26" s="532"/>
    </row>
    <row r="27" spans="1:5" x14ac:dyDescent="0.2">
      <c r="A27" s="526">
        <f t="shared" si="0"/>
        <v>2</v>
      </c>
      <c r="B27" s="527">
        <v>18.059999999999999</v>
      </c>
      <c r="C27" s="527">
        <v>18.649999999999999</v>
      </c>
      <c r="D27" s="527">
        <v>19.66</v>
      </c>
      <c r="E27" s="532"/>
    </row>
    <row r="28" spans="1:5" x14ac:dyDescent="0.2">
      <c r="A28" s="526">
        <f t="shared" si="0"/>
        <v>2</v>
      </c>
      <c r="B28" s="527">
        <v>17.96</v>
      </c>
      <c r="C28" s="527">
        <v>18.57</v>
      </c>
      <c r="D28" s="527">
        <v>19.63</v>
      </c>
      <c r="E28" s="532"/>
    </row>
    <row r="29" spans="1:5" x14ac:dyDescent="0.2">
      <c r="A29" s="526">
        <f t="shared" si="0"/>
        <v>2</v>
      </c>
      <c r="B29" s="527">
        <v>17.850000000000001</v>
      </c>
      <c r="C29" s="527">
        <v>18.5</v>
      </c>
      <c r="D29" s="527">
        <v>19.61</v>
      </c>
      <c r="E29" s="532"/>
    </row>
    <row r="30" spans="1:5" x14ac:dyDescent="0.2">
      <c r="A30" s="526">
        <f t="shared" si="0"/>
        <v>2</v>
      </c>
      <c r="B30" s="527">
        <v>17.739999999999998</v>
      </c>
      <c r="C30" s="527">
        <v>18.420000000000002</v>
      </c>
      <c r="D30" s="527">
        <v>19.59</v>
      </c>
      <c r="E30" s="532"/>
    </row>
    <row r="31" spans="1:5" x14ac:dyDescent="0.2">
      <c r="A31" s="526">
        <f t="shared" si="0"/>
        <v>2</v>
      </c>
      <c r="B31" s="527">
        <v>17.64</v>
      </c>
      <c r="C31" s="527">
        <v>18.34</v>
      </c>
      <c r="D31" s="527">
        <v>19.559999999999999</v>
      </c>
      <c r="E31" s="532"/>
    </row>
    <row r="32" spans="1:5" x14ac:dyDescent="0.2">
      <c r="A32" s="526">
        <f t="shared" si="0"/>
        <v>2</v>
      </c>
      <c r="B32" s="527">
        <v>17.53</v>
      </c>
      <c r="C32" s="527">
        <v>18.27</v>
      </c>
      <c r="D32" s="527">
        <v>19.54</v>
      </c>
      <c r="E32" s="532"/>
    </row>
    <row r="33" spans="1:5" x14ac:dyDescent="0.2">
      <c r="A33" s="526">
        <f t="shared" si="0"/>
        <v>2</v>
      </c>
      <c r="B33" s="527">
        <v>17.43</v>
      </c>
      <c r="C33" s="527">
        <v>18.190000000000001</v>
      </c>
      <c r="D33" s="527">
        <v>19.510000000000002</v>
      </c>
      <c r="E33" s="532"/>
    </row>
    <row r="34" spans="1:5" x14ac:dyDescent="0.2">
      <c r="A34" s="526">
        <f t="shared" si="0"/>
        <v>3</v>
      </c>
      <c r="B34" s="527">
        <v>17.329999999999998</v>
      </c>
      <c r="C34" s="527">
        <v>18.12</v>
      </c>
      <c r="D34" s="527">
        <v>19.489999999999998</v>
      </c>
    </row>
    <row r="35" spans="1:5" x14ac:dyDescent="0.2">
      <c r="A35" s="526">
        <f t="shared" si="0"/>
        <v>3</v>
      </c>
      <c r="B35" s="527">
        <v>17.22</v>
      </c>
      <c r="C35" s="527">
        <v>18.04</v>
      </c>
      <c r="D35" s="527">
        <v>19.47</v>
      </c>
    </row>
    <row r="36" spans="1:5" x14ac:dyDescent="0.2">
      <c r="A36" s="526">
        <f t="shared" si="0"/>
        <v>3</v>
      </c>
      <c r="B36" s="527">
        <v>17.12</v>
      </c>
      <c r="C36" s="527">
        <v>17.97</v>
      </c>
      <c r="D36" s="527">
        <v>19.440000000000001</v>
      </c>
    </row>
    <row r="37" spans="1:5" x14ac:dyDescent="0.2">
      <c r="A37" s="526">
        <f t="shared" si="0"/>
        <v>3</v>
      </c>
      <c r="B37" s="527">
        <v>17.02</v>
      </c>
      <c r="C37" s="527">
        <v>17.89</v>
      </c>
      <c r="D37" s="527">
        <v>19.420000000000002</v>
      </c>
    </row>
    <row r="38" spans="1:5" x14ac:dyDescent="0.2">
      <c r="A38" s="526">
        <f t="shared" si="0"/>
        <v>3</v>
      </c>
      <c r="B38" s="527">
        <v>16.920000000000002</v>
      </c>
      <c r="C38" s="527">
        <v>17.82</v>
      </c>
      <c r="D38" s="527">
        <v>19.39</v>
      </c>
    </row>
    <row r="39" spans="1:5" x14ac:dyDescent="0.2">
      <c r="A39" s="526">
        <f t="shared" si="0"/>
        <v>3</v>
      </c>
      <c r="B39" s="527">
        <v>16.82</v>
      </c>
      <c r="C39" s="527">
        <v>17.75</v>
      </c>
      <c r="D39" s="527">
        <v>19.37</v>
      </c>
    </row>
    <row r="40" spans="1:5" x14ac:dyDescent="0.2">
      <c r="A40" s="526">
        <f t="shared" si="0"/>
        <v>3</v>
      </c>
      <c r="B40" s="527">
        <v>16.72</v>
      </c>
      <c r="C40" s="527">
        <v>17.670000000000002</v>
      </c>
      <c r="D40" s="527">
        <v>19.350000000000001</v>
      </c>
    </row>
    <row r="41" spans="1:5" x14ac:dyDescent="0.2">
      <c r="A41" s="526">
        <f t="shared" si="0"/>
        <v>3</v>
      </c>
      <c r="B41" s="527">
        <v>16.62</v>
      </c>
      <c r="C41" s="527">
        <v>17.600000000000001</v>
      </c>
      <c r="D41" s="527">
        <v>19.32</v>
      </c>
    </row>
    <row r="42" spans="1:5" x14ac:dyDescent="0.2">
      <c r="A42" s="526">
        <f t="shared" si="0"/>
        <v>3</v>
      </c>
      <c r="B42" s="527">
        <v>16.52</v>
      </c>
      <c r="C42" s="527">
        <v>17.53</v>
      </c>
      <c r="D42" s="527">
        <v>19.3</v>
      </c>
    </row>
    <row r="43" spans="1:5" x14ac:dyDescent="0.2">
      <c r="A43" s="526">
        <f t="shared" si="0"/>
        <v>3</v>
      </c>
      <c r="B43" s="527">
        <v>16.420000000000002</v>
      </c>
      <c r="C43" s="527">
        <v>17.45</v>
      </c>
      <c r="D43" s="527">
        <v>19.27</v>
      </c>
    </row>
    <row r="44" spans="1:5" x14ac:dyDescent="0.2">
      <c r="A44" s="526">
        <f t="shared" si="0"/>
        <v>3</v>
      </c>
      <c r="B44" s="527">
        <v>16.32</v>
      </c>
      <c r="C44" s="527">
        <v>17.38</v>
      </c>
      <c r="D44" s="527">
        <v>19.25</v>
      </c>
    </row>
    <row r="45" spans="1:5" x14ac:dyDescent="0.2">
      <c r="A45" s="526">
        <f t="shared" si="0"/>
        <v>3</v>
      </c>
      <c r="B45" s="527">
        <v>16.23</v>
      </c>
      <c r="C45" s="527">
        <v>17.309999999999999</v>
      </c>
      <c r="D45" s="527">
        <v>19.22</v>
      </c>
    </row>
    <row r="46" spans="1:5" x14ac:dyDescent="0.2">
      <c r="A46" s="526">
        <f t="shared" si="0"/>
        <v>4</v>
      </c>
      <c r="B46" s="527">
        <v>16.13</v>
      </c>
      <c r="C46" s="527">
        <v>17.239999999999998</v>
      </c>
      <c r="D46" s="527">
        <v>19.2</v>
      </c>
    </row>
    <row r="47" spans="1:5" x14ac:dyDescent="0.2">
      <c r="A47" s="526">
        <f t="shared" si="0"/>
        <v>4</v>
      </c>
      <c r="B47" s="527">
        <v>16.03</v>
      </c>
      <c r="C47" s="527">
        <v>17.170000000000002</v>
      </c>
      <c r="D47" s="527">
        <v>19.170000000000002</v>
      </c>
    </row>
    <row r="48" spans="1:5" x14ac:dyDescent="0.2">
      <c r="A48" s="526">
        <f t="shared" si="0"/>
        <v>4</v>
      </c>
      <c r="B48" s="527">
        <v>15.94</v>
      </c>
      <c r="C48" s="527">
        <v>17.09</v>
      </c>
      <c r="D48" s="527">
        <v>19.149999999999999</v>
      </c>
    </row>
    <row r="49" spans="1:4" x14ac:dyDescent="0.2">
      <c r="A49" s="526">
        <f t="shared" si="0"/>
        <v>4</v>
      </c>
      <c r="B49" s="527">
        <v>15.84</v>
      </c>
      <c r="C49" s="527">
        <v>17.02</v>
      </c>
      <c r="D49" s="527">
        <v>19.12</v>
      </c>
    </row>
    <row r="50" spans="1:4" x14ac:dyDescent="0.2">
      <c r="A50" s="526">
        <f t="shared" si="0"/>
        <v>4</v>
      </c>
      <c r="B50" s="527">
        <v>15.75</v>
      </c>
      <c r="C50" s="527">
        <v>16.95</v>
      </c>
      <c r="D50" s="527">
        <v>19.100000000000001</v>
      </c>
    </row>
    <row r="51" spans="1:4" x14ac:dyDescent="0.2">
      <c r="A51" s="526">
        <f t="shared" si="0"/>
        <v>4</v>
      </c>
      <c r="B51" s="527">
        <v>15.65</v>
      </c>
      <c r="C51" s="527">
        <v>16.88</v>
      </c>
      <c r="D51" s="527">
        <v>19.07</v>
      </c>
    </row>
    <row r="52" spans="1:4" x14ac:dyDescent="0.2">
      <c r="A52" s="526">
        <f t="shared" si="0"/>
        <v>4</v>
      </c>
      <c r="B52" s="527">
        <v>15.56</v>
      </c>
      <c r="C52" s="527">
        <v>16.809999999999999</v>
      </c>
      <c r="D52" s="527">
        <v>19.05</v>
      </c>
    </row>
    <row r="53" spans="1:4" x14ac:dyDescent="0.2">
      <c r="A53" s="526">
        <f t="shared" si="0"/>
        <v>4</v>
      </c>
      <c r="B53" s="527">
        <v>15.46</v>
      </c>
      <c r="C53" s="527">
        <v>16.739999999999998</v>
      </c>
      <c r="D53" s="527">
        <v>19.02</v>
      </c>
    </row>
    <row r="54" spans="1:4" x14ac:dyDescent="0.2">
      <c r="A54" s="526">
        <f t="shared" si="0"/>
        <v>4</v>
      </c>
      <c r="B54" s="527">
        <v>15.37</v>
      </c>
      <c r="C54" s="527">
        <v>16.670000000000002</v>
      </c>
      <c r="D54" s="527">
        <v>19</v>
      </c>
    </row>
    <row r="55" spans="1:4" x14ac:dyDescent="0.2">
      <c r="A55" s="526">
        <f t="shared" si="0"/>
        <v>4</v>
      </c>
      <c r="B55" s="527">
        <v>15.28</v>
      </c>
      <c r="C55" s="527">
        <v>16.600000000000001</v>
      </c>
      <c r="D55" s="527">
        <v>18.97</v>
      </c>
    </row>
    <row r="56" spans="1:4" x14ac:dyDescent="0.2">
      <c r="A56" s="526">
        <f t="shared" si="0"/>
        <v>4</v>
      </c>
      <c r="B56" s="527">
        <v>15.18</v>
      </c>
      <c r="C56" s="527">
        <v>16.53</v>
      </c>
      <c r="D56" s="527">
        <v>18.95</v>
      </c>
    </row>
    <row r="57" spans="1:4" x14ac:dyDescent="0.2">
      <c r="A57" s="526">
        <f t="shared" si="0"/>
        <v>4</v>
      </c>
      <c r="B57" s="527">
        <v>15.09</v>
      </c>
      <c r="C57" s="527">
        <v>16.46</v>
      </c>
      <c r="D57" s="527">
        <v>18.920000000000002</v>
      </c>
    </row>
    <row r="58" spans="1:4" x14ac:dyDescent="0.2">
      <c r="A58" s="526">
        <f t="shared" si="0"/>
        <v>5</v>
      </c>
      <c r="B58" s="527">
        <v>15</v>
      </c>
      <c r="C58" s="527">
        <v>16.39</v>
      </c>
      <c r="D58" s="527">
        <v>18.899999999999999</v>
      </c>
    </row>
    <row r="59" spans="1:4" x14ac:dyDescent="0.2">
      <c r="A59" s="526">
        <f t="shared" si="0"/>
        <v>5</v>
      </c>
      <c r="B59" s="527">
        <v>14.91</v>
      </c>
      <c r="C59" s="527">
        <v>16.329999999999998</v>
      </c>
      <c r="D59" s="527">
        <v>18.87</v>
      </c>
    </row>
    <row r="60" spans="1:4" x14ac:dyDescent="0.2">
      <c r="A60" s="526">
        <f t="shared" si="0"/>
        <v>5</v>
      </c>
      <c r="B60" s="527">
        <v>14.82</v>
      </c>
      <c r="C60" s="527">
        <v>16.260000000000002</v>
      </c>
      <c r="D60" s="527">
        <v>18.850000000000001</v>
      </c>
    </row>
    <row r="61" spans="1:4" x14ac:dyDescent="0.2">
      <c r="A61" s="526">
        <f t="shared" si="0"/>
        <v>5</v>
      </c>
      <c r="B61" s="527">
        <v>14.73</v>
      </c>
      <c r="C61" s="527">
        <v>16.190000000000001</v>
      </c>
      <c r="D61" s="527">
        <v>18.82</v>
      </c>
    </row>
    <row r="62" spans="1:4" x14ac:dyDescent="0.2">
      <c r="A62" s="526">
        <f t="shared" si="0"/>
        <v>5</v>
      </c>
      <c r="B62" s="527">
        <v>14.64</v>
      </c>
      <c r="C62" s="527">
        <v>16.12</v>
      </c>
      <c r="D62" s="527">
        <v>18.79</v>
      </c>
    </row>
    <row r="63" spans="1:4" x14ac:dyDescent="0.2">
      <c r="A63" s="526">
        <f t="shared" si="0"/>
        <v>5</v>
      </c>
      <c r="B63" s="527">
        <v>14.55</v>
      </c>
      <c r="C63" s="527">
        <v>16.05</v>
      </c>
      <c r="D63" s="527">
        <v>18.77</v>
      </c>
    </row>
    <row r="64" spans="1:4" x14ac:dyDescent="0.2">
      <c r="A64" s="526">
        <f t="shared" si="0"/>
        <v>5</v>
      </c>
      <c r="B64" s="527">
        <v>14.46</v>
      </c>
      <c r="C64" s="527">
        <v>15.99</v>
      </c>
      <c r="D64" s="527">
        <v>18.739999999999998</v>
      </c>
    </row>
    <row r="65" spans="1:4" x14ac:dyDescent="0.2">
      <c r="A65" s="526">
        <f t="shared" si="0"/>
        <v>5</v>
      </c>
      <c r="B65" s="527">
        <v>14.38</v>
      </c>
      <c r="C65" s="527">
        <v>15.92</v>
      </c>
      <c r="D65" s="527">
        <v>18.72</v>
      </c>
    </row>
    <row r="66" spans="1:4" x14ac:dyDescent="0.2">
      <c r="A66" s="526">
        <f t="shared" si="0"/>
        <v>5</v>
      </c>
      <c r="B66" s="527">
        <v>14.29</v>
      </c>
      <c r="C66" s="527">
        <v>15.85</v>
      </c>
      <c r="D66" s="527">
        <v>18.690000000000001</v>
      </c>
    </row>
    <row r="67" spans="1:4" x14ac:dyDescent="0.2">
      <c r="A67" s="526">
        <f t="shared" si="0"/>
        <v>5</v>
      </c>
      <c r="B67" s="527">
        <v>14.2</v>
      </c>
      <c r="C67" s="527">
        <v>15.78</v>
      </c>
      <c r="D67" s="527">
        <v>18.670000000000002</v>
      </c>
    </row>
    <row r="68" spans="1:4" x14ac:dyDescent="0.2">
      <c r="A68" s="526">
        <f t="shared" si="0"/>
        <v>5</v>
      </c>
      <c r="B68" s="527">
        <v>14.11</v>
      </c>
      <c r="C68" s="527">
        <v>15.72</v>
      </c>
      <c r="D68" s="527">
        <v>18.64</v>
      </c>
    </row>
    <row r="69" spans="1:4" x14ac:dyDescent="0.2">
      <c r="A69" s="526">
        <f t="shared" si="0"/>
        <v>5</v>
      </c>
      <c r="B69" s="527">
        <v>14.03</v>
      </c>
      <c r="C69" s="527">
        <v>15.65</v>
      </c>
      <c r="D69" s="527">
        <v>18.61</v>
      </c>
    </row>
    <row r="70" spans="1:4" x14ac:dyDescent="0.2">
      <c r="A70" s="530">
        <f t="shared" si="0"/>
        <v>6</v>
      </c>
      <c r="B70" s="527">
        <v>13.94</v>
      </c>
      <c r="C70" s="527">
        <v>15.59</v>
      </c>
      <c r="D70" s="527">
        <v>18.59</v>
      </c>
    </row>
    <row r="71" spans="1:4" x14ac:dyDescent="0.2">
      <c r="A71" s="526">
        <f t="shared" si="0"/>
        <v>6</v>
      </c>
      <c r="B71" s="527">
        <v>13.86</v>
      </c>
      <c r="C71" s="527">
        <v>15.53</v>
      </c>
      <c r="D71" s="527">
        <v>18.559999999999999</v>
      </c>
    </row>
    <row r="72" spans="1:4" x14ac:dyDescent="0.2">
      <c r="A72" s="526">
        <f t="shared" si="0"/>
        <v>6</v>
      </c>
      <c r="B72" s="527">
        <v>13.77</v>
      </c>
      <c r="C72" s="527">
        <v>15.46</v>
      </c>
      <c r="D72" s="527">
        <v>18.53</v>
      </c>
    </row>
    <row r="73" spans="1:4" x14ac:dyDescent="0.2">
      <c r="A73" s="526">
        <f t="shared" si="0"/>
        <v>6</v>
      </c>
      <c r="B73" s="527">
        <v>13.69</v>
      </c>
      <c r="C73" s="527">
        <v>15.4</v>
      </c>
      <c r="D73" s="527">
        <v>18.510000000000002</v>
      </c>
    </row>
    <row r="74" spans="1:4" x14ac:dyDescent="0.2">
      <c r="A74" s="526">
        <f t="shared" si="0"/>
        <v>6</v>
      </c>
      <c r="B74" s="527">
        <v>13.6</v>
      </c>
      <c r="C74" s="527">
        <v>15.34</v>
      </c>
      <c r="D74" s="527">
        <v>18.48</v>
      </c>
    </row>
    <row r="75" spans="1:4" x14ac:dyDescent="0.2">
      <c r="A75" s="526">
        <f t="shared" si="0"/>
        <v>6</v>
      </c>
      <c r="B75" s="527">
        <v>13.52</v>
      </c>
      <c r="C75" s="527">
        <v>15.28</v>
      </c>
      <c r="D75" s="527">
        <v>18.46</v>
      </c>
    </row>
    <row r="76" spans="1:4" x14ac:dyDescent="0.2">
      <c r="A76" s="526">
        <f t="shared" si="0"/>
        <v>6</v>
      </c>
      <c r="B76" s="527">
        <v>13.44</v>
      </c>
      <c r="C76" s="527">
        <v>15.22</v>
      </c>
      <c r="D76" s="527">
        <v>18.43</v>
      </c>
    </row>
    <row r="77" spans="1:4" x14ac:dyDescent="0.2">
      <c r="A77" s="526">
        <f t="shared" si="0"/>
        <v>6</v>
      </c>
      <c r="B77" s="527">
        <v>13.35</v>
      </c>
      <c r="C77" s="527">
        <v>15.15</v>
      </c>
      <c r="D77" s="527">
        <v>18.399999999999999</v>
      </c>
    </row>
    <row r="78" spans="1:4" x14ac:dyDescent="0.2">
      <c r="A78" s="526">
        <f t="shared" si="0"/>
        <v>6</v>
      </c>
      <c r="B78" s="527">
        <v>13.27</v>
      </c>
      <c r="C78" s="527">
        <v>15.09</v>
      </c>
      <c r="D78" s="527">
        <v>18.38</v>
      </c>
    </row>
    <row r="79" spans="1:4" x14ac:dyDescent="0.2">
      <c r="A79" s="526">
        <f t="shared" si="0"/>
        <v>6</v>
      </c>
      <c r="B79" s="527">
        <v>13.19</v>
      </c>
      <c r="C79" s="527">
        <v>15.03</v>
      </c>
      <c r="D79" s="527">
        <v>18.350000000000001</v>
      </c>
    </row>
    <row r="80" spans="1:4" x14ac:dyDescent="0.2">
      <c r="A80" s="526">
        <f t="shared" si="0"/>
        <v>6</v>
      </c>
      <c r="B80" s="527">
        <v>13.11</v>
      </c>
      <c r="C80" s="527">
        <v>14.97</v>
      </c>
      <c r="D80" s="527">
        <v>18.32</v>
      </c>
    </row>
    <row r="81" spans="1:4" x14ac:dyDescent="0.2">
      <c r="A81" s="526">
        <f t="shared" si="0"/>
        <v>6</v>
      </c>
      <c r="B81" s="527">
        <v>13.03</v>
      </c>
      <c r="C81" s="527">
        <v>14.91</v>
      </c>
      <c r="D81" s="527">
        <v>18.3</v>
      </c>
    </row>
    <row r="82" spans="1:4" x14ac:dyDescent="0.2">
      <c r="A82" s="526">
        <f t="shared" si="0"/>
        <v>7</v>
      </c>
      <c r="B82" s="527">
        <v>12.95</v>
      </c>
      <c r="C82" s="527">
        <v>14.85</v>
      </c>
      <c r="D82" s="527">
        <v>18.27</v>
      </c>
    </row>
    <row r="83" spans="1:4" x14ac:dyDescent="0.2">
      <c r="A83" s="526">
        <f t="shared" si="0"/>
        <v>7</v>
      </c>
      <c r="B83" s="527">
        <v>12.87</v>
      </c>
      <c r="C83" s="527">
        <v>14.79</v>
      </c>
      <c r="D83" s="527">
        <v>18.239999999999998</v>
      </c>
    </row>
    <row r="84" spans="1:4" x14ac:dyDescent="0.2">
      <c r="A84" s="526">
        <f t="shared" si="0"/>
        <v>7</v>
      </c>
      <c r="B84" s="527">
        <v>12.79</v>
      </c>
      <c r="C84" s="527">
        <v>14.73</v>
      </c>
      <c r="D84" s="527">
        <v>18.21</v>
      </c>
    </row>
    <row r="85" spans="1:4" x14ac:dyDescent="0.2">
      <c r="A85" s="526">
        <f t="shared" si="0"/>
        <v>7</v>
      </c>
      <c r="B85" s="527">
        <v>12.71</v>
      </c>
      <c r="C85" s="527">
        <v>14.67</v>
      </c>
      <c r="D85" s="527">
        <v>18.190000000000001</v>
      </c>
    </row>
    <row r="86" spans="1:4" x14ac:dyDescent="0.2">
      <c r="A86" s="526">
        <f t="shared" si="0"/>
        <v>7</v>
      </c>
      <c r="B86" s="527">
        <v>12.63</v>
      </c>
      <c r="C86" s="527">
        <v>14.61</v>
      </c>
      <c r="D86" s="527">
        <v>18.16</v>
      </c>
    </row>
    <row r="87" spans="1:4" x14ac:dyDescent="0.2">
      <c r="A87" s="526">
        <f t="shared" ref="A87:A150" si="1">A75+1</f>
        <v>7</v>
      </c>
      <c r="B87" s="527">
        <v>12.55</v>
      </c>
      <c r="C87" s="527">
        <v>14.55</v>
      </c>
      <c r="D87" s="527">
        <v>18.13</v>
      </c>
    </row>
    <row r="88" spans="1:4" x14ac:dyDescent="0.2">
      <c r="A88" s="526">
        <f t="shared" si="1"/>
        <v>7</v>
      </c>
      <c r="B88" s="527">
        <v>12.47</v>
      </c>
      <c r="C88" s="527">
        <v>14.49</v>
      </c>
      <c r="D88" s="527">
        <v>18.11</v>
      </c>
    </row>
    <row r="89" spans="1:4" x14ac:dyDescent="0.2">
      <c r="A89" s="526">
        <f t="shared" si="1"/>
        <v>7</v>
      </c>
      <c r="B89" s="527">
        <v>12.4</v>
      </c>
      <c r="C89" s="527">
        <v>14.43</v>
      </c>
      <c r="D89" s="527">
        <v>18.079999999999998</v>
      </c>
    </row>
    <row r="90" spans="1:4" x14ac:dyDescent="0.2">
      <c r="A90" s="526">
        <f t="shared" si="1"/>
        <v>7</v>
      </c>
      <c r="B90" s="527">
        <v>12.32</v>
      </c>
      <c r="C90" s="527">
        <v>14.38</v>
      </c>
      <c r="D90" s="527">
        <v>18.05</v>
      </c>
    </row>
    <row r="91" spans="1:4" x14ac:dyDescent="0.2">
      <c r="A91" s="526">
        <f t="shared" si="1"/>
        <v>7</v>
      </c>
      <c r="B91" s="527">
        <v>12.24</v>
      </c>
      <c r="C91" s="527">
        <v>14.32</v>
      </c>
      <c r="D91" s="527">
        <v>18.02</v>
      </c>
    </row>
    <row r="92" spans="1:4" x14ac:dyDescent="0.2">
      <c r="A92" s="526">
        <f t="shared" si="1"/>
        <v>7</v>
      </c>
      <c r="B92" s="527">
        <v>12.17</v>
      </c>
      <c r="C92" s="527">
        <v>14.26</v>
      </c>
      <c r="D92" s="527">
        <v>18</v>
      </c>
    </row>
    <row r="93" spans="1:4" x14ac:dyDescent="0.2">
      <c r="A93" s="526">
        <f t="shared" si="1"/>
        <v>7</v>
      </c>
      <c r="B93" s="527">
        <v>12.09</v>
      </c>
      <c r="C93" s="527">
        <v>14.2</v>
      </c>
      <c r="D93" s="527">
        <v>17.97</v>
      </c>
    </row>
    <row r="94" spans="1:4" x14ac:dyDescent="0.2">
      <c r="A94" s="526">
        <f t="shared" si="1"/>
        <v>8</v>
      </c>
      <c r="B94" s="527">
        <v>12.01</v>
      </c>
      <c r="C94" s="527">
        <v>14.14</v>
      </c>
      <c r="D94" s="527">
        <v>17.940000000000001</v>
      </c>
    </row>
    <row r="95" spans="1:4" x14ac:dyDescent="0.2">
      <c r="A95" s="526">
        <f t="shared" si="1"/>
        <v>8</v>
      </c>
      <c r="B95" s="527">
        <v>11.94</v>
      </c>
      <c r="C95" s="527">
        <v>14.09</v>
      </c>
      <c r="D95" s="527">
        <v>17.91</v>
      </c>
    </row>
    <row r="96" spans="1:4" x14ac:dyDescent="0.2">
      <c r="A96" s="526">
        <f t="shared" si="1"/>
        <v>8</v>
      </c>
      <c r="B96" s="527">
        <v>11.86</v>
      </c>
      <c r="C96" s="527">
        <v>14.03</v>
      </c>
      <c r="D96" s="527">
        <v>17.89</v>
      </c>
    </row>
    <row r="97" spans="1:4" x14ac:dyDescent="0.2">
      <c r="A97" s="526">
        <f t="shared" si="1"/>
        <v>8</v>
      </c>
      <c r="B97" s="527">
        <v>11.79</v>
      </c>
      <c r="C97" s="527">
        <v>13.97</v>
      </c>
      <c r="D97" s="527">
        <v>17.86</v>
      </c>
    </row>
    <row r="98" spans="1:4" x14ac:dyDescent="0.2">
      <c r="A98" s="526">
        <f t="shared" si="1"/>
        <v>8</v>
      </c>
      <c r="B98" s="527">
        <v>11.71</v>
      </c>
      <c r="C98" s="527">
        <v>13.91</v>
      </c>
      <c r="D98" s="527">
        <v>17.829999999999998</v>
      </c>
    </row>
    <row r="99" spans="1:4" x14ac:dyDescent="0.2">
      <c r="A99" s="526">
        <f t="shared" si="1"/>
        <v>8</v>
      </c>
      <c r="B99" s="527">
        <v>11.64</v>
      </c>
      <c r="C99" s="527">
        <v>13.86</v>
      </c>
      <c r="D99" s="527">
        <v>17.8</v>
      </c>
    </row>
    <row r="100" spans="1:4" x14ac:dyDescent="0.2">
      <c r="A100" s="526">
        <f t="shared" si="1"/>
        <v>8</v>
      </c>
      <c r="B100" s="527">
        <v>11.57</v>
      </c>
      <c r="C100" s="527">
        <v>13.8</v>
      </c>
      <c r="D100" s="527">
        <v>17.77</v>
      </c>
    </row>
    <row r="101" spans="1:4" x14ac:dyDescent="0.2">
      <c r="A101" s="526">
        <f t="shared" si="1"/>
        <v>8</v>
      </c>
      <c r="B101" s="527">
        <v>11.49</v>
      </c>
      <c r="C101" s="527">
        <v>13.74</v>
      </c>
      <c r="D101" s="527">
        <v>17.75</v>
      </c>
    </row>
    <row r="102" spans="1:4" x14ac:dyDescent="0.2">
      <c r="A102" s="526">
        <f t="shared" si="1"/>
        <v>8</v>
      </c>
      <c r="B102" s="527">
        <v>11.42</v>
      </c>
      <c r="C102" s="527">
        <v>13.69</v>
      </c>
      <c r="D102" s="527">
        <v>17.72</v>
      </c>
    </row>
    <row r="103" spans="1:4" x14ac:dyDescent="0.2">
      <c r="A103" s="526">
        <f t="shared" si="1"/>
        <v>8</v>
      </c>
      <c r="B103" s="527">
        <v>11.35</v>
      </c>
      <c r="C103" s="527">
        <v>13.63</v>
      </c>
      <c r="D103" s="527">
        <v>17.690000000000001</v>
      </c>
    </row>
    <row r="104" spans="1:4" x14ac:dyDescent="0.2">
      <c r="A104" s="526">
        <f t="shared" si="1"/>
        <v>8</v>
      </c>
      <c r="B104" s="527">
        <v>11.28</v>
      </c>
      <c r="C104" s="527">
        <v>13.57</v>
      </c>
      <c r="D104" s="527">
        <v>17.66</v>
      </c>
    </row>
    <row r="105" spans="1:4" x14ac:dyDescent="0.2">
      <c r="A105" s="526">
        <f t="shared" si="1"/>
        <v>8</v>
      </c>
      <c r="B105" s="527">
        <v>11.21</v>
      </c>
      <c r="C105" s="527">
        <v>13.52</v>
      </c>
      <c r="D105" s="527">
        <v>17.63</v>
      </c>
    </row>
    <row r="106" spans="1:4" x14ac:dyDescent="0.2">
      <c r="A106" s="526">
        <f t="shared" si="1"/>
        <v>9</v>
      </c>
      <c r="B106" s="527">
        <v>11.14</v>
      </c>
      <c r="C106" s="527">
        <v>13.46</v>
      </c>
      <c r="D106" s="527">
        <v>17.600000000000001</v>
      </c>
    </row>
    <row r="107" spans="1:4" x14ac:dyDescent="0.2">
      <c r="A107" s="526">
        <f t="shared" si="1"/>
        <v>9</v>
      </c>
      <c r="B107" s="527">
        <v>11.07</v>
      </c>
      <c r="C107" s="527">
        <v>13.41</v>
      </c>
      <c r="D107" s="527">
        <v>17.579999999999998</v>
      </c>
    </row>
    <row r="108" spans="1:4" x14ac:dyDescent="0.2">
      <c r="A108" s="526">
        <f t="shared" si="1"/>
        <v>9</v>
      </c>
      <c r="B108" s="527">
        <v>11</v>
      </c>
      <c r="C108" s="527">
        <v>13.35</v>
      </c>
      <c r="D108" s="527">
        <v>17.55</v>
      </c>
    </row>
    <row r="109" spans="1:4" x14ac:dyDescent="0.2">
      <c r="A109" s="526">
        <f t="shared" si="1"/>
        <v>9</v>
      </c>
      <c r="B109" s="527">
        <v>10.93</v>
      </c>
      <c r="C109" s="527">
        <v>13.3</v>
      </c>
      <c r="D109" s="527">
        <v>17.52</v>
      </c>
    </row>
    <row r="110" spans="1:4" x14ac:dyDescent="0.2">
      <c r="A110" s="526">
        <f t="shared" si="1"/>
        <v>9</v>
      </c>
      <c r="B110" s="527">
        <v>10.86</v>
      </c>
      <c r="C110" s="527">
        <v>13.24</v>
      </c>
      <c r="D110" s="527">
        <v>17.489999999999998</v>
      </c>
    </row>
    <row r="111" spans="1:4" x14ac:dyDescent="0.2">
      <c r="A111" s="526">
        <f t="shared" si="1"/>
        <v>9</v>
      </c>
      <c r="B111" s="527">
        <v>10.79</v>
      </c>
      <c r="C111" s="527">
        <v>13.19</v>
      </c>
      <c r="D111" s="527">
        <v>17.46</v>
      </c>
    </row>
    <row r="112" spans="1:4" x14ac:dyDescent="0.2">
      <c r="A112" s="526">
        <f t="shared" si="1"/>
        <v>9</v>
      </c>
      <c r="B112" s="527">
        <v>10.72</v>
      </c>
      <c r="C112" s="527">
        <v>13.13</v>
      </c>
      <c r="D112" s="527">
        <v>17.43</v>
      </c>
    </row>
    <row r="113" spans="1:4" x14ac:dyDescent="0.2">
      <c r="A113" s="526">
        <f t="shared" si="1"/>
        <v>9</v>
      </c>
      <c r="B113" s="527">
        <v>10.65</v>
      </c>
      <c r="C113" s="527">
        <v>13.08</v>
      </c>
      <c r="D113" s="527">
        <v>17.399999999999999</v>
      </c>
    </row>
    <row r="114" spans="1:4" x14ac:dyDescent="0.2">
      <c r="A114" s="526">
        <f t="shared" si="1"/>
        <v>9</v>
      </c>
      <c r="B114" s="527">
        <v>10.58</v>
      </c>
      <c r="C114" s="527">
        <v>13.03</v>
      </c>
      <c r="D114" s="527">
        <v>17.37</v>
      </c>
    </row>
    <row r="115" spans="1:4" x14ac:dyDescent="0.2">
      <c r="A115" s="526">
        <f t="shared" si="1"/>
        <v>9</v>
      </c>
      <c r="B115" s="527">
        <v>10.51</v>
      </c>
      <c r="C115" s="527">
        <v>12.97</v>
      </c>
      <c r="D115" s="527">
        <v>17.350000000000001</v>
      </c>
    </row>
    <row r="116" spans="1:4" x14ac:dyDescent="0.2">
      <c r="A116" s="526">
        <f t="shared" si="1"/>
        <v>9</v>
      </c>
      <c r="B116" s="527">
        <v>10.45</v>
      </c>
      <c r="C116" s="527">
        <v>12.92</v>
      </c>
      <c r="D116" s="527">
        <v>17.32</v>
      </c>
    </row>
    <row r="117" spans="1:4" x14ac:dyDescent="0.2">
      <c r="A117" s="526">
        <f t="shared" si="1"/>
        <v>9</v>
      </c>
      <c r="B117" s="527">
        <v>10.38</v>
      </c>
      <c r="C117" s="527">
        <v>12.86</v>
      </c>
      <c r="D117" s="527">
        <v>17.29</v>
      </c>
    </row>
    <row r="118" spans="1:4" x14ac:dyDescent="0.2">
      <c r="A118" s="526">
        <f t="shared" si="1"/>
        <v>10</v>
      </c>
      <c r="B118" s="527">
        <v>10.31</v>
      </c>
      <c r="C118" s="527">
        <v>12.81</v>
      </c>
      <c r="D118" s="527">
        <v>17.260000000000002</v>
      </c>
    </row>
    <row r="119" spans="1:4" x14ac:dyDescent="0.2">
      <c r="A119" s="526">
        <f t="shared" si="1"/>
        <v>10</v>
      </c>
      <c r="B119" s="527">
        <v>10.25</v>
      </c>
      <c r="C119" s="527">
        <v>12.76</v>
      </c>
      <c r="D119" s="527">
        <v>17.23</v>
      </c>
    </row>
    <row r="120" spans="1:4" x14ac:dyDescent="0.2">
      <c r="A120" s="526">
        <f t="shared" si="1"/>
        <v>10</v>
      </c>
      <c r="B120" s="527">
        <v>10.18</v>
      </c>
      <c r="C120" s="527">
        <v>12.7</v>
      </c>
      <c r="D120" s="527">
        <v>17.2</v>
      </c>
    </row>
    <row r="121" spans="1:4" x14ac:dyDescent="0.2">
      <c r="A121" s="526">
        <f t="shared" si="1"/>
        <v>10</v>
      </c>
      <c r="B121" s="527">
        <v>10.119999999999999</v>
      </c>
      <c r="C121" s="527">
        <v>12.65</v>
      </c>
      <c r="D121" s="527">
        <v>17.170000000000002</v>
      </c>
    </row>
    <row r="122" spans="1:4" x14ac:dyDescent="0.2">
      <c r="A122" s="526">
        <f t="shared" si="1"/>
        <v>10</v>
      </c>
      <c r="B122" s="527">
        <v>10.050000000000001</v>
      </c>
      <c r="C122" s="527">
        <v>12.6</v>
      </c>
      <c r="D122" s="527">
        <v>17.14</v>
      </c>
    </row>
    <row r="123" spans="1:4" x14ac:dyDescent="0.2">
      <c r="A123" s="526">
        <f t="shared" si="1"/>
        <v>10</v>
      </c>
      <c r="B123" s="527">
        <v>9.98</v>
      </c>
      <c r="C123" s="527">
        <v>12.55</v>
      </c>
      <c r="D123" s="527">
        <v>17.11</v>
      </c>
    </row>
    <row r="124" spans="1:4" x14ac:dyDescent="0.2">
      <c r="A124" s="526">
        <f t="shared" si="1"/>
        <v>10</v>
      </c>
      <c r="B124" s="527">
        <v>9.92</v>
      </c>
      <c r="C124" s="527">
        <v>12.49</v>
      </c>
      <c r="D124" s="527">
        <v>17.079999999999998</v>
      </c>
    </row>
    <row r="125" spans="1:4" x14ac:dyDescent="0.2">
      <c r="A125" s="526">
        <f t="shared" si="1"/>
        <v>10</v>
      </c>
      <c r="B125" s="527">
        <v>9.86</v>
      </c>
      <c r="C125" s="527">
        <v>12.44</v>
      </c>
      <c r="D125" s="527">
        <v>17.05</v>
      </c>
    </row>
    <row r="126" spans="1:4" x14ac:dyDescent="0.2">
      <c r="A126" s="526">
        <f t="shared" si="1"/>
        <v>10</v>
      </c>
      <c r="B126" s="527">
        <v>9.7899999999999991</v>
      </c>
      <c r="C126" s="527">
        <v>12.39</v>
      </c>
      <c r="D126" s="527">
        <v>17.02</v>
      </c>
    </row>
    <row r="127" spans="1:4" x14ac:dyDescent="0.2">
      <c r="A127" s="526">
        <f t="shared" si="1"/>
        <v>10</v>
      </c>
      <c r="B127" s="527">
        <v>9.73</v>
      </c>
      <c r="C127" s="527">
        <v>12.34</v>
      </c>
      <c r="D127" s="527">
        <v>16.989999999999998</v>
      </c>
    </row>
    <row r="128" spans="1:4" x14ac:dyDescent="0.2">
      <c r="A128" s="526">
        <f t="shared" si="1"/>
        <v>10</v>
      </c>
      <c r="B128" s="527">
        <v>9.67</v>
      </c>
      <c r="C128" s="527">
        <v>12.29</v>
      </c>
      <c r="D128" s="527">
        <v>16.96</v>
      </c>
    </row>
    <row r="129" spans="1:4" x14ac:dyDescent="0.2">
      <c r="A129" s="526">
        <f t="shared" si="1"/>
        <v>10</v>
      </c>
      <c r="B129" s="527">
        <v>9.6</v>
      </c>
      <c r="C129" s="527">
        <v>12.23</v>
      </c>
      <c r="D129" s="527">
        <v>16.93</v>
      </c>
    </row>
    <row r="130" spans="1:4" x14ac:dyDescent="0.2">
      <c r="A130" s="526">
        <f t="shared" si="1"/>
        <v>11</v>
      </c>
      <c r="B130" s="527">
        <v>9.5399999999999991</v>
      </c>
      <c r="C130" s="527">
        <v>12.18</v>
      </c>
      <c r="D130" s="527">
        <v>16.899999999999999</v>
      </c>
    </row>
    <row r="131" spans="1:4" x14ac:dyDescent="0.2">
      <c r="A131" s="526">
        <f t="shared" si="1"/>
        <v>11</v>
      </c>
      <c r="B131" s="527">
        <v>9.48</v>
      </c>
      <c r="C131" s="527">
        <v>12.13</v>
      </c>
      <c r="D131" s="527">
        <v>16.87</v>
      </c>
    </row>
    <row r="132" spans="1:4" x14ac:dyDescent="0.2">
      <c r="A132" s="526">
        <f t="shared" si="1"/>
        <v>11</v>
      </c>
      <c r="B132" s="527">
        <v>9.42</v>
      </c>
      <c r="C132" s="527">
        <v>12.08</v>
      </c>
      <c r="D132" s="527">
        <v>16.84</v>
      </c>
    </row>
    <row r="133" spans="1:4" x14ac:dyDescent="0.2">
      <c r="A133" s="526">
        <f t="shared" si="1"/>
        <v>11</v>
      </c>
      <c r="B133" s="527">
        <v>9.35</v>
      </c>
      <c r="C133" s="527">
        <v>12.03</v>
      </c>
      <c r="D133" s="527">
        <v>16.809999999999999</v>
      </c>
    </row>
    <row r="134" spans="1:4" x14ac:dyDescent="0.2">
      <c r="A134" s="526">
        <f t="shared" si="1"/>
        <v>11</v>
      </c>
      <c r="B134" s="527">
        <v>9.2899999999999991</v>
      </c>
      <c r="C134" s="527">
        <v>11.98</v>
      </c>
      <c r="D134" s="527">
        <v>16.78</v>
      </c>
    </row>
    <row r="135" spans="1:4" x14ac:dyDescent="0.2">
      <c r="A135" s="526">
        <f t="shared" si="1"/>
        <v>11</v>
      </c>
      <c r="B135" s="527">
        <v>9.23</v>
      </c>
      <c r="C135" s="527">
        <v>11.93</v>
      </c>
      <c r="D135" s="527">
        <v>16.75</v>
      </c>
    </row>
    <row r="136" spans="1:4" x14ac:dyDescent="0.2">
      <c r="A136" s="526">
        <f t="shared" si="1"/>
        <v>11</v>
      </c>
      <c r="B136" s="527">
        <v>9.17</v>
      </c>
      <c r="C136" s="527">
        <v>11.88</v>
      </c>
      <c r="D136" s="527">
        <v>16.72</v>
      </c>
    </row>
    <row r="137" spans="1:4" x14ac:dyDescent="0.2">
      <c r="A137" s="526">
        <f t="shared" si="1"/>
        <v>11</v>
      </c>
      <c r="B137" s="527">
        <v>9.11</v>
      </c>
      <c r="C137" s="527">
        <v>11.83</v>
      </c>
      <c r="D137" s="527">
        <v>16.690000000000001</v>
      </c>
    </row>
    <row r="138" spans="1:4" x14ac:dyDescent="0.2">
      <c r="A138" s="526">
        <f t="shared" si="1"/>
        <v>11</v>
      </c>
      <c r="B138" s="527">
        <v>9.0500000000000007</v>
      </c>
      <c r="C138" s="527">
        <v>11.78</v>
      </c>
      <c r="D138" s="527">
        <v>16.66</v>
      </c>
    </row>
    <row r="139" spans="1:4" x14ac:dyDescent="0.2">
      <c r="A139" s="526">
        <f t="shared" si="1"/>
        <v>11</v>
      </c>
      <c r="B139" s="527">
        <v>8.99</v>
      </c>
      <c r="C139" s="527">
        <v>11.73</v>
      </c>
      <c r="D139" s="527">
        <v>16.63</v>
      </c>
    </row>
    <row r="140" spans="1:4" x14ac:dyDescent="0.2">
      <c r="A140" s="526">
        <f t="shared" si="1"/>
        <v>11</v>
      </c>
      <c r="B140" s="527">
        <v>8.93</v>
      </c>
      <c r="C140" s="527">
        <v>11.68</v>
      </c>
      <c r="D140" s="527">
        <v>16.600000000000001</v>
      </c>
    </row>
    <row r="141" spans="1:4" x14ac:dyDescent="0.2">
      <c r="A141" s="526">
        <f t="shared" si="1"/>
        <v>11</v>
      </c>
      <c r="B141" s="527">
        <v>8.8699999999999992</v>
      </c>
      <c r="C141" s="527">
        <v>11.63</v>
      </c>
      <c r="D141" s="527">
        <v>16.57</v>
      </c>
    </row>
    <row r="142" spans="1:4" x14ac:dyDescent="0.2">
      <c r="A142" s="526">
        <f t="shared" si="1"/>
        <v>12</v>
      </c>
      <c r="B142" s="527">
        <v>8.82</v>
      </c>
      <c r="C142" s="527">
        <v>11.58</v>
      </c>
      <c r="D142" s="527">
        <v>16.54</v>
      </c>
    </row>
    <row r="143" spans="1:4" x14ac:dyDescent="0.2">
      <c r="A143" s="526">
        <f t="shared" si="1"/>
        <v>12</v>
      </c>
      <c r="B143" s="527">
        <v>8.76</v>
      </c>
      <c r="C143" s="527">
        <v>11.53</v>
      </c>
      <c r="D143" s="527">
        <v>16.510000000000002</v>
      </c>
    </row>
    <row r="144" spans="1:4" x14ac:dyDescent="0.2">
      <c r="A144" s="526">
        <f t="shared" si="1"/>
        <v>12</v>
      </c>
      <c r="B144" s="527">
        <v>8.6999999999999993</v>
      </c>
      <c r="C144" s="527">
        <v>11.48</v>
      </c>
      <c r="D144" s="527">
        <v>16.47</v>
      </c>
    </row>
    <row r="145" spans="1:4" x14ac:dyDescent="0.2">
      <c r="A145" s="526">
        <f t="shared" si="1"/>
        <v>12</v>
      </c>
      <c r="B145" s="527">
        <v>8.64</v>
      </c>
      <c r="C145" s="527">
        <v>11.43</v>
      </c>
      <c r="D145" s="527">
        <v>16.440000000000001</v>
      </c>
    </row>
    <row r="146" spans="1:4" x14ac:dyDescent="0.2">
      <c r="A146" s="526">
        <f t="shared" si="1"/>
        <v>12</v>
      </c>
      <c r="B146" s="527">
        <v>8.58</v>
      </c>
      <c r="C146" s="527">
        <v>11.38</v>
      </c>
      <c r="D146" s="527">
        <v>16.41</v>
      </c>
    </row>
    <row r="147" spans="1:4" x14ac:dyDescent="0.2">
      <c r="A147" s="526">
        <f t="shared" si="1"/>
        <v>12</v>
      </c>
      <c r="B147" s="527">
        <v>8.5299999999999994</v>
      </c>
      <c r="C147" s="527">
        <v>11.33</v>
      </c>
      <c r="D147" s="527">
        <v>16.38</v>
      </c>
    </row>
    <row r="148" spans="1:4" x14ac:dyDescent="0.2">
      <c r="A148" s="526">
        <f t="shared" si="1"/>
        <v>12</v>
      </c>
      <c r="B148" s="527">
        <v>8.4700000000000006</v>
      </c>
      <c r="C148" s="527">
        <v>11.29</v>
      </c>
      <c r="D148" s="527">
        <v>16.350000000000001</v>
      </c>
    </row>
    <row r="149" spans="1:4" x14ac:dyDescent="0.2">
      <c r="A149" s="526">
        <f t="shared" si="1"/>
        <v>12</v>
      </c>
      <c r="B149" s="527">
        <v>8.41</v>
      </c>
      <c r="C149" s="527">
        <v>11.24</v>
      </c>
      <c r="D149" s="527">
        <v>16.32</v>
      </c>
    </row>
    <row r="150" spans="1:4" x14ac:dyDescent="0.2">
      <c r="A150" s="526">
        <f t="shared" si="1"/>
        <v>12</v>
      </c>
      <c r="B150" s="527">
        <v>8.36</v>
      </c>
      <c r="C150" s="527">
        <v>11.19</v>
      </c>
      <c r="D150" s="527">
        <v>16.29</v>
      </c>
    </row>
    <row r="151" spans="1:4" x14ac:dyDescent="0.2">
      <c r="A151" s="526">
        <f t="shared" ref="A151:A214" si="2">A139+1</f>
        <v>12</v>
      </c>
      <c r="B151" s="527">
        <v>8.3000000000000007</v>
      </c>
      <c r="C151" s="527">
        <v>11.14</v>
      </c>
      <c r="D151" s="527">
        <v>16.25</v>
      </c>
    </row>
    <row r="152" spans="1:4" x14ac:dyDescent="0.2">
      <c r="A152" s="526">
        <f t="shared" si="2"/>
        <v>12</v>
      </c>
      <c r="B152" s="527">
        <v>8.25</v>
      </c>
      <c r="C152" s="527">
        <v>11.09</v>
      </c>
      <c r="D152" s="527">
        <v>16.22</v>
      </c>
    </row>
    <row r="153" spans="1:4" x14ac:dyDescent="0.2">
      <c r="A153" s="526">
        <f t="shared" si="2"/>
        <v>12</v>
      </c>
      <c r="B153" s="527">
        <v>8.19</v>
      </c>
      <c r="C153" s="527">
        <v>11.05</v>
      </c>
      <c r="D153" s="527">
        <v>16.190000000000001</v>
      </c>
    </row>
    <row r="154" spans="1:4" x14ac:dyDescent="0.2">
      <c r="A154" s="526">
        <f t="shared" si="2"/>
        <v>13</v>
      </c>
      <c r="B154" s="527">
        <v>8.14</v>
      </c>
      <c r="C154" s="527">
        <v>11</v>
      </c>
      <c r="D154" s="527">
        <v>16.16</v>
      </c>
    </row>
    <row r="155" spans="1:4" x14ac:dyDescent="0.2">
      <c r="A155" s="526">
        <f t="shared" si="2"/>
        <v>13</v>
      </c>
      <c r="B155" s="527">
        <v>8.08</v>
      </c>
      <c r="C155" s="527">
        <v>10.95</v>
      </c>
      <c r="D155" s="527">
        <v>16.13</v>
      </c>
    </row>
    <row r="156" spans="1:4" x14ac:dyDescent="0.2">
      <c r="A156" s="526">
        <f t="shared" si="2"/>
        <v>13</v>
      </c>
      <c r="B156" s="527">
        <v>8.0299999999999994</v>
      </c>
      <c r="C156" s="527">
        <v>10.9</v>
      </c>
      <c r="D156" s="527">
        <v>16.100000000000001</v>
      </c>
    </row>
    <row r="157" spans="1:4" x14ac:dyDescent="0.2">
      <c r="A157" s="526">
        <f t="shared" si="2"/>
        <v>13</v>
      </c>
      <c r="B157" s="527">
        <v>7.97</v>
      </c>
      <c r="C157" s="527">
        <v>10.86</v>
      </c>
      <c r="D157" s="527">
        <v>16.059999999999999</v>
      </c>
    </row>
    <row r="158" spans="1:4" x14ac:dyDescent="0.2">
      <c r="A158" s="526">
        <f t="shared" si="2"/>
        <v>13</v>
      </c>
      <c r="B158" s="527">
        <v>7.92</v>
      </c>
      <c r="C158" s="527">
        <v>10.81</v>
      </c>
      <c r="D158" s="527">
        <v>16.03</v>
      </c>
    </row>
    <row r="159" spans="1:4" x14ac:dyDescent="0.2">
      <c r="A159" s="526">
        <f t="shared" si="2"/>
        <v>13</v>
      </c>
      <c r="B159" s="527">
        <v>7.87</v>
      </c>
      <c r="C159" s="527">
        <v>10.76</v>
      </c>
      <c r="D159" s="527">
        <v>16</v>
      </c>
    </row>
    <row r="160" spans="1:4" x14ac:dyDescent="0.2">
      <c r="A160" s="526">
        <f t="shared" si="2"/>
        <v>13</v>
      </c>
      <c r="B160" s="527">
        <v>7.81</v>
      </c>
      <c r="C160" s="527">
        <v>10.72</v>
      </c>
      <c r="D160" s="527">
        <v>15.97</v>
      </c>
    </row>
    <row r="161" spans="1:4" x14ac:dyDescent="0.2">
      <c r="A161" s="526">
        <f t="shared" si="2"/>
        <v>13</v>
      </c>
      <c r="B161" s="527">
        <v>7.76</v>
      </c>
      <c r="C161" s="527">
        <v>10.67</v>
      </c>
      <c r="D161" s="527">
        <v>15.93</v>
      </c>
    </row>
    <row r="162" spans="1:4" x14ac:dyDescent="0.2">
      <c r="A162" s="526">
        <f t="shared" si="2"/>
        <v>13</v>
      </c>
      <c r="B162" s="527">
        <v>7.71</v>
      </c>
      <c r="C162" s="527">
        <v>10.62</v>
      </c>
      <c r="D162" s="527">
        <v>15.9</v>
      </c>
    </row>
    <row r="163" spans="1:4" x14ac:dyDescent="0.2">
      <c r="A163" s="526">
        <f t="shared" si="2"/>
        <v>13</v>
      </c>
      <c r="B163" s="527">
        <v>7.66</v>
      </c>
      <c r="C163" s="527">
        <v>10.58</v>
      </c>
      <c r="D163" s="527">
        <v>15.87</v>
      </c>
    </row>
    <row r="164" spans="1:4" x14ac:dyDescent="0.2">
      <c r="A164" s="526">
        <f t="shared" si="2"/>
        <v>13</v>
      </c>
      <c r="B164" s="527">
        <v>7.6</v>
      </c>
      <c r="C164" s="527">
        <v>10.53</v>
      </c>
      <c r="D164" s="527">
        <v>15.84</v>
      </c>
    </row>
    <row r="165" spans="1:4" x14ac:dyDescent="0.2">
      <c r="A165" s="526">
        <f t="shared" si="2"/>
        <v>13</v>
      </c>
      <c r="B165" s="527">
        <v>7.55</v>
      </c>
      <c r="C165" s="527">
        <v>10.49</v>
      </c>
      <c r="D165" s="527">
        <v>15.8</v>
      </c>
    </row>
    <row r="166" spans="1:4" x14ac:dyDescent="0.2">
      <c r="A166" s="526">
        <f t="shared" si="2"/>
        <v>14</v>
      </c>
      <c r="B166" s="527">
        <v>7.5</v>
      </c>
      <c r="C166" s="527">
        <v>10.44</v>
      </c>
      <c r="D166" s="527">
        <v>15.77</v>
      </c>
    </row>
    <row r="167" spans="1:4" x14ac:dyDescent="0.2">
      <c r="A167" s="526">
        <f t="shared" si="2"/>
        <v>14</v>
      </c>
      <c r="B167" s="527">
        <v>7.45</v>
      </c>
      <c r="C167" s="527">
        <v>10.39</v>
      </c>
      <c r="D167" s="527">
        <v>15.74</v>
      </c>
    </row>
    <row r="168" spans="1:4" x14ac:dyDescent="0.2">
      <c r="A168" s="526">
        <f t="shared" si="2"/>
        <v>14</v>
      </c>
      <c r="B168" s="527">
        <v>7.4</v>
      </c>
      <c r="C168" s="527">
        <v>10.35</v>
      </c>
      <c r="D168" s="527">
        <v>15.71</v>
      </c>
    </row>
    <row r="169" spans="1:4" x14ac:dyDescent="0.2">
      <c r="A169" s="526">
        <f t="shared" si="2"/>
        <v>14</v>
      </c>
      <c r="B169" s="527">
        <v>7.35</v>
      </c>
      <c r="C169" s="527">
        <v>10.3</v>
      </c>
      <c r="D169" s="527">
        <v>15.67</v>
      </c>
    </row>
    <row r="170" spans="1:4" x14ac:dyDescent="0.2">
      <c r="A170" s="526">
        <f t="shared" si="2"/>
        <v>14</v>
      </c>
      <c r="B170" s="527">
        <v>7.3</v>
      </c>
      <c r="C170" s="527">
        <v>10.26</v>
      </c>
      <c r="D170" s="527">
        <v>15.64</v>
      </c>
    </row>
    <row r="171" spans="1:4" x14ac:dyDescent="0.2">
      <c r="A171" s="526">
        <f t="shared" si="2"/>
        <v>14</v>
      </c>
      <c r="B171" s="527">
        <v>7.25</v>
      </c>
      <c r="C171" s="527">
        <v>10.210000000000001</v>
      </c>
      <c r="D171" s="527">
        <v>15.61</v>
      </c>
    </row>
    <row r="172" spans="1:4" x14ac:dyDescent="0.2">
      <c r="A172" s="526">
        <f t="shared" si="2"/>
        <v>14</v>
      </c>
      <c r="B172" s="527">
        <v>7.2</v>
      </c>
      <c r="C172" s="527">
        <v>10.17</v>
      </c>
      <c r="D172" s="527">
        <v>15.57</v>
      </c>
    </row>
    <row r="173" spans="1:4" x14ac:dyDescent="0.2">
      <c r="A173" s="526">
        <f t="shared" si="2"/>
        <v>14</v>
      </c>
      <c r="B173" s="527">
        <v>7.15</v>
      </c>
      <c r="C173" s="527">
        <v>10.119999999999999</v>
      </c>
      <c r="D173" s="527">
        <v>15.54</v>
      </c>
    </row>
    <row r="174" spans="1:4" x14ac:dyDescent="0.2">
      <c r="A174" s="526">
        <f t="shared" si="2"/>
        <v>14</v>
      </c>
      <c r="B174" s="527">
        <v>7.1</v>
      </c>
      <c r="C174" s="527">
        <v>10.08</v>
      </c>
      <c r="D174" s="527">
        <v>15.51</v>
      </c>
    </row>
    <row r="175" spans="1:4" x14ac:dyDescent="0.2">
      <c r="A175" s="526">
        <f t="shared" si="2"/>
        <v>14</v>
      </c>
      <c r="B175" s="527">
        <v>7.05</v>
      </c>
      <c r="C175" s="527">
        <v>10.029999999999999</v>
      </c>
      <c r="D175" s="527">
        <v>15.47</v>
      </c>
    </row>
    <row r="176" spans="1:4" x14ac:dyDescent="0.2">
      <c r="A176" s="526">
        <f t="shared" si="2"/>
        <v>14</v>
      </c>
      <c r="B176" s="527">
        <v>7</v>
      </c>
      <c r="C176" s="527">
        <v>9.99</v>
      </c>
      <c r="D176" s="527">
        <v>15.44</v>
      </c>
    </row>
    <row r="177" spans="1:4" x14ac:dyDescent="0.2">
      <c r="A177" s="526">
        <f t="shared" si="2"/>
        <v>14</v>
      </c>
      <c r="B177" s="527">
        <v>6.95</v>
      </c>
      <c r="C177" s="527">
        <v>9.9499999999999993</v>
      </c>
      <c r="D177" s="527">
        <v>15.41</v>
      </c>
    </row>
    <row r="178" spans="1:4" x14ac:dyDescent="0.2">
      <c r="A178" s="526">
        <f t="shared" si="2"/>
        <v>15</v>
      </c>
      <c r="B178" s="527">
        <v>6.9</v>
      </c>
      <c r="C178" s="527">
        <v>9.9</v>
      </c>
      <c r="D178" s="527">
        <v>15.37</v>
      </c>
    </row>
    <row r="179" spans="1:4" x14ac:dyDescent="0.2">
      <c r="A179" s="526">
        <f t="shared" si="2"/>
        <v>15</v>
      </c>
      <c r="B179" s="527">
        <v>6.86</v>
      </c>
      <c r="C179" s="527">
        <v>9.86</v>
      </c>
      <c r="D179" s="527">
        <v>15.34</v>
      </c>
    </row>
    <row r="180" spans="1:4" x14ac:dyDescent="0.2">
      <c r="A180" s="526">
        <f t="shared" si="2"/>
        <v>15</v>
      </c>
      <c r="B180" s="527">
        <v>6.81</v>
      </c>
      <c r="C180" s="527">
        <v>9.81</v>
      </c>
      <c r="D180" s="527">
        <v>15.31</v>
      </c>
    </row>
    <row r="181" spans="1:4" x14ac:dyDescent="0.2">
      <c r="A181" s="526">
        <f t="shared" si="2"/>
        <v>15</v>
      </c>
      <c r="B181" s="527">
        <v>6.76</v>
      </c>
      <c r="C181" s="527">
        <v>9.77</v>
      </c>
      <c r="D181" s="527">
        <v>15.27</v>
      </c>
    </row>
    <row r="182" spans="1:4" x14ac:dyDescent="0.2">
      <c r="A182" s="526">
        <f t="shared" si="2"/>
        <v>15</v>
      </c>
      <c r="B182" s="527">
        <v>6.71</v>
      </c>
      <c r="C182" s="527">
        <v>9.73</v>
      </c>
      <c r="D182" s="527">
        <v>15.24</v>
      </c>
    </row>
    <row r="183" spans="1:4" x14ac:dyDescent="0.2">
      <c r="A183" s="526">
        <f t="shared" si="2"/>
        <v>15</v>
      </c>
      <c r="B183" s="527">
        <v>6.67</v>
      </c>
      <c r="C183" s="527">
        <v>9.68</v>
      </c>
      <c r="D183" s="527">
        <v>15.2</v>
      </c>
    </row>
    <row r="184" spans="1:4" x14ac:dyDescent="0.2">
      <c r="A184" s="526">
        <f t="shared" si="2"/>
        <v>15</v>
      </c>
      <c r="B184" s="527">
        <v>6.62</v>
      </c>
      <c r="C184" s="527">
        <v>9.64</v>
      </c>
      <c r="D184" s="527">
        <v>15.17</v>
      </c>
    </row>
    <row r="185" spans="1:4" x14ac:dyDescent="0.2">
      <c r="A185" s="526">
        <f t="shared" si="2"/>
        <v>15</v>
      </c>
      <c r="B185" s="527">
        <v>6.57</v>
      </c>
      <c r="C185" s="527">
        <v>9.6</v>
      </c>
      <c r="D185" s="527">
        <v>15.14</v>
      </c>
    </row>
    <row r="186" spans="1:4" x14ac:dyDescent="0.2">
      <c r="A186" s="526">
        <f t="shared" si="2"/>
        <v>15</v>
      </c>
      <c r="B186" s="527">
        <v>6.53</v>
      </c>
      <c r="C186" s="527">
        <v>9.5500000000000007</v>
      </c>
      <c r="D186" s="527">
        <v>15.1</v>
      </c>
    </row>
    <row r="187" spans="1:4" x14ac:dyDescent="0.2">
      <c r="A187" s="526">
        <f t="shared" si="2"/>
        <v>15</v>
      </c>
      <c r="B187" s="527">
        <v>6.48</v>
      </c>
      <c r="C187" s="527">
        <v>9.51</v>
      </c>
      <c r="D187" s="527">
        <v>15.07</v>
      </c>
    </row>
    <row r="188" spans="1:4" x14ac:dyDescent="0.2">
      <c r="A188" s="526">
        <f t="shared" si="2"/>
        <v>15</v>
      </c>
      <c r="B188" s="527">
        <v>6.44</v>
      </c>
      <c r="C188" s="527">
        <v>9.4700000000000006</v>
      </c>
      <c r="D188" s="527">
        <v>15.03</v>
      </c>
    </row>
    <row r="189" spans="1:4" x14ac:dyDescent="0.2">
      <c r="A189" s="526">
        <f t="shared" si="2"/>
        <v>15</v>
      </c>
      <c r="B189" s="527">
        <v>6.39</v>
      </c>
      <c r="C189" s="527">
        <v>9.43</v>
      </c>
      <c r="D189" s="527">
        <v>15</v>
      </c>
    </row>
    <row r="190" spans="1:4" x14ac:dyDescent="0.2">
      <c r="A190" s="526">
        <f t="shared" si="2"/>
        <v>16</v>
      </c>
      <c r="B190" s="527">
        <v>6.35</v>
      </c>
      <c r="C190" s="527">
        <v>9.3800000000000008</v>
      </c>
      <c r="D190" s="527">
        <v>14.96</v>
      </c>
    </row>
    <row r="191" spans="1:4" x14ac:dyDescent="0.2">
      <c r="A191" s="526">
        <f t="shared" si="2"/>
        <v>16</v>
      </c>
      <c r="B191" s="527">
        <v>6.3</v>
      </c>
      <c r="C191" s="527">
        <v>9.34</v>
      </c>
      <c r="D191" s="527">
        <v>14.93</v>
      </c>
    </row>
    <row r="192" spans="1:4" x14ac:dyDescent="0.2">
      <c r="A192" s="526">
        <f t="shared" si="2"/>
        <v>16</v>
      </c>
      <c r="B192" s="527">
        <v>6.26</v>
      </c>
      <c r="C192" s="527">
        <v>9.3000000000000007</v>
      </c>
      <c r="D192" s="527">
        <v>14.89</v>
      </c>
    </row>
    <row r="193" spans="1:4" x14ac:dyDescent="0.2">
      <c r="A193" s="526">
        <f t="shared" si="2"/>
        <v>16</v>
      </c>
      <c r="B193" s="527">
        <v>6.21</v>
      </c>
      <c r="C193" s="527">
        <v>9.26</v>
      </c>
      <c r="D193" s="527">
        <v>14.86</v>
      </c>
    </row>
    <row r="194" spans="1:4" x14ac:dyDescent="0.2">
      <c r="A194" s="526">
        <f t="shared" si="2"/>
        <v>16</v>
      </c>
      <c r="B194" s="527">
        <v>6.17</v>
      </c>
      <c r="C194" s="527">
        <v>9.2100000000000009</v>
      </c>
      <c r="D194" s="527">
        <v>14.83</v>
      </c>
    </row>
    <row r="195" spans="1:4" x14ac:dyDescent="0.2">
      <c r="A195" s="526">
        <f t="shared" si="2"/>
        <v>16</v>
      </c>
      <c r="B195" s="527">
        <v>6.12</v>
      </c>
      <c r="C195" s="527">
        <v>9.17</v>
      </c>
      <c r="D195" s="527">
        <v>14.79</v>
      </c>
    </row>
    <row r="196" spans="1:4" x14ac:dyDescent="0.2">
      <c r="A196" s="526">
        <f t="shared" si="2"/>
        <v>16</v>
      </c>
      <c r="B196" s="527">
        <v>6.08</v>
      </c>
      <c r="C196" s="527">
        <v>9.1300000000000008</v>
      </c>
      <c r="D196" s="527">
        <v>14.76</v>
      </c>
    </row>
    <row r="197" spans="1:4" x14ac:dyDescent="0.2">
      <c r="A197" s="526">
        <f t="shared" si="2"/>
        <v>16</v>
      </c>
      <c r="B197" s="527">
        <v>6.04</v>
      </c>
      <c r="C197" s="527">
        <v>9.09</v>
      </c>
      <c r="D197" s="527">
        <v>14.72</v>
      </c>
    </row>
    <row r="198" spans="1:4" x14ac:dyDescent="0.2">
      <c r="A198" s="526">
        <f t="shared" si="2"/>
        <v>16</v>
      </c>
      <c r="B198" s="527">
        <v>5.99</v>
      </c>
      <c r="C198" s="527">
        <v>9.0500000000000007</v>
      </c>
      <c r="D198" s="527">
        <v>14.68</v>
      </c>
    </row>
    <row r="199" spans="1:4" x14ac:dyDescent="0.2">
      <c r="A199" s="526">
        <f t="shared" si="2"/>
        <v>16</v>
      </c>
      <c r="B199" s="527">
        <v>5.95</v>
      </c>
      <c r="C199" s="527">
        <v>9.01</v>
      </c>
      <c r="D199" s="527">
        <v>14.65</v>
      </c>
    </row>
    <row r="200" spans="1:4" x14ac:dyDescent="0.2">
      <c r="A200" s="526">
        <f t="shared" si="2"/>
        <v>16</v>
      </c>
      <c r="B200" s="527">
        <v>5.91</v>
      </c>
      <c r="C200" s="527">
        <v>8.9600000000000009</v>
      </c>
      <c r="D200" s="527">
        <v>14.61</v>
      </c>
    </row>
    <row r="201" spans="1:4" x14ac:dyDescent="0.2">
      <c r="A201" s="526">
        <f t="shared" si="2"/>
        <v>16</v>
      </c>
      <c r="B201" s="527">
        <v>5.87</v>
      </c>
      <c r="C201" s="527">
        <v>8.92</v>
      </c>
      <c r="D201" s="527">
        <v>14.58</v>
      </c>
    </row>
    <row r="202" spans="1:4" x14ac:dyDescent="0.2">
      <c r="A202" s="526">
        <f t="shared" si="2"/>
        <v>17</v>
      </c>
      <c r="B202" s="527">
        <v>5.82</v>
      </c>
      <c r="C202" s="527">
        <v>8.8800000000000008</v>
      </c>
      <c r="D202" s="527">
        <v>14.54</v>
      </c>
    </row>
    <row r="203" spans="1:4" x14ac:dyDescent="0.2">
      <c r="A203" s="526">
        <f t="shared" si="2"/>
        <v>17</v>
      </c>
      <c r="B203" s="527">
        <v>5.78</v>
      </c>
      <c r="C203" s="527">
        <v>8.84</v>
      </c>
      <c r="D203" s="527">
        <v>14.51</v>
      </c>
    </row>
    <row r="204" spans="1:4" x14ac:dyDescent="0.2">
      <c r="A204" s="526">
        <f t="shared" si="2"/>
        <v>17</v>
      </c>
      <c r="B204" s="527">
        <v>5.74</v>
      </c>
      <c r="C204" s="527">
        <v>8.8000000000000007</v>
      </c>
      <c r="D204" s="527">
        <v>14.47</v>
      </c>
    </row>
    <row r="205" spans="1:4" x14ac:dyDescent="0.2">
      <c r="A205" s="526">
        <f t="shared" si="2"/>
        <v>17</v>
      </c>
      <c r="B205" s="527">
        <v>5.7</v>
      </c>
      <c r="C205" s="527">
        <v>8.76</v>
      </c>
      <c r="D205" s="527">
        <v>14.44</v>
      </c>
    </row>
    <row r="206" spans="1:4" x14ac:dyDescent="0.2">
      <c r="A206" s="526">
        <f t="shared" si="2"/>
        <v>17</v>
      </c>
      <c r="B206" s="527">
        <v>5.66</v>
      </c>
      <c r="C206" s="527">
        <v>8.7200000000000006</v>
      </c>
      <c r="D206" s="527">
        <v>14.4</v>
      </c>
    </row>
    <row r="207" spans="1:4" x14ac:dyDescent="0.2">
      <c r="A207" s="526">
        <f t="shared" si="2"/>
        <v>17</v>
      </c>
      <c r="B207" s="527">
        <v>5.62</v>
      </c>
      <c r="C207" s="527">
        <v>8.68</v>
      </c>
      <c r="D207" s="527">
        <v>14.36</v>
      </c>
    </row>
    <row r="208" spans="1:4" x14ac:dyDescent="0.2">
      <c r="A208" s="526">
        <f t="shared" si="2"/>
        <v>17</v>
      </c>
      <c r="B208" s="527">
        <v>5.57</v>
      </c>
      <c r="C208" s="527">
        <v>8.64</v>
      </c>
      <c r="D208" s="527">
        <v>14.33</v>
      </c>
    </row>
    <row r="209" spans="1:4" x14ac:dyDescent="0.2">
      <c r="A209" s="526">
        <f t="shared" si="2"/>
        <v>17</v>
      </c>
      <c r="B209" s="527">
        <v>5.53</v>
      </c>
      <c r="C209" s="527">
        <v>8.6</v>
      </c>
      <c r="D209" s="527">
        <v>14.29</v>
      </c>
    </row>
    <row r="210" spans="1:4" x14ac:dyDescent="0.2">
      <c r="A210" s="526">
        <f t="shared" si="2"/>
        <v>17</v>
      </c>
      <c r="B210" s="527">
        <v>5.49</v>
      </c>
      <c r="C210" s="527">
        <v>8.56</v>
      </c>
      <c r="D210" s="527">
        <v>14.26</v>
      </c>
    </row>
    <row r="211" spans="1:4" x14ac:dyDescent="0.2">
      <c r="A211" s="526">
        <f t="shared" si="2"/>
        <v>17</v>
      </c>
      <c r="B211" s="527">
        <v>5.45</v>
      </c>
      <c r="C211" s="527">
        <v>8.52</v>
      </c>
      <c r="D211" s="527">
        <v>14.22</v>
      </c>
    </row>
    <row r="212" spans="1:4" x14ac:dyDescent="0.2">
      <c r="A212" s="526">
        <f t="shared" si="2"/>
        <v>17</v>
      </c>
      <c r="B212" s="527">
        <v>5.41</v>
      </c>
      <c r="C212" s="527">
        <v>8.48</v>
      </c>
      <c r="D212" s="527">
        <v>14.18</v>
      </c>
    </row>
    <row r="213" spans="1:4" x14ac:dyDescent="0.2">
      <c r="A213" s="526">
        <f t="shared" si="2"/>
        <v>17</v>
      </c>
      <c r="B213" s="527">
        <v>5.37</v>
      </c>
      <c r="C213" s="527">
        <v>8.44</v>
      </c>
      <c r="D213" s="527">
        <v>14.15</v>
      </c>
    </row>
    <row r="214" spans="1:4" x14ac:dyDescent="0.2">
      <c r="A214" s="526">
        <f t="shared" si="2"/>
        <v>18</v>
      </c>
      <c r="B214" s="527">
        <v>5.33</v>
      </c>
      <c r="C214" s="527">
        <v>8.4</v>
      </c>
      <c r="D214" s="527">
        <v>14.11</v>
      </c>
    </row>
    <row r="215" spans="1:4" x14ac:dyDescent="0.2">
      <c r="A215" s="526">
        <f t="shared" ref="A215:A278" si="3">A203+1</f>
        <v>18</v>
      </c>
      <c r="B215" s="527">
        <v>5.3</v>
      </c>
      <c r="C215" s="527">
        <v>8.36</v>
      </c>
      <c r="D215" s="527">
        <v>14.07</v>
      </c>
    </row>
    <row r="216" spans="1:4" x14ac:dyDescent="0.2">
      <c r="A216" s="526">
        <f t="shared" si="3"/>
        <v>18</v>
      </c>
      <c r="B216" s="527">
        <v>5.26</v>
      </c>
      <c r="C216" s="527">
        <v>8.32</v>
      </c>
      <c r="D216" s="527">
        <v>14.04</v>
      </c>
    </row>
    <row r="217" spans="1:4" x14ac:dyDescent="0.2">
      <c r="A217" s="526">
        <f t="shared" si="3"/>
        <v>18</v>
      </c>
      <c r="B217" s="527">
        <v>5.22</v>
      </c>
      <c r="C217" s="527">
        <v>8.2799999999999994</v>
      </c>
      <c r="D217" s="527">
        <v>14</v>
      </c>
    </row>
    <row r="218" spans="1:4" x14ac:dyDescent="0.2">
      <c r="A218" s="526">
        <f t="shared" si="3"/>
        <v>18</v>
      </c>
      <c r="B218" s="527">
        <v>5.18</v>
      </c>
      <c r="C218" s="527">
        <v>8.24</v>
      </c>
      <c r="D218" s="527">
        <v>13.96</v>
      </c>
    </row>
    <row r="219" spans="1:4" x14ac:dyDescent="0.2">
      <c r="A219" s="526">
        <f t="shared" si="3"/>
        <v>18</v>
      </c>
      <c r="B219" s="527">
        <v>5.14</v>
      </c>
      <c r="C219" s="527">
        <v>8.1999999999999993</v>
      </c>
      <c r="D219" s="527">
        <v>13.93</v>
      </c>
    </row>
    <row r="220" spans="1:4" x14ac:dyDescent="0.2">
      <c r="A220" s="526">
        <f t="shared" si="3"/>
        <v>18</v>
      </c>
      <c r="B220" s="527">
        <v>5.0999999999999996</v>
      </c>
      <c r="C220" s="527">
        <v>8.16</v>
      </c>
      <c r="D220" s="527">
        <v>13.89</v>
      </c>
    </row>
    <row r="221" spans="1:4" x14ac:dyDescent="0.2">
      <c r="A221" s="526">
        <f t="shared" si="3"/>
        <v>18</v>
      </c>
      <c r="B221" s="527">
        <v>5.0599999999999996</v>
      </c>
      <c r="C221" s="527">
        <v>8.1199999999999992</v>
      </c>
      <c r="D221" s="527">
        <v>13.85</v>
      </c>
    </row>
    <row r="222" spans="1:4" x14ac:dyDescent="0.2">
      <c r="A222" s="526">
        <f t="shared" si="3"/>
        <v>18</v>
      </c>
      <c r="B222" s="527">
        <v>5.03</v>
      </c>
      <c r="C222" s="527">
        <v>8.09</v>
      </c>
      <c r="D222" s="527">
        <v>13.81</v>
      </c>
    </row>
    <row r="223" spans="1:4" x14ac:dyDescent="0.2">
      <c r="A223" s="526">
        <f t="shared" si="3"/>
        <v>18</v>
      </c>
      <c r="B223" s="527">
        <v>4.99</v>
      </c>
      <c r="C223" s="527">
        <v>8.0500000000000007</v>
      </c>
      <c r="D223" s="527">
        <v>13.78</v>
      </c>
    </row>
    <row r="224" spans="1:4" x14ac:dyDescent="0.2">
      <c r="A224" s="526">
        <f t="shared" si="3"/>
        <v>18</v>
      </c>
      <c r="B224" s="527">
        <v>4.95</v>
      </c>
      <c r="C224" s="527">
        <v>8.01</v>
      </c>
      <c r="D224" s="527">
        <v>13.74</v>
      </c>
    </row>
    <row r="225" spans="1:4" x14ac:dyDescent="0.2">
      <c r="A225" s="526">
        <f t="shared" si="3"/>
        <v>18</v>
      </c>
      <c r="B225" s="527">
        <v>4.91</v>
      </c>
      <c r="C225" s="527">
        <v>7.97</v>
      </c>
      <c r="D225" s="527">
        <v>13.7</v>
      </c>
    </row>
    <row r="226" spans="1:4" x14ac:dyDescent="0.2">
      <c r="A226" s="526">
        <f t="shared" si="3"/>
        <v>19</v>
      </c>
      <c r="B226" s="527">
        <v>4.88</v>
      </c>
      <c r="C226" s="527">
        <v>7.93</v>
      </c>
      <c r="D226" s="527">
        <v>13.66</v>
      </c>
    </row>
    <row r="227" spans="1:4" x14ac:dyDescent="0.2">
      <c r="A227" s="526">
        <f t="shared" si="3"/>
        <v>19</v>
      </c>
      <c r="B227" s="527">
        <v>4.84</v>
      </c>
      <c r="C227" s="527">
        <v>7.89</v>
      </c>
      <c r="D227" s="527">
        <v>13.63</v>
      </c>
    </row>
    <row r="228" spans="1:4" x14ac:dyDescent="0.2">
      <c r="A228" s="526">
        <f t="shared" si="3"/>
        <v>19</v>
      </c>
      <c r="B228" s="527">
        <v>4.8</v>
      </c>
      <c r="C228" s="527">
        <v>7.85</v>
      </c>
      <c r="D228" s="527">
        <v>13.59</v>
      </c>
    </row>
    <row r="229" spans="1:4" x14ac:dyDescent="0.2">
      <c r="A229" s="526">
        <f t="shared" si="3"/>
        <v>19</v>
      </c>
      <c r="B229" s="527">
        <v>4.7699999999999996</v>
      </c>
      <c r="C229" s="527">
        <v>7.82</v>
      </c>
      <c r="D229" s="527">
        <v>13.55</v>
      </c>
    </row>
    <row r="230" spans="1:4" x14ac:dyDescent="0.2">
      <c r="A230" s="526">
        <f t="shared" si="3"/>
        <v>19</v>
      </c>
      <c r="B230" s="527">
        <v>4.7300000000000004</v>
      </c>
      <c r="C230" s="527">
        <v>7.78</v>
      </c>
      <c r="D230" s="527">
        <v>13.51</v>
      </c>
    </row>
    <row r="231" spans="1:4" x14ac:dyDescent="0.2">
      <c r="A231" s="526">
        <f t="shared" si="3"/>
        <v>19</v>
      </c>
      <c r="B231" s="527">
        <v>4.7</v>
      </c>
      <c r="C231" s="527">
        <v>7.74</v>
      </c>
      <c r="D231" s="527">
        <v>13.47</v>
      </c>
    </row>
    <row r="232" spans="1:4" x14ac:dyDescent="0.2">
      <c r="A232" s="526">
        <f t="shared" si="3"/>
        <v>19</v>
      </c>
      <c r="B232" s="527">
        <v>4.66</v>
      </c>
      <c r="C232" s="527">
        <v>7.7</v>
      </c>
      <c r="D232" s="527">
        <v>13.44</v>
      </c>
    </row>
    <row r="233" spans="1:4" x14ac:dyDescent="0.2">
      <c r="A233" s="526">
        <f t="shared" si="3"/>
        <v>19</v>
      </c>
      <c r="B233" s="527">
        <v>4.62</v>
      </c>
      <c r="C233" s="527">
        <v>7.67</v>
      </c>
      <c r="D233" s="527">
        <v>13.4</v>
      </c>
    </row>
    <row r="234" spans="1:4" x14ac:dyDescent="0.2">
      <c r="A234" s="526">
        <f t="shared" si="3"/>
        <v>19</v>
      </c>
      <c r="B234" s="527">
        <v>4.59</v>
      </c>
      <c r="C234" s="527">
        <v>7.63</v>
      </c>
      <c r="D234" s="527">
        <v>13.36</v>
      </c>
    </row>
    <row r="235" spans="1:4" x14ac:dyDescent="0.2">
      <c r="A235" s="526">
        <f t="shared" si="3"/>
        <v>19</v>
      </c>
      <c r="B235" s="527">
        <v>4.55</v>
      </c>
      <c r="C235" s="527">
        <v>7.59</v>
      </c>
      <c r="D235" s="527">
        <v>13.32</v>
      </c>
    </row>
    <row r="236" spans="1:4" x14ac:dyDescent="0.2">
      <c r="A236" s="526">
        <f t="shared" si="3"/>
        <v>19</v>
      </c>
      <c r="B236" s="527">
        <v>4.5199999999999996</v>
      </c>
      <c r="C236" s="527">
        <v>7.55</v>
      </c>
      <c r="D236" s="527">
        <v>13.28</v>
      </c>
    </row>
    <row r="237" spans="1:4" x14ac:dyDescent="0.2">
      <c r="A237" s="526">
        <f t="shared" si="3"/>
        <v>19</v>
      </c>
      <c r="B237" s="527">
        <v>4.4800000000000004</v>
      </c>
      <c r="C237" s="527">
        <v>7.52</v>
      </c>
      <c r="D237" s="527">
        <v>13.24</v>
      </c>
    </row>
    <row r="238" spans="1:4" x14ac:dyDescent="0.2">
      <c r="A238" s="526">
        <f t="shared" si="3"/>
        <v>20</v>
      </c>
      <c r="B238" s="527">
        <v>4.45</v>
      </c>
      <c r="C238" s="527">
        <v>7.48</v>
      </c>
      <c r="D238" s="527">
        <v>13.21</v>
      </c>
    </row>
    <row r="239" spans="1:4" x14ac:dyDescent="0.2">
      <c r="A239" s="526">
        <f t="shared" si="3"/>
        <v>20</v>
      </c>
      <c r="B239" s="527">
        <v>4.42</v>
      </c>
      <c r="C239" s="527">
        <v>7.44</v>
      </c>
      <c r="D239" s="527">
        <v>13.17</v>
      </c>
    </row>
    <row r="240" spans="1:4" x14ac:dyDescent="0.2">
      <c r="A240" s="526">
        <f t="shared" si="3"/>
        <v>20</v>
      </c>
      <c r="B240" s="527">
        <v>4.38</v>
      </c>
      <c r="C240" s="527">
        <v>7.41</v>
      </c>
      <c r="D240" s="527">
        <v>13.13</v>
      </c>
    </row>
    <row r="241" spans="1:4" x14ac:dyDescent="0.2">
      <c r="A241" s="526">
        <f t="shared" si="3"/>
        <v>20</v>
      </c>
      <c r="B241" s="527">
        <v>4.3499999999999996</v>
      </c>
      <c r="C241" s="527">
        <v>7.37</v>
      </c>
      <c r="D241" s="527">
        <v>13.09</v>
      </c>
    </row>
    <row r="242" spans="1:4" x14ac:dyDescent="0.2">
      <c r="A242" s="526">
        <f t="shared" si="3"/>
        <v>20</v>
      </c>
      <c r="B242" s="527">
        <v>4.3099999999999996</v>
      </c>
      <c r="C242" s="527">
        <v>7.33</v>
      </c>
      <c r="D242" s="527">
        <v>13.05</v>
      </c>
    </row>
    <row r="243" spans="1:4" x14ac:dyDescent="0.2">
      <c r="A243" s="526">
        <f t="shared" si="3"/>
        <v>20</v>
      </c>
      <c r="B243" s="527">
        <v>4.28</v>
      </c>
      <c r="C243" s="527">
        <v>7.29</v>
      </c>
      <c r="D243" s="527">
        <v>13.01</v>
      </c>
    </row>
    <row r="244" spans="1:4" x14ac:dyDescent="0.2">
      <c r="A244" s="526">
        <f t="shared" si="3"/>
        <v>20</v>
      </c>
      <c r="B244" s="527">
        <v>4.25</v>
      </c>
      <c r="C244" s="527">
        <v>7.26</v>
      </c>
      <c r="D244" s="527">
        <v>12.97</v>
      </c>
    </row>
    <row r="245" spans="1:4" x14ac:dyDescent="0.2">
      <c r="A245" s="526">
        <f t="shared" si="3"/>
        <v>20</v>
      </c>
      <c r="B245" s="527">
        <v>4.21</v>
      </c>
      <c r="C245" s="527">
        <v>7.22</v>
      </c>
      <c r="D245" s="527">
        <v>12.93</v>
      </c>
    </row>
    <row r="246" spans="1:4" x14ac:dyDescent="0.2">
      <c r="A246" s="526">
        <f t="shared" si="3"/>
        <v>20</v>
      </c>
      <c r="B246" s="527">
        <v>4.18</v>
      </c>
      <c r="C246" s="527">
        <v>7.19</v>
      </c>
      <c r="D246" s="527">
        <v>12.89</v>
      </c>
    </row>
    <row r="247" spans="1:4" x14ac:dyDescent="0.2">
      <c r="A247" s="526">
        <f t="shared" si="3"/>
        <v>20</v>
      </c>
      <c r="B247" s="527">
        <v>4.1500000000000004</v>
      </c>
      <c r="C247" s="527">
        <v>7.15</v>
      </c>
      <c r="D247" s="527">
        <v>12.85</v>
      </c>
    </row>
    <row r="248" spans="1:4" x14ac:dyDescent="0.2">
      <c r="A248" s="526">
        <f t="shared" si="3"/>
        <v>20</v>
      </c>
      <c r="B248" s="527">
        <v>4.12</v>
      </c>
      <c r="C248" s="527">
        <v>7.11</v>
      </c>
      <c r="D248" s="527">
        <v>12.81</v>
      </c>
    </row>
    <row r="249" spans="1:4" x14ac:dyDescent="0.2">
      <c r="A249" s="526">
        <f t="shared" si="3"/>
        <v>20</v>
      </c>
      <c r="B249" s="527">
        <v>4.08</v>
      </c>
      <c r="C249" s="527">
        <v>7.08</v>
      </c>
      <c r="D249" s="527">
        <v>12.77</v>
      </c>
    </row>
    <row r="250" spans="1:4" x14ac:dyDescent="0.2">
      <c r="A250" s="526">
        <f t="shared" si="3"/>
        <v>21</v>
      </c>
      <c r="B250" s="527">
        <v>4.05</v>
      </c>
      <c r="C250" s="527">
        <v>7.04</v>
      </c>
      <c r="D250" s="527">
        <v>12.74</v>
      </c>
    </row>
    <row r="251" spans="1:4" x14ac:dyDescent="0.2">
      <c r="A251" s="526">
        <f t="shared" si="3"/>
        <v>21</v>
      </c>
      <c r="B251" s="527">
        <v>4.0199999999999996</v>
      </c>
      <c r="C251" s="527">
        <v>7.01</v>
      </c>
      <c r="D251" s="527">
        <v>12.7</v>
      </c>
    </row>
    <row r="252" spans="1:4" x14ac:dyDescent="0.2">
      <c r="A252" s="526">
        <f t="shared" si="3"/>
        <v>21</v>
      </c>
      <c r="B252" s="527">
        <v>3.99</v>
      </c>
      <c r="C252" s="527">
        <v>6.97</v>
      </c>
      <c r="D252" s="527">
        <v>12.66</v>
      </c>
    </row>
    <row r="253" spans="1:4" x14ac:dyDescent="0.2">
      <c r="A253" s="526">
        <f t="shared" si="3"/>
        <v>21</v>
      </c>
      <c r="B253" s="527">
        <v>3.96</v>
      </c>
      <c r="C253" s="527">
        <v>6.93</v>
      </c>
      <c r="D253" s="527">
        <v>12.62</v>
      </c>
    </row>
    <row r="254" spans="1:4" x14ac:dyDescent="0.2">
      <c r="A254" s="526">
        <f t="shared" si="3"/>
        <v>21</v>
      </c>
      <c r="B254" s="527">
        <v>3.92</v>
      </c>
      <c r="C254" s="527">
        <v>6.9</v>
      </c>
      <c r="D254" s="527">
        <v>12.58</v>
      </c>
    </row>
    <row r="255" spans="1:4" x14ac:dyDescent="0.2">
      <c r="A255" s="526">
        <f t="shared" si="3"/>
        <v>21</v>
      </c>
      <c r="B255" s="527">
        <v>3.89</v>
      </c>
      <c r="C255" s="527">
        <v>6.86</v>
      </c>
      <c r="D255" s="527">
        <v>12.53</v>
      </c>
    </row>
    <row r="256" spans="1:4" x14ac:dyDescent="0.2">
      <c r="A256" s="526">
        <f t="shared" si="3"/>
        <v>21</v>
      </c>
      <c r="B256" s="527">
        <v>3.86</v>
      </c>
      <c r="C256" s="527">
        <v>6.83</v>
      </c>
      <c r="D256" s="527">
        <v>12.49</v>
      </c>
    </row>
    <row r="257" spans="1:4" x14ac:dyDescent="0.2">
      <c r="A257" s="526">
        <f t="shared" si="3"/>
        <v>21</v>
      </c>
      <c r="B257" s="527">
        <v>3.83</v>
      </c>
      <c r="C257" s="527">
        <v>6.79</v>
      </c>
      <c r="D257" s="527">
        <v>12.45</v>
      </c>
    </row>
    <row r="258" spans="1:4" x14ac:dyDescent="0.2">
      <c r="A258" s="526">
        <f t="shared" si="3"/>
        <v>21</v>
      </c>
      <c r="B258" s="527">
        <v>3.8</v>
      </c>
      <c r="C258" s="527">
        <v>6.76</v>
      </c>
      <c r="D258" s="527">
        <v>12.41</v>
      </c>
    </row>
    <row r="259" spans="1:4" x14ac:dyDescent="0.2">
      <c r="A259" s="526">
        <f t="shared" si="3"/>
        <v>21</v>
      </c>
      <c r="B259" s="527">
        <v>3.77</v>
      </c>
      <c r="C259" s="527">
        <v>6.72</v>
      </c>
      <c r="D259" s="527">
        <v>12.37</v>
      </c>
    </row>
    <row r="260" spans="1:4" x14ac:dyDescent="0.2">
      <c r="A260" s="526">
        <f t="shared" si="3"/>
        <v>21</v>
      </c>
      <c r="B260" s="527">
        <v>3.74</v>
      </c>
      <c r="C260" s="527">
        <v>6.69</v>
      </c>
      <c r="D260" s="527">
        <v>12.33</v>
      </c>
    </row>
    <row r="261" spans="1:4" x14ac:dyDescent="0.2">
      <c r="A261" s="526">
        <f t="shared" si="3"/>
        <v>21</v>
      </c>
      <c r="B261" s="527">
        <v>3.71</v>
      </c>
      <c r="C261" s="527">
        <v>6.65</v>
      </c>
      <c r="D261" s="527">
        <v>12.29</v>
      </c>
    </row>
    <row r="262" spans="1:4" x14ac:dyDescent="0.2">
      <c r="A262" s="526">
        <f t="shared" si="3"/>
        <v>22</v>
      </c>
      <c r="B262" s="527">
        <v>3.68</v>
      </c>
      <c r="C262" s="527">
        <v>6.62</v>
      </c>
      <c r="D262" s="527">
        <v>12.25</v>
      </c>
    </row>
    <row r="263" spans="1:4" x14ac:dyDescent="0.2">
      <c r="A263" s="526">
        <f t="shared" si="3"/>
        <v>22</v>
      </c>
      <c r="B263" s="527">
        <v>3.65</v>
      </c>
      <c r="C263" s="527">
        <v>6.58</v>
      </c>
      <c r="D263" s="527">
        <v>12.21</v>
      </c>
    </row>
    <row r="264" spans="1:4" x14ac:dyDescent="0.2">
      <c r="A264" s="526">
        <f t="shared" si="3"/>
        <v>22</v>
      </c>
      <c r="B264" s="527">
        <v>3.62</v>
      </c>
      <c r="C264" s="527">
        <v>6.55</v>
      </c>
      <c r="D264" s="527">
        <v>12.17</v>
      </c>
    </row>
    <row r="265" spans="1:4" x14ac:dyDescent="0.2">
      <c r="A265" s="526">
        <f t="shared" si="3"/>
        <v>22</v>
      </c>
      <c r="B265" s="527">
        <v>3.59</v>
      </c>
      <c r="C265" s="527">
        <v>6.51</v>
      </c>
      <c r="D265" s="527">
        <v>12.13</v>
      </c>
    </row>
    <row r="266" spans="1:4" x14ac:dyDescent="0.2">
      <c r="A266" s="526">
        <f t="shared" si="3"/>
        <v>22</v>
      </c>
      <c r="B266" s="527">
        <v>3.56</v>
      </c>
      <c r="C266" s="527">
        <v>6.48</v>
      </c>
      <c r="D266" s="527">
        <v>12.09</v>
      </c>
    </row>
    <row r="267" spans="1:4" x14ac:dyDescent="0.2">
      <c r="A267" s="526">
        <f t="shared" si="3"/>
        <v>22</v>
      </c>
      <c r="B267" s="527">
        <v>3.53</v>
      </c>
      <c r="C267" s="527">
        <v>6.44</v>
      </c>
      <c r="D267" s="527">
        <v>12.04</v>
      </c>
    </row>
    <row r="268" spans="1:4" x14ac:dyDescent="0.2">
      <c r="A268" s="526">
        <f t="shared" si="3"/>
        <v>22</v>
      </c>
      <c r="B268" s="527">
        <v>3.5</v>
      </c>
      <c r="C268" s="527">
        <v>6.41</v>
      </c>
      <c r="D268" s="527">
        <v>12</v>
      </c>
    </row>
    <row r="269" spans="1:4" x14ac:dyDescent="0.2">
      <c r="A269" s="526">
        <f t="shared" si="3"/>
        <v>22</v>
      </c>
      <c r="B269" s="527">
        <v>3.47</v>
      </c>
      <c r="C269" s="527">
        <v>6.38</v>
      </c>
      <c r="D269" s="527">
        <v>11.96</v>
      </c>
    </row>
    <row r="270" spans="1:4" x14ac:dyDescent="0.2">
      <c r="A270" s="526">
        <f t="shared" si="3"/>
        <v>22</v>
      </c>
      <c r="B270" s="527">
        <v>3.44</v>
      </c>
      <c r="C270" s="527">
        <v>6.34</v>
      </c>
      <c r="D270" s="527">
        <v>11.92</v>
      </c>
    </row>
    <row r="271" spans="1:4" x14ac:dyDescent="0.2">
      <c r="A271" s="526">
        <f t="shared" si="3"/>
        <v>22</v>
      </c>
      <c r="B271" s="527">
        <v>3.42</v>
      </c>
      <c r="C271" s="527">
        <v>6.31</v>
      </c>
      <c r="D271" s="527">
        <v>11.88</v>
      </c>
    </row>
    <row r="272" spans="1:4" x14ac:dyDescent="0.2">
      <c r="A272" s="526">
        <f t="shared" si="3"/>
        <v>22</v>
      </c>
      <c r="B272" s="527">
        <v>3.39</v>
      </c>
      <c r="C272" s="527">
        <v>6.27</v>
      </c>
      <c r="D272" s="527">
        <v>11.84</v>
      </c>
    </row>
    <row r="273" spans="1:4" x14ac:dyDescent="0.2">
      <c r="A273" s="526">
        <f t="shared" si="3"/>
        <v>22</v>
      </c>
      <c r="B273" s="527">
        <v>3.36</v>
      </c>
      <c r="C273" s="527">
        <v>6.24</v>
      </c>
      <c r="D273" s="527">
        <v>11.79</v>
      </c>
    </row>
    <row r="274" spans="1:4" x14ac:dyDescent="0.2">
      <c r="A274" s="526">
        <f t="shared" si="3"/>
        <v>23</v>
      </c>
      <c r="B274" s="527">
        <v>3.33</v>
      </c>
      <c r="C274" s="527">
        <v>6.2</v>
      </c>
      <c r="D274" s="527">
        <v>11.75</v>
      </c>
    </row>
    <row r="275" spans="1:4" x14ac:dyDescent="0.2">
      <c r="A275" s="526">
        <f t="shared" si="3"/>
        <v>23</v>
      </c>
      <c r="B275" s="527">
        <v>3.3</v>
      </c>
      <c r="C275" s="527">
        <v>6.17</v>
      </c>
      <c r="D275" s="527">
        <v>11.71</v>
      </c>
    </row>
    <row r="276" spans="1:4" x14ac:dyDescent="0.2">
      <c r="A276" s="526">
        <f t="shared" si="3"/>
        <v>23</v>
      </c>
      <c r="B276" s="527">
        <v>3.28</v>
      </c>
      <c r="C276" s="527">
        <v>6.14</v>
      </c>
      <c r="D276" s="527">
        <v>11.67</v>
      </c>
    </row>
    <row r="277" spans="1:4" x14ac:dyDescent="0.2">
      <c r="A277" s="526">
        <f t="shared" si="3"/>
        <v>23</v>
      </c>
      <c r="B277" s="527">
        <v>3.25</v>
      </c>
      <c r="C277" s="527">
        <v>6.1</v>
      </c>
      <c r="D277" s="527">
        <v>11.63</v>
      </c>
    </row>
    <row r="278" spans="1:4" x14ac:dyDescent="0.2">
      <c r="A278" s="526">
        <f t="shared" si="3"/>
        <v>23</v>
      </c>
      <c r="B278" s="527">
        <v>3.22</v>
      </c>
      <c r="C278" s="527">
        <v>6.07</v>
      </c>
      <c r="D278" s="527">
        <v>11.58</v>
      </c>
    </row>
    <row r="279" spans="1:4" x14ac:dyDescent="0.2">
      <c r="A279" s="526">
        <f t="shared" ref="A279:A342" si="4">A267+1</f>
        <v>23</v>
      </c>
      <c r="B279" s="527">
        <v>3.19</v>
      </c>
      <c r="C279" s="527">
        <v>6.04</v>
      </c>
      <c r="D279" s="527">
        <v>11.54</v>
      </c>
    </row>
    <row r="280" spans="1:4" x14ac:dyDescent="0.2">
      <c r="A280" s="526">
        <f t="shared" si="4"/>
        <v>23</v>
      </c>
      <c r="B280" s="527">
        <v>3.17</v>
      </c>
      <c r="C280" s="527">
        <v>6</v>
      </c>
      <c r="D280" s="527">
        <v>11.5</v>
      </c>
    </row>
    <row r="281" spans="1:4" x14ac:dyDescent="0.2">
      <c r="A281" s="526">
        <f t="shared" si="4"/>
        <v>23</v>
      </c>
      <c r="B281" s="527">
        <v>3.14</v>
      </c>
      <c r="C281" s="527">
        <v>5.97</v>
      </c>
      <c r="D281" s="527">
        <v>11.46</v>
      </c>
    </row>
    <row r="282" spans="1:4" x14ac:dyDescent="0.2">
      <c r="A282" s="526">
        <f t="shared" si="4"/>
        <v>23</v>
      </c>
      <c r="B282" s="527">
        <v>3.11</v>
      </c>
      <c r="C282" s="527">
        <v>5.94</v>
      </c>
      <c r="D282" s="527">
        <v>11.41</v>
      </c>
    </row>
    <row r="283" spans="1:4" x14ac:dyDescent="0.2">
      <c r="A283" s="526">
        <f t="shared" si="4"/>
        <v>23</v>
      </c>
      <c r="B283" s="527">
        <v>3.09</v>
      </c>
      <c r="C283" s="527">
        <v>5.9</v>
      </c>
      <c r="D283" s="527">
        <v>11.37</v>
      </c>
    </row>
    <row r="284" spans="1:4" x14ac:dyDescent="0.2">
      <c r="A284" s="526">
        <f t="shared" si="4"/>
        <v>23</v>
      </c>
      <c r="B284" s="527">
        <v>3.06</v>
      </c>
      <c r="C284" s="527">
        <v>5.87</v>
      </c>
      <c r="D284" s="527">
        <v>11.33</v>
      </c>
    </row>
    <row r="285" spans="1:4" x14ac:dyDescent="0.2">
      <c r="A285" s="526">
        <f t="shared" si="4"/>
        <v>23</v>
      </c>
      <c r="B285" s="527">
        <v>3.03</v>
      </c>
      <c r="C285" s="527">
        <v>5.84</v>
      </c>
      <c r="D285" s="527">
        <v>11.28</v>
      </c>
    </row>
    <row r="286" spans="1:4" x14ac:dyDescent="0.2">
      <c r="A286" s="526">
        <f t="shared" si="4"/>
        <v>24</v>
      </c>
      <c r="B286" s="527">
        <v>3.01</v>
      </c>
      <c r="C286" s="527">
        <v>5.8</v>
      </c>
      <c r="D286" s="527">
        <v>11.24</v>
      </c>
    </row>
    <row r="287" spans="1:4" x14ac:dyDescent="0.2">
      <c r="A287" s="526">
        <f t="shared" si="4"/>
        <v>24</v>
      </c>
      <c r="B287" s="527">
        <v>2.98</v>
      </c>
      <c r="C287" s="527">
        <v>5.77</v>
      </c>
      <c r="D287" s="527">
        <v>11.2</v>
      </c>
    </row>
    <row r="288" spans="1:4" x14ac:dyDescent="0.2">
      <c r="A288" s="526">
        <f t="shared" si="4"/>
        <v>24</v>
      </c>
      <c r="B288" s="527">
        <v>2.95</v>
      </c>
      <c r="C288" s="527">
        <v>5.74</v>
      </c>
      <c r="D288" s="527">
        <v>11.15</v>
      </c>
    </row>
    <row r="289" spans="1:4" x14ac:dyDescent="0.2">
      <c r="A289" s="526">
        <f t="shared" si="4"/>
        <v>24</v>
      </c>
      <c r="B289" s="527">
        <v>2.93</v>
      </c>
      <c r="C289" s="527">
        <v>5.71</v>
      </c>
      <c r="D289" s="527">
        <v>11.11</v>
      </c>
    </row>
    <row r="290" spans="1:4" x14ac:dyDescent="0.2">
      <c r="A290" s="526">
        <f t="shared" si="4"/>
        <v>24</v>
      </c>
      <c r="B290" s="527">
        <v>2.9</v>
      </c>
      <c r="C290" s="527">
        <v>5.67</v>
      </c>
      <c r="D290" s="527">
        <v>11.07</v>
      </c>
    </row>
    <row r="291" spans="1:4" x14ac:dyDescent="0.2">
      <c r="A291" s="526">
        <f t="shared" si="4"/>
        <v>24</v>
      </c>
      <c r="B291" s="527">
        <v>2.88</v>
      </c>
      <c r="C291" s="527">
        <v>5.64</v>
      </c>
      <c r="D291" s="527">
        <v>11.02</v>
      </c>
    </row>
    <row r="292" spans="1:4" x14ac:dyDescent="0.2">
      <c r="A292" s="526">
        <f t="shared" si="4"/>
        <v>24</v>
      </c>
      <c r="B292" s="527">
        <v>2.85</v>
      </c>
      <c r="C292" s="527">
        <v>5.61</v>
      </c>
      <c r="D292" s="527">
        <v>10.98</v>
      </c>
    </row>
    <row r="293" spans="1:4" x14ac:dyDescent="0.2">
      <c r="A293" s="526">
        <f t="shared" si="4"/>
        <v>24</v>
      </c>
      <c r="B293" s="527">
        <v>2.83</v>
      </c>
      <c r="C293" s="527">
        <v>5.58</v>
      </c>
      <c r="D293" s="527">
        <v>10.93</v>
      </c>
    </row>
    <row r="294" spans="1:4" x14ac:dyDescent="0.2">
      <c r="A294" s="526">
        <f t="shared" si="4"/>
        <v>24</v>
      </c>
      <c r="B294" s="527">
        <v>2.8</v>
      </c>
      <c r="C294" s="527">
        <v>5.54</v>
      </c>
      <c r="D294" s="527">
        <v>10.89</v>
      </c>
    </row>
    <row r="295" spans="1:4" x14ac:dyDescent="0.2">
      <c r="A295" s="526">
        <f t="shared" si="4"/>
        <v>24</v>
      </c>
      <c r="B295" s="527">
        <v>2.78</v>
      </c>
      <c r="C295" s="527">
        <v>5.51</v>
      </c>
      <c r="D295" s="527">
        <v>10.85</v>
      </c>
    </row>
    <row r="296" spans="1:4" x14ac:dyDescent="0.2">
      <c r="A296" s="526">
        <f t="shared" si="4"/>
        <v>24</v>
      </c>
      <c r="B296" s="527">
        <v>2.75</v>
      </c>
      <c r="C296" s="527">
        <v>5.48</v>
      </c>
      <c r="D296" s="527">
        <v>10.8</v>
      </c>
    </row>
    <row r="297" spans="1:4" x14ac:dyDescent="0.2">
      <c r="A297" s="526">
        <f t="shared" si="4"/>
        <v>24</v>
      </c>
      <c r="B297" s="527">
        <v>2.73</v>
      </c>
      <c r="C297" s="527">
        <v>5.45</v>
      </c>
      <c r="D297" s="527">
        <v>10.76</v>
      </c>
    </row>
    <row r="298" spans="1:4" x14ac:dyDescent="0.2">
      <c r="A298" s="526">
        <f t="shared" si="4"/>
        <v>25</v>
      </c>
      <c r="B298" s="527">
        <v>2.7</v>
      </c>
      <c r="C298" s="527">
        <v>5.41</v>
      </c>
      <c r="D298" s="527">
        <v>10.71</v>
      </c>
    </row>
    <row r="299" spans="1:4" x14ac:dyDescent="0.2">
      <c r="A299" s="526">
        <f t="shared" si="4"/>
        <v>25</v>
      </c>
      <c r="B299" s="527">
        <v>2.68</v>
      </c>
      <c r="C299" s="527">
        <v>5.38</v>
      </c>
      <c r="D299" s="527">
        <v>10.67</v>
      </c>
    </row>
    <row r="300" spans="1:4" x14ac:dyDescent="0.2">
      <c r="A300" s="526">
        <f t="shared" si="4"/>
        <v>25</v>
      </c>
      <c r="B300" s="527">
        <v>2.66</v>
      </c>
      <c r="C300" s="527">
        <v>5.35</v>
      </c>
      <c r="D300" s="527">
        <v>10.62</v>
      </c>
    </row>
    <row r="301" spans="1:4" x14ac:dyDescent="0.2">
      <c r="A301" s="526">
        <f t="shared" si="4"/>
        <v>25</v>
      </c>
      <c r="B301" s="527">
        <v>2.63</v>
      </c>
      <c r="C301" s="527">
        <v>5.32</v>
      </c>
      <c r="D301" s="527">
        <v>10.58</v>
      </c>
    </row>
    <row r="302" spans="1:4" x14ac:dyDescent="0.2">
      <c r="A302" s="526">
        <f t="shared" si="4"/>
        <v>25</v>
      </c>
      <c r="B302" s="527">
        <v>2.61</v>
      </c>
      <c r="C302" s="527">
        <v>5.29</v>
      </c>
      <c r="D302" s="527">
        <v>10.53</v>
      </c>
    </row>
    <row r="303" spans="1:4" x14ac:dyDescent="0.2">
      <c r="A303" s="526">
        <f t="shared" si="4"/>
        <v>25</v>
      </c>
      <c r="B303" s="527">
        <v>2.58</v>
      </c>
      <c r="C303" s="527">
        <v>5.25</v>
      </c>
      <c r="D303" s="527">
        <v>10.49</v>
      </c>
    </row>
    <row r="304" spans="1:4" x14ac:dyDescent="0.2">
      <c r="A304" s="526">
        <f t="shared" si="4"/>
        <v>25</v>
      </c>
      <c r="B304" s="527">
        <v>2.56</v>
      </c>
      <c r="C304" s="527">
        <v>5.22</v>
      </c>
      <c r="D304" s="527">
        <v>10.44</v>
      </c>
    </row>
    <row r="305" spans="1:4" x14ac:dyDescent="0.2">
      <c r="A305" s="526">
        <f t="shared" si="4"/>
        <v>25</v>
      </c>
      <c r="B305" s="527">
        <v>2.54</v>
      </c>
      <c r="C305" s="527">
        <v>5.19</v>
      </c>
      <c r="D305" s="527">
        <v>10.4</v>
      </c>
    </row>
    <row r="306" spans="1:4" x14ac:dyDescent="0.2">
      <c r="A306" s="526">
        <f t="shared" si="4"/>
        <v>25</v>
      </c>
      <c r="B306" s="527">
        <v>2.5099999999999998</v>
      </c>
      <c r="C306" s="527">
        <v>5.16</v>
      </c>
      <c r="D306" s="527">
        <v>10.35</v>
      </c>
    </row>
    <row r="307" spans="1:4" x14ac:dyDescent="0.2">
      <c r="A307" s="526">
        <f t="shared" si="4"/>
        <v>25</v>
      </c>
      <c r="B307" s="527">
        <v>2.4900000000000002</v>
      </c>
      <c r="C307" s="527">
        <v>5.13</v>
      </c>
      <c r="D307" s="527">
        <v>10.31</v>
      </c>
    </row>
    <row r="308" spans="1:4" x14ac:dyDescent="0.2">
      <c r="A308" s="526">
        <f t="shared" si="4"/>
        <v>25</v>
      </c>
      <c r="B308" s="527">
        <v>2.4700000000000002</v>
      </c>
      <c r="C308" s="527">
        <v>5.0999999999999996</v>
      </c>
      <c r="D308" s="527">
        <v>10.26</v>
      </c>
    </row>
    <row r="309" spans="1:4" x14ac:dyDescent="0.2">
      <c r="A309" s="526">
        <f t="shared" si="4"/>
        <v>25</v>
      </c>
      <c r="B309" s="527">
        <v>2.4500000000000002</v>
      </c>
      <c r="C309" s="527">
        <v>5.07</v>
      </c>
      <c r="D309" s="527">
        <v>10.220000000000001</v>
      </c>
    </row>
    <row r="310" spans="1:4" x14ac:dyDescent="0.2">
      <c r="A310" s="526">
        <f t="shared" si="4"/>
        <v>26</v>
      </c>
      <c r="B310" s="527">
        <v>2.42</v>
      </c>
      <c r="C310" s="527">
        <v>5.03</v>
      </c>
      <c r="D310" s="527">
        <v>10.17</v>
      </c>
    </row>
    <row r="311" spans="1:4" x14ac:dyDescent="0.2">
      <c r="A311" s="526">
        <f t="shared" si="4"/>
        <v>26</v>
      </c>
      <c r="B311" s="527">
        <v>2.4</v>
      </c>
      <c r="C311" s="527">
        <v>5</v>
      </c>
      <c r="D311" s="527">
        <v>10.130000000000001</v>
      </c>
    </row>
    <row r="312" spans="1:4" x14ac:dyDescent="0.2">
      <c r="A312" s="526">
        <f t="shared" si="4"/>
        <v>26</v>
      </c>
      <c r="B312" s="527">
        <v>2.38</v>
      </c>
      <c r="C312" s="527">
        <v>4.97</v>
      </c>
      <c r="D312" s="527">
        <v>10.08</v>
      </c>
    </row>
    <row r="313" spans="1:4" x14ac:dyDescent="0.2">
      <c r="A313" s="526">
        <f t="shared" si="4"/>
        <v>26</v>
      </c>
      <c r="B313" s="527">
        <v>2.36</v>
      </c>
      <c r="C313" s="527">
        <v>4.9400000000000004</v>
      </c>
      <c r="D313" s="527">
        <v>10.029999999999999</v>
      </c>
    </row>
    <row r="314" spans="1:4" x14ac:dyDescent="0.2">
      <c r="A314" s="526">
        <f t="shared" si="4"/>
        <v>26</v>
      </c>
      <c r="B314" s="527">
        <v>2.33</v>
      </c>
      <c r="C314" s="527">
        <v>4.91</v>
      </c>
      <c r="D314" s="527">
        <v>9.99</v>
      </c>
    </row>
    <row r="315" spans="1:4" x14ac:dyDescent="0.2">
      <c r="A315" s="526">
        <f t="shared" si="4"/>
        <v>26</v>
      </c>
      <c r="B315" s="527">
        <v>2.31</v>
      </c>
      <c r="C315" s="527">
        <v>4.88</v>
      </c>
      <c r="D315" s="527">
        <v>9.94</v>
      </c>
    </row>
    <row r="316" spans="1:4" x14ac:dyDescent="0.2">
      <c r="A316" s="526">
        <f t="shared" si="4"/>
        <v>26</v>
      </c>
      <c r="B316" s="527">
        <v>2.29</v>
      </c>
      <c r="C316" s="527">
        <v>4.8499999999999996</v>
      </c>
      <c r="D316" s="527">
        <v>9.89</v>
      </c>
    </row>
    <row r="317" spans="1:4" x14ac:dyDescent="0.2">
      <c r="A317" s="526">
        <f t="shared" si="4"/>
        <v>26</v>
      </c>
      <c r="B317" s="527">
        <v>2.27</v>
      </c>
      <c r="C317" s="527">
        <v>4.82</v>
      </c>
      <c r="D317" s="527">
        <v>9.85</v>
      </c>
    </row>
    <row r="318" spans="1:4" x14ac:dyDescent="0.2">
      <c r="A318" s="526">
        <f t="shared" si="4"/>
        <v>26</v>
      </c>
      <c r="B318" s="527">
        <v>2.25</v>
      </c>
      <c r="C318" s="527">
        <v>4.79</v>
      </c>
      <c r="D318" s="527">
        <v>9.8000000000000007</v>
      </c>
    </row>
    <row r="319" spans="1:4" x14ac:dyDescent="0.2">
      <c r="A319" s="526">
        <f t="shared" si="4"/>
        <v>26</v>
      </c>
      <c r="B319" s="527">
        <v>2.2200000000000002</v>
      </c>
      <c r="C319" s="527">
        <v>4.76</v>
      </c>
      <c r="D319" s="527">
        <v>9.75</v>
      </c>
    </row>
    <row r="320" spans="1:4" x14ac:dyDescent="0.2">
      <c r="A320" s="526">
        <f t="shared" si="4"/>
        <v>26</v>
      </c>
      <c r="B320" s="527">
        <v>2.2000000000000002</v>
      </c>
      <c r="C320" s="527">
        <v>4.72</v>
      </c>
      <c r="D320" s="527">
        <v>9.7100000000000009</v>
      </c>
    </row>
    <row r="321" spans="1:4" x14ac:dyDescent="0.2">
      <c r="A321" s="526">
        <f t="shared" si="4"/>
        <v>26</v>
      </c>
      <c r="B321" s="527">
        <v>2.1800000000000002</v>
      </c>
      <c r="C321" s="527">
        <v>4.6900000000000004</v>
      </c>
      <c r="D321" s="527">
        <v>9.66</v>
      </c>
    </row>
    <row r="322" spans="1:4" x14ac:dyDescent="0.2">
      <c r="A322" s="526">
        <f t="shared" si="4"/>
        <v>27</v>
      </c>
      <c r="B322" s="527">
        <v>2.16</v>
      </c>
      <c r="C322" s="527">
        <v>4.66</v>
      </c>
      <c r="D322" s="527">
        <v>9.61</v>
      </c>
    </row>
    <row r="323" spans="1:4" x14ac:dyDescent="0.2">
      <c r="A323" s="526">
        <f t="shared" si="4"/>
        <v>27</v>
      </c>
      <c r="B323" s="527">
        <v>2.14</v>
      </c>
      <c r="C323" s="527">
        <v>4.63</v>
      </c>
      <c r="D323" s="527">
        <v>9.57</v>
      </c>
    </row>
    <row r="324" spans="1:4" x14ac:dyDescent="0.2">
      <c r="A324" s="526">
        <f t="shared" si="4"/>
        <v>27</v>
      </c>
      <c r="B324" s="527">
        <v>2.12</v>
      </c>
      <c r="C324" s="527">
        <v>4.5999999999999996</v>
      </c>
      <c r="D324" s="527">
        <v>9.52</v>
      </c>
    </row>
    <row r="325" spans="1:4" x14ac:dyDescent="0.2">
      <c r="A325" s="526">
        <f t="shared" si="4"/>
        <v>27</v>
      </c>
      <c r="B325" s="527">
        <v>2.1</v>
      </c>
      <c r="C325" s="527">
        <v>4.57</v>
      </c>
      <c r="D325" s="527">
        <v>9.4700000000000006</v>
      </c>
    </row>
    <row r="326" spans="1:4" x14ac:dyDescent="0.2">
      <c r="A326" s="526">
        <f t="shared" si="4"/>
        <v>27</v>
      </c>
      <c r="B326" s="527">
        <v>2.08</v>
      </c>
      <c r="C326" s="527">
        <v>4.54</v>
      </c>
      <c r="D326" s="527">
        <v>9.42</v>
      </c>
    </row>
    <row r="327" spans="1:4" x14ac:dyDescent="0.2">
      <c r="A327" s="526">
        <f t="shared" si="4"/>
        <v>27</v>
      </c>
      <c r="B327" s="527">
        <v>2.06</v>
      </c>
      <c r="C327" s="527">
        <v>4.51</v>
      </c>
      <c r="D327" s="527">
        <v>9.3800000000000008</v>
      </c>
    </row>
    <row r="328" spans="1:4" x14ac:dyDescent="0.2">
      <c r="A328" s="526">
        <f t="shared" si="4"/>
        <v>27</v>
      </c>
      <c r="B328" s="527">
        <v>2.04</v>
      </c>
      <c r="C328" s="527">
        <v>4.4800000000000004</v>
      </c>
      <c r="D328" s="527">
        <v>9.33</v>
      </c>
    </row>
    <row r="329" spans="1:4" x14ac:dyDescent="0.2">
      <c r="A329" s="526">
        <f t="shared" si="4"/>
        <v>27</v>
      </c>
      <c r="B329" s="527">
        <v>2.02</v>
      </c>
      <c r="C329" s="527">
        <v>4.45</v>
      </c>
      <c r="D329" s="527">
        <v>9.2799999999999994</v>
      </c>
    </row>
    <row r="330" spans="1:4" x14ac:dyDescent="0.2">
      <c r="A330" s="526">
        <f t="shared" si="4"/>
        <v>27</v>
      </c>
      <c r="B330" s="527">
        <v>2</v>
      </c>
      <c r="C330" s="527">
        <v>4.42</v>
      </c>
      <c r="D330" s="527">
        <v>9.23</v>
      </c>
    </row>
    <row r="331" spans="1:4" x14ac:dyDescent="0.2">
      <c r="A331" s="526">
        <f t="shared" si="4"/>
        <v>27</v>
      </c>
      <c r="B331" s="527">
        <v>1.98</v>
      </c>
      <c r="C331" s="527">
        <v>4.3899999999999997</v>
      </c>
      <c r="D331" s="527">
        <v>9.19</v>
      </c>
    </row>
    <row r="332" spans="1:4" x14ac:dyDescent="0.2">
      <c r="A332" s="526">
        <f t="shared" si="4"/>
        <v>27</v>
      </c>
      <c r="B332" s="527">
        <v>1.96</v>
      </c>
      <c r="C332" s="527">
        <v>4.3600000000000003</v>
      </c>
      <c r="D332" s="527">
        <v>9.14</v>
      </c>
    </row>
    <row r="333" spans="1:4" x14ac:dyDescent="0.2">
      <c r="A333" s="526">
        <f t="shared" si="4"/>
        <v>27</v>
      </c>
      <c r="B333" s="527">
        <v>1.94</v>
      </c>
      <c r="C333" s="527">
        <v>4.33</v>
      </c>
      <c r="D333" s="527">
        <v>9.09</v>
      </c>
    </row>
    <row r="334" spans="1:4" x14ac:dyDescent="0.2">
      <c r="A334" s="526">
        <f t="shared" si="4"/>
        <v>28</v>
      </c>
      <c r="B334" s="527">
        <v>1.92</v>
      </c>
      <c r="C334" s="527">
        <v>4.3</v>
      </c>
      <c r="D334" s="527">
        <v>9.0399999999999991</v>
      </c>
    </row>
    <row r="335" spans="1:4" x14ac:dyDescent="0.2">
      <c r="A335" s="526">
        <f t="shared" si="4"/>
        <v>28</v>
      </c>
      <c r="B335" s="527">
        <v>1.9</v>
      </c>
      <c r="C335" s="527">
        <v>4.2699999999999996</v>
      </c>
      <c r="D335" s="527">
        <v>8.99</v>
      </c>
    </row>
    <row r="336" spans="1:4" x14ac:dyDescent="0.2">
      <c r="A336" s="526">
        <f t="shared" si="4"/>
        <v>28</v>
      </c>
      <c r="B336" s="527">
        <v>1.88</v>
      </c>
      <c r="C336" s="527">
        <v>4.24</v>
      </c>
      <c r="D336" s="527">
        <v>8.94</v>
      </c>
    </row>
    <row r="337" spans="1:4" x14ac:dyDescent="0.2">
      <c r="A337" s="526">
        <f t="shared" si="4"/>
        <v>28</v>
      </c>
      <c r="B337" s="527">
        <v>1.86</v>
      </c>
      <c r="C337" s="527">
        <v>4.21</v>
      </c>
      <c r="D337" s="527">
        <v>8.9</v>
      </c>
    </row>
    <row r="338" spans="1:4" x14ac:dyDescent="0.2">
      <c r="A338" s="526">
        <f t="shared" si="4"/>
        <v>28</v>
      </c>
      <c r="B338" s="527">
        <v>1.84</v>
      </c>
      <c r="C338" s="527">
        <v>4.18</v>
      </c>
      <c r="D338" s="527">
        <v>8.85</v>
      </c>
    </row>
    <row r="339" spans="1:4" x14ac:dyDescent="0.2">
      <c r="A339" s="526">
        <f t="shared" si="4"/>
        <v>28</v>
      </c>
      <c r="B339" s="527">
        <v>1.82</v>
      </c>
      <c r="C339" s="527">
        <v>4.1500000000000004</v>
      </c>
      <c r="D339" s="527">
        <v>8.8000000000000007</v>
      </c>
    </row>
    <row r="340" spans="1:4" x14ac:dyDescent="0.2">
      <c r="A340" s="526">
        <f t="shared" si="4"/>
        <v>28</v>
      </c>
      <c r="B340" s="527">
        <v>1.8</v>
      </c>
      <c r="C340" s="527">
        <v>4.12</v>
      </c>
      <c r="D340" s="527">
        <v>8.75</v>
      </c>
    </row>
    <row r="341" spans="1:4" x14ac:dyDescent="0.2">
      <c r="A341" s="526">
        <f t="shared" si="4"/>
        <v>28</v>
      </c>
      <c r="B341" s="527">
        <v>1.78</v>
      </c>
      <c r="C341" s="527">
        <v>4.09</v>
      </c>
      <c r="D341" s="527">
        <v>8.6999999999999993</v>
      </c>
    </row>
    <row r="342" spans="1:4" x14ac:dyDescent="0.2">
      <c r="A342" s="526">
        <f t="shared" si="4"/>
        <v>28</v>
      </c>
      <c r="B342" s="527">
        <v>1.76</v>
      </c>
      <c r="C342" s="527">
        <v>4.0599999999999996</v>
      </c>
      <c r="D342" s="527">
        <v>8.65</v>
      </c>
    </row>
    <row r="343" spans="1:4" x14ac:dyDescent="0.2">
      <c r="A343" s="526">
        <f t="shared" ref="A343:A406" si="5">A331+1</f>
        <v>28</v>
      </c>
      <c r="B343" s="527">
        <v>1.75</v>
      </c>
      <c r="C343" s="527">
        <v>4.03</v>
      </c>
      <c r="D343" s="527">
        <v>8.6</v>
      </c>
    </row>
    <row r="344" spans="1:4" x14ac:dyDescent="0.2">
      <c r="A344" s="526">
        <f t="shared" si="5"/>
        <v>28</v>
      </c>
      <c r="B344" s="527">
        <v>1.73</v>
      </c>
      <c r="C344" s="527">
        <v>4</v>
      </c>
      <c r="D344" s="527">
        <v>8.5500000000000007</v>
      </c>
    </row>
    <row r="345" spans="1:4" x14ac:dyDescent="0.2">
      <c r="A345" s="526">
        <f t="shared" si="5"/>
        <v>28</v>
      </c>
      <c r="B345" s="527">
        <v>1.71</v>
      </c>
      <c r="C345" s="527">
        <v>3.97</v>
      </c>
      <c r="D345" s="527">
        <v>8.5</v>
      </c>
    </row>
    <row r="346" spans="1:4" x14ac:dyDescent="0.2">
      <c r="A346" s="526">
        <f t="shared" si="5"/>
        <v>29</v>
      </c>
      <c r="B346" s="527">
        <v>1.69</v>
      </c>
      <c r="C346" s="527">
        <v>3.95</v>
      </c>
      <c r="D346" s="527">
        <v>8.4499999999999993</v>
      </c>
    </row>
    <row r="347" spans="1:4" x14ac:dyDescent="0.2">
      <c r="A347" s="526">
        <f t="shared" si="5"/>
        <v>29</v>
      </c>
      <c r="B347" s="527">
        <v>1.67</v>
      </c>
      <c r="C347" s="527">
        <v>3.92</v>
      </c>
      <c r="D347" s="527">
        <v>8.4</v>
      </c>
    </row>
    <row r="348" spans="1:4" x14ac:dyDescent="0.2">
      <c r="A348" s="526">
        <f t="shared" si="5"/>
        <v>29</v>
      </c>
      <c r="B348" s="527">
        <v>1.66</v>
      </c>
      <c r="C348" s="527">
        <v>3.89</v>
      </c>
      <c r="D348" s="527">
        <v>8.35</v>
      </c>
    </row>
    <row r="349" spans="1:4" x14ac:dyDescent="0.2">
      <c r="A349" s="526">
        <f t="shared" si="5"/>
        <v>29</v>
      </c>
      <c r="B349" s="527">
        <v>1.64</v>
      </c>
      <c r="C349" s="527">
        <v>3.86</v>
      </c>
      <c r="D349" s="527">
        <v>8.3000000000000007</v>
      </c>
    </row>
    <row r="350" spans="1:4" x14ac:dyDescent="0.2">
      <c r="A350" s="526">
        <f t="shared" si="5"/>
        <v>29</v>
      </c>
      <c r="B350" s="527">
        <v>1.62</v>
      </c>
      <c r="C350" s="527">
        <v>3.83</v>
      </c>
      <c r="D350" s="527">
        <v>8.25</v>
      </c>
    </row>
    <row r="351" spans="1:4" x14ac:dyDescent="0.2">
      <c r="A351" s="526">
        <f t="shared" si="5"/>
        <v>29</v>
      </c>
      <c r="B351" s="527">
        <v>1.6</v>
      </c>
      <c r="C351" s="527">
        <v>3.8</v>
      </c>
      <c r="D351" s="527">
        <v>8.1999999999999993</v>
      </c>
    </row>
    <row r="352" spans="1:4" x14ac:dyDescent="0.2">
      <c r="A352" s="526">
        <f t="shared" si="5"/>
        <v>29</v>
      </c>
      <c r="B352" s="527">
        <v>1.58</v>
      </c>
      <c r="C352" s="527">
        <v>3.77</v>
      </c>
      <c r="D352" s="527">
        <v>8.15</v>
      </c>
    </row>
    <row r="353" spans="1:4" x14ac:dyDescent="0.2">
      <c r="A353" s="526">
        <f t="shared" si="5"/>
        <v>29</v>
      </c>
      <c r="B353" s="527">
        <v>1.57</v>
      </c>
      <c r="C353" s="527">
        <v>3.74</v>
      </c>
      <c r="D353" s="527">
        <v>8.1</v>
      </c>
    </row>
    <row r="354" spans="1:4" x14ac:dyDescent="0.2">
      <c r="A354" s="526">
        <f t="shared" si="5"/>
        <v>29</v>
      </c>
      <c r="B354" s="527">
        <v>1.55</v>
      </c>
      <c r="C354" s="527">
        <v>3.71</v>
      </c>
      <c r="D354" s="527">
        <v>8.0500000000000007</v>
      </c>
    </row>
    <row r="355" spans="1:4" x14ac:dyDescent="0.2">
      <c r="A355" s="526">
        <f t="shared" si="5"/>
        <v>29</v>
      </c>
      <c r="B355" s="527">
        <v>1.53</v>
      </c>
      <c r="C355" s="527">
        <v>3.68</v>
      </c>
      <c r="D355" s="527">
        <v>8</v>
      </c>
    </row>
    <row r="356" spans="1:4" x14ac:dyDescent="0.2">
      <c r="A356" s="526">
        <f t="shared" si="5"/>
        <v>29</v>
      </c>
      <c r="B356" s="527">
        <v>1.52</v>
      </c>
      <c r="C356" s="527">
        <v>3.65</v>
      </c>
      <c r="D356" s="527">
        <v>7.95</v>
      </c>
    </row>
    <row r="357" spans="1:4" x14ac:dyDescent="0.2">
      <c r="A357" s="526">
        <f t="shared" si="5"/>
        <v>29</v>
      </c>
      <c r="B357" s="527">
        <v>1.5</v>
      </c>
      <c r="C357" s="527">
        <v>3.62</v>
      </c>
      <c r="D357" s="527">
        <v>7.9</v>
      </c>
    </row>
    <row r="358" spans="1:4" x14ac:dyDescent="0.2">
      <c r="A358" s="526">
        <f t="shared" si="5"/>
        <v>30</v>
      </c>
      <c r="B358" s="527">
        <v>1.48</v>
      </c>
      <c r="C358" s="527">
        <v>3.6</v>
      </c>
      <c r="D358" s="527">
        <v>7.85</v>
      </c>
    </row>
    <row r="359" spans="1:4" x14ac:dyDescent="0.2">
      <c r="A359" s="526">
        <f t="shared" si="5"/>
        <v>30</v>
      </c>
      <c r="B359" s="527">
        <v>1.46</v>
      </c>
      <c r="C359" s="527">
        <v>3.57</v>
      </c>
      <c r="D359" s="527">
        <v>7.79</v>
      </c>
    </row>
    <row r="360" spans="1:4" x14ac:dyDescent="0.2">
      <c r="A360" s="526">
        <f t="shared" si="5"/>
        <v>30</v>
      </c>
      <c r="B360" s="527">
        <v>1.45</v>
      </c>
      <c r="C360" s="527">
        <v>3.54</v>
      </c>
      <c r="D360" s="527">
        <v>7.74</v>
      </c>
    </row>
    <row r="361" spans="1:4" x14ac:dyDescent="0.2">
      <c r="A361" s="526">
        <f t="shared" si="5"/>
        <v>30</v>
      </c>
      <c r="B361" s="527">
        <v>1.43</v>
      </c>
      <c r="C361" s="527">
        <v>3.51</v>
      </c>
      <c r="D361" s="527">
        <v>7.69</v>
      </c>
    </row>
    <row r="362" spans="1:4" x14ac:dyDescent="0.2">
      <c r="A362" s="526">
        <f t="shared" si="5"/>
        <v>30</v>
      </c>
      <c r="B362" s="527">
        <v>1.41</v>
      </c>
      <c r="C362" s="527">
        <v>3.48</v>
      </c>
      <c r="D362" s="527">
        <v>7.64</v>
      </c>
    </row>
    <row r="363" spans="1:4" x14ac:dyDescent="0.2">
      <c r="A363" s="526">
        <f t="shared" si="5"/>
        <v>30</v>
      </c>
      <c r="B363" s="527">
        <v>1.4</v>
      </c>
      <c r="C363" s="527">
        <v>3.45</v>
      </c>
      <c r="D363" s="527">
        <v>7.59</v>
      </c>
    </row>
    <row r="364" spans="1:4" x14ac:dyDescent="0.2">
      <c r="A364" s="526">
        <f t="shared" si="5"/>
        <v>30</v>
      </c>
      <c r="B364" s="527">
        <v>1.38</v>
      </c>
      <c r="C364" s="527">
        <v>3.42</v>
      </c>
      <c r="D364" s="527">
        <v>7.54</v>
      </c>
    </row>
    <row r="365" spans="1:4" x14ac:dyDescent="0.2">
      <c r="A365" s="526">
        <f t="shared" si="5"/>
        <v>30</v>
      </c>
      <c r="B365" s="527">
        <v>1.37</v>
      </c>
      <c r="C365" s="527">
        <v>3.4</v>
      </c>
      <c r="D365" s="527">
        <v>7.48</v>
      </c>
    </row>
    <row r="366" spans="1:4" x14ac:dyDescent="0.2">
      <c r="A366" s="526">
        <f t="shared" si="5"/>
        <v>30</v>
      </c>
      <c r="B366" s="527">
        <v>1.35</v>
      </c>
      <c r="C366" s="527">
        <v>3.37</v>
      </c>
      <c r="D366" s="527">
        <v>7.43</v>
      </c>
    </row>
    <row r="367" spans="1:4" x14ac:dyDescent="0.2">
      <c r="A367" s="526">
        <f t="shared" si="5"/>
        <v>30</v>
      </c>
      <c r="B367" s="527">
        <v>1.33</v>
      </c>
      <c r="C367" s="527">
        <v>3.34</v>
      </c>
      <c r="D367" s="527">
        <v>7.38</v>
      </c>
    </row>
    <row r="368" spans="1:4" x14ac:dyDescent="0.2">
      <c r="A368" s="526">
        <f t="shared" si="5"/>
        <v>30</v>
      </c>
      <c r="B368" s="527">
        <v>1.32</v>
      </c>
      <c r="C368" s="527">
        <v>3.31</v>
      </c>
      <c r="D368" s="527">
        <v>7.33</v>
      </c>
    </row>
    <row r="369" spans="1:4" x14ac:dyDescent="0.2">
      <c r="A369" s="526">
        <f t="shared" si="5"/>
        <v>30</v>
      </c>
      <c r="B369" s="527">
        <v>1.3</v>
      </c>
      <c r="C369" s="527">
        <v>3.28</v>
      </c>
      <c r="D369" s="527">
        <v>7.28</v>
      </c>
    </row>
    <row r="370" spans="1:4" x14ac:dyDescent="0.2">
      <c r="A370" s="526">
        <f t="shared" si="5"/>
        <v>31</v>
      </c>
      <c r="B370" s="527">
        <v>1.29</v>
      </c>
      <c r="C370" s="527">
        <v>3.25</v>
      </c>
      <c r="D370" s="527">
        <v>7.22</v>
      </c>
    </row>
    <row r="371" spans="1:4" x14ac:dyDescent="0.2">
      <c r="A371" s="526">
        <f t="shared" si="5"/>
        <v>31</v>
      </c>
      <c r="B371" s="527">
        <v>1.27</v>
      </c>
      <c r="C371" s="527">
        <v>3.22</v>
      </c>
      <c r="D371" s="527">
        <v>7.17</v>
      </c>
    </row>
    <row r="372" spans="1:4" x14ac:dyDescent="0.2">
      <c r="A372" s="526">
        <f t="shared" si="5"/>
        <v>31</v>
      </c>
      <c r="B372" s="527">
        <v>1.26</v>
      </c>
      <c r="C372" s="527">
        <v>3.2</v>
      </c>
      <c r="D372" s="527">
        <v>7.12</v>
      </c>
    </row>
    <row r="373" spans="1:4" x14ac:dyDescent="0.2">
      <c r="A373" s="526">
        <f t="shared" si="5"/>
        <v>31</v>
      </c>
      <c r="B373" s="527">
        <v>1.24</v>
      </c>
      <c r="C373" s="527">
        <v>3.17</v>
      </c>
      <c r="D373" s="527">
        <v>7.06</v>
      </c>
    </row>
    <row r="374" spans="1:4" x14ac:dyDescent="0.2">
      <c r="A374" s="526">
        <f t="shared" si="5"/>
        <v>31</v>
      </c>
      <c r="B374" s="527">
        <v>1.22</v>
      </c>
      <c r="C374" s="527">
        <v>3.14</v>
      </c>
      <c r="D374" s="527">
        <v>7.01</v>
      </c>
    </row>
    <row r="375" spans="1:4" x14ac:dyDescent="0.2">
      <c r="A375" s="526">
        <f t="shared" si="5"/>
        <v>31</v>
      </c>
      <c r="B375" s="527">
        <v>1.21</v>
      </c>
      <c r="C375" s="527">
        <v>3.11</v>
      </c>
      <c r="D375" s="527">
        <v>6.96</v>
      </c>
    </row>
    <row r="376" spans="1:4" x14ac:dyDescent="0.2">
      <c r="A376" s="526">
        <f t="shared" si="5"/>
        <v>31</v>
      </c>
      <c r="B376" s="527">
        <v>1.19</v>
      </c>
      <c r="C376" s="527">
        <v>3.08</v>
      </c>
      <c r="D376" s="527">
        <v>6.9</v>
      </c>
    </row>
    <row r="377" spans="1:4" x14ac:dyDescent="0.2">
      <c r="A377" s="526">
        <f t="shared" si="5"/>
        <v>31</v>
      </c>
      <c r="B377" s="527">
        <v>1.18</v>
      </c>
      <c r="C377" s="527">
        <v>3.06</v>
      </c>
      <c r="D377" s="527">
        <v>6.85</v>
      </c>
    </row>
    <row r="378" spans="1:4" x14ac:dyDescent="0.2">
      <c r="A378" s="526">
        <f t="shared" si="5"/>
        <v>31</v>
      </c>
      <c r="B378" s="527">
        <v>1.1599999999999999</v>
      </c>
      <c r="C378" s="527">
        <v>3.03</v>
      </c>
      <c r="D378" s="527">
        <v>6.8</v>
      </c>
    </row>
    <row r="379" spans="1:4" x14ac:dyDescent="0.2">
      <c r="A379" s="526">
        <f t="shared" si="5"/>
        <v>31</v>
      </c>
      <c r="B379" s="527">
        <v>1.1499999999999999</v>
      </c>
      <c r="C379" s="527">
        <v>3</v>
      </c>
      <c r="D379" s="527">
        <v>6.74</v>
      </c>
    </row>
    <row r="380" spans="1:4" x14ac:dyDescent="0.2">
      <c r="A380" s="526">
        <f t="shared" si="5"/>
        <v>31</v>
      </c>
      <c r="B380" s="527">
        <v>1.1299999999999999</v>
      </c>
      <c r="C380" s="527">
        <v>2.97</v>
      </c>
      <c r="D380" s="527">
        <v>6.69</v>
      </c>
    </row>
    <row r="381" spans="1:4" x14ac:dyDescent="0.2">
      <c r="A381" s="526">
        <f t="shared" si="5"/>
        <v>31</v>
      </c>
      <c r="B381" s="527">
        <v>1.1200000000000001</v>
      </c>
      <c r="C381" s="527">
        <v>2.94</v>
      </c>
      <c r="D381" s="527">
        <v>6.64</v>
      </c>
    </row>
    <row r="382" spans="1:4" x14ac:dyDescent="0.2">
      <c r="A382" s="526">
        <f t="shared" si="5"/>
        <v>32</v>
      </c>
      <c r="B382" s="527">
        <v>1.1100000000000001</v>
      </c>
      <c r="C382" s="527">
        <v>2.92</v>
      </c>
      <c r="D382" s="527">
        <v>6.58</v>
      </c>
    </row>
    <row r="383" spans="1:4" x14ac:dyDescent="0.2">
      <c r="A383" s="526">
        <f t="shared" si="5"/>
        <v>32</v>
      </c>
      <c r="B383" s="527">
        <v>1.0900000000000001</v>
      </c>
      <c r="C383" s="527">
        <v>2.89</v>
      </c>
      <c r="D383" s="527">
        <v>6.53</v>
      </c>
    </row>
    <row r="384" spans="1:4" x14ac:dyDescent="0.2">
      <c r="A384" s="526">
        <f t="shared" si="5"/>
        <v>32</v>
      </c>
      <c r="B384" s="527">
        <v>1.08</v>
      </c>
      <c r="C384" s="527">
        <v>2.86</v>
      </c>
      <c r="D384" s="527">
        <v>6.47</v>
      </c>
    </row>
    <row r="385" spans="1:4" x14ac:dyDescent="0.2">
      <c r="A385" s="526">
        <f t="shared" si="5"/>
        <v>32</v>
      </c>
      <c r="B385" s="527">
        <v>1.06</v>
      </c>
      <c r="C385" s="527">
        <v>2.83</v>
      </c>
      <c r="D385" s="527">
        <v>6.42</v>
      </c>
    </row>
    <row r="386" spans="1:4" x14ac:dyDescent="0.2">
      <c r="A386" s="526">
        <f t="shared" si="5"/>
        <v>32</v>
      </c>
      <c r="B386" s="527">
        <v>1.05</v>
      </c>
      <c r="C386" s="527">
        <v>2.8</v>
      </c>
      <c r="D386" s="527">
        <v>6.36</v>
      </c>
    </row>
    <row r="387" spans="1:4" x14ac:dyDescent="0.2">
      <c r="A387" s="526">
        <f t="shared" si="5"/>
        <v>32</v>
      </c>
      <c r="B387" s="527">
        <v>1.03</v>
      </c>
      <c r="C387" s="527">
        <v>2.78</v>
      </c>
      <c r="D387" s="527">
        <v>6.31</v>
      </c>
    </row>
    <row r="388" spans="1:4" x14ac:dyDescent="0.2">
      <c r="A388" s="526">
        <f t="shared" si="5"/>
        <v>32</v>
      </c>
      <c r="B388" s="527">
        <v>1.02</v>
      </c>
      <c r="C388" s="527">
        <v>2.75</v>
      </c>
      <c r="D388" s="527">
        <v>6.25</v>
      </c>
    </row>
    <row r="389" spans="1:4" x14ac:dyDescent="0.2">
      <c r="A389" s="526">
        <f t="shared" si="5"/>
        <v>32</v>
      </c>
      <c r="B389" s="527">
        <v>1.01</v>
      </c>
      <c r="C389" s="527">
        <v>2.72</v>
      </c>
      <c r="D389" s="527">
        <v>6.2</v>
      </c>
    </row>
    <row r="390" spans="1:4" x14ac:dyDescent="0.2">
      <c r="A390" s="526">
        <f t="shared" si="5"/>
        <v>32</v>
      </c>
      <c r="B390" s="527">
        <v>0.99</v>
      </c>
      <c r="C390" s="527">
        <v>2.69</v>
      </c>
      <c r="D390" s="527">
        <v>6.14</v>
      </c>
    </row>
    <row r="391" spans="1:4" x14ac:dyDescent="0.2">
      <c r="A391" s="526">
        <f t="shared" si="5"/>
        <v>32</v>
      </c>
      <c r="B391" s="527">
        <v>0.98</v>
      </c>
      <c r="C391" s="527">
        <v>2.66</v>
      </c>
      <c r="D391" s="527">
        <v>6.09</v>
      </c>
    </row>
    <row r="392" spans="1:4" x14ac:dyDescent="0.2">
      <c r="A392" s="526">
        <f t="shared" si="5"/>
        <v>32</v>
      </c>
      <c r="B392" s="527">
        <v>0.97</v>
      </c>
      <c r="C392" s="527">
        <v>2.64</v>
      </c>
      <c r="D392" s="527">
        <v>6.03</v>
      </c>
    </row>
    <row r="393" spans="1:4" x14ac:dyDescent="0.2">
      <c r="A393" s="526">
        <f t="shared" si="5"/>
        <v>32</v>
      </c>
      <c r="B393" s="527">
        <v>0.95</v>
      </c>
      <c r="C393" s="527">
        <v>2.61</v>
      </c>
      <c r="D393" s="527">
        <v>5.98</v>
      </c>
    </row>
    <row r="394" spans="1:4" x14ac:dyDescent="0.2">
      <c r="A394" s="526">
        <f t="shared" si="5"/>
        <v>33</v>
      </c>
      <c r="B394" s="527">
        <v>0.94</v>
      </c>
      <c r="C394" s="527">
        <v>2.58</v>
      </c>
      <c r="D394" s="527">
        <v>5.92</v>
      </c>
    </row>
    <row r="395" spans="1:4" x14ac:dyDescent="0.2">
      <c r="A395" s="526">
        <f t="shared" si="5"/>
        <v>33</v>
      </c>
      <c r="B395" s="527">
        <v>0.93</v>
      </c>
      <c r="C395" s="527">
        <v>2.5499999999999998</v>
      </c>
      <c r="D395" s="527">
        <v>5.87</v>
      </c>
    </row>
    <row r="396" spans="1:4" x14ac:dyDescent="0.2">
      <c r="A396" s="526">
        <f t="shared" si="5"/>
        <v>33</v>
      </c>
      <c r="B396" s="527">
        <v>0.91</v>
      </c>
      <c r="C396" s="527">
        <v>2.5299999999999998</v>
      </c>
      <c r="D396" s="527">
        <v>5.81</v>
      </c>
    </row>
    <row r="397" spans="1:4" x14ac:dyDescent="0.2">
      <c r="A397" s="526">
        <f t="shared" si="5"/>
        <v>33</v>
      </c>
      <c r="B397" s="527">
        <v>0.9</v>
      </c>
      <c r="C397" s="527">
        <v>2.5</v>
      </c>
      <c r="D397" s="527">
        <v>5.75</v>
      </c>
    </row>
    <row r="398" spans="1:4" x14ac:dyDescent="0.2">
      <c r="A398" s="526">
        <f t="shared" si="5"/>
        <v>33</v>
      </c>
      <c r="B398" s="527">
        <v>0.89</v>
      </c>
      <c r="C398" s="527">
        <v>2.4700000000000002</v>
      </c>
      <c r="D398" s="527">
        <v>5.7</v>
      </c>
    </row>
    <row r="399" spans="1:4" x14ac:dyDescent="0.2">
      <c r="A399" s="526">
        <f t="shared" si="5"/>
        <v>33</v>
      </c>
      <c r="B399" s="527">
        <v>0.87</v>
      </c>
      <c r="C399" s="527">
        <v>2.44</v>
      </c>
      <c r="D399" s="527">
        <v>5.64</v>
      </c>
    </row>
    <row r="400" spans="1:4" x14ac:dyDescent="0.2">
      <c r="A400" s="526">
        <f t="shared" si="5"/>
        <v>33</v>
      </c>
      <c r="B400" s="527">
        <v>0.86</v>
      </c>
      <c r="C400" s="527">
        <v>2.42</v>
      </c>
      <c r="D400" s="527">
        <v>5.59</v>
      </c>
    </row>
    <row r="401" spans="1:4" x14ac:dyDescent="0.2">
      <c r="A401" s="526">
        <f t="shared" si="5"/>
        <v>33</v>
      </c>
      <c r="B401" s="527">
        <v>0.85</v>
      </c>
      <c r="C401" s="527">
        <v>2.39</v>
      </c>
      <c r="D401" s="527">
        <v>5.53</v>
      </c>
    </row>
    <row r="402" spans="1:4" x14ac:dyDescent="0.2">
      <c r="A402" s="526">
        <f t="shared" si="5"/>
        <v>33</v>
      </c>
      <c r="B402" s="527">
        <v>0.83</v>
      </c>
      <c r="C402" s="527">
        <v>2.36</v>
      </c>
      <c r="D402" s="527">
        <v>5.47</v>
      </c>
    </row>
    <row r="403" spans="1:4" x14ac:dyDescent="0.2">
      <c r="A403" s="526">
        <f t="shared" si="5"/>
        <v>33</v>
      </c>
      <c r="B403" s="527">
        <v>0.82</v>
      </c>
      <c r="C403" s="527">
        <v>2.33</v>
      </c>
      <c r="D403" s="527">
        <v>5.42</v>
      </c>
    </row>
    <row r="404" spans="1:4" x14ac:dyDescent="0.2">
      <c r="A404" s="526">
        <f t="shared" si="5"/>
        <v>33</v>
      </c>
      <c r="B404" s="527">
        <v>0.81</v>
      </c>
      <c r="C404" s="527">
        <v>2.31</v>
      </c>
      <c r="D404" s="527">
        <v>5.36</v>
      </c>
    </row>
    <row r="405" spans="1:4" x14ac:dyDescent="0.2">
      <c r="A405" s="526">
        <f t="shared" si="5"/>
        <v>33</v>
      </c>
      <c r="B405" s="527">
        <v>0.8</v>
      </c>
      <c r="C405" s="527">
        <v>2.2799999999999998</v>
      </c>
      <c r="D405" s="527">
        <v>5.3</v>
      </c>
    </row>
    <row r="406" spans="1:4" x14ac:dyDescent="0.2">
      <c r="A406" s="526">
        <f t="shared" si="5"/>
        <v>34</v>
      </c>
      <c r="B406" s="527">
        <v>0.78</v>
      </c>
      <c r="C406" s="527">
        <v>2.25</v>
      </c>
      <c r="D406" s="527">
        <v>5.24</v>
      </c>
    </row>
    <row r="407" spans="1:4" x14ac:dyDescent="0.2">
      <c r="A407" s="526">
        <f t="shared" ref="A407:A470" si="6">A395+1</f>
        <v>34</v>
      </c>
      <c r="B407" s="527">
        <v>0.77</v>
      </c>
      <c r="C407" s="527">
        <v>2.2200000000000002</v>
      </c>
      <c r="D407" s="527">
        <v>5.19</v>
      </c>
    </row>
    <row r="408" spans="1:4" x14ac:dyDescent="0.2">
      <c r="A408" s="526">
        <f t="shared" si="6"/>
        <v>34</v>
      </c>
      <c r="B408" s="527">
        <v>0.76</v>
      </c>
      <c r="C408" s="527">
        <v>2.2000000000000002</v>
      </c>
      <c r="D408" s="527">
        <v>5.13</v>
      </c>
    </row>
    <row r="409" spans="1:4" x14ac:dyDescent="0.2">
      <c r="A409" s="526">
        <f t="shared" si="6"/>
        <v>34</v>
      </c>
      <c r="B409" s="527">
        <v>0.75</v>
      </c>
      <c r="C409" s="527">
        <v>2.17</v>
      </c>
      <c r="D409" s="527">
        <v>5.07</v>
      </c>
    </row>
    <row r="410" spans="1:4" x14ac:dyDescent="0.2">
      <c r="A410" s="526">
        <f t="shared" si="6"/>
        <v>34</v>
      </c>
      <c r="B410" s="527">
        <v>0.74</v>
      </c>
      <c r="C410" s="527">
        <v>2.14</v>
      </c>
      <c r="D410" s="527">
        <v>5.01</v>
      </c>
    </row>
    <row r="411" spans="1:4" x14ac:dyDescent="0.2">
      <c r="A411" s="526">
        <f t="shared" si="6"/>
        <v>34</v>
      </c>
      <c r="B411" s="527">
        <v>0.72</v>
      </c>
      <c r="C411" s="527">
        <v>2.11</v>
      </c>
      <c r="D411" s="527">
        <v>4.96</v>
      </c>
    </row>
    <row r="412" spans="1:4" x14ac:dyDescent="0.2">
      <c r="A412" s="526">
        <f t="shared" si="6"/>
        <v>34</v>
      </c>
      <c r="B412" s="527">
        <v>0.71</v>
      </c>
      <c r="C412" s="527">
        <v>2.09</v>
      </c>
      <c r="D412" s="527">
        <v>4.9000000000000004</v>
      </c>
    </row>
    <row r="413" spans="1:4" x14ac:dyDescent="0.2">
      <c r="A413" s="526">
        <f t="shared" si="6"/>
        <v>34</v>
      </c>
      <c r="B413" s="527">
        <v>0.7</v>
      </c>
      <c r="C413" s="527">
        <v>2.06</v>
      </c>
      <c r="D413" s="527">
        <v>4.84</v>
      </c>
    </row>
    <row r="414" spans="1:4" x14ac:dyDescent="0.2">
      <c r="A414" s="526">
        <f t="shared" si="6"/>
        <v>34</v>
      </c>
      <c r="B414" s="527">
        <v>0.69</v>
      </c>
      <c r="C414" s="527">
        <v>2.0299999999999998</v>
      </c>
      <c r="D414" s="527">
        <v>4.78</v>
      </c>
    </row>
    <row r="415" spans="1:4" x14ac:dyDescent="0.2">
      <c r="A415" s="526">
        <f t="shared" si="6"/>
        <v>34</v>
      </c>
      <c r="B415" s="527">
        <v>0.68</v>
      </c>
      <c r="C415" s="527">
        <v>2.0099999999999998</v>
      </c>
      <c r="D415" s="527">
        <v>4.72</v>
      </c>
    </row>
    <row r="416" spans="1:4" x14ac:dyDescent="0.2">
      <c r="A416" s="526">
        <f t="shared" si="6"/>
        <v>34</v>
      </c>
      <c r="B416" s="527">
        <v>0.66</v>
      </c>
      <c r="C416" s="527">
        <v>1.98</v>
      </c>
      <c r="D416" s="527">
        <v>4.67</v>
      </c>
    </row>
    <row r="417" spans="1:4" x14ac:dyDescent="0.2">
      <c r="A417" s="526">
        <f t="shared" si="6"/>
        <v>34</v>
      </c>
      <c r="B417" s="527">
        <v>0.65</v>
      </c>
      <c r="C417" s="527">
        <v>1.95</v>
      </c>
      <c r="D417" s="527">
        <v>4.6100000000000003</v>
      </c>
    </row>
    <row r="418" spans="1:4" x14ac:dyDescent="0.2">
      <c r="A418" s="526">
        <f t="shared" si="6"/>
        <v>35</v>
      </c>
      <c r="B418" s="527">
        <v>0.64</v>
      </c>
      <c r="C418" s="527">
        <v>1.92</v>
      </c>
      <c r="D418" s="527">
        <v>4.55</v>
      </c>
    </row>
    <row r="419" spans="1:4" x14ac:dyDescent="0.2">
      <c r="A419" s="526">
        <f t="shared" si="6"/>
        <v>35</v>
      </c>
      <c r="B419" s="527">
        <v>0.63</v>
      </c>
      <c r="C419" s="527">
        <v>1.9</v>
      </c>
      <c r="D419" s="527">
        <v>4.49</v>
      </c>
    </row>
    <row r="420" spans="1:4" x14ac:dyDescent="0.2">
      <c r="A420" s="526">
        <f t="shared" si="6"/>
        <v>35</v>
      </c>
      <c r="B420" s="527">
        <v>0.62</v>
      </c>
      <c r="C420" s="527">
        <v>1.87</v>
      </c>
      <c r="D420" s="527">
        <v>4.43</v>
      </c>
    </row>
    <row r="421" spans="1:4" x14ac:dyDescent="0.2">
      <c r="A421" s="526">
        <f t="shared" si="6"/>
        <v>35</v>
      </c>
      <c r="B421" s="527">
        <v>0.61</v>
      </c>
      <c r="C421" s="527">
        <v>1.84</v>
      </c>
      <c r="D421" s="527">
        <v>4.37</v>
      </c>
    </row>
    <row r="422" spans="1:4" x14ac:dyDescent="0.2">
      <c r="A422" s="526">
        <f t="shared" si="6"/>
        <v>35</v>
      </c>
      <c r="B422" s="527">
        <v>0.6</v>
      </c>
      <c r="C422" s="527">
        <v>1.81</v>
      </c>
      <c r="D422" s="527">
        <v>4.3099999999999996</v>
      </c>
    </row>
    <row r="423" spans="1:4" x14ac:dyDescent="0.2">
      <c r="A423" s="526">
        <f t="shared" si="6"/>
        <v>35</v>
      </c>
      <c r="B423" s="527">
        <v>0.57999999999999996</v>
      </c>
      <c r="C423" s="527">
        <v>1.79</v>
      </c>
      <c r="D423" s="527">
        <v>4.25</v>
      </c>
    </row>
    <row r="424" spans="1:4" x14ac:dyDescent="0.2">
      <c r="A424" s="526">
        <f t="shared" si="6"/>
        <v>35</v>
      </c>
      <c r="B424" s="527">
        <v>0.56999999999999995</v>
      </c>
      <c r="C424" s="527">
        <v>1.76</v>
      </c>
      <c r="D424" s="527">
        <v>4.1900000000000004</v>
      </c>
    </row>
    <row r="425" spans="1:4" x14ac:dyDescent="0.2">
      <c r="A425" s="526">
        <f t="shared" si="6"/>
        <v>35</v>
      </c>
      <c r="B425" s="527">
        <v>0.56000000000000005</v>
      </c>
      <c r="C425" s="527">
        <v>1.73</v>
      </c>
      <c r="D425" s="527">
        <v>4.13</v>
      </c>
    </row>
    <row r="426" spans="1:4" x14ac:dyDescent="0.2">
      <c r="A426" s="526">
        <f t="shared" si="6"/>
        <v>35</v>
      </c>
      <c r="B426" s="527">
        <v>0.55000000000000004</v>
      </c>
      <c r="C426" s="527">
        <v>1.71</v>
      </c>
      <c r="D426" s="527">
        <v>4.07</v>
      </c>
    </row>
    <row r="427" spans="1:4" x14ac:dyDescent="0.2">
      <c r="A427" s="526">
        <f t="shared" si="6"/>
        <v>35</v>
      </c>
      <c r="B427" s="527">
        <v>0.54</v>
      </c>
      <c r="C427" s="527">
        <v>1.68</v>
      </c>
      <c r="D427" s="527">
        <v>4.01</v>
      </c>
    </row>
    <row r="428" spans="1:4" x14ac:dyDescent="0.2">
      <c r="A428" s="526">
        <f t="shared" si="6"/>
        <v>35</v>
      </c>
      <c r="B428" s="527">
        <v>0.53</v>
      </c>
      <c r="C428" s="527">
        <v>1.65</v>
      </c>
      <c r="D428" s="527">
        <v>3.95</v>
      </c>
    </row>
    <row r="429" spans="1:4" x14ac:dyDescent="0.2">
      <c r="A429" s="526">
        <f t="shared" si="6"/>
        <v>35</v>
      </c>
      <c r="B429" s="527">
        <v>0.52</v>
      </c>
      <c r="C429" s="527">
        <v>1.62</v>
      </c>
      <c r="D429" s="527">
        <v>3.89</v>
      </c>
    </row>
    <row r="430" spans="1:4" x14ac:dyDescent="0.2">
      <c r="A430" s="526">
        <f t="shared" si="6"/>
        <v>36</v>
      </c>
      <c r="B430" s="527">
        <v>0.51</v>
      </c>
      <c r="C430" s="527">
        <v>1.6</v>
      </c>
      <c r="D430" s="527">
        <v>3.83</v>
      </c>
    </row>
    <row r="431" spans="1:4" x14ac:dyDescent="0.2">
      <c r="A431" s="526">
        <f t="shared" si="6"/>
        <v>36</v>
      </c>
      <c r="B431" s="527">
        <v>0.5</v>
      </c>
      <c r="C431" s="527">
        <v>1.57</v>
      </c>
      <c r="D431" s="527">
        <v>3.77</v>
      </c>
    </row>
    <row r="432" spans="1:4" x14ac:dyDescent="0.2">
      <c r="A432" s="526">
        <f t="shared" si="6"/>
        <v>36</v>
      </c>
      <c r="B432" s="527">
        <v>0.49</v>
      </c>
      <c r="C432" s="527">
        <v>1.54</v>
      </c>
      <c r="D432" s="527">
        <v>3.71</v>
      </c>
    </row>
    <row r="433" spans="1:4" x14ac:dyDescent="0.2">
      <c r="A433" s="526">
        <f t="shared" si="6"/>
        <v>36</v>
      </c>
      <c r="B433" s="527">
        <v>0.48</v>
      </c>
      <c r="C433" s="527">
        <v>1.52</v>
      </c>
      <c r="D433" s="527">
        <v>3.65</v>
      </c>
    </row>
    <row r="434" spans="1:4" x14ac:dyDescent="0.2">
      <c r="A434" s="526">
        <f t="shared" si="6"/>
        <v>36</v>
      </c>
      <c r="B434" s="527">
        <v>0.47</v>
      </c>
      <c r="C434" s="527">
        <v>1.49</v>
      </c>
      <c r="D434" s="527">
        <v>3.59</v>
      </c>
    </row>
    <row r="435" spans="1:4" x14ac:dyDescent="0.2">
      <c r="A435" s="526">
        <f t="shared" si="6"/>
        <v>36</v>
      </c>
      <c r="B435" s="527">
        <v>0.46</v>
      </c>
      <c r="C435" s="527">
        <v>1.46</v>
      </c>
      <c r="D435" s="527">
        <v>3.53</v>
      </c>
    </row>
    <row r="436" spans="1:4" x14ac:dyDescent="0.2">
      <c r="A436" s="526">
        <f t="shared" si="6"/>
        <v>36</v>
      </c>
      <c r="B436" s="527">
        <v>0.45</v>
      </c>
      <c r="C436" s="527">
        <v>1.44</v>
      </c>
      <c r="D436" s="527">
        <v>3.47</v>
      </c>
    </row>
    <row r="437" spans="1:4" x14ac:dyDescent="0.2">
      <c r="A437" s="526">
        <f t="shared" si="6"/>
        <v>36</v>
      </c>
      <c r="B437" s="527">
        <v>0.44</v>
      </c>
      <c r="C437" s="527">
        <v>1.41</v>
      </c>
      <c r="D437" s="527">
        <v>3.4</v>
      </c>
    </row>
    <row r="438" spans="1:4" x14ac:dyDescent="0.2">
      <c r="A438" s="526">
        <f t="shared" si="6"/>
        <v>36</v>
      </c>
      <c r="B438" s="527">
        <v>0.43</v>
      </c>
      <c r="C438" s="527">
        <v>1.38</v>
      </c>
      <c r="D438" s="527">
        <v>3.34</v>
      </c>
    </row>
    <row r="439" spans="1:4" x14ac:dyDescent="0.2">
      <c r="A439" s="526">
        <f t="shared" si="6"/>
        <v>36</v>
      </c>
      <c r="B439" s="527">
        <v>0.42</v>
      </c>
      <c r="C439" s="527">
        <v>1.35</v>
      </c>
      <c r="D439" s="527">
        <v>3.28</v>
      </c>
    </row>
    <row r="440" spans="1:4" x14ac:dyDescent="0.2">
      <c r="A440" s="526">
        <f t="shared" si="6"/>
        <v>36</v>
      </c>
      <c r="B440" s="527">
        <v>0.41</v>
      </c>
      <c r="C440" s="527">
        <v>1.33</v>
      </c>
      <c r="D440" s="527">
        <v>3.22</v>
      </c>
    </row>
    <row r="441" spans="1:4" x14ac:dyDescent="0.2">
      <c r="A441" s="526">
        <f t="shared" si="6"/>
        <v>36</v>
      </c>
      <c r="B441" s="527">
        <v>0.4</v>
      </c>
      <c r="C441" s="527">
        <v>1.3</v>
      </c>
      <c r="D441" s="527">
        <v>3.16</v>
      </c>
    </row>
    <row r="442" spans="1:4" x14ac:dyDescent="0.2">
      <c r="A442" s="526">
        <f t="shared" si="6"/>
        <v>37</v>
      </c>
      <c r="B442" s="527">
        <v>0.39</v>
      </c>
      <c r="C442" s="527">
        <v>1.27</v>
      </c>
      <c r="D442" s="527">
        <v>3.09</v>
      </c>
    </row>
    <row r="443" spans="1:4" x14ac:dyDescent="0.2">
      <c r="A443" s="526">
        <f t="shared" si="6"/>
        <v>37</v>
      </c>
      <c r="B443" s="527">
        <v>0.38</v>
      </c>
      <c r="C443" s="527">
        <v>1.25</v>
      </c>
      <c r="D443" s="527">
        <v>3.03</v>
      </c>
    </row>
    <row r="444" spans="1:4" x14ac:dyDescent="0.2">
      <c r="A444" s="526">
        <f t="shared" si="6"/>
        <v>37</v>
      </c>
      <c r="B444" s="527">
        <v>0.37</v>
      </c>
      <c r="C444" s="527">
        <v>1.22</v>
      </c>
      <c r="D444" s="527">
        <v>2.97</v>
      </c>
    </row>
    <row r="445" spans="1:4" x14ac:dyDescent="0.2">
      <c r="A445" s="526">
        <f t="shared" si="6"/>
        <v>37</v>
      </c>
      <c r="B445" s="527">
        <v>0.36</v>
      </c>
      <c r="C445" s="527">
        <v>1.19</v>
      </c>
      <c r="D445" s="527">
        <v>2.91</v>
      </c>
    </row>
    <row r="446" spans="1:4" x14ac:dyDescent="0.2">
      <c r="A446" s="526">
        <f t="shared" si="6"/>
        <v>37</v>
      </c>
      <c r="B446" s="527">
        <v>0.35</v>
      </c>
      <c r="C446" s="527">
        <v>1.17</v>
      </c>
      <c r="D446" s="527">
        <v>2.84</v>
      </c>
    </row>
    <row r="447" spans="1:4" x14ac:dyDescent="0.2">
      <c r="A447" s="526">
        <f t="shared" si="6"/>
        <v>37</v>
      </c>
      <c r="B447" s="527">
        <v>0.34</v>
      </c>
      <c r="C447" s="527">
        <v>1.1399999999999999</v>
      </c>
      <c r="D447" s="527">
        <v>2.78</v>
      </c>
    </row>
    <row r="448" spans="1:4" x14ac:dyDescent="0.2">
      <c r="A448" s="526">
        <f t="shared" si="6"/>
        <v>37</v>
      </c>
      <c r="B448" s="527">
        <v>0.33</v>
      </c>
      <c r="C448" s="527">
        <v>1.1100000000000001</v>
      </c>
      <c r="D448" s="527">
        <v>2.72</v>
      </c>
    </row>
    <row r="449" spans="1:4" x14ac:dyDescent="0.2">
      <c r="A449" s="526">
        <f t="shared" si="6"/>
        <v>37</v>
      </c>
      <c r="B449" s="527">
        <v>0.32</v>
      </c>
      <c r="C449" s="527">
        <v>1.08</v>
      </c>
      <c r="D449" s="527">
        <v>2.65</v>
      </c>
    </row>
    <row r="450" spans="1:4" x14ac:dyDescent="0.2">
      <c r="A450" s="526">
        <f t="shared" si="6"/>
        <v>37</v>
      </c>
      <c r="B450" s="527">
        <v>0.31</v>
      </c>
      <c r="C450" s="527">
        <v>1.06</v>
      </c>
      <c r="D450" s="527">
        <v>2.59</v>
      </c>
    </row>
    <row r="451" spans="1:4" x14ac:dyDescent="0.2">
      <c r="A451" s="526">
        <f t="shared" si="6"/>
        <v>37</v>
      </c>
      <c r="B451" s="527">
        <v>0.3</v>
      </c>
      <c r="C451" s="527">
        <v>1.03</v>
      </c>
      <c r="D451" s="527">
        <v>2.5299999999999998</v>
      </c>
    </row>
    <row r="452" spans="1:4" x14ac:dyDescent="0.2">
      <c r="A452" s="526">
        <f t="shared" si="6"/>
        <v>37</v>
      </c>
      <c r="B452" s="527">
        <v>0.28999999999999998</v>
      </c>
      <c r="C452" s="527">
        <v>1</v>
      </c>
      <c r="D452" s="527">
        <v>2.46</v>
      </c>
    </row>
    <row r="453" spans="1:4" x14ac:dyDescent="0.2">
      <c r="A453" s="526">
        <f t="shared" si="6"/>
        <v>37</v>
      </c>
      <c r="B453" s="527">
        <v>0.28999999999999998</v>
      </c>
      <c r="C453" s="527">
        <v>0.98</v>
      </c>
      <c r="D453" s="527">
        <v>2.4</v>
      </c>
    </row>
    <row r="454" spans="1:4" x14ac:dyDescent="0.2">
      <c r="A454" s="526">
        <f t="shared" si="6"/>
        <v>38</v>
      </c>
      <c r="B454" s="527">
        <v>0.28000000000000003</v>
      </c>
      <c r="C454" s="527">
        <v>0.95</v>
      </c>
      <c r="D454" s="527">
        <v>2.34</v>
      </c>
    </row>
    <row r="455" spans="1:4" x14ac:dyDescent="0.2">
      <c r="A455" s="526">
        <f t="shared" si="6"/>
        <v>38</v>
      </c>
      <c r="B455" s="527">
        <v>0.27</v>
      </c>
      <c r="C455" s="527">
        <v>0.92</v>
      </c>
      <c r="D455" s="527">
        <v>2.27</v>
      </c>
    </row>
    <row r="456" spans="1:4" x14ac:dyDescent="0.2">
      <c r="A456" s="526">
        <f t="shared" si="6"/>
        <v>38</v>
      </c>
      <c r="B456" s="527">
        <v>0.26</v>
      </c>
      <c r="C456" s="527">
        <v>0.9</v>
      </c>
      <c r="D456" s="527">
        <v>2.21</v>
      </c>
    </row>
    <row r="457" spans="1:4" x14ac:dyDescent="0.2">
      <c r="A457" s="526">
        <f t="shared" si="6"/>
        <v>38</v>
      </c>
      <c r="B457" s="527">
        <v>0.25</v>
      </c>
      <c r="C457" s="527">
        <v>0.87</v>
      </c>
      <c r="D457" s="527">
        <v>2.14</v>
      </c>
    </row>
    <row r="458" spans="1:4" x14ac:dyDescent="0.2">
      <c r="A458" s="526">
        <f t="shared" si="6"/>
        <v>38</v>
      </c>
      <c r="B458" s="527">
        <v>0.24</v>
      </c>
      <c r="C458" s="527">
        <v>0.84</v>
      </c>
      <c r="D458" s="527">
        <v>2.08</v>
      </c>
    </row>
    <row r="459" spans="1:4" x14ac:dyDescent="0.2">
      <c r="A459" s="526">
        <f t="shared" si="6"/>
        <v>38</v>
      </c>
      <c r="B459" s="527">
        <v>0.23</v>
      </c>
      <c r="C459" s="527">
        <v>0.81</v>
      </c>
      <c r="D459" s="527">
        <v>2.0099999999999998</v>
      </c>
    </row>
    <row r="460" spans="1:4" x14ac:dyDescent="0.2">
      <c r="A460" s="526">
        <f t="shared" si="6"/>
        <v>38</v>
      </c>
      <c r="B460" s="527">
        <v>0.22</v>
      </c>
      <c r="C460" s="527">
        <v>0.79</v>
      </c>
      <c r="D460" s="527">
        <v>1.95</v>
      </c>
    </row>
    <row r="461" spans="1:4" x14ac:dyDescent="0.2">
      <c r="A461" s="526">
        <f t="shared" si="6"/>
        <v>38</v>
      </c>
      <c r="B461" s="527">
        <v>0.22</v>
      </c>
      <c r="C461" s="527">
        <v>0.76</v>
      </c>
      <c r="D461" s="527">
        <v>1.88</v>
      </c>
    </row>
    <row r="462" spans="1:4" x14ac:dyDescent="0.2">
      <c r="A462" s="526">
        <f t="shared" si="6"/>
        <v>38</v>
      </c>
      <c r="B462" s="527">
        <v>0.21</v>
      </c>
      <c r="C462" s="527">
        <v>0.73</v>
      </c>
      <c r="D462" s="527">
        <v>1.82</v>
      </c>
    </row>
    <row r="463" spans="1:4" x14ac:dyDescent="0.2">
      <c r="A463" s="526">
        <f t="shared" si="6"/>
        <v>38</v>
      </c>
      <c r="B463" s="527">
        <v>0.2</v>
      </c>
      <c r="C463" s="527">
        <v>0.71</v>
      </c>
      <c r="D463" s="527">
        <v>1.75</v>
      </c>
    </row>
    <row r="464" spans="1:4" x14ac:dyDescent="0.2">
      <c r="A464" s="526">
        <f t="shared" si="6"/>
        <v>38</v>
      </c>
      <c r="B464" s="527">
        <v>0.19</v>
      </c>
      <c r="C464" s="527">
        <v>0.68</v>
      </c>
      <c r="D464" s="527">
        <v>1.69</v>
      </c>
    </row>
    <row r="465" spans="1:4" x14ac:dyDescent="0.2">
      <c r="A465" s="526">
        <f t="shared" si="6"/>
        <v>38</v>
      </c>
      <c r="B465" s="527">
        <v>0.18</v>
      </c>
      <c r="C465" s="527">
        <v>0.65</v>
      </c>
      <c r="D465" s="527">
        <v>1.62</v>
      </c>
    </row>
    <row r="466" spans="1:4" x14ac:dyDescent="0.2">
      <c r="A466" s="526">
        <f t="shared" si="6"/>
        <v>39</v>
      </c>
      <c r="B466" s="527">
        <v>0.17</v>
      </c>
      <c r="C466" s="527">
        <v>0.63</v>
      </c>
      <c r="D466" s="527">
        <v>1.56</v>
      </c>
    </row>
    <row r="467" spans="1:4" x14ac:dyDescent="0.2">
      <c r="A467" s="526">
        <f t="shared" si="6"/>
        <v>39</v>
      </c>
      <c r="B467" s="527">
        <v>0.17</v>
      </c>
      <c r="C467" s="527">
        <v>0.6</v>
      </c>
      <c r="D467" s="527">
        <v>1.49</v>
      </c>
    </row>
    <row r="468" spans="1:4" x14ac:dyDescent="0.2">
      <c r="A468" s="526">
        <f t="shared" si="6"/>
        <v>39</v>
      </c>
      <c r="B468" s="527">
        <v>0.16</v>
      </c>
      <c r="C468" s="527">
        <v>0.56999999999999995</v>
      </c>
      <c r="D468" s="527">
        <v>1.42</v>
      </c>
    </row>
    <row r="469" spans="1:4" x14ac:dyDescent="0.2">
      <c r="A469" s="526">
        <f t="shared" si="6"/>
        <v>39</v>
      </c>
      <c r="B469" s="527">
        <v>0.15</v>
      </c>
      <c r="C469" s="527">
        <v>0.54</v>
      </c>
      <c r="D469" s="527">
        <v>1.36</v>
      </c>
    </row>
    <row r="470" spans="1:4" x14ac:dyDescent="0.2">
      <c r="A470" s="526">
        <f t="shared" si="6"/>
        <v>39</v>
      </c>
      <c r="B470" s="527">
        <v>0.14000000000000001</v>
      </c>
      <c r="C470" s="527">
        <v>0.52</v>
      </c>
      <c r="D470" s="527">
        <v>1.29</v>
      </c>
    </row>
    <row r="471" spans="1:4" x14ac:dyDescent="0.2">
      <c r="A471" s="526">
        <f t="shared" ref="A471:A489" si="7">A459+1</f>
        <v>39</v>
      </c>
      <c r="B471" s="527">
        <v>0.13</v>
      </c>
      <c r="C471" s="527">
        <v>0.49</v>
      </c>
      <c r="D471" s="527">
        <v>1.23</v>
      </c>
    </row>
    <row r="472" spans="1:4" x14ac:dyDescent="0.2">
      <c r="A472" s="526">
        <f t="shared" si="7"/>
        <v>39</v>
      </c>
      <c r="B472" s="527">
        <v>0.13</v>
      </c>
      <c r="C472" s="527">
        <v>0.46</v>
      </c>
      <c r="D472" s="527">
        <v>1.1599999999999999</v>
      </c>
    </row>
    <row r="473" spans="1:4" x14ac:dyDescent="0.2">
      <c r="A473" s="526">
        <f t="shared" si="7"/>
        <v>39</v>
      </c>
      <c r="B473" s="527">
        <v>0.12</v>
      </c>
      <c r="C473" s="527">
        <v>0.44</v>
      </c>
      <c r="D473" s="527">
        <v>1.0900000000000001</v>
      </c>
    </row>
    <row r="474" spans="1:4" x14ac:dyDescent="0.2">
      <c r="A474" s="526">
        <f t="shared" si="7"/>
        <v>39</v>
      </c>
      <c r="B474" s="527">
        <v>0.11</v>
      </c>
      <c r="C474" s="527">
        <v>0.41</v>
      </c>
      <c r="D474" s="527">
        <v>1.02</v>
      </c>
    </row>
    <row r="475" spans="1:4" x14ac:dyDescent="0.2">
      <c r="A475" s="526">
        <f t="shared" si="7"/>
        <v>39</v>
      </c>
      <c r="B475" s="527">
        <v>0.1</v>
      </c>
      <c r="C475" s="527">
        <v>0.38</v>
      </c>
      <c r="D475" s="527">
        <v>0.96</v>
      </c>
    </row>
    <row r="476" spans="1:4" x14ac:dyDescent="0.2">
      <c r="A476" s="526">
        <f t="shared" si="7"/>
        <v>39</v>
      </c>
      <c r="B476" s="527">
        <v>0.09</v>
      </c>
      <c r="C476" s="527">
        <v>0.35</v>
      </c>
      <c r="D476" s="527">
        <v>0.89</v>
      </c>
    </row>
    <row r="477" spans="1:4" x14ac:dyDescent="0.2">
      <c r="A477" s="526">
        <f t="shared" si="7"/>
        <v>39</v>
      </c>
      <c r="B477" s="527">
        <v>0.09</v>
      </c>
      <c r="C477" s="527">
        <v>0.33</v>
      </c>
      <c r="D477" s="527">
        <v>0.82</v>
      </c>
    </row>
    <row r="478" spans="1:4" x14ac:dyDescent="0.2">
      <c r="A478" s="526">
        <f t="shared" si="7"/>
        <v>40</v>
      </c>
      <c r="B478" s="527">
        <v>0.08</v>
      </c>
      <c r="C478" s="527">
        <v>0.3</v>
      </c>
      <c r="D478" s="527">
        <v>0.75</v>
      </c>
    </row>
    <row r="479" spans="1:4" x14ac:dyDescent="0.2">
      <c r="A479" s="526">
        <f t="shared" si="7"/>
        <v>40</v>
      </c>
      <c r="B479" s="527">
        <v>7.0000000000000007E-2</v>
      </c>
      <c r="C479" s="527">
        <v>0.27</v>
      </c>
      <c r="D479" s="527">
        <v>0.69</v>
      </c>
    </row>
    <row r="480" spans="1:4" x14ac:dyDescent="0.2">
      <c r="A480" s="526">
        <f t="shared" si="7"/>
        <v>40</v>
      </c>
      <c r="B480" s="527">
        <v>0.06</v>
      </c>
      <c r="C480" s="527">
        <v>0.25</v>
      </c>
      <c r="D480" s="527">
        <v>0.62</v>
      </c>
    </row>
    <row r="481" spans="1:4" x14ac:dyDescent="0.2">
      <c r="A481" s="526">
        <f t="shared" si="7"/>
        <v>40</v>
      </c>
      <c r="B481" s="527">
        <v>0.06</v>
      </c>
      <c r="C481" s="527">
        <v>0.22</v>
      </c>
      <c r="D481" s="527">
        <v>0.55000000000000004</v>
      </c>
    </row>
    <row r="482" spans="1:4" x14ac:dyDescent="0.2">
      <c r="A482" s="526">
        <f t="shared" si="7"/>
        <v>40</v>
      </c>
      <c r="B482" s="527">
        <v>0.05</v>
      </c>
      <c r="C482" s="527">
        <v>0.19</v>
      </c>
      <c r="D482" s="527">
        <v>0.48</v>
      </c>
    </row>
    <row r="483" spans="1:4" x14ac:dyDescent="0.2">
      <c r="A483" s="526">
        <f t="shared" si="7"/>
        <v>40</v>
      </c>
      <c r="B483" s="527">
        <v>0.04</v>
      </c>
      <c r="C483" s="527">
        <v>0.16</v>
      </c>
      <c r="D483" s="527">
        <v>0.41</v>
      </c>
    </row>
    <row r="484" spans="1:4" x14ac:dyDescent="0.2">
      <c r="A484" s="526">
        <f t="shared" si="7"/>
        <v>40</v>
      </c>
      <c r="B484" s="527">
        <v>0.04</v>
      </c>
      <c r="C484" s="527">
        <v>0.14000000000000001</v>
      </c>
      <c r="D484" s="527">
        <v>0.35</v>
      </c>
    </row>
    <row r="485" spans="1:4" x14ac:dyDescent="0.2">
      <c r="A485" s="526">
        <f t="shared" si="7"/>
        <v>40</v>
      </c>
      <c r="B485" s="527">
        <v>0.03</v>
      </c>
      <c r="C485" s="527">
        <v>0.11</v>
      </c>
      <c r="D485" s="527">
        <v>0.28000000000000003</v>
      </c>
    </row>
    <row r="486" spans="1:4" x14ac:dyDescent="0.2">
      <c r="A486" s="526">
        <f t="shared" si="7"/>
        <v>40</v>
      </c>
      <c r="B486" s="527">
        <v>0.02</v>
      </c>
      <c r="C486" s="527">
        <v>0.08</v>
      </c>
      <c r="D486" s="527">
        <v>0.21</v>
      </c>
    </row>
    <row r="487" spans="1:4" x14ac:dyDescent="0.2">
      <c r="A487" s="526">
        <f t="shared" si="7"/>
        <v>40</v>
      </c>
      <c r="B487" s="527">
        <v>0.01</v>
      </c>
      <c r="C487" s="527">
        <v>0.05</v>
      </c>
      <c r="D487" s="527">
        <v>0.14000000000000001</v>
      </c>
    </row>
    <row r="488" spans="1:4" x14ac:dyDescent="0.2">
      <c r="A488" s="526">
        <f t="shared" si="7"/>
        <v>40</v>
      </c>
      <c r="B488" s="527">
        <v>0.01</v>
      </c>
      <c r="C488" s="527">
        <v>0.03</v>
      </c>
      <c r="D488" s="527">
        <v>7.0000000000000007E-2</v>
      </c>
    </row>
    <row r="489" spans="1:4" x14ac:dyDescent="0.2">
      <c r="A489" s="526">
        <f t="shared" si="7"/>
        <v>40</v>
      </c>
      <c r="B489" s="527">
        <v>0</v>
      </c>
      <c r="C489" s="527">
        <v>0</v>
      </c>
      <c r="D489" s="527">
        <v>0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E489"/>
  <sheetViews>
    <sheetView workbookViewId="0"/>
  </sheetViews>
  <sheetFormatPr defaultRowHeight="11.25" x14ac:dyDescent="0.2"/>
  <cols>
    <col min="1" max="1" width="16.5" style="519" customWidth="1"/>
    <col min="2" max="2" width="18" style="519" customWidth="1"/>
    <col min="3" max="5" width="17.5" style="519" customWidth="1"/>
    <col min="6" max="16384" width="9.33203125" style="519"/>
  </cols>
  <sheetData>
    <row r="1" spans="1:5" ht="12.75" customHeight="1" x14ac:dyDescent="0.2">
      <c r="A1" s="518" t="s">
        <v>41</v>
      </c>
    </row>
    <row r="2" spans="1:5" ht="12.75" customHeight="1" x14ac:dyDescent="0.2">
      <c r="A2" s="518" t="s">
        <v>337</v>
      </c>
    </row>
    <row r="3" spans="1:5" ht="12.75" customHeight="1" x14ac:dyDescent="0.2">
      <c r="A3" s="520" t="s">
        <v>356</v>
      </c>
    </row>
    <row r="4" spans="1:5" ht="12.75" customHeight="1" x14ac:dyDescent="0.2">
      <c r="A4" s="339" t="s">
        <v>357</v>
      </c>
    </row>
    <row r="5" spans="1:5" ht="12.75" customHeight="1" x14ac:dyDescent="0.2">
      <c r="A5" s="375"/>
      <c r="B5" s="523"/>
      <c r="C5" s="523"/>
      <c r="D5" s="523"/>
      <c r="E5" s="523"/>
    </row>
    <row r="6" spans="1:5" ht="12.75" customHeight="1" x14ac:dyDescent="0.2">
      <c r="A6" s="340" t="s">
        <v>341</v>
      </c>
    </row>
    <row r="7" spans="1:5" ht="12.75" customHeight="1" x14ac:dyDescent="0.2">
      <c r="A7" s="308" t="s">
        <v>342</v>
      </c>
    </row>
    <row r="8" spans="1:5" ht="12.75" customHeight="1" x14ac:dyDescent="0.2">
      <c r="A8" s="375"/>
    </row>
    <row r="9" spans="1:5" ht="32.25" x14ac:dyDescent="0.2">
      <c r="A9" s="315" t="s">
        <v>343</v>
      </c>
      <c r="B9" s="524" t="s">
        <v>354</v>
      </c>
      <c r="C9" s="524" t="s">
        <v>355</v>
      </c>
      <c r="D9" s="525" t="s">
        <v>347</v>
      </c>
      <c r="E9" s="531"/>
    </row>
    <row r="10" spans="1:5" ht="12.75" customHeight="1" x14ac:dyDescent="0.2">
      <c r="A10" s="528">
        <v>1</v>
      </c>
      <c r="B10" s="354">
        <v>181.08</v>
      </c>
      <c r="C10" s="354">
        <v>144.56</v>
      </c>
      <c r="D10" s="354">
        <v>92.77</v>
      </c>
      <c r="E10" s="524"/>
    </row>
    <row r="11" spans="1:5" ht="12.75" customHeight="1" x14ac:dyDescent="0.2">
      <c r="A11" s="528">
        <v>1</v>
      </c>
      <c r="B11" s="354">
        <v>180.27</v>
      </c>
      <c r="C11" s="354">
        <v>144.15</v>
      </c>
      <c r="D11" s="354">
        <v>92.77</v>
      </c>
      <c r="E11" s="416"/>
    </row>
    <row r="12" spans="1:5" ht="12.75" customHeight="1" x14ac:dyDescent="0.2">
      <c r="A12" s="528">
        <v>1</v>
      </c>
      <c r="B12" s="354">
        <v>179.46</v>
      </c>
      <c r="C12" s="354">
        <v>143.72999999999999</v>
      </c>
      <c r="D12" s="354">
        <v>92.77</v>
      </c>
      <c r="E12" s="416"/>
    </row>
    <row r="13" spans="1:5" ht="12.75" customHeight="1" x14ac:dyDescent="0.2">
      <c r="A13" s="528">
        <v>1</v>
      </c>
      <c r="B13" s="354">
        <v>178.66</v>
      </c>
      <c r="C13" s="354">
        <v>143.32</v>
      </c>
      <c r="D13" s="354">
        <v>92.77</v>
      </c>
      <c r="E13" s="416"/>
    </row>
    <row r="14" spans="1:5" ht="12.75" customHeight="1" x14ac:dyDescent="0.2">
      <c r="A14" s="526">
        <v>1</v>
      </c>
      <c r="B14" s="354">
        <v>177.86</v>
      </c>
      <c r="C14" s="354">
        <v>142.91</v>
      </c>
      <c r="D14" s="354">
        <v>92.77</v>
      </c>
      <c r="E14" s="416"/>
    </row>
    <row r="15" spans="1:5" x14ac:dyDescent="0.2">
      <c r="A15" s="526">
        <v>1</v>
      </c>
      <c r="B15" s="354">
        <v>177.07</v>
      </c>
      <c r="C15" s="354">
        <v>142.5</v>
      </c>
      <c r="D15" s="354">
        <v>92.77</v>
      </c>
      <c r="E15" s="416"/>
    </row>
    <row r="16" spans="1:5" x14ac:dyDescent="0.2">
      <c r="A16" s="526">
        <v>1</v>
      </c>
      <c r="B16" s="354">
        <v>176.27</v>
      </c>
      <c r="C16" s="354">
        <v>142.1</v>
      </c>
      <c r="D16" s="354">
        <v>92.77</v>
      </c>
      <c r="E16" s="416"/>
    </row>
    <row r="17" spans="1:5" x14ac:dyDescent="0.2">
      <c r="A17" s="526">
        <v>1</v>
      </c>
      <c r="B17" s="354">
        <v>175.48</v>
      </c>
      <c r="C17" s="354">
        <v>141.69</v>
      </c>
      <c r="D17" s="354">
        <v>92.77</v>
      </c>
      <c r="E17" s="416"/>
    </row>
    <row r="18" spans="1:5" x14ac:dyDescent="0.2">
      <c r="A18" s="526">
        <v>1</v>
      </c>
      <c r="B18" s="354">
        <v>174.7</v>
      </c>
      <c r="C18" s="354">
        <v>141.28</v>
      </c>
      <c r="D18" s="354">
        <v>92.77</v>
      </c>
      <c r="E18" s="416"/>
    </row>
    <row r="19" spans="1:5" x14ac:dyDescent="0.2">
      <c r="A19" s="526">
        <v>1</v>
      </c>
      <c r="B19" s="354">
        <v>173.92</v>
      </c>
      <c r="C19" s="354">
        <v>140.88</v>
      </c>
      <c r="D19" s="354">
        <v>92.77</v>
      </c>
      <c r="E19" s="416"/>
    </row>
    <row r="20" spans="1:5" x14ac:dyDescent="0.2">
      <c r="A20" s="526">
        <v>1</v>
      </c>
      <c r="B20" s="527">
        <v>173.14</v>
      </c>
      <c r="C20" s="354">
        <v>140.47999999999999</v>
      </c>
      <c r="D20" s="354">
        <v>92.77</v>
      </c>
      <c r="E20" s="416"/>
    </row>
    <row r="21" spans="1:5" x14ac:dyDescent="0.2">
      <c r="A21" s="526">
        <v>1</v>
      </c>
      <c r="B21" s="527">
        <v>172.36</v>
      </c>
      <c r="C21" s="527">
        <v>140.07</v>
      </c>
      <c r="D21" s="527">
        <v>92.77</v>
      </c>
      <c r="E21" s="532"/>
    </row>
    <row r="22" spans="1:5" x14ac:dyDescent="0.2">
      <c r="A22" s="526">
        <f>A10+1</f>
        <v>2</v>
      </c>
      <c r="B22" s="527">
        <v>171.58</v>
      </c>
      <c r="C22" s="527">
        <v>139.66999999999999</v>
      </c>
      <c r="D22" s="527">
        <v>92.77</v>
      </c>
      <c r="E22" s="532"/>
    </row>
    <row r="23" spans="1:5" x14ac:dyDescent="0.2">
      <c r="A23" s="526">
        <f t="shared" ref="A23:A86" si="0">A11+1</f>
        <v>2</v>
      </c>
      <c r="B23" s="527">
        <v>170.81</v>
      </c>
      <c r="C23" s="527">
        <v>139.27000000000001</v>
      </c>
      <c r="D23" s="527">
        <v>92.77</v>
      </c>
      <c r="E23" s="532"/>
    </row>
    <row r="24" spans="1:5" x14ac:dyDescent="0.2">
      <c r="A24" s="526">
        <f t="shared" si="0"/>
        <v>2</v>
      </c>
      <c r="B24" s="527">
        <v>170.05</v>
      </c>
      <c r="C24" s="527">
        <v>138.87</v>
      </c>
      <c r="D24" s="527">
        <v>92.77</v>
      </c>
      <c r="E24" s="532"/>
    </row>
    <row r="25" spans="1:5" x14ac:dyDescent="0.2">
      <c r="A25" s="526">
        <f t="shared" si="0"/>
        <v>2</v>
      </c>
      <c r="B25" s="527">
        <v>169.28</v>
      </c>
      <c r="C25" s="527">
        <v>138.47999999999999</v>
      </c>
      <c r="D25" s="527">
        <v>92.77</v>
      </c>
      <c r="E25" s="532"/>
    </row>
    <row r="26" spans="1:5" x14ac:dyDescent="0.2">
      <c r="A26" s="526">
        <f t="shared" si="0"/>
        <v>2</v>
      </c>
      <c r="B26" s="527">
        <v>168.52</v>
      </c>
      <c r="C26" s="527">
        <v>138.08000000000001</v>
      </c>
      <c r="D26" s="527">
        <v>92.77</v>
      </c>
      <c r="E26" s="532"/>
    </row>
    <row r="27" spans="1:5" x14ac:dyDescent="0.2">
      <c r="A27" s="526">
        <f t="shared" si="0"/>
        <v>2</v>
      </c>
      <c r="B27" s="527">
        <v>167.76</v>
      </c>
      <c r="C27" s="527">
        <v>137.68</v>
      </c>
      <c r="D27" s="527">
        <v>92.77</v>
      </c>
      <c r="E27" s="532"/>
    </row>
    <row r="28" spans="1:5" x14ac:dyDescent="0.2">
      <c r="A28" s="526">
        <f t="shared" si="0"/>
        <v>2</v>
      </c>
      <c r="B28" s="527">
        <v>167</v>
      </c>
      <c r="C28" s="527">
        <v>137.29</v>
      </c>
      <c r="D28" s="527">
        <v>92.77</v>
      </c>
      <c r="E28" s="532"/>
    </row>
    <row r="29" spans="1:5" x14ac:dyDescent="0.2">
      <c r="A29" s="526">
        <f t="shared" si="0"/>
        <v>2</v>
      </c>
      <c r="B29" s="527">
        <v>166.25</v>
      </c>
      <c r="C29" s="527">
        <v>136.9</v>
      </c>
      <c r="D29" s="527">
        <v>92.77</v>
      </c>
      <c r="E29" s="532"/>
    </row>
    <row r="30" spans="1:5" x14ac:dyDescent="0.2">
      <c r="A30" s="526">
        <f t="shared" si="0"/>
        <v>2</v>
      </c>
      <c r="B30" s="527">
        <v>165.5</v>
      </c>
      <c r="C30" s="527">
        <v>136.51</v>
      </c>
      <c r="D30" s="527">
        <v>92.77</v>
      </c>
      <c r="E30" s="532"/>
    </row>
    <row r="31" spans="1:5" x14ac:dyDescent="0.2">
      <c r="A31" s="526">
        <f t="shared" si="0"/>
        <v>2</v>
      </c>
      <c r="B31" s="527">
        <v>164.75</v>
      </c>
      <c r="C31" s="527">
        <v>136.11000000000001</v>
      </c>
      <c r="D31" s="527">
        <v>92.77</v>
      </c>
      <c r="E31" s="532"/>
    </row>
    <row r="32" spans="1:5" x14ac:dyDescent="0.2">
      <c r="A32" s="526">
        <f t="shared" si="0"/>
        <v>2</v>
      </c>
      <c r="B32" s="527">
        <v>164.01</v>
      </c>
      <c r="C32" s="527">
        <v>135.72999999999999</v>
      </c>
      <c r="D32" s="527">
        <v>92.77</v>
      </c>
      <c r="E32" s="532"/>
    </row>
    <row r="33" spans="1:5" x14ac:dyDescent="0.2">
      <c r="A33" s="526">
        <f t="shared" si="0"/>
        <v>2</v>
      </c>
      <c r="B33" s="527">
        <v>163.27000000000001</v>
      </c>
      <c r="C33" s="527">
        <v>135.34</v>
      </c>
      <c r="D33" s="527">
        <v>92.77</v>
      </c>
      <c r="E33" s="532"/>
    </row>
    <row r="34" spans="1:5" x14ac:dyDescent="0.2">
      <c r="A34" s="526">
        <f t="shared" si="0"/>
        <v>3</v>
      </c>
      <c r="B34" s="527">
        <v>162.53</v>
      </c>
      <c r="C34" s="527">
        <v>134.94999999999999</v>
      </c>
      <c r="D34" s="527">
        <v>92.77</v>
      </c>
    </row>
    <row r="35" spans="1:5" x14ac:dyDescent="0.2">
      <c r="A35" s="526">
        <f t="shared" si="0"/>
        <v>3</v>
      </c>
      <c r="B35" s="527">
        <v>161.79</v>
      </c>
      <c r="C35" s="527">
        <v>134.56</v>
      </c>
      <c r="D35" s="527">
        <v>92.77</v>
      </c>
    </row>
    <row r="36" spans="1:5" x14ac:dyDescent="0.2">
      <c r="A36" s="526">
        <f t="shared" si="0"/>
        <v>3</v>
      </c>
      <c r="B36" s="527">
        <v>161.06</v>
      </c>
      <c r="C36" s="527">
        <v>134.18</v>
      </c>
      <c r="D36" s="527">
        <v>92.77</v>
      </c>
    </row>
    <row r="37" spans="1:5" x14ac:dyDescent="0.2">
      <c r="A37" s="526">
        <f t="shared" si="0"/>
        <v>3</v>
      </c>
      <c r="B37" s="527">
        <v>160.33000000000001</v>
      </c>
      <c r="C37" s="527">
        <v>133.79</v>
      </c>
      <c r="D37" s="527">
        <v>92.77</v>
      </c>
    </row>
    <row r="38" spans="1:5" x14ac:dyDescent="0.2">
      <c r="A38" s="526">
        <f t="shared" si="0"/>
        <v>3</v>
      </c>
      <c r="B38" s="527">
        <v>159.6</v>
      </c>
      <c r="C38" s="527">
        <v>133.41</v>
      </c>
      <c r="D38" s="527">
        <v>92.77</v>
      </c>
    </row>
    <row r="39" spans="1:5" x14ac:dyDescent="0.2">
      <c r="A39" s="526">
        <f t="shared" si="0"/>
        <v>3</v>
      </c>
      <c r="B39" s="527">
        <v>158.88</v>
      </c>
      <c r="C39" s="527">
        <v>133.03</v>
      </c>
      <c r="D39" s="527">
        <v>92.77</v>
      </c>
    </row>
    <row r="40" spans="1:5" x14ac:dyDescent="0.2">
      <c r="A40" s="526">
        <f t="shared" si="0"/>
        <v>3</v>
      </c>
      <c r="B40" s="527">
        <v>158.16</v>
      </c>
      <c r="C40" s="527">
        <v>132.65</v>
      </c>
      <c r="D40" s="527">
        <v>92.77</v>
      </c>
    </row>
    <row r="41" spans="1:5" x14ac:dyDescent="0.2">
      <c r="A41" s="526">
        <f t="shared" si="0"/>
        <v>3</v>
      </c>
      <c r="B41" s="527">
        <v>157.44</v>
      </c>
      <c r="C41" s="527">
        <v>132.27000000000001</v>
      </c>
      <c r="D41" s="527">
        <v>92.77</v>
      </c>
    </row>
    <row r="42" spans="1:5" x14ac:dyDescent="0.2">
      <c r="A42" s="526">
        <f t="shared" si="0"/>
        <v>3</v>
      </c>
      <c r="B42" s="527">
        <v>156.72</v>
      </c>
      <c r="C42" s="527">
        <v>131.88999999999999</v>
      </c>
      <c r="D42" s="527">
        <v>92.77</v>
      </c>
    </row>
    <row r="43" spans="1:5" x14ac:dyDescent="0.2">
      <c r="A43" s="526">
        <f t="shared" si="0"/>
        <v>3</v>
      </c>
      <c r="B43" s="527">
        <v>156.01</v>
      </c>
      <c r="C43" s="527">
        <v>131.51</v>
      </c>
      <c r="D43" s="527">
        <v>92.77</v>
      </c>
    </row>
    <row r="44" spans="1:5" x14ac:dyDescent="0.2">
      <c r="A44" s="526">
        <f t="shared" si="0"/>
        <v>3</v>
      </c>
      <c r="B44" s="527">
        <v>155.30000000000001</v>
      </c>
      <c r="C44" s="527">
        <v>131.13999999999999</v>
      </c>
      <c r="D44" s="527">
        <v>92.77</v>
      </c>
    </row>
    <row r="45" spans="1:5" x14ac:dyDescent="0.2">
      <c r="A45" s="526">
        <f t="shared" si="0"/>
        <v>3</v>
      </c>
      <c r="B45" s="527">
        <v>154.59</v>
      </c>
      <c r="C45" s="527">
        <v>130.76</v>
      </c>
      <c r="D45" s="527">
        <v>92.77</v>
      </c>
    </row>
    <row r="46" spans="1:5" x14ac:dyDescent="0.2">
      <c r="A46" s="526">
        <f t="shared" si="0"/>
        <v>4</v>
      </c>
      <c r="B46" s="527">
        <v>153.88999999999999</v>
      </c>
      <c r="C46" s="527">
        <v>130.38999999999999</v>
      </c>
      <c r="D46" s="527">
        <v>92.77</v>
      </c>
    </row>
    <row r="47" spans="1:5" x14ac:dyDescent="0.2">
      <c r="A47" s="526">
        <f t="shared" si="0"/>
        <v>4</v>
      </c>
      <c r="B47" s="527">
        <v>153.19</v>
      </c>
      <c r="C47" s="527">
        <v>130.01</v>
      </c>
      <c r="D47" s="527">
        <v>92.77</v>
      </c>
    </row>
    <row r="48" spans="1:5" x14ac:dyDescent="0.2">
      <c r="A48" s="526">
        <f t="shared" si="0"/>
        <v>4</v>
      </c>
      <c r="B48" s="527">
        <v>152.49</v>
      </c>
      <c r="C48" s="527">
        <v>129.63999999999999</v>
      </c>
      <c r="D48" s="527">
        <v>92.77</v>
      </c>
    </row>
    <row r="49" spans="1:4" x14ac:dyDescent="0.2">
      <c r="A49" s="526">
        <f t="shared" si="0"/>
        <v>4</v>
      </c>
      <c r="B49" s="527">
        <v>151.79</v>
      </c>
      <c r="C49" s="527">
        <v>129.27000000000001</v>
      </c>
      <c r="D49" s="527">
        <v>92.77</v>
      </c>
    </row>
    <row r="50" spans="1:4" x14ac:dyDescent="0.2">
      <c r="A50" s="526">
        <f t="shared" si="0"/>
        <v>4</v>
      </c>
      <c r="B50" s="527">
        <v>151.1</v>
      </c>
      <c r="C50" s="527">
        <v>128.9</v>
      </c>
      <c r="D50" s="527">
        <v>92.77</v>
      </c>
    </row>
    <row r="51" spans="1:4" x14ac:dyDescent="0.2">
      <c r="A51" s="526">
        <f t="shared" si="0"/>
        <v>4</v>
      </c>
      <c r="B51" s="527">
        <v>150.41</v>
      </c>
      <c r="C51" s="527">
        <v>128.53</v>
      </c>
      <c r="D51" s="527">
        <v>92.77</v>
      </c>
    </row>
    <row r="52" spans="1:4" x14ac:dyDescent="0.2">
      <c r="A52" s="526">
        <f t="shared" si="0"/>
        <v>4</v>
      </c>
      <c r="B52" s="527">
        <v>149.72</v>
      </c>
      <c r="C52" s="527">
        <v>128.16</v>
      </c>
      <c r="D52" s="527">
        <v>92.77</v>
      </c>
    </row>
    <row r="53" spans="1:4" x14ac:dyDescent="0.2">
      <c r="A53" s="526">
        <f t="shared" si="0"/>
        <v>4</v>
      </c>
      <c r="B53" s="527">
        <v>149.03</v>
      </c>
      <c r="C53" s="527">
        <v>127.8</v>
      </c>
      <c r="D53" s="527">
        <v>92.77</v>
      </c>
    </row>
    <row r="54" spans="1:4" x14ac:dyDescent="0.2">
      <c r="A54" s="526">
        <f t="shared" si="0"/>
        <v>4</v>
      </c>
      <c r="B54" s="527">
        <v>148.35</v>
      </c>
      <c r="C54" s="527">
        <v>127.43</v>
      </c>
      <c r="D54" s="527">
        <v>92.77</v>
      </c>
    </row>
    <row r="55" spans="1:4" x14ac:dyDescent="0.2">
      <c r="A55" s="526">
        <f t="shared" si="0"/>
        <v>4</v>
      </c>
      <c r="B55" s="527">
        <v>147.66999999999999</v>
      </c>
      <c r="C55" s="527">
        <v>127.06</v>
      </c>
      <c r="D55" s="527">
        <v>92.77</v>
      </c>
    </row>
    <row r="56" spans="1:4" x14ac:dyDescent="0.2">
      <c r="A56" s="526">
        <f t="shared" si="0"/>
        <v>4</v>
      </c>
      <c r="B56" s="527">
        <v>146.99</v>
      </c>
      <c r="C56" s="527">
        <v>126.7</v>
      </c>
      <c r="D56" s="527">
        <v>92.77</v>
      </c>
    </row>
    <row r="57" spans="1:4" x14ac:dyDescent="0.2">
      <c r="A57" s="526">
        <f t="shared" si="0"/>
        <v>4</v>
      </c>
      <c r="B57" s="527">
        <v>146.32</v>
      </c>
      <c r="C57" s="527">
        <v>126.34</v>
      </c>
      <c r="D57" s="527">
        <v>92.77</v>
      </c>
    </row>
    <row r="58" spans="1:4" x14ac:dyDescent="0.2">
      <c r="A58" s="526">
        <f t="shared" si="0"/>
        <v>5</v>
      </c>
      <c r="B58" s="527">
        <v>145.65</v>
      </c>
      <c r="C58" s="527">
        <v>125.98</v>
      </c>
      <c r="D58" s="527">
        <v>92.77</v>
      </c>
    </row>
    <row r="59" spans="1:4" x14ac:dyDescent="0.2">
      <c r="A59" s="526">
        <f t="shared" si="0"/>
        <v>5</v>
      </c>
      <c r="B59" s="527">
        <v>144.97999999999999</v>
      </c>
      <c r="C59" s="527">
        <v>125.62</v>
      </c>
      <c r="D59" s="527">
        <v>92.77</v>
      </c>
    </row>
    <row r="60" spans="1:4" x14ac:dyDescent="0.2">
      <c r="A60" s="526">
        <f t="shared" si="0"/>
        <v>5</v>
      </c>
      <c r="B60" s="527">
        <v>144.31</v>
      </c>
      <c r="C60" s="527">
        <v>125.26</v>
      </c>
      <c r="D60" s="527">
        <v>92.77</v>
      </c>
    </row>
    <row r="61" spans="1:4" x14ac:dyDescent="0.2">
      <c r="A61" s="526">
        <f t="shared" si="0"/>
        <v>5</v>
      </c>
      <c r="B61" s="527">
        <v>143.65</v>
      </c>
      <c r="C61" s="527">
        <v>124.9</v>
      </c>
      <c r="D61" s="527">
        <v>92.77</v>
      </c>
    </row>
    <row r="62" spans="1:4" x14ac:dyDescent="0.2">
      <c r="A62" s="526">
        <f t="shared" si="0"/>
        <v>5</v>
      </c>
      <c r="B62" s="527">
        <v>142.99</v>
      </c>
      <c r="C62" s="527">
        <v>124.54</v>
      </c>
      <c r="D62" s="527">
        <v>92.77</v>
      </c>
    </row>
    <row r="63" spans="1:4" x14ac:dyDescent="0.2">
      <c r="A63" s="526">
        <f t="shared" si="0"/>
        <v>5</v>
      </c>
      <c r="B63" s="527">
        <v>142.33000000000001</v>
      </c>
      <c r="C63" s="527">
        <v>124.18</v>
      </c>
      <c r="D63" s="527">
        <v>92.77</v>
      </c>
    </row>
    <row r="64" spans="1:4" x14ac:dyDescent="0.2">
      <c r="A64" s="526">
        <f t="shared" si="0"/>
        <v>5</v>
      </c>
      <c r="B64" s="527">
        <v>141.66999999999999</v>
      </c>
      <c r="C64" s="527">
        <v>123.83</v>
      </c>
      <c r="D64" s="527">
        <v>92.77</v>
      </c>
    </row>
    <row r="65" spans="1:4" x14ac:dyDescent="0.2">
      <c r="A65" s="526">
        <f t="shared" si="0"/>
        <v>5</v>
      </c>
      <c r="B65" s="527">
        <v>141.02000000000001</v>
      </c>
      <c r="C65" s="527">
        <v>123.47</v>
      </c>
      <c r="D65" s="527">
        <v>92.77</v>
      </c>
    </row>
    <row r="66" spans="1:4" x14ac:dyDescent="0.2">
      <c r="A66" s="526">
        <f t="shared" si="0"/>
        <v>5</v>
      </c>
      <c r="B66" s="527">
        <v>140.37</v>
      </c>
      <c r="C66" s="527">
        <v>123.12</v>
      </c>
      <c r="D66" s="527">
        <v>92.77</v>
      </c>
    </row>
    <row r="67" spans="1:4" x14ac:dyDescent="0.2">
      <c r="A67" s="526">
        <f t="shared" si="0"/>
        <v>5</v>
      </c>
      <c r="B67" s="527">
        <v>139.72</v>
      </c>
      <c r="C67" s="527">
        <v>122.77</v>
      </c>
      <c r="D67" s="527">
        <v>92.77</v>
      </c>
    </row>
    <row r="68" spans="1:4" x14ac:dyDescent="0.2">
      <c r="A68" s="526">
        <f t="shared" si="0"/>
        <v>5</v>
      </c>
      <c r="B68" s="527">
        <v>139.07</v>
      </c>
      <c r="C68" s="527">
        <v>122.42</v>
      </c>
      <c r="D68" s="527">
        <v>92.77</v>
      </c>
    </row>
    <row r="69" spans="1:4" x14ac:dyDescent="0.2">
      <c r="A69" s="526">
        <f t="shared" si="0"/>
        <v>5</v>
      </c>
      <c r="B69" s="527">
        <v>138.43</v>
      </c>
      <c r="C69" s="527">
        <v>122.07</v>
      </c>
      <c r="D69" s="527">
        <v>92.77</v>
      </c>
    </row>
    <row r="70" spans="1:4" x14ac:dyDescent="0.2">
      <c r="A70" s="530">
        <f t="shared" si="0"/>
        <v>6</v>
      </c>
      <c r="B70" s="527">
        <v>137.79</v>
      </c>
      <c r="C70" s="527">
        <v>121.72</v>
      </c>
      <c r="D70" s="527">
        <v>92.77</v>
      </c>
    </row>
    <row r="71" spans="1:4" x14ac:dyDescent="0.2">
      <c r="A71" s="526">
        <f t="shared" si="0"/>
        <v>6</v>
      </c>
      <c r="B71" s="527">
        <v>137.15</v>
      </c>
      <c r="C71" s="527">
        <v>121.37</v>
      </c>
      <c r="D71" s="527">
        <v>92.77</v>
      </c>
    </row>
    <row r="72" spans="1:4" x14ac:dyDescent="0.2">
      <c r="A72" s="526">
        <f t="shared" si="0"/>
        <v>6</v>
      </c>
      <c r="B72" s="527">
        <v>136.51</v>
      </c>
      <c r="C72" s="527">
        <v>121.02</v>
      </c>
      <c r="D72" s="527">
        <v>92.77</v>
      </c>
    </row>
    <row r="73" spans="1:4" x14ac:dyDescent="0.2">
      <c r="A73" s="526">
        <f t="shared" si="0"/>
        <v>6</v>
      </c>
      <c r="B73" s="527">
        <v>135.88</v>
      </c>
      <c r="C73" s="527">
        <v>120.67</v>
      </c>
      <c r="D73" s="527">
        <v>92.77</v>
      </c>
    </row>
    <row r="74" spans="1:4" x14ac:dyDescent="0.2">
      <c r="A74" s="526">
        <f t="shared" si="0"/>
        <v>6</v>
      </c>
      <c r="B74" s="527">
        <v>135.25</v>
      </c>
      <c r="C74" s="527">
        <v>120.33</v>
      </c>
      <c r="D74" s="527">
        <v>92.77</v>
      </c>
    </row>
    <row r="75" spans="1:4" x14ac:dyDescent="0.2">
      <c r="A75" s="526">
        <f t="shared" si="0"/>
        <v>6</v>
      </c>
      <c r="B75" s="527">
        <v>134.62</v>
      </c>
      <c r="C75" s="527">
        <v>119.98</v>
      </c>
      <c r="D75" s="527">
        <v>92.77</v>
      </c>
    </row>
    <row r="76" spans="1:4" x14ac:dyDescent="0.2">
      <c r="A76" s="526">
        <f t="shared" si="0"/>
        <v>6</v>
      </c>
      <c r="B76" s="527">
        <v>134</v>
      </c>
      <c r="C76" s="527">
        <v>119.64</v>
      </c>
      <c r="D76" s="527">
        <v>92.77</v>
      </c>
    </row>
    <row r="77" spans="1:4" x14ac:dyDescent="0.2">
      <c r="A77" s="526">
        <f t="shared" si="0"/>
        <v>6</v>
      </c>
      <c r="B77" s="527">
        <v>133.37</v>
      </c>
      <c r="C77" s="527">
        <v>119.3</v>
      </c>
      <c r="D77" s="527">
        <v>92.77</v>
      </c>
    </row>
    <row r="78" spans="1:4" x14ac:dyDescent="0.2">
      <c r="A78" s="526">
        <f t="shared" si="0"/>
        <v>6</v>
      </c>
      <c r="B78" s="527">
        <v>132.75</v>
      </c>
      <c r="C78" s="527">
        <v>118.96</v>
      </c>
      <c r="D78" s="527">
        <v>92.77</v>
      </c>
    </row>
    <row r="79" spans="1:4" x14ac:dyDescent="0.2">
      <c r="A79" s="526">
        <f t="shared" si="0"/>
        <v>6</v>
      </c>
      <c r="B79" s="527">
        <v>132.13</v>
      </c>
      <c r="C79" s="527">
        <v>118.62</v>
      </c>
      <c r="D79" s="527">
        <v>92.77</v>
      </c>
    </row>
    <row r="80" spans="1:4" x14ac:dyDescent="0.2">
      <c r="A80" s="526">
        <f t="shared" si="0"/>
        <v>6</v>
      </c>
      <c r="B80" s="527">
        <v>131.52000000000001</v>
      </c>
      <c r="C80" s="527">
        <v>118.28</v>
      </c>
      <c r="D80" s="527">
        <v>92.77</v>
      </c>
    </row>
    <row r="81" spans="1:4" x14ac:dyDescent="0.2">
      <c r="A81" s="526">
        <f t="shared" si="0"/>
        <v>6</v>
      </c>
      <c r="B81" s="527">
        <v>130.9</v>
      </c>
      <c r="C81" s="527">
        <v>117.94</v>
      </c>
      <c r="D81" s="527">
        <v>92.77</v>
      </c>
    </row>
    <row r="82" spans="1:4" x14ac:dyDescent="0.2">
      <c r="A82" s="526">
        <f t="shared" si="0"/>
        <v>7</v>
      </c>
      <c r="B82" s="527">
        <v>130.29</v>
      </c>
      <c r="C82" s="527">
        <v>117.6</v>
      </c>
      <c r="D82" s="527">
        <v>92.77</v>
      </c>
    </row>
    <row r="83" spans="1:4" x14ac:dyDescent="0.2">
      <c r="A83" s="526">
        <f t="shared" si="0"/>
        <v>7</v>
      </c>
      <c r="B83" s="527">
        <v>129.68</v>
      </c>
      <c r="C83" s="527">
        <v>117.26</v>
      </c>
      <c r="D83" s="527">
        <v>92.77</v>
      </c>
    </row>
    <row r="84" spans="1:4" x14ac:dyDescent="0.2">
      <c r="A84" s="526">
        <f t="shared" si="0"/>
        <v>7</v>
      </c>
      <c r="B84" s="527">
        <v>129.08000000000001</v>
      </c>
      <c r="C84" s="527">
        <v>116.93</v>
      </c>
      <c r="D84" s="527">
        <v>92.77</v>
      </c>
    </row>
    <row r="85" spans="1:4" x14ac:dyDescent="0.2">
      <c r="A85" s="526">
        <f t="shared" si="0"/>
        <v>7</v>
      </c>
      <c r="B85" s="527">
        <v>128.47</v>
      </c>
      <c r="C85" s="527">
        <v>116.59</v>
      </c>
      <c r="D85" s="527">
        <v>92.77</v>
      </c>
    </row>
    <row r="86" spans="1:4" x14ac:dyDescent="0.2">
      <c r="A86" s="526">
        <f t="shared" si="0"/>
        <v>7</v>
      </c>
      <c r="B86" s="527">
        <v>127.87</v>
      </c>
      <c r="C86" s="527">
        <v>116.26</v>
      </c>
      <c r="D86" s="527">
        <v>92.77</v>
      </c>
    </row>
    <row r="87" spans="1:4" x14ac:dyDescent="0.2">
      <c r="A87" s="526">
        <f t="shared" ref="A87:A150" si="1">A75+1</f>
        <v>7</v>
      </c>
      <c r="B87" s="527">
        <v>127.27</v>
      </c>
      <c r="C87" s="527">
        <v>115.93</v>
      </c>
      <c r="D87" s="527">
        <v>92.77</v>
      </c>
    </row>
    <row r="88" spans="1:4" x14ac:dyDescent="0.2">
      <c r="A88" s="526">
        <f t="shared" si="1"/>
        <v>7</v>
      </c>
      <c r="B88" s="527">
        <v>126.68</v>
      </c>
      <c r="C88" s="527">
        <v>115.59</v>
      </c>
      <c r="D88" s="527">
        <v>92.77</v>
      </c>
    </row>
    <row r="89" spans="1:4" x14ac:dyDescent="0.2">
      <c r="A89" s="526">
        <f t="shared" si="1"/>
        <v>7</v>
      </c>
      <c r="B89" s="527">
        <v>126.08</v>
      </c>
      <c r="C89" s="527">
        <v>115.26</v>
      </c>
      <c r="D89" s="527">
        <v>92.77</v>
      </c>
    </row>
    <row r="90" spans="1:4" x14ac:dyDescent="0.2">
      <c r="A90" s="526">
        <f t="shared" si="1"/>
        <v>7</v>
      </c>
      <c r="B90" s="527">
        <v>125.49</v>
      </c>
      <c r="C90" s="527">
        <v>114.93</v>
      </c>
      <c r="D90" s="527">
        <v>92.77</v>
      </c>
    </row>
    <row r="91" spans="1:4" x14ac:dyDescent="0.2">
      <c r="A91" s="526">
        <f t="shared" si="1"/>
        <v>7</v>
      </c>
      <c r="B91" s="527">
        <v>124.9</v>
      </c>
      <c r="C91" s="527">
        <v>114.61</v>
      </c>
      <c r="D91" s="527">
        <v>92.77</v>
      </c>
    </row>
    <row r="92" spans="1:4" x14ac:dyDescent="0.2">
      <c r="A92" s="526">
        <f t="shared" si="1"/>
        <v>7</v>
      </c>
      <c r="B92" s="527">
        <v>124.32</v>
      </c>
      <c r="C92" s="527">
        <v>114.28</v>
      </c>
      <c r="D92" s="527">
        <v>92.77</v>
      </c>
    </row>
    <row r="93" spans="1:4" x14ac:dyDescent="0.2">
      <c r="A93" s="526">
        <f t="shared" si="1"/>
        <v>7</v>
      </c>
      <c r="B93" s="527">
        <v>123.73</v>
      </c>
      <c r="C93" s="527">
        <v>113.95</v>
      </c>
      <c r="D93" s="527">
        <v>92.77</v>
      </c>
    </row>
    <row r="94" spans="1:4" x14ac:dyDescent="0.2">
      <c r="A94" s="526">
        <f t="shared" si="1"/>
        <v>8</v>
      </c>
      <c r="B94" s="527">
        <v>123.15</v>
      </c>
      <c r="C94" s="527">
        <v>113.62</v>
      </c>
      <c r="D94" s="527">
        <v>92.77</v>
      </c>
    </row>
    <row r="95" spans="1:4" x14ac:dyDescent="0.2">
      <c r="A95" s="526">
        <f t="shared" si="1"/>
        <v>8</v>
      </c>
      <c r="B95" s="527">
        <v>122.57</v>
      </c>
      <c r="C95" s="527">
        <v>113.3</v>
      </c>
      <c r="D95" s="527">
        <v>92.77</v>
      </c>
    </row>
    <row r="96" spans="1:4" x14ac:dyDescent="0.2">
      <c r="A96" s="526">
        <f t="shared" si="1"/>
        <v>8</v>
      </c>
      <c r="B96" s="527">
        <v>121.99</v>
      </c>
      <c r="C96" s="527">
        <v>112.97</v>
      </c>
      <c r="D96" s="527">
        <v>92.77</v>
      </c>
    </row>
    <row r="97" spans="1:4" x14ac:dyDescent="0.2">
      <c r="A97" s="526">
        <f t="shared" si="1"/>
        <v>8</v>
      </c>
      <c r="B97" s="527">
        <v>121.41</v>
      </c>
      <c r="C97" s="527">
        <v>112.65</v>
      </c>
      <c r="D97" s="527">
        <v>92.77</v>
      </c>
    </row>
    <row r="98" spans="1:4" x14ac:dyDescent="0.2">
      <c r="A98" s="526">
        <f t="shared" si="1"/>
        <v>8</v>
      </c>
      <c r="B98" s="527">
        <v>120.84</v>
      </c>
      <c r="C98" s="527">
        <v>112.33</v>
      </c>
      <c r="D98" s="527">
        <v>92.77</v>
      </c>
    </row>
    <row r="99" spans="1:4" x14ac:dyDescent="0.2">
      <c r="A99" s="526">
        <f t="shared" si="1"/>
        <v>8</v>
      </c>
      <c r="B99" s="527">
        <v>120.27</v>
      </c>
      <c r="C99" s="527">
        <v>112.01</v>
      </c>
      <c r="D99" s="527">
        <v>92.77</v>
      </c>
    </row>
    <row r="100" spans="1:4" x14ac:dyDescent="0.2">
      <c r="A100" s="526">
        <f t="shared" si="1"/>
        <v>8</v>
      </c>
      <c r="B100" s="527">
        <v>119.7</v>
      </c>
      <c r="C100" s="527">
        <v>111.69</v>
      </c>
      <c r="D100" s="527">
        <v>92.77</v>
      </c>
    </row>
    <row r="101" spans="1:4" x14ac:dyDescent="0.2">
      <c r="A101" s="526">
        <f t="shared" si="1"/>
        <v>8</v>
      </c>
      <c r="B101" s="527">
        <v>119.14</v>
      </c>
      <c r="C101" s="527">
        <v>111.37</v>
      </c>
      <c r="D101" s="527">
        <v>92.77</v>
      </c>
    </row>
    <row r="102" spans="1:4" x14ac:dyDescent="0.2">
      <c r="A102" s="526">
        <f t="shared" si="1"/>
        <v>8</v>
      </c>
      <c r="B102" s="527">
        <v>118.57</v>
      </c>
      <c r="C102" s="527">
        <v>111.05</v>
      </c>
      <c r="D102" s="527">
        <v>92.77</v>
      </c>
    </row>
    <row r="103" spans="1:4" x14ac:dyDescent="0.2">
      <c r="A103" s="526">
        <f t="shared" si="1"/>
        <v>8</v>
      </c>
      <c r="B103" s="527">
        <v>118.01</v>
      </c>
      <c r="C103" s="527">
        <v>110.73</v>
      </c>
      <c r="D103" s="527">
        <v>92.77</v>
      </c>
    </row>
    <row r="104" spans="1:4" x14ac:dyDescent="0.2">
      <c r="A104" s="526">
        <f t="shared" si="1"/>
        <v>8</v>
      </c>
      <c r="B104" s="527">
        <v>117.45</v>
      </c>
      <c r="C104" s="527">
        <v>110.41</v>
      </c>
      <c r="D104" s="527">
        <v>92.77</v>
      </c>
    </row>
    <row r="105" spans="1:4" x14ac:dyDescent="0.2">
      <c r="A105" s="526">
        <f t="shared" si="1"/>
        <v>8</v>
      </c>
      <c r="B105" s="527">
        <v>116.89</v>
      </c>
      <c r="C105" s="527">
        <v>110.1</v>
      </c>
      <c r="D105" s="527">
        <v>92.77</v>
      </c>
    </row>
    <row r="106" spans="1:4" x14ac:dyDescent="0.2">
      <c r="A106" s="526">
        <f t="shared" si="1"/>
        <v>9</v>
      </c>
      <c r="B106" s="527">
        <v>116.34</v>
      </c>
      <c r="C106" s="527">
        <v>109.78</v>
      </c>
      <c r="D106" s="527">
        <v>92.77</v>
      </c>
    </row>
    <row r="107" spans="1:4" x14ac:dyDescent="0.2">
      <c r="A107" s="526">
        <f t="shared" si="1"/>
        <v>9</v>
      </c>
      <c r="B107" s="527">
        <v>115.78</v>
      </c>
      <c r="C107" s="527">
        <v>109.47</v>
      </c>
      <c r="D107" s="527">
        <v>92.77</v>
      </c>
    </row>
    <row r="108" spans="1:4" x14ac:dyDescent="0.2">
      <c r="A108" s="526">
        <f t="shared" si="1"/>
        <v>9</v>
      </c>
      <c r="B108" s="527">
        <v>115.23</v>
      </c>
      <c r="C108" s="527">
        <v>109.15</v>
      </c>
      <c r="D108" s="527">
        <v>92.77</v>
      </c>
    </row>
    <row r="109" spans="1:4" x14ac:dyDescent="0.2">
      <c r="A109" s="526">
        <f t="shared" si="1"/>
        <v>9</v>
      </c>
      <c r="B109" s="527">
        <v>114.68</v>
      </c>
      <c r="C109" s="527">
        <v>108.84</v>
      </c>
      <c r="D109" s="527">
        <v>92.77</v>
      </c>
    </row>
    <row r="110" spans="1:4" x14ac:dyDescent="0.2">
      <c r="A110" s="526">
        <f t="shared" si="1"/>
        <v>9</v>
      </c>
      <c r="B110" s="527">
        <v>114.14</v>
      </c>
      <c r="C110" s="527">
        <v>108.53</v>
      </c>
      <c r="D110" s="527">
        <v>92.77</v>
      </c>
    </row>
    <row r="111" spans="1:4" x14ac:dyDescent="0.2">
      <c r="A111" s="526">
        <f t="shared" si="1"/>
        <v>9</v>
      </c>
      <c r="B111" s="527">
        <v>113.59</v>
      </c>
      <c r="C111" s="527">
        <v>108.22</v>
      </c>
      <c r="D111" s="527">
        <v>92.77</v>
      </c>
    </row>
    <row r="112" spans="1:4" x14ac:dyDescent="0.2">
      <c r="A112" s="526">
        <f t="shared" si="1"/>
        <v>9</v>
      </c>
      <c r="B112" s="527">
        <v>113.05</v>
      </c>
      <c r="C112" s="527">
        <v>107.91</v>
      </c>
      <c r="D112" s="527">
        <v>92.77</v>
      </c>
    </row>
    <row r="113" spans="1:4" x14ac:dyDescent="0.2">
      <c r="A113" s="526">
        <f t="shared" si="1"/>
        <v>9</v>
      </c>
      <c r="B113" s="527">
        <v>112.51</v>
      </c>
      <c r="C113" s="527">
        <v>107.6</v>
      </c>
      <c r="D113" s="527">
        <v>92.77</v>
      </c>
    </row>
    <row r="114" spans="1:4" x14ac:dyDescent="0.2">
      <c r="A114" s="526">
        <f t="shared" si="1"/>
        <v>9</v>
      </c>
      <c r="B114" s="527">
        <v>111.97</v>
      </c>
      <c r="C114" s="527">
        <v>107.29</v>
      </c>
      <c r="D114" s="527">
        <v>92.77</v>
      </c>
    </row>
    <row r="115" spans="1:4" x14ac:dyDescent="0.2">
      <c r="A115" s="526">
        <f t="shared" si="1"/>
        <v>9</v>
      </c>
      <c r="B115" s="527">
        <v>111.44</v>
      </c>
      <c r="C115" s="527">
        <v>106.99</v>
      </c>
      <c r="D115" s="527">
        <v>92.77</v>
      </c>
    </row>
    <row r="116" spans="1:4" x14ac:dyDescent="0.2">
      <c r="A116" s="526">
        <f t="shared" si="1"/>
        <v>9</v>
      </c>
      <c r="B116" s="527">
        <v>110.91</v>
      </c>
      <c r="C116" s="527">
        <v>106.68</v>
      </c>
      <c r="D116" s="527">
        <v>92.77</v>
      </c>
    </row>
    <row r="117" spans="1:4" x14ac:dyDescent="0.2">
      <c r="A117" s="526">
        <f t="shared" si="1"/>
        <v>9</v>
      </c>
      <c r="B117" s="527">
        <v>110.37</v>
      </c>
      <c r="C117" s="527">
        <v>106.37</v>
      </c>
      <c r="D117" s="527">
        <v>92.77</v>
      </c>
    </row>
    <row r="118" spans="1:4" x14ac:dyDescent="0.2">
      <c r="A118" s="526">
        <f t="shared" si="1"/>
        <v>10</v>
      </c>
      <c r="B118" s="527">
        <v>109.85</v>
      </c>
      <c r="C118" s="527">
        <v>106.07</v>
      </c>
      <c r="D118" s="527">
        <v>92.77</v>
      </c>
    </row>
    <row r="119" spans="1:4" x14ac:dyDescent="0.2">
      <c r="A119" s="526">
        <f t="shared" si="1"/>
        <v>10</v>
      </c>
      <c r="B119" s="527">
        <v>109.32</v>
      </c>
      <c r="C119" s="527">
        <v>105.77</v>
      </c>
      <c r="D119" s="527">
        <v>92.77</v>
      </c>
    </row>
    <row r="120" spans="1:4" x14ac:dyDescent="0.2">
      <c r="A120" s="526">
        <f t="shared" si="1"/>
        <v>10</v>
      </c>
      <c r="B120" s="527">
        <v>108.79</v>
      </c>
      <c r="C120" s="527">
        <v>105.46</v>
      </c>
      <c r="D120" s="527">
        <v>92.77</v>
      </c>
    </row>
    <row r="121" spans="1:4" x14ac:dyDescent="0.2">
      <c r="A121" s="526">
        <f t="shared" si="1"/>
        <v>10</v>
      </c>
      <c r="B121" s="527">
        <v>108.27</v>
      </c>
      <c r="C121" s="527">
        <v>105.16</v>
      </c>
      <c r="D121" s="527">
        <v>92.77</v>
      </c>
    </row>
    <row r="122" spans="1:4" x14ac:dyDescent="0.2">
      <c r="A122" s="526">
        <f t="shared" si="1"/>
        <v>10</v>
      </c>
      <c r="B122" s="527">
        <v>107.75</v>
      </c>
      <c r="C122" s="527">
        <v>104.86</v>
      </c>
      <c r="D122" s="527">
        <v>92.77</v>
      </c>
    </row>
    <row r="123" spans="1:4" x14ac:dyDescent="0.2">
      <c r="A123" s="526">
        <f t="shared" si="1"/>
        <v>10</v>
      </c>
      <c r="B123" s="527">
        <v>107.23</v>
      </c>
      <c r="C123" s="527">
        <v>104.56</v>
      </c>
      <c r="D123" s="527">
        <v>92.77</v>
      </c>
    </row>
    <row r="124" spans="1:4" x14ac:dyDescent="0.2">
      <c r="A124" s="526">
        <f t="shared" si="1"/>
        <v>10</v>
      </c>
      <c r="B124" s="527">
        <v>106.72</v>
      </c>
      <c r="C124" s="527">
        <v>104.26</v>
      </c>
      <c r="D124" s="527">
        <v>92.77</v>
      </c>
    </row>
    <row r="125" spans="1:4" x14ac:dyDescent="0.2">
      <c r="A125" s="526">
        <f t="shared" si="1"/>
        <v>10</v>
      </c>
      <c r="B125" s="527">
        <v>106.2</v>
      </c>
      <c r="C125" s="527">
        <v>103.96</v>
      </c>
      <c r="D125" s="527">
        <v>92.77</v>
      </c>
    </row>
    <row r="126" spans="1:4" x14ac:dyDescent="0.2">
      <c r="A126" s="526">
        <f t="shared" si="1"/>
        <v>10</v>
      </c>
      <c r="B126" s="527">
        <v>105.69</v>
      </c>
      <c r="C126" s="527">
        <v>103.66</v>
      </c>
      <c r="D126" s="527">
        <v>92.77</v>
      </c>
    </row>
    <row r="127" spans="1:4" x14ac:dyDescent="0.2">
      <c r="A127" s="526">
        <f t="shared" si="1"/>
        <v>10</v>
      </c>
      <c r="B127" s="527">
        <v>105.18</v>
      </c>
      <c r="C127" s="527">
        <v>103.37</v>
      </c>
      <c r="D127" s="527">
        <v>92.77</v>
      </c>
    </row>
    <row r="128" spans="1:4" x14ac:dyDescent="0.2">
      <c r="A128" s="526">
        <f t="shared" si="1"/>
        <v>10</v>
      </c>
      <c r="B128" s="527">
        <v>104.67</v>
      </c>
      <c r="C128" s="527">
        <v>103.07</v>
      </c>
      <c r="D128" s="527">
        <v>92.77</v>
      </c>
    </row>
    <row r="129" spans="1:4" x14ac:dyDescent="0.2">
      <c r="A129" s="526">
        <f t="shared" si="1"/>
        <v>10</v>
      </c>
      <c r="B129" s="527">
        <v>104.16</v>
      </c>
      <c r="C129" s="527">
        <v>102.78</v>
      </c>
      <c r="D129" s="527">
        <v>92.77</v>
      </c>
    </row>
    <row r="130" spans="1:4" x14ac:dyDescent="0.2">
      <c r="A130" s="526">
        <f t="shared" si="1"/>
        <v>11</v>
      </c>
      <c r="B130" s="527">
        <v>103.66</v>
      </c>
      <c r="C130" s="527">
        <v>102.48</v>
      </c>
      <c r="D130" s="527">
        <v>92.77</v>
      </c>
    </row>
    <row r="131" spans="1:4" x14ac:dyDescent="0.2">
      <c r="A131" s="526">
        <f t="shared" si="1"/>
        <v>11</v>
      </c>
      <c r="B131" s="527">
        <v>103.16</v>
      </c>
      <c r="C131" s="527">
        <v>102.19</v>
      </c>
      <c r="D131" s="527">
        <v>92.77</v>
      </c>
    </row>
    <row r="132" spans="1:4" x14ac:dyDescent="0.2">
      <c r="A132" s="526">
        <f t="shared" si="1"/>
        <v>11</v>
      </c>
      <c r="B132" s="527">
        <v>102.66</v>
      </c>
      <c r="C132" s="527">
        <v>101.9</v>
      </c>
      <c r="D132" s="527">
        <v>92.77</v>
      </c>
    </row>
    <row r="133" spans="1:4" x14ac:dyDescent="0.2">
      <c r="A133" s="526">
        <f t="shared" si="1"/>
        <v>11</v>
      </c>
      <c r="B133" s="527">
        <v>102.16</v>
      </c>
      <c r="C133" s="527">
        <v>101.6</v>
      </c>
      <c r="D133" s="527">
        <v>92.77</v>
      </c>
    </row>
    <row r="134" spans="1:4" x14ac:dyDescent="0.2">
      <c r="A134" s="526">
        <f t="shared" si="1"/>
        <v>11</v>
      </c>
      <c r="B134" s="527">
        <v>101.66</v>
      </c>
      <c r="C134" s="527">
        <v>101.31</v>
      </c>
      <c r="D134" s="527">
        <v>92.77</v>
      </c>
    </row>
    <row r="135" spans="1:4" x14ac:dyDescent="0.2">
      <c r="A135" s="526">
        <f t="shared" si="1"/>
        <v>11</v>
      </c>
      <c r="B135" s="527">
        <v>101.17</v>
      </c>
      <c r="C135" s="527">
        <v>101.02</v>
      </c>
      <c r="D135" s="527">
        <v>92.77</v>
      </c>
    </row>
    <row r="136" spans="1:4" x14ac:dyDescent="0.2">
      <c r="A136" s="526">
        <f t="shared" si="1"/>
        <v>11</v>
      </c>
      <c r="B136" s="527">
        <v>100.68</v>
      </c>
      <c r="C136" s="527">
        <v>100.73</v>
      </c>
      <c r="D136" s="527">
        <v>92.77</v>
      </c>
    </row>
    <row r="137" spans="1:4" x14ac:dyDescent="0.2">
      <c r="A137" s="526">
        <f t="shared" si="1"/>
        <v>11</v>
      </c>
      <c r="B137" s="527">
        <v>100.19</v>
      </c>
      <c r="C137" s="527">
        <v>100.45</v>
      </c>
      <c r="D137" s="527">
        <v>92.77</v>
      </c>
    </row>
    <row r="138" spans="1:4" x14ac:dyDescent="0.2">
      <c r="A138" s="526">
        <f t="shared" si="1"/>
        <v>11</v>
      </c>
      <c r="B138" s="527">
        <v>99.7</v>
      </c>
      <c r="C138" s="527">
        <v>100.16</v>
      </c>
      <c r="D138" s="527">
        <v>92.77</v>
      </c>
    </row>
    <row r="139" spans="1:4" x14ac:dyDescent="0.2">
      <c r="A139" s="526">
        <f t="shared" si="1"/>
        <v>11</v>
      </c>
      <c r="B139" s="527">
        <v>99.21</v>
      </c>
      <c r="C139" s="527">
        <v>99.87</v>
      </c>
      <c r="D139" s="527">
        <v>92.77</v>
      </c>
    </row>
    <row r="140" spans="1:4" x14ac:dyDescent="0.2">
      <c r="A140" s="526">
        <f t="shared" si="1"/>
        <v>11</v>
      </c>
      <c r="B140" s="527">
        <v>98.73</v>
      </c>
      <c r="C140" s="527">
        <v>99.59</v>
      </c>
      <c r="D140" s="527">
        <v>92.77</v>
      </c>
    </row>
    <row r="141" spans="1:4" x14ac:dyDescent="0.2">
      <c r="A141" s="526">
        <f t="shared" si="1"/>
        <v>11</v>
      </c>
      <c r="B141" s="527">
        <v>98.25</v>
      </c>
      <c r="C141" s="527">
        <v>99.3</v>
      </c>
      <c r="D141" s="527">
        <v>92.77</v>
      </c>
    </row>
    <row r="142" spans="1:4" x14ac:dyDescent="0.2">
      <c r="A142" s="526">
        <f t="shared" si="1"/>
        <v>12</v>
      </c>
      <c r="B142" s="527">
        <v>97.77</v>
      </c>
      <c r="C142" s="527">
        <v>99.02</v>
      </c>
      <c r="D142" s="527">
        <v>92.77</v>
      </c>
    </row>
    <row r="143" spans="1:4" x14ac:dyDescent="0.2">
      <c r="A143" s="526">
        <f t="shared" si="1"/>
        <v>12</v>
      </c>
      <c r="B143" s="527">
        <v>97.29</v>
      </c>
      <c r="C143" s="527">
        <v>98.73</v>
      </c>
      <c r="D143" s="527">
        <v>92.77</v>
      </c>
    </row>
    <row r="144" spans="1:4" x14ac:dyDescent="0.2">
      <c r="A144" s="526">
        <f t="shared" si="1"/>
        <v>12</v>
      </c>
      <c r="B144" s="527">
        <v>96.81</v>
      </c>
      <c r="C144" s="527">
        <v>98.45</v>
      </c>
      <c r="D144" s="527">
        <v>92.77</v>
      </c>
    </row>
    <row r="145" spans="1:4" x14ac:dyDescent="0.2">
      <c r="A145" s="526">
        <f t="shared" si="1"/>
        <v>12</v>
      </c>
      <c r="B145" s="527">
        <v>96.34</v>
      </c>
      <c r="C145" s="527">
        <v>98.17</v>
      </c>
      <c r="D145" s="527">
        <v>92.77</v>
      </c>
    </row>
    <row r="146" spans="1:4" x14ac:dyDescent="0.2">
      <c r="A146" s="526">
        <f t="shared" si="1"/>
        <v>12</v>
      </c>
      <c r="B146" s="527">
        <v>95.87</v>
      </c>
      <c r="C146" s="527">
        <v>97.89</v>
      </c>
      <c r="D146" s="527">
        <v>92.77</v>
      </c>
    </row>
    <row r="147" spans="1:4" x14ac:dyDescent="0.2">
      <c r="A147" s="526">
        <f t="shared" si="1"/>
        <v>12</v>
      </c>
      <c r="B147" s="527">
        <v>95.4</v>
      </c>
      <c r="C147" s="527">
        <v>97.61</v>
      </c>
      <c r="D147" s="527">
        <v>92.77</v>
      </c>
    </row>
    <row r="148" spans="1:4" x14ac:dyDescent="0.2">
      <c r="A148" s="526">
        <f t="shared" si="1"/>
        <v>12</v>
      </c>
      <c r="B148" s="527">
        <v>94.93</v>
      </c>
      <c r="C148" s="527">
        <v>97.33</v>
      </c>
      <c r="D148" s="527">
        <v>92.77</v>
      </c>
    </row>
    <row r="149" spans="1:4" x14ac:dyDescent="0.2">
      <c r="A149" s="526">
        <f t="shared" si="1"/>
        <v>12</v>
      </c>
      <c r="B149" s="527">
        <v>94.46</v>
      </c>
      <c r="C149" s="527">
        <v>97.05</v>
      </c>
      <c r="D149" s="527">
        <v>92.77</v>
      </c>
    </row>
    <row r="150" spans="1:4" x14ac:dyDescent="0.2">
      <c r="A150" s="526">
        <f t="shared" si="1"/>
        <v>12</v>
      </c>
      <c r="B150" s="527">
        <v>94</v>
      </c>
      <c r="C150" s="527">
        <v>96.77</v>
      </c>
      <c r="D150" s="527">
        <v>92.77</v>
      </c>
    </row>
    <row r="151" spans="1:4" x14ac:dyDescent="0.2">
      <c r="A151" s="526">
        <f t="shared" ref="A151:A214" si="2">A139+1</f>
        <v>12</v>
      </c>
      <c r="B151" s="527">
        <v>93.53</v>
      </c>
      <c r="C151" s="527">
        <v>96.49</v>
      </c>
      <c r="D151" s="527">
        <v>92.77</v>
      </c>
    </row>
    <row r="152" spans="1:4" x14ac:dyDescent="0.2">
      <c r="A152" s="526">
        <f t="shared" si="2"/>
        <v>12</v>
      </c>
      <c r="B152" s="527">
        <v>93.07</v>
      </c>
      <c r="C152" s="527">
        <v>96.22</v>
      </c>
      <c r="D152" s="527">
        <v>92.77</v>
      </c>
    </row>
    <row r="153" spans="1:4" x14ac:dyDescent="0.2">
      <c r="A153" s="526">
        <f t="shared" si="2"/>
        <v>12</v>
      </c>
      <c r="B153" s="527">
        <v>92.61</v>
      </c>
      <c r="C153" s="527">
        <v>95.94</v>
      </c>
      <c r="D153" s="527">
        <v>92.77</v>
      </c>
    </row>
    <row r="154" spans="1:4" x14ac:dyDescent="0.2">
      <c r="A154" s="526">
        <f t="shared" si="2"/>
        <v>13</v>
      </c>
      <c r="B154" s="527">
        <v>92.15</v>
      </c>
      <c r="C154" s="527">
        <v>95.67</v>
      </c>
      <c r="D154" s="527">
        <v>92.77</v>
      </c>
    </row>
    <row r="155" spans="1:4" x14ac:dyDescent="0.2">
      <c r="A155" s="526">
        <f t="shared" si="2"/>
        <v>13</v>
      </c>
      <c r="B155" s="527">
        <v>91.7</v>
      </c>
      <c r="C155" s="527">
        <v>95.39</v>
      </c>
      <c r="D155" s="527">
        <v>92.77</v>
      </c>
    </row>
    <row r="156" spans="1:4" x14ac:dyDescent="0.2">
      <c r="A156" s="526">
        <f t="shared" si="2"/>
        <v>13</v>
      </c>
      <c r="B156" s="527">
        <v>91.25</v>
      </c>
      <c r="C156" s="527">
        <v>95.12</v>
      </c>
      <c r="D156" s="527">
        <v>92.77</v>
      </c>
    </row>
    <row r="157" spans="1:4" x14ac:dyDescent="0.2">
      <c r="A157" s="526">
        <f t="shared" si="2"/>
        <v>13</v>
      </c>
      <c r="B157" s="527">
        <v>90.79</v>
      </c>
      <c r="C157" s="527">
        <v>94.85</v>
      </c>
      <c r="D157" s="527">
        <v>92.77</v>
      </c>
    </row>
    <row r="158" spans="1:4" x14ac:dyDescent="0.2">
      <c r="A158" s="526">
        <f t="shared" si="2"/>
        <v>13</v>
      </c>
      <c r="B158" s="527">
        <v>90.34</v>
      </c>
      <c r="C158" s="527">
        <v>94.58</v>
      </c>
      <c r="D158" s="527">
        <v>92.77</v>
      </c>
    </row>
    <row r="159" spans="1:4" x14ac:dyDescent="0.2">
      <c r="A159" s="526">
        <f t="shared" si="2"/>
        <v>13</v>
      </c>
      <c r="B159" s="527">
        <v>89.9</v>
      </c>
      <c r="C159" s="527">
        <v>94.31</v>
      </c>
      <c r="D159" s="527">
        <v>92.77</v>
      </c>
    </row>
    <row r="160" spans="1:4" x14ac:dyDescent="0.2">
      <c r="A160" s="526">
        <f t="shared" si="2"/>
        <v>13</v>
      </c>
      <c r="B160" s="527">
        <v>89.45</v>
      </c>
      <c r="C160" s="527">
        <v>94.04</v>
      </c>
      <c r="D160" s="527">
        <v>92.77</v>
      </c>
    </row>
    <row r="161" spans="1:4" x14ac:dyDescent="0.2">
      <c r="A161" s="526">
        <f t="shared" si="2"/>
        <v>13</v>
      </c>
      <c r="B161" s="527">
        <v>89.01</v>
      </c>
      <c r="C161" s="527">
        <v>93.77</v>
      </c>
      <c r="D161" s="527">
        <v>92.77</v>
      </c>
    </row>
    <row r="162" spans="1:4" x14ac:dyDescent="0.2">
      <c r="A162" s="526">
        <f t="shared" si="2"/>
        <v>13</v>
      </c>
      <c r="B162" s="527">
        <v>88.56</v>
      </c>
      <c r="C162" s="527">
        <v>93.5</v>
      </c>
      <c r="D162" s="527">
        <v>92.77</v>
      </c>
    </row>
    <row r="163" spans="1:4" x14ac:dyDescent="0.2">
      <c r="A163" s="526">
        <f t="shared" si="2"/>
        <v>13</v>
      </c>
      <c r="B163" s="527">
        <v>88.12</v>
      </c>
      <c r="C163" s="527">
        <v>93.23</v>
      </c>
      <c r="D163" s="527">
        <v>92.77</v>
      </c>
    </row>
    <row r="164" spans="1:4" x14ac:dyDescent="0.2">
      <c r="A164" s="526">
        <f t="shared" si="2"/>
        <v>13</v>
      </c>
      <c r="B164" s="527">
        <v>87.68</v>
      </c>
      <c r="C164" s="527">
        <v>92.96</v>
      </c>
      <c r="D164" s="527">
        <v>92.77</v>
      </c>
    </row>
    <row r="165" spans="1:4" x14ac:dyDescent="0.2">
      <c r="A165" s="526">
        <f t="shared" si="2"/>
        <v>13</v>
      </c>
      <c r="B165" s="527">
        <v>87.25</v>
      </c>
      <c r="C165" s="527">
        <v>92.7</v>
      </c>
      <c r="D165" s="527">
        <v>92.77</v>
      </c>
    </row>
    <row r="166" spans="1:4" x14ac:dyDescent="0.2">
      <c r="A166" s="526">
        <f t="shared" si="2"/>
        <v>14</v>
      </c>
      <c r="B166" s="527">
        <v>86.81</v>
      </c>
      <c r="C166" s="527">
        <v>92.43</v>
      </c>
      <c r="D166" s="527">
        <v>92.77</v>
      </c>
    </row>
    <row r="167" spans="1:4" x14ac:dyDescent="0.2">
      <c r="A167" s="526">
        <f t="shared" si="2"/>
        <v>14</v>
      </c>
      <c r="B167" s="527">
        <v>86.38</v>
      </c>
      <c r="C167" s="527">
        <v>92.17</v>
      </c>
      <c r="D167" s="527">
        <v>92.77</v>
      </c>
    </row>
    <row r="168" spans="1:4" x14ac:dyDescent="0.2">
      <c r="A168" s="526">
        <f t="shared" si="2"/>
        <v>14</v>
      </c>
      <c r="B168" s="527">
        <v>85.94</v>
      </c>
      <c r="C168" s="527">
        <v>91.9</v>
      </c>
      <c r="D168" s="527">
        <v>92.77</v>
      </c>
    </row>
    <row r="169" spans="1:4" x14ac:dyDescent="0.2">
      <c r="A169" s="526">
        <f t="shared" si="2"/>
        <v>14</v>
      </c>
      <c r="B169" s="527">
        <v>85.51</v>
      </c>
      <c r="C169" s="527">
        <v>91.64</v>
      </c>
      <c r="D169" s="527">
        <v>92.77</v>
      </c>
    </row>
    <row r="170" spans="1:4" x14ac:dyDescent="0.2">
      <c r="A170" s="526">
        <f t="shared" si="2"/>
        <v>14</v>
      </c>
      <c r="B170" s="527">
        <v>85.09</v>
      </c>
      <c r="C170" s="527">
        <v>91.38</v>
      </c>
      <c r="D170" s="527">
        <v>92.77</v>
      </c>
    </row>
    <row r="171" spans="1:4" x14ac:dyDescent="0.2">
      <c r="A171" s="526">
        <f t="shared" si="2"/>
        <v>14</v>
      </c>
      <c r="B171" s="527">
        <v>84.66</v>
      </c>
      <c r="C171" s="527">
        <v>91.12</v>
      </c>
      <c r="D171" s="527">
        <v>92.77</v>
      </c>
    </row>
    <row r="172" spans="1:4" x14ac:dyDescent="0.2">
      <c r="A172" s="526">
        <f t="shared" si="2"/>
        <v>14</v>
      </c>
      <c r="B172" s="527">
        <v>84.23</v>
      </c>
      <c r="C172" s="527">
        <v>90.86</v>
      </c>
      <c r="D172" s="527">
        <v>92.77</v>
      </c>
    </row>
    <row r="173" spans="1:4" x14ac:dyDescent="0.2">
      <c r="A173" s="526">
        <f t="shared" si="2"/>
        <v>14</v>
      </c>
      <c r="B173" s="527">
        <v>83.81</v>
      </c>
      <c r="C173" s="527">
        <v>90.6</v>
      </c>
      <c r="D173" s="527">
        <v>92.77</v>
      </c>
    </row>
    <row r="174" spans="1:4" x14ac:dyDescent="0.2">
      <c r="A174" s="526">
        <f t="shared" si="2"/>
        <v>14</v>
      </c>
      <c r="B174" s="527">
        <v>83.39</v>
      </c>
      <c r="C174" s="527">
        <v>90.34</v>
      </c>
      <c r="D174" s="527">
        <v>92.77</v>
      </c>
    </row>
    <row r="175" spans="1:4" x14ac:dyDescent="0.2">
      <c r="A175" s="526">
        <f t="shared" si="2"/>
        <v>14</v>
      </c>
      <c r="B175" s="527">
        <v>82.97</v>
      </c>
      <c r="C175" s="527">
        <v>90.08</v>
      </c>
      <c r="D175" s="527">
        <v>92.77</v>
      </c>
    </row>
    <row r="176" spans="1:4" x14ac:dyDescent="0.2">
      <c r="A176" s="526">
        <f t="shared" si="2"/>
        <v>14</v>
      </c>
      <c r="B176" s="527">
        <v>82.55</v>
      </c>
      <c r="C176" s="527">
        <v>89.82</v>
      </c>
      <c r="D176" s="527">
        <v>92.77</v>
      </c>
    </row>
    <row r="177" spans="1:4" x14ac:dyDescent="0.2">
      <c r="A177" s="526">
        <f t="shared" si="2"/>
        <v>14</v>
      </c>
      <c r="B177" s="527">
        <v>82.14</v>
      </c>
      <c r="C177" s="527">
        <v>89.56</v>
      </c>
      <c r="D177" s="527">
        <v>92.77</v>
      </c>
    </row>
    <row r="178" spans="1:4" x14ac:dyDescent="0.2">
      <c r="A178" s="526">
        <f t="shared" si="2"/>
        <v>15</v>
      </c>
      <c r="B178" s="527">
        <v>81.72</v>
      </c>
      <c r="C178" s="527">
        <v>89.31</v>
      </c>
      <c r="D178" s="527">
        <v>92.77</v>
      </c>
    </row>
    <row r="179" spans="1:4" x14ac:dyDescent="0.2">
      <c r="A179" s="526">
        <f t="shared" si="2"/>
        <v>15</v>
      </c>
      <c r="B179" s="527">
        <v>81.31</v>
      </c>
      <c r="C179" s="527">
        <v>89.05</v>
      </c>
      <c r="D179" s="527">
        <v>92.77</v>
      </c>
    </row>
    <row r="180" spans="1:4" x14ac:dyDescent="0.2">
      <c r="A180" s="526">
        <f t="shared" si="2"/>
        <v>15</v>
      </c>
      <c r="B180" s="527">
        <v>80.900000000000006</v>
      </c>
      <c r="C180" s="527">
        <v>88.8</v>
      </c>
      <c r="D180" s="527">
        <v>92.77</v>
      </c>
    </row>
    <row r="181" spans="1:4" x14ac:dyDescent="0.2">
      <c r="A181" s="526">
        <f t="shared" si="2"/>
        <v>15</v>
      </c>
      <c r="B181" s="527">
        <v>80.489999999999995</v>
      </c>
      <c r="C181" s="527">
        <v>88.54</v>
      </c>
      <c r="D181" s="527">
        <v>92.77</v>
      </c>
    </row>
    <row r="182" spans="1:4" x14ac:dyDescent="0.2">
      <c r="A182" s="526">
        <f t="shared" si="2"/>
        <v>15</v>
      </c>
      <c r="B182" s="527">
        <v>80.08</v>
      </c>
      <c r="C182" s="527">
        <v>88.29</v>
      </c>
      <c r="D182" s="527">
        <v>92.77</v>
      </c>
    </row>
    <row r="183" spans="1:4" x14ac:dyDescent="0.2">
      <c r="A183" s="526">
        <f t="shared" si="2"/>
        <v>15</v>
      </c>
      <c r="B183" s="527">
        <v>79.67</v>
      </c>
      <c r="C183" s="527">
        <v>88.04</v>
      </c>
      <c r="D183" s="527">
        <v>92.77</v>
      </c>
    </row>
    <row r="184" spans="1:4" x14ac:dyDescent="0.2">
      <c r="A184" s="526">
        <f t="shared" si="2"/>
        <v>15</v>
      </c>
      <c r="B184" s="527">
        <v>79.27</v>
      </c>
      <c r="C184" s="527">
        <v>87.78</v>
      </c>
      <c r="D184" s="527">
        <v>92.77</v>
      </c>
    </row>
    <row r="185" spans="1:4" x14ac:dyDescent="0.2">
      <c r="A185" s="526">
        <f t="shared" si="2"/>
        <v>15</v>
      </c>
      <c r="B185" s="527">
        <v>78.87</v>
      </c>
      <c r="C185" s="527">
        <v>87.53</v>
      </c>
      <c r="D185" s="527">
        <v>92.77</v>
      </c>
    </row>
    <row r="186" spans="1:4" x14ac:dyDescent="0.2">
      <c r="A186" s="526">
        <f t="shared" si="2"/>
        <v>15</v>
      </c>
      <c r="B186" s="527">
        <v>78.47</v>
      </c>
      <c r="C186" s="527">
        <v>87.28</v>
      </c>
      <c r="D186" s="527">
        <v>92.77</v>
      </c>
    </row>
    <row r="187" spans="1:4" x14ac:dyDescent="0.2">
      <c r="A187" s="526">
        <f t="shared" si="2"/>
        <v>15</v>
      </c>
      <c r="B187" s="527">
        <v>78.069999999999993</v>
      </c>
      <c r="C187" s="527">
        <v>87.03</v>
      </c>
      <c r="D187" s="527">
        <v>92.77</v>
      </c>
    </row>
    <row r="188" spans="1:4" x14ac:dyDescent="0.2">
      <c r="A188" s="526">
        <f t="shared" si="2"/>
        <v>15</v>
      </c>
      <c r="B188" s="527">
        <v>77.67</v>
      </c>
      <c r="C188" s="527">
        <v>86.78</v>
      </c>
      <c r="D188" s="527">
        <v>92.77</v>
      </c>
    </row>
    <row r="189" spans="1:4" x14ac:dyDescent="0.2">
      <c r="A189" s="526">
        <f t="shared" si="2"/>
        <v>15</v>
      </c>
      <c r="B189" s="527">
        <v>77.27</v>
      </c>
      <c r="C189" s="527">
        <v>86.53</v>
      </c>
      <c r="D189" s="527">
        <v>92.77</v>
      </c>
    </row>
    <row r="190" spans="1:4" x14ac:dyDescent="0.2">
      <c r="A190" s="526">
        <f t="shared" si="2"/>
        <v>16</v>
      </c>
      <c r="B190" s="527">
        <v>76.88</v>
      </c>
      <c r="C190" s="527">
        <v>86.29</v>
      </c>
      <c r="D190" s="527">
        <v>92.77</v>
      </c>
    </row>
    <row r="191" spans="1:4" x14ac:dyDescent="0.2">
      <c r="A191" s="526">
        <f t="shared" si="2"/>
        <v>16</v>
      </c>
      <c r="B191" s="527">
        <v>76.48</v>
      </c>
      <c r="C191" s="527">
        <v>86.04</v>
      </c>
      <c r="D191" s="527">
        <v>92.77</v>
      </c>
    </row>
    <row r="192" spans="1:4" x14ac:dyDescent="0.2">
      <c r="A192" s="526">
        <f t="shared" si="2"/>
        <v>16</v>
      </c>
      <c r="B192" s="527">
        <v>76.09</v>
      </c>
      <c r="C192" s="527">
        <v>85.79</v>
      </c>
      <c r="D192" s="527">
        <v>92.77</v>
      </c>
    </row>
    <row r="193" spans="1:4" x14ac:dyDescent="0.2">
      <c r="A193" s="526">
        <f t="shared" si="2"/>
        <v>16</v>
      </c>
      <c r="B193" s="527">
        <v>75.7</v>
      </c>
      <c r="C193" s="527">
        <v>85.55</v>
      </c>
      <c r="D193" s="527">
        <v>92.77</v>
      </c>
    </row>
    <row r="194" spans="1:4" x14ac:dyDescent="0.2">
      <c r="A194" s="526">
        <f t="shared" si="2"/>
        <v>16</v>
      </c>
      <c r="B194" s="527">
        <v>75.319999999999993</v>
      </c>
      <c r="C194" s="527">
        <v>85.3</v>
      </c>
      <c r="D194" s="527">
        <v>92.77</v>
      </c>
    </row>
    <row r="195" spans="1:4" x14ac:dyDescent="0.2">
      <c r="A195" s="526">
        <f t="shared" si="2"/>
        <v>16</v>
      </c>
      <c r="B195" s="527">
        <v>74.930000000000007</v>
      </c>
      <c r="C195" s="527">
        <v>85.06</v>
      </c>
      <c r="D195" s="527">
        <v>92.77</v>
      </c>
    </row>
    <row r="196" spans="1:4" x14ac:dyDescent="0.2">
      <c r="A196" s="526">
        <f t="shared" si="2"/>
        <v>16</v>
      </c>
      <c r="B196" s="527">
        <v>74.540000000000006</v>
      </c>
      <c r="C196" s="527">
        <v>84.82</v>
      </c>
      <c r="D196" s="527">
        <v>92.77</v>
      </c>
    </row>
    <row r="197" spans="1:4" x14ac:dyDescent="0.2">
      <c r="A197" s="526">
        <f t="shared" si="2"/>
        <v>16</v>
      </c>
      <c r="B197" s="527">
        <v>74.16</v>
      </c>
      <c r="C197" s="527">
        <v>84.57</v>
      </c>
      <c r="D197" s="527">
        <v>92.77</v>
      </c>
    </row>
    <row r="198" spans="1:4" x14ac:dyDescent="0.2">
      <c r="A198" s="526">
        <f t="shared" si="2"/>
        <v>16</v>
      </c>
      <c r="B198" s="527">
        <v>73.78</v>
      </c>
      <c r="C198" s="527">
        <v>84.33</v>
      </c>
      <c r="D198" s="527">
        <v>92.77</v>
      </c>
    </row>
    <row r="199" spans="1:4" x14ac:dyDescent="0.2">
      <c r="A199" s="526">
        <f t="shared" si="2"/>
        <v>16</v>
      </c>
      <c r="B199" s="527">
        <v>73.400000000000006</v>
      </c>
      <c r="C199" s="527">
        <v>84.09</v>
      </c>
      <c r="D199" s="527">
        <v>92.77</v>
      </c>
    </row>
    <row r="200" spans="1:4" x14ac:dyDescent="0.2">
      <c r="A200" s="526">
        <f t="shared" si="2"/>
        <v>16</v>
      </c>
      <c r="B200" s="527">
        <v>73.02</v>
      </c>
      <c r="C200" s="527">
        <v>83.85</v>
      </c>
      <c r="D200" s="527">
        <v>92.77</v>
      </c>
    </row>
    <row r="201" spans="1:4" x14ac:dyDescent="0.2">
      <c r="A201" s="526">
        <f t="shared" si="2"/>
        <v>16</v>
      </c>
      <c r="B201" s="527">
        <v>72.64</v>
      </c>
      <c r="C201" s="527">
        <v>83.61</v>
      </c>
      <c r="D201" s="527">
        <v>92.77</v>
      </c>
    </row>
    <row r="202" spans="1:4" x14ac:dyDescent="0.2">
      <c r="A202" s="526">
        <f t="shared" si="2"/>
        <v>17</v>
      </c>
      <c r="B202" s="527">
        <v>72.27</v>
      </c>
      <c r="C202" s="527">
        <v>83.37</v>
      </c>
      <c r="D202" s="527">
        <v>92.77</v>
      </c>
    </row>
    <row r="203" spans="1:4" x14ac:dyDescent="0.2">
      <c r="A203" s="526">
        <f t="shared" si="2"/>
        <v>17</v>
      </c>
      <c r="B203" s="527">
        <v>71.89</v>
      </c>
      <c r="C203" s="527">
        <v>83.13</v>
      </c>
      <c r="D203" s="527">
        <v>92.77</v>
      </c>
    </row>
    <row r="204" spans="1:4" x14ac:dyDescent="0.2">
      <c r="A204" s="526">
        <f t="shared" si="2"/>
        <v>17</v>
      </c>
      <c r="B204" s="527">
        <v>71.52</v>
      </c>
      <c r="C204" s="527">
        <v>82.89</v>
      </c>
      <c r="D204" s="527">
        <v>92.77</v>
      </c>
    </row>
    <row r="205" spans="1:4" x14ac:dyDescent="0.2">
      <c r="A205" s="526">
        <f t="shared" si="2"/>
        <v>17</v>
      </c>
      <c r="B205" s="527">
        <v>71.150000000000006</v>
      </c>
      <c r="C205" s="527">
        <v>82.66</v>
      </c>
      <c r="D205" s="527">
        <v>92.77</v>
      </c>
    </row>
    <row r="206" spans="1:4" x14ac:dyDescent="0.2">
      <c r="A206" s="526">
        <f t="shared" si="2"/>
        <v>17</v>
      </c>
      <c r="B206" s="527">
        <v>70.78</v>
      </c>
      <c r="C206" s="527">
        <v>82.42</v>
      </c>
      <c r="D206" s="527">
        <v>92.77</v>
      </c>
    </row>
    <row r="207" spans="1:4" x14ac:dyDescent="0.2">
      <c r="A207" s="526">
        <f t="shared" si="2"/>
        <v>17</v>
      </c>
      <c r="B207" s="527">
        <v>70.41</v>
      </c>
      <c r="C207" s="527">
        <v>82.18</v>
      </c>
      <c r="D207" s="527">
        <v>92.77</v>
      </c>
    </row>
    <row r="208" spans="1:4" x14ac:dyDescent="0.2">
      <c r="A208" s="526">
        <f t="shared" si="2"/>
        <v>17</v>
      </c>
      <c r="B208" s="527">
        <v>70.05</v>
      </c>
      <c r="C208" s="527">
        <v>81.95</v>
      </c>
      <c r="D208" s="527">
        <v>92.77</v>
      </c>
    </row>
    <row r="209" spans="1:4" x14ac:dyDescent="0.2">
      <c r="A209" s="526">
        <f t="shared" si="2"/>
        <v>17</v>
      </c>
      <c r="B209" s="527">
        <v>69.680000000000007</v>
      </c>
      <c r="C209" s="527">
        <v>81.709999999999994</v>
      </c>
      <c r="D209" s="527">
        <v>92.77</v>
      </c>
    </row>
    <row r="210" spans="1:4" x14ac:dyDescent="0.2">
      <c r="A210" s="526">
        <f t="shared" si="2"/>
        <v>17</v>
      </c>
      <c r="B210" s="527">
        <v>69.319999999999993</v>
      </c>
      <c r="C210" s="527">
        <v>81.48</v>
      </c>
      <c r="D210" s="527">
        <v>92.77</v>
      </c>
    </row>
    <row r="211" spans="1:4" x14ac:dyDescent="0.2">
      <c r="A211" s="526">
        <f t="shared" si="2"/>
        <v>17</v>
      </c>
      <c r="B211" s="527">
        <v>68.959999999999994</v>
      </c>
      <c r="C211" s="527">
        <v>81.25</v>
      </c>
      <c r="D211" s="527">
        <v>92.77</v>
      </c>
    </row>
    <row r="212" spans="1:4" x14ac:dyDescent="0.2">
      <c r="A212" s="526">
        <f t="shared" si="2"/>
        <v>17</v>
      </c>
      <c r="B212" s="527">
        <v>68.599999999999994</v>
      </c>
      <c r="C212" s="527">
        <v>81.010000000000005</v>
      </c>
      <c r="D212" s="527">
        <v>92.77</v>
      </c>
    </row>
    <row r="213" spans="1:4" x14ac:dyDescent="0.2">
      <c r="A213" s="526">
        <f t="shared" si="2"/>
        <v>17</v>
      </c>
      <c r="B213" s="527">
        <v>68.239999999999995</v>
      </c>
      <c r="C213" s="527">
        <v>80.78</v>
      </c>
      <c r="D213" s="527">
        <v>92.77</v>
      </c>
    </row>
    <row r="214" spans="1:4" x14ac:dyDescent="0.2">
      <c r="A214" s="526">
        <f t="shared" si="2"/>
        <v>18</v>
      </c>
      <c r="B214" s="527">
        <v>67.88</v>
      </c>
      <c r="C214" s="527">
        <v>80.55</v>
      </c>
      <c r="D214" s="527">
        <v>92.77</v>
      </c>
    </row>
    <row r="215" spans="1:4" x14ac:dyDescent="0.2">
      <c r="A215" s="526">
        <f t="shared" ref="A215:A278" si="3">A203+1</f>
        <v>18</v>
      </c>
      <c r="B215" s="527">
        <v>67.53</v>
      </c>
      <c r="C215" s="527">
        <v>80.319999999999993</v>
      </c>
      <c r="D215" s="527">
        <v>92.77</v>
      </c>
    </row>
    <row r="216" spans="1:4" x14ac:dyDescent="0.2">
      <c r="A216" s="526">
        <f t="shared" si="3"/>
        <v>18</v>
      </c>
      <c r="B216" s="527">
        <v>67.17</v>
      </c>
      <c r="C216" s="527">
        <v>80.09</v>
      </c>
      <c r="D216" s="527">
        <v>92.77</v>
      </c>
    </row>
    <row r="217" spans="1:4" x14ac:dyDescent="0.2">
      <c r="A217" s="526">
        <f t="shared" si="3"/>
        <v>18</v>
      </c>
      <c r="B217" s="527">
        <v>66.819999999999993</v>
      </c>
      <c r="C217" s="527">
        <v>79.86</v>
      </c>
      <c r="D217" s="527">
        <v>92.77</v>
      </c>
    </row>
    <row r="218" spans="1:4" x14ac:dyDescent="0.2">
      <c r="A218" s="526">
        <f t="shared" si="3"/>
        <v>18</v>
      </c>
      <c r="B218" s="527">
        <v>66.47</v>
      </c>
      <c r="C218" s="527">
        <v>79.63</v>
      </c>
      <c r="D218" s="527">
        <v>92.77</v>
      </c>
    </row>
    <row r="219" spans="1:4" x14ac:dyDescent="0.2">
      <c r="A219" s="526">
        <f t="shared" si="3"/>
        <v>18</v>
      </c>
      <c r="B219" s="527">
        <v>66.12</v>
      </c>
      <c r="C219" s="527">
        <v>79.400000000000006</v>
      </c>
      <c r="D219" s="527">
        <v>92.77</v>
      </c>
    </row>
    <row r="220" spans="1:4" x14ac:dyDescent="0.2">
      <c r="A220" s="526">
        <f t="shared" si="3"/>
        <v>18</v>
      </c>
      <c r="B220" s="527">
        <v>65.77</v>
      </c>
      <c r="C220" s="527">
        <v>79.180000000000007</v>
      </c>
      <c r="D220" s="527">
        <v>92.77</v>
      </c>
    </row>
    <row r="221" spans="1:4" x14ac:dyDescent="0.2">
      <c r="A221" s="526">
        <f t="shared" si="3"/>
        <v>18</v>
      </c>
      <c r="B221" s="527">
        <v>65.42</v>
      </c>
      <c r="C221" s="527">
        <v>78.95</v>
      </c>
      <c r="D221" s="527">
        <v>92.77</v>
      </c>
    </row>
    <row r="222" spans="1:4" x14ac:dyDescent="0.2">
      <c r="A222" s="526">
        <f t="shared" si="3"/>
        <v>18</v>
      </c>
      <c r="B222" s="527">
        <v>65.08</v>
      </c>
      <c r="C222" s="527">
        <v>78.72</v>
      </c>
      <c r="D222" s="527">
        <v>92.77</v>
      </c>
    </row>
    <row r="223" spans="1:4" x14ac:dyDescent="0.2">
      <c r="A223" s="526">
        <f t="shared" si="3"/>
        <v>18</v>
      </c>
      <c r="B223" s="527">
        <v>64.73</v>
      </c>
      <c r="C223" s="527">
        <v>78.5</v>
      </c>
      <c r="D223" s="527">
        <v>92.77</v>
      </c>
    </row>
    <row r="224" spans="1:4" x14ac:dyDescent="0.2">
      <c r="A224" s="526">
        <f t="shared" si="3"/>
        <v>18</v>
      </c>
      <c r="B224" s="527">
        <v>64.39</v>
      </c>
      <c r="C224" s="527">
        <v>78.27</v>
      </c>
      <c r="D224" s="527">
        <v>92.77</v>
      </c>
    </row>
    <row r="225" spans="1:4" x14ac:dyDescent="0.2">
      <c r="A225" s="526">
        <f t="shared" si="3"/>
        <v>18</v>
      </c>
      <c r="B225" s="527">
        <v>64.05</v>
      </c>
      <c r="C225" s="527">
        <v>78.05</v>
      </c>
      <c r="D225" s="527">
        <v>92.77</v>
      </c>
    </row>
    <row r="226" spans="1:4" x14ac:dyDescent="0.2">
      <c r="A226" s="526">
        <f t="shared" si="3"/>
        <v>19</v>
      </c>
      <c r="B226" s="527">
        <v>63.71</v>
      </c>
      <c r="C226" s="527">
        <v>77.83</v>
      </c>
      <c r="D226" s="527">
        <v>92.77</v>
      </c>
    </row>
    <row r="227" spans="1:4" x14ac:dyDescent="0.2">
      <c r="A227" s="526">
        <f t="shared" si="3"/>
        <v>19</v>
      </c>
      <c r="B227" s="527">
        <v>63.37</v>
      </c>
      <c r="C227" s="527">
        <v>77.599999999999994</v>
      </c>
      <c r="D227" s="527">
        <v>92.77</v>
      </c>
    </row>
    <row r="228" spans="1:4" x14ac:dyDescent="0.2">
      <c r="A228" s="526">
        <f t="shared" si="3"/>
        <v>19</v>
      </c>
      <c r="B228" s="527">
        <v>63.04</v>
      </c>
      <c r="C228" s="527">
        <v>77.38</v>
      </c>
      <c r="D228" s="527">
        <v>92.77</v>
      </c>
    </row>
    <row r="229" spans="1:4" x14ac:dyDescent="0.2">
      <c r="A229" s="526">
        <f t="shared" si="3"/>
        <v>19</v>
      </c>
      <c r="B229" s="527">
        <v>62.7</v>
      </c>
      <c r="C229" s="527">
        <v>77.16</v>
      </c>
      <c r="D229" s="527">
        <v>92.77</v>
      </c>
    </row>
    <row r="230" spans="1:4" x14ac:dyDescent="0.2">
      <c r="A230" s="526">
        <f t="shared" si="3"/>
        <v>19</v>
      </c>
      <c r="B230" s="527">
        <v>62.37</v>
      </c>
      <c r="C230" s="527">
        <v>76.94</v>
      </c>
      <c r="D230" s="527">
        <v>92.77</v>
      </c>
    </row>
    <row r="231" spans="1:4" x14ac:dyDescent="0.2">
      <c r="A231" s="526">
        <f t="shared" si="3"/>
        <v>19</v>
      </c>
      <c r="B231" s="527">
        <v>62.03</v>
      </c>
      <c r="C231" s="527">
        <v>76.72</v>
      </c>
      <c r="D231" s="527">
        <v>92.77</v>
      </c>
    </row>
    <row r="232" spans="1:4" x14ac:dyDescent="0.2">
      <c r="A232" s="526">
        <f t="shared" si="3"/>
        <v>19</v>
      </c>
      <c r="B232" s="527">
        <v>61.7</v>
      </c>
      <c r="C232" s="527">
        <v>76.5</v>
      </c>
      <c r="D232" s="527">
        <v>92.77</v>
      </c>
    </row>
    <row r="233" spans="1:4" x14ac:dyDescent="0.2">
      <c r="A233" s="526">
        <f t="shared" si="3"/>
        <v>19</v>
      </c>
      <c r="B233" s="527">
        <v>61.37</v>
      </c>
      <c r="C233" s="527">
        <v>76.28</v>
      </c>
      <c r="D233" s="527">
        <v>92.77</v>
      </c>
    </row>
    <row r="234" spans="1:4" x14ac:dyDescent="0.2">
      <c r="A234" s="526">
        <f t="shared" si="3"/>
        <v>19</v>
      </c>
      <c r="B234" s="527">
        <v>61.04</v>
      </c>
      <c r="C234" s="527">
        <v>76.06</v>
      </c>
      <c r="D234" s="527">
        <v>92.77</v>
      </c>
    </row>
    <row r="235" spans="1:4" x14ac:dyDescent="0.2">
      <c r="A235" s="526">
        <f t="shared" si="3"/>
        <v>19</v>
      </c>
      <c r="B235" s="527">
        <v>60.72</v>
      </c>
      <c r="C235" s="527">
        <v>75.84</v>
      </c>
      <c r="D235" s="527">
        <v>92.77</v>
      </c>
    </row>
    <row r="236" spans="1:4" x14ac:dyDescent="0.2">
      <c r="A236" s="526">
        <f t="shared" si="3"/>
        <v>19</v>
      </c>
      <c r="B236" s="527">
        <v>60.39</v>
      </c>
      <c r="C236" s="527">
        <v>75.63</v>
      </c>
      <c r="D236" s="527">
        <v>92.77</v>
      </c>
    </row>
    <row r="237" spans="1:4" x14ac:dyDescent="0.2">
      <c r="A237" s="526">
        <f t="shared" si="3"/>
        <v>19</v>
      </c>
      <c r="B237" s="527">
        <v>60.07</v>
      </c>
      <c r="C237" s="527">
        <v>75.41</v>
      </c>
      <c r="D237" s="527">
        <v>92.77</v>
      </c>
    </row>
    <row r="238" spans="1:4" x14ac:dyDescent="0.2">
      <c r="A238" s="526">
        <f t="shared" si="3"/>
        <v>20</v>
      </c>
      <c r="B238" s="527">
        <v>59.74</v>
      </c>
      <c r="C238" s="527">
        <v>75.19</v>
      </c>
      <c r="D238" s="527">
        <v>92.77</v>
      </c>
    </row>
    <row r="239" spans="1:4" x14ac:dyDescent="0.2">
      <c r="A239" s="526">
        <f t="shared" si="3"/>
        <v>20</v>
      </c>
      <c r="B239" s="527">
        <v>59.42</v>
      </c>
      <c r="C239" s="527">
        <v>74.98</v>
      </c>
      <c r="D239" s="527">
        <v>92.77</v>
      </c>
    </row>
    <row r="240" spans="1:4" x14ac:dyDescent="0.2">
      <c r="A240" s="526">
        <f t="shared" si="3"/>
        <v>20</v>
      </c>
      <c r="B240" s="527">
        <v>59.1</v>
      </c>
      <c r="C240" s="527">
        <v>74.760000000000005</v>
      </c>
      <c r="D240" s="527">
        <v>92.77</v>
      </c>
    </row>
    <row r="241" spans="1:4" x14ac:dyDescent="0.2">
      <c r="A241" s="526">
        <f t="shared" si="3"/>
        <v>20</v>
      </c>
      <c r="B241" s="527">
        <v>58.78</v>
      </c>
      <c r="C241" s="527">
        <v>74.55</v>
      </c>
      <c r="D241" s="527">
        <v>92.77</v>
      </c>
    </row>
    <row r="242" spans="1:4" x14ac:dyDescent="0.2">
      <c r="A242" s="526">
        <f t="shared" si="3"/>
        <v>20</v>
      </c>
      <c r="B242" s="527">
        <v>58.46</v>
      </c>
      <c r="C242" s="527">
        <v>74.34</v>
      </c>
      <c r="D242" s="527">
        <v>92.77</v>
      </c>
    </row>
    <row r="243" spans="1:4" x14ac:dyDescent="0.2">
      <c r="A243" s="526">
        <f t="shared" si="3"/>
        <v>20</v>
      </c>
      <c r="B243" s="527">
        <v>58.15</v>
      </c>
      <c r="C243" s="527">
        <v>74.12</v>
      </c>
      <c r="D243" s="527">
        <v>92.77</v>
      </c>
    </row>
    <row r="244" spans="1:4" x14ac:dyDescent="0.2">
      <c r="A244" s="526">
        <f t="shared" si="3"/>
        <v>20</v>
      </c>
      <c r="B244" s="527">
        <v>57.83</v>
      </c>
      <c r="C244" s="527">
        <v>73.91</v>
      </c>
      <c r="D244" s="527">
        <v>92.77</v>
      </c>
    </row>
    <row r="245" spans="1:4" x14ac:dyDescent="0.2">
      <c r="A245" s="526">
        <f t="shared" si="3"/>
        <v>20</v>
      </c>
      <c r="B245" s="527">
        <v>57.52</v>
      </c>
      <c r="C245" s="527">
        <v>73.7</v>
      </c>
      <c r="D245" s="527">
        <v>92.77</v>
      </c>
    </row>
    <row r="246" spans="1:4" x14ac:dyDescent="0.2">
      <c r="A246" s="526">
        <f t="shared" si="3"/>
        <v>20</v>
      </c>
      <c r="B246" s="527">
        <v>57.21</v>
      </c>
      <c r="C246" s="527">
        <v>73.489999999999995</v>
      </c>
      <c r="D246" s="527">
        <v>92.77</v>
      </c>
    </row>
    <row r="247" spans="1:4" x14ac:dyDescent="0.2">
      <c r="A247" s="526">
        <f t="shared" si="3"/>
        <v>20</v>
      </c>
      <c r="B247" s="527">
        <v>56.9</v>
      </c>
      <c r="C247" s="527">
        <v>73.28</v>
      </c>
      <c r="D247" s="527">
        <v>92.77</v>
      </c>
    </row>
    <row r="248" spans="1:4" x14ac:dyDescent="0.2">
      <c r="A248" s="526">
        <f t="shared" si="3"/>
        <v>20</v>
      </c>
      <c r="B248" s="527">
        <v>56.59</v>
      </c>
      <c r="C248" s="527">
        <v>73.069999999999993</v>
      </c>
      <c r="D248" s="527">
        <v>92.77</v>
      </c>
    </row>
    <row r="249" spans="1:4" x14ac:dyDescent="0.2">
      <c r="A249" s="526">
        <f t="shared" si="3"/>
        <v>20</v>
      </c>
      <c r="B249" s="527">
        <v>56.28</v>
      </c>
      <c r="C249" s="527">
        <v>72.86</v>
      </c>
      <c r="D249" s="527">
        <v>92.77</v>
      </c>
    </row>
    <row r="250" spans="1:4" x14ac:dyDescent="0.2">
      <c r="A250" s="526">
        <f t="shared" si="3"/>
        <v>21</v>
      </c>
      <c r="B250" s="527">
        <v>55.97</v>
      </c>
      <c r="C250" s="527">
        <v>72.650000000000006</v>
      </c>
      <c r="D250" s="527">
        <v>92.77</v>
      </c>
    </row>
    <row r="251" spans="1:4" x14ac:dyDescent="0.2">
      <c r="A251" s="526">
        <f t="shared" si="3"/>
        <v>21</v>
      </c>
      <c r="B251" s="527">
        <v>55.67</v>
      </c>
      <c r="C251" s="527">
        <v>72.44</v>
      </c>
      <c r="D251" s="527">
        <v>92.77</v>
      </c>
    </row>
    <row r="252" spans="1:4" x14ac:dyDescent="0.2">
      <c r="A252" s="526">
        <f t="shared" si="3"/>
        <v>21</v>
      </c>
      <c r="B252" s="527">
        <v>55.36</v>
      </c>
      <c r="C252" s="527">
        <v>72.239999999999995</v>
      </c>
      <c r="D252" s="527">
        <v>92.77</v>
      </c>
    </row>
    <row r="253" spans="1:4" x14ac:dyDescent="0.2">
      <c r="A253" s="526">
        <f t="shared" si="3"/>
        <v>21</v>
      </c>
      <c r="B253" s="527">
        <v>55.06</v>
      </c>
      <c r="C253" s="527">
        <v>72.03</v>
      </c>
      <c r="D253" s="527">
        <v>92.77</v>
      </c>
    </row>
    <row r="254" spans="1:4" x14ac:dyDescent="0.2">
      <c r="A254" s="526">
        <f t="shared" si="3"/>
        <v>21</v>
      </c>
      <c r="B254" s="527">
        <v>54.76</v>
      </c>
      <c r="C254" s="527">
        <v>71.819999999999993</v>
      </c>
      <c r="D254" s="527">
        <v>92.77</v>
      </c>
    </row>
    <row r="255" spans="1:4" x14ac:dyDescent="0.2">
      <c r="A255" s="526">
        <f t="shared" si="3"/>
        <v>21</v>
      </c>
      <c r="B255" s="527">
        <v>54.46</v>
      </c>
      <c r="C255" s="527">
        <v>71.62</v>
      </c>
      <c r="D255" s="527">
        <v>92.77</v>
      </c>
    </row>
    <row r="256" spans="1:4" x14ac:dyDescent="0.2">
      <c r="A256" s="526">
        <f t="shared" si="3"/>
        <v>21</v>
      </c>
      <c r="B256" s="527">
        <v>54.16</v>
      </c>
      <c r="C256" s="527">
        <v>71.41</v>
      </c>
      <c r="D256" s="527">
        <v>92.77</v>
      </c>
    </row>
    <row r="257" spans="1:4" x14ac:dyDescent="0.2">
      <c r="A257" s="526">
        <f t="shared" si="3"/>
        <v>21</v>
      </c>
      <c r="B257" s="527">
        <v>53.86</v>
      </c>
      <c r="C257" s="527">
        <v>71.209999999999994</v>
      </c>
      <c r="D257" s="527">
        <v>92.77</v>
      </c>
    </row>
    <row r="258" spans="1:4" x14ac:dyDescent="0.2">
      <c r="A258" s="526">
        <f t="shared" si="3"/>
        <v>21</v>
      </c>
      <c r="B258" s="527">
        <v>53.56</v>
      </c>
      <c r="C258" s="527">
        <v>71</v>
      </c>
      <c r="D258" s="527">
        <v>92.77</v>
      </c>
    </row>
    <row r="259" spans="1:4" x14ac:dyDescent="0.2">
      <c r="A259" s="526">
        <f t="shared" si="3"/>
        <v>21</v>
      </c>
      <c r="B259" s="527">
        <v>53.27</v>
      </c>
      <c r="C259" s="527">
        <v>70.8</v>
      </c>
      <c r="D259" s="527">
        <v>92.77</v>
      </c>
    </row>
    <row r="260" spans="1:4" x14ac:dyDescent="0.2">
      <c r="A260" s="526">
        <f t="shared" si="3"/>
        <v>21</v>
      </c>
      <c r="B260" s="527">
        <v>52.97</v>
      </c>
      <c r="C260" s="527">
        <v>70.599999999999994</v>
      </c>
      <c r="D260" s="527">
        <v>92.77</v>
      </c>
    </row>
    <row r="261" spans="1:4" x14ac:dyDescent="0.2">
      <c r="A261" s="526">
        <f t="shared" si="3"/>
        <v>21</v>
      </c>
      <c r="B261" s="527">
        <v>52.68</v>
      </c>
      <c r="C261" s="527">
        <v>70.400000000000006</v>
      </c>
      <c r="D261" s="527">
        <v>92.77</v>
      </c>
    </row>
    <row r="262" spans="1:4" x14ac:dyDescent="0.2">
      <c r="A262" s="526">
        <f t="shared" si="3"/>
        <v>22</v>
      </c>
      <c r="B262" s="527">
        <v>52.39</v>
      </c>
      <c r="C262" s="527">
        <v>70.19</v>
      </c>
      <c r="D262" s="527">
        <v>92.77</v>
      </c>
    </row>
    <row r="263" spans="1:4" x14ac:dyDescent="0.2">
      <c r="A263" s="526">
        <f t="shared" si="3"/>
        <v>22</v>
      </c>
      <c r="B263" s="527">
        <v>52.1</v>
      </c>
      <c r="C263" s="527">
        <v>69.989999999999995</v>
      </c>
      <c r="D263" s="527">
        <v>92.77</v>
      </c>
    </row>
    <row r="264" spans="1:4" x14ac:dyDescent="0.2">
      <c r="A264" s="526">
        <f t="shared" si="3"/>
        <v>22</v>
      </c>
      <c r="B264" s="527">
        <v>51.81</v>
      </c>
      <c r="C264" s="527">
        <v>69.790000000000006</v>
      </c>
      <c r="D264" s="527">
        <v>92.77</v>
      </c>
    </row>
    <row r="265" spans="1:4" x14ac:dyDescent="0.2">
      <c r="A265" s="526">
        <f t="shared" si="3"/>
        <v>22</v>
      </c>
      <c r="B265" s="527">
        <v>51.52</v>
      </c>
      <c r="C265" s="527">
        <v>69.59</v>
      </c>
      <c r="D265" s="527">
        <v>92.77</v>
      </c>
    </row>
    <row r="266" spans="1:4" x14ac:dyDescent="0.2">
      <c r="A266" s="526">
        <f t="shared" si="3"/>
        <v>22</v>
      </c>
      <c r="B266" s="527">
        <v>51.23</v>
      </c>
      <c r="C266" s="527">
        <v>69.39</v>
      </c>
      <c r="D266" s="527">
        <v>92.77</v>
      </c>
    </row>
    <row r="267" spans="1:4" x14ac:dyDescent="0.2">
      <c r="A267" s="526">
        <f t="shared" si="3"/>
        <v>22</v>
      </c>
      <c r="B267" s="527">
        <v>50.95</v>
      </c>
      <c r="C267" s="527">
        <v>69.2</v>
      </c>
      <c r="D267" s="527">
        <v>92.77</v>
      </c>
    </row>
    <row r="268" spans="1:4" x14ac:dyDescent="0.2">
      <c r="A268" s="526">
        <f t="shared" si="3"/>
        <v>22</v>
      </c>
      <c r="B268" s="527">
        <v>50.66</v>
      </c>
      <c r="C268" s="527">
        <v>69</v>
      </c>
      <c r="D268" s="527">
        <v>92.77</v>
      </c>
    </row>
    <row r="269" spans="1:4" x14ac:dyDescent="0.2">
      <c r="A269" s="526">
        <f t="shared" si="3"/>
        <v>22</v>
      </c>
      <c r="B269" s="527">
        <v>50.38</v>
      </c>
      <c r="C269" s="527">
        <v>68.8</v>
      </c>
      <c r="D269" s="527">
        <v>92.77</v>
      </c>
    </row>
    <row r="270" spans="1:4" x14ac:dyDescent="0.2">
      <c r="A270" s="526">
        <f t="shared" si="3"/>
        <v>22</v>
      </c>
      <c r="B270" s="527">
        <v>50.1</v>
      </c>
      <c r="C270" s="527">
        <v>68.599999999999994</v>
      </c>
      <c r="D270" s="527">
        <v>92.77</v>
      </c>
    </row>
    <row r="271" spans="1:4" x14ac:dyDescent="0.2">
      <c r="A271" s="526">
        <f t="shared" si="3"/>
        <v>22</v>
      </c>
      <c r="B271" s="527">
        <v>49.81</v>
      </c>
      <c r="C271" s="527">
        <v>68.41</v>
      </c>
      <c r="D271" s="527">
        <v>92.77</v>
      </c>
    </row>
    <row r="272" spans="1:4" x14ac:dyDescent="0.2">
      <c r="A272" s="526">
        <f t="shared" si="3"/>
        <v>22</v>
      </c>
      <c r="B272" s="527">
        <v>49.54</v>
      </c>
      <c r="C272" s="527">
        <v>68.209999999999994</v>
      </c>
      <c r="D272" s="527">
        <v>92.77</v>
      </c>
    </row>
    <row r="273" spans="1:4" x14ac:dyDescent="0.2">
      <c r="A273" s="526">
        <f t="shared" si="3"/>
        <v>22</v>
      </c>
      <c r="B273" s="527">
        <v>49.26</v>
      </c>
      <c r="C273" s="527">
        <v>68.02</v>
      </c>
      <c r="D273" s="527">
        <v>92.77</v>
      </c>
    </row>
    <row r="274" spans="1:4" x14ac:dyDescent="0.2">
      <c r="A274" s="526">
        <f t="shared" si="3"/>
        <v>23</v>
      </c>
      <c r="B274" s="527">
        <v>48.98</v>
      </c>
      <c r="C274" s="527">
        <v>67.819999999999993</v>
      </c>
      <c r="D274" s="527">
        <v>92.77</v>
      </c>
    </row>
    <row r="275" spans="1:4" x14ac:dyDescent="0.2">
      <c r="A275" s="526">
        <f t="shared" si="3"/>
        <v>23</v>
      </c>
      <c r="B275" s="527">
        <v>48.7</v>
      </c>
      <c r="C275" s="527">
        <v>67.63</v>
      </c>
      <c r="D275" s="527">
        <v>92.77</v>
      </c>
    </row>
    <row r="276" spans="1:4" x14ac:dyDescent="0.2">
      <c r="A276" s="526">
        <f t="shared" si="3"/>
        <v>23</v>
      </c>
      <c r="B276" s="527">
        <v>48.43</v>
      </c>
      <c r="C276" s="527">
        <v>67.430000000000007</v>
      </c>
      <c r="D276" s="527">
        <v>92.77</v>
      </c>
    </row>
    <row r="277" spans="1:4" x14ac:dyDescent="0.2">
      <c r="A277" s="526">
        <f t="shared" si="3"/>
        <v>23</v>
      </c>
      <c r="B277" s="527">
        <v>48.15</v>
      </c>
      <c r="C277" s="527">
        <v>67.239999999999995</v>
      </c>
      <c r="D277" s="527">
        <v>92.77</v>
      </c>
    </row>
    <row r="278" spans="1:4" x14ac:dyDescent="0.2">
      <c r="A278" s="526">
        <f t="shared" si="3"/>
        <v>23</v>
      </c>
      <c r="B278" s="527">
        <v>47.88</v>
      </c>
      <c r="C278" s="527">
        <v>67.05</v>
      </c>
      <c r="D278" s="527">
        <v>92.77</v>
      </c>
    </row>
    <row r="279" spans="1:4" x14ac:dyDescent="0.2">
      <c r="A279" s="526">
        <f t="shared" ref="A279:A342" si="4">A267+1</f>
        <v>23</v>
      </c>
      <c r="B279" s="527">
        <v>47.61</v>
      </c>
      <c r="C279" s="527">
        <v>66.86</v>
      </c>
      <c r="D279" s="527">
        <v>92.77</v>
      </c>
    </row>
    <row r="280" spans="1:4" x14ac:dyDescent="0.2">
      <c r="A280" s="526">
        <f t="shared" si="4"/>
        <v>23</v>
      </c>
      <c r="B280" s="527">
        <v>47.34</v>
      </c>
      <c r="C280" s="527">
        <v>66.66</v>
      </c>
      <c r="D280" s="527">
        <v>92.77</v>
      </c>
    </row>
    <row r="281" spans="1:4" x14ac:dyDescent="0.2">
      <c r="A281" s="526">
        <f t="shared" si="4"/>
        <v>23</v>
      </c>
      <c r="B281" s="527">
        <v>47.07</v>
      </c>
      <c r="C281" s="527">
        <v>66.47</v>
      </c>
      <c r="D281" s="527">
        <v>92.77</v>
      </c>
    </row>
    <row r="282" spans="1:4" x14ac:dyDescent="0.2">
      <c r="A282" s="526">
        <f t="shared" si="4"/>
        <v>23</v>
      </c>
      <c r="B282" s="527">
        <v>46.8</v>
      </c>
      <c r="C282" s="527">
        <v>66.28</v>
      </c>
      <c r="D282" s="527">
        <v>92.77</v>
      </c>
    </row>
    <row r="283" spans="1:4" x14ac:dyDescent="0.2">
      <c r="A283" s="526">
        <f t="shared" si="4"/>
        <v>23</v>
      </c>
      <c r="B283" s="527">
        <v>46.54</v>
      </c>
      <c r="C283" s="527">
        <v>66.09</v>
      </c>
      <c r="D283" s="527">
        <v>92.77</v>
      </c>
    </row>
    <row r="284" spans="1:4" x14ac:dyDescent="0.2">
      <c r="A284" s="526">
        <f t="shared" si="4"/>
        <v>23</v>
      </c>
      <c r="B284" s="527">
        <v>46.27</v>
      </c>
      <c r="C284" s="527">
        <v>65.900000000000006</v>
      </c>
      <c r="D284" s="527">
        <v>92.77</v>
      </c>
    </row>
    <row r="285" spans="1:4" x14ac:dyDescent="0.2">
      <c r="A285" s="526">
        <f t="shared" si="4"/>
        <v>23</v>
      </c>
      <c r="B285" s="527">
        <v>46.01</v>
      </c>
      <c r="C285" s="527">
        <v>65.72</v>
      </c>
      <c r="D285" s="527">
        <v>92.77</v>
      </c>
    </row>
    <row r="286" spans="1:4" x14ac:dyDescent="0.2">
      <c r="A286" s="526">
        <f t="shared" si="4"/>
        <v>24</v>
      </c>
      <c r="B286" s="527">
        <v>45.74</v>
      </c>
      <c r="C286" s="527">
        <v>65.53</v>
      </c>
      <c r="D286" s="527">
        <v>92.77</v>
      </c>
    </row>
    <row r="287" spans="1:4" x14ac:dyDescent="0.2">
      <c r="A287" s="526">
        <f t="shared" si="4"/>
        <v>24</v>
      </c>
      <c r="B287" s="527">
        <v>45.48</v>
      </c>
      <c r="C287" s="527">
        <v>65.34</v>
      </c>
      <c r="D287" s="527">
        <v>92.77</v>
      </c>
    </row>
    <row r="288" spans="1:4" x14ac:dyDescent="0.2">
      <c r="A288" s="526">
        <f t="shared" si="4"/>
        <v>24</v>
      </c>
      <c r="B288" s="527">
        <v>45.22</v>
      </c>
      <c r="C288" s="527">
        <v>65.150000000000006</v>
      </c>
      <c r="D288" s="527">
        <v>92.77</v>
      </c>
    </row>
    <row r="289" spans="1:4" x14ac:dyDescent="0.2">
      <c r="A289" s="526">
        <f t="shared" si="4"/>
        <v>24</v>
      </c>
      <c r="B289" s="527">
        <v>44.96</v>
      </c>
      <c r="C289" s="527">
        <v>64.97</v>
      </c>
      <c r="D289" s="527">
        <v>92.77</v>
      </c>
    </row>
    <row r="290" spans="1:4" x14ac:dyDescent="0.2">
      <c r="A290" s="526">
        <f t="shared" si="4"/>
        <v>24</v>
      </c>
      <c r="B290" s="527">
        <v>44.7</v>
      </c>
      <c r="C290" s="527">
        <v>64.78</v>
      </c>
      <c r="D290" s="527">
        <v>92.77</v>
      </c>
    </row>
    <row r="291" spans="1:4" x14ac:dyDescent="0.2">
      <c r="A291" s="526">
        <f t="shared" si="4"/>
        <v>24</v>
      </c>
      <c r="B291" s="527">
        <v>44.44</v>
      </c>
      <c r="C291" s="527">
        <v>64.59</v>
      </c>
      <c r="D291" s="527">
        <v>92.77</v>
      </c>
    </row>
    <row r="292" spans="1:4" x14ac:dyDescent="0.2">
      <c r="A292" s="526">
        <f t="shared" si="4"/>
        <v>24</v>
      </c>
      <c r="B292" s="527">
        <v>44.19</v>
      </c>
      <c r="C292" s="527">
        <v>64.41</v>
      </c>
      <c r="D292" s="527">
        <v>92.77</v>
      </c>
    </row>
    <row r="293" spans="1:4" x14ac:dyDescent="0.2">
      <c r="A293" s="526">
        <f t="shared" si="4"/>
        <v>24</v>
      </c>
      <c r="B293" s="527">
        <v>43.93</v>
      </c>
      <c r="C293" s="527">
        <v>64.23</v>
      </c>
      <c r="D293" s="527">
        <v>92.77</v>
      </c>
    </row>
    <row r="294" spans="1:4" x14ac:dyDescent="0.2">
      <c r="A294" s="526">
        <f t="shared" si="4"/>
        <v>24</v>
      </c>
      <c r="B294" s="527">
        <v>43.68</v>
      </c>
      <c r="C294" s="527">
        <v>64.040000000000006</v>
      </c>
      <c r="D294" s="527">
        <v>92.77</v>
      </c>
    </row>
    <row r="295" spans="1:4" x14ac:dyDescent="0.2">
      <c r="A295" s="526">
        <f t="shared" si="4"/>
        <v>24</v>
      </c>
      <c r="B295" s="527">
        <v>43.42</v>
      </c>
      <c r="C295" s="527">
        <v>63.86</v>
      </c>
      <c r="D295" s="527">
        <v>92.77</v>
      </c>
    </row>
    <row r="296" spans="1:4" x14ac:dyDescent="0.2">
      <c r="A296" s="526">
        <f t="shared" si="4"/>
        <v>24</v>
      </c>
      <c r="B296" s="527">
        <v>43.17</v>
      </c>
      <c r="C296" s="527">
        <v>63.68</v>
      </c>
      <c r="D296" s="527">
        <v>92.77</v>
      </c>
    </row>
    <row r="297" spans="1:4" x14ac:dyDescent="0.2">
      <c r="A297" s="526">
        <f t="shared" si="4"/>
        <v>24</v>
      </c>
      <c r="B297" s="527">
        <v>42.92</v>
      </c>
      <c r="C297" s="527">
        <v>63.49</v>
      </c>
      <c r="D297" s="527">
        <v>92.77</v>
      </c>
    </row>
    <row r="298" spans="1:4" x14ac:dyDescent="0.2">
      <c r="A298" s="526">
        <f t="shared" si="4"/>
        <v>25</v>
      </c>
      <c r="B298" s="527">
        <v>42.67</v>
      </c>
      <c r="C298" s="527">
        <v>63.31</v>
      </c>
      <c r="D298" s="527">
        <v>92.77</v>
      </c>
    </row>
    <row r="299" spans="1:4" x14ac:dyDescent="0.2">
      <c r="A299" s="526">
        <f t="shared" si="4"/>
        <v>25</v>
      </c>
      <c r="B299" s="527">
        <v>42.42</v>
      </c>
      <c r="C299" s="527">
        <v>63.13</v>
      </c>
      <c r="D299" s="527">
        <v>92.77</v>
      </c>
    </row>
    <row r="300" spans="1:4" x14ac:dyDescent="0.2">
      <c r="A300" s="526">
        <f t="shared" si="4"/>
        <v>25</v>
      </c>
      <c r="B300" s="527">
        <v>42.17</v>
      </c>
      <c r="C300" s="527">
        <v>62.95</v>
      </c>
      <c r="D300" s="527">
        <v>92.77</v>
      </c>
    </row>
    <row r="301" spans="1:4" x14ac:dyDescent="0.2">
      <c r="A301" s="526">
        <f t="shared" si="4"/>
        <v>25</v>
      </c>
      <c r="B301" s="527">
        <v>41.93</v>
      </c>
      <c r="C301" s="527">
        <v>62.77</v>
      </c>
      <c r="D301" s="527">
        <v>92.77</v>
      </c>
    </row>
    <row r="302" spans="1:4" x14ac:dyDescent="0.2">
      <c r="A302" s="526">
        <f t="shared" si="4"/>
        <v>25</v>
      </c>
      <c r="B302" s="527">
        <v>41.68</v>
      </c>
      <c r="C302" s="527">
        <v>62.59</v>
      </c>
      <c r="D302" s="527">
        <v>92.77</v>
      </c>
    </row>
    <row r="303" spans="1:4" x14ac:dyDescent="0.2">
      <c r="A303" s="526">
        <f t="shared" si="4"/>
        <v>25</v>
      </c>
      <c r="B303" s="527">
        <v>41.44</v>
      </c>
      <c r="C303" s="527">
        <v>62.41</v>
      </c>
      <c r="D303" s="527">
        <v>92.77</v>
      </c>
    </row>
    <row r="304" spans="1:4" x14ac:dyDescent="0.2">
      <c r="A304" s="526">
        <f t="shared" si="4"/>
        <v>25</v>
      </c>
      <c r="B304" s="527">
        <v>41.19</v>
      </c>
      <c r="C304" s="527">
        <v>62.23</v>
      </c>
      <c r="D304" s="527">
        <v>92.77</v>
      </c>
    </row>
    <row r="305" spans="1:4" x14ac:dyDescent="0.2">
      <c r="A305" s="526">
        <f t="shared" si="4"/>
        <v>25</v>
      </c>
      <c r="B305" s="527">
        <v>40.950000000000003</v>
      </c>
      <c r="C305" s="527">
        <v>62.05</v>
      </c>
      <c r="D305" s="527">
        <v>92.77</v>
      </c>
    </row>
    <row r="306" spans="1:4" x14ac:dyDescent="0.2">
      <c r="A306" s="526">
        <f t="shared" si="4"/>
        <v>25</v>
      </c>
      <c r="B306" s="527">
        <v>40.71</v>
      </c>
      <c r="C306" s="527">
        <v>61.88</v>
      </c>
      <c r="D306" s="527">
        <v>92.77</v>
      </c>
    </row>
    <row r="307" spans="1:4" x14ac:dyDescent="0.2">
      <c r="A307" s="526">
        <f t="shared" si="4"/>
        <v>25</v>
      </c>
      <c r="B307" s="527">
        <v>40.47</v>
      </c>
      <c r="C307" s="527">
        <v>61.7</v>
      </c>
      <c r="D307" s="527">
        <v>92.77</v>
      </c>
    </row>
    <row r="308" spans="1:4" x14ac:dyDescent="0.2">
      <c r="A308" s="526">
        <f t="shared" si="4"/>
        <v>25</v>
      </c>
      <c r="B308" s="527">
        <v>40.229999999999997</v>
      </c>
      <c r="C308" s="527">
        <v>61.52</v>
      </c>
      <c r="D308" s="527">
        <v>92.77</v>
      </c>
    </row>
    <row r="309" spans="1:4" x14ac:dyDescent="0.2">
      <c r="A309" s="526">
        <f t="shared" si="4"/>
        <v>25</v>
      </c>
      <c r="B309" s="527">
        <v>39.99</v>
      </c>
      <c r="C309" s="527">
        <v>61.35</v>
      </c>
      <c r="D309" s="527">
        <v>92.77</v>
      </c>
    </row>
    <row r="310" spans="1:4" x14ac:dyDescent="0.2">
      <c r="A310" s="526">
        <f t="shared" si="4"/>
        <v>26</v>
      </c>
      <c r="B310" s="527">
        <v>39.75</v>
      </c>
      <c r="C310" s="527">
        <v>61.17</v>
      </c>
      <c r="D310" s="527">
        <v>92.77</v>
      </c>
    </row>
    <row r="311" spans="1:4" x14ac:dyDescent="0.2">
      <c r="A311" s="526">
        <f t="shared" si="4"/>
        <v>26</v>
      </c>
      <c r="B311" s="527">
        <v>39.520000000000003</v>
      </c>
      <c r="C311" s="527">
        <v>61</v>
      </c>
      <c r="D311" s="527">
        <v>92.77</v>
      </c>
    </row>
    <row r="312" spans="1:4" x14ac:dyDescent="0.2">
      <c r="A312" s="526">
        <f t="shared" si="4"/>
        <v>26</v>
      </c>
      <c r="B312" s="527">
        <v>39.28</v>
      </c>
      <c r="C312" s="527">
        <v>60.82</v>
      </c>
      <c r="D312" s="527">
        <v>92.77</v>
      </c>
    </row>
    <row r="313" spans="1:4" x14ac:dyDescent="0.2">
      <c r="A313" s="526">
        <f t="shared" si="4"/>
        <v>26</v>
      </c>
      <c r="B313" s="527">
        <v>39.049999999999997</v>
      </c>
      <c r="C313" s="527">
        <v>60.65</v>
      </c>
      <c r="D313" s="527">
        <v>92.77</v>
      </c>
    </row>
    <row r="314" spans="1:4" x14ac:dyDescent="0.2">
      <c r="A314" s="526">
        <f t="shared" si="4"/>
        <v>26</v>
      </c>
      <c r="B314" s="527">
        <v>38.81</v>
      </c>
      <c r="C314" s="527">
        <v>60.47</v>
      </c>
      <c r="D314" s="527">
        <v>92.77</v>
      </c>
    </row>
    <row r="315" spans="1:4" x14ac:dyDescent="0.2">
      <c r="A315" s="526">
        <f t="shared" si="4"/>
        <v>26</v>
      </c>
      <c r="B315" s="527">
        <v>38.58</v>
      </c>
      <c r="C315" s="527">
        <v>60.3</v>
      </c>
      <c r="D315" s="527">
        <v>92.77</v>
      </c>
    </row>
    <row r="316" spans="1:4" x14ac:dyDescent="0.2">
      <c r="A316" s="526">
        <f t="shared" si="4"/>
        <v>26</v>
      </c>
      <c r="B316" s="527">
        <v>38.35</v>
      </c>
      <c r="C316" s="527">
        <v>60.13</v>
      </c>
      <c r="D316" s="527">
        <v>92.77</v>
      </c>
    </row>
    <row r="317" spans="1:4" x14ac:dyDescent="0.2">
      <c r="A317" s="526">
        <f t="shared" si="4"/>
        <v>26</v>
      </c>
      <c r="B317" s="527">
        <v>38.119999999999997</v>
      </c>
      <c r="C317" s="527">
        <v>59.96</v>
      </c>
      <c r="D317" s="527">
        <v>92.77</v>
      </c>
    </row>
    <row r="318" spans="1:4" x14ac:dyDescent="0.2">
      <c r="A318" s="526">
        <f t="shared" si="4"/>
        <v>26</v>
      </c>
      <c r="B318" s="527">
        <v>37.89</v>
      </c>
      <c r="C318" s="527">
        <v>59.78</v>
      </c>
      <c r="D318" s="527">
        <v>92.77</v>
      </c>
    </row>
    <row r="319" spans="1:4" x14ac:dyDescent="0.2">
      <c r="A319" s="526">
        <f t="shared" si="4"/>
        <v>26</v>
      </c>
      <c r="B319" s="527">
        <v>37.659999999999997</v>
      </c>
      <c r="C319" s="527">
        <v>59.61</v>
      </c>
      <c r="D319" s="527">
        <v>92.77</v>
      </c>
    </row>
    <row r="320" spans="1:4" x14ac:dyDescent="0.2">
      <c r="A320" s="526">
        <f t="shared" si="4"/>
        <v>26</v>
      </c>
      <c r="B320" s="527">
        <v>37.43</v>
      </c>
      <c r="C320" s="527">
        <v>59.44</v>
      </c>
      <c r="D320" s="527">
        <v>92.77</v>
      </c>
    </row>
    <row r="321" spans="1:4" x14ac:dyDescent="0.2">
      <c r="A321" s="526">
        <f t="shared" si="4"/>
        <v>26</v>
      </c>
      <c r="B321" s="527">
        <v>37.21</v>
      </c>
      <c r="C321" s="527">
        <v>59.27</v>
      </c>
      <c r="D321" s="527">
        <v>92.77</v>
      </c>
    </row>
    <row r="322" spans="1:4" x14ac:dyDescent="0.2">
      <c r="A322" s="526">
        <f t="shared" si="4"/>
        <v>27</v>
      </c>
      <c r="B322" s="527">
        <v>36.979999999999997</v>
      </c>
      <c r="C322" s="527">
        <v>59.1</v>
      </c>
      <c r="D322" s="527">
        <v>92.77</v>
      </c>
    </row>
    <row r="323" spans="1:4" x14ac:dyDescent="0.2">
      <c r="A323" s="526">
        <f t="shared" si="4"/>
        <v>27</v>
      </c>
      <c r="B323" s="527">
        <v>36.76</v>
      </c>
      <c r="C323" s="527">
        <v>58.93</v>
      </c>
      <c r="D323" s="527">
        <v>92.77</v>
      </c>
    </row>
    <row r="324" spans="1:4" x14ac:dyDescent="0.2">
      <c r="A324" s="526">
        <f t="shared" si="4"/>
        <v>27</v>
      </c>
      <c r="B324" s="527">
        <v>36.54</v>
      </c>
      <c r="C324" s="527">
        <v>58.76</v>
      </c>
      <c r="D324" s="527">
        <v>92.77</v>
      </c>
    </row>
    <row r="325" spans="1:4" x14ac:dyDescent="0.2">
      <c r="A325" s="526">
        <f t="shared" si="4"/>
        <v>27</v>
      </c>
      <c r="B325" s="527">
        <v>36.31</v>
      </c>
      <c r="C325" s="527">
        <v>58.6</v>
      </c>
      <c r="D325" s="527">
        <v>92.77</v>
      </c>
    </row>
    <row r="326" spans="1:4" x14ac:dyDescent="0.2">
      <c r="A326" s="526">
        <f t="shared" si="4"/>
        <v>27</v>
      </c>
      <c r="B326" s="527">
        <v>36.090000000000003</v>
      </c>
      <c r="C326" s="527">
        <v>58.43</v>
      </c>
      <c r="D326" s="527">
        <v>92.77</v>
      </c>
    </row>
    <row r="327" spans="1:4" x14ac:dyDescent="0.2">
      <c r="A327" s="526">
        <f t="shared" si="4"/>
        <v>27</v>
      </c>
      <c r="B327" s="527">
        <v>35.869999999999997</v>
      </c>
      <c r="C327" s="527">
        <v>58.26</v>
      </c>
      <c r="D327" s="527">
        <v>92.77</v>
      </c>
    </row>
    <row r="328" spans="1:4" x14ac:dyDescent="0.2">
      <c r="A328" s="526">
        <f t="shared" si="4"/>
        <v>27</v>
      </c>
      <c r="B328" s="527">
        <v>35.65</v>
      </c>
      <c r="C328" s="527">
        <v>58.09</v>
      </c>
      <c r="D328" s="527">
        <v>92.77</v>
      </c>
    </row>
    <row r="329" spans="1:4" x14ac:dyDescent="0.2">
      <c r="A329" s="526">
        <f t="shared" si="4"/>
        <v>27</v>
      </c>
      <c r="B329" s="527">
        <v>35.43</v>
      </c>
      <c r="C329" s="527">
        <v>57.93</v>
      </c>
      <c r="D329" s="527">
        <v>92.77</v>
      </c>
    </row>
    <row r="330" spans="1:4" x14ac:dyDescent="0.2">
      <c r="A330" s="526">
        <f t="shared" si="4"/>
        <v>27</v>
      </c>
      <c r="B330" s="527">
        <v>35.22</v>
      </c>
      <c r="C330" s="527">
        <v>57.76</v>
      </c>
      <c r="D330" s="527">
        <v>92.77</v>
      </c>
    </row>
    <row r="331" spans="1:4" x14ac:dyDescent="0.2">
      <c r="A331" s="526">
        <f t="shared" si="4"/>
        <v>27</v>
      </c>
      <c r="B331" s="527">
        <v>35</v>
      </c>
      <c r="C331" s="527">
        <v>57.6</v>
      </c>
      <c r="D331" s="527">
        <v>92.77</v>
      </c>
    </row>
    <row r="332" spans="1:4" x14ac:dyDescent="0.2">
      <c r="A332" s="526">
        <f t="shared" si="4"/>
        <v>27</v>
      </c>
      <c r="B332" s="527">
        <v>34.78</v>
      </c>
      <c r="C332" s="527">
        <v>57.43</v>
      </c>
      <c r="D332" s="527">
        <v>92.77</v>
      </c>
    </row>
    <row r="333" spans="1:4" x14ac:dyDescent="0.2">
      <c r="A333" s="526">
        <f t="shared" si="4"/>
        <v>27</v>
      </c>
      <c r="B333" s="527">
        <v>34.57</v>
      </c>
      <c r="C333" s="527">
        <v>57.27</v>
      </c>
      <c r="D333" s="527">
        <v>92.77</v>
      </c>
    </row>
    <row r="334" spans="1:4" x14ac:dyDescent="0.2">
      <c r="A334" s="526">
        <f t="shared" si="4"/>
        <v>28</v>
      </c>
      <c r="B334" s="527">
        <v>34.36</v>
      </c>
      <c r="C334" s="527">
        <v>57.1</v>
      </c>
      <c r="D334" s="527">
        <v>92.77</v>
      </c>
    </row>
    <row r="335" spans="1:4" x14ac:dyDescent="0.2">
      <c r="A335" s="526">
        <f t="shared" si="4"/>
        <v>28</v>
      </c>
      <c r="B335" s="527">
        <v>34.14</v>
      </c>
      <c r="C335" s="527">
        <v>56.94</v>
      </c>
      <c r="D335" s="527">
        <v>92.77</v>
      </c>
    </row>
    <row r="336" spans="1:4" x14ac:dyDescent="0.2">
      <c r="A336" s="526">
        <f t="shared" si="4"/>
        <v>28</v>
      </c>
      <c r="B336" s="527">
        <v>33.93</v>
      </c>
      <c r="C336" s="527">
        <v>56.78</v>
      </c>
      <c r="D336" s="527">
        <v>92.77</v>
      </c>
    </row>
    <row r="337" spans="1:4" x14ac:dyDescent="0.2">
      <c r="A337" s="526">
        <f t="shared" si="4"/>
        <v>28</v>
      </c>
      <c r="B337" s="527">
        <v>33.72</v>
      </c>
      <c r="C337" s="527">
        <v>56.61</v>
      </c>
      <c r="D337" s="527">
        <v>92.77</v>
      </c>
    </row>
    <row r="338" spans="1:4" x14ac:dyDescent="0.2">
      <c r="A338" s="526">
        <f t="shared" si="4"/>
        <v>28</v>
      </c>
      <c r="B338" s="527">
        <v>33.51</v>
      </c>
      <c r="C338" s="527">
        <v>56.45</v>
      </c>
      <c r="D338" s="527">
        <v>92.77</v>
      </c>
    </row>
    <row r="339" spans="1:4" x14ac:dyDescent="0.2">
      <c r="A339" s="526">
        <f t="shared" si="4"/>
        <v>28</v>
      </c>
      <c r="B339" s="527">
        <v>33.299999999999997</v>
      </c>
      <c r="C339" s="527">
        <v>56.29</v>
      </c>
      <c r="D339" s="527">
        <v>92.77</v>
      </c>
    </row>
    <row r="340" spans="1:4" x14ac:dyDescent="0.2">
      <c r="A340" s="526">
        <f t="shared" si="4"/>
        <v>28</v>
      </c>
      <c r="B340" s="527">
        <v>33.090000000000003</v>
      </c>
      <c r="C340" s="527">
        <v>56.13</v>
      </c>
      <c r="D340" s="527">
        <v>92.77</v>
      </c>
    </row>
    <row r="341" spans="1:4" x14ac:dyDescent="0.2">
      <c r="A341" s="526">
        <f t="shared" si="4"/>
        <v>28</v>
      </c>
      <c r="B341" s="527">
        <v>32.89</v>
      </c>
      <c r="C341" s="527">
        <v>55.97</v>
      </c>
      <c r="D341" s="527">
        <v>92.77</v>
      </c>
    </row>
    <row r="342" spans="1:4" x14ac:dyDescent="0.2">
      <c r="A342" s="526">
        <f t="shared" si="4"/>
        <v>28</v>
      </c>
      <c r="B342" s="527">
        <v>32.68</v>
      </c>
      <c r="C342" s="527">
        <v>55.81</v>
      </c>
      <c r="D342" s="527">
        <v>92.77</v>
      </c>
    </row>
    <row r="343" spans="1:4" x14ac:dyDescent="0.2">
      <c r="A343" s="526">
        <f t="shared" ref="A343:A406" si="5">A331+1</f>
        <v>28</v>
      </c>
      <c r="B343" s="527">
        <v>32.47</v>
      </c>
      <c r="C343" s="527">
        <v>55.65</v>
      </c>
      <c r="D343" s="527">
        <v>92.77</v>
      </c>
    </row>
    <row r="344" spans="1:4" x14ac:dyDescent="0.2">
      <c r="A344" s="526">
        <f t="shared" si="5"/>
        <v>28</v>
      </c>
      <c r="B344" s="527">
        <v>32.270000000000003</v>
      </c>
      <c r="C344" s="527">
        <v>55.49</v>
      </c>
      <c r="D344" s="527">
        <v>92.77</v>
      </c>
    </row>
    <row r="345" spans="1:4" x14ac:dyDescent="0.2">
      <c r="A345" s="526">
        <f t="shared" si="5"/>
        <v>28</v>
      </c>
      <c r="B345" s="527">
        <v>32.07</v>
      </c>
      <c r="C345" s="527">
        <v>55.33</v>
      </c>
      <c r="D345" s="527">
        <v>92.77</v>
      </c>
    </row>
    <row r="346" spans="1:4" x14ac:dyDescent="0.2">
      <c r="A346" s="526">
        <f t="shared" si="5"/>
        <v>29</v>
      </c>
      <c r="B346" s="527">
        <v>31.86</v>
      </c>
      <c r="C346" s="527">
        <v>55.17</v>
      </c>
      <c r="D346" s="527">
        <v>92.77</v>
      </c>
    </row>
    <row r="347" spans="1:4" x14ac:dyDescent="0.2">
      <c r="A347" s="526">
        <f t="shared" si="5"/>
        <v>29</v>
      </c>
      <c r="B347" s="527">
        <v>31.66</v>
      </c>
      <c r="C347" s="527">
        <v>55.01</v>
      </c>
      <c r="D347" s="527">
        <v>92.77</v>
      </c>
    </row>
    <row r="348" spans="1:4" x14ac:dyDescent="0.2">
      <c r="A348" s="526">
        <f t="shared" si="5"/>
        <v>29</v>
      </c>
      <c r="B348" s="527">
        <v>31.46</v>
      </c>
      <c r="C348" s="527">
        <v>54.86</v>
      </c>
      <c r="D348" s="527">
        <v>92.77</v>
      </c>
    </row>
    <row r="349" spans="1:4" x14ac:dyDescent="0.2">
      <c r="A349" s="526">
        <f t="shared" si="5"/>
        <v>29</v>
      </c>
      <c r="B349" s="527">
        <v>31.26</v>
      </c>
      <c r="C349" s="527">
        <v>54.7</v>
      </c>
      <c r="D349" s="527">
        <v>92.77</v>
      </c>
    </row>
    <row r="350" spans="1:4" x14ac:dyDescent="0.2">
      <c r="A350" s="526">
        <f t="shared" si="5"/>
        <v>29</v>
      </c>
      <c r="B350" s="527">
        <v>31.06</v>
      </c>
      <c r="C350" s="527">
        <v>54.54</v>
      </c>
      <c r="D350" s="527">
        <v>92.77</v>
      </c>
    </row>
    <row r="351" spans="1:4" x14ac:dyDescent="0.2">
      <c r="A351" s="526">
        <f t="shared" si="5"/>
        <v>29</v>
      </c>
      <c r="B351" s="527">
        <v>30.86</v>
      </c>
      <c r="C351" s="527">
        <v>54.39</v>
      </c>
      <c r="D351" s="527">
        <v>92.77</v>
      </c>
    </row>
    <row r="352" spans="1:4" x14ac:dyDescent="0.2">
      <c r="A352" s="526">
        <f t="shared" si="5"/>
        <v>29</v>
      </c>
      <c r="B352" s="527">
        <v>30.67</v>
      </c>
      <c r="C352" s="527">
        <v>54.23</v>
      </c>
      <c r="D352" s="527">
        <v>92.77</v>
      </c>
    </row>
    <row r="353" spans="1:4" x14ac:dyDescent="0.2">
      <c r="A353" s="526">
        <f t="shared" si="5"/>
        <v>29</v>
      </c>
      <c r="B353" s="527">
        <v>30.47</v>
      </c>
      <c r="C353" s="527">
        <v>54.08</v>
      </c>
      <c r="D353" s="527">
        <v>92.77</v>
      </c>
    </row>
    <row r="354" spans="1:4" x14ac:dyDescent="0.2">
      <c r="A354" s="526">
        <f t="shared" si="5"/>
        <v>29</v>
      </c>
      <c r="B354" s="527">
        <v>30.27</v>
      </c>
      <c r="C354" s="527">
        <v>53.92</v>
      </c>
      <c r="D354" s="527">
        <v>92.77</v>
      </c>
    </row>
    <row r="355" spans="1:4" x14ac:dyDescent="0.2">
      <c r="A355" s="526">
        <f t="shared" si="5"/>
        <v>29</v>
      </c>
      <c r="B355" s="527">
        <v>30.08</v>
      </c>
      <c r="C355" s="527">
        <v>53.77</v>
      </c>
      <c r="D355" s="527">
        <v>92.77</v>
      </c>
    </row>
    <row r="356" spans="1:4" x14ac:dyDescent="0.2">
      <c r="A356" s="526">
        <f t="shared" si="5"/>
        <v>29</v>
      </c>
      <c r="B356" s="527">
        <v>29.89</v>
      </c>
      <c r="C356" s="527">
        <v>53.61</v>
      </c>
      <c r="D356" s="527">
        <v>92.77</v>
      </c>
    </row>
    <row r="357" spans="1:4" x14ac:dyDescent="0.2">
      <c r="A357" s="526">
        <f t="shared" si="5"/>
        <v>29</v>
      </c>
      <c r="B357" s="527">
        <v>29.69</v>
      </c>
      <c r="C357" s="527">
        <v>53.46</v>
      </c>
      <c r="D357" s="527">
        <v>92.77</v>
      </c>
    </row>
    <row r="358" spans="1:4" x14ac:dyDescent="0.2">
      <c r="A358" s="526">
        <f t="shared" si="5"/>
        <v>30</v>
      </c>
      <c r="B358" s="527">
        <v>29.5</v>
      </c>
      <c r="C358" s="527">
        <v>53.31</v>
      </c>
      <c r="D358" s="527">
        <v>92.77</v>
      </c>
    </row>
    <row r="359" spans="1:4" x14ac:dyDescent="0.2">
      <c r="A359" s="526">
        <f t="shared" si="5"/>
        <v>30</v>
      </c>
      <c r="B359" s="527">
        <v>29.31</v>
      </c>
      <c r="C359" s="527">
        <v>53.15</v>
      </c>
      <c r="D359" s="527">
        <v>92.77</v>
      </c>
    </row>
    <row r="360" spans="1:4" x14ac:dyDescent="0.2">
      <c r="A360" s="526">
        <f t="shared" si="5"/>
        <v>30</v>
      </c>
      <c r="B360" s="527">
        <v>29.12</v>
      </c>
      <c r="C360" s="527">
        <v>53</v>
      </c>
      <c r="D360" s="527">
        <v>92.77</v>
      </c>
    </row>
    <row r="361" spans="1:4" x14ac:dyDescent="0.2">
      <c r="A361" s="526">
        <f t="shared" si="5"/>
        <v>30</v>
      </c>
      <c r="B361" s="527">
        <v>28.93</v>
      </c>
      <c r="C361" s="527">
        <v>52.85</v>
      </c>
      <c r="D361" s="527">
        <v>92.77</v>
      </c>
    </row>
    <row r="362" spans="1:4" x14ac:dyDescent="0.2">
      <c r="A362" s="526">
        <f t="shared" si="5"/>
        <v>30</v>
      </c>
      <c r="B362" s="527">
        <v>28.74</v>
      </c>
      <c r="C362" s="527">
        <v>52.7</v>
      </c>
      <c r="D362" s="527">
        <v>92.77</v>
      </c>
    </row>
    <row r="363" spans="1:4" x14ac:dyDescent="0.2">
      <c r="A363" s="526">
        <f t="shared" si="5"/>
        <v>30</v>
      </c>
      <c r="B363" s="527">
        <v>28.55</v>
      </c>
      <c r="C363" s="527">
        <v>52.55</v>
      </c>
      <c r="D363" s="527">
        <v>92.77</v>
      </c>
    </row>
    <row r="364" spans="1:4" x14ac:dyDescent="0.2">
      <c r="A364" s="526">
        <f t="shared" si="5"/>
        <v>30</v>
      </c>
      <c r="B364" s="527">
        <v>28.37</v>
      </c>
      <c r="C364" s="527">
        <v>52.4</v>
      </c>
      <c r="D364" s="527">
        <v>92.77</v>
      </c>
    </row>
    <row r="365" spans="1:4" x14ac:dyDescent="0.2">
      <c r="A365" s="526">
        <f t="shared" si="5"/>
        <v>30</v>
      </c>
      <c r="B365" s="527">
        <v>28.18</v>
      </c>
      <c r="C365" s="527">
        <v>52.25</v>
      </c>
      <c r="D365" s="527">
        <v>92.77</v>
      </c>
    </row>
    <row r="366" spans="1:4" x14ac:dyDescent="0.2">
      <c r="A366" s="526">
        <f t="shared" si="5"/>
        <v>30</v>
      </c>
      <c r="B366" s="527">
        <v>28</v>
      </c>
      <c r="C366" s="527">
        <v>52.1</v>
      </c>
      <c r="D366" s="527">
        <v>92.77</v>
      </c>
    </row>
    <row r="367" spans="1:4" x14ac:dyDescent="0.2">
      <c r="A367" s="526">
        <f t="shared" si="5"/>
        <v>30</v>
      </c>
      <c r="B367" s="527">
        <v>27.81</v>
      </c>
      <c r="C367" s="527">
        <v>51.95</v>
      </c>
      <c r="D367" s="527">
        <v>92.77</v>
      </c>
    </row>
    <row r="368" spans="1:4" x14ac:dyDescent="0.2">
      <c r="A368" s="526">
        <f t="shared" si="5"/>
        <v>30</v>
      </c>
      <c r="B368" s="527">
        <v>27.63</v>
      </c>
      <c r="C368" s="527">
        <v>51.8</v>
      </c>
      <c r="D368" s="527">
        <v>92.77</v>
      </c>
    </row>
    <row r="369" spans="1:4" x14ac:dyDescent="0.2">
      <c r="A369" s="526">
        <f t="shared" si="5"/>
        <v>30</v>
      </c>
      <c r="B369" s="527">
        <v>27.44</v>
      </c>
      <c r="C369" s="527">
        <v>51.65</v>
      </c>
      <c r="D369" s="527">
        <v>92.77</v>
      </c>
    </row>
    <row r="370" spans="1:4" x14ac:dyDescent="0.2">
      <c r="A370" s="526">
        <f t="shared" si="5"/>
        <v>31</v>
      </c>
      <c r="B370" s="527">
        <v>27.26</v>
      </c>
      <c r="C370" s="527">
        <v>51.5</v>
      </c>
      <c r="D370" s="527">
        <v>92.77</v>
      </c>
    </row>
    <row r="371" spans="1:4" x14ac:dyDescent="0.2">
      <c r="A371" s="526">
        <f t="shared" si="5"/>
        <v>31</v>
      </c>
      <c r="B371" s="527">
        <v>27.08</v>
      </c>
      <c r="C371" s="527">
        <v>51.36</v>
      </c>
      <c r="D371" s="527">
        <v>92.77</v>
      </c>
    </row>
    <row r="372" spans="1:4" x14ac:dyDescent="0.2">
      <c r="A372" s="526">
        <f t="shared" si="5"/>
        <v>31</v>
      </c>
      <c r="B372" s="527">
        <v>26.9</v>
      </c>
      <c r="C372" s="527">
        <v>51.21</v>
      </c>
      <c r="D372" s="527">
        <v>92.77</v>
      </c>
    </row>
    <row r="373" spans="1:4" x14ac:dyDescent="0.2">
      <c r="A373" s="526">
        <f t="shared" si="5"/>
        <v>31</v>
      </c>
      <c r="B373" s="527">
        <v>26.72</v>
      </c>
      <c r="C373" s="527">
        <v>51.06</v>
      </c>
      <c r="D373" s="527">
        <v>92.77</v>
      </c>
    </row>
    <row r="374" spans="1:4" x14ac:dyDescent="0.2">
      <c r="A374" s="526">
        <f t="shared" si="5"/>
        <v>31</v>
      </c>
      <c r="B374" s="527">
        <v>26.54</v>
      </c>
      <c r="C374" s="527">
        <v>50.92</v>
      </c>
      <c r="D374" s="527">
        <v>92.77</v>
      </c>
    </row>
    <row r="375" spans="1:4" x14ac:dyDescent="0.2">
      <c r="A375" s="526">
        <f t="shared" si="5"/>
        <v>31</v>
      </c>
      <c r="B375" s="527">
        <v>26.36</v>
      </c>
      <c r="C375" s="527">
        <v>50.77</v>
      </c>
      <c r="D375" s="527">
        <v>92.77</v>
      </c>
    </row>
    <row r="376" spans="1:4" x14ac:dyDescent="0.2">
      <c r="A376" s="526">
        <f t="shared" si="5"/>
        <v>31</v>
      </c>
      <c r="B376" s="527">
        <v>26.19</v>
      </c>
      <c r="C376" s="527">
        <v>50.63</v>
      </c>
      <c r="D376" s="527">
        <v>92.77</v>
      </c>
    </row>
    <row r="377" spans="1:4" x14ac:dyDescent="0.2">
      <c r="A377" s="526">
        <f t="shared" si="5"/>
        <v>31</v>
      </c>
      <c r="B377" s="527">
        <v>26.01</v>
      </c>
      <c r="C377" s="527">
        <v>50.48</v>
      </c>
      <c r="D377" s="527">
        <v>92.77</v>
      </c>
    </row>
    <row r="378" spans="1:4" x14ac:dyDescent="0.2">
      <c r="A378" s="526">
        <f t="shared" si="5"/>
        <v>31</v>
      </c>
      <c r="B378" s="527">
        <v>25.83</v>
      </c>
      <c r="C378" s="527">
        <v>50.34</v>
      </c>
      <c r="D378" s="527">
        <v>92.77</v>
      </c>
    </row>
    <row r="379" spans="1:4" x14ac:dyDescent="0.2">
      <c r="A379" s="526">
        <f t="shared" si="5"/>
        <v>31</v>
      </c>
      <c r="B379" s="527">
        <v>25.66</v>
      </c>
      <c r="C379" s="527">
        <v>50.19</v>
      </c>
      <c r="D379" s="527">
        <v>92.77</v>
      </c>
    </row>
    <row r="380" spans="1:4" x14ac:dyDescent="0.2">
      <c r="A380" s="526">
        <f t="shared" si="5"/>
        <v>31</v>
      </c>
      <c r="B380" s="527">
        <v>25.49</v>
      </c>
      <c r="C380" s="527">
        <v>50.05</v>
      </c>
      <c r="D380" s="527">
        <v>92.77</v>
      </c>
    </row>
    <row r="381" spans="1:4" x14ac:dyDescent="0.2">
      <c r="A381" s="526">
        <f t="shared" si="5"/>
        <v>31</v>
      </c>
      <c r="B381" s="527">
        <v>25.31</v>
      </c>
      <c r="C381" s="527">
        <v>49.91</v>
      </c>
      <c r="D381" s="527">
        <v>92.77</v>
      </c>
    </row>
    <row r="382" spans="1:4" x14ac:dyDescent="0.2">
      <c r="A382" s="526">
        <f t="shared" si="5"/>
        <v>32</v>
      </c>
      <c r="B382" s="527">
        <v>25.14</v>
      </c>
      <c r="C382" s="527">
        <v>49.76</v>
      </c>
      <c r="D382" s="527">
        <v>92.77</v>
      </c>
    </row>
    <row r="383" spans="1:4" x14ac:dyDescent="0.2">
      <c r="A383" s="526">
        <f t="shared" si="5"/>
        <v>32</v>
      </c>
      <c r="B383" s="527">
        <v>24.97</v>
      </c>
      <c r="C383" s="527">
        <v>49.62</v>
      </c>
      <c r="D383" s="527">
        <v>92.77</v>
      </c>
    </row>
    <row r="384" spans="1:4" x14ac:dyDescent="0.2">
      <c r="A384" s="526">
        <f t="shared" si="5"/>
        <v>32</v>
      </c>
      <c r="B384" s="527">
        <v>24.8</v>
      </c>
      <c r="C384" s="527">
        <v>49.48</v>
      </c>
      <c r="D384" s="527">
        <v>92.77</v>
      </c>
    </row>
    <row r="385" spans="1:4" x14ac:dyDescent="0.2">
      <c r="A385" s="526">
        <f t="shared" si="5"/>
        <v>32</v>
      </c>
      <c r="B385" s="527">
        <v>24.63</v>
      </c>
      <c r="C385" s="527">
        <v>49.34</v>
      </c>
      <c r="D385" s="527">
        <v>92.77</v>
      </c>
    </row>
    <row r="386" spans="1:4" x14ac:dyDescent="0.2">
      <c r="A386" s="526">
        <f t="shared" si="5"/>
        <v>32</v>
      </c>
      <c r="B386" s="527">
        <v>24.46</v>
      </c>
      <c r="C386" s="527">
        <v>49.19</v>
      </c>
      <c r="D386" s="527">
        <v>92.77</v>
      </c>
    </row>
    <row r="387" spans="1:4" x14ac:dyDescent="0.2">
      <c r="A387" s="526">
        <f t="shared" si="5"/>
        <v>32</v>
      </c>
      <c r="B387" s="527">
        <v>24.29</v>
      </c>
      <c r="C387" s="527">
        <v>49.05</v>
      </c>
      <c r="D387" s="527">
        <v>92.77</v>
      </c>
    </row>
    <row r="388" spans="1:4" x14ac:dyDescent="0.2">
      <c r="A388" s="526">
        <f t="shared" si="5"/>
        <v>32</v>
      </c>
      <c r="B388" s="527">
        <v>24.12</v>
      </c>
      <c r="C388" s="527">
        <v>48.91</v>
      </c>
      <c r="D388" s="527">
        <v>92.77</v>
      </c>
    </row>
    <row r="389" spans="1:4" x14ac:dyDescent="0.2">
      <c r="A389" s="526">
        <f t="shared" si="5"/>
        <v>32</v>
      </c>
      <c r="B389" s="527">
        <v>23.95</v>
      </c>
      <c r="C389" s="527">
        <v>48.77</v>
      </c>
      <c r="D389" s="527">
        <v>92.77</v>
      </c>
    </row>
    <row r="390" spans="1:4" x14ac:dyDescent="0.2">
      <c r="A390" s="526">
        <f t="shared" si="5"/>
        <v>32</v>
      </c>
      <c r="B390" s="527">
        <v>23.79</v>
      </c>
      <c r="C390" s="527">
        <v>48.63</v>
      </c>
      <c r="D390" s="527">
        <v>92.77</v>
      </c>
    </row>
    <row r="391" spans="1:4" x14ac:dyDescent="0.2">
      <c r="A391" s="526">
        <f t="shared" si="5"/>
        <v>32</v>
      </c>
      <c r="B391" s="527">
        <v>23.62</v>
      </c>
      <c r="C391" s="527">
        <v>48.49</v>
      </c>
      <c r="D391" s="527">
        <v>92.77</v>
      </c>
    </row>
    <row r="392" spans="1:4" x14ac:dyDescent="0.2">
      <c r="A392" s="526">
        <f t="shared" si="5"/>
        <v>32</v>
      </c>
      <c r="B392" s="527">
        <v>23.46</v>
      </c>
      <c r="C392" s="527">
        <v>48.36</v>
      </c>
      <c r="D392" s="527">
        <v>92.77</v>
      </c>
    </row>
    <row r="393" spans="1:4" x14ac:dyDescent="0.2">
      <c r="A393" s="526">
        <f t="shared" si="5"/>
        <v>32</v>
      </c>
      <c r="B393" s="527">
        <v>23.29</v>
      </c>
      <c r="C393" s="527">
        <v>48.22</v>
      </c>
      <c r="D393" s="527">
        <v>92.77</v>
      </c>
    </row>
    <row r="394" spans="1:4" x14ac:dyDescent="0.2">
      <c r="A394" s="526">
        <f t="shared" si="5"/>
        <v>33</v>
      </c>
      <c r="B394" s="527">
        <v>23.13</v>
      </c>
      <c r="C394" s="527">
        <v>48.08</v>
      </c>
      <c r="D394" s="527">
        <v>92.77</v>
      </c>
    </row>
    <row r="395" spans="1:4" x14ac:dyDescent="0.2">
      <c r="A395" s="526">
        <f t="shared" si="5"/>
        <v>33</v>
      </c>
      <c r="B395" s="527">
        <v>22.97</v>
      </c>
      <c r="C395" s="527">
        <v>47.94</v>
      </c>
      <c r="D395" s="527">
        <v>92.77</v>
      </c>
    </row>
    <row r="396" spans="1:4" x14ac:dyDescent="0.2">
      <c r="A396" s="526">
        <f t="shared" si="5"/>
        <v>33</v>
      </c>
      <c r="B396" s="527">
        <v>22.81</v>
      </c>
      <c r="C396" s="527">
        <v>47.8</v>
      </c>
      <c r="D396" s="527">
        <v>92.77</v>
      </c>
    </row>
    <row r="397" spans="1:4" x14ac:dyDescent="0.2">
      <c r="A397" s="526">
        <f t="shared" si="5"/>
        <v>33</v>
      </c>
      <c r="B397" s="527">
        <v>22.65</v>
      </c>
      <c r="C397" s="527">
        <v>47.67</v>
      </c>
      <c r="D397" s="527">
        <v>92.77</v>
      </c>
    </row>
    <row r="398" spans="1:4" x14ac:dyDescent="0.2">
      <c r="A398" s="526">
        <f t="shared" si="5"/>
        <v>33</v>
      </c>
      <c r="B398" s="527">
        <v>22.49</v>
      </c>
      <c r="C398" s="527">
        <v>47.53</v>
      </c>
      <c r="D398" s="527">
        <v>92.77</v>
      </c>
    </row>
    <row r="399" spans="1:4" x14ac:dyDescent="0.2">
      <c r="A399" s="526">
        <f t="shared" si="5"/>
        <v>33</v>
      </c>
      <c r="B399" s="527">
        <v>22.33</v>
      </c>
      <c r="C399" s="527">
        <v>47.4</v>
      </c>
      <c r="D399" s="527">
        <v>92.77</v>
      </c>
    </row>
    <row r="400" spans="1:4" x14ac:dyDescent="0.2">
      <c r="A400" s="526">
        <f t="shared" si="5"/>
        <v>33</v>
      </c>
      <c r="B400" s="527">
        <v>22.17</v>
      </c>
      <c r="C400" s="527">
        <v>47.26</v>
      </c>
      <c r="D400" s="527">
        <v>92.77</v>
      </c>
    </row>
    <row r="401" spans="1:4" x14ac:dyDescent="0.2">
      <c r="A401" s="526">
        <f t="shared" si="5"/>
        <v>33</v>
      </c>
      <c r="B401" s="527">
        <v>22.01</v>
      </c>
      <c r="C401" s="527">
        <v>47.12</v>
      </c>
      <c r="D401" s="527">
        <v>92.77</v>
      </c>
    </row>
    <row r="402" spans="1:4" x14ac:dyDescent="0.2">
      <c r="A402" s="526">
        <f t="shared" si="5"/>
        <v>33</v>
      </c>
      <c r="B402" s="527">
        <v>21.85</v>
      </c>
      <c r="C402" s="527">
        <v>46.99</v>
      </c>
      <c r="D402" s="527">
        <v>92.77</v>
      </c>
    </row>
    <row r="403" spans="1:4" x14ac:dyDescent="0.2">
      <c r="A403" s="526">
        <f t="shared" si="5"/>
        <v>33</v>
      </c>
      <c r="B403" s="527">
        <v>21.69</v>
      </c>
      <c r="C403" s="527">
        <v>46.85</v>
      </c>
      <c r="D403" s="527">
        <v>92.77</v>
      </c>
    </row>
    <row r="404" spans="1:4" x14ac:dyDescent="0.2">
      <c r="A404" s="526">
        <f t="shared" si="5"/>
        <v>33</v>
      </c>
      <c r="B404" s="527">
        <v>21.54</v>
      </c>
      <c r="C404" s="527">
        <v>46.72</v>
      </c>
      <c r="D404" s="527">
        <v>92.77</v>
      </c>
    </row>
    <row r="405" spans="1:4" x14ac:dyDescent="0.2">
      <c r="A405" s="526">
        <f t="shared" si="5"/>
        <v>33</v>
      </c>
      <c r="B405" s="527">
        <v>21.38</v>
      </c>
      <c r="C405" s="527">
        <v>46.59</v>
      </c>
      <c r="D405" s="527">
        <v>92.77</v>
      </c>
    </row>
    <row r="406" spans="1:4" x14ac:dyDescent="0.2">
      <c r="A406" s="526">
        <f t="shared" si="5"/>
        <v>34</v>
      </c>
      <c r="B406" s="527">
        <v>21.23</v>
      </c>
      <c r="C406" s="527">
        <v>46.45</v>
      </c>
      <c r="D406" s="527">
        <v>92.77</v>
      </c>
    </row>
    <row r="407" spans="1:4" x14ac:dyDescent="0.2">
      <c r="A407" s="526">
        <f t="shared" ref="A407:A470" si="6">A395+1</f>
        <v>34</v>
      </c>
      <c r="B407" s="527">
        <v>21.08</v>
      </c>
      <c r="C407" s="527">
        <v>46.32</v>
      </c>
      <c r="D407" s="527">
        <v>92.77</v>
      </c>
    </row>
    <row r="408" spans="1:4" x14ac:dyDescent="0.2">
      <c r="A408" s="526">
        <f t="shared" si="6"/>
        <v>34</v>
      </c>
      <c r="B408" s="527">
        <v>20.92</v>
      </c>
      <c r="C408" s="527">
        <v>46.19</v>
      </c>
      <c r="D408" s="527">
        <v>92.77</v>
      </c>
    </row>
    <row r="409" spans="1:4" x14ac:dyDescent="0.2">
      <c r="A409" s="526">
        <f t="shared" si="6"/>
        <v>34</v>
      </c>
      <c r="B409" s="527">
        <v>20.77</v>
      </c>
      <c r="C409" s="527">
        <v>46.06</v>
      </c>
      <c r="D409" s="527">
        <v>92.77</v>
      </c>
    </row>
    <row r="410" spans="1:4" x14ac:dyDescent="0.2">
      <c r="A410" s="526">
        <f t="shared" si="6"/>
        <v>34</v>
      </c>
      <c r="B410" s="527">
        <v>20.62</v>
      </c>
      <c r="C410" s="527">
        <v>45.92</v>
      </c>
      <c r="D410" s="527">
        <v>92.77</v>
      </c>
    </row>
    <row r="411" spans="1:4" x14ac:dyDescent="0.2">
      <c r="A411" s="526">
        <f t="shared" si="6"/>
        <v>34</v>
      </c>
      <c r="B411" s="527">
        <v>20.47</v>
      </c>
      <c r="C411" s="527">
        <v>45.79</v>
      </c>
      <c r="D411" s="527">
        <v>92.77</v>
      </c>
    </row>
    <row r="412" spans="1:4" x14ac:dyDescent="0.2">
      <c r="A412" s="526">
        <f t="shared" si="6"/>
        <v>34</v>
      </c>
      <c r="B412" s="527">
        <v>20.32</v>
      </c>
      <c r="C412" s="527">
        <v>45.66</v>
      </c>
      <c r="D412" s="527">
        <v>92.77</v>
      </c>
    </row>
    <row r="413" spans="1:4" x14ac:dyDescent="0.2">
      <c r="A413" s="526">
        <f t="shared" si="6"/>
        <v>34</v>
      </c>
      <c r="B413" s="527">
        <v>20.170000000000002</v>
      </c>
      <c r="C413" s="527">
        <v>45.53</v>
      </c>
      <c r="D413" s="527">
        <v>92.77</v>
      </c>
    </row>
    <row r="414" spans="1:4" x14ac:dyDescent="0.2">
      <c r="A414" s="526">
        <f t="shared" si="6"/>
        <v>34</v>
      </c>
      <c r="B414" s="527">
        <v>20.02</v>
      </c>
      <c r="C414" s="527">
        <v>45.4</v>
      </c>
      <c r="D414" s="527">
        <v>92.77</v>
      </c>
    </row>
    <row r="415" spans="1:4" x14ac:dyDescent="0.2">
      <c r="A415" s="526">
        <f t="shared" si="6"/>
        <v>34</v>
      </c>
      <c r="B415" s="527">
        <v>19.87</v>
      </c>
      <c r="C415" s="527">
        <v>45.27</v>
      </c>
      <c r="D415" s="527">
        <v>92.77</v>
      </c>
    </row>
    <row r="416" spans="1:4" x14ac:dyDescent="0.2">
      <c r="A416" s="526">
        <f t="shared" si="6"/>
        <v>34</v>
      </c>
      <c r="B416" s="527">
        <v>19.72</v>
      </c>
      <c r="C416" s="527">
        <v>45.14</v>
      </c>
      <c r="D416" s="527">
        <v>92.77</v>
      </c>
    </row>
    <row r="417" spans="1:4" x14ac:dyDescent="0.2">
      <c r="A417" s="526">
        <f t="shared" si="6"/>
        <v>34</v>
      </c>
      <c r="B417" s="527">
        <v>19.579999999999998</v>
      </c>
      <c r="C417" s="527">
        <v>45.01</v>
      </c>
      <c r="D417" s="527">
        <v>92.77</v>
      </c>
    </row>
    <row r="418" spans="1:4" x14ac:dyDescent="0.2">
      <c r="A418" s="526">
        <f t="shared" si="6"/>
        <v>35</v>
      </c>
      <c r="B418" s="527">
        <v>19.43</v>
      </c>
      <c r="C418" s="527">
        <v>44.88</v>
      </c>
      <c r="D418" s="527">
        <v>92.77</v>
      </c>
    </row>
    <row r="419" spans="1:4" x14ac:dyDescent="0.2">
      <c r="A419" s="526">
        <f t="shared" si="6"/>
        <v>35</v>
      </c>
      <c r="B419" s="527">
        <v>19.28</v>
      </c>
      <c r="C419" s="527">
        <v>44.75</v>
      </c>
      <c r="D419" s="527">
        <v>92.77</v>
      </c>
    </row>
    <row r="420" spans="1:4" x14ac:dyDescent="0.2">
      <c r="A420" s="526">
        <f t="shared" si="6"/>
        <v>35</v>
      </c>
      <c r="B420" s="527">
        <v>19.14</v>
      </c>
      <c r="C420" s="527">
        <v>44.63</v>
      </c>
      <c r="D420" s="527">
        <v>92.77</v>
      </c>
    </row>
    <row r="421" spans="1:4" x14ac:dyDescent="0.2">
      <c r="A421" s="526">
        <f t="shared" si="6"/>
        <v>35</v>
      </c>
      <c r="B421" s="527">
        <v>18.989999999999998</v>
      </c>
      <c r="C421" s="527">
        <v>44.5</v>
      </c>
      <c r="D421" s="527">
        <v>92.77</v>
      </c>
    </row>
    <row r="422" spans="1:4" x14ac:dyDescent="0.2">
      <c r="A422" s="526">
        <f t="shared" si="6"/>
        <v>35</v>
      </c>
      <c r="B422" s="527">
        <v>18.850000000000001</v>
      </c>
      <c r="C422" s="527">
        <v>44.37</v>
      </c>
      <c r="D422" s="527">
        <v>92.77</v>
      </c>
    </row>
    <row r="423" spans="1:4" x14ac:dyDescent="0.2">
      <c r="A423" s="526">
        <f t="shared" si="6"/>
        <v>35</v>
      </c>
      <c r="B423" s="527">
        <v>18.71</v>
      </c>
      <c r="C423" s="527">
        <v>44.24</v>
      </c>
      <c r="D423" s="527">
        <v>92.77</v>
      </c>
    </row>
    <row r="424" spans="1:4" x14ac:dyDescent="0.2">
      <c r="A424" s="526">
        <f t="shared" si="6"/>
        <v>35</v>
      </c>
      <c r="B424" s="527">
        <v>18.57</v>
      </c>
      <c r="C424" s="527">
        <v>44.12</v>
      </c>
      <c r="D424" s="527">
        <v>92.77</v>
      </c>
    </row>
    <row r="425" spans="1:4" x14ac:dyDescent="0.2">
      <c r="A425" s="526">
        <f t="shared" si="6"/>
        <v>35</v>
      </c>
      <c r="B425" s="527">
        <v>18.420000000000002</v>
      </c>
      <c r="C425" s="527">
        <v>43.99</v>
      </c>
      <c r="D425" s="527">
        <v>92.77</v>
      </c>
    </row>
    <row r="426" spans="1:4" x14ac:dyDescent="0.2">
      <c r="A426" s="526">
        <f t="shared" si="6"/>
        <v>35</v>
      </c>
      <c r="B426" s="527">
        <v>18.28</v>
      </c>
      <c r="C426" s="527">
        <v>43.87</v>
      </c>
      <c r="D426" s="527">
        <v>92.77</v>
      </c>
    </row>
    <row r="427" spans="1:4" x14ac:dyDescent="0.2">
      <c r="A427" s="526">
        <f t="shared" si="6"/>
        <v>35</v>
      </c>
      <c r="B427" s="527">
        <v>18.14</v>
      </c>
      <c r="C427" s="527">
        <v>43.74</v>
      </c>
      <c r="D427" s="527">
        <v>92.77</v>
      </c>
    </row>
    <row r="428" spans="1:4" x14ac:dyDescent="0.2">
      <c r="A428" s="526">
        <f t="shared" si="6"/>
        <v>35</v>
      </c>
      <c r="B428" s="527">
        <v>18</v>
      </c>
      <c r="C428" s="527">
        <v>43.61</v>
      </c>
      <c r="D428" s="527">
        <v>92.77</v>
      </c>
    </row>
    <row r="429" spans="1:4" x14ac:dyDescent="0.2">
      <c r="A429" s="526">
        <f t="shared" si="6"/>
        <v>35</v>
      </c>
      <c r="B429" s="527">
        <v>17.86</v>
      </c>
      <c r="C429" s="527">
        <v>43.49</v>
      </c>
      <c r="D429" s="527">
        <v>92.77</v>
      </c>
    </row>
    <row r="430" spans="1:4" x14ac:dyDescent="0.2">
      <c r="A430" s="526">
        <f t="shared" si="6"/>
        <v>36</v>
      </c>
      <c r="B430" s="527">
        <v>17.73</v>
      </c>
      <c r="C430" s="527">
        <v>43.36</v>
      </c>
      <c r="D430" s="527">
        <v>92.77</v>
      </c>
    </row>
    <row r="431" spans="1:4" x14ac:dyDescent="0.2">
      <c r="A431" s="526">
        <f t="shared" si="6"/>
        <v>36</v>
      </c>
      <c r="B431" s="527">
        <v>17.59</v>
      </c>
      <c r="C431" s="527">
        <v>43.24</v>
      </c>
      <c r="D431" s="527">
        <v>92.77</v>
      </c>
    </row>
    <row r="432" spans="1:4" x14ac:dyDescent="0.2">
      <c r="A432" s="526">
        <f t="shared" si="6"/>
        <v>36</v>
      </c>
      <c r="B432" s="527">
        <v>17.45</v>
      </c>
      <c r="C432" s="527">
        <v>43.12</v>
      </c>
      <c r="D432" s="527">
        <v>92.77</v>
      </c>
    </row>
    <row r="433" spans="1:4" x14ac:dyDescent="0.2">
      <c r="A433" s="526">
        <f t="shared" si="6"/>
        <v>36</v>
      </c>
      <c r="B433" s="527">
        <v>17.32</v>
      </c>
      <c r="C433" s="527">
        <v>42.99</v>
      </c>
      <c r="D433" s="527">
        <v>92.77</v>
      </c>
    </row>
    <row r="434" spans="1:4" x14ac:dyDescent="0.2">
      <c r="A434" s="526">
        <f t="shared" si="6"/>
        <v>36</v>
      </c>
      <c r="B434" s="527">
        <v>17.18</v>
      </c>
      <c r="C434" s="527">
        <v>42.87</v>
      </c>
      <c r="D434" s="527">
        <v>92.77</v>
      </c>
    </row>
    <row r="435" spans="1:4" x14ac:dyDescent="0.2">
      <c r="A435" s="526">
        <f t="shared" si="6"/>
        <v>36</v>
      </c>
      <c r="B435" s="527">
        <v>17.04</v>
      </c>
      <c r="C435" s="527">
        <v>42.75</v>
      </c>
      <c r="D435" s="527">
        <v>92.77</v>
      </c>
    </row>
    <row r="436" spans="1:4" x14ac:dyDescent="0.2">
      <c r="A436" s="526">
        <f t="shared" si="6"/>
        <v>36</v>
      </c>
      <c r="B436" s="527">
        <v>16.91</v>
      </c>
      <c r="C436" s="527">
        <v>42.63</v>
      </c>
      <c r="D436" s="527">
        <v>92.77</v>
      </c>
    </row>
    <row r="437" spans="1:4" x14ac:dyDescent="0.2">
      <c r="A437" s="526">
        <f t="shared" si="6"/>
        <v>36</v>
      </c>
      <c r="B437" s="527">
        <v>16.78</v>
      </c>
      <c r="C437" s="527">
        <v>42.5</v>
      </c>
      <c r="D437" s="527">
        <v>92.77</v>
      </c>
    </row>
    <row r="438" spans="1:4" x14ac:dyDescent="0.2">
      <c r="A438" s="526">
        <f t="shared" si="6"/>
        <v>36</v>
      </c>
      <c r="B438" s="527">
        <v>16.64</v>
      </c>
      <c r="C438" s="527">
        <v>42.38</v>
      </c>
      <c r="D438" s="527">
        <v>92.77</v>
      </c>
    </row>
    <row r="439" spans="1:4" x14ac:dyDescent="0.2">
      <c r="A439" s="526">
        <f t="shared" si="6"/>
        <v>36</v>
      </c>
      <c r="B439" s="527">
        <v>16.510000000000002</v>
      </c>
      <c r="C439" s="527">
        <v>42.26</v>
      </c>
      <c r="D439" s="527">
        <v>92.77</v>
      </c>
    </row>
    <row r="440" spans="1:4" x14ac:dyDescent="0.2">
      <c r="A440" s="526">
        <f t="shared" si="6"/>
        <v>36</v>
      </c>
      <c r="B440" s="527">
        <v>16.38</v>
      </c>
      <c r="C440" s="527">
        <v>42.14</v>
      </c>
      <c r="D440" s="527">
        <v>92.77</v>
      </c>
    </row>
    <row r="441" spans="1:4" x14ac:dyDescent="0.2">
      <c r="A441" s="526">
        <f t="shared" si="6"/>
        <v>36</v>
      </c>
      <c r="B441" s="527">
        <v>16.25</v>
      </c>
      <c r="C441" s="527">
        <v>42.02</v>
      </c>
      <c r="D441" s="527">
        <v>92.77</v>
      </c>
    </row>
    <row r="442" spans="1:4" x14ac:dyDescent="0.2">
      <c r="A442" s="526">
        <f t="shared" si="6"/>
        <v>37</v>
      </c>
      <c r="B442" s="527">
        <v>16.12</v>
      </c>
      <c r="C442" s="527">
        <v>41.9</v>
      </c>
      <c r="D442" s="527">
        <v>92.77</v>
      </c>
    </row>
    <row r="443" spans="1:4" x14ac:dyDescent="0.2">
      <c r="A443" s="526">
        <f t="shared" si="6"/>
        <v>37</v>
      </c>
      <c r="B443" s="527">
        <v>15.99</v>
      </c>
      <c r="C443" s="527">
        <v>41.78</v>
      </c>
      <c r="D443" s="527">
        <v>92.77</v>
      </c>
    </row>
    <row r="444" spans="1:4" x14ac:dyDescent="0.2">
      <c r="A444" s="526">
        <f t="shared" si="6"/>
        <v>37</v>
      </c>
      <c r="B444" s="527">
        <v>15.86</v>
      </c>
      <c r="C444" s="527">
        <v>41.66</v>
      </c>
      <c r="D444" s="527">
        <v>92.77</v>
      </c>
    </row>
    <row r="445" spans="1:4" x14ac:dyDescent="0.2">
      <c r="A445" s="526">
        <f t="shared" si="6"/>
        <v>37</v>
      </c>
      <c r="B445" s="527">
        <v>15.73</v>
      </c>
      <c r="C445" s="527">
        <v>41.54</v>
      </c>
      <c r="D445" s="527">
        <v>92.77</v>
      </c>
    </row>
    <row r="446" spans="1:4" x14ac:dyDescent="0.2">
      <c r="A446" s="526">
        <f t="shared" si="6"/>
        <v>37</v>
      </c>
      <c r="B446" s="527">
        <v>15.6</v>
      </c>
      <c r="C446" s="527">
        <v>41.42</v>
      </c>
      <c r="D446" s="527">
        <v>92.77</v>
      </c>
    </row>
    <row r="447" spans="1:4" x14ac:dyDescent="0.2">
      <c r="A447" s="526">
        <f t="shared" si="6"/>
        <v>37</v>
      </c>
      <c r="B447" s="527">
        <v>15.47</v>
      </c>
      <c r="C447" s="527">
        <v>41.3</v>
      </c>
      <c r="D447" s="527">
        <v>92.77</v>
      </c>
    </row>
    <row r="448" spans="1:4" x14ac:dyDescent="0.2">
      <c r="A448" s="526">
        <f t="shared" si="6"/>
        <v>37</v>
      </c>
      <c r="B448" s="527">
        <v>15.35</v>
      </c>
      <c r="C448" s="527">
        <v>41.18</v>
      </c>
      <c r="D448" s="527">
        <v>92.77</v>
      </c>
    </row>
    <row r="449" spans="1:4" x14ac:dyDescent="0.2">
      <c r="A449" s="526">
        <f t="shared" si="6"/>
        <v>37</v>
      </c>
      <c r="B449" s="527">
        <v>15.22</v>
      </c>
      <c r="C449" s="527">
        <v>41.07</v>
      </c>
      <c r="D449" s="527">
        <v>92.77</v>
      </c>
    </row>
    <row r="450" spans="1:4" x14ac:dyDescent="0.2">
      <c r="A450" s="526">
        <f t="shared" si="6"/>
        <v>37</v>
      </c>
      <c r="B450" s="527">
        <v>15.09</v>
      </c>
      <c r="C450" s="527">
        <v>40.950000000000003</v>
      </c>
      <c r="D450" s="527">
        <v>92.77</v>
      </c>
    </row>
    <row r="451" spans="1:4" x14ac:dyDescent="0.2">
      <c r="A451" s="526">
        <f t="shared" si="6"/>
        <v>37</v>
      </c>
      <c r="B451" s="527">
        <v>14.97</v>
      </c>
      <c r="C451" s="527">
        <v>40.83</v>
      </c>
      <c r="D451" s="527">
        <v>92.77</v>
      </c>
    </row>
    <row r="452" spans="1:4" x14ac:dyDescent="0.2">
      <c r="A452" s="526">
        <f t="shared" si="6"/>
        <v>37</v>
      </c>
      <c r="B452" s="527">
        <v>14.84</v>
      </c>
      <c r="C452" s="527">
        <v>40.71</v>
      </c>
      <c r="D452" s="527">
        <v>92.77</v>
      </c>
    </row>
    <row r="453" spans="1:4" x14ac:dyDescent="0.2">
      <c r="A453" s="526">
        <f t="shared" si="6"/>
        <v>37</v>
      </c>
      <c r="B453" s="527">
        <v>14.72</v>
      </c>
      <c r="C453" s="527">
        <v>40.6</v>
      </c>
      <c r="D453" s="527">
        <v>92.77</v>
      </c>
    </row>
    <row r="454" spans="1:4" x14ac:dyDescent="0.2">
      <c r="A454" s="526">
        <f t="shared" si="6"/>
        <v>38</v>
      </c>
      <c r="B454" s="527">
        <v>14.6</v>
      </c>
      <c r="C454" s="527">
        <v>40.479999999999997</v>
      </c>
      <c r="D454" s="527">
        <v>92.77</v>
      </c>
    </row>
    <row r="455" spans="1:4" x14ac:dyDescent="0.2">
      <c r="A455" s="526">
        <f t="shared" si="6"/>
        <v>38</v>
      </c>
      <c r="B455" s="527">
        <v>14.47</v>
      </c>
      <c r="C455" s="527">
        <v>40.369999999999997</v>
      </c>
      <c r="D455" s="527">
        <v>92.77</v>
      </c>
    </row>
    <row r="456" spans="1:4" x14ac:dyDescent="0.2">
      <c r="A456" s="526">
        <f t="shared" si="6"/>
        <v>38</v>
      </c>
      <c r="B456" s="527">
        <v>14.35</v>
      </c>
      <c r="C456" s="527">
        <v>40.25</v>
      </c>
      <c r="D456" s="527">
        <v>92.77</v>
      </c>
    </row>
    <row r="457" spans="1:4" x14ac:dyDescent="0.2">
      <c r="A457" s="526">
        <f t="shared" si="6"/>
        <v>38</v>
      </c>
      <c r="B457" s="527">
        <v>14.23</v>
      </c>
      <c r="C457" s="527">
        <v>40.130000000000003</v>
      </c>
      <c r="D457" s="527">
        <v>92.77</v>
      </c>
    </row>
    <row r="458" spans="1:4" x14ac:dyDescent="0.2">
      <c r="A458" s="526">
        <f t="shared" si="6"/>
        <v>38</v>
      </c>
      <c r="B458" s="527">
        <v>14.11</v>
      </c>
      <c r="C458" s="527">
        <v>40.020000000000003</v>
      </c>
      <c r="D458" s="527">
        <v>92.77</v>
      </c>
    </row>
    <row r="459" spans="1:4" x14ac:dyDescent="0.2">
      <c r="A459" s="526">
        <f t="shared" si="6"/>
        <v>38</v>
      </c>
      <c r="B459" s="527">
        <v>13.99</v>
      </c>
      <c r="C459" s="527">
        <v>39.909999999999997</v>
      </c>
      <c r="D459" s="527">
        <v>92.77</v>
      </c>
    </row>
    <row r="460" spans="1:4" x14ac:dyDescent="0.2">
      <c r="A460" s="526">
        <f t="shared" si="6"/>
        <v>38</v>
      </c>
      <c r="B460" s="527">
        <v>13.87</v>
      </c>
      <c r="C460" s="527">
        <v>39.79</v>
      </c>
      <c r="D460" s="527">
        <v>92.77</v>
      </c>
    </row>
    <row r="461" spans="1:4" x14ac:dyDescent="0.2">
      <c r="A461" s="526">
        <f t="shared" si="6"/>
        <v>38</v>
      </c>
      <c r="B461" s="527">
        <v>13.75</v>
      </c>
      <c r="C461" s="527">
        <v>39.68</v>
      </c>
      <c r="D461" s="527">
        <v>92.77</v>
      </c>
    </row>
    <row r="462" spans="1:4" x14ac:dyDescent="0.2">
      <c r="A462" s="526">
        <f t="shared" si="6"/>
        <v>38</v>
      </c>
      <c r="B462" s="527">
        <v>13.63</v>
      </c>
      <c r="C462" s="527">
        <v>39.56</v>
      </c>
      <c r="D462" s="527">
        <v>92.77</v>
      </c>
    </row>
    <row r="463" spans="1:4" x14ac:dyDescent="0.2">
      <c r="A463" s="526">
        <f t="shared" si="6"/>
        <v>38</v>
      </c>
      <c r="B463" s="527">
        <v>13.51</v>
      </c>
      <c r="C463" s="527">
        <v>39.450000000000003</v>
      </c>
      <c r="D463" s="527">
        <v>92.77</v>
      </c>
    </row>
    <row r="464" spans="1:4" x14ac:dyDescent="0.2">
      <c r="A464" s="526">
        <f t="shared" si="6"/>
        <v>38</v>
      </c>
      <c r="B464" s="527">
        <v>13.39</v>
      </c>
      <c r="C464" s="527">
        <v>39.340000000000003</v>
      </c>
      <c r="D464" s="527">
        <v>92.77</v>
      </c>
    </row>
    <row r="465" spans="1:4" x14ac:dyDescent="0.2">
      <c r="A465" s="526">
        <f t="shared" si="6"/>
        <v>38</v>
      </c>
      <c r="B465" s="527">
        <v>13.28</v>
      </c>
      <c r="C465" s="527">
        <v>39.22</v>
      </c>
      <c r="D465" s="527">
        <v>92.77</v>
      </c>
    </row>
    <row r="466" spans="1:4" x14ac:dyDescent="0.2">
      <c r="A466" s="526">
        <f t="shared" si="6"/>
        <v>39</v>
      </c>
      <c r="B466" s="527">
        <v>13.16</v>
      </c>
      <c r="C466" s="527">
        <v>39.11</v>
      </c>
      <c r="D466" s="527">
        <v>92.77</v>
      </c>
    </row>
    <row r="467" spans="1:4" x14ac:dyDescent="0.2">
      <c r="A467" s="526">
        <f t="shared" si="6"/>
        <v>39</v>
      </c>
      <c r="B467" s="527">
        <v>13.04</v>
      </c>
      <c r="C467" s="527">
        <v>39</v>
      </c>
      <c r="D467" s="527">
        <v>92.77</v>
      </c>
    </row>
    <row r="468" spans="1:4" x14ac:dyDescent="0.2">
      <c r="A468" s="526">
        <f t="shared" si="6"/>
        <v>39</v>
      </c>
      <c r="B468" s="527">
        <v>12.93</v>
      </c>
      <c r="C468" s="527">
        <v>38.89</v>
      </c>
      <c r="D468" s="527">
        <v>92.77</v>
      </c>
    </row>
    <row r="469" spans="1:4" x14ac:dyDescent="0.2">
      <c r="A469" s="526">
        <f t="shared" si="6"/>
        <v>39</v>
      </c>
      <c r="B469" s="527">
        <v>12.81</v>
      </c>
      <c r="C469" s="527">
        <v>38.78</v>
      </c>
      <c r="D469" s="527">
        <v>92.77</v>
      </c>
    </row>
    <row r="470" spans="1:4" x14ac:dyDescent="0.2">
      <c r="A470" s="526">
        <f t="shared" si="6"/>
        <v>39</v>
      </c>
      <c r="B470" s="527">
        <v>12.7</v>
      </c>
      <c r="C470" s="527">
        <v>38.67</v>
      </c>
      <c r="D470" s="527">
        <v>92.77</v>
      </c>
    </row>
    <row r="471" spans="1:4" x14ac:dyDescent="0.2">
      <c r="A471" s="526">
        <f t="shared" ref="A471:A489" si="7">A459+1</f>
        <v>39</v>
      </c>
      <c r="B471" s="527">
        <v>12.58</v>
      </c>
      <c r="C471" s="527">
        <v>38.56</v>
      </c>
      <c r="D471" s="527">
        <v>92.77</v>
      </c>
    </row>
    <row r="472" spans="1:4" x14ac:dyDescent="0.2">
      <c r="A472" s="526">
        <f t="shared" si="7"/>
        <v>39</v>
      </c>
      <c r="B472" s="527">
        <v>12.47</v>
      </c>
      <c r="C472" s="527">
        <v>38.450000000000003</v>
      </c>
      <c r="D472" s="527">
        <v>92.77</v>
      </c>
    </row>
    <row r="473" spans="1:4" x14ac:dyDescent="0.2">
      <c r="A473" s="526">
        <f t="shared" si="7"/>
        <v>39</v>
      </c>
      <c r="B473" s="527">
        <v>12.36</v>
      </c>
      <c r="C473" s="527">
        <v>38.340000000000003</v>
      </c>
      <c r="D473" s="527">
        <v>92.77</v>
      </c>
    </row>
    <row r="474" spans="1:4" x14ac:dyDescent="0.2">
      <c r="A474" s="526">
        <f t="shared" si="7"/>
        <v>39</v>
      </c>
      <c r="B474" s="527">
        <v>12.25</v>
      </c>
      <c r="C474" s="527">
        <v>38.229999999999997</v>
      </c>
      <c r="D474" s="527">
        <v>92.77</v>
      </c>
    </row>
    <row r="475" spans="1:4" x14ac:dyDescent="0.2">
      <c r="A475" s="526">
        <f t="shared" si="7"/>
        <v>39</v>
      </c>
      <c r="B475" s="527">
        <v>12.13</v>
      </c>
      <c r="C475" s="527">
        <v>38.119999999999997</v>
      </c>
      <c r="D475" s="527">
        <v>92.77</v>
      </c>
    </row>
    <row r="476" spans="1:4" x14ac:dyDescent="0.2">
      <c r="A476" s="526">
        <f t="shared" si="7"/>
        <v>39</v>
      </c>
      <c r="B476" s="527">
        <v>12.02</v>
      </c>
      <c r="C476" s="527">
        <v>38.01</v>
      </c>
      <c r="D476" s="527">
        <v>92.77</v>
      </c>
    </row>
    <row r="477" spans="1:4" x14ac:dyDescent="0.2">
      <c r="A477" s="526">
        <f t="shared" si="7"/>
        <v>39</v>
      </c>
      <c r="B477" s="527">
        <v>11.91</v>
      </c>
      <c r="C477" s="527">
        <v>37.9</v>
      </c>
      <c r="D477" s="527">
        <v>92.77</v>
      </c>
    </row>
    <row r="478" spans="1:4" x14ac:dyDescent="0.2">
      <c r="A478" s="526">
        <f t="shared" si="7"/>
        <v>40</v>
      </c>
      <c r="B478" s="527">
        <v>11.8</v>
      </c>
      <c r="C478" s="527">
        <v>37.79</v>
      </c>
      <c r="D478" s="527">
        <v>92.77</v>
      </c>
    </row>
    <row r="479" spans="1:4" x14ac:dyDescent="0.2">
      <c r="A479" s="526">
        <f t="shared" si="7"/>
        <v>40</v>
      </c>
      <c r="B479" s="527">
        <v>11.69</v>
      </c>
      <c r="C479" s="527">
        <v>37.68</v>
      </c>
      <c r="D479" s="527">
        <v>92.77</v>
      </c>
    </row>
    <row r="480" spans="1:4" x14ac:dyDescent="0.2">
      <c r="A480" s="526">
        <f t="shared" si="7"/>
        <v>40</v>
      </c>
      <c r="B480" s="527">
        <v>11.58</v>
      </c>
      <c r="C480" s="527">
        <v>37.57</v>
      </c>
      <c r="D480" s="527">
        <v>92.77</v>
      </c>
    </row>
    <row r="481" spans="1:4" x14ac:dyDescent="0.2">
      <c r="A481" s="526">
        <f t="shared" si="7"/>
        <v>40</v>
      </c>
      <c r="B481" s="527">
        <v>11.48</v>
      </c>
      <c r="C481" s="527">
        <v>37.47</v>
      </c>
      <c r="D481" s="527">
        <v>92.77</v>
      </c>
    </row>
    <row r="482" spans="1:4" x14ac:dyDescent="0.2">
      <c r="A482" s="526">
        <f t="shared" si="7"/>
        <v>40</v>
      </c>
      <c r="B482" s="527">
        <v>11.37</v>
      </c>
      <c r="C482" s="527">
        <v>37.36</v>
      </c>
      <c r="D482" s="527">
        <v>92.77</v>
      </c>
    </row>
    <row r="483" spans="1:4" x14ac:dyDescent="0.2">
      <c r="A483" s="526">
        <f t="shared" si="7"/>
        <v>40</v>
      </c>
      <c r="B483" s="527">
        <v>11.26</v>
      </c>
      <c r="C483" s="527">
        <v>37.25</v>
      </c>
      <c r="D483" s="527">
        <v>92.77</v>
      </c>
    </row>
    <row r="484" spans="1:4" x14ac:dyDescent="0.2">
      <c r="A484" s="526">
        <f t="shared" si="7"/>
        <v>40</v>
      </c>
      <c r="B484" s="527">
        <v>11.15</v>
      </c>
      <c r="C484" s="527">
        <v>37.15</v>
      </c>
      <c r="D484" s="527">
        <v>92.77</v>
      </c>
    </row>
    <row r="485" spans="1:4" x14ac:dyDescent="0.2">
      <c r="A485" s="526">
        <f t="shared" si="7"/>
        <v>40</v>
      </c>
      <c r="B485" s="527">
        <v>11.05</v>
      </c>
      <c r="C485" s="527">
        <v>37.04</v>
      </c>
      <c r="D485" s="527">
        <v>92.77</v>
      </c>
    </row>
    <row r="486" spans="1:4" x14ac:dyDescent="0.2">
      <c r="A486" s="526">
        <f t="shared" si="7"/>
        <v>40</v>
      </c>
      <c r="B486" s="527">
        <v>10.94</v>
      </c>
      <c r="C486" s="527">
        <v>36.93</v>
      </c>
      <c r="D486" s="527">
        <v>92.77</v>
      </c>
    </row>
    <row r="487" spans="1:4" x14ac:dyDescent="0.2">
      <c r="A487" s="526">
        <f t="shared" si="7"/>
        <v>40</v>
      </c>
      <c r="B487" s="527">
        <v>10.84</v>
      </c>
      <c r="C487" s="527">
        <v>36.83</v>
      </c>
      <c r="D487" s="527">
        <v>92.77</v>
      </c>
    </row>
    <row r="488" spans="1:4" x14ac:dyDescent="0.2">
      <c r="A488" s="526">
        <f t="shared" si="7"/>
        <v>40</v>
      </c>
      <c r="B488" s="527">
        <v>10.73</v>
      </c>
      <c r="C488" s="527">
        <v>36.72</v>
      </c>
      <c r="D488" s="527">
        <v>92.77</v>
      </c>
    </row>
    <row r="489" spans="1:4" x14ac:dyDescent="0.2">
      <c r="A489" s="526">
        <f t="shared" si="7"/>
        <v>40</v>
      </c>
      <c r="B489" s="527">
        <v>10.63</v>
      </c>
      <c r="C489" s="527">
        <v>36.619999999999997</v>
      </c>
      <c r="D489" s="527">
        <v>92.77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E489"/>
  <sheetViews>
    <sheetView workbookViewId="0"/>
  </sheetViews>
  <sheetFormatPr defaultRowHeight="11.25" x14ac:dyDescent="0.2"/>
  <cols>
    <col min="1" max="1" width="16.5" style="519" customWidth="1"/>
    <col min="2" max="2" width="18" style="519" customWidth="1"/>
    <col min="3" max="5" width="17.5" style="519" customWidth="1"/>
    <col min="6" max="16384" width="9.33203125" style="519"/>
  </cols>
  <sheetData>
    <row r="1" spans="1:5" ht="12.75" customHeight="1" x14ac:dyDescent="0.2">
      <c r="A1" s="518" t="s">
        <v>41</v>
      </c>
    </row>
    <row r="2" spans="1:5" ht="12.75" customHeight="1" x14ac:dyDescent="0.2">
      <c r="A2" s="518" t="s">
        <v>337</v>
      </c>
    </row>
    <row r="3" spans="1:5" ht="12.75" customHeight="1" x14ac:dyDescent="0.2">
      <c r="A3" s="520" t="s">
        <v>358</v>
      </c>
    </row>
    <row r="4" spans="1:5" ht="12.75" customHeight="1" x14ac:dyDescent="0.2">
      <c r="A4" s="339" t="s">
        <v>359</v>
      </c>
    </row>
    <row r="5" spans="1:5" ht="12.75" customHeight="1" x14ac:dyDescent="0.2">
      <c r="A5" s="519" t="s">
        <v>360</v>
      </c>
      <c r="B5" s="523"/>
      <c r="C5" s="523"/>
      <c r="D5" s="523"/>
      <c r="E5" s="523"/>
    </row>
    <row r="6" spans="1:5" ht="12.75" customHeight="1" x14ac:dyDescent="0.2">
      <c r="A6" s="340" t="s">
        <v>341</v>
      </c>
    </row>
    <row r="7" spans="1:5" ht="12.75" customHeight="1" x14ac:dyDescent="0.2">
      <c r="A7" s="308" t="s">
        <v>334</v>
      </c>
    </row>
    <row r="8" spans="1:5" ht="12.75" customHeight="1" x14ac:dyDescent="0.2">
      <c r="A8" s="375"/>
    </row>
    <row r="9" spans="1:5" ht="32.25" x14ac:dyDescent="0.2">
      <c r="A9" s="315" t="s">
        <v>343</v>
      </c>
      <c r="B9" s="524" t="s">
        <v>354</v>
      </c>
      <c r="C9" s="524" t="s">
        <v>355</v>
      </c>
      <c r="D9" s="525" t="s">
        <v>347</v>
      </c>
      <c r="E9" s="531"/>
    </row>
    <row r="10" spans="1:5" ht="12.75" customHeight="1" x14ac:dyDescent="0.2">
      <c r="A10" s="526">
        <v>1</v>
      </c>
      <c r="B10" s="354">
        <v>19.96</v>
      </c>
      <c r="C10" s="354">
        <v>19.989999999999998</v>
      </c>
      <c r="D10" s="354">
        <v>20.04</v>
      </c>
      <c r="E10" s="524"/>
    </row>
    <row r="11" spans="1:5" ht="12.75" customHeight="1" x14ac:dyDescent="0.2">
      <c r="A11" s="526">
        <v>1</v>
      </c>
      <c r="B11" s="354">
        <v>19.920000000000002</v>
      </c>
      <c r="C11" s="354">
        <v>19.989999999999998</v>
      </c>
      <c r="D11" s="354">
        <v>20.09</v>
      </c>
      <c r="E11" s="416"/>
    </row>
    <row r="12" spans="1:5" ht="12.75" customHeight="1" x14ac:dyDescent="0.2">
      <c r="A12" s="526">
        <v>1</v>
      </c>
      <c r="B12" s="354">
        <v>19.88</v>
      </c>
      <c r="C12" s="354">
        <v>19.98</v>
      </c>
      <c r="D12" s="354">
        <v>20.13</v>
      </c>
      <c r="E12" s="416"/>
    </row>
    <row r="13" spans="1:5" ht="12.75" customHeight="1" x14ac:dyDescent="0.2">
      <c r="A13" s="526">
        <v>1</v>
      </c>
      <c r="B13" s="354">
        <v>19.829999999999998</v>
      </c>
      <c r="C13" s="354">
        <v>19.98</v>
      </c>
      <c r="D13" s="354">
        <v>20.170000000000002</v>
      </c>
      <c r="E13" s="416"/>
    </row>
    <row r="14" spans="1:5" ht="12.75" customHeight="1" x14ac:dyDescent="0.2">
      <c r="A14" s="526">
        <v>1</v>
      </c>
      <c r="B14" s="354">
        <v>19.79</v>
      </c>
      <c r="C14" s="354">
        <v>19.97</v>
      </c>
      <c r="D14" s="354">
        <v>20.22</v>
      </c>
      <c r="E14" s="416"/>
    </row>
    <row r="15" spans="1:5" x14ac:dyDescent="0.2">
      <c r="A15" s="526">
        <v>1</v>
      </c>
      <c r="B15" s="354">
        <v>19.75</v>
      </c>
      <c r="C15" s="354">
        <v>19.97</v>
      </c>
      <c r="D15" s="354">
        <v>20.260000000000002</v>
      </c>
      <c r="E15" s="416"/>
    </row>
    <row r="16" spans="1:5" x14ac:dyDescent="0.2">
      <c r="A16" s="526">
        <v>1</v>
      </c>
      <c r="B16" s="354">
        <v>19.71</v>
      </c>
      <c r="C16" s="354">
        <v>19.96</v>
      </c>
      <c r="D16" s="354">
        <v>20.3</v>
      </c>
      <c r="E16" s="416"/>
    </row>
    <row r="17" spans="1:5" x14ac:dyDescent="0.2">
      <c r="A17" s="526">
        <v>1</v>
      </c>
      <c r="B17" s="354">
        <v>19.670000000000002</v>
      </c>
      <c r="C17" s="354">
        <v>19.96</v>
      </c>
      <c r="D17" s="354">
        <v>20.350000000000001</v>
      </c>
      <c r="E17" s="416"/>
    </row>
    <row r="18" spans="1:5" x14ac:dyDescent="0.2">
      <c r="A18" s="526">
        <v>1</v>
      </c>
      <c r="B18" s="354">
        <v>19.63</v>
      </c>
      <c r="C18" s="354">
        <v>19.95</v>
      </c>
      <c r="D18" s="354">
        <v>20.39</v>
      </c>
      <c r="E18" s="416"/>
    </row>
    <row r="19" spans="1:5" x14ac:dyDescent="0.2">
      <c r="A19" s="526">
        <v>1</v>
      </c>
      <c r="B19" s="354">
        <v>19.579999999999998</v>
      </c>
      <c r="C19" s="354">
        <v>19.95</v>
      </c>
      <c r="D19" s="354">
        <v>20.43</v>
      </c>
      <c r="E19" s="416"/>
    </row>
    <row r="20" spans="1:5" x14ac:dyDescent="0.2">
      <c r="A20" s="526">
        <v>1</v>
      </c>
      <c r="B20" s="527">
        <v>19.54</v>
      </c>
      <c r="C20" s="354">
        <v>19.940000000000001</v>
      </c>
      <c r="D20" s="354">
        <v>20.48</v>
      </c>
      <c r="E20" s="416"/>
    </row>
    <row r="21" spans="1:5" x14ac:dyDescent="0.2">
      <c r="A21" s="526">
        <v>1</v>
      </c>
      <c r="B21" s="527">
        <v>19.5</v>
      </c>
      <c r="C21" s="527">
        <v>19.940000000000001</v>
      </c>
      <c r="D21" s="527">
        <v>20.52</v>
      </c>
      <c r="E21" s="532"/>
    </row>
    <row r="22" spans="1:5" x14ac:dyDescent="0.2">
      <c r="A22" s="526">
        <f>A10+1</f>
        <v>2</v>
      </c>
      <c r="B22" s="527">
        <v>19.46</v>
      </c>
      <c r="C22" s="527">
        <v>19.93</v>
      </c>
      <c r="D22" s="527">
        <v>20.56</v>
      </c>
      <c r="E22" s="532"/>
    </row>
    <row r="23" spans="1:5" x14ac:dyDescent="0.2">
      <c r="A23" s="526">
        <f t="shared" ref="A23:A86" si="0">A11+1</f>
        <v>2</v>
      </c>
      <c r="B23" s="527">
        <v>19.420000000000002</v>
      </c>
      <c r="C23" s="527">
        <v>19.920000000000002</v>
      </c>
      <c r="D23" s="527">
        <v>20.61</v>
      </c>
      <c r="E23" s="532"/>
    </row>
    <row r="24" spans="1:5" x14ac:dyDescent="0.2">
      <c r="A24" s="526">
        <f t="shared" si="0"/>
        <v>2</v>
      </c>
      <c r="B24" s="527">
        <v>19.38</v>
      </c>
      <c r="C24" s="527">
        <v>19.920000000000002</v>
      </c>
      <c r="D24" s="527">
        <v>20.65</v>
      </c>
      <c r="E24" s="532"/>
    </row>
    <row r="25" spans="1:5" x14ac:dyDescent="0.2">
      <c r="A25" s="526">
        <f t="shared" si="0"/>
        <v>2</v>
      </c>
      <c r="B25" s="527">
        <v>19.329999999999998</v>
      </c>
      <c r="C25" s="527">
        <v>19.91</v>
      </c>
      <c r="D25" s="527">
        <v>20.69</v>
      </c>
      <c r="E25" s="532"/>
    </row>
    <row r="26" spans="1:5" x14ac:dyDescent="0.2">
      <c r="A26" s="526">
        <f t="shared" si="0"/>
        <v>2</v>
      </c>
      <c r="B26" s="527">
        <v>19.29</v>
      </c>
      <c r="C26" s="527">
        <v>19.91</v>
      </c>
      <c r="D26" s="527">
        <v>20.74</v>
      </c>
      <c r="E26" s="532"/>
    </row>
    <row r="27" spans="1:5" x14ac:dyDescent="0.2">
      <c r="A27" s="526">
        <f t="shared" si="0"/>
        <v>2</v>
      </c>
      <c r="B27" s="527">
        <v>19.25</v>
      </c>
      <c r="C27" s="527">
        <v>19.899999999999999</v>
      </c>
      <c r="D27" s="527">
        <v>20.78</v>
      </c>
      <c r="E27" s="532"/>
    </row>
    <row r="28" spans="1:5" x14ac:dyDescent="0.2">
      <c r="A28" s="526">
        <f t="shared" si="0"/>
        <v>2</v>
      </c>
      <c r="B28" s="527">
        <v>19.21</v>
      </c>
      <c r="C28" s="527">
        <v>19.899999999999999</v>
      </c>
      <c r="D28" s="527">
        <v>20.83</v>
      </c>
      <c r="E28" s="532"/>
    </row>
    <row r="29" spans="1:5" x14ac:dyDescent="0.2">
      <c r="A29" s="526">
        <f t="shared" si="0"/>
        <v>2</v>
      </c>
      <c r="B29" s="527">
        <v>19.170000000000002</v>
      </c>
      <c r="C29" s="527">
        <v>19.89</v>
      </c>
      <c r="D29" s="527">
        <v>20.87</v>
      </c>
      <c r="E29" s="532"/>
    </row>
    <row r="30" spans="1:5" x14ac:dyDescent="0.2">
      <c r="A30" s="526">
        <f t="shared" si="0"/>
        <v>2</v>
      </c>
      <c r="B30" s="527">
        <v>19.13</v>
      </c>
      <c r="C30" s="527">
        <v>19.88</v>
      </c>
      <c r="D30" s="527">
        <v>20.91</v>
      </c>
      <c r="E30" s="532"/>
    </row>
    <row r="31" spans="1:5" x14ac:dyDescent="0.2">
      <c r="A31" s="526">
        <f t="shared" si="0"/>
        <v>2</v>
      </c>
      <c r="B31" s="527">
        <v>19.079999999999998</v>
      </c>
      <c r="C31" s="527">
        <v>19.88</v>
      </c>
      <c r="D31" s="527">
        <v>20.96</v>
      </c>
      <c r="E31" s="532"/>
    </row>
    <row r="32" spans="1:5" x14ac:dyDescent="0.2">
      <c r="A32" s="526">
        <f t="shared" si="0"/>
        <v>2</v>
      </c>
      <c r="B32" s="527">
        <v>19.04</v>
      </c>
      <c r="C32" s="527">
        <v>19.87</v>
      </c>
      <c r="D32" s="527">
        <v>21</v>
      </c>
      <c r="E32" s="532"/>
    </row>
    <row r="33" spans="1:5" x14ac:dyDescent="0.2">
      <c r="A33" s="526">
        <f t="shared" si="0"/>
        <v>2</v>
      </c>
      <c r="B33" s="527">
        <v>19</v>
      </c>
      <c r="C33" s="527">
        <v>19.87</v>
      </c>
      <c r="D33" s="527">
        <v>21.04</v>
      </c>
      <c r="E33" s="532"/>
    </row>
    <row r="34" spans="1:5" x14ac:dyDescent="0.2">
      <c r="A34" s="526">
        <f t="shared" si="0"/>
        <v>3</v>
      </c>
      <c r="B34" s="527">
        <v>18.96</v>
      </c>
      <c r="C34" s="527">
        <v>19.86</v>
      </c>
      <c r="D34" s="527">
        <v>21.09</v>
      </c>
    </row>
    <row r="35" spans="1:5" x14ac:dyDescent="0.2">
      <c r="A35" s="526">
        <f t="shared" si="0"/>
        <v>3</v>
      </c>
      <c r="B35" s="527">
        <v>18.920000000000002</v>
      </c>
      <c r="C35" s="527">
        <v>19.850000000000001</v>
      </c>
      <c r="D35" s="527">
        <v>21.13</v>
      </c>
    </row>
    <row r="36" spans="1:5" x14ac:dyDescent="0.2">
      <c r="A36" s="526">
        <f t="shared" si="0"/>
        <v>3</v>
      </c>
      <c r="B36" s="527">
        <v>18.88</v>
      </c>
      <c r="C36" s="527">
        <v>19.850000000000001</v>
      </c>
      <c r="D36" s="527">
        <v>21.17</v>
      </c>
    </row>
    <row r="37" spans="1:5" x14ac:dyDescent="0.2">
      <c r="A37" s="526">
        <f t="shared" si="0"/>
        <v>3</v>
      </c>
      <c r="B37" s="527">
        <v>18.829999999999998</v>
      </c>
      <c r="C37" s="527">
        <v>19.84</v>
      </c>
      <c r="D37" s="527">
        <v>21.22</v>
      </c>
    </row>
    <row r="38" spans="1:5" x14ac:dyDescent="0.2">
      <c r="A38" s="526">
        <f t="shared" si="0"/>
        <v>3</v>
      </c>
      <c r="B38" s="527">
        <v>18.79</v>
      </c>
      <c r="C38" s="527">
        <v>19.84</v>
      </c>
      <c r="D38" s="527">
        <v>21.26</v>
      </c>
    </row>
    <row r="39" spans="1:5" x14ac:dyDescent="0.2">
      <c r="A39" s="526">
        <f t="shared" si="0"/>
        <v>3</v>
      </c>
      <c r="B39" s="527">
        <v>18.75</v>
      </c>
      <c r="C39" s="527">
        <v>19.829999999999998</v>
      </c>
      <c r="D39" s="527">
        <v>21.31</v>
      </c>
    </row>
    <row r="40" spans="1:5" x14ac:dyDescent="0.2">
      <c r="A40" s="526">
        <f t="shared" si="0"/>
        <v>3</v>
      </c>
      <c r="B40" s="527">
        <v>18.71</v>
      </c>
      <c r="C40" s="527">
        <v>19.82</v>
      </c>
      <c r="D40" s="527">
        <v>21.35</v>
      </c>
    </row>
    <row r="41" spans="1:5" x14ac:dyDescent="0.2">
      <c r="A41" s="526">
        <f t="shared" si="0"/>
        <v>3</v>
      </c>
      <c r="B41" s="527">
        <v>18.670000000000002</v>
      </c>
      <c r="C41" s="527">
        <v>19.82</v>
      </c>
      <c r="D41" s="527">
        <v>21.39</v>
      </c>
    </row>
    <row r="42" spans="1:5" x14ac:dyDescent="0.2">
      <c r="A42" s="526">
        <f t="shared" si="0"/>
        <v>3</v>
      </c>
      <c r="B42" s="527">
        <v>18.63</v>
      </c>
      <c r="C42" s="527">
        <v>19.809999999999999</v>
      </c>
      <c r="D42" s="527">
        <v>21.44</v>
      </c>
    </row>
    <row r="43" spans="1:5" x14ac:dyDescent="0.2">
      <c r="A43" s="526">
        <f t="shared" si="0"/>
        <v>3</v>
      </c>
      <c r="B43" s="527">
        <v>18.579999999999998</v>
      </c>
      <c r="C43" s="527">
        <v>19.8</v>
      </c>
      <c r="D43" s="527">
        <v>21.48</v>
      </c>
    </row>
    <row r="44" spans="1:5" x14ac:dyDescent="0.2">
      <c r="A44" s="526">
        <f t="shared" si="0"/>
        <v>3</v>
      </c>
      <c r="B44" s="527">
        <v>18.54</v>
      </c>
      <c r="C44" s="527">
        <v>19.8</v>
      </c>
      <c r="D44" s="527">
        <v>21.52</v>
      </c>
    </row>
    <row r="45" spans="1:5" x14ac:dyDescent="0.2">
      <c r="A45" s="526">
        <f t="shared" si="0"/>
        <v>3</v>
      </c>
      <c r="B45" s="527">
        <v>18.5</v>
      </c>
      <c r="C45" s="527">
        <v>19.79</v>
      </c>
      <c r="D45" s="527">
        <v>21.57</v>
      </c>
    </row>
    <row r="46" spans="1:5" x14ac:dyDescent="0.2">
      <c r="A46" s="526">
        <f t="shared" si="0"/>
        <v>4</v>
      </c>
      <c r="B46" s="527">
        <v>18.46</v>
      </c>
      <c r="C46" s="527">
        <v>19.78</v>
      </c>
      <c r="D46" s="527">
        <v>21.61</v>
      </c>
    </row>
    <row r="47" spans="1:5" x14ac:dyDescent="0.2">
      <c r="A47" s="526">
        <f t="shared" si="0"/>
        <v>4</v>
      </c>
      <c r="B47" s="527">
        <v>18.420000000000002</v>
      </c>
      <c r="C47" s="527">
        <v>19.78</v>
      </c>
      <c r="D47" s="527">
        <v>21.66</v>
      </c>
    </row>
    <row r="48" spans="1:5" x14ac:dyDescent="0.2">
      <c r="A48" s="526">
        <f t="shared" si="0"/>
        <v>4</v>
      </c>
      <c r="B48" s="527">
        <v>18.38</v>
      </c>
      <c r="C48" s="527">
        <v>19.77</v>
      </c>
      <c r="D48" s="527">
        <v>21.7</v>
      </c>
    </row>
    <row r="49" spans="1:4" x14ac:dyDescent="0.2">
      <c r="A49" s="526">
        <f t="shared" si="0"/>
        <v>4</v>
      </c>
      <c r="B49" s="527">
        <v>18.329999999999998</v>
      </c>
      <c r="C49" s="527">
        <v>19.760000000000002</v>
      </c>
      <c r="D49" s="527">
        <v>21.74</v>
      </c>
    </row>
    <row r="50" spans="1:4" x14ac:dyDescent="0.2">
      <c r="A50" s="526">
        <f t="shared" si="0"/>
        <v>4</v>
      </c>
      <c r="B50" s="527">
        <v>18.29</v>
      </c>
      <c r="C50" s="527">
        <v>19.760000000000002</v>
      </c>
      <c r="D50" s="527">
        <v>21.79</v>
      </c>
    </row>
    <row r="51" spans="1:4" x14ac:dyDescent="0.2">
      <c r="A51" s="526">
        <f t="shared" si="0"/>
        <v>4</v>
      </c>
      <c r="B51" s="527">
        <v>18.25</v>
      </c>
      <c r="C51" s="527">
        <v>19.75</v>
      </c>
      <c r="D51" s="527">
        <v>21.83</v>
      </c>
    </row>
    <row r="52" spans="1:4" x14ac:dyDescent="0.2">
      <c r="A52" s="526">
        <f t="shared" si="0"/>
        <v>4</v>
      </c>
      <c r="B52" s="527">
        <v>18.21</v>
      </c>
      <c r="C52" s="527">
        <v>19.739999999999998</v>
      </c>
      <c r="D52" s="527">
        <v>21.87</v>
      </c>
    </row>
    <row r="53" spans="1:4" x14ac:dyDescent="0.2">
      <c r="A53" s="526">
        <f t="shared" si="0"/>
        <v>4</v>
      </c>
      <c r="B53" s="527">
        <v>18.170000000000002</v>
      </c>
      <c r="C53" s="527">
        <v>19.739999999999998</v>
      </c>
      <c r="D53" s="527">
        <v>21.92</v>
      </c>
    </row>
    <row r="54" spans="1:4" x14ac:dyDescent="0.2">
      <c r="A54" s="526">
        <f t="shared" si="0"/>
        <v>4</v>
      </c>
      <c r="B54" s="527">
        <v>18.13</v>
      </c>
      <c r="C54" s="527">
        <v>19.73</v>
      </c>
      <c r="D54" s="527">
        <v>21.96</v>
      </c>
    </row>
    <row r="55" spans="1:4" x14ac:dyDescent="0.2">
      <c r="A55" s="526">
        <f t="shared" si="0"/>
        <v>4</v>
      </c>
      <c r="B55" s="527">
        <v>18.079999999999998</v>
      </c>
      <c r="C55" s="527">
        <v>19.72</v>
      </c>
      <c r="D55" s="527">
        <v>22.01</v>
      </c>
    </row>
    <row r="56" spans="1:4" x14ac:dyDescent="0.2">
      <c r="A56" s="526">
        <f t="shared" si="0"/>
        <v>4</v>
      </c>
      <c r="B56" s="527">
        <v>18.04</v>
      </c>
      <c r="C56" s="527">
        <v>19.71</v>
      </c>
      <c r="D56" s="527">
        <v>22.05</v>
      </c>
    </row>
    <row r="57" spans="1:4" x14ac:dyDescent="0.2">
      <c r="A57" s="526">
        <f t="shared" si="0"/>
        <v>4</v>
      </c>
      <c r="B57" s="527">
        <v>18</v>
      </c>
      <c r="C57" s="527">
        <v>19.71</v>
      </c>
      <c r="D57" s="527">
        <v>22.09</v>
      </c>
    </row>
    <row r="58" spans="1:4" x14ac:dyDescent="0.2">
      <c r="A58" s="526">
        <f t="shared" si="0"/>
        <v>5</v>
      </c>
      <c r="B58" s="527">
        <v>17.96</v>
      </c>
      <c r="C58" s="527">
        <v>19.7</v>
      </c>
      <c r="D58" s="527">
        <v>22.14</v>
      </c>
    </row>
    <row r="59" spans="1:4" x14ac:dyDescent="0.2">
      <c r="A59" s="526">
        <f t="shared" si="0"/>
        <v>5</v>
      </c>
      <c r="B59" s="527">
        <v>17.920000000000002</v>
      </c>
      <c r="C59" s="527">
        <v>19.690000000000001</v>
      </c>
      <c r="D59" s="527">
        <v>22.18</v>
      </c>
    </row>
    <row r="60" spans="1:4" x14ac:dyDescent="0.2">
      <c r="A60" s="526">
        <f t="shared" si="0"/>
        <v>5</v>
      </c>
      <c r="B60" s="527">
        <v>17.88</v>
      </c>
      <c r="C60" s="527">
        <v>19.690000000000001</v>
      </c>
      <c r="D60" s="527">
        <v>22.23</v>
      </c>
    </row>
    <row r="61" spans="1:4" x14ac:dyDescent="0.2">
      <c r="A61" s="526">
        <f t="shared" si="0"/>
        <v>5</v>
      </c>
      <c r="B61" s="527">
        <v>17.829999999999998</v>
      </c>
      <c r="C61" s="527">
        <v>19.68</v>
      </c>
      <c r="D61" s="527">
        <v>22.27</v>
      </c>
    </row>
    <row r="62" spans="1:4" x14ac:dyDescent="0.2">
      <c r="A62" s="526">
        <f t="shared" si="0"/>
        <v>5</v>
      </c>
      <c r="B62" s="527">
        <v>17.79</v>
      </c>
      <c r="C62" s="527">
        <v>19.670000000000002</v>
      </c>
      <c r="D62" s="527">
        <v>22.31</v>
      </c>
    </row>
    <row r="63" spans="1:4" x14ac:dyDescent="0.2">
      <c r="A63" s="526">
        <f t="shared" si="0"/>
        <v>5</v>
      </c>
      <c r="B63" s="527">
        <v>17.75</v>
      </c>
      <c r="C63" s="527">
        <v>19.66</v>
      </c>
      <c r="D63" s="527">
        <v>22.36</v>
      </c>
    </row>
    <row r="64" spans="1:4" x14ac:dyDescent="0.2">
      <c r="A64" s="526">
        <f t="shared" si="0"/>
        <v>5</v>
      </c>
      <c r="B64" s="527">
        <v>17.71</v>
      </c>
      <c r="C64" s="527">
        <v>19.66</v>
      </c>
      <c r="D64" s="527">
        <v>22.4</v>
      </c>
    </row>
    <row r="65" spans="1:4" x14ac:dyDescent="0.2">
      <c r="A65" s="526">
        <f t="shared" si="0"/>
        <v>5</v>
      </c>
      <c r="B65" s="527">
        <v>17.670000000000002</v>
      </c>
      <c r="C65" s="527">
        <v>19.649999999999999</v>
      </c>
      <c r="D65" s="527">
        <v>22.44</v>
      </c>
    </row>
    <row r="66" spans="1:4" x14ac:dyDescent="0.2">
      <c r="A66" s="526">
        <f t="shared" si="0"/>
        <v>5</v>
      </c>
      <c r="B66" s="527">
        <v>17.63</v>
      </c>
      <c r="C66" s="527">
        <v>19.64</v>
      </c>
      <c r="D66" s="527">
        <v>22.49</v>
      </c>
    </row>
    <row r="67" spans="1:4" x14ac:dyDescent="0.2">
      <c r="A67" s="526">
        <f t="shared" si="0"/>
        <v>5</v>
      </c>
      <c r="B67" s="527">
        <v>17.579999999999998</v>
      </c>
      <c r="C67" s="527">
        <v>19.63</v>
      </c>
      <c r="D67" s="527">
        <v>22.53</v>
      </c>
    </row>
    <row r="68" spans="1:4" x14ac:dyDescent="0.2">
      <c r="A68" s="526">
        <f t="shared" si="0"/>
        <v>5</v>
      </c>
      <c r="B68" s="527">
        <v>17.54</v>
      </c>
      <c r="C68" s="527">
        <v>19.63</v>
      </c>
      <c r="D68" s="527">
        <v>22.57</v>
      </c>
    </row>
    <row r="69" spans="1:4" x14ac:dyDescent="0.2">
      <c r="A69" s="526">
        <f t="shared" si="0"/>
        <v>5</v>
      </c>
      <c r="B69" s="527">
        <v>17.5</v>
      </c>
      <c r="C69" s="527">
        <v>19.62</v>
      </c>
      <c r="D69" s="527">
        <v>22.62</v>
      </c>
    </row>
    <row r="70" spans="1:4" x14ac:dyDescent="0.2">
      <c r="A70" s="530">
        <f t="shared" si="0"/>
        <v>6</v>
      </c>
      <c r="B70" s="527">
        <v>17.46</v>
      </c>
      <c r="C70" s="527">
        <v>19.62</v>
      </c>
      <c r="D70" s="527">
        <v>22.78</v>
      </c>
    </row>
    <row r="71" spans="1:4" x14ac:dyDescent="0.2">
      <c r="A71" s="526">
        <f t="shared" si="0"/>
        <v>6</v>
      </c>
      <c r="B71" s="527">
        <v>17.420000000000002</v>
      </c>
      <c r="C71" s="527">
        <v>19.62</v>
      </c>
      <c r="D71" s="527">
        <v>22.94</v>
      </c>
    </row>
    <row r="72" spans="1:4" x14ac:dyDescent="0.2">
      <c r="A72" s="526">
        <f t="shared" si="0"/>
        <v>6</v>
      </c>
      <c r="B72" s="527">
        <v>17.38</v>
      </c>
      <c r="C72" s="527">
        <v>19.61</v>
      </c>
      <c r="D72" s="527">
        <v>23.1</v>
      </c>
    </row>
    <row r="73" spans="1:4" x14ac:dyDescent="0.2">
      <c r="A73" s="526">
        <f t="shared" si="0"/>
        <v>6</v>
      </c>
      <c r="B73" s="527">
        <v>17.329999999999998</v>
      </c>
      <c r="C73" s="527">
        <v>19.61</v>
      </c>
      <c r="D73" s="527">
        <v>23.26</v>
      </c>
    </row>
    <row r="74" spans="1:4" x14ac:dyDescent="0.2">
      <c r="A74" s="526">
        <f t="shared" si="0"/>
        <v>6</v>
      </c>
      <c r="B74" s="527">
        <v>17.29</v>
      </c>
      <c r="C74" s="527">
        <v>19.61</v>
      </c>
      <c r="D74" s="527">
        <v>23.42</v>
      </c>
    </row>
    <row r="75" spans="1:4" x14ac:dyDescent="0.2">
      <c r="A75" s="526">
        <f t="shared" si="0"/>
        <v>6</v>
      </c>
      <c r="B75" s="527">
        <v>17.25</v>
      </c>
      <c r="C75" s="527">
        <v>19.61</v>
      </c>
      <c r="D75" s="527">
        <v>23.59</v>
      </c>
    </row>
    <row r="76" spans="1:4" x14ac:dyDescent="0.2">
      <c r="A76" s="526">
        <f t="shared" si="0"/>
        <v>6</v>
      </c>
      <c r="B76" s="527">
        <v>17.21</v>
      </c>
      <c r="C76" s="527">
        <v>19.61</v>
      </c>
      <c r="D76" s="527">
        <v>23.75</v>
      </c>
    </row>
    <row r="77" spans="1:4" x14ac:dyDescent="0.2">
      <c r="A77" s="526">
        <f t="shared" si="0"/>
        <v>6</v>
      </c>
      <c r="B77" s="527">
        <v>17.170000000000002</v>
      </c>
      <c r="C77" s="527">
        <v>19.61</v>
      </c>
      <c r="D77" s="527">
        <v>23.92</v>
      </c>
    </row>
    <row r="78" spans="1:4" x14ac:dyDescent="0.2">
      <c r="A78" s="526">
        <f t="shared" si="0"/>
        <v>6</v>
      </c>
      <c r="B78" s="527">
        <v>17.13</v>
      </c>
      <c r="C78" s="527">
        <v>19.61</v>
      </c>
      <c r="D78" s="527">
        <v>24.09</v>
      </c>
    </row>
    <row r="79" spans="1:4" x14ac:dyDescent="0.2">
      <c r="A79" s="526">
        <f t="shared" si="0"/>
        <v>6</v>
      </c>
      <c r="B79" s="527">
        <v>17.079999999999998</v>
      </c>
      <c r="C79" s="527">
        <v>19.600000000000001</v>
      </c>
      <c r="D79" s="527">
        <v>24.25</v>
      </c>
    </row>
    <row r="80" spans="1:4" x14ac:dyDescent="0.2">
      <c r="A80" s="526">
        <f t="shared" si="0"/>
        <v>6</v>
      </c>
      <c r="B80" s="527">
        <v>17.04</v>
      </c>
      <c r="C80" s="527">
        <v>19.600000000000001</v>
      </c>
      <c r="D80" s="527">
        <v>24.42</v>
      </c>
    </row>
    <row r="81" spans="1:4" x14ac:dyDescent="0.2">
      <c r="A81" s="526">
        <f t="shared" si="0"/>
        <v>6</v>
      </c>
      <c r="B81" s="527">
        <v>17</v>
      </c>
      <c r="C81" s="527">
        <v>19.600000000000001</v>
      </c>
      <c r="D81" s="527">
        <v>24.59</v>
      </c>
    </row>
    <row r="82" spans="1:4" x14ac:dyDescent="0.2">
      <c r="A82" s="526">
        <f t="shared" si="0"/>
        <v>7</v>
      </c>
      <c r="B82" s="527">
        <v>16.96</v>
      </c>
      <c r="C82" s="527">
        <v>19.600000000000001</v>
      </c>
      <c r="D82" s="527">
        <v>24.76</v>
      </c>
    </row>
    <row r="83" spans="1:4" x14ac:dyDescent="0.2">
      <c r="A83" s="526">
        <f t="shared" si="0"/>
        <v>7</v>
      </c>
      <c r="B83" s="527">
        <v>16.920000000000002</v>
      </c>
      <c r="C83" s="527">
        <v>19.600000000000001</v>
      </c>
      <c r="D83" s="527">
        <v>24.94</v>
      </c>
    </row>
    <row r="84" spans="1:4" x14ac:dyDescent="0.2">
      <c r="A84" s="526">
        <f t="shared" si="0"/>
        <v>7</v>
      </c>
      <c r="B84" s="527">
        <v>16.88</v>
      </c>
      <c r="C84" s="527">
        <v>19.600000000000001</v>
      </c>
      <c r="D84" s="527">
        <v>25.11</v>
      </c>
    </row>
    <row r="85" spans="1:4" x14ac:dyDescent="0.2">
      <c r="A85" s="526">
        <f t="shared" si="0"/>
        <v>7</v>
      </c>
      <c r="B85" s="527">
        <v>16.829999999999998</v>
      </c>
      <c r="C85" s="527">
        <v>19.600000000000001</v>
      </c>
      <c r="D85" s="527">
        <v>25.29</v>
      </c>
    </row>
    <row r="86" spans="1:4" x14ac:dyDescent="0.2">
      <c r="A86" s="526">
        <f t="shared" si="0"/>
        <v>7</v>
      </c>
      <c r="B86" s="527">
        <v>16.79</v>
      </c>
      <c r="C86" s="527">
        <v>19.59</v>
      </c>
      <c r="D86" s="527">
        <v>25.46</v>
      </c>
    </row>
    <row r="87" spans="1:4" x14ac:dyDescent="0.2">
      <c r="A87" s="526">
        <f t="shared" ref="A87:A150" si="1">A75+1</f>
        <v>7</v>
      </c>
      <c r="B87" s="527">
        <v>16.75</v>
      </c>
      <c r="C87" s="527">
        <v>19.59</v>
      </c>
      <c r="D87" s="527">
        <v>25.64</v>
      </c>
    </row>
    <row r="88" spans="1:4" x14ac:dyDescent="0.2">
      <c r="A88" s="526">
        <f t="shared" si="1"/>
        <v>7</v>
      </c>
      <c r="B88" s="527">
        <v>16.71</v>
      </c>
      <c r="C88" s="527">
        <v>19.59</v>
      </c>
      <c r="D88" s="527">
        <v>25.82</v>
      </c>
    </row>
    <row r="89" spans="1:4" x14ac:dyDescent="0.2">
      <c r="A89" s="526">
        <f t="shared" si="1"/>
        <v>7</v>
      </c>
      <c r="B89" s="527">
        <v>16.670000000000002</v>
      </c>
      <c r="C89" s="527">
        <v>19.59</v>
      </c>
      <c r="D89" s="527">
        <v>25.99</v>
      </c>
    </row>
    <row r="90" spans="1:4" x14ac:dyDescent="0.2">
      <c r="A90" s="526">
        <f t="shared" si="1"/>
        <v>7</v>
      </c>
      <c r="B90" s="527">
        <v>16.63</v>
      </c>
      <c r="C90" s="527">
        <v>19.59</v>
      </c>
      <c r="D90" s="527">
        <v>26.17</v>
      </c>
    </row>
    <row r="91" spans="1:4" x14ac:dyDescent="0.2">
      <c r="A91" s="526">
        <f t="shared" si="1"/>
        <v>7</v>
      </c>
      <c r="B91" s="527">
        <v>16.579999999999998</v>
      </c>
      <c r="C91" s="527">
        <v>19.59</v>
      </c>
      <c r="D91" s="527">
        <v>26.36</v>
      </c>
    </row>
    <row r="92" spans="1:4" x14ac:dyDescent="0.2">
      <c r="A92" s="526">
        <f t="shared" si="1"/>
        <v>7</v>
      </c>
      <c r="B92" s="527">
        <v>16.54</v>
      </c>
      <c r="C92" s="527">
        <v>19.579999999999998</v>
      </c>
      <c r="D92" s="527">
        <v>26.54</v>
      </c>
    </row>
    <row r="93" spans="1:4" x14ac:dyDescent="0.2">
      <c r="A93" s="526">
        <f t="shared" si="1"/>
        <v>7</v>
      </c>
      <c r="B93" s="527">
        <v>16.5</v>
      </c>
      <c r="C93" s="527">
        <v>19.579999999999998</v>
      </c>
      <c r="D93" s="527">
        <v>26.72</v>
      </c>
    </row>
    <row r="94" spans="1:4" x14ac:dyDescent="0.2">
      <c r="A94" s="526">
        <f t="shared" si="1"/>
        <v>8</v>
      </c>
      <c r="B94" s="527">
        <v>16.46</v>
      </c>
      <c r="C94" s="527">
        <v>19.57</v>
      </c>
      <c r="D94" s="527">
        <v>26.77</v>
      </c>
    </row>
    <row r="95" spans="1:4" x14ac:dyDescent="0.2">
      <c r="A95" s="526">
        <f t="shared" si="1"/>
        <v>8</v>
      </c>
      <c r="B95" s="527">
        <v>16.420000000000002</v>
      </c>
      <c r="C95" s="527">
        <v>19.559999999999999</v>
      </c>
      <c r="D95" s="527">
        <v>26.82</v>
      </c>
    </row>
    <row r="96" spans="1:4" x14ac:dyDescent="0.2">
      <c r="A96" s="526">
        <f t="shared" si="1"/>
        <v>8</v>
      </c>
      <c r="B96" s="527">
        <v>16.38</v>
      </c>
      <c r="C96" s="527">
        <v>19.55</v>
      </c>
      <c r="D96" s="527">
        <v>26.87</v>
      </c>
    </row>
    <row r="97" spans="1:4" x14ac:dyDescent="0.2">
      <c r="A97" s="526">
        <f t="shared" si="1"/>
        <v>8</v>
      </c>
      <c r="B97" s="527">
        <v>16.329999999999998</v>
      </c>
      <c r="C97" s="527">
        <v>19.54</v>
      </c>
      <c r="D97" s="527">
        <v>26.91</v>
      </c>
    </row>
    <row r="98" spans="1:4" x14ac:dyDescent="0.2">
      <c r="A98" s="526">
        <f t="shared" si="1"/>
        <v>8</v>
      </c>
      <c r="B98" s="527">
        <v>16.29</v>
      </c>
      <c r="C98" s="527">
        <v>19.54</v>
      </c>
      <c r="D98" s="527">
        <v>26.96</v>
      </c>
    </row>
    <row r="99" spans="1:4" x14ac:dyDescent="0.2">
      <c r="A99" s="526">
        <f t="shared" si="1"/>
        <v>8</v>
      </c>
      <c r="B99" s="527">
        <v>16.25</v>
      </c>
      <c r="C99" s="527">
        <v>19.53</v>
      </c>
      <c r="D99" s="527">
        <v>27.01</v>
      </c>
    </row>
    <row r="100" spans="1:4" x14ac:dyDescent="0.2">
      <c r="A100" s="526">
        <f t="shared" si="1"/>
        <v>8</v>
      </c>
      <c r="B100" s="527">
        <v>16.21</v>
      </c>
      <c r="C100" s="527">
        <v>19.52</v>
      </c>
      <c r="D100" s="527">
        <v>27.06</v>
      </c>
    </row>
    <row r="101" spans="1:4" x14ac:dyDescent="0.2">
      <c r="A101" s="526">
        <f t="shared" si="1"/>
        <v>8</v>
      </c>
      <c r="B101" s="527">
        <v>16.170000000000002</v>
      </c>
      <c r="C101" s="527">
        <v>19.510000000000002</v>
      </c>
      <c r="D101" s="527">
        <v>27.11</v>
      </c>
    </row>
    <row r="102" spans="1:4" x14ac:dyDescent="0.2">
      <c r="A102" s="526">
        <f t="shared" si="1"/>
        <v>8</v>
      </c>
      <c r="B102" s="527">
        <v>16.13</v>
      </c>
      <c r="C102" s="527">
        <v>19.5</v>
      </c>
      <c r="D102" s="527">
        <v>27.15</v>
      </c>
    </row>
    <row r="103" spans="1:4" x14ac:dyDescent="0.2">
      <c r="A103" s="526">
        <f t="shared" si="1"/>
        <v>8</v>
      </c>
      <c r="B103" s="527">
        <v>16.079999999999998</v>
      </c>
      <c r="C103" s="527">
        <v>19.489999999999998</v>
      </c>
      <c r="D103" s="527">
        <v>27.2</v>
      </c>
    </row>
    <row r="104" spans="1:4" x14ac:dyDescent="0.2">
      <c r="A104" s="526">
        <f t="shared" si="1"/>
        <v>8</v>
      </c>
      <c r="B104" s="527">
        <v>16.04</v>
      </c>
      <c r="C104" s="527">
        <v>19.48</v>
      </c>
      <c r="D104" s="527">
        <v>27.25</v>
      </c>
    </row>
    <row r="105" spans="1:4" x14ac:dyDescent="0.2">
      <c r="A105" s="526">
        <f t="shared" si="1"/>
        <v>8</v>
      </c>
      <c r="B105" s="527">
        <v>16</v>
      </c>
      <c r="C105" s="527">
        <v>19.47</v>
      </c>
      <c r="D105" s="527">
        <v>27.3</v>
      </c>
    </row>
    <row r="106" spans="1:4" x14ac:dyDescent="0.2">
      <c r="A106" s="526">
        <f t="shared" si="1"/>
        <v>9</v>
      </c>
      <c r="B106" s="527">
        <v>15.96</v>
      </c>
      <c r="C106" s="527">
        <v>19.46</v>
      </c>
      <c r="D106" s="527">
        <v>27.35</v>
      </c>
    </row>
    <row r="107" spans="1:4" x14ac:dyDescent="0.2">
      <c r="A107" s="526">
        <f t="shared" si="1"/>
        <v>9</v>
      </c>
      <c r="B107" s="527">
        <v>15.92</v>
      </c>
      <c r="C107" s="527">
        <v>19.45</v>
      </c>
      <c r="D107" s="527">
        <v>27.39</v>
      </c>
    </row>
    <row r="108" spans="1:4" x14ac:dyDescent="0.2">
      <c r="A108" s="526">
        <f t="shared" si="1"/>
        <v>9</v>
      </c>
      <c r="B108" s="527">
        <v>15.88</v>
      </c>
      <c r="C108" s="527">
        <v>19.440000000000001</v>
      </c>
      <c r="D108" s="527">
        <v>27.44</v>
      </c>
    </row>
    <row r="109" spans="1:4" x14ac:dyDescent="0.2">
      <c r="A109" s="526">
        <f t="shared" si="1"/>
        <v>9</v>
      </c>
      <c r="B109" s="527">
        <v>15.83</v>
      </c>
      <c r="C109" s="527">
        <v>19.43</v>
      </c>
      <c r="D109" s="527">
        <v>27.49</v>
      </c>
    </row>
    <row r="110" spans="1:4" x14ac:dyDescent="0.2">
      <c r="A110" s="526">
        <f t="shared" si="1"/>
        <v>9</v>
      </c>
      <c r="B110" s="527">
        <v>15.79</v>
      </c>
      <c r="C110" s="527">
        <v>19.41</v>
      </c>
      <c r="D110" s="527">
        <v>27.54</v>
      </c>
    </row>
    <row r="111" spans="1:4" x14ac:dyDescent="0.2">
      <c r="A111" s="526">
        <f t="shared" si="1"/>
        <v>9</v>
      </c>
      <c r="B111" s="527">
        <v>15.75</v>
      </c>
      <c r="C111" s="527">
        <v>19.399999999999999</v>
      </c>
      <c r="D111" s="527">
        <v>27.58</v>
      </c>
    </row>
    <row r="112" spans="1:4" x14ac:dyDescent="0.2">
      <c r="A112" s="526">
        <f t="shared" si="1"/>
        <v>9</v>
      </c>
      <c r="B112" s="527">
        <v>15.71</v>
      </c>
      <c r="C112" s="527">
        <v>19.39</v>
      </c>
      <c r="D112" s="527">
        <v>27.63</v>
      </c>
    </row>
    <row r="113" spans="1:4" x14ac:dyDescent="0.2">
      <c r="A113" s="526">
        <f t="shared" si="1"/>
        <v>9</v>
      </c>
      <c r="B113" s="527">
        <v>15.67</v>
      </c>
      <c r="C113" s="527">
        <v>19.38</v>
      </c>
      <c r="D113" s="527">
        <v>27.68</v>
      </c>
    </row>
    <row r="114" spans="1:4" x14ac:dyDescent="0.2">
      <c r="A114" s="526">
        <f t="shared" si="1"/>
        <v>9</v>
      </c>
      <c r="B114" s="527">
        <v>15.63</v>
      </c>
      <c r="C114" s="527">
        <v>19.37</v>
      </c>
      <c r="D114" s="527">
        <v>27.72</v>
      </c>
    </row>
    <row r="115" spans="1:4" x14ac:dyDescent="0.2">
      <c r="A115" s="526">
        <f t="shared" si="1"/>
        <v>9</v>
      </c>
      <c r="B115" s="527">
        <v>15.58</v>
      </c>
      <c r="C115" s="527">
        <v>19.36</v>
      </c>
      <c r="D115" s="527">
        <v>27.77</v>
      </c>
    </row>
    <row r="116" spans="1:4" x14ac:dyDescent="0.2">
      <c r="A116" s="526">
        <f t="shared" si="1"/>
        <v>9</v>
      </c>
      <c r="B116" s="527">
        <v>15.54</v>
      </c>
      <c r="C116" s="527">
        <v>19.350000000000001</v>
      </c>
      <c r="D116" s="527">
        <v>27.82</v>
      </c>
    </row>
    <row r="117" spans="1:4" x14ac:dyDescent="0.2">
      <c r="A117" s="526">
        <f t="shared" si="1"/>
        <v>9</v>
      </c>
      <c r="B117" s="527">
        <v>15.5</v>
      </c>
      <c r="C117" s="527">
        <v>19.34</v>
      </c>
      <c r="D117" s="527">
        <v>27.86</v>
      </c>
    </row>
    <row r="118" spans="1:4" x14ac:dyDescent="0.2">
      <c r="A118" s="526">
        <f t="shared" si="1"/>
        <v>10</v>
      </c>
      <c r="B118" s="527">
        <v>15.46</v>
      </c>
      <c r="C118" s="527">
        <v>19.329999999999998</v>
      </c>
      <c r="D118" s="527">
        <v>27.91</v>
      </c>
    </row>
    <row r="119" spans="1:4" x14ac:dyDescent="0.2">
      <c r="A119" s="526">
        <f t="shared" si="1"/>
        <v>10</v>
      </c>
      <c r="B119" s="527">
        <v>15.42</v>
      </c>
      <c r="C119" s="527">
        <v>19.32</v>
      </c>
      <c r="D119" s="527">
        <v>27.96</v>
      </c>
    </row>
    <row r="120" spans="1:4" x14ac:dyDescent="0.2">
      <c r="A120" s="526">
        <f t="shared" si="1"/>
        <v>10</v>
      </c>
      <c r="B120" s="527">
        <v>15.38</v>
      </c>
      <c r="C120" s="527">
        <v>19.309999999999999</v>
      </c>
      <c r="D120" s="527">
        <v>28</v>
      </c>
    </row>
    <row r="121" spans="1:4" x14ac:dyDescent="0.2">
      <c r="A121" s="526">
        <f t="shared" si="1"/>
        <v>10</v>
      </c>
      <c r="B121" s="527">
        <v>15.33</v>
      </c>
      <c r="C121" s="527">
        <v>19.3</v>
      </c>
      <c r="D121" s="527">
        <v>28.05</v>
      </c>
    </row>
    <row r="122" spans="1:4" x14ac:dyDescent="0.2">
      <c r="A122" s="526">
        <f t="shared" si="1"/>
        <v>10</v>
      </c>
      <c r="B122" s="527">
        <v>15.29</v>
      </c>
      <c r="C122" s="527">
        <v>19.28</v>
      </c>
      <c r="D122" s="527">
        <v>28.1</v>
      </c>
    </row>
    <row r="123" spans="1:4" x14ac:dyDescent="0.2">
      <c r="A123" s="526">
        <f t="shared" si="1"/>
        <v>10</v>
      </c>
      <c r="B123" s="527">
        <v>15.25</v>
      </c>
      <c r="C123" s="527">
        <v>19.27</v>
      </c>
      <c r="D123" s="527">
        <v>28.14</v>
      </c>
    </row>
    <row r="124" spans="1:4" x14ac:dyDescent="0.2">
      <c r="A124" s="526">
        <f t="shared" si="1"/>
        <v>10</v>
      </c>
      <c r="B124" s="527">
        <v>15.21</v>
      </c>
      <c r="C124" s="527">
        <v>19.260000000000002</v>
      </c>
      <c r="D124" s="527">
        <v>28.19</v>
      </c>
    </row>
    <row r="125" spans="1:4" x14ac:dyDescent="0.2">
      <c r="A125" s="526">
        <f t="shared" si="1"/>
        <v>10</v>
      </c>
      <c r="B125" s="527">
        <v>15.17</v>
      </c>
      <c r="C125" s="527">
        <v>19.25</v>
      </c>
      <c r="D125" s="527">
        <v>28.23</v>
      </c>
    </row>
    <row r="126" spans="1:4" x14ac:dyDescent="0.2">
      <c r="A126" s="526">
        <f t="shared" si="1"/>
        <v>10</v>
      </c>
      <c r="B126" s="527">
        <v>15.13</v>
      </c>
      <c r="C126" s="527">
        <v>19.239999999999998</v>
      </c>
      <c r="D126" s="527">
        <v>28.28</v>
      </c>
    </row>
    <row r="127" spans="1:4" x14ac:dyDescent="0.2">
      <c r="A127" s="526">
        <f t="shared" si="1"/>
        <v>10</v>
      </c>
      <c r="B127" s="527">
        <v>15.08</v>
      </c>
      <c r="C127" s="527">
        <v>19.23</v>
      </c>
      <c r="D127" s="527">
        <v>28.33</v>
      </c>
    </row>
    <row r="128" spans="1:4" x14ac:dyDescent="0.2">
      <c r="A128" s="526">
        <f t="shared" si="1"/>
        <v>10</v>
      </c>
      <c r="B128" s="527">
        <v>15.04</v>
      </c>
      <c r="C128" s="527">
        <v>19.21</v>
      </c>
      <c r="D128" s="527">
        <v>28.37</v>
      </c>
    </row>
    <row r="129" spans="1:4" x14ac:dyDescent="0.2">
      <c r="A129" s="526">
        <f t="shared" si="1"/>
        <v>10</v>
      </c>
      <c r="B129" s="527">
        <v>15</v>
      </c>
      <c r="C129" s="527">
        <v>19.2</v>
      </c>
      <c r="D129" s="527">
        <v>28.42</v>
      </c>
    </row>
    <row r="130" spans="1:4" x14ac:dyDescent="0.2">
      <c r="A130" s="526">
        <f t="shared" si="1"/>
        <v>11</v>
      </c>
      <c r="B130" s="527">
        <v>14.96</v>
      </c>
      <c r="C130" s="527">
        <v>19.190000000000001</v>
      </c>
      <c r="D130" s="527">
        <v>28.46</v>
      </c>
    </row>
    <row r="131" spans="1:4" x14ac:dyDescent="0.2">
      <c r="A131" s="526">
        <f t="shared" si="1"/>
        <v>11</v>
      </c>
      <c r="B131" s="527">
        <v>14.92</v>
      </c>
      <c r="C131" s="527">
        <v>19.18</v>
      </c>
      <c r="D131" s="527">
        <v>28.51</v>
      </c>
    </row>
    <row r="132" spans="1:4" x14ac:dyDescent="0.2">
      <c r="A132" s="526">
        <f t="shared" si="1"/>
        <v>11</v>
      </c>
      <c r="B132" s="527">
        <v>14.88</v>
      </c>
      <c r="C132" s="527">
        <v>19.170000000000002</v>
      </c>
      <c r="D132" s="527">
        <v>28.55</v>
      </c>
    </row>
    <row r="133" spans="1:4" x14ac:dyDescent="0.2">
      <c r="A133" s="526">
        <f t="shared" si="1"/>
        <v>11</v>
      </c>
      <c r="B133" s="527">
        <v>14.83</v>
      </c>
      <c r="C133" s="527">
        <v>19.149999999999999</v>
      </c>
      <c r="D133" s="527">
        <v>28.6</v>
      </c>
    </row>
    <row r="134" spans="1:4" x14ac:dyDescent="0.2">
      <c r="A134" s="526">
        <f t="shared" si="1"/>
        <v>11</v>
      </c>
      <c r="B134" s="527">
        <v>14.79</v>
      </c>
      <c r="C134" s="527">
        <v>19.14</v>
      </c>
      <c r="D134" s="527">
        <v>28.64</v>
      </c>
    </row>
    <row r="135" spans="1:4" x14ac:dyDescent="0.2">
      <c r="A135" s="526">
        <f t="shared" si="1"/>
        <v>11</v>
      </c>
      <c r="B135" s="527">
        <v>14.75</v>
      </c>
      <c r="C135" s="527">
        <v>19.13</v>
      </c>
      <c r="D135" s="527">
        <v>28.69</v>
      </c>
    </row>
    <row r="136" spans="1:4" x14ac:dyDescent="0.2">
      <c r="A136" s="526">
        <f t="shared" si="1"/>
        <v>11</v>
      </c>
      <c r="B136" s="527">
        <v>14.71</v>
      </c>
      <c r="C136" s="527">
        <v>19.12</v>
      </c>
      <c r="D136" s="527">
        <v>28.73</v>
      </c>
    </row>
    <row r="137" spans="1:4" x14ac:dyDescent="0.2">
      <c r="A137" s="526">
        <f t="shared" si="1"/>
        <v>11</v>
      </c>
      <c r="B137" s="527">
        <v>14.67</v>
      </c>
      <c r="C137" s="527">
        <v>19.100000000000001</v>
      </c>
      <c r="D137" s="527">
        <v>28.78</v>
      </c>
    </row>
    <row r="138" spans="1:4" x14ac:dyDescent="0.2">
      <c r="A138" s="526">
        <f t="shared" si="1"/>
        <v>11</v>
      </c>
      <c r="B138" s="527">
        <v>14.63</v>
      </c>
      <c r="C138" s="527">
        <v>19.09</v>
      </c>
      <c r="D138" s="527">
        <v>28.82</v>
      </c>
    </row>
    <row r="139" spans="1:4" x14ac:dyDescent="0.2">
      <c r="A139" s="526">
        <f t="shared" si="1"/>
        <v>11</v>
      </c>
      <c r="B139" s="527">
        <v>14.58</v>
      </c>
      <c r="C139" s="527">
        <v>19.079999999999998</v>
      </c>
      <c r="D139" s="527">
        <v>28.87</v>
      </c>
    </row>
    <row r="140" spans="1:4" x14ac:dyDescent="0.2">
      <c r="A140" s="526">
        <f t="shared" si="1"/>
        <v>11</v>
      </c>
      <c r="B140" s="527">
        <v>14.54</v>
      </c>
      <c r="C140" s="527">
        <v>19.07</v>
      </c>
      <c r="D140" s="527">
        <v>28.91</v>
      </c>
    </row>
    <row r="141" spans="1:4" x14ac:dyDescent="0.2">
      <c r="A141" s="526">
        <f t="shared" si="1"/>
        <v>11</v>
      </c>
      <c r="B141" s="527">
        <v>14.5</v>
      </c>
      <c r="C141" s="527">
        <v>19.05</v>
      </c>
      <c r="D141" s="527">
        <v>28.95</v>
      </c>
    </row>
    <row r="142" spans="1:4" x14ac:dyDescent="0.2">
      <c r="A142" s="526">
        <f t="shared" si="1"/>
        <v>12</v>
      </c>
      <c r="B142" s="527">
        <v>14.46</v>
      </c>
      <c r="C142" s="527">
        <v>19.04</v>
      </c>
      <c r="D142" s="527">
        <v>29</v>
      </c>
    </row>
    <row r="143" spans="1:4" x14ac:dyDescent="0.2">
      <c r="A143" s="526">
        <f t="shared" si="1"/>
        <v>12</v>
      </c>
      <c r="B143" s="527">
        <v>14.42</v>
      </c>
      <c r="C143" s="527">
        <v>19.03</v>
      </c>
      <c r="D143" s="527">
        <v>29.04</v>
      </c>
    </row>
    <row r="144" spans="1:4" x14ac:dyDescent="0.2">
      <c r="A144" s="526">
        <f t="shared" si="1"/>
        <v>12</v>
      </c>
      <c r="B144" s="527">
        <v>14.38</v>
      </c>
      <c r="C144" s="527">
        <v>19.010000000000002</v>
      </c>
      <c r="D144" s="527">
        <v>29.09</v>
      </c>
    </row>
    <row r="145" spans="1:4" x14ac:dyDescent="0.2">
      <c r="A145" s="526">
        <f t="shared" si="1"/>
        <v>12</v>
      </c>
      <c r="B145" s="527">
        <v>14.33</v>
      </c>
      <c r="C145" s="527">
        <v>19</v>
      </c>
      <c r="D145" s="527">
        <v>29.13</v>
      </c>
    </row>
    <row r="146" spans="1:4" x14ac:dyDescent="0.2">
      <c r="A146" s="526">
        <f t="shared" si="1"/>
        <v>12</v>
      </c>
      <c r="B146" s="527">
        <v>14.29</v>
      </c>
      <c r="C146" s="527">
        <v>18.989999999999998</v>
      </c>
      <c r="D146" s="527">
        <v>29.17</v>
      </c>
    </row>
    <row r="147" spans="1:4" x14ac:dyDescent="0.2">
      <c r="A147" s="526">
        <f t="shared" si="1"/>
        <v>12</v>
      </c>
      <c r="B147" s="527">
        <v>14.25</v>
      </c>
      <c r="C147" s="527">
        <v>18.97</v>
      </c>
      <c r="D147" s="527">
        <v>29.22</v>
      </c>
    </row>
    <row r="148" spans="1:4" x14ac:dyDescent="0.2">
      <c r="A148" s="526">
        <f t="shared" si="1"/>
        <v>12</v>
      </c>
      <c r="B148" s="527">
        <v>14.21</v>
      </c>
      <c r="C148" s="527">
        <v>18.96</v>
      </c>
      <c r="D148" s="527">
        <v>29.26</v>
      </c>
    </row>
    <row r="149" spans="1:4" x14ac:dyDescent="0.2">
      <c r="A149" s="526">
        <f t="shared" si="1"/>
        <v>12</v>
      </c>
      <c r="B149" s="527">
        <v>14.17</v>
      </c>
      <c r="C149" s="527">
        <v>18.95</v>
      </c>
      <c r="D149" s="527">
        <v>29.3</v>
      </c>
    </row>
    <row r="150" spans="1:4" x14ac:dyDescent="0.2">
      <c r="A150" s="526">
        <f t="shared" si="1"/>
        <v>12</v>
      </c>
      <c r="B150" s="527">
        <v>14.13</v>
      </c>
      <c r="C150" s="527">
        <v>18.93</v>
      </c>
      <c r="D150" s="527">
        <v>29.34</v>
      </c>
    </row>
    <row r="151" spans="1:4" x14ac:dyDescent="0.2">
      <c r="A151" s="526">
        <f t="shared" ref="A151:A214" si="2">A139+1</f>
        <v>12</v>
      </c>
      <c r="B151" s="527">
        <v>14.08</v>
      </c>
      <c r="C151" s="527">
        <v>18.920000000000002</v>
      </c>
      <c r="D151" s="527">
        <v>29.39</v>
      </c>
    </row>
    <row r="152" spans="1:4" x14ac:dyDescent="0.2">
      <c r="A152" s="526">
        <f t="shared" si="2"/>
        <v>12</v>
      </c>
      <c r="B152" s="527">
        <v>14.04</v>
      </c>
      <c r="C152" s="527">
        <v>18.91</v>
      </c>
      <c r="D152" s="527">
        <v>29.43</v>
      </c>
    </row>
    <row r="153" spans="1:4" x14ac:dyDescent="0.2">
      <c r="A153" s="526">
        <f t="shared" si="2"/>
        <v>12</v>
      </c>
      <c r="B153" s="527">
        <v>14</v>
      </c>
      <c r="C153" s="527">
        <v>18.89</v>
      </c>
      <c r="D153" s="527">
        <v>29.47</v>
      </c>
    </row>
    <row r="154" spans="1:4" x14ac:dyDescent="0.2">
      <c r="A154" s="526">
        <f t="shared" si="2"/>
        <v>13</v>
      </c>
      <c r="B154" s="527">
        <v>13.96</v>
      </c>
      <c r="C154" s="527">
        <v>18.88</v>
      </c>
      <c r="D154" s="527">
        <v>29.51</v>
      </c>
    </row>
    <row r="155" spans="1:4" x14ac:dyDescent="0.2">
      <c r="A155" s="526">
        <f t="shared" si="2"/>
        <v>13</v>
      </c>
      <c r="B155" s="527">
        <v>13.92</v>
      </c>
      <c r="C155" s="527">
        <v>18.86</v>
      </c>
      <c r="D155" s="527">
        <v>29.55</v>
      </c>
    </row>
    <row r="156" spans="1:4" x14ac:dyDescent="0.2">
      <c r="A156" s="526">
        <f t="shared" si="2"/>
        <v>13</v>
      </c>
      <c r="B156" s="527">
        <v>13.88</v>
      </c>
      <c r="C156" s="527">
        <v>18.850000000000001</v>
      </c>
      <c r="D156" s="527">
        <v>29.6</v>
      </c>
    </row>
    <row r="157" spans="1:4" x14ac:dyDescent="0.2">
      <c r="A157" s="526">
        <f t="shared" si="2"/>
        <v>13</v>
      </c>
      <c r="B157" s="527">
        <v>13.83</v>
      </c>
      <c r="C157" s="527">
        <v>18.829999999999998</v>
      </c>
      <c r="D157" s="527">
        <v>29.64</v>
      </c>
    </row>
    <row r="158" spans="1:4" x14ac:dyDescent="0.2">
      <c r="A158" s="526">
        <f t="shared" si="2"/>
        <v>13</v>
      </c>
      <c r="B158" s="527">
        <v>13.79</v>
      </c>
      <c r="C158" s="527">
        <v>18.82</v>
      </c>
      <c r="D158" s="527">
        <v>29.68</v>
      </c>
    </row>
    <row r="159" spans="1:4" x14ac:dyDescent="0.2">
      <c r="A159" s="526">
        <f t="shared" si="2"/>
        <v>13</v>
      </c>
      <c r="B159" s="527">
        <v>13.75</v>
      </c>
      <c r="C159" s="527">
        <v>18.809999999999999</v>
      </c>
      <c r="D159" s="527">
        <v>29.72</v>
      </c>
    </row>
    <row r="160" spans="1:4" x14ac:dyDescent="0.2">
      <c r="A160" s="526">
        <f t="shared" si="2"/>
        <v>13</v>
      </c>
      <c r="B160" s="527">
        <v>13.71</v>
      </c>
      <c r="C160" s="527">
        <v>18.79</v>
      </c>
      <c r="D160" s="527">
        <v>29.76</v>
      </c>
    </row>
    <row r="161" spans="1:4" x14ac:dyDescent="0.2">
      <c r="A161" s="526">
        <f t="shared" si="2"/>
        <v>13</v>
      </c>
      <c r="B161" s="527">
        <v>13.67</v>
      </c>
      <c r="C161" s="527">
        <v>18.78</v>
      </c>
      <c r="D161" s="527">
        <v>29.8</v>
      </c>
    </row>
    <row r="162" spans="1:4" x14ac:dyDescent="0.2">
      <c r="A162" s="526">
        <f t="shared" si="2"/>
        <v>13</v>
      </c>
      <c r="B162" s="527">
        <v>13.63</v>
      </c>
      <c r="C162" s="527">
        <v>18.760000000000002</v>
      </c>
      <c r="D162" s="527">
        <v>29.84</v>
      </c>
    </row>
    <row r="163" spans="1:4" x14ac:dyDescent="0.2">
      <c r="A163" s="526">
        <f t="shared" si="2"/>
        <v>13</v>
      </c>
      <c r="B163" s="527">
        <v>13.58</v>
      </c>
      <c r="C163" s="527">
        <v>18.75</v>
      </c>
      <c r="D163" s="527">
        <v>29.88</v>
      </c>
    </row>
    <row r="164" spans="1:4" x14ac:dyDescent="0.2">
      <c r="A164" s="526">
        <f t="shared" si="2"/>
        <v>13</v>
      </c>
      <c r="B164" s="527">
        <v>13.54</v>
      </c>
      <c r="C164" s="527">
        <v>18.73</v>
      </c>
      <c r="D164" s="527">
        <v>29.92</v>
      </c>
    </row>
    <row r="165" spans="1:4" x14ac:dyDescent="0.2">
      <c r="A165" s="526">
        <f t="shared" si="2"/>
        <v>13</v>
      </c>
      <c r="B165" s="527">
        <v>13.5</v>
      </c>
      <c r="C165" s="527">
        <v>18.72</v>
      </c>
      <c r="D165" s="527">
        <v>29.96</v>
      </c>
    </row>
    <row r="166" spans="1:4" x14ac:dyDescent="0.2">
      <c r="A166" s="526">
        <f t="shared" si="2"/>
        <v>14</v>
      </c>
      <c r="B166" s="527">
        <v>13.46</v>
      </c>
      <c r="C166" s="527">
        <v>18.7</v>
      </c>
      <c r="D166" s="527">
        <v>30</v>
      </c>
    </row>
    <row r="167" spans="1:4" x14ac:dyDescent="0.2">
      <c r="A167" s="526">
        <f t="shared" si="2"/>
        <v>14</v>
      </c>
      <c r="B167" s="527">
        <v>13.42</v>
      </c>
      <c r="C167" s="527">
        <v>18.68</v>
      </c>
      <c r="D167" s="527">
        <v>30.04</v>
      </c>
    </row>
    <row r="168" spans="1:4" x14ac:dyDescent="0.2">
      <c r="A168" s="526">
        <f t="shared" si="2"/>
        <v>14</v>
      </c>
      <c r="B168" s="527">
        <v>13.38</v>
      </c>
      <c r="C168" s="527">
        <v>18.670000000000002</v>
      </c>
      <c r="D168" s="527">
        <v>30.08</v>
      </c>
    </row>
    <row r="169" spans="1:4" x14ac:dyDescent="0.2">
      <c r="A169" s="526">
        <f t="shared" si="2"/>
        <v>14</v>
      </c>
      <c r="B169" s="527">
        <v>13.33</v>
      </c>
      <c r="C169" s="527">
        <v>18.649999999999999</v>
      </c>
      <c r="D169" s="527">
        <v>30.12</v>
      </c>
    </row>
    <row r="170" spans="1:4" x14ac:dyDescent="0.2">
      <c r="A170" s="526">
        <f t="shared" si="2"/>
        <v>14</v>
      </c>
      <c r="B170" s="527">
        <v>13.29</v>
      </c>
      <c r="C170" s="527">
        <v>18.64</v>
      </c>
      <c r="D170" s="527">
        <v>30.16</v>
      </c>
    </row>
    <row r="171" spans="1:4" x14ac:dyDescent="0.2">
      <c r="A171" s="526">
        <f t="shared" si="2"/>
        <v>14</v>
      </c>
      <c r="B171" s="527">
        <v>13.25</v>
      </c>
      <c r="C171" s="527">
        <v>18.62</v>
      </c>
      <c r="D171" s="527">
        <v>30.2</v>
      </c>
    </row>
    <row r="172" spans="1:4" x14ac:dyDescent="0.2">
      <c r="A172" s="526">
        <f t="shared" si="2"/>
        <v>14</v>
      </c>
      <c r="B172" s="527">
        <v>13.21</v>
      </c>
      <c r="C172" s="527">
        <v>18.61</v>
      </c>
      <c r="D172" s="527">
        <v>30.24</v>
      </c>
    </row>
    <row r="173" spans="1:4" x14ac:dyDescent="0.2">
      <c r="A173" s="526">
        <f t="shared" si="2"/>
        <v>14</v>
      </c>
      <c r="B173" s="527">
        <v>13.17</v>
      </c>
      <c r="C173" s="527">
        <v>18.59</v>
      </c>
      <c r="D173" s="527">
        <v>30.28</v>
      </c>
    </row>
    <row r="174" spans="1:4" x14ac:dyDescent="0.2">
      <c r="A174" s="526">
        <f t="shared" si="2"/>
        <v>14</v>
      </c>
      <c r="B174" s="527">
        <v>13.13</v>
      </c>
      <c r="C174" s="527">
        <v>18.57</v>
      </c>
      <c r="D174" s="527">
        <v>30.31</v>
      </c>
    </row>
    <row r="175" spans="1:4" x14ac:dyDescent="0.2">
      <c r="A175" s="526">
        <f t="shared" si="2"/>
        <v>14</v>
      </c>
      <c r="B175" s="527">
        <v>13.08</v>
      </c>
      <c r="C175" s="527">
        <v>18.559999999999999</v>
      </c>
      <c r="D175" s="527">
        <v>30.35</v>
      </c>
    </row>
    <row r="176" spans="1:4" x14ac:dyDescent="0.2">
      <c r="A176" s="526">
        <f t="shared" si="2"/>
        <v>14</v>
      </c>
      <c r="B176" s="527">
        <v>13.04</v>
      </c>
      <c r="C176" s="527">
        <v>18.54</v>
      </c>
      <c r="D176" s="527">
        <v>30.39</v>
      </c>
    </row>
    <row r="177" spans="1:4" x14ac:dyDescent="0.2">
      <c r="A177" s="526">
        <f t="shared" si="2"/>
        <v>14</v>
      </c>
      <c r="B177" s="527">
        <v>13</v>
      </c>
      <c r="C177" s="527">
        <v>18.52</v>
      </c>
      <c r="D177" s="527">
        <v>30.43</v>
      </c>
    </row>
    <row r="178" spans="1:4" x14ac:dyDescent="0.2">
      <c r="A178" s="526">
        <f t="shared" si="2"/>
        <v>15</v>
      </c>
      <c r="B178" s="527">
        <v>12.96</v>
      </c>
      <c r="C178" s="527">
        <v>18.510000000000002</v>
      </c>
      <c r="D178" s="527">
        <v>30.47</v>
      </c>
    </row>
    <row r="179" spans="1:4" x14ac:dyDescent="0.2">
      <c r="A179" s="526">
        <f t="shared" si="2"/>
        <v>15</v>
      </c>
      <c r="B179" s="527">
        <v>12.92</v>
      </c>
      <c r="C179" s="527">
        <v>18.489999999999998</v>
      </c>
      <c r="D179" s="527">
        <v>30.5</v>
      </c>
    </row>
    <row r="180" spans="1:4" x14ac:dyDescent="0.2">
      <c r="A180" s="526">
        <f t="shared" si="2"/>
        <v>15</v>
      </c>
      <c r="B180" s="527">
        <v>12.88</v>
      </c>
      <c r="C180" s="527">
        <v>18.47</v>
      </c>
      <c r="D180" s="527">
        <v>30.54</v>
      </c>
    </row>
    <row r="181" spans="1:4" x14ac:dyDescent="0.2">
      <c r="A181" s="526">
        <f t="shared" si="2"/>
        <v>15</v>
      </c>
      <c r="B181" s="527">
        <v>12.83</v>
      </c>
      <c r="C181" s="527">
        <v>18.46</v>
      </c>
      <c r="D181" s="527">
        <v>30.58</v>
      </c>
    </row>
    <row r="182" spans="1:4" x14ac:dyDescent="0.2">
      <c r="A182" s="526">
        <f t="shared" si="2"/>
        <v>15</v>
      </c>
      <c r="B182" s="527">
        <v>12.79</v>
      </c>
      <c r="C182" s="527">
        <v>18.440000000000001</v>
      </c>
      <c r="D182" s="527">
        <v>30.61</v>
      </c>
    </row>
    <row r="183" spans="1:4" x14ac:dyDescent="0.2">
      <c r="A183" s="526">
        <f t="shared" si="2"/>
        <v>15</v>
      </c>
      <c r="B183" s="527">
        <v>12.75</v>
      </c>
      <c r="C183" s="527">
        <v>18.420000000000002</v>
      </c>
      <c r="D183" s="527">
        <v>30.65</v>
      </c>
    </row>
    <row r="184" spans="1:4" x14ac:dyDescent="0.2">
      <c r="A184" s="526">
        <f t="shared" si="2"/>
        <v>15</v>
      </c>
      <c r="B184" s="527">
        <v>12.71</v>
      </c>
      <c r="C184" s="527">
        <v>18.399999999999999</v>
      </c>
      <c r="D184" s="527">
        <v>30.68</v>
      </c>
    </row>
    <row r="185" spans="1:4" x14ac:dyDescent="0.2">
      <c r="A185" s="526">
        <f t="shared" si="2"/>
        <v>15</v>
      </c>
      <c r="B185" s="527">
        <v>12.67</v>
      </c>
      <c r="C185" s="527">
        <v>18.39</v>
      </c>
      <c r="D185" s="527">
        <v>30.72</v>
      </c>
    </row>
    <row r="186" spans="1:4" x14ac:dyDescent="0.2">
      <c r="A186" s="526">
        <f t="shared" si="2"/>
        <v>15</v>
      </c>
      <c r="B186" s="527">
        <v>12.63</v>
      </c>
      <c r="C186" s="527">
        <v>18.37</v>
      </c>
      <c r="D186" s="527">
        <v>30.75</v>
      </c>
    </row>
    <row r="187" spans="1:4" x14ac:dyDescent="0.2">
      <c r="A187" s="526">
        <f t="shared" si="2"/>
        <v>15</v>
      </c>
      <c r="B187" s="527">
        <v>12.58</v>
      </c>
      <c r="C187" s="527">
        <v>18.350000000000001</v>
      </c>
      <c r="D187" s="527">
        <v>30.79</v>
      </c>
    </row>
    <row r="188" spans="1:4" x14ac:dyDescent="0.2">
      <c r="A188" s="526">
        <f t="shared" si="2"/>
        <v>15</v>
      </c>
      <c r="B188" s="527">
        <v>12.54</v>
      </c>
      <c r="C188" s="527">
        <v>18.329999999999998</v>
      </c>
      <c r="D188" s="527">
        <v>30.82</v>
      </c>
    </row>
    <row r="189" spans="1:4" x14ac:dyDescent="0.2">
      <c r="A189" s="526">
        <f t="shared" si="2"/>
        <v>15</v>
      </c>
      <c r="B189" s="527">
        <v>12.5</v>
      </c>
      <c r="C189" s="527">
        <v>18.32</v>
      </c>
      <c r="D189" s="527">
        <v>30.86</v>
      </c>
    </row>
    <row r="190" spans="1:4" x14ac:dyDescent="0.2">
      <c r="A190" s="526">
        <f t="shared" si="2"/>
        <v>16</v>
      </c>
      <c r="B190" s="527">
        <v>12.46</v>
      </c>
      <c r="C190" s="527">
        <v>18.3</v>
      </c>
      <c r="D190" s="527">
        <v>30.89</v>
      </c>
    </row>
    <row r="191" spans="1:4" x14ac:dyDescent="0.2">
      <c r="A191" s="526">
        <f t="shared" si="2"/>
        <v>16</v>
      </c>
      <c r="B191" s="527">
        <v>12.42</v>
      </c>
      <c r="C191" s="527">
        <v>18.28</v>
      </c>
      <c r="D191" s="527">
        <v>30.93</v>
      </c>
    </row>
    <row r="192" spans="1:4" x14ac:dyDescent="0.2">
      <c r="A192" s="526">
        <f t="shared" si="2"/>
        <v>16</v>
      </c>
      <c r="B192" s="527">
        <v>12.38</v>
      </c>
      <c r="C192" s="527">
        <v>18.260000000000002</v>
      </c>
      <c r="D192" s="527">
        <v>30.96</v>
      </c>
    </row>
    <row r="193" spans="1:4" x14ac:dyDescent="0.2">
      <c r="A193" s="526">
        <f t="shared" si="2"/>
        <v>16</v>
      </c>
      <c r="B193" s="527">
        <v>12.33</v>
      </c>
      <c r="C193" s="527">
        <v>18.239999999999998</v>
      </c>
      <c r="D193" s="527">
        <v>30.99</v>
      </c>
    </row>
    <row r="194" spans="1:4" x14ac:dyDescent="0.2">
      <c r="A194" s="526">
        <f t="shared" si="2"/>
        <v>16</v>
      </c>
      <c r="B194" s="527">
        <v>12.29</v>
      </c>
      <c r="C194" s="527">
        <v>18.22</v>
      </c>
      <c r="D194" s="527">
        <v>31.03</v>
      </c>
    </row>
    <row r="195" spans="1:4" x14ac:dyDescent="0.2">
      <c r="A195" s="526">
        <f t="shared" si="2"/>
        <v>16</v>
      </c>
      <c r="B195" s="527">
        <v>12.25</v>
      </c>
      <c r="C195" s="527">
        <v>18.2</v>
      </c>
      <c r="D195" s="527">
        <v>31.06</v>
      </c>
    </row>
    <row r="196" spans="1:4" x14ac:dyDescent="0.2">
      <c r="A196" s="526">
        <f t="shared" si="2"/>
        <v>16</v>
      </c>
      <c r="B196" s="527">
        <v>12.21</v>
      </c>
      <c r="C196" s="527">
        <v>18.190000000000001</v>
      </c>
      <c r="D196" s="527">
        <v>31.09</v>
      </c>
    </row>
    <row r="197" spans="1:4" x14ac:dyDescent="0.2">
      <c r="A197" s="526">
        <f t="shared" si="2"/>
        <v>16</v>
      </c>
      <c r="B197" s="527">
        <v>12.17</v>
      </c>
      <c r="C197" s="527">
        <v>18.170000000000002</v>
      </c>
      <c r="D197" s="527">
        <v>31.13</v>
      </c>
    </row>
    <row r="198" spans="1:4" x14ac:dyDescent="0.2">
      <c r="A198" s="526">
        <f t="shared" si="2"/>
        <v>16</v>
      </c>
      <c r="B198" s="527">
        <v>12.13</v>
      </c>
      <c r="C198" s="527">
        <v>18.149999999999999</v>
      </c>
      <c r="D198" s="527">
        <v>31.16</v>
      </c>
    </row>
    <row r="199" spans="1:4" x14ac:dyDescent="0.2">
      <c r="A199" s="526">
        <f t="shared" si="2"/>
        <v>16</v>
      </c>
      <c r="B199" s="527">
        <v>12.08</v>
      </c>
      <c r="C199" s="527">
        <v>18.13</v>
      </c>
      <c r="D199" s="527">
        <v>31.19</v>
      </c>
    </row>
    <row r="200" spans="1:4" x14ac:dyDescent="0.2">
      <c r="A200" s="526">
        <f t="shared" si="2"/>
        <v>16</v>
      </c>
      <c r="B200" s="527">
        <v>12.04</v>
      </c>
      <c r="C200" s="527">
        <v>18.11</v>
      </c>
      <c r="D200" s="527">
        <v>31.22</v>
      </c>
    </row>
    <row r="201" spans="1:4" x14ac:dyDescent="0.2">
      <c r="A201" s="526">
        <f t="shared" si="2"/>
        <v>16</v>
      </c>
      <c r="B201" s="527">
        <v>12</v>
      </c>
      <c r="C201" s="527">
        <v>18.09</v>
      </c>
      <c r="D201" s="527">
        <v>31.25</v>
      </c>
    </row>
    <row r="202" spans="1:4" x14ac:dyDescent="0.2">
      <c r="A202" s="526">
        <f t="shared" si="2"/>
        <v>17</v>
      </c>
      <c r="B202" s="527">
        <v>11.96</v>
      </c>
      <c r="C202" s="527">
        <v>18.07</v>
      </c>
      <c r="D202" s="527">
        <v>31.28</v>
      </c>
    </row>
    <row r="203" spans="1:4" x14ac:dyDescent="0.2">
      <c r="A203" s="526">
        <f t="shared" si="2"/>
        <v>17</v>
      </c>
      <c r="B203" s="527">
        <v>11.92</v>
      </c>
      <c r="C203" s="527">
        <v>18.05</v>
      </c>
      <c r="D203" s="527">
        <v>31.31</v>
      </c>
    </row>
    <row r="204" spans="1:4" x14ac:dyDescent="0.2">
      <c r="A204" s="526">
        <f t="shared" si="2"/>
        <v>17</v>
      </c>
      <c r="B204" s="527">
        <v>11.88</v>
      </c>
      <c r="C204" s="527">
        <v>18.03</v>
      </c>
      <c r="D204" s="527">
        <v>31.34</v>
      </c>
    </row>
    <row r="205" spans="1:4" x14ac:dyDescent="0.2">
      <c r="A205" s="526">
        <f t="shared" si="2"/>
        <v>17</v>
      </c>
      <c r="B205" s="527">
        <v>11.83</v>
      </c>
      <c r="C205" s="527">
        <v>18.010000000000002</v>
      </c>
      <c r="D205" s="527">
        <v>31.37</v>
      </c>
    </row>
    <row r="206" spans="1:4" x14ac:dyDescent="0.2">
      <c r="A206" s="526">
        <f t="shared" si="2"/>
        <v>17</v>
      </c>
      <c r="B206" s="527">
        <v>11.79</v>
      </c>
      <c r="C206" s="527">
        <v>17.989999999999998</v>
      </c>
      <c r="D206" s="527">
        <v>31.4</v>
      </c>
    </row>
    <row r="207" spans="1:4" x14ac:dyDescent="0.2">
      <c r="A207" s="526">
        <f t="shared" si="2"/>
        <v>17</v>
      </c>
      <c r="B207" s="527">
        <v>11.75</v>
      </c>
      <c r="C207" s="527">
        <v>17.97</v>
      </c>
      <c r="D207" s="527">
        <v>31.43</v>
      </c>
    </row>
    <row r="208" spans="1:4" x14ac:dyDescent="0.2">
      <c r="A208" s="526">
        <f t="shared" si="2"/>
        <v>17</v>
      </c>
      <c r="B208" s="527">
        <v>11.71</v>
      </c>
      <c r="C208" s="527">
        <v>17.95</v>
      </c>
      <c r="D208" s="527">
        <v>31.46</v>
      </c>
    </row>
    <row r="209" spans="1:4" x14ac:dyDescent="0.2">
      <c r="A209" s="526">
        <f t="shared" si="2"/>
        <v>17</v>
      </c>
      <c r="B209" s="527">
        <v>11.67</v>
      </c>
      <c r="C209" s="527">
        <v>17.93</v>
      </c>
      <c r="D209" s="527">
        <v>31.49</v>
      </c>
    </row>
    <row r="210" spans="1:4" x14ac:dyDescent="0.2">
      <c r="A210" s="526">
        <f t="shared" si="2"/>
        <v>17</v>
      </c>
      <c r="B210" s="527">
        <v>11.63</v>
      </c>
      <c r="C210" s="527">
        <v>17.91</v>
      </c>
      <c r="D210" s="527">
        <v>31.52</v>
      </c>
    </row>
    <row r="211" spans="1:4" x14ac:dyDescent="0.2">
      <c r="A211" s="526">
        <f t="shared" si="2"/>
        <v>17</v>
      </c>
      <c r="B211" s="527">
        <v>11.58</v>
      </c>
      <c r="C211" s="527">
        <v>17.89</v>
      </c>
      <c r="D211" s="527">
        <v>31.54</v>
      </c>
    </row>
    <row r="212" spans="1:4" x14ac:dyDescent="0.2">
      <c r="A212" s="526">
        <f t="shared" si="2"/>
        <v>17</v>
      </c>
      <c r="B212" s="527">
        <v>11.54</v>
      </c>
      <c r="C212" s="527">
        <v>17.86</v>
      </c>
      <c r="D212" s="527">
        <v>31.57</v>
      </c>
    </row>
    <row r="213" spans="1:4" x14ac:dyDescent="0.2">
      <c r="A213" s="526">
        <f t="shared" si="2"/>
        <v>17</v>
      </c>
      <c r="B213" s="527">
        <v>11.5</v>
      </c>
      <c r="C213" s="527">
        <v>17.84</v>
      </c>
      <c r="D213" s="527">
        <v>31.6</v>
      </c>
    </row>
    <row r="214" spans="1:4" x14ac:dyDescent="0.2">
      <c r="A214" s="526">
        <f t="shared" si="2"/>
        <v>18</v>
      </c>
      <c r="B214" s="527">
        <v>11.46</v>
      </c>
      <c r="C214" s="527">
        <v>17.82</v>
      </c>
      <c r="D214" s="527">
        <v>31.63</v>
      </c>
    </row>
    <row r="215" spans="1:4" x14ac:dyDescent="0.2">
      <c r="A215" s="526">
        <f t="shared" ref="A215:A278" si="3">A203+1</f>
        <v>18</v>
      </c>
      <c r="B215" s="527">
        <v>11.42</v>
      </c>
      <c r="C215" s="527">
        <v>17.8</v>
      </c>
      <c r="D215" s="527">
        <v>31.65</v>
      </c>
    </row>
    <row r="216" spans="1:4" x14ac:dyDescent="0.2">
      <c r="A216" s="526">
        <f t="shared" si="3"/>
        <v>18</v>
      </c>
      <c r="B216" s="527">
        <v>11.38</v>
      </c>
      <c r="C216" s="527">
        <v>17.78</v>
      </c>
      <c r="D216" s="527">
        <v>31.68</v>
      </c>
    </row>
    <row r="217" spans="1:4" x14ac:dyDescent="0.2">
      <c r="A217" s="526">
        <f t="shared" si="3"/>
        <v>18</v>
      </c>
      <c r="B217" s="527">
        <v>11.33</v>
      </c>
      <c r="C217" s="527">
        <v>17.760000000000002</v>
      </c>
      <c r="D217" s="527">
        <v>31.7</v>
      </c>
    </row>
    <row r="218" spans="1:4" x14ac:dyDescent="0.2">
      <c r="A218" s="526">
        <f t="shared" si="3"/>
        <v>18</v>
      </c>
      <c r="B218" s="527">
        <v>11.29</v>
      </c>
      <c r="C218" s="527">
        <v>17.73</v>
      </c>
      <c r="D218" s="527">
        <v>31.73</v>
      </c>
    </row>
    <row r="219" spans="1:4" x14ac:dyDescent="0.2">
      <c r="A219" s="526">
        <f t="shared" si="3"/>
        <v>18</v>
      </c>
      <c r="B219" s="527">
        <v>11.25</v>
      </c>
      <c r="C219" s="527">
        <v>17.71</v>
      </c>
      <c r="D219" s="527">
        <v>31.75</v>
      </c>
    </row>
    <row r="220" spans="1:4" x14ac:dyDescent="0.2">
      <c r="A220" s="526">
        <f t="shared" si="3"/>
        <v>18</v>
      </c>
      <c r="B220" s="527">
        <v>11.21</v>
      </c>
      <c r="C220" s="527">
        <v>17.690000000000001</v>
      </c>
      <c r="D220" s="527">
        <v>31.78</v>
      </c>
    </row>
    <row r="221" spans="1:4" x14ac:dyDescent="0.2">
      <c r="A221" s="526">
        <f t="shared" si="3"/>
        <v>18</v>
      </c>
      <c r="B221" s="527">
        <v>11.17</v>
      </c>
      <c r="C221" s="527">
        <v>17.670000000000002</v>
      </c>
      <c r="D221" s="527">
        <v>31.8</v>
      </c>
    </row>
    <row r="222" spans="1:4" x14ac:dyDescent="0.2">
      <c r="A222" s="526">
        <f t="shared" si="3"/>
        <v>18</v>
      </c>
      <c r="B222" s="527">
        <v>11.13</v>
      </c>
      <c r="C222" s="527">
        <v>17.64</v>
      </c>
      <c r="D222" s="527">
        <v>31.83</v>
      </c>
    </row>
    <row r="223" spans="1:4" x14ac:dyDescent="0.2">
      <c r="A223" s="526">
        <f t="shared" si="3"/>
        <v>18</v>
      </c>
      <c r="B223" s="527">
        <v>11.08</v>
      </c>
      <c r="C223" s="527">
        <v>17.62</v>
      </c>
      <c r="D223" s="527">
        <v>31.85</v>
      </c>
    </row>
    <row r="224" spans="1:4" x14ac:dyDescent="0.2">
      <c r="A224" s="526">
        <f t="shared" si="3"/>
        <v>18</v>
      </c>
      <c r="B224" s="527">
        <v>11.04</v>
      </c>
      <c r="C224" s="527">
        <v>17.600000000000001</v>
      </c>
      <c r="D224" s="527">
        <v>31.87</v>
      </c>
    </row>
    <row r="225" spans="1:4" x14ac:dyDescent="0.2">
      <c r="A225" s="526">
        <f t="shared" si="3"/>
        <v>18</v>
      </c>
      <c r="B225" s="527">
        <v>11</v>
      </c>
      <c r="C225" s="527">
        <v>17.579999999999998</v>
      </c>
      <c r="D225" s="527">
        <v>31.9</v>
      </c>
    </row>
    <row r="226" spans="1:4" x14ac:dyDescent="0.2">
      <c r="A226" s="526">
        <f t="shared" si="3"/>
        <v>19</v>
      </c>
      <c r="B226" s="527">
        <v>10.96</v>
      </c>
      <c r="C226" s="527">
        <v>17.55</v>
      </c>
      <c r="D226" s="527">
        <v>31.92</v>
      </c>
    </row>
    <row r="227" spans="1:4" x14ac:dyDescent="0.2">
      <c r="A227" s="526">
        <f t="shared" si="3"/>
        <v>19</v>
      </c>
      <c r="B227" s="527">
        <v>10.92</v>
      </c>
      <c r="C227" s="527">
        <v>17.53</v>
      </c>
      <c r="D227" s="527">
        <v>31.94</v>
      </c>
    </row>
    <row r="228" spans="1:4" x14ac:dyDescent="0.2">
      <c r="A228" s="526">
        <f t="shared" si="3"/>
        <v>19</v>
      </c>
      <c r="B228" s="527">
        <v>10.88</v>
      </c>
      <c r="C228" s="527">
        <v>17.510000000000002</v>
      </c>
      <c r="D228" s="527">
        <v>31.96</v>
      </c>
    </row>
    <row r="229" spans="1:4" x14ac:dyDescent="0.2">
      <c r="A229" s="526">
        <f t="shared" si="3"/>
        <v>19</v>
      </c>
      <c r="B229" s="527">
        <v>10.83</v>
      </c>
      <c r="C229" s="527">
        <v>17.48</v>
      </c>
      <c r="D229" s="527">
        <v>31.98</v>
      </c>
    </row>
    <row r="230" spans="1:4" x14ac:dyDescent="0.2">
      <c r="A230" s="526">
        <f t="shared" si="3"/>
        <v>19</v>
      </c>
      <c r="B230" s="527">
        <v>10.79</v>
      </c>
      <c r="C230" s="527">
        <v>17.46</v>
      </c>
      <c r="D230" s="527">
        <v>32</v>
      </c>
    </row>
    <row r="231" spans="1:4" x14ac:dyDescent="0.2">
      <c r="A231" s="526">
        <f t="shared" si="3"/>
        <v>19</v>
      </c>
      <c r="B231" s="527">
        <v>10.75</v>
      </c>
      <c r="C231" s="527">
        <v>17.43</v>
      </c>
      <c r="D231" s="527">
        <v>32.020000000000003</v>
      </c>
    </row>
    <row r="232" spans="1:4" x14ac:dyDescent="0.2">
      <c r="A232" s="526">
        <f t="shared" si="3"/>
        <v>19</v>
      </c>
      <c r="B232" s="527">
        <v>10.71</v>
      </c>
      <c r="C232" s="527">
        <v>17.41</v>
      </c>
      <c r="D232" s="527">
        <v>32.04</v>
      </c>
    </row>
    <row r="233" spans="1:4" x14ac:dyDescent="0.2">
      <c r="A233" s="526">
        <f t="shared" si="3"/>
        <v>19</v>
      </c>
      <c r="B233" s="527">
        <v>10.67</v>
      </c>
      <c r="C233" s="527">
        <v>17.38</v>
      </c>
      <c r="D233" s="527">
        <v>32.06</v>
      </c>
    </row>
    <row r="234" spans="1:4" x14ac:dyDescent="0.2">
      <c r="A234" s="526">
        <f t="shared" si="3"/>
        <v>19</v>
      </c>
      <c r="B234" s="527">
        <v>10.63</v>
      </c>
      <c r="C234" s="527">
        <v>17.36</v>
      </c>
      <c r="D234" s="527">
        <v>32.08</v>
      </c>
    </row>
    <row r="235" spans="1:4" x14ac:dyDescent="0.2">
      <c r="A235" s="526">
        <f t="shared" si="3"/>
        <v>19</v>
      </c>
      <c r="B235" s="527">
        <v>10.58</v>
      </c>
      <c r="C235" s="527">
        <v>17.34</v>
      </c>
      <c r="D235" s="527">
        <v>32.1</v>
      </c>
    </row>
    <row r="236" spans="1:4" x14ac:dyDescent="0.2">
      <c r="A236" s="526">
        <f t="shared" si="3"/>
        <v>19</v>
      </c>
      <c r="B236" s="527">
        <v>10.54</v>
      </c>
      <c r="C236" s="527">
        <v>17.309999999999999</v>
      </c>
      <c r="D236" s="527">
        <v>32.119999999999997</v>
      </c>
    </row>
    <row r="237" spans="1:4" x14ac:dyDescent="0.2">
      <c r="A237" s="526">
        <f t="shared" si="3"/>
        <v>19</v>
      </c>
      <c r="B237" s="527">
        <v>10.5</v>
      </c>
      <c r="C237" s="527">
        <v>17.29</v>
      </c>
      <c r="D237" s="527">
        <v>32.130000000000003</v>
      </c>
    </row>
    <row r="238" spans="1:4" x14ac:dyDescent="0.2">
      <c r="A238" s="526">
        <f t="shared" si="3"/>
        <v>20</v>
      </c>
      <c r="B238" s="527">
        <v>10.46</v>
      </c>
      <c r="C238" s="527">
        <v>17.260000000000002</v>
      </c>
      <c r="D238" s="527">
        <v>32.15</v>
      </c>
    </row>
    <row r="239" spans="1:4" x14ac:dyDescent="0.2">
      <c r="A239" s="526">
        <f t="shared" si="3"/>
        <v>20</v>
      </c>
      <c r="B239" s="527">
        <v>10.42</v>
      </c>
      <c r="C239" s="527">
        <v>17.23</v>
      </c>
      <c r="D239" s="527">
        <v>32.17</v>
      </c>
    </row>
    <row r="240" spans="1:4" x14ac:dyDescent="0.2">
      <c r="A240" s="526">
        <f t="shared" si="3"/>
        <v>20</v>
      </c>
      <c r="B240" s="527">
        <v>10.38</v>
      </c>
      <c r="C240" s="527">
        <v>17.21</v>
      </c>
      <c r="D240" s="527">
        <v>32.18</v>
      </c>
    </row>
    <row r="241" spans="1:4" x14ac:dyDescent="0.2">
      <c r="A241" s="526">
        <f t="shared" si="3"/>
        <v>20</v>
      </c>
      <c r="B241" s="527">
        <v>10.33</v>
      </c>
      <c r="C241" s="527">
        <v>17.18</v>
      </c>
      <c r="D241" s="527">
        <v>32.200000000000003</v>
      </c>
    </row>
    <row r="242" spans="1:4" x14ac:dyDescent="0.2">
      <c r="A242" s="526">
        <f t="shared" si="3"/>
        <v>20</v>
      </c>
      <c r="B242" s="527">
        <v>10.29</v>
      </c>
      <c r="C242" s="527">
        <v>17.16</v>
      </c>
      <c r="D242" s="527">
        <v>32.22</v>
      </c>
    </row>
    <row r="243" spans="1:4" x14ac:dyDescent="0.2">
      <c r="A243" s="526">
        <f t="shared" si="3"/>
        <v>20</v>
      </c>
      <c r="B243" s="527">
        <v>10.25</v>
      </c>
      <c r="C243" s="527">
        <v>17.13</v>
      </c>
      <c r="D243" s="527">
        <v>32.229999999999997</v>
      </c>
    </row>
    <row r="244" spans="1:4" x14ac:dyDescent="0.2">
      <c r="A244" s="526">
        <f t="shared" si="3"/>
        <v>20</v>
      </c>
      <c r="B244" s="527">
        <v>10.210000000000001</v>
      </c>
      <c r="C244" s="527">
        <v>17.100000000000001</v>
      </c>
      <c r="D244" s="527">
        <v>32.24</v>
      </c>
    </row>
    <row r="245" spans="1:4" x14ac:dyDescent="0.2">
      <c r="A245" s="526">
        <f t="shared" si="3"/>
        <v>20</v>
      </c>
      <c r="B245" s="527">
        <v>10.17</v>
      </c>
      <c r="C245" s="527">
        <v>17.079999999999998</v>
      </c>
      <c r="D245" s="527">
        <v>32.26</v>
      </c>
    </row>
    <row r="246" spans="1:4" x14ac:dyDescent="0.2">
      <c r="A246" s="526">
        <f t="shared" si="3"/>
        <v>20</v>
      </c>
      <c r="B246" s="527">
        <v>10.130000000000001</v>
      </c>
      <c r="C246" s="527">
        <v>17.05</v>
      </c>
      <c r="D246" s="527">
        <v>32.270000000000003</v>
      </c>
    </row>
    <row r="247" spans="1:4" x14ac:dyDescent="0.2">
      <c r="A247" s="526">
        <f t="shared" si="3"/>
        <v>20</v>
      </c>
      <c r="B247" s="527">
        <v>10.08</v>
      </c>
      <c r="C247" s="527">
        <v>17.02</v>
      </c>
      <c r="D247" s="527">
        <v>32.28</v>
      </c>
    </row>
    <row r="248" spans="1:4" x14ac:dyDescent="0.2">
      <c r="A248" s="526">
        <f t="shared" si="3"/>
        <v>20</v>
      </c>
      <c r="B248" s="527">
        <v>10.039999999999999</v>
      </c>
      <c r="C248" s="527">
        <v>17</v>
      </c>
      <c r="D248" s="527">
        <v>32.299999999999997</v>
      </c>
    </row>
    <row r="249" spans="1:4" x14ac:dyDescent="0.2">
      <c r="A249" s="526">
        <f t="shared" si="3"/>
        <v>20</v>
      </c>
      <c r="B249" s="527">
        <v>10</v>
      </c>
      <c r="C249" s="527">
        <v>16.97</v>
      </c>
      <c r="D249" s="527">
        <v>32.31</v>
      </c>
    </row>
    <row r="250" spans="1:4" x14ac:dyDescent="0.2">
      <c r="A250" s="526">
        <f t="shared" si="3"/>
        <v>21</v>
      </c>
      <c r="B250" s="527">
        <v>9.9600000000000009</v>
      </c>
      <c r="C250" s="527">
        <v>16.940000000000001</v>
      </c>
      <c r="D250" s="527">
        <v>32.32</v>
      </c>
    </row>
    <row r="251" spans="1:4" x14ac:dyDescent="0.2">
      <c r="A251" s="526">
        <f t="shared" si="3"/>
        <v>21</v>
      </c>
      <c r="B251" s="527">
        <v>9.92</v>
      </c>
      <c r="C251" s="527">
        <v>16.91</v>
      </c>
      <c r="D251" s="527">
        <v>32.33</v>
      </c>
    </row>
    <row r="252" spans="1:4" x14ac:dyDescent="0.2">
      <c r="A252" s="526">
        <f t="shared" si="3"/>
        <v>21</v>
      </c>
      <c r="B252" s="527">
        <v>9.8800000000000008</v>
      </c>
      <c r="C252" s="527">
        <v>16.89</v>
      </c>
      <c r="D252" s="527">
        <v>32.340000000000003</v>
      </c>
    </row>
    <row r="253" spans="1:4" x14ac:dyDescent="0.2">
      <c r="A253" s="526">
        <f t="shared" si="3"/>
        <v>21</v>
      </c>
      <c r="B253" s="527">
        <v>9.83</v>
      </c>
      <c r="C253" s="527">
        <v>16.86</v>
      </c>
      <c r="D253" s="527">
        <v>32.35</v>
      </c>
    </row>
    <row r="254" spans="1:4" x14ac:dyDescent="0.2">
      <c r="A254" s="526">
        <f t="shared" si="3"/>
        <v>21</v>
      </c>
      <c r="B254" s="527">
        <v>9.7899999999999991</v>
      </c>
      <c r="C254" s="527">
        <v>16.829999999999998</v>
      </c>
      <c r="D254" s="527">
        <v>32.36</v>
      </c>
    </row>
    <row r="255" spans="1:4" x14ac:dyDescent="0.2">
      <c r="A255" s="526">
        <f t="shared" si="3"/>
        <v>21</v>
      </c>
      <c r="B255" s="527">
        <v>9.75</v>
      </c>
      <c r="C255" s="527">
        <v>16.8</v>
      </c>
      <c r="D255" s="527">
        <v>32.369999999999997</v>
      </c>
    </row>
    <row r="256" spans="1:4" x14ac:dyDescent="0.2">
      <c r="A256" s="526">
        <f t="shared" si="3"/>
        <v>21</v>
      </c>
      <c r="B256" s="527">
        <v>9.7100000000000009</v>
      </c>
      <c r="C256" s="527">
        <v>16.77</v>
      </c>
      <c r="D256" s="527">
        <v>32.369999999999997</v>
      </c>
    </row>
    <row r="257" spans="1:4" x14ac:dyDescent="0.2">
      <c r="A257" s="526">
        <f t="shared" si="3"/>
        <v>21</v>
      </c>
      <c r="B257" s="527">
        <v>9.67</v>
      </c>
      <c r="C257" s="527">
        <v>16.739999999999998</v>
      </c>
      <c r="D257" s="527">
        <v>32.380000000000003</v>
      </c>
    </row>
    <row r="258" spans="1:4" x14ac:dyDescent="0.2">
      <c r="A258" s="526">
        <f t="shared" si="3"/>
        <v>21</v>
      </c>
      <c r="B258" s="527">
        <v>9.6300000000000008</v>
      </c>
      <c r="C258" s="527">
        <v>16.71</v>
      </c>
      <c r="D258" s="527">
        <v>32.39</v>
      </c>
    </row>
    <row r="259" spans="1:4" x14ac:dyDescent="0.2">
      <c r="A259" s="526">
        <f t="shared" si="3"/>
        <v>21</v>
      </c>
      <c r="B259" s="527">
        <v>9.58</v>
      </c>
      <c r="C259" s="527">
        <v>16.690000000000001</v>
      </c>
      <c r="D259" s="527">
        <v>32.4</v>
      </c>
    </row>
    <row r="260" spans="1:4" x14ac:dyDescent="0.2">
      <c r="A260" s="526">
        <f t="shared" si="3"/>
        <v>21</v>
      </c>
      <c r="B260" s="527">
        <v>9.5399999999999991</v>
      </c>
      <c r="C260" s="527">
        <v>16.66</v>
      </c>
      <c r="D260" s="527">
        <v>32.4</v>
      </c>
    </row>
    <row r="261" spans="1:4" x14ac:dyDescent="0.2">
      <c r="A261" s="526">
        <f t="shared" si="3"/>
        <v>21</v>
      </c>
      <c r="B261" s="527">
        <v>9.5</v>
      </c>
      <c r="C261" s="527">
        <v>16.63</v>
      </c>
      <c r="D261" s="527">
        <v>32.409999999999997</v>
      </c>
    </row>
    <row r="262" spans="1:4" x14ac:dyDescent="0.2">
      <c r="A262" s="526">
        <f t="shared" si="3"/>
        <v>22</v>
      </c>
      <c r="B262" s="527">
        <v>9.4600000000000009</v>
      </c>
      <c r="C262" s="527">
        <v>16.600000000000001</v>
      </c>
      <c r="D262" s="527">
        <v>32.409999999999997</v>
      </c>
    </row>
    <row r="263" spans="1:4" x14ac:dyDescent="0.2">
      <c r="A263" s="526">
        <f t="shared" si="3"/>
        <v>22</v>
      </c>
      <c r="B263" s="527">
        <v>9.42</v>
      </c>
      <c r="C263" s="527">
        <v>16.57</v>
      </c>
      <c r="D263" s="527">
        <v>32.409999999999997</v>
      </c>
    </row>
    <row r="264" spans="1:4" x14ac:dyDescent="0.2">
      <c r="A264" s="526">
        <f t="shared" si="3"/>
        <v>22</v>
      </c>
      <c r="B264" s="527">
        <v>9.3800000000000008</v>
      </c>
      <c r="C264" s="527">
        <v>16.54</v>
      </c>
      <c r="D264" s="527">
        <v>32.42</v>
      </c>
    </row>
    <row r="265" spans="1:4" x14ac:dyDescent="0.2">
      <c r="A265" s="526">
        <f t="shared" si="3"/>
        <v>22</v>
      </c>
      <c r="B265" s="527">
        <v>9.33</v>
      </c>
      <c r="C265" s="527">
        <v>16.510000000000002</v>
      </c>
      <c r="D265" s="527">
        <v>32.42</v>
      </c>
    </row>
    <row r="266" spans="1:4" x14ac:dyDescent="0.2">
      <c r="A266" s="526">
        <f t="shared" si="3"/>
        <v>22</v>
      </c>
      <c r="B266" s="527">
        <v>9.2899999999999991</v>
      </c>
      <c r="C266" s="527">
        <v>16.47</v>
      </c>
      <c r="D266" s="527">
        <v>32.42</v>
      </c>
    </row>
    <row r="267" spans="1:4" x14ac:dyDescent="0.2">
      <c r="A267" s="526">
        <f t="shared" si="3"/>
        <v>22</v>
      </c>
      <c r="B267" s="527">
        <v>9.25</v>
      </c>
      <c r="C267" s="527">
        <v>16.440000000000001</v>
      </c>
      <c r="D267" s="527">
        <v>32.42</v>
      </c>
    </row>
    <row r="268" spans="1:4" x14ac:dyDescent="0.2">
      <c r="A268" s="526">
        <f t="shared" si="3"/>
        <v>22</v>
      </c>
      <c r="B268" s="527">
        <v>9.2100000000000009</v>
      </c>
      <c r="C268" s="527">
        <v>16.41</v>
      </c>
      <c r="D268" s="527">
        <v>32.43</v>
      </c>
    </row>
    <row r="269" spans="1:4" x14ac:dyDescent="0.2">
      <c r="A269" s="526">
        <f t="shared" si="3"/>
        <v>22</v>
      </c>
      <c r="B269" s="527">
        <v>9.17</v>
      </c>
      <c r="C269" s="527">
        <v>16.38</v>
      </c>
      <c r="D269" s="527">
        <v>32.43</v>
      </c>
    </row>
    <row r="270" spans="1:4" x14ac:dyDescent="0.2">
      <c r="A270" s="526">
        <f t="shared" si="3"/>
        <v>22</v>
      </c>
      <c r="B270" s="527">
        <v>9.1300000000000008</v>
      </c>
      <c r="C270" s="527">
        <v>16.350000000000001</v>
      </c>
      <c r="D270" s="527">
        <v>32.43</v>
      </c>
    </row>
    <row r="271" spans="1:4" x14ac:dyDescent="0.2">
      <c r="A271" s="526">
        <f t="shared" si="3"/>
        <v>22</v>
      </c>
      <c r="B271" s="527">
        <v>9.08</v>
      </c>
      <c r="C271" s="527">
        <v>16.32</v>
      </c>
      <c r="D271" s="527">
        <v>32.42</v>
      </c>
    </row>
    <row r="272" spans="1:4" x14ac:dyDescent="0.2">
      <c r="A272" s="526">
        <f t="shared" si="3"/>
        <v>22</v>
      </c>
      <c r="B272" s="527">
        <v>9.0399999999999991</v>
      </c>
      <c r="C272" s="527">
        <v>16.29</v>
      </c>
      <c r="D272" s="527">
        <v>32.42</v>
      </c>
    </row>
    <row r="273" spans="1:4" x14ac:dyDescent="0.2">
      <c r="A273" s="526">
        <f t="shared" si="3"/>
        <v>22</v>
      </c>
      <c r="B273" s="527">
        <v>9</v>
      </c>
      <c r="C273" s="527">
        <v>16.25</v>
      </c>
      <c r="D273" s="527">
        <v>32.42</v>
      </c>
    </row>
    <row r="274" spans="1:4" x14ac:dyDescent="0.2">
      <c r="A274" s="526">
        <f t="shared" si="3"/>
        <v>23</v>
      </c>
      <c r="B274" s="527">
        <v>8.9600000000000009</v>
      </c>
      <c r="C274" s="527">
        <v>16.22</v>
      </c>
      <c r="D274" s="527">
        <v>32.42</v>
      </c>
    </row>
    <row r="275" spans="1:4" x14ac:dyDescent="0.2">
      <c r="A275" s="526">
        <f t="shared" si="3"/>
        <v>23</v>
      </c>
      <c r="B275" s="527">
        <v>8.92</v>
      </c>
      <c r="C275" s="527">
        <v>16.190000000000001</v>
      </c>
      <c r="D275" s="527">
        <v>32.409999999999997</v>
      </c>
    </row>
    <row r="276" spans="1:4" x14ac:dyDescent="0.2">
      <c r="A276" s="526">
        <f t="shared" si="3"/>
        <v>23</v>
      </c>
      <c r="B276" s="527">
        <v>8.8800000000000008</v>
      </c>
      <c r="C276" s="527">
        <v>16.149999999999999</v>
      </c>
      <c r="D276" s="527">
        <v>32.409999999999997</v>
      </c>
    </row>
    <row r="277" spans="1:4" x14ac:dyDescent="0.2">
      <c r="A277" s="526">
        <f t="shared" si="3"/>
        <v>23</v>
      </c>
      <c r="B277" s="527">
        <v>8.83</v>
      </c>
      <c r="C277" s="527">
        <v>16.12</v>
      </c>
      <c r="D277" s="527">
        <v>32.4</v>
      </c>
    </row>
    <row r="278" spans="1:4" x14ac:dyDescent="0.2">
      <c r="A278" s="526">
        <f t="shared" si="3"/>
        <v>23</v>
      </c>
      <c r="B278" s="527">
        <v>8.7899999999999991</v>
      </c>
      <c r="C278" s="527">
        <v>16.09</v>
      </c>
      <c r="D278" s="527">
        <v>32.4</v>
      </c>
    </row>
    <row r="279" spans="1:4" x14ac:dyDescent="0.2">
      <c r="A279" s="526">
        <f t="shared" ref="A279:A342" si="4">A267+1</f>
        <v>23</v>
      </c>
      <c r="B279" s="527">
        <v>8.75</v>
      </c>
      <c r="C279" s="527">
        <v>16.05</v>
      </c>
      <c r="D279" s="527">
        <v>32.39</v>
      </c>
    </row>
    <row r="280" spans="1:4" x14ac:dyDescent="0.2">
      <c r="A280" s="526">
        <f t="shared" si="4"/>
        <v>23</v>
      </c>
      <c r="B280" s="527">
        <v>8.7100000000000009</v>
      </c>
      <c r="C280" s="527">
        <v>16.02</v>
      </c>
      <c r="D280" s="527">
        <v>32.39</v>
      </c>
    </row>
    <row r="281" spans="1:4" x14ac:dyDescent="0.2">
      <c r="A281" s="526">
        <f t="shared" si="4"/>
        <v>23</v>
      </c>
      <c r="B281" s="527">
        <v>8.67</v>
      </c>
      <c r="C281" s="527">
        <v>15.99</v>
      </c>
      <c r="D281" s="527">
        <v>32.380000000000003</v>
      </c>
    </row>
    <row r="282" spans="1:4" x14ac:dyDescent="0.2">
      <c r="A282" s="526">
        <f t="shared" si="4"/>
        <v>23</v>
      </c>
      <c r="B282" s="527">
        <v>8.6300000000000008</v>
      </c>
      <c r="C282" s="527">
        <v>15.95</v>
      </c>
      <c r="D282" s="527">
        <v>32.369999999999997</v>
      </c>
    </row>
    <row r="283" spans="1:4" x14ac:dyDescent="0.2">
      <c r="A283" s="526">
        <f t="shared" si="4"/>
        <v>23</v>
      </c>
      <c r="B283" s="527">
        <v>8.58</v>
      </c>
      <c r="C283" s="527">
        <v>15.92</v>
      </c>
      <c r="D283" s="527">
        <v>32.36</v>
      </c>
    </row>
    <row r="284" spans="1:4" x14ac:dyDescent="0.2">
      <c r="A284" s="526">
        <f t="shared" si="4"/>
        <v>23</v>
      </c>
      <c r="B284" s="527">
        <v>8.5399999999999991</v>
      </c>
      <c r="C284" s="527">
        <v>15.88</v>
      </c>
      <c r="D284" s="527">
        <v>32.35</v>
      </c>
    </row>
    <row r="285" spans="1:4" x14ac:dyDescent="0.2">
      <c r="A285" s="526">
        <f t="shared" si="4"/>
        <v>23</v>
      </c>
      <c r="B285" s="527">
        <v>8.5</v>
      </c>
      <c r="C285" s="527">
        <v>15.85</v>
      </c>
      <c r="D285" s="527">
        <v>32.340000000000003</v>
      </c>
    </row>
    <row r="286" spans="1:4" x14ac:dyDescent="0.2">
      <c r="A286" s="526">
        <f t="shared" si="4"/>
        <v>24</v>
      </c>
      <c r="B286" s="527">
        <v>8.4600000000000009</v>
      </c>
      <c r="C286" s="527">
        <v>15.81</v>
      </c>
      <c r="D286" s="527">
        <v>32.33</v>
      </c>
    </row>
    <row r="287" spans="1:4" x14ac:dyDescent="0.2">
      <c r="A287" s="526">
        <f t="shared" si="4"/>
        <v>24</v>
      </c>
      <c r="B287" s="527">
        <v>8.42</v>
      </c>
      <c r="C287" s="527">
        <v>15.78</v>
      </c>
      <c r="D287" s="527">
        <v>32.32</v>
      </c>
    </row>
    <row r="288" spans="1:4" x14ac:dyDescent="0.2">
      <c r="A288" s="526">
        <f t="shared" si="4"/>
        <v>24</v>
      </c>
      <c r="B288" s="527">
        <v>8.3800000000000008</v>
      </c>
      <c r="C288" s="527">
        <v>15.74</v>
      </c>
      <c r="D288" s="527">
        <v>32.299999999999997</v>
      </c>
    </row>
    <row r="289" spans="1:4" x14ac:dyDescent="0.2">
      <c r="A289" s="526">
        <f t="shared" si="4"/>
        <v>24</v>
      </c>
      <c r="B289" s="527">
        <v>8.33</v>
      </c>
      <c r="C289" s="527">
        <v>15.7</v>
      </c>
      <c r="D289" s="527">
        <v>32.29</v>
      </c>
    </row>
    <row r="290" spans="1:4" x14ac:dyDescent="0.2">
      <c r="A290" s="526">
        <f t="shared" si="4"/>
        <v>24</v>
      </c>
      <c r="B290" s="527">
        <v>8.2899999999999991</v>
      </c>
      <c r="C290" s="527">
        <v>15.67</v>
      </c>
      <c r="D290" s="527">
        <v>32.28</v>
      </c>
    </row>
    <row r="291" spans="1:4" x14ac:dyDescent="0.2">
      <c r="A291" s="526">
        <f t="shared" si="4"/>
        <v>24</v>
      </c>
      <c r="B291" s="527">
        <v>8.25</v>
      </c>
      <c r="C291" s="527">
        <v>15.63</v>
      </c>
      <c r="D291" s="527">
        <v>32.26</v>
      </c>
    </row>
    <row r="292" spans="1:4" x14ac:dyDescent="0.2">
      <c r="A292" s="526">
        <f t="shared" si="4"/>
        <v>24</v>
      </c>
      <c r="B292" s="527">
        <v>8.2100000000000009</v>
      </c>
      <c r="C292" s="527">
        <v>15.59</v>
      </c>
      <c r="D292" s="527">
        <v>32.25</v>
      </c>
    </row>
    <row r="293" spans="1:4" x14ac:dyDescent="0.2">
      <c r="A293" s="526">
        <f t="shared" si="4"/>
        <v>24</v>
      </c>
      <c r="B293" s="527">
        <v>8.17</v>
      </c>
      <c r="C293" s="527">
        <v>15.56</v>
      </c>
      <c r="D293" s="527">
        <v>32.229999999999997</v>
      </c>
    </row>
    <row r="294" spans="1:4" x14ac:dyDescent="0.2">
      <c r="A294" s="526">
        <f t="shared" si="4"/>
        <v>24</v>
      </c>
      <c r="B294" s="527">
        <v>8.1300000000000008</v>
      </c>
      <c r="C294" s="527">
        <v>15.52</v>
      </c>
      <c r="D294" s="527">
        <v>32.21</v>
      </c>
    </row>
    <row r="295" spans="1:4" x14ac:dyDescent="0.2">
      <c r="A295" s="526">
        <f t="shared" si="4"/>
        <v>24</v>
      </c>
      <c r="B295" s="527">
        <v>8.08</v>
      </c>
      <c r="C295" s="527">
        <v>15.48</v>
      </c>
      <c r="D295" s="527">
        <v>32.19</v>
      </c>
    </row>
    <row r="296" spans="1:4" x14ac:dyDescent="0.2">
      <c r="A296" s="526">
        <f t="shared" si="4"/>
        <v>24</v>
      </c>
      <c r="B296" s="527">
        <v>8.0399999999999991</v>
      </c>
      <c r="C296" s="527">
        <v>15.44</v>
      </c>
      <c r="D296" s="527">
        <v>32.17</v>
      </c>
    </row>
    <row r="297" spans="1:4" x14ac:dyDescent="0.2">
      <c r="A297" s="526">
        <f t="shared" si="4"/>
        <v>24</v>
      </c>
      <c r="B297" s="527">
        <v>8</v>
      </c>
      <c r="C297" s="527">
        <v>15.41</v>
      </c>
      <c r="D297" s="527">
        <v>32.15</v>
      </c>
    </row>
    <row r="298" spans="1:4" x14ac:dyDescent="0.2">
      <c r="A298" s="526">
        <f t="shared" si="4"/>
        <v>25</v>
      </c>
      <c r="B298" s="527">
        <v>7.96</v>
      </c>
      <c r="C298" s="527">
        <v>15.37</v>
      </c>
      <c r="D298" s="527">
        <v>32.130000000000003</v>
      </c>
    </row>
    <row r="299" spans="1:4" x14ac:dyDescent="0.2">
      <c r="A299" s="526">
        <f t="shared" si="4"/>
        <v>25</v>
      </c>
      <c r="B299" s="527">
        <v>7.92</v>
      </c>
      <c r="C299" s="527">
        <v>15.33</v>
      </c>
      <c r="D299" s="527">
        <v>32.11</v>
      </c>
    </row>
    <row r="300" spans="1:4" x14ac:dyDescent="0.2">
      <c r="A300" s="526">
        <f t="shared" si="4"/>
        <v>25</v>
      </c>
      <c r="B300" s="527">
        <v>7.88</v>
      </c>
      <c r="C300" s="527">
        <v>15.29</v>
      </c>
      <c r="D300" s="527">
        <v>32.090000000000003</v>
      </c>
    </row>
    <row r="301" spans="1:4" x14ac:dyDescent="0.2">
      <c r="A301" s="526">
        <f t="shared" si="4"/>
        <v>25</v>
      </c>
      <c r="B301" s="527">
        <v>7.83</v>
      </c>
      <c r="C301" s="527">
        <v>15.25</v>
      </c>
      <c r="D301" s="527">
        <v>32.07</v>
      </c>
    </row>
    <row r="302" spans="1:4" x14ac:dyDescent="0.2">
      <c r="A302" s="526">
        <f t="shared" si="4"/>
        <v>25</v>
      </c>
      <c r="B302" s="527">
        <v>7.79</v>
      </c>
      <c r="C302" s="527">
        <v>15.21</v>
      </c>
      <c r="D302" s="527">
        <v>32.04</v>
      </c>
    </row>
    <row r="303" spans="1:4" x14ac:dyDescent="0.2">
      <c r="A303" s="526">
        <f t="shared" si="4"/>
        <v>25</v>
      </c>
      <c r="B303" s="527">
        <v>7.75</v>
      </c>
      <c r="C303" s="527">
        <v>15.17</v>
      </c>
      <c r="D303" s="527">
        <v>32.020000000000003</v>
      </c>
    </row>
    <row r="304" spans="1:4" x14ac:dyDescent="0.2">
      <c r="A304" s="526">
        <f t="shared" si="4"/>
        <v>25</v>
      </c>
      <c r="B304" s="527">
        <v>7.71</v>
      </c>
      <c r="C304" s="527">
        <v>15.13</v>
      </c>
      <c r="D304" s="527">
        <v>31.99</v>
      </c>
    </row>
    <row r="305" spans="1:4" x14ac:dyDescent="0.2">
      <c r="A305" s="526">
        <f t="shared" si="4"/>
        <v>25</v>
      </c>
      <c r="B305" s="527">
        <v>7.67</v>
      </c>
      <c r="C305" s="527">
        <v>15.09</v>
      </c>
      <c r="D305" s="527">
        <v>31.97</v>
      </c>
    </row>
    <row r="306" spans="1:4" x14ac:dyDescent="0.2">
      <c r="A306" s="526">
        <f t="shared" si="4"/>
        <v>25</v>
      </c>
      <c r="B306" s="527">
        <v>7.63</v>
      </c>
      <c r="C306" s="527">
        <v>15.05</v>
      </c>
      <c r="D306" s="527">
        <v>31.94</v>
      </c>
    </row>
    <row r="307" spans="1:4" x14ac:dyDescent="0.2">
      <c r="A307" s="526">
        <f t="shared" si="4"/>
        <v>25</v>
      </c>
      <c r="B307" s="527">
        <v>7.58</v>
      </c>
      <c r="C307" s="527">
        <v>15.01</v>
      </c>
      <c r="D307" s="527">
        <v>31.91</v>
      </c>
    </row>
    <row r="308" spans="1:4" x14ac:dyDescent="0.2">
      <c r="A308" s="526">
        <f t="shared" si="4"/>
        <v>25</v>
      </c>
      <c r="B308" s="527">
        <v>7.54</v>
      </c>
      <c r="C308" s="527">
        <v>14.97</v>
      </c>
      <c r="D308" s="527">
        <v>31.88</v>
      </c>
    </row>
    <row r="309" spans="1:4" x14ac:dyDescent="0.2">
      <c r="A309" s="526">
        <f t="shared" si="4"/>
        <v>25</v>
      </c>
      <c r="B309" s="527">
        <v>7.5</v>
      </c>
      <c r="C309" s="527">
        <v>14.93</v>
      </c>
      <c r="D309" s="527">
        <v>31.85</v>
      </c>
    </row>
    <row r="310" spans="1:4" x14ac:dyDescent="0.2">
      <c r="A310" s="526">
        <f t="shared" si="4"/>
        <v>26</v>
      </c>
      <c r="B310" s="527">
        <v>7.46</v>
      </c>
      <c r="C310" s="527">
        <v>14.89</v>
      </c>
      <c r="D310" s="527">
        <v>31.82</v>
      </c>
    </row>
    <row r="311" spans="1:4" x14ac:dyDescent="0.2">
      <c r="A311" s="526">
        <f t="shared" si="4"/>
        <v>26</v>
      </c>
      <c r="B311" s="527">
        <v>7.42</v>
      </c>
      <c r="C311" s="527">
        <v>14.84</v>
      </c>
      <c r="D311" s="527">
        <v>31.79</v>
      </c>
    </row>
    <row r="312" spans="1:4" x14ac:dyDescent="0.2">
      <c r="A312" s="526">
        <f t="shared" si="4"/>
        <v>26</v>
      </c>
      <c r="B312" s="527">
        <v>7.38</v>
      </c>
      <c r="C312" s="527">
        <v>14.8</v>
      </c>
      <c r="D312" s="527">
        <v>31.75</v>
      </c>
    </row>
    <row r="313" spans="1:4" x14ac:dyDescent="0.2">
      <c r="A313" s="526">
        <f t="shared" si="4"/>
        <v>26</v>
      </c>
      <c r="B313" s="527">
        <v>7.33</v>
      </c>
      <c r="C313" s="527">
        <v>14.76</v>
      </c>
      <c r="D313" s="527">
        <v>31.72</v>
      </c>
    </row>
    <row r="314" spans="1:4" x14ac:dyDescent="0.2">
      <c r="A314" s="526">
        <f t="shared" si="4"/>
        <v>26</v>
      </c>
      <c r="B314" s="527">
        <v>7.29</v>
      </c>
      <c r="C314" s="527">
        <v>14.72</v>
      </c>
      <c r="D314" s="527">
        <v>31.69</v>
      </c>
    </row>
    <row r="315" spans="1:4" x14ac:dyDescent="0.2">
      <c r="A315" s="526">
        <f t="shared" si="4"/>
        <v>26</v>
      </c>
      <c r="B315" s="527">
        <v>7.25</v>
      </c>
      <c r="C315" s="527">
        <v>14.67</v>
      </c>
      <c r="D315" s="527">
        <v>31.65</v>
      </c>
    </row>
    <row r="316" spans="1:4" x14ac:dyDescent="0.2">
      <c r="A316" s="526">
        <f t="shared" si="4"/>
        <v>26</v>
      </c>
      <c r="B316" s="527">
        <v>7.21</v>
      </c>
      <c r="C316" s="527">
        <v>14.63</v>
      </c>
      <c r="D316" s="527">
        <v>31.61</v>
      </c>
    </row>
    <row r="317" spans="1:4" x14ac:dyDescent="0.2">
      <c r="A317" s="526">
        <f t="shared" si="4"/>
        <v>26</v>
      </c>
      <c r="B317" s="527">
        <v>7.17</v>
      </c>
      <c r="C317" s="527">
        <v>14.58</v>
      </c>
      <c r="D317" s="527">
        <v>31.58</v>
      </c>
    </row>
    <row r="318" spans="1:4" x14ac:dyDescent="0.2">
      <c r="A318" s="526">
        <f t="shared" si="4"/>
        <v>26</v>
      </c>
      <c r="B318" s="527">
        <v>7.13</v>
      </c>
      <c r="C318" s="527">
        <v>14.54</v>
      </c>
      <c r="D318" s="527">
        <v>31.54</v>
      </c>
    </row>
    <row r="319" spans="1:4" x14ac:dyDescent="0.2">
      <c r="A319" s="526">
        <f t="shared" si="4"/>
        <v>26</v>
      </c>
      <c r="B319" s="527">
        <v>7.08</v>
      </c>
      <c r="C319" s="527">
        <v>14.5</v>
      </c>
      <c r="D319" s="527">
        <v>31.5</v>
      </c>
    </row>
    <row r="320" spans="1:4" x14ac:dyDescent="0.2">
      <c r="A320" s="526">
        <f t="shared" si="4"/>
        <v>26</v>
      </c>
      <c r="B320" s="527">
        <v>7.04</v>
      </c>
      <c r="C320" s="527">
        <v>14.45</v>
      </c>
      <c r="D320" s="527">
        <v>31.46</v>
      </c>
    </row>
    <row r="321" spans="1:4" x14ac:dyDescent="0.2">
      <c r="A321" s="526">
        <f t="shared" si="4"/>
        <v>26</v>
      </c>
      <c r="B321" s="527">
        <v>7</v>
      </c>
      <c r="C321" s="527">
        <v>14.41</v>
      </c>
      <c r="D321" s="527">
        <v>31.41</v>
      </c>
    </row>
    <row r="322" spans="1:4" x14ac:dyDescent="0.2">
      <c r="A322" s="526">
        <f t="shared" si="4"/>
        <v>27</v>
      </c>
      <c r="B322" s="527">
        <v>6.96</v>
      </c>
      <c r="C322" s="527">
        <v>14.36</v>
      </c>
      <c r="D322" s="527">
        <v>31.37</v>
      </c>
    </row>
    <row r="323" spans="1:4" x14ac:dyDescent="0.2">
      <c r="A323" s="526">
        <f t="shared" si="4"/>
        <v>27</v>
      </c>
      <c r="B323" s="527">
        <v>6.92</v>
      </c>
      <c r="C323" s="527">
        <v>14.32</v>
      </c>
      <c r="D323" s="527">
        <v>31.33</v>
      </c>
    </row>
    <row r="324" spans="1:4" x14ac:dyDescent="0.2">
      <c r="A324" s="526">
        <f t="shared" si="4"/>
        <v>27</v>
      </c>
      <c r="B324" s="527">
        <v>6.88</v>
      </c>
      <c r="C324" s="527">
        <v>14.27</v>
      </c>
      <c r="D324" s="527">
        <v>31.28</v>
      </c>
    </row>
    <row r="325" spans="1:4" x14ac:dyDescent="0.2">
      <c r="A325" s="526">
        <f t="shared" si="4"/>
        <v>27</v>
      </c>
      <c r="B325" s="527">
        <v>6.83</v>
      </c>
      <c r="C325" s="527">
        <v>14.22</v>
      </c>
      <c r="D325" s="527">
        <v>31.24</v>
      </c>
    </row>
    <row r="326" spans="1:4" x14ac:dyDescent="0.2">
      <c r="A326" s="526">
        <f t="shared" si="4"/>
        <v>27</v>
      </c>
      <c r="B326" s="527">
        <v>6.79</v>
      </c>
      <c r="C326" s="527">
        <v>14.18</v>
      </c>
      <c r="D326" s="527">
        <v>31.19</v>
      </c>
    </row>
    <row r="327" spans="1:4" x14ac:dyDescent="0.2">
      <c r="A327" s="526">
        <f t="shared" si="4"/>
        <v>27</v>
      </c>
      <c r="B327" s="527">
        <v>6.75</v>
      </c>
      <c r="C327" s="527">
        <v>14.13</v>
      </c>
      <c r="D327" s="527">
        <v>31.14</v>
      </c>
    </row>
    <row r="328" spans="1:4" x14ac:dyDescent="0.2">
      <c r="A328" s="526">
        <f t="shared" si="4"/>
        <v>27</v>
      </c>
      <c r="B328" s="527">
        <v>6.71</v>
      </c>
      <c r="C328" s="527">
        <v>14.08</v>
      </c>
      <c r="D328" s="527">
        <v>31.09</v>
      </c>
    </row>
    <row r="329" spans="1:4" x14ac:dyDescent="0.2">
      <c r="A329" s="526">
        <f t="shared" si="4"/>
        <v>27</v>
      </c>
      <c r="B329" s="527">
        <v>6.67</v>
      </c>
      <c r="C329" s="527">
        <v>14.03</v>
      </c>
      <c r="D329" s="527">
        <v>31.04</v>
      </c>
    </row>
    <row r="330" spans="1:4" x14ac:dyDescent="0.2">
      <c r="A330" s="526">
        <f t="shared" si="4"/>
        <v>27</v>
      </c>
      <c r="B330" s="527">
        <v>6.63</v>
      </c>
      <c r="C330" s="527">
        <v>13.99</v>
      </c>
      <c r="D330" s="527">
        <v>30.99</v>
      </c>
    </row>
    <row r="331" spans="1:4" x14ac:dyDescent="0.2">
      <c r="A331" s="526">
        <f t="shared" si="4"/>
        <v>27</v>
      </c>
      <c r="B331" s="527">
        <v>6.58</v>
      </c>
      <c r="C331" s="527">
        <v>13.94</v>
      </c>
      <c r="D331" s="527">
        <v>30.94</v>
      </c>
    </row>
    <row r="332" spans="1:4" x14ac:dyDescent="0.2">
      <c r="A332" s="526">
        <f t="shared" si="4"/>
        <v>27</v>
      </c>
      <c r="B332" s="527">
        <v>6.54</v>
      </c>
      <c r="C332" s="527">
        <v>13.89</v>
      </c>
      <c r="D332" s="527">
        <v>30.89</v>
      </c>
    </row>
    <row r="333" spans="1:4" x14ac:dyDescent="0.2">
      <c r="A333" s="526">
        <f t="shared" si="4"/>
        <v>27</v>
      </c>
      <c r="B333" s="527">
        <v>6.5</v>
      </c>
      <c r="C333" s="527">
        <v>13.84</v>
      </c>
      <c r="D333" s="527">
        <v>30.83</v>
      </c>
    </row>
    <row r="334" spans="1:4" x14ac:dyDescent="0.2">
      <c r="A334" s="526">
        <f t="shared" si="4"/>
        <v>28</v>
      </c>
      <c r="B334" s="527">
        <v>6.46</v>
      </c>
      <c r="C334" s="527">
        <v>13.79</v>
      </c>
      <c r="D334" s="527">
        <v>30.78</v>
      </c>
    </row>
    <row r="335" spans="1:4" x14ac:dyDescent="0.2">
      <c r="A335" s="526">
        <f t="shared" si="4"/>
        <v>28</v>
      </c>
      <c r="B335" s="527">
        <v>6.42</v>
      </c>
      <c r="C335" s="527">
        <v>13.74</v>
      </c>
      <c r="D335" s="527">
        <v>30.72</v>
      </c>
    </row>
    <row r="336" spans="1:4" x14ac:dyDescent="0.2">
      <c r="A336" s="526">
        <f t="shared" si="4"/>
        <v>28</v>
      </c>
      <c r="B336" s="527">
        <v>6.38</v>
      </c>
      <c r="C336" s="527">
        <v>13.69</v>
      </c>
      <c r="D336" s="527">
        <v>30.66</v>
      </c>
    </row>
    <row r="337" spans="1:4" x14ac:dyDescent="0.2">
      <c r="A337" s="526">
        <f t="shared" si="4"/>
        <v>28</v>
      </c>
      <c r="B337" s="527">
        <v>6.33</v>
      </c>
      <c r="C337" s="527">
        <v>13.64</v>
      </c>
      <c r="D337" s="527">
        <v>30.6</v>
      </c>
    </row>
    <row r="338" spans="1:4" x14ac:dyDescent="0.2">
      <c r="A338" s="526">
        <f t="shared" si="4"/>
        <v>28</v>
      </c>
      <c r="B338" s="527">
        <v>6.29</v>
      </c>
      <c r="C338" s="527">
        <v>13.59</v>
      </c>
      <c r="D338" s="527">
        <v>30.54</v>
      </c>
    </row>
    <row r="339" spans="1:4" x14ac:dyDescent="0.2">
      <c r="A339" s="526">
        <f t="shared" si="4"/>
        <v>28</v>
      </c>
      <c r="B339" s="527">
        <v>6.25</v>
      </c>
      <c r="C339" s="527">
        <v>13.54</v>
      </c>
      <c r="D339" s="527">
        <v>30.48</v>
      </c>
    </row>
    <row r="340" spans="1:4" x14ac:dyDescent="0.2">
      <c r="A340" s="526">
        <f t="shared" si="4"/>
        <v>28</v>
      </c>
      <c r="B340" s="527">
        <v>6.21</v>
      </c>
      <c r="C340" s="527">
        <v>13.49</v>
      </c>
      <c r="D340" s="527">
        <v>30.42</v>
      </c>
    </row>
    <row r="341" spans="1:4" x14ac:dyDescent="0.2">
      <c r="A341" s="526">
        <f t="shared" si="4"/>
        <v>28</v>
      </c>
      <c r="B341" s="527">
        <v>6.17</v>
      </c>
      <c r="C341" s="527">
        <v>13.44</v>
      </c>
      <c r="D341" s="527">
        <v>30.35</v>
      </c>
    </row>
    <row r="342" spans="1:4" x14ac:dyDescent="0.2">
      <c r="A342" s="526">
        <f t="shared" si="4"/>
        <v>28</v>
      </c>
      <c r="B342" s="527">
        <v>6.13</v>
      </c>
      <c r="C342" s="527">
        <v>13.38</v>
      </c>
      <c r="D342" s="527">
        <v>30.29</v>
      </c>
    </row>
    <row r="343" spans="1:4" x14ac:dyDescent="0.2">
      <c r="A343" s="526">
        <f t="shared" ref="A343:A406" si="5">A331+1</f>
        <v>28</v>
      </c>
      <c r="B343" s="527">
        <v>6.08</v>
      </c>
      <c r="C343" s="527">
        <v>13.33</v>
      </c>
      <c r="D343" s="527">
        <v>30.22</v>
      </c>
    </row>
    <row r="344" spans="1:4" x14ac:dyDescent="0.2">
      <c r="A344" s="526">
        <f t="shared" si="5"/>
        <v>28</v>
      </c>
      <c r="B344" s="527">
        <v>6.04</v>
      </c>
      <c r="C344" s="527">
        <v>13.28</v>
      </c>
      <c r="D344" s="527">
        <v>30.16</v>
      </c>
    </row>
    <row r="345" spans="1:4" x14ac:dyDescent="0.2">
      <c r="A345" s="526">
        <f t="shared" si="5"/>
        <v>28</v>
      </c>
      <c r="B345" s="527">
        <v>6</v>
      </c>
      <c r="C345" s="527">
        <v>13.23</v>
      </c>
      <c r="D345" s="527">
        <v>30.09</v>
      </c>
    </row>
    <row r="346" spans="1:4" x14ac:dyDescent="0.2">
      <c r="A346" s="526">
        <f t="shared" si="5"/>
        <v>29</v>
      </c>
      <c r="B346" s="527">
        <v>5.96</v>
      </c>
      <c r="C346" s="527">
        <v>13.17</v>
      </c>
      <c r="D346" s="527">
        <v>30.02</v>
      </c>
    </row>
    <row r="347" spans="1:4" x14ac:dyDescent="0.2">
      <c r="A347" s="526">
        <f t="shared" si="5"/>
        <v>29</v>
      </c>
      <c r="B347" s="527">
        <v>5.92</v>
      </c>
      <c r="C347" s="527">
        <v>13.12</v>
      </c>
      <c r="D347" s="527">
        <v>29.95</v>
      </c>
    </row>
    <row r="348" spans="1:4" x14ac:dyDescent="0.2">
      <c r="A348" s="526">
        <f t="shared" si="5"/>
        <v>29</v>
      </c>
      <c r="B348" s="527">
        <v>5.88</v>
      </c>
      <c r="C348" s="527">
        <v>13.06</v>
      </c>
      <c r="D348" s="527">
        <v>29.87</v>
      </c>
    </row>
    <row r="349" spans="1:4" x14ac:dyDescent="0.2">
      <c r="A349" s="526">
        <f t="shared" si="5"/>
        <v>29</v>
      </c>
      <c r="B349" s="527">
        <v>5.83</v>
      </c>
      <c r="C349" s="527">
        <v>13.01</v>
      </c>
      <c r="D349" s="527">
        <v>29.8</v>
      </c>
    </row>
    <row r="350" spans="1:4" x14ac:dyDescent="0.2">
      <c r="A350" s="526">
        <f t="shared" si="5"/>
        <v>29</v>
      </c>
      <c r="B350" s="527">
        <v>5.79</v>
      </c>
      <c r="C350" s="527">
        <v>12.95</v>
      </c>
      <c r="D350" s="527">
        <v>29.72</v>
      </c>
    </row>
    <row r="351" spans="1:4" x14ac:dyDescent="0.2">
      <c r="A351" s="526">
        <f t="shared" si="5"/>
        <v>29</v>
      </c>
      <c r="B351" s="527">
        <v>5.75</v>
      </c>
      <c r="C351" s="527">
        <v>12.9</v>
      </c>
      <c r="D351" s="527">
        <v>29.65</v>
      </c>
    </row>
    <row r="352" spans="1:4" x14ac:dyDescent="0.2">
      <c r="A352" s="526">
        <f t="shared" si="5"/>
        <v>29</v>
      </c>
      <c r="B352" s="527">
        <v>5.71</v>
      </c>
      <c r="C352" s="527">
        <v>12.84</v>
      </c>
      <c r="D352" s="527">
        <v>29.57</v>
      </c>
    </row>
    <row r="353" spans="1:4" x14ac:dyDescent="0.2">
      <c r="A353" s="526">
        <f t="shared" si="5"/>
        <v>29</v>
      </c>
      <c r="B353" s="527">
        <v>5.67</v>
      </c>
      <c r="C353" s="527">
        <v>12.79</v>
      </c>
      <c r="D353" s="527">
        <v>29.49</v>
      </c>
    </row>
    <row r="354" spans="1:4" x14ac:dyDescent="0.2">
      <c r="A354" s="526">
        <f t="shared" si="5"/>
        <v>29</v>
      </c>
      <c r="B354" s="527">
        <v>5.63</v>
      </c>
      <c r="C354" s="527">
        <v>12.73</v>
      </c>
      <c r="D354" s="527">
        <v>29.41</v>
      </c>
    </row>
    <row r="355" spans="1:4" x14ac:dyDescent="0.2">
      <c r="A355" s="526">
        <f t="shared" si="5"/>
        <v>29</v>
      </c>
      <c r="B355" s="527">
        <v>5.58</v>
      </c>
      <c r="C355" s="527">
        <v>12.67</v>
      </c>
      <c r="D355" s="527">
        <v>29.33</v>
      </c>
    </row>
    <row r="356" spans="1:4" x14ac:dyDescent="0.2">
      <c r="A356" s="526">
        <f t="shared" si="5"/>
        <v>29</v>
      </c>
      <c r="B356" s="527">
        <v>5.54</v>
      </c>
      <c r="C356" s="527">
        <v>12.61</v>
      </c>
      <c r="D356" s="527">
        <v>29.25</v>
      </c>
    </row>
    <row r="357" spans="1:4" x14ac:dyDescent="0.2">
      <c r="A357" s="526">
        <f t="shared" si="5"/>
        <v>29</v>
      </c>
      <c r="B357" s="527">
        <v>5.5</v>
      </c>
      <c r="C357" s="527">
        <v>12.56</v>
      </c>
      <c r="D357" s="527">
        <v>29.16</v>
      </c>
    </row>
    <row r="358" spans="1:4" x14ac:dyDescent="0.2">
      <c r="A358" s="526">
        <f t="shared" si="5"/>
        <v>30</v>
      </c>
      <c r="B358" s="527">
        <v>5.46</v>
      </c>
      <c r="C358" s="527">
        <v>12.5</v>
      </c>
      <c r="D358" s="527">
        <v>29.08</v>
      </c>
    </row>
    <row r="359" spans="1:4" x14ac:dyDescent="0.2">
      <c r="A359" s="526">
        <f t="shared" si="5"/>
        <v>30</v>
      </c>
      <c r="B359" s="527">
        <v>5.42</v>
      </c>
      <c r="C359" s="527">
        <v>12.44</v>
      </c>
      <c r="D359" s="527">
        <v>28.99</v>
      </c>
    </row>
    <row r="360" spans="1:4" x14ac:dyDescent="0.2">
      <c r="A360" s="526">
        <f t="shared" si="5"/>
        <v>30</v>
      </c>
      <c r="B360" s="527">
        <v>5.38</v>
      </c>
      <c r="C360" s="527">
        <v>12.38</v>
      </c>
      <c r="D360" s="527">
        <v>28.9</v>
      </c>
    </row>
    <row r="361" spans="1:4" x14ac:dyDescent="0.2">
      <c r="A361" s="526">
        <f t="shared" si="5"/>
        <v>30</v>
      </c>
      <c r="B361" s="527">
        <v>5.33</v>
      </c>
      <c r="C361" s="527">
        <v>12.32</v>
      </c>
      <c r="D361" s="527">
        <v>28.81</v>
      </c>
    </row>
    <row r="362" spans="1:4" x14ac:dyDescent="0.2">
      <c r="A362" s="526">
        <f t="shared" si="5"/>
        <v>30</v>
      </c>
      <c r="B362" s="527">
        <v>5.29</v>
      </c>
      <c r="C362" s="527">
        <v>12.26</v>
      </c>
      <c r="D362" s="527">
        <v>28.72</v>
      </c>
    </row>
    <row r="363" spans="1:4" x14ac:dyDescent="0.2">
      <c r="A363" s="526">
        <f t="shared" si="5"/>
        <v>30</v>
      </c>
      <c r="B363" s="527">
        <v>5.25</v>
      </c>
      <c r="C363" s="527">
        <v>12.2</v>
      </c>
      <c r="D363" s="527">
        <v>28.62</v>
      </c>
    </row>
    <row r="364" spans="1:4" x14ac:dyDescent="0.2">
      <c r="A364" s="526">
        <f t="shared" si="5"/>
        <v>30</v>
      </c>
      <c r="B364" s="527">
        <v>5.21</v>
      </c>
      <c r="C364" s="527">
        <v>12.14</v>
      </c>
      <c r="D364" s="527">
        <v>28.53</v>
      </c>
    </row>
    <row r="365" spans="1:4" x14ac:dyDescent="0.2">
      <c r="A365" s="526">
        <f t="shared" si="5"/>
        <v>30</v>
      </c>
      <c r="B365" s="527">
        <v>5.17</v>
      </c>
      <c r="C365" s="527">
        <v>12.08</v>
      </c>
      <c r="D365" s="527">
        <v>28.43</v>
      </c>
    </row>
    <row r="366" spans="1:4" x14ac:dyDescent="0.2">
      <c r="A366" s="526">
        <f t="shared" si="5"/>
        <v>30</v>
      </c>
      <c r="B366" s="527">
        <v>5.13</v>
      </c>
      <c r="C366" s="527">
        <v>12.02</v>
      </c>
      <c r="D366" s="527">
        <v>28.34</v>
      </c>
    </row>
    <row r="367" spans="1:4" x14ac:dyDescent="0.2">
      <c r="A367" s="526">
        <f t="shared" si="5"/>
        <v>30</v>
      </c>
      <c r="B367" s="527">
        <v>5.08</v>
      </c>
      <c r="C367" s="527">
        <v>11.95</v>
      </c>
      <c r="D367" s="527">
        <v>28.24</v>
      </c>
    </row>
    <row r="368" spans="1:4" x14ac:dyDescent="0.2">
      <c r="A368" s="526">
        <f t="shared" si="5"/>
        <v>30</v>
      </c>
      <c r="B368" s="527">
        <v>5.04</v>
      </c>
      <c r="C368" s="527">
        <v>11.89</v>
      </c>
      <c r="D368" s="527">
        <v>28.14</v>
      </c>
    </row>
    <row r="369" spans="1:4" x14ac:dyDescent="0.2">
      <c r="A369" s="526">
        <f t="shared" si="5"/>
        <v>30</v>
      </c>
      <c r="B369" s="527">
        <v>5</v>
      </c>
      <c r="C369" s="527">
        <v>11.83</v>
      </c>
      <c r="D369" s="527">
        <v>28.04</v>
      </c>
    </row>
    <row r="370" spans="1:4" x14ac:dyDescent="0.2">
      <c r="A370" s="526">
        <f t="shared" si="5"/>
        <v>31</v>
      </c>
      <c r="B370" s="527">
        <v>4.96</v>
      </c>
      <c r="C370" s="527">
        <v>11.77</v>
      </c>
      <c r="D370" s="527">
        <v>27.93</v>
      </c>
    </row>
    <row r="371" spans="1:4" x14ac:dyDescent="0.2">
      <c r="A371" s="526">
        <f t="shared" si="5"/>
        <v>31</v>
      </c>
      <c r="B371" s="527">
        <v>4.92</v>
      </c>
      <c r="C371" s="527">
        <v>11.7</v>
      </c>
      <c r="D371" s="527">
        <v>27.83</v>
      </c>
    </row>
    <row r="372" spans="1:4" x14ac:dyDescent="0.2">
      <c r="A372" s="526">
        <f t="shared" si="5"/>
        <v>31</v>
      </c>
      <c r="B372" s="527">
        <v>4.88</v>
      </c>
      <c r="C372" s="527">
        <v>11.64</v>
      </c>
      <c r="D372" s="527">
        <v>27.72</v>
      </c>
    </row>
    <row r="373" spans="1:4" x14ac:dyDescent="0.2">
      <c r="A373" s="526">
        <f t="shared" si="5"/>
        <v>31</v>
      </c>
      <c r="B373" s="527">
        <v>4.83</v>
      </c>
      <c r="C373" s="527">
        <v>11.57</v>
      </c>
      <c r="D373" s="527">
        <v>27.61</v>
      </c>
    </row>
    <row r="374" spans="1:4" x14ac:dyDescent="0.2">
      <c r="A374" s="526">
        <f t="shared" si="5"/>
        <v>31</v>
      </c>
      <c r="B374" s="527">
        <v>4.79</v>
      </c>
      <c r="C374" s="527">
        <v>11.51</v>
      </c>
      <c r="D374" s="527">
        <v>27.5</v>
      </c>
    </row>
    <row r="375" spans="1:4" x14ac:dyDescent="0.2">
      <c r="A375" s="526">
        <f t="shared" si="5"/>
        <v>31</v>
      </c>
      <c r="B375" s="527">
        <v>4.75</v>
      </c>
      <c r="C375" s="527">
        <v>11.44</v>
      </c>
      <c r="D375" s="527">
        <v>27.39</v>
      </c>
    </row>
    <row r="376" spans="1:4" x14ac:dyDescent="0.2">
      <c r="A376" s="526">
        <f t="shared" si="5"/>
        <v>31</v>
      </c>
      <c r="B376" s="527">
        <v>4.71</v>
      </c>
      <c r="C376" s="527">
        <v>11.38</v>
      </c>
      <c r="D376" s="527">
        <v>27.28</v>
      </c>
    </row>
    <row r="377" spans="1:4" x14ac:dyDescent="0.2">
      <c r="A377" s="526">
        <f t="shared" si="5"/>
        <v>31</v>
      </c>
      <c r="B377" s="527">
        <v>4.67</v>
      </c>
      <c r="C377" s="527">
        <v>11.31</v>
      </c>
      <c r="D377" s="527">
        <v>27.16</v>
      </c>
    </row>
    <row r="378" spans="1:4" x14ac:dyDescent="0.2">
      <c r="A378" s="526">
        <f t="shared" si="5"/>
        <v>31</v>
      </c>
      <c r="B378" s="527">
        <v>4.63</v>
      </c>
      <c r="C378" s="527">
        <v>11.24</v>
      </c>
      <c r="D378" s="527">
        <v>27.05</v>
      </c>
    </row>
    <row r="379" spans="1:4" x14ac:dyDescent="0.2">
      <c r="A379" s="526">
        <f t="shared" si="5"/>
        <v>31</v>
      </c>
      <c r="B379" s="527">
        <v>4.58</v>
      </c>
      <c r="C379" s="527">
        <v>11.18</v>
      </c>
      <c r="D379" s="527">
        <v>26.93</v>
      </c>
    </row>
    <row r="380" spans="1:4" x14ac:dyDescent="0.2">
      <c r="A380" s="526">
        <f t="shared" si="5"/>
        <v>31</v>
      </c>
      <c r="B380" s="527">
        <v>4.54</v>
      </c>
      <c r="C380" s="527">
        <v>11.11</v>
      </c>
      <c r="D380" s="527">
        <v>26.81</v>
      </c>
    </row>
    <row r="381" spans="1:4" x14ac:dyDescent="0.2">
      <c r="A381" s="526">
        <f t="shared" si="5"/>
        <v>31</v>
      </c>
      <c r="B381" s="527">
        <v>4.5</v>
      </c>
      <c r="C381" s="527">
        <v>11.04</v>
      </c>
      <c r="D381" s="527">
        <v>26.69</v>
      </c>
    </row>
    <row r="382" spans="1:4" x14ac:dyDescent="0.2">
      <c r="A382" s="526">
        <f t="shared" si="5"/>
        <v>32</v>
      </c>
      <c r="B382" s="527">
        <v>4.46</v>
      </c>
      <c r="C382" s="527">
        <v>10.97</v>
      </c>
      <c r="D382" s="527">
        <v>26.57</v>
      </c>
    </row>
    <row r="383" spans="1:4" x14ac:dyDescent="0.2">
      <c r="A383" s="526">
        <f t="shared" si="5"/>
        <v>32</v>
      </c>
      <c r="B383" s="527">
        <v>4.42</v>
      </c>
      <c r="C383" s="527">
        <v>10.9</v>
      </c>
      <c r="D383" s="527">
        <v>26.44</v>
      </c>
    </row>
    <row r="384" spans="1:4" x14ac:dyDescent="0.2">
      <c r="A384" s="526">
        <f t="shared" si="5"/>
        <v>32</v>
      </c>
      <c r="B384" s="527">
        <v>4.38</v>
      </c>
      <c r="C384" s="527">
        <v>10.83</v>
      </c>
      <c r="D384" s="527">
        <v>26.31</v>
      </c>
    </row>
    <row r="385" spans="1:4" x14ac:dyDescent="0.2">
      <c r="A385" s="526">
        <f t="shared" si="5"/>
        <v>32</v>
      </c>
      <c r="B385" s="527">
        <v>4.33</v>
      </c>
      <c r="C385" s="527">
        <v>10.76</v>
      </c>
      <c r="D385" s="527">
        <v>26.19</v>
      </c>
    </row>
    <row r="386" spans="1:4" x14ac:dyDescent="0.2">
      <c r="A386" s="526">
        <f t="shared" si="5"/>
        <v>32</v>
      </c>
      <c r="B386" s="527">
        <v>4.29</v>
      </c>
      <c r="C386" s="527">
        <v>10.69</v>
      </c>
      <c r="D386" s="527">
        <v>26.06</v>
      </c>
    </row>
    <row r="387" spans="1:4" x14ac:dyDescent="0.2">
      <c r="A387" s="526">
        <f t="shared" si="5"/>
        <v>32</v>
      </c>
      <c r="B387" s="527">
        <v>4.25</v>
      </c>
      <c r="C387" s="527">
        <v>10.62</v>
      </c>
      <c r="D387" s="527">
        <v>25.92</v>
      </c>
    </row>
    <row r="388" spans="1:4" x14ac:dyDescent="0.2">
      <c r="A388" s="526">
        <f t="shared" si="5"/>
        <v>32</v>
      </c>
      <c r="B388" s="527">
        <v>4.21</v>
      </c>
      <c r="C388" s="527">
        <v>10.55</v>
      </c>
      <c r="D388" s="527">
        <v>25.79</v>
      </c>
    </row>
    <row r="389" spans="1:4" x14ac:dyDescent="0.2">
      <c r="A389" s="526">
        <f t="shared" si="5"/>
        <v>32</v>
      </c>
      <c r="B389" s="527">
        <v>4.17</v>
      </c>
      <c r="C389" s="527">
        <v>10.47</v>
      </c>
      <c r="D389" s="527">
        <v>25.66</v>
      </c>
    </row>
    <row r="390" spans="1:4" x14ac:dyDescent="0.2">
      <c r="A390" s="526">
        <f t="shared" si="5"/>
        <v>32</v>
      </c>
      <c r="B390" s="527">
        <v>4.13</v>
      </c>
      <c r="C390" s="527">
        <v>10.4</v>
      </c>
      <c r="D390" s="527">
        <v>25.52</v>
      </c>
    </row>
    <row r="391" spans="1:4" x14ac:dyDescent="0.2">
      <c r="A391" s="526">
        <f t="shared" si="5"/>
        <v>32</v>
      </c>
      <c r="B391" s="527">
        <v>4.08</v>
      </c>
      <c r="C391" s="527">
        <v>10.33</v>
      </c>
      <c r="D391" s="527">
        <v>25.38</v>
      </c>
    </row>
    <row r="392" spans="1:4" x14ac:dyDescent="0.2">
      <c r="A392" s="526">
        <f t="shared" si="5"/>
        <v>32</v>
      </c>
      <c r="B392" s="527">
        <v>4.04</v>
      </c>
      <c r="C392" s="527">
        <v>10.25</v>
      </c>
      <c r="D392" s="527">
        <v>25.24</v>
      </c>
    </row>
    <row r="393" spans="1:4" x14ac:dyDescent="0.2">
      <c r="A393" s="526">
        <f t="shared" si="5"/>
        <v>32</v>
      </c>
      <c r="B393" s="527">
        <v>4</v>
      </c>
      <c r="C393" s="527">
        <v>10.18</v>
      </c>
      <c r="D393" s="527">
        <v>25.1</v>
      </c>
    </row>
    <row r="394" spans="1:4" x14ac:dyDescent="0.2">
      <c r="A394" s="526">
        <f t="shared" si="5"/>
        <v>33</v>
      </c>
      <c r="B394" s="527">
        <v>3.96</v>
      </c>
      <c r="C394" s="527">
        <v>10.11</v>
      </c>
      <c r="D394" s="527">
        <v>24.95</v>
      </c>
    </row>
    <row r="395" spans="1:4" x14ac:dyDescent="0.2">
      <c r="A395" s="526">
        <f t="shared" si="5"/>
        <v>33</v>
      </c>
      <c r="B395" s="527">
        <v>3.92</v>
      </c>
      <c r="C395" s="527">
        <v>10.029999999999999</v>
      </c>
      <c r="D395" s="527">
        <v>24.81</v>
      </c>
    </row>
    <row r="396" spans="1:4" x14ac:dyDescent="0.2">
      <c r="A396" s="526">
        <f t="shared" si="5"/>
        <v>33</v>
      </c>
      <c r="B396" s="527">
        <v>3.88</v>
      </c>
      <c r="C396" s="527">
        <v>9.9499999999999993</v>
      </c>
      <c r="D396" s="527">
        <v>24.66</v>
      </c>
    </row>
    <row r="397" spans="1:4" x14ac:dyDescent="0.2">
      <c r="A397" s="526">
        <f t="shared" si="5"/>
        <v>33</v>
      </c>
      <c r="B397" s="527">
        <v>3.83</v>
      </c>
      <c r="C397" s="527">
        <v>9.8800000000000008</v>
      </c>
      <c r="D397" s="527">
        <v>24.51</v>
      </c>
    </row>
    <row r="398" spans="1:4" x14ac:dyDescent="0.2">
      <c r="A398" s="526">
        <f t="shared" si="5"/>
        <v>33</v>
      </c>
      <c r="B398" s="527">
        <v>3.79</v>
      </c>
      <c r="C398" s="527">
        <v>9.8000000000000007</v>
      </c>
      <c r="D398" s="527">
        <v>24.36</v>
      </c>
    </row>
    <row r="399" spans="1:4" x14ac:dyDescent="0.2">
      <c r="A399" s="526">
        <f t="shared" si="5"/>
        <v>33</v>
      </c>
      <c r="B399" s="527">
        <v>3.75</v>
      </c>
      <c r="C399" s="527">
        <v>9.7200000000000006</v>
      </c>
      <c r="D399" s="527">
        <v>24.2</v>
      </c>
    </row>
    <row r="400" spans="1:4" x14ac:dyDescent="0.2">
      <c r="A400" s="526">
        <f t="shared" si="5"/>
        <v>33</v>
      </c>
      <c r="B400" s="527">
        <v>3.71</v>
      </c>
      <c r="C400" s="527">
        <v>9.65</v>
      </c>
      <c r="D400" s="527">
        <v>24.05</v>
      </c>
    </row>
    <row r="401" spans="1:4" x14ac:dyDescent="0.2">
      <c r="A401" s="526">
        <f t="shared" si="5"/>
        <v>33</v>
      </c>
      <c r="B401" s="527">
        <v>3.67</v>
      </c>
      <c r="C401" s="527">
        <v>9.57</v>
      </c>
      <c r="D401" s="527">
        <v>23.89</v>
      </c>
    </row>
    <row r="402" spans="1:4" x14ac:dyDescent="0.2">
      <c r="A402" s="526">
        <f t="shared" si="5"/>
        <v>33</v>
      </c>
      <c r="B402" s="527">
        <v>3.63</v>
      </c>
      <c r="C402" s="527">
        <v>9.49</v>
      </c>
      <c r="D402" s="527">
        <v>23.73</v>
      </c>
    </row>
    <row r="403" spans="1:4" x14ac:dyDescent="0.2">
      <c r="A403" s="526">
        <f t="shared" si="5"/>
        <v>33</v>
      </c>
      <c r="B403" s="527">
        <v>3.58</v>
      </c>
      <c r="C403" s="527">
        <v>9.41</v>
      </c>
      <c r="D403" s="527">
        <v>23.57</v>
      </c>
    </row>
    <row r="404" spans="1:4" x14ac:dyDescent="0.2">
      <c r="A404" s="526">
        <f t="shared" si="5"/>
        <v>33</v>
      </c>
      <c r="B404" s="527">
        <v>3.54</v>
      </c>
      <c r="C404" s="527">
        <v>9.33</v>
      </c>
      <c r="D404" s="527">
        <v>23.4</v>
      </c>
    </row>
    <row r="405" spans="1:4" x14ac:dyDescent="0.2">
      <c r="A405" s="526">
        <f t="shared" si="5"/>
        <v>33</v>
      </c>
      <c r="B405" s="527">
        <v>3.5</v>
      </c>
      <c r="C405" s="527">
        <v>9.25</v>
      </c>
      <c r="D405" s="527">
        <v>23.24</v>
      </c>
    </row>
    <row r="406" spans="1:4" x14ac:dyDescent="0.2">
      <c r="A406" s="526">
        <f t="shared" si="5"/>
        <v>34</v>
      </c>
      <c r="B406" s="527">
        <v>3.46</v>
      </c>
      <c r="C406" s="527">
        <v>9.17</v>
      </c>
      <c r="D406" s="527">
        <v>23.07</v>
      </c>
    </row>
    <row r="407" spans="1:4" x14ac:dyDescent="0.2">
      <c r="A407" s="526">
        <f t="shared" ref="A407:A470" si="6">A395+1</f>
        <v>34</v>
      </c>
      <c r="B407" s="527">
        <v>3.42</v>
      </c>
      <c r="C407" s="527">
        <v>9.08</v>
      </c>
      <c r="D407" s="527">
        <v>22.9</v>
      </c>
    </row>
    <row r="408" spans="1:4" x14ac:dyDescent="0.2">
      <c r="A408" s="526">
        <f t="shared" si="6"/>
        <v>34</v>
      </c>
      <c r="B408" s="527">
        <v>3.38</v>
      </c>
      <c r="C408" s="527">
        <v>9</v>
      </c>
      <c r="D408" s="527">
        <v>22.73</v>
      </c>
    </row>
    <row r="409" spans="1:4" x14ac:dyDescent="0.2">
      <c r="A409" s="526">
        <f t="shared" si="6"/>
        <v>34</v>
      </c>
      <c r="B409" s="527">
        <v>3.33</v>
      </c>
      <c r="C409" s="527">
        <v>8.92</v>
      </c>
      <c r="D409" s="527">
        <v>22.55</v>
      </c>
    </row>
    <row r="410" spans="1:4" x14ac:dyDescent="0.2">
      <c r="A410" s="526">
        <f t="shared" si="6"/>
        <v>34</v>
      </c>
      <c r="B410" s="527">
        <v>3.29</v>
      </c>
      <c r="C410" s="527">
        <v>8.83</v>
      </c>
      <c r="D410" s="527">
        <v>22.37</v>
      </c>
    </row>
    <row r="411" spans="1:4" x14ac:dyDescent="0.2">
      <c r="A411" s="526">
        <f t="shared" si="6"/>
        <v>34</v>
      </c>
      <c r="B411" s="527">
        <v>3.25</v>
      </c>
      <c r="C411" s="527">
        <v>8.75</v>
      </c>
      <c r="D411" s="527">
        <v>22.2</v>
      </c>
    </row>
    <row r="412" spans="1:4" x14ac:dyDescent="0.2">
      <c r="A412" s="526">
        <f t="shared" si="6"/>
        <v>34</v>
      </c>
      <c r="B412" s="527">
        <v>3.21</v>
      </c>
      <c r="C412" s="527">
        <v>8.67</v>
      </c>
      <c r="D412" s="527">
        <v>22.01</v>
      </c>
    </row>
    <row r="413" spans="1:4" x14ac:dyDescent="0.2">
      <c r="A413" s="526">
        <f t="shared" si="6"/>
        <v>34</v>
      </c>
      <c r="B413" s="527">
        <v>3.17</v>
      </c>
      <c r="C413" s="527">
        <v>8.58</v>
      </c>
      <c r="D413" s="527">
        <v>21.83</v>
      </c>
    </row>
    <row r="414" spans="1:4" x14ac:dyDescent="0.2">
      <c r="A414" s="526">
        <f t="shared" si="6"/>
        <v>34</v>
      </c>
      <c r="B414" s="527">
        <v>3.13</v>
      </c>
      <c r="C414" s="527">
        <v>8.49</v>
      </c>
      <c r="D414" s="527">
        <v>21.65</v>
      </c>
    </row>
    <row r="415" spans="1:4" x14ac:dyDescent="0.2">
      <c r="A415" s="526">
        <f t="shared" si="6"/>
        <v>34</v>
      </c>
      <c r="B415" s="527">
        <v>3.08</v>
      </c>
      <c r="C415" s="527">
        <v>8.41</v>
      </c>
      <c r="D415" s="527">
        <v>21.46</v>
      </c>
    </row>
    <row r="416" spans="1:4" x14ac:dyDescent="0.2">
      <c r="A416" s="526">
        <f t="shared" si="6"/>
        <v>34</v>
      </c>
      <c r="B416" s="527">
        <v>3.04</v>
      </c>
      <c r="C416" s="527">
        <v>8.32</v>
      </c>
      <c r="D416" s="527">
        <v>21.27</v>
      </c>
    </row>
    <row r="417" spans="1:4" x14ac:dyDescent="0.2">
      <c r="A417" s="526">
        <f t="shared" si="6"/>
        <v>34</v>
      </c>
      <c r="B417" s="527">
        <v>3</v>
      </c>
      <c r="C417" s="527">
        <v>8.23</v>
      </c>
      <c r="D417" s="527">
        <v>21.08</v>
      </c>
    </row>
    <row r="418" spans="1:4" x14ac:dyDescent="0.2">
      <c r="A418" s="526">
        <f t="shared" si="6"/>
        <v>35</v>
      </c>
      <c r="B418" s="527">
        <v>2.96</v>
      </c>
      <c r="C418" s="527">
        <v>8.14</v>
      </c>
      <c r="D418" s="527">
        <v>20.88</v>
      </c>
    </row>
    <row r="419" spans="1:4" x14ac:dyDescent="0.2">
      <c r="A419" s="526">
        <f t="shared" si="6"/>
        <v>35</v>
      </c>
      <c r="B419" s="527">
        <v>2.92</v>
      </c>
      <c r="C419" s="527">
        <v>8.06</v>
      </c>
      <c r="D419" s="527">
        <v>20.69</v>
      </c>
    </row>
    <row r="420" spans="1:4" x14ac:dyDescent="0.2">
      <c r="A420" s="526">
        <f t="shared" si="6"/>
        <v>35</v>
      </c>
      <c r="B420" s="527">
        <v>2.88</v>
      </c>
      <c r="C420" s="527">
        <v>7.97</v>
      </c>
      <c r="D420" s="527">
        <v>20.49</v>
      </c>
    </row>
    <row r="421" spans="1:4" x14ac:dyDescent="0.2">
      <c r="A421" s="526">
        <f t="shared" si="6"/>
        <v>35</v>
      </c>
      <c r="B421" s="527">
        <v>2.83</v>
      </c>
      <c r="C421" s="527">
        <v>7.88</v>
      </c>
      <c r="D421" s="527">
        <v>20.29</v>
      </c>
    </row>
    <row r="422" spans="1:4" x14ac:dyDescent="0.2">
      <c r="A422" s="526">
        <f t="shared" si="6"/>
        <v>35</v>
      </c>
      <c r="B422" s="527">
        <v>2.79</v>
      </c>
      <c r="C422" s="527">
        <v>7.78</v>
      </c>
      <c r="D422" s="527">
        <v>20.079999999999998</v>
      </c>
    </row>
    <row r="423" spans="1:4" x14ac:dyDescent="0.2">
      <c r="A423" s="526">
        <f t="shared" si="6"/>
        <v>35</v>
      </c>
      <c r="B423" s="527">
        <v>2.75</v>
      </c>
      <c r="C423" s="527">
        <v>7.69</v>
      </c>
      <c r="D423" s="527">
        <v>19.88</v>
      </c>
    </row>
    <row r="424" spans="1:4" x14ac:dyDescent="0.2">
      <c r="A424" s="526">
        <f t="shared" si="6"/>
        <v>35</v>
      </c>
      <c r="B424" s="527">
        <v>2.71</v>
      </c>
      <c r="C424" s="527">
        <v>7.6</v>
      </c>
      <c r="D424" s="527">
        <v>19.670000000000002</v>
      </c>
    </row>
    <row r="425" spans="1:4" x14ac:dyDescent="0.2">
      <c r="A425" s="526">
        <f t="shared" si="6"/>
        <v>35</v>
      </c>
      <c r="B425" s="527">
        <v>2.67</v>
      </c>
      <c r="C425" s="527">
        <v>7.51</v>
      </c>
      <c r="D425" s="527">
        <v>19.46</v>
      </c>
    </row>
    <row r="426" spans="1:4" x14ac:dyDescent="0.2">
      <c r="A426" s="526">
        <f t="shared" si="6"/>
        <v>35</v>
      </c>
      <c r="B426" s="527">
        <v>2.63</v>
      </c>
      <c r="C426" s="527">
        <v>7.41</v>
      </c>
      <c r="D426" s="527">
        <v>19.25</v>
      </c>
    </row>
    <row r="427" spans="1:4" x14ac:dyDescent="0.2">
      <c r="A427" s="526">
        <f t="shared" si="6"/>
        <v>35</v>
      </c>
      <c r="B427" s="527">
        <v>2.58</v>
      </c>
      <c r="C427" s="527">
        <v>7.32</v>
      </c>
      <c r="D427" s="527">
        <v>19.03</v>
      </c>
    </row>
    <row r="428" spans="1:4" x14ac:dyDescent="0.2">
      <c r="A428" s="526">
        <f t="shared" si="6"/>
        <v>35</v>
      </c>
      <c r="B428" s="527">
        <v>2.54</v>
      </c>
      <c r="C428" s="527">
        <v>7.23</v>
      </c>
      <c r="D428" s="527">
        <v>18.809999999999999</v>
      </c>
    </row>
    <row r="429" spans="1:4" x14ac:dyDescent="0.2">
      <c r="A429" s="526">
        <f t="shared" si="6"/>
        <v>35</v>
      </c>
      <c r="B429" s="527">
        <v>2.5</v>
      </c>
      <c r="C429" s="527">
        <v>7.13</v>
      </c>
      <c r="D429" s="527">
        <v>18.59</v>
      </c>
    </row>
    <row r="430" spans="1:4" x14ac:dyDescent="0.2">
      <c r="A430" s="526">
        <f t="shared" si="6"/>
        <v>36</v>
      </c>
      <c r="B430" s="527">
        <v>2.46</v>
      </c>
      <c r="C430" s="527">
        <v>7.03</v>
      </c>
      <c r="D430" s="527">
        <v>18.37</v>
      </c>
    </row>
    <row r="431" spans="1:4" x14ac:dyDescent="0.2">
      <c r="A431" s="526">
        <f t="shared" si="6"/>
        <v>36</v>
      </c>
      <c r="B431" s="527">
        <v>2.42</v>
      </c>
      <c r="C431" s="527">
        <v>6.94</v>
      </c>
      <c r="D431" s="527">
        <v>18.14</v>
      </c>
    </row>
    <row r="432" spans="1:4" x14ac:dyDescent="0.2">
      <c r="A432" s="526">
        <f t="shared" si="6"/>
        <v>36</v>
      </c>
      <c r="B432" s="527">
        <v>2.38</v>
      </c>
      <c r="C432" s="527">
        <v>6.84</v>
      </c>
      <c r="D432" s="527">
        <v>17.920000000000002</v>
      </c>
    </row>
    <row r="433" spans="1:4" x14ac:dyDescent="0.2">
      <c r="A433" s="526">
        <f t="shared" si="6"/>
        <v>36</v>
      </c>
      <c r="B433" s="527">
        <v>2.33</v>
      </c>
      <c r="C433" s="527">
        <v>6.74</v>
      </c>
      <c r="D433" s="527">
        <v>17.690000000000001</v>
      </c>
    </row>
    <row r="434" spans="1:4" x14ac:dyDescent="0.2">
      <c r="A434" s="526">
        <f t="shared" si="6"/>
        <v>36</v>
      </c>
      <c r="B434" s="527">
        <v>2.29</v>
      </c>
      <c r="C434" s="527">
        <v>6.64</v>
      </c>
      <c r="D434" s="527">
        <v>17.45</v>
      </c>
    </row>
    <row r="435" spans="1:4" x14ac:dyDescent="0.2">
      <c r="A435" s="526">
        <f t="shared" si="6"/>
        <v>36</v>
      </c>
      <c r="B435" s="527">
        <v>2.25</v>
      </c>
      <c r="C435" s="527">
        <v>6.54</v>
      </c>
      <c r="D435" s="527">
        <v>17.22</v>
      </c>
    </row>
    <row r="436" spans="1:4" x14ac:dyDescent="0.2">
      <c r="A436" s="526">
        <f t="shared" si="6"/>
        <v>36</v>
      </c>
      <c r="B436" s="527">
        <v>2.21</v>
      </c>
      <c r="C436" s="527">
        <v>6.44</v>
      </c>
      <c r="D436" s="527">
        <v>16.98</v>
      </c>
    </row>
    <row r="437" spans="1:4" x14ac:dyDescent="0.2">
      <c r="A437" s="526">
        <f t="shared" si="6"/>
        <v>36</v>
      </c>
      <c r="B437" s="527">
        <v>2.17</v>
      </c>
      <c r="C437" s="527">
        <v>6.34</v>
      </c>
      <c r="D437" s="527">
        <v>16.739999999999998</v>
      </c>
    </row>
    <row r="438" spans="1:4" x14ac:dyDescent="0.2">
      <c r="A438" s="526">
        <f t="shared" si="6"/>
        <v>36</v>
      </c>
      <c r="B438" s="527">
        <v>2.13</v>
      </c>
      <c r="C438" s="527">
        <v>6.24</v>
      </c>
      <c r="D438" s="527">
        <v>16.489999999999998</v>
      </c>
    </row>
    <row r="439" spans="1:4" x14ac:dyDescent="0.2">
      <c r="A439" s="526">
        <f t="shared" si="6"/>
        <v>36</v>
      </c>
      <c r="B439" s="527">
        <v>2.08</v>
      </c>
      <c r="C439" s="527">
        <v>6.14</v>
      </c>
      <c r="D439" s="527">
        <v>16.25</v>
      </c>
    </row>
    <row r="440" spans="1:4" x14ac:dyDescent="0.2">
      <c r="A440" s="526">
        <f t="shared" si="6"/>
        <v>36</v>
      </c>
      <c r="B440" s="527">
        <v>2.04</v>
      </c>
      <c r="C440" s="527">
        <v>6.03</v>
      </c>
      <c r="D440" s="527">
        <v>16</v>
      </c>
    </row>
    <row r="441" spans="1:4" x14ac:dyDescent="0.2">
      <c r="A441" s="526">
        <f t="shared" si="6"/>
        <v>36</v>
      </c>
      <c r="B441" s="527">
        <v>2</v>
      </c>
      <c r="C441" s="527">
        <v>5.93</v>
      </c>
      <c r="D441" s="527">
        <v>15.75</v>
      </c>
    </row>
    <row r="442" spans="1:4" x14ac:dyDescent="0.2">
      <c r="A442" s="526">
        <f t="shared" si="6"/>
        <v>37</v>
      </c>
      <c r="B442" s="527">
        <v>1.96</v>
      </c>
      <c r="C442" s="527">
        <v>5.83</v>
      </c>
      <c r="D442" s="527">
        <v>15.49</v>
      </c>
    </row>
    <row r="443" spans="1:4" x14ac:dyDescent="0.2">
      <c r="A443" s="526">
        <f t="shared" si="6"/>
        <v>37</v>
      </c>
      <c r="B443" s="527">
        <v>1.92</v>
      </c>
      <c r="C443" s="527">
        <v>5.72</v>
      </c>
      <c r="D443" s="527">
        <v>15.23</v>
      </c>
    </row>
    <row r="444" spans="1:4" x14ac:dyDescent="0.2">
      <c r="A444" s="526">
        <f t="shared" si="6"/>
        <v>37</v>
      </c>
      <c r="B444" s="527">
        <v>1.88</v>
      </c>
      <c r="C444" s="527">
        <v>5.62</v>
      </c>
      <c r="D444" s="527">
        <v>14.97</v>
      </c>
    </row>
    <row r="445" spans="1:4" x14ac:dyDescent="0.2">
      <c r="A445" s="526">
        <f t="shared" si="6"/>
        <v>37</v>
      </c>
      <c r="B445" s="527">
        <v>1.83</v>
      </c>
      <c r="C445" s="527">
        <v>5.51</v>
      </c>
      <c r="D445" s="527">
        <v>14.71</v>
      </c>
    </row>
    <row r="446" spans="1:4" x14ac:dyDescent="0.2">
      <c r="A446" s="526">
        <f t="shared" si="6"/>
        <v>37</v>
      </c>
      <c r="B446" s="527">
        <v>1.79</v>
      </c>
      <c r="C446" s="527">
        <v>5.4</v>
      </c>
      <c r="D446" s="527">
        <v>14.45</v>
      </c>
    </row>
    <row r="447" spans="1:4" x14ac:dyDescent="0.2">
      <c r="A447" s="526">
        <f t="shared" si="6"/>
        <v>37</v>
      </c>
      <c r="B447" s="527">
        <v>1.75</v>
      </c>
      <c r="C447" s="527">
        <v>5.29</v>
      </c>
      <c r="D447" s="527">
        <v>14.18</v>
      </c>
    </row>
    <row r="448" spans="1:4" x14ac:dyDescent="0.2">
      <c r="A448" s="526">
        <f t="shared" si="6"/>
        <v>37</v>
      </c>
      <c r="B448" s="527">
        <v>1.71</v>
      </c>
      <c r="C448" s="527">
        <v>5.18</v>
      </c>
      <c r="D448" s="527">
        <v>13.91</v>
      </c>
    </row>
    <row r="449" spans="1:4" x14ac:dyDescent="0.2">
      <c r="A449" s="526">
        <f t="shared" si="6"/>
        <v>37</v>
      </c>
      <c r="B449" s="527">
        <v>1.67</v>
      </c>
      <c r="C449" s="527">
        <v>5.07</v>
      </c>
      <c r="D449" s="527">
        <v>13.63</v>
      </c>
    </row>
    <row r="450" spans="1:4" x14ac:dyDescent="0.2">
      <c r="A450" s="526">
        <f t="shared" si="6"/>
        <v>37</v>
      </c>
      <c r="B450" s="527">
        <v>1.63</v>
      </c>
      <c r="C450" s="527">
        <v>4.96</v>
      </c>
      <c r="D450" s="527">
        <v>13.35</v>
      </c>
    </row>
    <row r="451" spans="1:4" x14ac:dyDescent="0.2">
      <c r="A451" s="526">
        <f t="shared" si="6"/>
        <v>37</v>
      </c>
      <c r="B451" s="527">
        <v>1.58</v>
      </c>
      <c r="C451" s="527">
        <v>4.8499999999999996</v>
      </c>
      <c r="D451" s="527">
        <v>13.07</v>
      </c>
    </row>
    <row r="452" spans="1:4" x14ac:dyDescent="0.2">
      <c r="A452" s="526">
        <f t="shared" si="6"/>
        <v>37</v>
      </c>
      <c r="B452" s="527">
        <v>1.54</v>
      </c>
      <c r="C452" s="527">
        <v>4.74</v>
      </c>
      <c r="D452" s="527">
        <v>12.79</v>
      </c>
    </row>
    <row r="453" spans="1:4" x14ac:dyDescent="0.2">
      <c r="A453" s="526">
        <f t="shared" si="6"/>
        <v>37</v>
      </c>
      <c r="B453" s="527">
        <v>1.5</v>
      </c>
      <c r="C453" s="527">
        <v>4.63</v>
      </c>
      <c r="D453" s="527">
        <v>12.51</v>
      </c>
    </row>
    <row r="454" spans="1:4" x14ac:dyDescent="0.2">
      <c r="A454" s="526">
        <f t="shared" si="6"/>
        <v>38</v>
      </c>
      <c r="B454" s="527">
        <v>1.46</v>
      </c>
      <c r="C454" s="527">
        <v>4.51</v>
      </c>
      <c r="D454" s="527">
        <v>12.22</v>
      </c>
    </row>
    <row r="455" spans="1:4" x14ac:dyDescent="0.2">
      <c r="A455" s="526">
        <f t="shared" si="6"/>
        <v>38</v>
      </c>
      <c r="B455" s="527">
        <v>1.42</v>
      </c>
      <c r="C455" s="527">
        <v>4.4000000000000004</v>
      </c>
      <c r="D455" s="527">
        <v>11.92</v>
      </c>
    </row>
    <row r="456" spans="1:4" x14ac:dyDescent="0.2">
      <c r="A456" s="526">
        <f t="shared" si="6"/>
        <v>38</v>
      </c>
      <c r="B456" s="527">
        <v>1.38</v>
      </c>
      <c r="C456" s="527">
        <v>4.29</v>
      </c>
      <c r="D456" s="527">
        <v>11.63</v>
      </c>
    </row>
    <row r="457" spans="1:4" x14ac:dyDescent="0.2">
      <c r="A457" s="526">
        <f t="shared" si="6"/>
        <v>38</v>
      </c>
      <c r="B457" s="527">
        <v>1.33</v>
      </c>
      <c r="C457" s="527">
        <v>4.17</v>
      </c>
      <c r="D457" s="527">
        <v>11.33</v>
      </c>
    </row>
    <row r="458" spans="1:4" x14ac:dyDescent="0.2">
      <c r="A458" s="526">
        <f t="shared" si="6"/>
        <v>38</v>
      </c>
      <c r="B458" s="527">
        <v>1.29</v>
      </c>
      <c r="C458" s="527">
        <v>4.05</v>
      </c>
      <c r="D458" s="527">
        <v>11.03</v>
      </c>
    </row>
    <row r="459" spans="1:4" x14ac:dyDescent="0.2">
      <c r="A459" s="526">
        <f t="shared" si="6"/>
        <v>38</v>
      </c>
      <c r="B459" s="527">
        <v>1.25</v>
      </c>
      <c r="C459" s="527">
        <v>3.93</v>
      </c>
      <c r="D459" s="527">
        <v>10.72</v>
      </c>
    </row>
    <row r="460" spans="1:4" x14ac:dyDescent="0.2">
      <c r="A460" s="526">
        <f t="shared" si="6"/>
        <v>38</v>
      </c>
      <c r="B460" s="527">
        <v>1.21</v>
      </c>
      <c r="C460" s="527">
        <v>3.82</v>
      </c>
      <c r="D460" s="527">
        <v>10.42</v>
      </c>
    </row>
    <row r="461" spans="1:4" x14ac:dyDescent="0.2">
      <c r="A461" s="526">
        <f t="shared" si="6"/>
        <v>38</v>
      </c>
      <c r="B461" s="527">
        <v>1.17</v>
      </c>
      <c r="C461" s="527">
        <v>3.7</v>
      </c>
      <c r="D461" s="527">
        <v>10.11</v>
      </c>
    </row>
    <row r="462" spans="1:4" x14ac:dyDescent="0.2">
      <c r="A462" s="526">
        <f t="shared" si="6"/>
        <v>38</v>
      </c>
      <c r="B462" s="527">
        <v>1.1299999999999999</v>
      </c>
      <c r="C462" s="527">
        <v>3.58</v>
      </c>
      <c r="D462" s="527">
        <v>9.7899999999999991</v>
      </c>
    </row>
    <row r="463" spans="1:4" x14ac:dyDescent="0.2">
      <c r="A463" s="526">
        <f t="shared" si="6"/>
        <v>38</v>
      </c>
      <c r="B463" s="527">
        <v>1.08</v>
      </c>
      <c r="C463" s="527">
        <v>3.46</v>
      </c>
      <c r="D463" s="527">
        <v>9.4700000000000006</v>
      </c>
    </row>
    <row r="464" spans="1:4" x14ac:dyDescent="0.2">
      <c r="A464" s="526">
        <f t="shared" si="6"/>
        <v>38</v>
      </c>
      <c r="B464" s="527">
        <v>1.04</v>
      </c>
      <c r="C464" s="527">
        <v>3.33</v>
      </c>
      <c r="D464" s="527">
        <v>9.15</v>
      </c>
    </row>
    <row r="465" spans="1:4" x14ac:dyDescent="0.2">
      <c r="A465" s="526">
        <f t="shared" si="6"/>
        <v>38</v>
      </c>
      <c r="B465" s="527">
        <v>1</v>
      </c>
      <c r="C465" s="527">
        <v>3.21</v>
      </c>
      <c r="D465" s="527">
        <v>8.83</v>
      </c>
    </row>
    <row r="466" spans="1:4" x14ac:dyDescent="0.2">
      <c r="A466" s="526">
        <f t="shared" si="6"/>
        <v>39</v>
      </c>
      <c r="B466" s="527">
        <v>0.96</v>
      </c>
      <c r="C466" s="527">
        <v>3.09</v>
      </c>
      <c r="D466" s="527">
        <v>8.5</v>
      </c>
    </row>
    <row r="467" spans="1:4" x14ac:dyDescent="0.2">
      <c r="A467" s="526">
        <f t="shared" si="6"/>
        <v>39</v>
      </c>
      <c r="B467" s="527">
        <v>0.92</v>
      </c>
      <c r="C467" s="527">
        <v>2.96</v>
      </c>
      <c r="D467" s="527">
        <v>8.17</v>
      </c>
    </row>
    <row r="468" spans="1:4" x14ac:dyDescent="0.2">
      <c r="A468" s="526">
        <f t="shared" si="6"/>
        <v>39</v>
      </c>
      <c r="B468" s="527">
        <v>0.88</v>
      </c>
      <c r="C468" s="527">
        <v>2.84</v>
      </c>
      <c r="D468" s="527">
        <v>7.84</v>
      </c>
    </row>
    <row r="469" spans="1:4" x14ac:dyDescent="0.2">
      <c r="A469" s="526">
        <f t="shared" si="6"/>
        <v>39</v>
      </c>
      <c r="B469" s="527">
        <v>0.83</v>
      </c>
      <c r="C469" s="527">
        <v>2.71</v>
      </c>
      <c r="D469" s="527">
        <v>7.5</v>
      </c>
    </row>
    <row r="470" spans="1:4" x14ac:dyDescent="0.2">
      <c r="A470" s="526">
        <f t="shared" si="6"/>
        <v>39</v>
      </c>
      <c r="B470" s="527">
        <v>0.79</v>
      </c>
      <c r="C470" s="527">
        <v>2.59</v>
      </c>
      <c r="D470" s="527">
        <v>7.16</v>
      </c>
    </row>
    <row r="471" spans="1:4" x14ac:dyDescent="0.2">
      <c r="A471" s="526">
        <f t="shared" ref="A471:A489" si="7">A459+1</f>
        <v>39</v>
      </c>
      <c r="B471" s="527">
        <v>0.75</v>
      </c>
      <c r="C471" s="527">
        <v>2.46</v>
      </c>
      <c r="D471" s="527">
        <v>6.82</v>
      </c>
    </row>
    <row r="472" spans="1:4" x14ac:dyDescent="0.2">
      <c r="A472" s="526">
        <f t="shared" si="7"/>
        <v>39</v>
      </c>
      <c r="B472" s="527">
        <v>0.71</v>
      </c>
      <c r="C472" s="527">
        <v>2.33</v>
      </c>
      <c r="D472" s="527">
        <v>6.47</v>
      </c>
    </row>
    <row r="473" spans="1:4" x14ac:dyDescent="0.2">
      <c r="A473" s="526">
        <f t="shared" si="7"/>
        <v>39</v>
      </c>
      <c r="B473" s="527">
        <v>0.67</v>
      </c>
      <c r="C473" s="527">
        <v>2.2000000000000002</v>
      </c>
      <c r="D473" s="527">
        <v>6.12</v>
      </c>
    </row>
    <row r="474" spans="1:4" x14ac:dyDescent="0.2">
      <c r="A474" s="526">
        <f t="shared" si="7"/>
        <v>39</v>
      </c>
      <c r="B474" s="527">
        <v>0.63</v>
      </c>
      <c r="C474" s="527">
        <v>2.0699999999999998</v>
      </c>
      <c r="D474" s="527">
        <v>5.76</v>
      </c>
    </row>
    <row r="475" spans="1:4" x14ac:dyDescent="0.2">
      <c r="A475" s="526">
        <f t="shared" si="7"/>
        <v>39</v>
      </c>
      <c r="B475" s="527">
        <v>0.57999999999999996</v>
      </c>
      <c r="C475" s="527">
        <v>1.94</v>
      </c>
      <c r="D475" s="527">
        <v>5.4</v>
      </c>
    </row>
    <row r="476" spans="1:4" x14ac:dyDescent="0.2">
      <c r="A476" s="526">
        <f t="shared" si="7"/>
        <v>39</v>
      </c>
      <c r="B476" s="527">
        <v>0.54</v>
      </c>
      <c r="C476" s="527">
        <v>1.81</v>
      </c>
      <c r="D476" s="527">
        <v>5.04</v>
      </c>
    </row>
    <row r="477" spans="1:4" x14ac:dyDescent="0.2">
      <c r="A477" s="526">
        <f t="shared" si="7"/>
        <v>39</v>
      </c>
      <c r="B477" s="527">
        <v>0.5</v>
      </c>
      <c r="C477" s="527">
        <v>1.67</v>
      </c>
      <c r="D477" s="527">
        <v>4.68</v>
      </c>
    </row>
    <row r="478" spans="1:4" x14ac:dyDescent="0.2">
      <c r="A478" s="526">
        <f t="shared" si="7"/>
        <v>40</v>
      </c>
      <c r="B478" s="527">
        <v>0.46</v>
      </c>
      <c r="C478" s="527">
        <v>1.54</v>
      </c>
      <c r="D478" s="527">
        <v>4.3099999999999996</v>
      </c>
    </row>
    <row r="479" spans="1:4" x14ac:dyDescent="0.2">
      <c r="A479" s="526">
        <f t="shared" si="7"/>
        <v>40</v>
      </c>
      <c r="B479" s="527">
        <v>0.42</v>
      </c>
      <c r="C479" s="527">
        <v>1.4</v>
      </c>
      <c r="D479" s="527">
        <v>3.93</v>
      </c>
    </row>
    <row r="480" spans="1:4" x14ac:dyDescent="0.2">
      <c r="A480" s="526">
        <f t="shared" si="7"/>
        <v>40</v>
      </c>
      <c r="B480" s="527">
        <v>0.38</v>
      </c>
      <c r="C480" s="527">
        <v>1.27</v>
      </c>
      <c r="D480" s="527">
        <v>3.56</v>
      </c>
    </row>
    <row r="481" spans="1:4" x14ac:dyDescent="0.2">
      <c r="A481" s="526">
        <f t="shared" si="7"/>
        <v>40</v>
      </c>
      <c r="B481" s="527">
        <v>0.33</v>
      </c>
      <c r="C481" s="527">
        <v>1.1299999999999999</v>
      </c>
      <c r="D481" s="527">
        <v>3.18</v>
      </c>
    </row>
    <row r="482" spans="1:4" x14ac:dyDescent="0.2">
      <c r="A482" s="526">
        <f t="shared" si="7"/>
        <v>40</v>
      </c>
      <c r="B482" s="527">
        <v>0.28999999999999998</v>
      </c>
      <c r="C482" s="527">
        <v>0.99</v>
      </c>
      <c r="D482" s="527">
        <v>2.79</v>
      </c>
    </row>
    <row r="483" spans="1:4" x14ac:dyDescent="0.2">
      <c r="A483" s="526">
        <f t="shared" si="7"/>
        <v>40</v>
      </c>
      <c r="B483" s="527">
        <v>0.25</v>
      </c>
      <c r="C483" s="527">
        <v>0.85</v>
      </c>
      <c r="D483" s="527">
        <v>2.41</v>
      </c>
    </row>
    <row r="484" spans="1:4" x14ac:dyDescent="0.2">
      <c r="A484" s="526">
        <f t="shared" si="7"/>
        <v>40</v>
      </c>
      <c r="B484" s="527">
        <v>0.21</v>
      </c>
      <c r="C484" s="527">
        <v>0.71</v>
      </c>
      <c r="D484" s="527">
        <v>2.02</v>
      </c>
    </row>
    <row r="485" spans="1:4" x14ac:dyDescent="0.2">
      <c r="A485" s="526">
        <f t="shared" si="7"/>
        <v>40</v>
      </c>
      <c r="B485" s="527">
        <v>0.17</v>
      </c>
      <c r="C485" s="527">
        <v>0.56999999999999995</v>
      </c>
      <c r="D485" s="527">
        <v>1.62</v>
      </c>
    </row>
    <row r="486" spans="1:4" x14ac:dyDescent="0.2">
      <c r="A486" s="526">
        <f t="shared" si="7"/>
        <v>40</v>
      </c>
      <c r="B486" s="527">
        <v>0.13</v>
      </c>
      <c r="C486" s="527">
        <v>0.43</v>
      </c>
      <c r="D486" s="527">
        <v>1.22</v>
      </c>
    </row>
    <row r="487" spans="1:4" x14ac:dyDescent="0.2">
      <c r="A487" s="526">
        <f t="shared" si="7"/>
        <v>40</v>
      </c>
      <c r="B487" s="527">
        <v>0.08</v>
      </c>
      <c r="C487" s="527">
        <v>0.28999999999999998</v>
      </c>
      <c r="D487" s="527">
        <v>0.82</v>
      </c>
    </row>
    <row r="488" spans="1:4" x14ac:dyDescent="0.2">
      <c r="A488" s="526">
        <f t="shared" si="7"/>
        <v>40</v>
      </c>
      <c r="B488" s="527">
        <v>0.04</v>
      </c>
      <c r="C488" s="527">
        <v>0.14000000000000001</v>
      </c>
      <c r="D488" s="527">
        <v>0.41</v>
      </c>
    </row>
    <row r="489" spans="1:4" x14ac:dyDescent="0.2">
      <c r="A489" s="526">
        <f t="shared" si="7"/>
        <v>40</v>
      </c>
      <c r="B489" s="527">
        <v>0</v>
      </c>
      <c r="C489" s="527">
        <v>0</v>
      </c>
      <c r="D489" s="527">
        <v>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E489"/>
  <sheetViews>
    <sheetView workbookViewId="0"/>
  </sheetViews>
  <sheetFormatPr defaultRowHeight="11.25" x14ac:dyDescent="0.2"/>
  <cols>
    <col min="1" max="1" width="16.5" style="519" customWidth="1"/>
    <col min="2" max="2" width="18" style="519" customWidth="1"/>
    <col min="3" max="5" width="17.5" style="519" customWidth="1"/>
    <col min="6" max="16384" width="9.33203125" style="519"/>
  </cols>
  <sheetData>
    <row r="1" spans="1:5" ht="12.75" customHeight="1" x14ac:dyDescent="0.2">
      <c r="A1" s="518" t="s">
        <v>41</v>
      </c>
    </row>
    <row r="2" spans="1:5" ht="12.75" customHeight="1" x14ac:dyDescent="0.2">
      <c r="A2" s="518" t="s">
        <v>337</v>
      </c>
    </row>
    <row r="3" spans="1:5" ht="12.75" customHeight="1" x14ac:dyDescent="0.2">
      <c r="A3" s="520" t="s">
        <v>361</v>
      </c>
    </row>
    <row r="4" spans="1:5" ht="12.75" customHeight="1" x14ac:dyDescent="0.2">
      <c r="A4" s="339" t="s">
        <v>362</v>
      </c>
    </row>
    <row r="5" spans="1:5" ht="12.75" customHeight="1" x14ac:dyDescent="0.2">
      <c r="A5" s="519" t="s">
        <v>360</v>
      </c>
      <c r="B5" s="523"/>
      <c r="C5" s="523"/>
      <c r="D5" s="523"/>
      <c r="E5" s="523"/>
    </row>
    <row r="6" spans="1:5" ht="12.75" customHeight="1" x14ac:dyDescent="0.2">
      <c r="A6" s="340" t="s">
        <v>341</v>
      </c>
    </row>
    <row r="7" spans="1:5" ht="12.75" customHeight="1" x14ac:dyDescent="0.2">
      <c r="A7" s="308" t="s">
        <v>334</v>
      </c>
    </row>
    <row r="8" spans="1:5" ht="12.75" customHeight="1" x14ac:dyDescent="0.2">
      <c r="A8" s="375"/>
    </row>
    <row r="9" spans="1:5" ht="32.25" x14ac:dyDescent="0.2">
      <c r="A9" s="315" t="s">
        <v>343</v>
      </c>
      <c r="B9" s="524" t="s">
        <v>354</v>
      </c>
      <c r="C9" s="524" t="s">
        <v>355</v>
      </c>
      <c r="D9" s="525" t="s">
        <v>347</v>
      </c>
      <c r="E9" s="531"/>
    </row>
    <row r="10" spans="1:5" ht="12.75" customHeight="1" x14ac:dyDescent="0.2">
      <c r="A10" s="526">
        <v>1</v>
      </c>
      <c r="B10" s="354">
        <v>19.96</v>
      </c>
      <c r="C10" s="354">
        <v>19.989999999999998</v>
      </c>
      <c r="D10" s="354">
        <v>20.04</v>
      </c>
      <c r="E10" s="524"/>
    </row>
    <row r="11" spans="1:5" ht="12.75" customHeight="1" x14ac:dyDescent="0.2">
      <c r="A11" s="526">
        <v>1</v>
      </c>
      <c r="B11" s="354">
        <v>19.86</v>
      </c>
      <c r="C11" s="354">
        <v>19.93</v>
      </c>
      <c r="D11" s="354">
        <v>20.03</v>
      </c>
      <c r="E11" s="416"/>
    </row>
    <row r="12" spans="1:5" ht="12.75" customHeight="1" x14ac:dyDescent="0.2">
      <c r="A12" s="526">
        <v>1</v>
      </c>
      <c r="B12" s="354">
        <v>19.760000000000002</v>
      </c>
      <c r="C12" s="354">
        <v>19.87</v>
      </c>
      <c r="D12" s="354">
        <v>20.010000000000002</v>
      </c>
      <c r="E12" s="416"/>
    </row>
    <row r="13" spans="1:5" ht="12.75" customHeight="1" x14ac:dyDescent="0.2">
      <c r="A13" s="526">
        <v>1</v>
      </c>
      <c r="B13" s="354">
        <v>19.66</v>
      </c>
      <c r="C13" s="354">
        <v>19.809999999999999</v>
      </c>
      <c r="D13" s="354">
        <v>20</v>
      </c>
      <c r="E13" s="416"/>
    </row>
    <row r="14" spans="1:5" ht="12.75" customHeight="1" x14ac:dyDescent="0.2">
      <c r="A14" s="526">
        <v>1</v>
      </c>
      <c r="B14" s="354">
        <v>19.57</v>
      </c>
      <c r="C14" s="354">
        <v>19.75</v>
      </c>
      <c r="D14" s="354">
        <v>19.989999999999998</v>
      </c>
      <c r="E14" s="416"/>
    </row>
    <row r="15" spans="1:5" x14ac:dyDescent="0.2">
      <c r="A15" s="526">
        <v>1</v>
      </c>
      <c r="B15" s="354">
        <v>19.47</v>
      </c>
      <c r="C15" s="354">
        <v>19.68</v>
      </c>
      <c r="D15" s="354">
        <v>19.97</v>
      </c>
      <c r="E15" s="416"/>
    </row>
    <row r="16" spans="1:5" x14ac:dyDescent="0.2">
      <c r="A16" s="526">
        <v>1</v>
      </c>
      <c r="B16" s="354">
        <v>19.37</v>
      </c>
      <c r="C16" s="354">
        <v>19.62</v>
      </c>
      <c r="D16" s="354">
        <v>19.96</v>
      </c>
      <c r="E16" s="416"/>
    </row>
    <row r="17" spans="1:5" x14ac:dyDescent="0.2">
      <c r="A17" s="526">
        <v>1</v>
      </c>
      <c r="B17" s="354">
        <v>19.28</v>
      </c>
      <c r="C17" s="354">
        <v>19.559999999999999</v>
      </c>
      <c r="D17" s="354">
        <v>19.940000000000001</v>
      </c>
      <c r="E17" s="416"/>
    </row>
    <row r="18" spans="1:5" x14ac:dyDescent="0.2">
      <c r="A18" s="526">
        <v>1</v>
      </c>
      <c r="B18" s="354">
        <v>19.18</v>
      </c>
      <c r="C18" s="354">
        <v>19.5</v>
      </c>
      <c r="D18" s="354">
        <v>19.93</v>
      </c>
      <c r="E18" s="416"/>
    </row>
    <row r="19" spans="1:5" x14ac:dyDescent="0.2">
      <c r="A19" s="526">
        <v>1</v>
      </c>
      <c r="B19" s="354">
        <v>19.079999999999998</v>
      </c>
      <c r="C19" s="354">
        <v>19.440000000000001</v>
      </c>
      <c r="D19" s="354">
        <v>19.91</v>
      </c>
      <c r="E19" s="416"/>
    </row>
    <row r="20" spans="1:5" x14ac:dyDescent="0.2">
      <c r="A20" s="526">
        <v>1</v>
      </c>
      <c r="B20" s="527">
        <v>18.989999999999998</v>
      </c>
      <c r="C20" s="354">
        <v>19.38</v>
      </c>
      <c r="D20" s="354">
        <v>19.899999999999999</v>
      </c>
      <c r="E20" s="416"/>
    </row>
    <row r="21" spans="1:5" x14ac:dyDescent="0.2">
      <c r="A21" s="526">
        <v>1</v>
      </c>
      <c r="B21" s="527">
        <v>18.89</v>
      </c>
      <c r="C21" s="527">
        <v>19.32</v>
      </c>
      <c r="D21" s="527">
        <v>19.88</v>
      </c>
      <c r="E21" s="532"/>
    </row>
    <row r="22" spans="1:5" x14ac:dyDescent="0.2">
      <c r="A22" s="526">
        <f>A10+1</f>
        <v>2</v>
      </c>
      <c r="B22" s="527">
        <v>18.8</v>
      </c>
      <c r="C22" s="527">
        <v>19.260000000000002</v>
      </c>
      <c r="D22" s="527">
        <v>19.87</v>
      </c>
      <c r="E22" s="532"/>
    </row>
    <row r="23" spans="1:5" x14ac:dyDescent="0.2">
      <c r="A23" s="526">
        <f t="shared" ref="A23:A86" si="0">A11+1</f>
        <v>2</v>
      </c>
      <c r="B23" s="527">
        <v>18.71</v>
      </c>
      <c r="C23" s="527">
        <v>19.2</v>
      </c>
      <c r="D23" s="527">
        <v>19.850000000000001</v>
      </c>
      <c r="E23" s="532"/>
    </row>
    <row r="24" spans="1:5" x14ac:dyDescent="0.2">
      <c r="A24" s="526">
        <f t="shared" si="0"/>
        <v>2</v>
      </c>
      <c r="B24" s="527">
        <v>18.61</v>
      </c>
      <c r="C24" s="527">
        <v>19.14</v>
      </c>
      <c r="D24" s="527">
        <v>19.84</v>
      </c>
      <c r="E24" s="532"/>
    </row>
    <row r="25" spans="1:5" x14ac:dyDescent="0.2">
      <c r="A25" s="526">
        <f t="shared" si="0"/>
        <v>2</v>
      </c>
      <c r="B25" s="527">
        <v>18.52</v>
      </c>
      <c r="C25" s="527">
        <v>19.07</v>
      </c>
      <c r="D25" s="527">
        <v>19.82</v>
      </c>
      <c r="E25" s="532"/>
    </row>
    <row r="26" spans="1:5" x14ac:dyDescent="0.2">
      <c r="A26" s="526">
        <f t="shared" si="0"/>
        <v>2</v>
      </c>
      <c r="B26" s="527">
        <v>18.43</v>
      </c>
      <c r="C26" s="527">
        <v>19.010000000000002</v>
      </c>
      <c r="D26" s="527">
        <v>19.809999999999999</v>
      </c>
      <c r="E26" s="532"/>
    </row>
    <row r="27" spans="1:5" x14ac:dyDescent="0.2">
      <c r="A27" s="526">
        <f t="shared" si="0"/>
        <v>2</v>
      </c>
      <c r="B27" s="527">
        <v>18.329999999999998</v>
      </c>
      <c r="C27" s="527">
        <v>18.95</v>
      </c>
      <c r="D27" s="527">
        <v>19.79</v>
      </c>
      <c r="E27" s="532"/>
    </row>
    <row r="28" spans="1:5" x14ac:dyDescent="0.2">
      <c r="A28" s="526">
        <f t="shared" si="0"/>
        <v>2</v>
      </c>
      <c r="B28" s="527">
        <v>18.239999999999998</v>
      </c>
      <c r="C28" s="527">
        <v>18.899999999999999</v>
      </c>
      <c r="D28" s="527">
        <v>19.78</v>
      </c>
      <c r="E28" s="532"/>
    </row>
    <row r="29" spans="1:5" x14ac:dyDescent="0.2">
      <c r="A29" s="526">
        <f t="shared" si="0"/>
        <v>2</v>
      </c>
      <c r="B29" s="527">
        <v>18.149999999999999</v>
      </c>
      <c r="C29" s="527">
        <v>18.84</v>
      </c>
      <c r="D29" s="527">
        <v>19.760000000000002</v>
      </c>
      <c r="E29" s="532"/>
    </row>
    <row r="30" spans="1:5" x14ac:dyDescent="0.2">
      <c r="A30" s="526">
        <f t="shared" si="0"/>
        <v>2</v>
      </c>
      <c r="B30" s="527">
        <v>18.059999999999999</v>
      </c>
      <c r="C30" s="527">
        <v>18.78</v>
      </c>
      <c r="D30" s="527">
        <v>19.75</v>
      </c>
      <c r="E30" s="532"/>
    </row>
    <row r="31" spans="1:5" x14ac:dyDescent="0.2">
      <c r="A31" s="526">
        <f t="shared" si="0"/>
        <v>2</v>
      </c>
      <c r="B31" s="527">
        <v>17.97</v>
      </c>
      <c r="C31" s="527">
        <v>18.72</v>
      </c>
      <c r="D31" s="527">
        <v>19.73</v>
      </c>
      <c r="E31" s="532"/>
    </row>
    <row r="32" spans="1:5" x14ac:dyDescent="0.2">
      <c r="A32" s="526">
        <f t="shared" si="0"/>
        <v>2</v>
      </c>
      <c r="B32" s="527">
        <v>17.88</v>
      </c>
      <c r="C32" s="527">
        <v>18.66</v>
      </c>
      <c r="D32" s="527">
        <v>19.72</v>
      </c>
      <c r="E32" s="532"/>
    </row>
    <row r="33" spans="1:5" x14ac:dyDescent="0.2">
      <c r="A33" s="526">
        <f t="shared" si="0"/>
        <v>2</v>
      </c>
      <c r="B33" s="527">
        <v>17.79</v>
      </c>
      <c r="C33" s="527">
        <v>18.600000000000001</v>
      </c>
      <c r="D33" s="527">
        <v>19.7</v>
      </c>
      <c r="E33" s="532"/>
    </row>
    <row r="34" spans="1:5" x14ac:dyDescent="0.2">
      <c r="A34" s="526">
        <f t="shared" si="0"/>
        <v>3</v>
      </c>
      <c r="B34" s="527">
        <v>17.7</v>
      </c>
      <c r="C34" s="527">
        <v>18.54</v>
      </c>
      <c r="D34" s="527">
        <v>19.690000000000001</v>
      </c>
    </row>
    <row r="35" spans="1:5" x14ac:dyDescent="0.2">
      <c r="A35" s="526">
        <f t="shared" si="0"/>
        <v>3</v>
      </c>
      <c r="B35" s="527">
        <v>17.61</v>
      </c>
      <c r="C35" s="527">
        <v>18.48</v>
      </c>
      <c r="D35" s="527">
        <v>19.670000000000002</v>
      </c>
    </row>
    <row r="36" spans="1:5" x14ac:dyDescent="0.2">
      <c r="A36" s="526">
        <f t="shared" si="0"/>
        <v>3</v>
      </c>
      <c r="B36" s="527">
        <v>17.52</v>
      </c>
      <c r="C36" s="527">
        <v>18.420000000000002</v>
      </c>
      <c r="D36" s="527">
        <v>19.649999999999999</v>
      </c>
    </row>
    <row r="37" spans="1:5" x14ac:dyDescent="0.2">
      <c r="A37" s="526">
        <f t="shared" si="0"/>
        <v>3</v>
      </c>
      <c r="B37" s="527">
        <v>17.43</v>
      </c>
      <c r="C37" s="527">
        <v>18.36</v>
      </c>
      <c r="D37" s="527">
        <v>19.64</v>
      </c>
    </row>
    <row r="38" spans="1:5" x14ac:dyDescent="0.2">
      <c r="A38" s="526">
        <f t="shared" si="0"/>
        <v>3</v>
      </c>
      <c r="B38" s="527">
        <v>17.34</v>
      </c>
      <c r="C38" s="527">
        <v>18.309999999999999</v>
      </c>
      <c r="D38" s="527">
        <v>19.62</v>
      </c>
    </row>
    <row r="39" spans="1:5" x14ac:dyDescent="0.2">
      <c r="A39" s="526">
        <f t="shared" si="0"/>
        <v>3</v>
      </c>
      <c r="B39" s="527">
        <v>17.25</v>
      </c>
      <c r="C39" s="527">
        <v>18.25</v>
      </c>
      <c r="D39" s="527">
        <v>19.61</v>
      </c>
    </row>
    <row r="40" spans="1:5" x14ac:dyDescent="0.2">
      <c r="A40" s="526">
        <f t="shared" si="0"/>
        <v>3</v>
      </c>
      <c r="B40" s="527">
        <v>17.170000000000002</v>
      </c>
      <c r="C40" s="527">
        <v>18.190000000000001</v>
      </c>
      <c r="D40" s="527">
        <v>19.59</v>
      </c>
    </row>
    <row r="41" spans="1:5" x14ac:dyDescent="0.2">
      <c r="A41" s="526">
        <f t="shared" si="0"/>
        <v>3</v>
      </c>
      <c r="B41" s="527">
        <v>17.079999999999998</v>
      </c>
      <c r="C41" s="527">
        <v>18.13</v>
      </c>
      <c r="D41" s="527">
        <v>19.57</v>
      </c>
    </row>
    <row r="42" spans="1:5" x14ac:dyDescent="0.2">
      <c r="A42" s="526">
        <f t="shared" si="0"/>
        <v>3</v>
      </c>
      <c r="B42" s="527">
        <v>16.989999999999998</v>
      </c>
      <c r="C42" s="527">
        <v>18.07</v>
      </c>
      <c r="D42" s="527">
        <v>19.559999999999999</v>
      </c>
    </row>
    <row r="43" spans="1:5" x14ac:dyDescent="0.2">
      <c r="A43" s="526">
        <f t="shared" si="0"/>
        <v>3</v>
      </c>
      <c r="B43" s="527">
        <v>16.91</v>
      </c>
      <c r="C43" s="527">
        <v>18.02</v>
      </c>
      <c r="D43" s="527">
        <v>19.54</v>
      </c>
    </row>
    <row r="44" spans="1:5" x14ac:dyDescent="0.2">
      <c r="A44" s="526">
        <f t="shared" si="0"/>
        <v>3</v>
      </c>
      <c r="B44" s="527">
        <v>16.82</v>
      </c>
      <c r="C44" s="527">
        <v>17.96</v>
      </c>
      <c r="D44" s="527">
        <v>19.53</v>
      </c>
    </row>
    <row r="45" spans="1:5" x14ac:dyDescent="0.2">
      <c r="A45" s="526">
        <f t="shared" si="0"/>
        <v>3</v>
      </c>
      <c r="B45" s="527">
        <v>16.73</v>
      </c>
      <c r="C45" s="527">
        <v>17.899999999999999</v>
      </c>
      <c r="D45" s="527">
        <v>19.510000000000002</v>
      </c>
    </row>
    <row r="46" spans="1:5" x14ac:dyDescent="0.2">
      <c r="A46" s="526">
        <f t="shared" si="0"/>
        <v>4</v>
      </c>
      <c r="B46" s="527">
        <v>16.649999999999999</v>
      </c>
      <c r="C46" s="527">
        <v>17.84</v>
      </c>
      <c r="D46" s="527">
        <v>19.489999999999998</v>
      </c>
    </row>
    <row r="47" spans="1:5" x14ac:dyDescent="0.2">
      <c r="A47" s="526">
        <f t="shared" si="0"/>
        <v>4</v>
      </c>
      <c r="B47" s="527">
        <v>16.559999999999999</v>
      </c>
      <c r="C47" s="527">
        <v>17.79</v>
      </c>
      <c r="D47" s="527">
        <v>19.48</v>
      </c>
    </row>
    <row r="48" spans="1:5" x14ac:dyDescent="0.2">
      <c r="A48" s="526">
        <f t="shared" si="0"/>
        <v>4</v>
      </c>
      <c r="B48" s="527">
        <v>16.48</v>
      </c>
      <c r="C48" s="527">
        <v>17.73</v>
      </c>
      <c r="D48" s="527">
        <v>19.46</v>
      </c>
    </row>
    <row r="49" spans="1:4" x14ac:dyDescent="0.2">
      <c r="A49" s="526">
        <f t="shared" si="0"/>
        <v>4</v>
      </c>
      <c r="B49" s="527">
        <v>16.39</v>
      </c>
      <c r="C49" s="527">
        <v>17.670000000000002</v>
      </c>
      <c r="D49" s="527">
        <v>19.440000000000001</v>
      </c>
    </row>
    <row r="50" spans="1:4" x14ac:dyDescent="0.2">
      <c r="A50" s="526">
        <f t="shared" si="0"/>
        <v>4</v>
      </c>
      <c r="B50" s="527">
        <v>16.309999999999999</v>
      </c>
      <c r="C50" s="527">
        <v>17.62</v>
      </c>
      <c r="D50" s="527">
        <v>19.43</v>
      </c>
    </row>
    <row r="51" spans="1:4" x14ac:dyDescent="0.2">
      <c r="A51" s="526">
        <f t="shared" si="0"/>
        <v>4</v>
      </c>
      <c r="B51" s="527">
        <v>16.23</v>
      </c>
      <c r="C51" s="527">
        <v>17.559999999999999</v>
      </c>
      <c r="D51" s="527">
        <v>19.41</v>
      </c>
    </row>
    <row r="52" spans="1:4" x14ac:dyDescent="0.2">
      <c r="A52" s="526">
        <f t="shared" si="0"/>
        <v>4</v>
      </c>
      <c r="B52" s="527">
        <v>16.14</v>
      </c>
      <c r="C52" s="527">
        <v>17.5</v>
      </c>
      <c r="D52" s="527">
        <v>19.39</v>
      </c>
    </row>
    <row r="53" spans="1:4" x14ac:dyDescent="0.2">
      <c r="A53" s="526">
        <f t="shared" si="0"/>
        <v>4</v>
      </c>
      <c r="B53" s="527">
        <v>16.059999999999999</v>
      </c>
      <c r="C53" s="527">
        <v>17.45</v>
      </c>
      <c r="D53" s="527">
        <v>19.38</v>
      </c>
    </row>
    <row r="54" spans="1:4" x14ac:dyDescent="0.2">
      <c r="A54" s="526">
        <f t="shared" si="0"/>
        <v>4</v>
      </c>
      <c r="B54" s="527">
        <v>15.98</v>
      </c>
      <c r="C54" s="527">
        <v>17.39</v>
      </c>
      <c r="D54" s="527">
        <v>19.36</v>
      </c>
    </row>
    <row r="55" spans="1:4" x14ac:dyDescent="0.2">
      <c r="A55" s="526">
        <f t="shared" si="0"/>
        <v>4</v>
      </c>
      <c r="B55" s="527">
        <v>15.89</v>
      </c>
      <c r="C55" s="527">
        <v>17.329999999999998</v>
      </c>
      <c r="D55" s="527">
        <v>19.34</v>
      </c>
    </row>
    <row r="56" spans="1:4" x14ac:dyDescent="0.2">
      <c r="A56" s="526">
        <f t="shared" si="0"/>
        <v>4</v>
      </c>
      <c r="B56" s="527">
        <v>15.81</v>
      </c>
      <c r="C56" s="527">
        <v>17.28</v>
      </c>
      <c r="D56" s="527">
        <v>19.329999999999998</v>
      </c>
    </row>
    <row r="57" spans="1:4" x14ac:dyDescent="0.2">
      <c r="A57" s="526">
        <f t="shared" si="0"/>
        <v>4</v>
      </c>
      <c r="B57" s="527">
        <v>15.73</v>
      </c>
      <c r="C57" s="527">
        <v>17.22</v>
      </c>
      <c r="D57" s="527">
        <v>19.309999999999999</v>
      </c>
    </row>
    <row r="58" spans="1:4" x14ac:dyDescent="0.2">
      <c r="A58" s="526">
        <f t="shared" si="0"/>
        <v>5</v>
      </c>
      <c r="B58" s="527">
        <v>15.65</v>
      </c>
      <c r="C58" s="527">
        <v>17.170000000000002</v>
      </c>
      <c r="D58" s="527">
        <v>19.29</v>
      </c>
    </row>
    <row r="59" spans="1:4" x14ac:dyDescent="0.2">
      <c r="A59" s="526">
        <f t="shared" si="0"/>
        <v>5</v>
      </c>
      <c r="B59" s="527">
        <v>15.57</v>
      </c>
      <c r="C59" s="527">
        <v>17.11</v>
      </c>
      <c r="D59" s="527">
        <v>19.27</v>
      </c>
    </row>
    <row r="60" spans="1:4" x14ac:dyDescent="0.2">
      <c r="A60" s="526">
        <f t="shared" si="0"/>
        <v>5</v>
      </c>
      <c r="B60" s="527">
        <v>15.49</v>
      </c>
      <c r="C60" s="527">
        <v>17.059999999999999</v>
      </c>
      <c r="D60" s="527">
        <v>19.260000000000002</v>
      </c>
    </row>
    <row r="61" spans="1:4" x14ac:dyDescent="0.2">
      <c r="A61" s="526">
        <f t="shared" si="0"/>
        <v>5</v>
      </c>
      <c r="B61" s="527">
        <v>15.41</v>
      </c>
      <c r="C61" s="527">
        <v>17</v>
      </c>
      <c r="D61" s="527">
        <v>19.239999999999998</v>
      </c>
    </row>
    <row r="62" spans="1:4" x14ac:dyDescent="0.2">
      <c r="A62" s="526">
        <f t="shared" si="0"/>
        <v>5</v>
      </c>
      <c r="B62" s="527">
        <v>15.33</v>
      </c>
      <c r="C62" s="527">
        <v>16.95</v>
      </c>
      <c r="D62" s="527">
        <v>19.22</v>
      </c>
    </row>
    <row r="63" spans="1:4" x14ac:dyDescent="0.2">
      <c r="A63" s="526">
        <f t="shared" si="0"/>
        <v>5</v>
      </c>
      <c r="B63" s="527">
        <v>15.25</v>
      </c>
      <c r="C63" s="527">
        <v>16.89</v>
      </c>
      <c r="D63" s="527">
        <v>19.2</v>
      </c>
    </row>
    <row r="64" spans="1:4" x14ac:dyDescent="0.2">
      <c r="A64" s="526">
        <f t="shared" si="0"/>
        <v>5</v>
      </c>
      <c r="B64" s="527">
        <v>15.17</v>
      </c>
      <c r="C64" s="527">
        <v>16.84</v>
      </c>
      <c r="D64" s="527">
        <v>19.190000000000001</v>
      </c>
    </row>
    <row r="65" spans="1:4" x14ac:dyDescent="0.2">
      <c r="A65" s="526">
        <f t="shared" si="0"/>
        <v>5</v>
      </c>
      <c r="B65" s="527">
        <v>15.09</v>
      </c>
      <c r="C65" s="527">
        <v>16.78</v>
      </c>
      <c r="D65" s="527">
        <v>19.170000000000002</v>
      </c>
    </row>
    <row r="66" spans="1:4" x14ac:dyDescent="0.2">
      <c r="A66" s="526">
        <f t="shared" si="0"/>
        <v>5</v>
      </c>
      <c r="B66" s="527">
        <v>15.01</v>
      </c>
      <c r="C66" s="527">
        <v>16.73</v>
      </c>
      <c r="D66" s="527">
        <v>19.149999999999999</v>
      </c>
    </row>
    <row r="67" spans="1:4" x14ac:dyDescent="0.2">
      <c r="A67" s="526">
        <f t="shared" si="0"/>
        <v>5</v>
      </c>
      <c r="B67" s="527">
        <v>14.93</v>
      </c>
      <c r="C67" s="527">
        <v>16.670000000000002</v>
      </c>
      <c r="D67" s="527">
        <v>19.13</v>
      </c>
    </row>
    <row r="68" spans="1:4" x14ac:dyDescent="0.2">
      <c r="A68" s="526">
        <f t="shared" si="0"/>
        <v>5</v>
      </c>
      <c r="B68" s="527">
        <v>14.85</v>
      </c>
      <c r="C68" s="527">
        <v>16.62</v>
      </c>
      <c r="D68" s="527">
        <v>19.12</v>
      </c>
    </row>
    <row r="69" spans="1:4" x14ac:dyDescent="0.2">
      <c r="A69" s="526">
        <f t="shared" si="0"/>
        <v>5</v>
      </c>
      <c r="B69" s="527">
        <v>14.78</v>
      </c>
      <c r="C69" s="527">
        <v>16.57</v>
      </c>
      <c r="D69" s="527">
        <v>19.100000000000001</v>
      </c>
    </row>
    <row r="70" spans="1:4" x14ac:dyDescent="0.2">
      <c r="A70" s="530">
        <f t="shared" si="0"/>
        <v>6</v>
      </c>
      <c r="B70" s="527">
        <v>14.63</v>
      </c>
      <c r="C70" s="527">
        <v>16.43</v>
      </c>
      <c r="D70" s="527">
        <v>19.079999999999998</v>
      </c>
    </row>
    <row r="71" spans="1:4" x14ac:dyDescent="0.2">
      <c r="A71" s="526">
        <f t="shared" si="0"/>
        <v>6</v>
      </c>
      <c r="B71" s="527">
        <v>14.47</v>
      </c>
      <c r="C71" s="527">
        <v>16.3</v>
      </c>
      <c r="D71" s="527">
        <v>19.059999999999999</v>
      </c>
    </row>
    <row r="72" spans="1:4" x14ac:dyDescent="0.2">
      <c r="A72" s="526">
        <f t="shared" si="0"/>
        <v>6</v>
      </c>
      <c r="B72" s="527">
        <v>14.33</v>
      </c>
      <c r="C72" s="527">
        <v>16.170000000000002</v>
      </c>
      <c r="D72" s="527">
        <v>19.04</v>
      </c>
    </row>
    <row r="73" spans="1:4" x14ac:dyDescent="0.2">
      <c r="A73" s="526">
        <f t="shared" si="0"/>
        <v>6</v>
      </c>
      <c r="B73" s="527">
        <v>14.18</v>
      </c>
      <c r="C73" s="527">
        <v>16.04</v>
      </c>
      <c r="D73" s="527">
        <v>19.03</v>
      </c>
    </row>
    <row r="74" spans="1:4" x14ac:dyDescent="0.2">
      <c r="A74" s="526">
        <f t="shared" si="0"/>
        <v>6</v>
      </c>
      <c r="B74" s="527">
        <v>14.03</v>
      </c>
      <c r="C74" s="527">
        <v>15.91</v>
      </c>
      <c r="D74" s="527">
        <v>19.010000000000002</v>
      </c>
    </row>
    <row r="75" spans="1:4" x14ac:dyDescent="0.2">
      <c r="A75" s="526">
        <f t="shared" si="0"/>
        <v>6</v>
      </c>
      <c r="B75" s="527">
        <v>13.89</v>
      </c>
      <c r="C75" s="527">
        <v>15.79</v>
      </c>
      <c r="D75" s="527">
        <v>18.989999999999998</v>
      </c>
    </row>
    <row r="76" spans="1:4" x14ac:dyDescent="0.2">
      <c r="A76" s="526">
        <f t="shared" si="0"/>
        <v>6</v>
      </c>
      <c r="B76" s="527">
        <v>13.74</v>
      </c>
      <c r="C76" s="527">
        <v>15.66</v>
      </c>
      <c r="D76" s="527">
        <v>18.97</v>
      </c>
    </row>
    <row r="77" spans="1:4" x14ac:dyDescent="0.2">
      <c r="A77" s="526">
        <f t="shared" si="0"/>
        <v>6</v>
      </c>
      <c r="B77" s="527">
        <v>13.6</v>
      </c>
      <c r="C77" s="527">
        <v>15.54</v>
      </c>
      <c r="D77" s="527">
        <v>18.95</v>
      </c>
    </row>
    <row r="78" spans="1:4" x14ac:dyDescent="0.2">
      <c r="A78" s="526">
        <f t="shared" si="0"/>
        <v>6</v>
      </c>
      <c r="B78" s="527">
        <v>13.46</v>
      </c>
      <c r="C78" s="527">
        <v>15.41</v>
      </c>
      <c r="D78" s="527">
        <v>18.93</v>
      </c>
    </row>
    <row r="79" spans="1:4" x14ac:dyDescent="0.2">
      <c r="A79" s="526">
        <f t="shared" si="0"/>
        <v>6</v>
      </c>
      <c r="B79" s="527">
        <v>13.32</v>
      </c>
      <c r="C79" s="527">
        <v>15.29</v>
      </c>
      <c r="D79" s="527">
        <v>18.920000000000002</v>
      </c>
    </row>
    <row r="80" spans="1:4" x14ac:dyDescent="0.2">
      <c r="A80" s="526">
        <f t="shared" si="0"/>
        <v>6</v>
      </c>
      <c r="B80" s="527">
        <v>13.19</v>
      </c>
      <c r="C80" s="527">
        <v>15.17</v>
      </c>
      <c r="D80" s="527">
        <v>18.899999999999999</v>
      </c>
    </row>
    <row r="81" spans="1:4" x14ac:dyDescent="0.2">
      <c r="A81" s="526">
        <f t="shared" si="0"/>
        <v>6</v>
      </c>
      <c r="B81" s="527">
        <v>13.05</v>
      </c>
      <c r="C81" s="527">
        <v>15.05</v>
      </c>
      <c r="D81" s="527">
        <v>18.88</v>
      </c>
    </row>
    <row r="82" spans="1:4" x14ac:dyDescent="0.2">
      <c r="A82" s="526">
        <f t="shared" si="0"/>
        <v>7</v>
      </c>
      <c r="B82" s="527">
        <v>12.91</v>
      </c>
      <c r="C82" s="527">
        <v>14.93</v>
      </c>
      <c r="D82" s="527">
        <v>18.86</v>
      </c>
    </row>
    <row r="83" spans="1:4" x14ac:dyDescent="0.2">
      <c r="A83" s="526">
        <f t="shared" si="0"/>
        <v>7</v>
      </c>
      <c r="B83" s="527">
        <v>12.78</v>
      </c>
      <c r="C83" s="527">
        <v>14.81</v>
      </c>
      <c r="D83" s="527">
        <v>18.84</v>
      </c>
    </row>
    <row r="84" spans="1:4" x14ac:dyDescent="0.2">
      <c r="A84" s="526">
        <f t="shared" si="0"/>
        <v>7</v>
      </c>
      <c r="B84" s="527">
        <v>12.65</v>
      </c>
      <c r="C84" s="527">
        <v>14.69</v>
      </c>
      <c r="D84" s="527">
        <v>18.82</v>
      </c>
    </row>
    <row r="85" spans="1:4" x14ac:dyDescent="0.2">
      <c r="A85" s="526">
        <f t="shared" si="0"/>
        <v>7</v>
      </c>
      <c r="B85" s="527">
        <v>12.52</v>
      </c>
      <c r="C85" s="527">
        <v>14.57</v>
      </c>
      <c r="D85" s="527">
        <v>18.8</v>
      </c>
    </row>
    <row r="86" spans="1:4" x14ac:dyDescent="0.2">
      <c r="A86" s="526">
        <f t="shared" si="0"/>
        <v>7</v>
      </c>
      <c r="B86" s="527">
        <v>12.39</v>
      </c>
      <c r="C86" s="527">
        <v>14.46</v>
      </c>
      <c r="D86" s="527">
        <v>18.78</v>
      </c>
    </row>
    <row r="87" spans="1:4" x14ac:dyDescent="0.2">
      <c r="A87" s="526">
        <f t="shared" ref="A87:A150" si="1">A75+1</f>
        <v>7</v>
      </c>
      <c r="B87" s="527">
        <v>12.26</v>
      </c>
      <c r="C87" s="527">
        <v>14.34</v>
      </c>
      <c r="D87" s="527">
        <v>18.760000000000002</v>
      </c>
    </row>
    <row r="88" spans="1:4" x14ac:dyDescent="0.2">
      <c r="A88" s="526">
        <f t="shared" si="1"/>
        <v>7</v>
      </c>
      <c r="B88" s="527">
        <v>12.13</v>
      </c>
      <c r="C88" s="527">
        <v>14.23</v>
      </c>
      <c r="D88" s="527">
        <v>18.75</v>
      </c>
    </row>
    <row r="89" spans="1:4" x14ac:dyDescent="0.2">
      <c r="A89" s="526">
        <f t="shared" si="1"/>
        <v>7</v>
      </c>
      <c r="B89" s="527">
        <v>12.01</v>
      </c>
      <c r="C89" s="527">
        <v>14.11</v>
      </c>
      <c r="D89" s="527">
        <v>18.73</v>
      </c>
    </row>
    <row r="90" spans="1:4" x14ac:dyDescent="0.2">
      <c r="A90" s="526">
        <f t="shared" si="1"/>
        <v>7</v>
      </c>
      <c r="B90" s="527">
        <v>11.88</v>
      </c>
      <c r="C90" s="527">
        <v>14</v>
      </c>
      <c r="D90" s="527">
        <v>18.71</v>
      </c>
    </row>
    <row r="91" spans="1:4" x14ac:dyDescent="0.2">
      <c r="A91" s="526">
        <f t="shared" si="1"/>
        <v>7</v>
      </c>
      <c r="B91" s="527">
        <v>11.76</v>
      </c>
      <c r="C91" s="527">
        <v>13.89</v>
      </c>
      <c r="D91" s="527">
        <v>18.690000000000001</v>
      </c>
    </row>
    <row r="92" spans="1:4" x14ac:dyDescent="0.2">
      <c r="A92" s="526">
        <f t="shared" si="1"/>
        <v>7</v>
      </c>
      <c r="B92" s="527">
        <v>11.64</v>
      </c>
      <c r="C92" s="527">
        <v>13.78</v>
      </c>
      <c r="D92" s="527">
        <v>18.670000000000002</v>
      </c>
    </row>
    <row r="93" spans="1:4" x14ac:dyDescent="0.2">
      <c r="A93" s="526">
        <f t="shared" si="1"/>
        <v>7</v>
      </c>
      <c r="B93" s="527">
        <v>11.51</v>
      </c>
      <c r="C93" s="527">
        <v>13.67</v>
      </c>
      <c r="D93" s="527">
        <v>18.649999999999999</v>
      </c>
    </row>
    <row r="94" spans="1:4" x14ac:dyDescent="0.2">
      <c r="A94" s="526">
        <f t="shared" si="1"/>
        <v>8</v>
      </c>
      <c r="B94" s="527">
        <v>11.45</v>
      </c>
      <c r="C94" s="527">
        <v>13.62</v>
      </c>
      <c r="D94" s="527">
        <v>18.63</v>
      </c>
    </row>
    <row r="95" spans="1:4" x14ac:dyDescent="0.2">
      <c r="A95" s="526">
        <f t="shared" si="1"/>
        <v>8</v>
      </c>
      <c r="B95" s="527">
        <v>11.39</v>
      </c>
      <c r="C95" s="527">
        <v>13.57</v>
      </c>
      <c r="D95" s="527">
        <v>18.61</v>
      </c>
    </row>
    <row r="96" spans="1:4" x14ac:dyDescent="0.2">
      <c r="A96" s="526">
        <f t="shared" si="1"/>
        <v>8</v>
      </c>
      <c r="B96" s="527">
        <v>11.33</v>
      </c>
      <c r="C96" s="527">
        <v>13.53</v>
      </c>
      <c r="D96" s="527">
        <v>18.59</v>
      </c>
    </row>
    <row r="97" spans="1:4" x14ac:dyDescent="0.2">
      <c r="A97" s="526">
        <f t="shared" si="1"/>
        <v>8</v>
      </c>
      <c r="B97" s="527">
        <v>11.27</v>
      </c>
      <c r="C97" s="527">
        <v>13.48</v>
      </c>
      <c r="D97" s="527">
        <v>18.57</v>
      </c>
    </row>
    <row r="98" spans="1:4" x14ac:dyDescent="0.2">
      <c r="A98" s="526">
        <f t="shared" si="1"/>
        <v>8</v>
      </c>
      <c r="B98" s="527">
        <v>11.21</v>
      </c>
      <c r="C98" s="527">
        <v>13.44</v>
      </c>
      <c r="D98" s="527">
        <v>18.55</v>
      </c>
    </row>
    <row r="99" spans="1:4" x14ac:dyDescent="0.2">
      <c r="A99" s="526">
        <f t="shared" si="1"/>
        <v>8</v>
      </c>
      <c r="B99" s="527">
        <v>11.15</v>
      </c>
      <c r="C99" s="527">
        <v>13.39</v>
      </c>
      <c r="D99" s="527">
        <v>18.53</v>
      </c>
    </row>
    <row r="100" spans="1:4" x14ac:dyDescent="0.2">
      <c r="A100" s="526">
        <f t="shared" si="1"/>
        <v>8</v>
      </c>
      <c r="B100" s="527">
        <v>11.09</v>
      </c>
      <c r="C100" s="527">
        <v>13.35</v>
      </c>
      <c r="D100" s="527">
        <v>18.510000000000002</v>
      </c>
    </row>
    <row r="101" spans="1:4" x14ac:dyDescent="0.2">
      <c r="A101" s="526">
        <f t="shared" si="1"/>
        <v>8</v>
      </c>
      <c r="B101" s="527">
        <v>11.03</v>
      </c>
      <c r="C101" s="527">
        <v>13.3</v>
      </c>
      <c r="D101" s="527">
        <v>18.489999999999998</v>
      </c>
    </row>
    <row r="102" spans="1:4" x14ac:dyDescent="0.2">
      <c r="A102" s="526">
        <f t="shared" si="1"/>
        <v>8</v>
      </c>
      <c r="B102" s="527">
        <v>10.97</v>
      </c>
      <c r="C102" s="527">
        <v>13.26</v>
      </c>
      <c r="D102" s="527">
        <v>18.47</v>
      </c>
    </row>
    <row r="103" spans="1:4" x14ac:dyDescent="0.2">
      <c r="A103" s="526">
        <f t="shared" si="1"/>
        <v>8</v>
      </c>
      <c r="B103" s="527">
        <v>10.91</v>
      </c>
      <c r="C103" s="527">
        <v>13.21</v>
      </c>
      <c r="D103" s="527">
        <v>18.45</v>
      </c>
    </row>
    <row r="104" spans="1:4" x14ac:dyDescent="0.2">
      <c r="A104" s="526">
        <f t="shared" si="1"/>
        <v>8</v>
      </c>
      <c r="B104" s="527">
        <v>10.85</v>
      </c>
      <c r="C104" s="527">
        <v>13.17</v>
      </c>
      <c r="D104" s="527">
        <v>18.43</v>
      </c>
    </row>
    <row r="105" spans="1:4" x14ac:dyDescent="0.2">
      <c r="A105" s="526">
        <f t="shared" si="1"/>
        <v>8</v>
      </c>
      <c r="B105" s="527">
        <v>10.79</v>
      </c>
      <c r="C105" s="527">
        <v>13.12</v>
      </c>
      <c r="D105" s="527">
        <v>18.41</v>
      </c>
    </row>
    <row r="106" spans="1:4" x14ac:dyDescent="0.2">
      <c r="A106" s="526">
        <f t="shared" si="1"/>
        <v>9</v>
      </c>
      <c r="B106" s="527">
        <v>10.73</v>
      </c>
      <c r="C106" s="527">
        <v>13.08</v>
      </c>
      <c r="D106" s="527">
        <v>18.38</v>
      </c>
    </row>
    <row r="107" spans="1:4" x14ac:dyDescent="0.2">
      <c r="A107" s="526">
        <f t="shared" si="1"/>
        <v>9</v>
      </c>
      <c r="B107" s="527">
        <v>10.67</v>
      </c>
      <c r="C107" s="527">
        <v>13.04</v>
      </c>
      <c r="D107" s="527">
        <v>18.36</v>
      </c>
    </row>
    <row r="108" spans="1:4" x14ac:dyDescent="0.2">
      <c r="A108" s="526">
        <f t="shared" si="1"/>
        <v>9</v>
      </c>
      <c r="B108" s="527">
        <v>10.61</v>
      </c>
      <c r="C108" s="527">
        <v>12.99</v>
      </c>
      <c r="D108" s="527">
        <v>18.34</v>
      </c>
    </row>
    <row r="109" spans="1:4" x14ac:dyDescent="0.2">
      <c r="A109" s="526">
        <f t="shared" si="1"/>
        <v>9</v>
      </c>
      <c r="B109" s="527">
        <v>10.55</v>
      </c>
      <c r="C109" s="527">
        <v>12.95</v>
      </c>
      <c r="D109" s="527">
        <v>18.32</v>
      </c>
    </row>
    <row r="110" spans="1:4" x14ac:dyDescent="0.2">
      <c r="A110" s="526">
        <f t="shared" si="1"/>
        <v>9</v>
      </c>
      <c r="B110" s="527">
        <v>10.5</v>
      </c>
      <c r="C110" s="527">
        <v>12.9</v>
      </c>
      <c r="D110" s="527">
        <v>18.3</v>
      </c>
    </row>
    <row r="111" spans="1:4" x14ac:dyDescent="0.2">
      <c r="A111" s="526">
        <f t="shared" si="1"/>
        <v>9</v>
      </c>
      <c r="B111" s="527">
        <v>10.44</v>
      </c>
      <c r="C111" s="527">
        <v>12.86</v>
      </c>
      <c r="D111" s="527">
        <v>18.28</v>
      </c>
    </row>
    <row r="112" spans="1:4" x14ac:dyDescent="0.2">
      <c r="A112" s="526">
        <f t="shared" si="1"/>
        <v>9</v>
      </c>
      <c r="B112" s="527">
        <v>10.38</v>
      </c>
      <c r="C112" s="527">
        <v>12.82</v>
      </c>
      <c r="D112" s="527">
        <v>18.260000000000002</v>
      </c>
    </row>
    <row r="113" spans="1:4" x14ac:dyDescent="0.2">
      <c r="A113" s="526">
        <f t="shared" si="1"/>
        <v>9</v>
      </c>
      <c r="B113" s="527">
        <v>10.32</v>
      </c>
      <c r="C113" s="527">
        <v>12.77</v>
      </c>
      <c r="D113" s="527">
        <v>18.239999999999998</v>
      </c>
    </row>
    <row r="114" spans="1:4" x14ac:dyDescent="0.2">
      <c r="A114" s="526">
        <f t="shared" si="1"/>
        <v>9</v>
      </c>
      <c r="B114" s="527">
        <v>10.27</v>
      </c>
      <c r="C114" s="527">
        <v>12.73</v>
      </c>
      <c r="D114" s="527">
        <v>18.22</v>
      </c>
    </row>
    <row r="115" spans="1:4" x14ac:dyDescent="0.2">
      <c r="A115" s="526">
        <f t="shared" si="1"/>
        <v>9</v>
      </c>
      <c r="B115" s="527">
        <v>10.210000000000001</v>
      </c>
      <c r="C115" s="527">
        <v>12.69</v>
      </c>
      <c r="D115" s="527">
        <v>18.2</v>
      </c>
    </row>
    <row r="116" spans="1:4" x14ac:dyDescent="0.2">
      <c r="A116" s="526">
        <f t="shared" si="1"/>
        <v>9</v>
      </c>
      <c r="B116" s="527">
        <v>10.15</v>
      </c>
      <c r="C116" s="527">
        <v>12.64</v>
      </c>
      <c r="D116" s="527">
        <v>18.170000000000002</v>
      </c>
    </row>
    <row r="117" spans="1:4" x14ac:dyDescent="0.2">
      <c r="A117" s="526">
        <f t="shared" si="1"/>
        <v>9</v>
      </c>
      <c r="B117" s="527">
        <v>10.1</v>
      </c>
      <c r="C117" s="527">
        <v>12.6</v>
      </c>
      <c r="D117" s="527">
        <v>18.149999999999999</v>
      </c>
    </row>
    <row r="118" spans="1:4" x14ac:dyDescent="0.2">
      <c r="A118" s="526">
        <f t="shared" si="1"/>
        <v>10</v>
      </c>
      <c r="B118" s="527">
        <v>10.039999999999999</v>
      </c>
      <c r="C118" s="527">
        <v>12.56</v>
      </c>
      <c r="D118" s="527">
        <v>18.13</v>
      </c>
    </row>
    <row r="119" spans="1:4" x14ac:dyDescent="0.2">
      <c r="A119" s="526">
        <f t="shared" si="1"/>
        <v>10</v>
      </c>
      <c r="B119" s="527">
        <v>9.99</v>
      </c>
      <c r="C119" s="527">
        <v>12.51</v>
      </c>
      <c r="D119" s="527">
        <v>18.11</v>
      </c>
    </row>
    <row r="120" spans="1:4" x14ac:dyDescent="0.2">
      <c r="A120" s="526">
        <f t="shared" si="1"/>
        <v>10</v>
      </c>
      <c r="B120" s="527">
        <v>9.93</v>
      </c>
      <c r="C120" s="527">
        <v>12.47</v>
      </c>
      <c r="D120" s="527">
        <v>18.09</v>
      </c>
    </row>
    <row r="121" spans="1:4" x14ac:dyDescent="0.2">
      <c r="A121" s="526">
        <f t="shared" si="1"/>
        <v>10</v>
      </c>
      <c r="B121" s="527">
        <v>9.8699999999999992</v>
      </c>
      <c r="C121" s="527">
        <v>12.43</v>
      </c>
      <c r="D121" s="527">
        <v>18.059999999999999</v>
      </c>
    </row>
    <row r="122" spans="1:4" x14ac:dyDescent="0.2">
      <c r="A122" s="526">
        <f t="shared" si="1"/>
        <v>10</v>
      </c>
      <c r="B122" s="527">
        <v>9.82</v>
      </c>
      <c r="C122" s="527">
        <v>12.38</v>
      </c>
      <c r="D122" s="527">
        <v>18.04</v>
      </c>
    </row>
    <row r="123" spans="1:4" x14ac:dyDescent="0.2">
      <c r="A123" s="526">
        <f t="shared" si="1"/>
        <v>10</v>
      </c>
      <c r="B123" s="527">
        <v>9.77</v>
      </c>
      <c r="C123" s="527">
        <v>12.34</v>
      </c>
      <c r="D123" s="527">
        <v>18.02</v>
      </c>
    </row>
    <row r="124" spans="1:4" x14ac:dyDescent="0.2">
      <c r="A124" s="526">
        <f t="shared" si="1"/>
        <v>10</v>
      </c>
      <c r="B124" s="527">
        <v>9.7100000000000009</v>
      </c>
      <c r="C124" s="527">
        <v>12.3</v>
      </c>
      <c r="D124" s="527">
        <v>18</v>
      </c>
    </row>
    <row r="125" spans="1:4" x14ac:dyDescent="0.2">
      <c r="A125" s="526">
        <f t="shared" si="1"/>
        <v>10</v>
      </c>
      <c r="B125" s="527">
        <v>9.66</v>
      </c>
      <c r="C125" s="527">
        <v>12.26</v>
      </c>
      <c r="D125" s="527">
        <v>17.98</v>
      </c>
    </row>
    <row r="126" spans="1:4" x14ac:dyDescent="0.2">
      <c r="A126" s="526">
        <f t="shared" si="1"/>
        <v>10</v>
      </c>
      <c r="B126" s="527">
        <v>9.6</v>
      </c>
      <c r="C126" s="527">
        <v>12.21</v>
      </c>
      <c r="D126" s="527">
        <v>17.95</v>
      </c>
    </row>
    <row r="127" spans="1:4" x14ac:dyDescent="0.2">
      <c r="A127" s="526">
        <f t="shared" si="1"/>
        <v>10</v>
      </c>
      <c r="B127" s="527">
        <v>9.5500000000000007</v>
      </c>
      <c r="C127" s="527">
        <v>12.17</v>
      </c>
      <c r="D127" s="527">
        <v>17.93</v>
      </c>
    </row>
    <row r="128" spans="1:4" x14ac:dyDescent="0.2">
      <c r="A128" s="526">
        <f t="shared" si="1"/>
        <v>10</v>
      </c>
      <c r="B128" s="527">
        <v>9.49</v>
      </c>
      <c r="C128" s="527">
        <v>12.13</v>
      </c>
      <c r="D128" s="527">
        <v>17.91</v>
      </c>
    </row>
    <row r="129" spans="1:4" x14ac:dyDescent="0.2">
      <c r="A129" s="526">
        <f t="shared" si="1"/>
        <v>10</v>
      </c>
      <c r="B129" s="527">
        <v>9.44</v>
      </c>
      <c r="C129" s="527">
        <v>12.09</v>
      </c>
      <c r="D129" s="527">
        <v>17.89</v>
      </c>
    </row>
    <row r="130" spans="1:4" x14ac:dyDescent="0.2">
      <c r="A130" s="526">
        <f t="shared" si="1"/>
        <v>11</v>
      </c>
      <c r="B130" s="527">
        <v>9.39</v>
      </c>
      <c r="C130" s="527">
        <v>12.04</v>
      </c>
      <c r="D130" s="527">
        <v>17.86</v>
      </c>
    </row>
    <row r="131" spans="1:4" x14ac:dyDescent="0.2">
      <c r="A131" s="526">
        <f t="shared" si="1"/>
        <v>11</v>
      </c>
      <c r="B131" s="527">
        <v>9.34</v>
      </c>
      <c r="C131" s="527">
        <v>12</v>
      </c>
      <c r="D131" s="527">
        <v>17.84</v>
      </c>
    </row>
    <row r="132" spans="1:4" x14ac:dyDescent="0.2">
      <c r="A132" s="526">
        <f t="shared" si="1"/>
        <v>11</v>
      </c>
      <c r="B132" s="527">
        <v>9.2799999999999994</v>
      </c>
      <c r="C132" s="527">
        <v>11.96</v>
      </c>
      <c r="D132" s="527">
        <v>17.82</v>
      </c>
    </row>
    <row r="133" spans="1:4" x14ac:dyDescent="0.2">
      <c r="A133" s="526">
        <f t="shared" si="1"/>
        <v>11</v>
      </c>
      <c r="B133" s="527">
        <v>9.23</v>
      </c>
      <c r="C133" s="527">
        <v>11.92</v>
      </c>
      <c r="D133" s="527">
        <v>17.79</v>
      </c>
    </row>
    <row r="134" spans="1:4" x14ac:dyDescent="0.2">
      <c r="A134" s="526">
        <f t="shared" si="1"/>
        <v>11</v>
      </c>
      <c r="B134" s="527">
        <v>9.18</v>
      </c>
      <c r="C134" s="527">
        <v>11.88</v>
      </c>
      <c r="D134" s="527">
        <v>17.77</v>
      </c>
    </row>
    <row r="135" spans="1:4" x14ac:dyDescent="0.2">
      <c r="A135" s="526">
        <f t="shared" si="1"/>
        <v>11</v>
      </c>
      <c r="B135" s="527">
        <v>9.1300000000000008</v>
      </c>
      <c r="C135" s="527">
        <v>11.84</v>
      </c>
      <c r="D135" s="527">
        <v>17.75</v>
      </c>
    </row>
    <row r="136" spans="1:4" x14ac:dyDescent="0.2">
      <c r="A136" s="526">
        <f t="shared" si="1"/>
        <v>11</v>
      </c>
      <c r="B136" s="527">
        <v>9.07</v>
      </c>
      <c r="C136" s="527">
        <v>11.79</v>
      </c>
      <c r="D136" s="527">
        <v>17.73</v>
      </c>
    </row>
    <row r="137" spans="1:4" x14ac:dyDescent="0.2">
      <c r="A137" s="526">
        <f t="shared" si="1"/>
        <v>11</v>
      </c>
      <c r="B137" s="527">
        <v>9.02</v>
      </c>
      <c r="C137" s="527">
        <v>11.75</v>
      </c>
      <c r="D137" s="527">
        <v>17.7</v>
      </c>
    </row>
    <row r="138" spans="1:4" x14ac:dyDescent="0.2">
      <c r="A138" s="526">
        <f t="shared" si="1"/>
        <v>11</v>
      </c>
      <c r="B138" s="527">
        <v>8.9700000000000006</v>
      </c>
      <c r="C138" s="527">
        <v>11.71</v>
      </c>
      <c r="D138" s="527">
        <v>17.68</v>
      </c>
    </row>
    <row r="139" spans="1:4" x14ac:dyDescent="0.2">
      <c r="A139" s="526">
        <f t="shared" si="1"/>
        <v>11</v>
      </c>
      <c r="B139" s="527">
        <v>8.92</v>
      </c>
      <c r="C139" s="527">
        <v>11.67</v>
      </c>
      <c r="D139" s="527">
        <v>17.66</v>
      </c>
    </row>
    <row r="140" spans="1:4" x14ac:dyDescent="0.2">
      <c r="A140" s="526">
        <f t="shared" si="1"/>
        <v>11</v>
      </c>
      <c r="B140" s="527">
        <v>8.8699999999999992</v>
      </c>
      <c r="C140" s="527">
        <v>11.63</v>
      </c>
      <c r="D140" s="527">
        <v>17.63</v>
      </c>
    </row>
    <row r="141" spans="1:4" x14ac:dyDescent="0.2">
      <c r="A141" s="526">
        <f t="shared" si="1"/>
        <v>11</v>
      </c>
      <c r="B141" s="527">
        <v>8.82</v>
      </c>
      <c r="C141" s="527">
        <v>11.59</v>
      </c>
      <c r="D141" s="527">
        <v>17.61</v>
      </c>
    </row>
    <row r="142" spans="1:4" x14ac:dyDescent="0.2">
      <c r="A142" s="526">
        <f t="shared" si="1"/>
        <v>12</v>
      </c>
      <c r="B142" s="527">
        <v>8.77</v>
      </c>
      <c r="C142" s="527">
        <v>11.55</v>
      </c>
      <c r="D142" s="527">
        <v>17.579999999999998</v>
      </c>
    </row>
    <row r="143" spans="1:4" x14ac:dyDescent="0.2">
      <c r="A143" s="526">
        <f t="shared" si="1"/>
        <v>12</v>
      </c>
      <c r="B143" s="527">
        <v>8.7200000000000006</v>
      </c>
      <c r="C143" s="527">
        <v>11.5</v>
      </c>
      <c r="D143" s="527">
        <v>17.559999999999999</v>
      </c>
    </row>
    <row r="144" spans="1:4" x14ac:dyDescent="0.2">
      <c r="A144" s="526">
        <f t="shared" si="1"/>
        <v>12</v>
      </c>
      <c r="B144" s="527">
        <v>8.67</v>
      </c>
      <c r="C144" s="527">
        <v>11.46</v>
      </c>
      <c r="D144" s="527">
        <v>17.54</v>
      </c>
    </row>
    <row r="145" spans="1:4" x14ac:dyDescent="0.2">
      <c r="A145" s="526">
        <f t="shared" si="1"/>
        <v>12</v>
      </c>
      <c r="B145" s="527">
        <v>8.6199999999999992</v>
      </c>
      <c r="C145" s="527">
        <v>11.42</v>
      </c>
      <c r="D145" s="527">
        <v>17.510000000000002</v>
      </c>
    </row>
    <row r="146" spans="1:4" x14ac:dyDescent="0.2">
      <c r="A146" s="526">
        <f t="shared" si="1"/>
        <v>12</v>
      </c>
      <c r="B146" s="527">
        <v>8.57</v>
      </c>
      <c r="C146" s="527">
        <v>11.38</v>
      </c>
      <c r="D146" s="527">
        <v>17.489999999999998</v>
      </c>
    </row>
    <row r="147" spans="1:4" x14ac:dyDescent="0.2">
      <c r="A147" s="526">
        <f t="shared" si="1"/>
        <v>12</v>
      </c>
      <c r="B147" s="527">
        <v>8.52</v>
      </c>
      <c r="C147" s="527">
        <v>11.34</v>
      </c>
      <c r="D147" s="527">
        <v>17.46</v>
      </c>
    </row>
    <row r="148" spans="1:4" x14ac:dyDescent="0.2">
      <c r="A148" s="526">
        <f t="shared" si="1"/>
        <v>12</v>
      </c>
      <c r="B148" s="527">
        <v>8.4700000000000006</v>
      </c>
      <c r="C148" s="527">
        <v>11.3</v>
      </c>
      <c r="D148" s="527">
        <v>17.440000000000001</v>
      </c>
    </row>
    <row r="149" spans="1:4" x14ac:dyDescent="0.2">
      <c r="A149" s="526">
        <f t="shared" si="1"/>
        <v>12</v>
      </c>
      <c r="B149" s="527">
        <v>8.42</v>
      </c>
      <c r="C149" s="527">
        <v>11.26</v>
      </c>
      <c r="D149" s="527">
        <v>17.41</v>
      </c>
    </row>
    <row r="150" spans="1:4" x14ac:dyDescent="0.2">
      <c r="A150" s="526">
        <f t="shared" si="1"/>
        <v>12</v>
      </c>
      <c r="B150" s="527">
        <v>8.3699999999999992</v>
      </c>
      <c r="C150" s="527">
        <v>11.22</v>
      </c>
      <c r="D150" s="527">
        <v>17.39</v>
      </c>
    </row>
    <row r="151" spans="1:4" x14ac:dyDescent="0.2">
      <c r="A151" s="526">
        <f t="shared" ref="A151:A214" si="2">A139+1</f>
        <v>12</v>
      </c>
      <c r="B151" s="527">
        <v>8.32</v>
      </c>
      <c r="C151" s="527">
        <v>11.18</v>
      </c>
      <c r="D151" s="527">
        <v>17.37</v>
      </c>
    </row>
    <row r="152" spans="1:4" x14ac:dyDescent="0.2">
      <c r="A152" s="526">
        <f t="shared" si="2"/>
        <v>12</v>
      </c>
      <c r="B152" s="527">
        <v>8.27</v>
      </c>
      <c r="C152" s="527">
        <v>11.14</v>
      </c>
      <c r="D152" s="527">
        <v>17.34</v>
      </c>
    </row>
    <row r="153" spans="1:4" x14ac:dyDescent="0.2">
      <c r="A153" s="526">
        <f t="shared" si="2"/>
        <v>12</v>
      </c>
      <c r="B153" s="527">
        <v>8.23</v>
      </c>
      <c r="C153" s="527">
        <v>11.1</v>
      </c>
      <c r="D153" s="527">
        <v>17.32</v>
      </c>
    </row>
    <row r="154" spans="1:4" x14ac:dyDescent="0.2">
      <c r="A154" s="526">
        <f t="shared" si="2"/>
        <v>13</v>
      </c>
      <c r="B154" s="527">
        <v>8.18</v>
      </c>
      <c r="C154" s="527">
        <v>11.06</v>
      </c>
      <c r="D154" s="527">
        <v>17.29</v>
      </c>
    </row>
    <row r="155" spans="1:4" x14ac:dyDescent="0.2">
      <c r="A155" s="526">
        <f t="shared" si="2"/>
        <v>13</v>
      </c>
      <c r="B155" s="527">
        <v>8.1300000000000008</v>
      </c>
      <c r="C155" s="527">
        <v>11.02</v>
      </c>
      <c r="D155" s="527">
        <v>17.27</v>
      </c>
    </row>
    <row r="156" spans="1:4" x14ac:dyDescent="0.2">
      <c r="A156" s="526">
        <f t="shared" si="2"/>
        <v>13</v>
      </c>
      <c r="B156" s="527">
        <v>8.08</v>
      </c>
      <c r="C156" s="527">
        <v>10.98</v>
      </c>
      <c r="D156" s="527">
        <v>17.239999999999998</v>
      </c>
    </row>
    <row r="157" spans="1:4" x14ac:dyDescent="0.2">
      <c r="A157" s="526">
        <f t="shared" si="2"/>
        <v>13</v>
      </c>
      <c r="B157" s="527">
        <v>8.0399999999999991</v>
      </c>
      <c r="C157" s="527">
        <v>10.94</v>
      </c>
      <c r="D157" s="527">
        <v>17.22</v>
      </c>
    </row>
    <row r="158" spans="1:4" x14ac:dyDescent="0.2">
      <c r="A158" s="526">
        <f t="shared" si="2"/>
        <v>13</v>
      </c>
      <c r="B158" s="527">
        <v>7.99</v>
      </c>
      <c r="C158" s="527">
        <v>10.9</v>
      </c>
      <c r="D158" s="527">
        <v>17.190000000000001</v>
      </c>
    </row>
    <row r="159" spans="1:4" x14ac:dyDescent="0.2">
      <c r="A159" s="526">
        <f t="shared" si="2"/>
        <v>13</v>
      </c>
      <c r="B159" s="527">
        <v>7.94</v>
      </c>
      <c r="C159" s="527">
        <v>10.86</v>
      </c>
      <c r="D159" s="527">
        <v>17.16</v>
      </c>
    </row>
    <row r="160" spans="1:4" x14ac:dyDescent="0.2">
      <c r="A160" s="526">
        <f t="shared" si="2"/>
        <v>13</v>
      </c>
      <c r="B160" s="527">
        <v>7.89</v>
      </c>
      <c r="C160" s="527">
        <v>10.82</v>
      </c>
      <c r="D160" s="527">
        <v>17.14</v>
      </c>
    </row>
    <row r="161" spans="1:4" x14ac:dyDescent="0.2">
      <c r="A161" s="526">
        <f t="shared" si="2"/>
        <v>13</v>
      </c>
      <c r="B161" s="527">
        <v>7.85</v>
      </c>
      <c r="C161" s="527">
        <v>10.78</v>
      </c>
      <c r="D161" s="527">
        <v>17.11</v>
      </c>
    </row>
    <row r="162" spans="1:4" x14ac:dyDescent="0.2">
      <c r="A162" s="526">
        <f t="shared" si="2"/>
        <v>13</v>
      </c>
      <c r="B162" s="527">
        <v>7.8</v>
      </c>
      <c r="C162" s="527">
        <v>10.74</v>
      </c>
      <c r="D162" s="527">
        <v>17.09</v>
      </c>
    </row>
    <row r="163" spans="1:4" x14ac:dyDescent="0.2">
      <c r="A163" s="526">
        <f t="shared" si="2"/>
        <v>13</v>
      </c>
      <c r="B163" s="527">
        <v>7.76</v>
      </c>
      <c r="C163" s="527">
        <v>10.7</v>
      </c>
      <c r="D163" s="527">
        <v>17.059999999999999</v>
      </c>
    </row>
    <row r="164" spans="1:4" x14ac:dyDescent="0.2">
      <c r="A164" s="526">
        <f t="shared" si="2"/>
        <v>13</v>
      </c>
      <c r="B164" s="527">
        <v>7.71</v>
      </c>
      <c r="C164" s="527">
        <v>10.66</v>
      </c>
      <c r="D164" s="527">
        <v>17.04</v>
      </c>
    </row>
    <row r="165" spans="1:4" x14ac:dyDescent="0.2">
      <c r="A165" s="526">
        <f t="shared" si="2"/>
        <v>13</v>
      </c>
      <c r="B165" s="527">
        <v>7.66</v>
      </c>
      <c r="C165" s="527">
        <v>10.62</v>
      </c>
      <c r="D165" s="527">
        <v>17.010000000000002</v>
      </c>
    </row>
    <row r="166" spans="1:4" x14ac:dyDescent="0.2">
      <c r="A166" s="526">
        <f t="shared" si="2"/>
        <v>14</v>
      </c>
      <c r="B166" s="527">
        <v>7.62</v>
      </c>
      <c r="C166" s="527">
        <v>10.59</v>
      </c>
      <c r="D166" s="527">
        <v>16.98</v>
      </c>
    </row>
    <row r="167" spans="1:4" x14ac:dyDescent="0.2">
      <c r="A167" s="526">
        <f t="shared" si="2"/>
        <v>14</v>
      </c>
      <c r="B167" s="527">
        <v>7.57</v>
      </c>
      <c r="C167" s="527">
        <v>10.55</v>
      </c>
      <c r="D167" s="527">
        <v>16.96</v>
      </c>
    </row>
    <row r="168" spans="1:4" x14ac:dyDescent="0.2">
      <c r="A168" s="526">
        <f t="shared" si="2"/>
        <v>14</v>
      </c>
      <c r="B168" s="527">
        <v>7.53</v>
      </c>
      <c r="C168" s="527">
        <v>10.51</v>
      </c>
      <c r="D168" s="527">
        <v>16.93</v>
      </c>
    </row>
    <row r="169" spans="1:4" x14ac:dyDescent="0.2">
      <c r="A169" s="526">
        <f t="shared" si="2"/>
        <v>14</v>
      </c>
      <c r="B169" s="527">
        <v>7.48</v>
      </c>
      <c r="C169" s="527">
        <v>10.47</v>
      </c>
      <c r="D169" s="527">
        <v>16.899999999999999</v>
      </c>
    </row>
    <row r="170" spans="1:4" x14ac:dyDescent="0.2">
      <c r="A170" s="526">
        <f t="shared" si="2"/>
        <v>14</v>
      </c>
      <c r="B170" s="527">
        <v>7.44</v>
      </c>
      <c r="C170" s="527">
        <v>10.43</v>
      </c>
      <c r="D170" s="527">
        <v>16.88</v>
      </c>
    </row>
    <row r="171" spans="1:4" x14ac:dyDescent="0.2">
      <c r="A171" s="526">
        <f t="shared" si="2"/>
        <v>14</v>
      </c>
      <c r="B171" s="527">
        <v>7.39</v>
      </c>
      <c r="C171" s="527">
        <v>10.39</v>
      </c>
      <c r="D171" s="527">
        <v>16.850000000000001</v>
      </c>
    </row>
    <row r="172" spans="1:4" x14ac:dyDescent="0.2">
      <c r="A172" s="526">
        <f t="shared" si="2"/>
        <v>14</v>
      </c>
      <c r="B172" s="527">
        <v>7.35</v>
      </c>
      <c r="C172" s="527">
        <v>10.35</v>
      </c>
      <c r="D172" s="527">
        <v>16.829999999999998</v>
      </c>
    </row>
    <row r="173" spans="1:4" x14ac:dyDescent="0.2">
      <c r="A173" s="526">
        <f t="shared" si="2"/>
        <v>14</v>
      </c>
      <c r="B173" s="527">
        <v>7.31</v>
      </c>
      <c r="C173" s="527">
        <v>10.31</v>
      </c>
      <c r="D173" s="527">
        <v>16.8</v>
      </c>
    </row>
    <row r="174" spans="1:4" x14ac:dyDescent="0.2">
      <c r="A174" s="526">
        <f t="shared" si="2"/>
        <v>14</v>
      </c>
      <c r="B174" s="527">
        <v>7.26</v>
      </c>
      <c r="C174" s="527">
        <v>10.28</v>
      </c>
      <c r="D174" s="527">
        <v>16.77</v>
      </c>
    </row>
    <row r="175" spans="1:4" x14ac:dyDescent="0.2">
      <c r="A175" s="526">
        <f t="shared" si="2"/>
        <v>14</v>
      </c>
      <c r="B175" s="527">
        <v>7.22</v>
      </c>
      <c r="C175" s="527">
        <v>10.24</v>
      </c>
      <c r="D175" s="527">
        <v>16.739999999999998</v>
      </c>
    </row>
    <row r="176" spans="1:4" x14ac:dyDescent="0.2">
      <c r="A176" s="526">
        <f t="shared" si="2"/>
        <v>14</v>
      </c>
      <c r="B176" s="527">
        <v>7.17</v>
      </c>
      <c r="C176" s="527">
        <v>10.199999999999999</v>
      </c>
      <c r="D176" s="527">
        <v>16.72</v>
      </c>
    </row>
    <row r="177" spans="1:4" x14ac:dyDescent="0.2">
      <c r="A177" s="526">
        <f t="shared" si="2"/>
        <v>14</v>
      </c>
      <c r="B177" s="527">
        <v>7.13</v>
      </c>
      <c r="C177" s="527">
        <v>10.16</v>
      </c>
      <c r="D177" s="527">
        <v>16.690000000000001</v>
      </c>
    </row>
    <row r="178" spans="1:4" x14ac:dyDescent="0.2">
      <c r="A178" s="526">
        <f t="shared" si="2"/>
        <v>15</v>
      </c>
      <c r="B178" s="527">
        <v>7.09</v>
      </c>
      <c r="C178" s="527">
        <v>10.119999999999999</v>
      </c>
      <c r="D178" s="527">
        <v>16.66</v>
      </c>
    </row>
    <row r="179" spans="1:4" x14ac:dyDescent="0.2">
      <c r="A179" s="526">
        <f t="shared" si="2"/>
        <v>15</v>
      </c>
      <c r="B179" s="527">
        <v>7.04</v>
      </c>
      <c r="C179" s="527">
        <v>10.08</v>
      </c>
      <c r="D179" s="527">
        <v>16.63</v>
      </c>
    </row>
    <row r="180" spans="1:4" x14ac:dyDescent="0.2">
      <c r="A180" s="526">
        <f t="shared" si="2"/>
        <v>15</v>
      </c>
      <c r="B180" s="527">
        <v>7</v>
      </c>
      <c r="C180" s="527">
        <v>10.050000000000001</v>
      </c>
      <c r="D180" s="527">
        <v>16.61</v>
      </c>
    </row>
    <row r="181" spans="1:4" x14ac:dyDescent="0.2">
      <c r="A181" s="526">
        <f t="shared" si="2"/>
        <v>15</v>
      </c>
      <c r="B181" s="527">
        <v>6.96</v>
      </c>
      <c r="C181" s="527">
        <v>10.01</v>
      </c>
      <c r="D181" s="527">
        <v>16.579999999999998</v>
      </c>
    </row>
    <row r="182" spans="1:4" x14ac:dyDescent="0.2">
      <c r="A182" s="526">
        <f t="shared" si="2"/>
        <v>15</v>
      </c>
      <c r="B182" s="527">
        <v>6.92</v>
      </c>
      <c r="C182" s="527">
        <v>9.9700000000000006</v>
      </c>
      <c r="D182" s="527">
        <v>16.55</v>
      </c>
    </row>
    <row r="183" spans="1:4" x14ac:dyDescent="0.2">
      <c r="A183" s="526">
        <f t="shared" si="2"/>
        <v>15</v>
      </c>
      <c r="B183" s="527">
        <v>6.87</v>
      </c>
      <c r="C183" s="527">
        <v>9.93</v>
      </c>
      <c r="D183" s="527">
        <v>16.52</v>
      </c>
    </row>
    <row r="184" spans="1:4" x14ac:dyDescent="0.2">
      <c r="A184" s="526">
        <f t="shared" si="2"/>
        <v>15</v>
      </c>
      <c r="B184" s="527">
        <v>6.83</v>
      </c>
      <c r="C184" s="527">
        <v>9.89</v>
      </c>
      <c r="D184" s="527">
        <v>16.5</v>
      </c>
    </row>
    <row r="185" spans="1:4" x14ac:dyDescent="0.2">
      <c r="A185" s="526">
        <f t="shared" si="2"/>
        <v>15</v>
      </c>
      <c r="B185" s="527">
        <v>6.79</v>
      </c>
      <c r="C185" s="527">
        <v>9.86</v>
      </c>
      <c r="D185" s="527">
        <v>16.47</v>
      </c>
    </row>
    <row r="186" spans="1:4" x14ac:dyDescent="0.2">
      <c r="A186" s="526">
        <f t="shared" si="2"/>
        <v>15</v>
      </c>
      <c r="B186" s="527">
        <v>6.75</v>
      </c>
      <c r="C186" s="527">
        <v>9.82</v>
      </c>
      <c r="D186" s="527">
        <v>16.440000000000001</v>
      </c>
    </row>
    <row r="187" spans="1:4" x14ac:dyDescent="0.2">
      <c r="A187" s="526">
        <f t="shared" si="2"/>
        <v>15</v>
      </c>
      <c r="B187" s="527">
        <v>6.71</v>
      </c>
      <c r="C187" s="527">
        <v>9.7799999999999994</v>
      </c>
      <c r="D187" s="527">
        <v>16.41</v>
      </c>
    </row>
    <row r="188" spans="1:4" x14ac:dyDescent="0.2">
      <c r="A188" s="526">
        <f t="shared" si="2"/>
        <v>15</v>
      </c>
      <c r="B188" s="527">
        <v>6.67</v>
      </c>
      <c r="C188" s="527">
        <v>9.74</v>
      </c>
      <c r="D188" s="527">
        <v>16.38</v>
      </c>
    </row>
    <row r="189" spans="1:4" x14ac:dyDescent="0.2">
      <c r="A189" s="526">
        <f t="shared" si="2"/>
        <v>15</v>
      </c>
      <c r="B189" s="527">
        <v>6.62</v>
      </c>
      <c r="C189" s="527">
        <v>9.7100000000000009</v>
      </c>
      <c r="D189" s="527">
        <v>16.350000000000001</v>
      </c>
    </row>
    <row r="190" spans="1:4" x14ac:dyDescent="0.2">
      <c r="A190" s="526">
        <f t="shared" si="2"/>
        <v>16</v>
      </c>
      <c r="B190" s="527">
        <v>6.58</v>
      </c>
      <c r="C190" s="527">
        <v>9.67</v>
      </c>
      <c r="D190" s="527">
        <v>16.32</v>
      </c>
    </row>
    <row r="191" spans="1:4" x14ac:dyDescent="0.2">
      <c r="A191" s="526">
        <f t="shared" si="2"/>
        <v>16</v>
      </c>
      <c r="B191" s="527">
        <v>6.54</v>
      </c>
      <c r="C191" s="527">
        <v>9.6300000000000008</v>
      </c>
      <c r="D191" s="527">
        <v>16.3</v>
      </c>
    </row>
    <row r="192" spans="1:4" x14ac:dyDescent="0.2">
      <c r="A192" s="526">
        <f t="shared" si="2"/>
        <v>16</v>
      </c>
      <c r="B192" s="527">
        <v>6.5</v>
      </c>
      <c r="C192" s="527">
        <v>9.59</v>
      </c>
      <c r="D192" s="527">
        <v>16.27</v>
      </c>
    </row>
    <row r="193" spans="1:4" x14ac:dyDescent="0.2">
      <c r="A193" s="526">
        <f t="shared" si="2"/>
        <v>16</v>
      </c>
      <c r="B193" s="527">
        <v>6.46</v>
      </c>
      <c r="C193" s="527">
        <v>9.56</v>
      </c>
      <c r="D193" s="527">
        <v>16.239999999999998</v>
      </c>
    </row>
    <row r="194" spans="1:4" x14ac:dyDescent="0.2">
      <c r="A194" s="526">
        <f t="shared" si="2"/>
        <v>16</v>
      </c>
      <c r="B194" s="527">
        <v>6.42</v>
      </c>
      <c r="C194" s="527">
        <v>9.52</v>
      </c>
      <c r="D194" s="527">
        <v>16.21</v>
      </c>
    </row>
    <row r="195" spans="1:4" x14ac:dyDescent="0.2">
      <c r="A195" s="526">
        <f t="shared" si="2"/>
        <v>16</v>
      </c>
      <c r="B195" s="527">
        <v>6.38</v>
      </c>
      <c r="C195" s="527">
        <v>9.48</v>
      </c>
      <c r="D195" s="527">
        <v>16.18</v>
      </c>
    </row>
    <row r="196" spans="1:4" x14ac:dyDescent="0.2">
      <c r="A196" s="526">
        <f t="shared" si="2"/>
        <v>16</v>
      </c>
      <c r="B196" s="527">
        <v>6.34</v>
      </c>
      <c r="C196" s="527">
        <v>9.4499999999999993</v>
      </c>
      <c r="D196" s="527">
        <v>16.149999999999999</v>
      </c>
    </row>
    <row r="197" spans="1:4" x14ac:dyDescent="0.2">
      <c r="A197" s="526">
        <f t="shared" si="2"/>
        <v>16</v>
      </c>
      <c r="B197" s="527">
        <v>6.3</v>
      </c>
      <c r="C197" s="527">
        <v>9.41</v>
      </c>
      <c r="D197" s="527">
        <v>16.12</v>
      </c>
    </row>
    <row r="198" spans="1:4" x14ac:dyDescent="0.2">
      <c r="A198" s="526">
        <f t="shared" si="2"/>
        <v>16</v>
      </c>
      <c r="B198" s="527">
        <v>6.26</v>
      </c>
      <c r="C198" s="527">
        <v>9.3699999999999992</v>
      </c>
      <c r="D198" s="527">
        <v>16.09</v>
      </c>
    </row>
    <row r="199" spans="1:4" x14ac:dyDescent="0.2">
      <c r="A199" s="526">
        <f t="shared" si="2"/>
        <v>16</v>
      </c>
      <c r="B199" s="527">
        <v>6.22</v>
      </c>
      <c r="C199" s="527">
        <v>9.34</v>
      </c>
      <c r="D199" s="527">
        <v>16.059999999999999</v>
      </c>
    </row>
    <row r="200" spans="1:4" x14ac:dyDescent="0.2">
      <c r="A200" s="526">
        <f t="shared" si="2"/>
        <v>16</v>
      </c>
      <c r="B200" s="527">
        <v>6.18</v>
      </c>
      <c r="C200" s="527">
        <v>9.3000000000000007</v>
      </c>
      <c r="D200" s="527">
        <v>16.03</v>
      </c>
    </row>
    <row r="201" spans="1:4" x14ac:dyDescent="0.2">
      <c r="A201" s="526">
        <f t="shared" si="2"/>
        <v>16</v>
      </c>
      <c r="B201" s="527">
        <v>6.14</v>
      </c>
      <c r="C201" s="527">
        <v>9.26</v>
      </c>
      <c r="D201" s="527">
        <v>16</v>
      </c>
    </row>
    <row r="202" spans="1:4" x14ac:dyDescent="0.2">
      <c r="A202" s="526">
        <f t="shared" si="2"/>
        <v>17</v>
      </c>
      <c r="B202" s="527">
        <v>6.11</v>
      </c>
      <c r="C202" s="527">
        <v>9.23</v>
      </c>
      <c r="D202" s="527">
        <v>15.97</v>
      </c>
    </row>
    <row r="203" spans="1:4" x14ac:dyDescent="0.2">
      <c r="A203" s="526">
        <f t="shared" si="2"/>
        <v>17</v>
      </c>
      <c r="B203" s="527">
        <v>6.07</v>
      </c>
      <c r="C203" s="527">
        <v>9.19</v>
      </c>
      <c r="D203" s="527">
        <v>15.94</v>
      </c>
    </row>
    <row r="204" spans="1:4" x14ac:dyDescent="0.2">
      <c r="A204" s="526">
        <f t="shared" si="2"/>
        <v>17</v>
      </c>
      <c r="B204" s="527">
        <v>6.03</v>
      </c>
      <c r="C204" s="527">
        <v>9.15</v>
      </c>
      <c r="D204" s="527">
        <v>15.91</v>
      </c>
    </row>
    <row r="205" spans="1:4" x14ac:dyDescent="0.2">
      <c r="A205" s="526">
        <f t="shared" si="2"/>
        <v>17</v>
      </c>
      <c r="B205" s="527">
        <v>5.99</v>
      </c>
      <c r="C205" s="527">
        <v>9.1199999999999992</v>
      </c>
      <c r="D205" s="527">
        <v>15.88</v>
      </c>
    </row>
    <row r="206" spans="1:4" x14ac:dyDescent="0.2">
      <c r="A206" s="526">
        <f t="shared" si="2"/>
        <v>17</v>
      </c>
      <c r="B206" s="527">
        <v>5.95</v>
      </c>
      <c r="C206" s="527">
        <v>9.08</v>
      </c>
      <c r="D206" s="527">
        <v>15.85</v>
      </c>
    </row>
    <row r="207" spans="1:4" x14ac:dyDescent="0.2">
      <c r="A207" s="526">
        <f t="shared" si="2"/>
        <v>17</v>
      </c>
      <c r="B207" s="527">
        <v>5.91</v>
      </c>
      <c r="C207" s="527">
        <v>9.0399999999999991</v>
      </c>
      <c r="D207" s="527">
        <v>15.82</v>
      </c>
    </row>
    <row r="208" spans="1:4" x14ac:dyDescent="0.2">
      <c r="A208" s="526">
        <f t="shared" si="2"/>
        <v>17</v>
      </c>
      <c r="B208" s="527">
        <v>5.88</v>
      </c>
      <c r="C208" s="527">
        <v>9.01</v>
      </c>
      <c r="D208" s="527">
        <v>15.79</v>
      </c>
    </row>
    <row r="209" spans="1:4" x14ac:dyDescent="0.2">
      <c r="A209" s="526">
        <f t="shared" si="2"/>
        <v>17</v>
      </c>
      <c r="B209" s="527">
        <v>5.84</v>
      </c>
      <c r="C209" s="527">
        <v>8.9700000000000006</v>
      </c>
      <c r="D209" s="527">
        <v>15.76</v>
      </c>
    </row>
    <row r="210" spans="1:4" x14ac:dyDescent="0.2">
      <c r="A210" s="526">
        <f t="shared" si="2"/>
        <v>17</v>
      </c>
      <c r="B210" s="527">
        <v>5.8</v>
      </c>
      <c r="C210" s="527">
        <v>8.94</v>
      </c>
      <c r="D210" s="527">
        <v>15.73</v>
      </c>
    </row>
    <row r="211" spans="1:4" x14ac:dyDescent="0.2">
      <c r="A211" s="526">
        <f t="shared" si="2"/>
        <v>17</v>
      </c>
      <c r="B211" s="527">
        <v>5.76</v>
      </c>
      <c r="C211" s="527">
        <v>8.9</v>
      </c>
      <c r="D211" s="527">
        <v>15.7</v>
      </c>
    </row>
    <row r="212" spans="1:4" x14ac:dyDescent="0.2">
      <c r="A212" s="526">
        <f t="shared" si="2"/>
        <v>17</v>
      </c>
      <c r="B212" s="527">
        <v>5.73</v>
      </c>
      <c r="C212" s="527">
        <v>8.86</v>
      </c>
      <c r="D212" s="527">
        <v>15.66</v>
      </c>
    </row>
    <row r="213" spans="1:4" x14ac:dyDescent="0.2">
      <c r="A213" s="526">
        <f t="shared" si="2"/>
        <v>17</v>
      </c>
      <c r="B213" s="527">
        <v>5.69</v>
      </c>
      <c r="C213" s="527">
        <v>8.83</v>
      </c>
      <c r="D213" s="527">
        <v>15.63</v>
      </c>
    </row>
    <row r="214" spans="1:4" x14ac:dyDescent="0.2">
      <c r="A214" s="526">
        <f t="shared" si="2"/>
        <v>18</v>
      </c>
      <c r="B214" s="527">
        <v>5.65</v>
      </c>
      <c r="C214" s="527">
        <v>8.7899999999999991</v>
      </c>
      <c r="D214" s="527">
        <v>15.6</v>
      </c>
    </row>
    <row r="215" spans="1:4" x14ac:dyDescent="0.2">
      <c r="A215" s="526">
        <f t="shared" ref="A215:A278" si="3">A203+1</f>
        <v>18</v>
      </c>
      <c r="B215" s="527">
        <v>5.62</v>
      </c>
      <c r="C215" s="527">
        <v>8.76</v>
      </c>
      <c r="D215" s="527">
        <v>15.57</v>
      </c>
    </row>
    <row r="216" spans="1:4" x14ac:dyDescent="0.2">
      <c r="A216" s="526">
        <f t="shared" si="3"/>
        <v>18</v>
      </c>
      <c r="B216" s="527">
        <v>5.58</v>
      </c>
      <c r="C216" s="527">
        <v>8.7200000000000006</v>
      </c>
      <c r="D216" s="527">
        <v>15.54</v>
      </c>
    </row>
    <row r="217" spans="1:4" x14ac:dyDescent="0.2">
      <c r="A217" s="526">
        <f t="shared" si="3"/>
        <v>18</v>
      </c>
      <c r="B217" s="527">
        <v>5.54</v>
      </c>
      <c r="C217" s="527">
        <v>8.68</v>
      </c>
      <c r="D217" s="527">
        <v>15.51</v>
      </c>
    </row>
    <row r="218" spans="1:4" x14ac:dyDescent="0.2">
      <c r="A218" s="526">
        <f t="shared" si="3"/>
        <v>18</v>
      </c>
      <c r="B218" s="527">
        <v>5.51</v>
      </c>
      <c r="C218" s="527">
        <v>8.65</v>
      </c>
      <c r="D218" s="527">
        <v>15.47</v>
      </c>
    </row>
    <row r="219" spans="1:4" x14ac:dyDescent="0.2">
      <c r="A219" s="526">
        <f t="shared" si="3"/>
        <v>18</v>
      </c>
      <c r="B219" s="527">
        <v>5.47</v>
      </c>
      <c r="C219" s="527">
        <v>8.61</v>
      </c>
      <c r="D219" s="527">
        <v>15.44</v>
      </c>
    </row>
    <row r="220" spans="1:4" x14ac:dyDescent="0.2">
      <c r="A220" s="526">
        <f t="shared" si="3"/>
        <v>18</v>
      </c>
      <c r="B220" s="527">
        <v>5.43</v>
      </c>
      <c r="C220" s="527">
        <v>8.58</v>
      </c>
      <c r="D220" s="527">
        <v>15.41</v>
      </c>
    </row>
    <row r="221" spans="1:4" x14ac:dyDescent="0.2">
      <c r="A221" s="526">
        <f t="shared" si="3"/>
        <v>18</v>
      </c>
      <c r="B221" s="527">
        <v>5.4</v>
      </c>
      <c r="C221" s="527">
        <v>8.5399999999999991</v>
      </c>
      <c r="D221" s="527">
        <v>15.38</v>
      </c>
    </row>
    <row r="222" spans="1:4" x14ac:dyDescent="0.2">
      <c r="A222" s="526">
        <f t="shared" si="3"/>
        <v>18</v>
      </c>
      <c r="B222" s="527">
        <v>5.36</v>
      </c>
      <c r="C222" s="527">
        <v>8.51</v>
      </c>
      <c r="D222" s="527">
        <v>15.34</v>
      </c>
    </row>
    <row r="223" spans="1:4" x14ac:dyDescent="0.2">
      <c r="A223" s="526">
        <f t="shared" si="3"/>
        <v>18</v>
      </c>
      <c r="B223" s="527">
        <v>5.33</v>
      </c>
      <c r="C223" s="527">
        <v>8.4700000000000006</v>
      </c>
      <c r="D223" s="527">
        <v>15.31</v>
      </c>
    </row>
    <row r="224" spans="1:4" x14ac:dyDescent="0.2">
      <c r="A224" s="526">
        <f t="shared" si="3"/>
        <v>18</v>
      </c>
      <c r="B224" s="527">
        <v>5.29</v>
      </c>
      <c r="C224" s="527">
        <v>8.44</v>
      </c>
      <c r="D224" s="527">
        <v>15.28</v>
      </c>
    </row>
    <row r="225" spans="1:4" x14ac:dyDescent="0.2">
      <c r="A225" s="526">
        <f t="shared" si="3"/>
        <v>18</v>
      </c>
      <c r="B225" s="527">
        <v>5.26</v>
      </c>
      <c r="C225" s="527">
        <v>8.4</v>
      </c>
      <c r="D225" s="527">
        <v>15.25</v>
      </c>
    </row>
    <row r="226" spans="1:4" x14ac:dyDescent="0.2">
      <c r="A226" s="526">
        <f t="shared" si="3"/>
        <v>19</v>
      </c>
      <c r="B226" s="527">
        <v>5.22</v>
      </c>
      <c r="C226" s="527">
        <v>8.3699999999999992</v>
      </c>
      <c r="D226" s="527">
        <v>15.21</v>
      </c>
    </row>
    <row r="227" spans="1:4" x14ac:dyDescent="0.2">
      <c r="A227" s="526">
        <f t="shared" si="3"/>
        <v>19</v>
      </c>
      <c r="B227" s="527">
        <v>5.19</v>
      </c>
      <c r="C227" s="527">
        <v>8.33</v>
      </c>
      <c r="D227" s="527">
        <v>15.18</v>
      </c>
    </row>
    <row r="228" spans="1:4" x14ac:dyDescent="0.2">
      <c r="A228" s="526">
        <f t="shared" si="3"/>
        <v>19</v>
      </c>
      <c r="B228" s="527">
        <v>5.15</v>
      </c>
      <c r="C228" s="527">
        <v>8.3000000000000007</v>
      </c>
      <c r="D228" s="527">
        <v>15.15</v>
      </c>
    </row>
    <row r="229" spans="1:4" x14ac:dyDescent="0.2">
      <c r="A229" s="526">
        <f t="shared" si="3"/>
        <v>19</v>
      </c>
      <c r="B229" s="527">
        <v>5.12</v>
      </c>
      <c r="C229" s="527">
        <v>8.26</v>
      </c>
      <c r="D229" s="527">
        <v>15.11</v>
      </c>
    </row>
    <row r="230" spans="1:4" x14ac:dyDescent="0.2">
      <c r="A230" s="526">
        <f t="shared" si="3"/>
        <v>19</v>
      </c>
      <c r="B230" s="527">
        <v>5.08</v>
      </c>
      <c r="C230" s="527">
        <v>8.23</v>
      </c>
      <c r="D230" s="527">
        <v>15.08</v>
      </c>
    </row>
    <row r="231" spans="1:4" x14ac:dyDescent="0.2">
      <c r="A231" s="526">
        <f t="shared" si="3"/>
        <v>19</v>
      </c>
      <c r="B231" s="527">
        <v>5.05</v>
      </c>
      <c r="C231" s="527">
        <v>8.19</v>
      </c>
      <c r="D231" s="527">
        <v>15.05</v>
      </c>
    </row>
    <row r="232" spans="1:4" x14ac:dyDescent="0.2">
      <c r="A232" s="526">
        <f t="shared" si="3"/>
        <v>19</v>
      </c>
      <c r="B232" s="527">
        <v>5.0199999999999996</v>
      </c>
      <c r="C232" s="527">
        <v>8.16</v>
      </c>
      <c r="D232" s="527">
        <v>15.01</v>
      </c>
    </row>
    <row r="233" spans="1:4" x14ac:dyDescent="0.2">
      <c r="A233" s="526">
        <f t="shared" si="3"/>
        <v>19</v>
      </c>
      <c r="B233" s="527">
        <v>4.9800000000000004</v>
      </c>
      <c r="C233" s="527">
        <v>8.1199999999999992</v>
      </c>
      <c r="D233" s="527">
        <v>14.98</v>
      </c>
    </row>
    <row r="234" spans="1:4" x14ac:dyDescent="0.2">
      <c r="A234" s="526">
        <f t="shared" si="3"/>
        <v>19</v>
      </c>
      <c r="B234" s="527">
        <v>4.95</v>
      </c>
      <c r="C234" s="527">
        <v>8.09</v>
      </c>
      <c r="D234" s="527">
        <v>14.94</v>
      </c>
    </row>
    <row r="235" spans="1:4" x14ac:dyDescent="0.2">
      <c r="A235" s="526">
        <f t="shared" si="3"/>
        <v>19</v>
      </c>
      <c r="B235" s="527">
        <v>4.92</v>
      </c>
      <c r="C235" s="527">
        <v>8.0500000000000007</v>
      </c>
      <c r="D235" s="527">
        <v>14.91</v>
      </c>
    </row>
    <row r="236" spans="1:4" x14ac:dyDescent="0.2">
      <c r="A236" s="526">
        <f t="shared" si="3"/>
        <v>19</v>
      </c>
      <c r="B236" s="527">
        <v>4.88</v>
      </c>
      <c r="C236" s="527">
        <v>8.02</v>
      </c>
      <c r="D236" s="527">
        <v>14.88</v>
      </c>
    </row>
    <row r="237" spans="1:4" x14ac:dyDescent="0.2">
      <c r="A237" s="526">
        <f t="shared" si="3"/>
        <v>19</v>
      </c>
      <c r="B237" s="527">
        <v>4.8499999999999996</v>
      </c>
      <c r="C237" s="527">
        <v>7.98</v>
      </c>
      <c r="D237" s="527">
        <v>14.84</v>
      </c>
    </row>
    <row r="238" spans="1:4" x14ac:dyDescent="0.2">
      <c r="A238" s="526">
        <f t="shared" si="3"/>
        <v>20</v>
      </c>
      <c r="B238" s="527">
        <v>4.82</v>
      </c>
      <c r="C238" s="527">
        <v>7.95</v>
      </c>
      <c r="D238" s="527">
        <v>14.81</v>
      </c>
    </row>
    <row r="239" spans="1:4" x14ac:dyDescent="0.2">
      <c r="A239" s="526">
        <f t="shared" si="3"/>
        <v>20</v>
      </c>
      <c r="B239" s="527">
        <v>4.78</v>
      </c>
      <c r="C239" s="527">
        <v>7.91</v>
      </c>
      <c r="D239" s="527">
        <v>14.77</v>
      </c>
    </row>
    <row r="240" spans="1:4" x14ac:dyDescent="0.2">
      <c r="A240" s="526">
        <f t="shared" si="3"/>
        <v>20</v>
      </c>
      <c r="B240" s="527">
        <v>4.75</v>
      </c>
      <c r="C240" s="527">
        <v>7.88</v>
      </c>
      <c r="D240" s="527">
        <v>14.74</v>
      </c>
    </row>
    <row r="241" spans="1:4" x14ac:dyDescent="0.2">
      <c r="A241" s="526">
        <f t="shared" si="3"/>
        <v>20</v>
      </c>
      <c r="B241" s="527">
        <v>4.72</v>
      </c>
      <c r="C241" s="527">
        <v>7.84</v>
      </c>
      <c r="D241" s="527">
        <v>14.7</v>
      </c>
    </row>
    <row r="242" spans="1:4" x14ac:dyDescent="0.2">
      <c r="A242" s="526">
        <f t="shared" si="3"/>
        <v>20</v>
      </c>
      <c r="B242" s="527">
        <v>4.6900000000000004</v>
      </c>
      <c r="C242" s="527">
        <v>7.81</v>
      </c>
      <c r="D242" s="527">
        <v>14.67</v>
      </c>
    </row>
    <row r="243" spans="1:4" x14ac:dyDescent="0.2">
      <c r="A243" s="526">
        <f t="shared" si="3"/>
        <v>20</v>
      </c>
      <c r="B243" s="527">
        <v>4.6500000000000004</v>
      </c>
      <c r="C243" s="527">
        <v>7.78</v>
      </c>
      <c r="D243" s="527">
        <v>14.63</v>
      </c>
    </row>
    <row r="244" spans="1:4" x14ac:dyDescent="0.2">
      <c r="A244" s="526">
        <f t="shared" si="3"/>
        <v>20</v>
      </c>
      <c r="B244" s="527">
        <v>4.62</v>
      </c>
      <c r="C244" s="527">
        <v>7.74</v>
      </c>
      <c r="D244" s="527">
        <v>14.6</v>
      </c>
    </row>
    <row r="245" spans="1:4" x14ac:dyDescent="0.2">
      <c r="A245" s="526">
        <f t="shared" si="3"/>
        <v>20</v>
      </c>
      <c r="B245" s="527">
        <v>4.59</v>
      </c>
      <c r="C245" s="527">
        <v>7.71</v>
      </c>
      <c r="D245" s="527">
        <v>14.56</v>
      </c>
    </row>
    <row r="246" spans="1:4" x14ac:dyDescent="0.2">
      <c r="A246" s="526">
        <f t="shared" si="3"/>
        <v>20</v>
      </c>
      <c r="B246" s="527">
        <v>4.5599999999999996</v>
      </c>
      <c r="C246" s="527">
        <v>7.67</v>
      </c>
      <c r="D246" s="527">
        <v>14.52</v>
      </c>
    </row>
    <row r="247" spans="1:4" x14ac:dyDescent="0.2">
      <c r="A247" s="526">
        <f t="shared" si="3"/>
        <v>20</v>
      </c>
      <c r="B247" s="527">
        <v>4.53</v>
      </c>
      <c r="C247" s="527">
        <v>7.64</v>
      </c>
      <c r="D247" s="527">
        <v>14.49</v>
      </c>
    </row>
    <row r="248" spans="1:4" x14ac:dyDescent="0.2">
      <c r="A248" s="526">
        <f t="shared" si="3"/>
        <v>20</v>
      </c>
      <c r="B248" s="527">
        <v>4.49</v>
      </c>
      <c r="C248" s="527">
        <v>7.61</v>
      </c>
      <c r="D248" s="527">
        <v>14.45</v>
      </c>
    </row>
    <row r="249" spans="1:4" x14ac:dyDescent="0.2">
      <c r="A249" s="526">
        <f t="shared" si="3"/>
        <v>20</v>
      </c>
      <c r="B249" s="527">
        <v>4.46</v>
      </c>
      <c r="C249" s="527">
        <v>7.57</v>
      </c>
      <c r="D249" s="527">
        <v>14.42</v>
      </c>
    </row>
    <row r="250" spans="1:4" x14ac:dyDescent="0.2">
      <c r="A250" s="526">
        <f t="shared" si="3"/>
        <v>21</v>
      </c>
      <c r="B250" s="527">
        <v>4.43</v>
      </c>
      <c r="C250" s="527">
        <v>7.54</v>
      </c>
      <c r="D250" s="527">
        <v>14.38</v>
      </c>
    </row>
    <row r="251" spans="1:4" x14ac:dyDescent="0.2">
      <c r="A251" s="526">
        <f t="shared" si="3"/>
        <v>21</v>
      </c>
      <c r="B251" s="527">
        <v>4.4000000000000004</v>
      </c>
      <c r="C251" s="527">
        <v>7.5</v>
      </c>
      <c r="D251" s="527">
        <v>14.34</v>
      </c>
    </row>
    <row r="252" spans="1:4" x14ac:dyDescent="0.2">
      <c r="A252" s="526">
        <f t="shared" si="3"/>
        <v>21</v>
      </c>
      <c r="B252" s="527">
        <v>4.37</v>
      </c>
      <c r="C252" s="527">
        <v>7.47</v>
      </c>
      <c r="D252" s="527">
        <v>14.31</v>
      </c>
    </row>
    <row r="253" spans="1:4" x14ac:dyDescent="0.2">
      <c r="A253" s="526">
        <f t="shared" si="3"/>
        <v>21</v>
      </c>
      <c r="B253" s="527">
        <v>4.34</v>
      </c>
      <c r="C253" s="527">
        <v>7.44</v>
      </c>
      <c r="D253" s="527">
        <v>14.27</v>
      </c>
    </row>
    <row r="254" spans="1:4" x14ac:dyDescent="0.2">
      <c r="A254" s="526">
        <f t="shared" si="3"/>
        <v>21</v>
      </c>
      <c r="B254" s="527">
        <v>4.3099999999999996</v>
      </c>
      <c r="C254" s="527">
        <v>7.4</v>
      </c>
      <c r="D254" s="527">
        <v>14.23</v>
      </c>
    </row>
    <row r="255" spans="1:4" x14ac:dyDescent="0.2">
      <c r="A255" s="526">
        <f t="shared" si="3"/>
        <v>21</v>
      </c>
      <c r="B255" s="527">
        <v>4.28</v>
      </c>
      <c r="C255" s="527">
        <v>7.37</v>
      </c>
      <c r="D255" s="527">
        <v>14.2</v>
      </c>
    </row>
    <row r="256" spans="1:4" x14ac:dyDescent="0.2">
      <c r="A256" s="526">
        <f t="shared" si="3"/>
        <v>21</v>
      </c>
      <c r="B256" s="527">
        <v>4.25</v>
      </c>
      <c r="C256" s="527">
        <v>7.34</v>
      </c>
      <c r="D256" s="527">
        <v>14.16</v>
      </c>
    </row>
    <row r="257" spans="1:4" x14ac:dyDescent="0.2">
      <c r="A257" s="526">
        <f t="shared" si="3"/>
        <v>21</v>
      </c>
      <c r="B257" s="527">
        <v>4.22</v>
      </c>
      <c r="C257" s="527">
        <v>7.3</v>
      </c>
      <c r="D257" s="527">
        <v>14.12</v>
      </c>
    </row>
    <row r="258" spans="1:4" x14ac:dyDescent="0.2">
      <c r="A258" s="526">
        <f t="shared" si="3"/>
        <v>21</v>
      </c>
      <c r="B258" s="527">
        <v>4.1900000000000004</v>
      </c>
      <c r="C258" s="527">
        <v>7.27</v>
      </c>
      <c r="D258" s="527">
        <v>14.08</v>
      </c>
    </row>
    <row r="259" spans="1:4" x14ac:dyDescent="0.2">
      <c r="A259" s="526">
        <f t="shared" si="3"/>
        <v>21</v>
      </c>
      <c r="B259" s="527">
        <v>4.16</v>
      </c>
      <c r="C259" s="527">
        <v>7.23</v>
      </c>
      <c r="D259" s="527">
        <v>14.05</v>
      </c>
    </row>
    <row r="260" spans="1:4" x14ac:dyDescent="0.2">
      <c r="A260" s="526">
        <f t="shared" si="3"/>
        <v>21</v>
      </c>
      <c r="B260" s="527">
        <v>4.13</v>
      </c>
      <c r="C260" s="527">
        <v>7.2</v>
      </c>
      <c r="D260" s="527">
        <v>14.01</v>
      </c>
    </row>
    <row r="261" spans="1:4" x14ac:dyDescent="0.2">
      <c r="A261" s="526">
        <f t="shared" si="3"/>
        <v>21</v>
      </c>
      <c r="B261" s="527">
        <v>4.0999999999999996</v>
      </c>
      <c r="C261" s="527">
        <v>7.17</v>
      </c>
      <c r="D261" s="527">
        <v>13.97</v>
      </c>
    </row>
    <row r="262" spans="1:4" x14ac:dyDescent="0.2">
      <c r="A262" s="526">
        <f t="shared" si="3"/>
        <v>22</v>
      </c>
      <c r="B262" s="527">
        <v>4.07</v>
      </c>
      <c r="C262" s="527">
        <v>7.13</v>
      </c>
      <c r="D262" s="527">
        <v>13.93</v>
      </c>
    </row>
    <row r="263" spans="1:4" x14ac:dyDescent="0.2">
      <c r="A263" s="526">
        <f t="shared" si="3"/>
        <v>22</v>
      </c>
      <c r="B263" s="527">
        <v>4.04</v>
      </c>
      <c r="C263" s="527">
        <v>7.1</v>
      </c>
      <c r="D263" s="527">
        <v>13.89</v>
      </c>
    </row>
    <row r="264" spans="1:4" x14ac:dyDescent="0.2">
      <c r="A264" s="526">
        <f t="shared" si="3"/>
        <v>22</v>
      </c>
      <c r="B264" s="527">
        <v>4.01</v>
      </c>
      <c r="C264" s="527">
        <v>7.07</v>
      </c>
      <c r="D264" s="527">
        <v>13.86</v>
      </c>
    </row>
    <row r="265" spans="1:4" x14ac:dyDescent="0.2">
      <c r="A265" s="526">
        <f t="shared" si="3"/>
        <v>22</v>
      </c>
      <c r="B265" s="527">
        <v>3.98</v>
      </c>
      <c r="C265" s="527">
        <v>7.03</v>
      </c>
      <c r="D265" s="527">
        <v>13.82</v>
      </c>
    </row>
    <row r="266" spans="1:4" x14ac:dyDescent="0.2">
      <c r="A266" s="526">
        <f t="shared" si="3"/>
        <v>22</v>
      </c>
      <c r="B266" s="527">
        <v>3.95</v>
      </c>
      <c r="C266" s="527">
        <v>7</v>
      </c>
      <c r="D266" s="527">
        <v>13.78</v>
      </c>
    </row>
    <row r="267" spans="1:4" x14ac:dyDescent="0.2">
      <c r="A267" s="526">
        <f t="shared" si="3"/>
        <v>22</v>
      </c>
      <c r="B267" s="527">
        <v>3.92</v>
      </c>
      <c r="C267" s="527">
        <v>6.97</v>
      </c>
      <c r="D267" s="527">
        <v>13.74</v>
      </c>
    </row>
    <row r="268" spans="1:4" x14ac:dyDescent="0.2">
      <c r="A268" s="526">
        <f t="shared" si="3"/>
        <v>22</v>
      </c>
      <c r="B268" s="527">
        <v>3.89</v>
      </c>
      <c r="C268" s="527">
        <v>6.93</v>
      </c>
      <c r="D268" s="527">
        <v>13.7</v>
      </c>
    </row>
    <row r="269" spans="1:4" x14ac:dyDescent="0.2">
      <c r="A269" s="526">
        <f t="shared" si="3"/>
        <v>22</v>
      </c>
      <c r="B269" s="527">
        <v>3.86</v>
      </c>
      <c r="C269" s="527">
        <v>6.9</v>
      </c>
      <c r="D269" s="527">
        <v>13.66</v>
      </c>
    </row>
    <row r="270" spans="1:4" x14ac:dyDescent="0.2">
      <c r="A270" s="526">
        <f t="shared" si="3"/>
        <v>22</v>
      </c>
      <c r="B270" s="527">
        <v>3.83</v>
      </c>
      <c r="C270" s="527">
        <v>6.87</v>
      </c>
      <c r="D270" s="527">
        <v>13.62</v>
      </c>
    </row>
    <row r="271" spans="1:4" x14ac:dyDescent="0.2">
      <c r="A271" s="526">
        <f t="shared" si="3"/>
        <v>22</v>
      </c>
      <c r="B271" s="527">
        <v>3.81</v>
      </c>
      <c r="C271" s="527">
        <v>6.84</v>
      </c>
      <c r="D271" s="527">
        <v>13.58</v>
      </c>
    </row>
    <row r="272" spans="1:4" x14ac:dyDescent="0.2">
      <c r="A272" s="526">
        <f t="shared" si="3"/>
        <v>22</v>
      </c>
      <c r="B272" s="527">
        <v>3.78</v>
      </c>
      <c r="C272" s="527">
        <v>6.8</v>
      </c>
      <c r="D272" s="527">
        <v>13.54</v>
      </c>
    </row>
    <row r="273" spans="1:4" x14ac:dyDescent="0.2">
      <c r="A273" s="526">
        <f t="shared" si="3"/>
        <v>22</v>
      </c>
      <c r="B273" s="527">
        <v>3.75</v>
      </c>
      <c r="C273" s="527">
        <v>6.77</v>
      </c>
      <c r="D273" s="527">
        <v>13.5</v>
      </c>
    </row>
    <row r="274" spans="1:4" x14ac:dyDescent="0.2">
      <c r="A274" s="526">
        <f t="shared" si="3"/>
        <v>23</v>
      </c>
      <c r="B274" s="527">
        <v>3.72</v>
      </c>
      <c r="C274" s="527">
        <v>6.74</v>
      </c>
      <c r="D274" s="527">
        <v>13.46</v>
      </c>
    </row>
    <row r="275" spans="1:4" x14ac:dyDescent="0.2">
      <c r="A275" s="526">
        <f t="shared" si="3"/>
        <v>23</v>
      </c>
      <c r="B275" s="527">
        <v>3.69</v>
      </c>
      <c r="C275" s="527">
        <v>6.7</v>
      </c>
      <c r="D275" s="527">
        <v>13.42</v>
      </c>
    </row>
    <row r="276" spans="1:4" x14ac:dyDescent="0.2">
      <c r="A276" s="526">
        <f t="shared" si="3"/>
        <v>23</v>
      </c>
      <c r="B276" s="527">
        <v>3.67</v>
      </c>
      <c r="C276" s="527">
        <v>6.67</v>
      </c>
      <c r="D276" s="527">
        <v>13.38</v>
      </c>
    </row>
    <row r="277" spans="1:4" x14ac:dyDescent="0.2">
      <c r="A277" s="526">
        <f t="shared" si="3"/>
        <v>23</v>
      </c>
      <c r="B277" s="527">
        <v>3.64</v>
      </c>
      <c r="C277" s="527">
        <v>6.64</v>
      </c>
      <c r="D277" s="527">
        <v>13.34</v>
      </c>
    </row>
    <row r="278" spans="1:4" x14ac:dyDescent="0.2">
      <c r="A278" s="526">
        <f t="shared" si="3"/>
        <v>23</v>
      </c>
      <c r="B278" s="527">
        <v>3.61</v>
      </c>
      <c r="C278" s="527">
        <v>6.61</v>
      </c>
      <c r="D278" s="527">
        <v>13.3</v>
      </c>
    </row>
    <row r="279" spans="1:4" x14ac:dyDescent="0.2">
      <c r="A279" s="526">
        <f t="shared" ref="A279:A342" si="4">A267+1</f>
        <v>23</v>
      </c>
      <c r="B279" s="527">
        <v>3.58</v>
      </c>
      <c r="C279" s="527">
        <v>6.57</v>
      </c>
      <c r="D279" s="527">
        <v>13.26</v>
      </c>
    </row>
    <row r="280" spans="1:4" x14ac:dyDescent="0.2">
      <c r="A280" s="526">
        <f t="shared" si="4"/>
        <v>23</v>
      </c>
      <c r="B280" s="527">
        <v>3.56</v>
      </c>
      <c r="C280" s="527">
        <v>6.54</v>
      </c>
      <c r="D280" s="527">
        <v>13.22</v>
      </c>
    </row>
    <row r="281" spans="1:4" x14ac:dyDescent="0.2">
      <c r="A281" s="526">
        <f t="shared" si="4"/>
        <v>23</v>
      </c>
      <c r="B281" s="527">
        <v>3.53</v>
      </c>
      <c r="C281" s="527">
        <v>6.51</v>
      </c>
      <c r="D281" s="527">
        <v>13.18</v>
      </c>
    </row>
    <row r="282" spans="1:4" x14ac:dyDescent="0.2">
      <c r="A282" s="526">
        <f t="shared" si="4"/>
        <v>23</v>
      </c>
      <c r="B282" s="527">
        <v>3.5</v>
      </c>
      <c r="C282" s="527">
        <v>6.48</v>
      </c>
      <c r="D282" s="527">
        <v>13.14</v>
      </c>
    </row>
    <row r="283" spans="1:4" x14ac:dyDescent="0.2">
      <c r="A283" s="526">
        <f t="shared" si="4"/>
        <v>23</v>
      </c>
      <c r="B283" s="527">
        <v>3.47</v>
      </c>
      <c r="C283" s="527">
        <v>6.44</v>
      </c>
      <c r="D283" s="527">
        <v>13.1</v>
      </c>
    </row>
    <row r="284" spans="1:4" x14ac:dyDescent="0.2">
      <c r="A284" s="526">
        <f t="shared" si="4"/>
        <v>23</v>
      </c>
      <c r="B284" s="527">
        <v>3.45</v>
      </c>
      <c r="C284" s="527">
        <v>6.41</v>
      </c>
      <c r="D284" s="527">
        <v>13.06</v>
      </c>
    </row>
    <row r="285" spans="1:4" x14ac:dyDescent="0.2">
      <c r="A285" s="526">
        <f t="shared" si="4"/>
        <v>23</v>
      </c>
      <c r="B285" s="527">
        <v>3.42</v>
      </c>
      <c r="C285" s="527">
        <v>6.38</v>
      </c>
      <c r="D285" s="527">
        <v>13.02</v>
      </c>
    </row>
    <row r="286" spans="1:4" x14ac:dyDescent="0.2">
      <c r="A286" s="526">
        <f t="shared" si="4"/>
        <v>24</v>
      </c>
      <c r="B286" s="527">
        <v>3.39</v>
      </c>
      <c r="C286" s="527">
        <v>6.35</v>
      </c>
      <c r="D286" s="527">
        <v>12.97</v>
      </c>
    </row>
    <row r="287" spans="1:4" x14ac:dyDescent="0.2">
      <c r="A287" s="526">
        <f t="shared" si="4"/>
        <v>24</v>
      </c>
      <c r="B287" s="527">
        <v>3.37</v>
      </c>
      <c r="C287" s="527">
        <v>6.31</v>
      </c>
      <c r="D287" s="527">
        <v>12.93</v>
      </c>
    </row>
    <row r="288" spans="1:4" x14ac:dyDescent="0.2">
      <c r="A288" s="526">
        <f t="shared" si="4"/>
        <v>24</v>
      </c>
      <c r="B288" s="527">
        <v>3.34</v>
      </c>
      <c r="C288" s="527">
        <v>6.28</v>
      </c>
      <c r="D288" s="527">
        <v>12.89</v>
      </c>
    </row>
    <row r="289" spans="1:4" x14ac:dyDescent="0.2">
      <c r="A289" s="526">
        <f t="shared" si="4"/>
        <v>24</v>
      </c>
      <c r="B289" s="527">
        <v>3.32</v>
      </c>
      <c r="C289" s="527">
        <v>6.25</v>
      </c>
      <c r="D289" s="527">
        <v>12.85</v>
      </c>
    </row>
    <row r="290" spans="1:4" x14ac:dyDescent="0.2">
      <c r="A290" s="526">
        <f t="shared" si="4"/>
        <v>24</v>
      </c>
      <c r="B290" s="527">
        <v>3.29</v>
      </c>
      <c r="C290" s="527">
        <v>6.22</v>
      </c>
      <c r="D290" s="527">
        <v>12.8</v>
      </c>
    </row>
    <row r="291" spans="1:4" x14ac:dyDescent="0.2">
      <c r="A291" s="526">
        <f t="shared" si="4"/>
        <v>24</v>
      </c>
      <c r="B291" s="527">
        <v>3.26</v>
      </c>
      <c r="C291" s="527">
        <v>6.18</v>
      </c>
      <c r="D291" s="527">
        <v>12.76</v>
      </c>
    </row>
    <row r="292" spans="1:4" x14ac:dyDescent="0.2">
      <c r="A292" s="526">
        <f t="shared" si="4"/>
        <v>24</v>
      </c>
      <c r="B292" s="527">
        <v>3.24</v>
      </c>
      <c r="C292" s="527">
        <v>6.15</v>
      </c>
      <c r="D292" s="527">
        <v>12.72</v>
      </c>
    </row>
    <row r="293" spans="1:4" x14ac:dyDescent="0.2">
      <c r="A293" s="526">
        <f t="shared" si="4"/>
        <v>24</v>
      </c>
      <c r="B293" s="527">
        <v>3.21</v>
      </c>
      <c r="C293" s="527">
        <v>6.12</v>
      </c>
      <c r="D293" s="527">
        <v>12.68</v>
      </c>
    </row>
    <row r="294" spans="1:4" x14ac:dyDescent="0.2">
      <c r="A294" s="526">
        <f t="shared" si="4"/>
        <v>24</v>
      </c>
      <c r="B294" s="527">
        <v>3.19</v>
      </c>
      <c r="C294" s="527">
        <v>6.09</v>
      </c>
      <c r="D294" s="527">
        <v>12.63</v>
      </c>
    </row>
    <row r="295" spans="1:4" x14ac:dyDescent="0.2">
      <c r="A295" s="526">
        <f t="shared" si="4"/>
        <v>24</v>
      </c>
      <c r="B295" s="527">
        <v>3.16</v>
      </c>
      <c r="C295" s="527">
        <v>6.05</v>
      </c>
      <c r="D295" s="527">
        <v>12.59</v>
      </c>
    </row>
    <row r="296" spans="1:4" x14ac:dyDescent="0.2">
      <c r="A296" s="526">
        <f t="shared" si="4"/>
        <v>24</v>
      </c>
      <c r="B296" s="527">
        <v>3.14</v>
      </c>
      <c r="C296" s="527">
        <v>6.02</v>
      </c>
      <c r="D296" s="527">
        <v>12.55</v>
      </c>
    </row>
    <row r="297" spans="1:4" x14ac:dyDescent="0.2">
      <c r="A297" s="526">
        <f t="shared" si="4"/>
        <v>24</v>
      </c>
      <c r="B297" s="527">
        <v>3.11</v>
      </c>
      <c r="C297" s="527">
        <v>5.99</v>
      </c>
      <c r="D297" s="527">
        <v>12.5</v>
      </c>
    </row>
    <row r="298" spans="1:4" x14ac:dyDescent="0.2">
      <c r="A298" s="526">
        <f t="shared" si="4"/>
        <v>25</v>
      </c>
      <c r="B298" s="527">
        <v>3.09</v>
      </c>
      <c r="C298" s="527">
        <v>5.96</v>
      </c>
      <c r="D298" s="527">
        <v>12.46</v>
      </c>
    </row>
    <row r="299" spans="1:4" x14ac:dyDescent="0.2">
      <c r="A299" s="526">
        <f t="shared" si="4"/>
        <v>25</v>
      </c>
      <c r="B299" s="527">
        <v>3.06</v>
      </c>
      <c r="C299" s="527">
        <v>5.93</v>
      </c>
      <c r="D299" s="527">
        <v>12.42</v>
      </c>
    </row>
    <row r="300" spans="1:4" x14ac:dyDescent="0.2">
      <c r="A300" s="526">
        <f t="shared" si="4"/>
        <v>25</v>
      </c>
      <c r="B300" s="527">
        <v>3.04</v>
      </c>
      <c r="C300" s="527">
        <v>5.89</v>
      </c>
      <c r="D300" s="527">
        <v>12.37</v>
      </c>
    </row>
    <row r="301" spans="1:4" x14ac:dyDescent="0.2">
      <c r="A301" s="526">
        <f t="shared" si="4"/>
        <v>25</v>
      </c>
      <c r="B301" s="527">
        <v>3.01</v>
      </c>
      <c r="C301" s="527">
        <v>5.86</v>
      </c>
      <c r="D301" s="527">
        <v>12.33</v>
      </c>
    </row>
    <row r="302" spans="1:4" x14ac:dyDescent="0.2">
      <c r="A302" s="526">
        <f t="shared" si="4"/>
        <v>25</v>
      </c>
      <c r="B302" s="527">
        <v>2.99</v>
      </c>
      <c r="C302" s="527">
        <v>5.83</v>
      </c>
      <c r="D302" s="527">
        <v>12.28</v>
      </c>
    </row>
    <row r="303" spans="1:4" x14ac:dyDescent="0.2">
      <c r="A303" s="526">
        <f t="shared" si="4"/>
        <v>25</v>
      </c>
      <c r="B303" s="527">
        <v>2.96</v>
      </c>
      <c r="C303" s="527">
        <v>5.8</v>
      </c>
      <c r="D303" s="527">
        <v>12.24</v>
      </c>
    </row>
    <row r="304" spans="1:4" x14ac:dyDescent="0.2">
      <c r="A304" s="526">
        <f t="shared" si="4"/>
        <v>25</v>
      </c>
      <c r="B304" s="527">
        <v>2.94</v>
      </c>
      <c r="C304" s="527">
        <v>5.77</v>
      </c>
      <c r="D304" s="527">
        <v>12.19</v>
      </c>
    </row>
    <row r="305" spans="1:4" x14ac:dyDescent="0.2">
      <c r="A305" s="526">
        <f t="shared" si="4"/>
        <v>25</v>
      </c>
      <c r="B305" s="527">
        <v>2.91</v>
      </c>
      <c r="C305" s="527">
        <v>5.74</v>
      </c>
      <c r="D305" s="527">
        <v>12.15</v>
      </c>
    </row>
    <row r="306" spans="1:4" x14ac:dyDescent="0.2">
      <c r="A306" s="526">
        <f t="shared" si="4"/>
        <v>25</v>
      </c>
      <c r="B306" s="527">
        <v>2.89</v>
      </c>
      <c r="C306" s="527">
        <v>5.7</v>
      </c>
      <c r="D306" s="527">
        <v>12.1</v>
      </c>
    </row>
    <row r="307" spans="1:4" x14ac:dyDescent="0.2">
      <c r="A307" s="526">
        <f t="shared" si="4"/>
        <v>25</v>
      </c>
      <c r="B307" s="527">
        <v>2.87</v>
      </c>
      <c r="C307" s="527">
        <v>5.67</v>
      </c>
      <c r="D307" s="527">
        <v>12.06</v>
      </c>
    </row>
    <row r="308" spans="1:4" x14ac:dyDescent="0.2">
      <c r="A308" s="526">
        <f t="shared" si="4"/>
        <v>25</v>
      </c>
      <c r="B308" s="527">
        <v>2.84</v>
      </c>
      <c r="C308" s="527">
        <v>5.64</v>
      </c>
      <c r="D308" s="527">
        <v>12.01</v>
      </c>
    </row>
    <row r="309" spans="1:4" x14ac:dyDescent="0.2">
      <c r="A309" s="526">
        <f t="shared" si="4"/>
        <v>25</v>
      </c>
      <c r="B309" s="527">
        <v>2.82</v>
      </c>
      <c r="C309" s="527">
        <v>5.61</v>
      </c>
      <c r="D309" s="527">
        <v>11.97</v>
      </c>
    </row>
    <row r="310" spans="1:4" x14ac:dyDescent="0.2">
      <c r="A310" s="526">
        <f t="shared" si="4"/>
        <v>26</v>
      </c>
      <c r="B310" s="527">
        <v>2.79</v>
      </c>
      <c r="C310" s="527">
        <v>5.58</v>
      </c>
      <c r="D310" s="527">
        <v>11.92</v>
      </c>
    </row>
    <row r="311" spans="1:4" x14ac:dyDescent="0.2">
      <c r="A311" s="526">
        <f t="shared" si="4"/>
        <v>26</v>
      </c>
      <c r="B311" s="527">
        <v>2.77</v>
      </c>
      <c r="C311" s="527">
        <v>5.54</v>
      </c>
      <c r="D311" s="527">
        <v>11.87</v>
      </c>
    </row>
    <row r="312" spans="1:4" x14ac:dyDescent="0.2">
      <c r="A312" s="526">
        <f t="shared" si="4"/>
        <v>26</v>
      </c>
      <c r="B312" s="527">
        <v>2.75</v>
      </c>
      <c r="C312" s="527">
        <v>5.51</v>
      </c>
      <c r="D312" s="527">
        <v>11.83</v>
      </c>
    </row>
    <row r="313" spans="1:4" x14ac:dyDescent="0.2">
      <c r="A313" s="526">
        <f t="shared" si="4"/>
        <v>26</v>
      </c>
      <c r="B313" s="527">
        <v>2.72</v>
      </c>
      <c r="C313" s="527">
        <v>5.48</v>
      </c>
      <c r="D313" s="527">
        <v>11.78</v>
      </c>
    </row>
    <row r="314" spans="1:4" x14ac:dyDescent="0.2">
      <c r="A314" s="526">
        <f t="shared" si="4"/>
        <v>26</v>
      </c>
      <c r="B314" s="527">
        <v>2.7</v>
      </c>
      <c r="C314" s="527">
        <v>5.45</v>
      </c>
      <c r="D314" s="527">
        <v>11.73</v>
      </c>
    </row>
    <row r="315" spans="1:4" x14ac:dyDescent="0.2">
      <c r="A315" s="526">
        <f t="shared" si="4"/>
        <v>26</v>
      </c>
      <c r="B315" s="527">
        <v>2.68</v>
      </c>
      <c r="C315" s="527">
        <v>5.42</v>
      </c>
      <c r="D315" s="527">
        <v>11.69</v>
      </c>
    </row>
    <row r="316" spans="1:4" x14ac:dyDescent="0.2">
      <c r="A316" s="526">
        <f t="shared" si="4"/>
        <v>26</v>
      </c>
      <c r="B316" s="527">
        <v>2.65</v>
      </c>
      <c r="C316" s="527">
        <v>5.39</v>
      </c>
      <c r="D316" s="527">
        <v>11.64</v>
      </c>
    </row>
    <row r="317" spans="1:4" x14ac:dyDescent="0.2">
      <c r="A317" s="526">
        <f t="shared" si="4"/>
        <v>26</v>
      </c>
      <c r="B317" s="527">
        <v>2.63</v>
      </c>
      <c r="C317" s="527">
        <v>5.36</v>
      </c>
      <c r="D317" s="527">
        <v>11.59</v>
      </c>
    </row>
    <row r="318" spans="1:4" x14ac:dyDescent="0.2">
      <c r="A318" s="526">
        <f t="shared" si="4"/>
        <v>26</v>
      </c>
      <c r="B318" s="527">
        <v>2.61</v>
      </c>
      <c r="C318" s="527">
        <v>5.32</v>
      </c>
      <c r="D318" s="527">
        <v>11.55</v>
      </c>
    </row>
    <row r="319" spans="1:4" x14ac:dyDescent="0.2">
      <c r="A319" s="526">
        <f t="shared" si="4"/>
        <v>26</v>
      </c>
      <c r="B319" s="527">
        <v>2.59</v>
      </c>
      <c r="C319" s="527">
        <v>5.29</v>
      </c>
      <c r="D319" s="527">
        <v>11.5</v>
      </c>
    </row>
    <row r="320" spans="1:4" x14ac:dyDescent="0.2">
      <c r="A320" s="526">
        <f t="shared" si="4"/>
        <v>26</v>
      </c>
      <c r="B320" s="527">
        <v>2.56</v>
      </c>
      <c r="C320" s="527">
        <v>5.26</v>
      </c>
      <c r="D320" s="527">
        <v>11.45</v>
      </c>
    </row>
    <row r="321" spans="1:4" x14ac:dyDescent="0.2">
      <c r="A321" s="526">
        <f t="shared" si="4"/>
        <v>26</v>
      </c>
      <c r="B321" s="527">
        <v>2.54</v>
      </c>
      <c r="C321" s="527">
        <v>5.23</v>
      </c>
      <c r="D321" s="527">
        <v>11.4</v>
      </c>
    </row>
    <row r="322" spans="1:4" x14ac:dyDescent="0.2">
      <c r="A322" s="526">
        <f t="shared" si="4"/>
        <v>27</v>
      </c>
      <c r="B322" s="527">
        <v>2.52</v>
      </c>
      <c r="C322" s="527">
        <v>5.2</v>
      </c>
      <c r="D322" s="527">
        <v>11.35</v>
      </c>
    </row>
    <row r="323" spans="1:4" x14ac:dyDescent="0.2">
      <c r="A323" s="526">
        <f t="shared" si="4"/>
        <v>27</v>
      </c>
      <c r="B323" s="527">
        <v>2.5</v>
      </c>
      <c r="C323" s="527">
        <v>5.17</v>
      </c>
      <c r="D323" s="527">
        <v>11.31</v>
      </c>
    </row>
    <row r="324" spans="1:4" x14ac:dyDescent="0.2">
      <c r="A324" s="526">
        <f t="shared" si="4"/>
        <v>27</v>
      </c>
      <c r="B324" s="527">
        <v>2.4700000000000002</v>
      </c>
      <c r="C324" s="527">
        <v>5.14</v>
      </c>
      <c r="D324" s="527">
        <v>11.26</v>
      </c>
    </row>
    <row r="325" spans="1:4" x14ac:dyDescent="0.2">
      <c r="A325" s="526">
        <f t="shared" si="4"/>
        <v>27</v>
      </c>
      <c r="B325" s="527">
        <v>2.4500000000000002</v>
      </c>
      <c r="C325" s="527">
        <v>5.0999999999999996</v>
      </c>
      <c r="D325" s="527">
        <v>11.21</v>
      </c>
    </row>
    <row r="326" spans="1:4" x14ac:dyDescent="0.2">
      <c r="A326" s="526">
        <f t="shared" si="4"/>
        <v>27</v>
      </c>
      <c r="B326" s="527">
        <v>2.4300000000000002</v>
      </c>
      <c r="C326" s="527">
        <v>5.07</v>
      </c>
      <c r="D326" s="527">
        <v>11.16</v>
      </c>
    </row>
    <row r="327" spans="1:4" x14ac:dyDescent="0.2">
      <c r="A327" s="526">
        <f t="shared" si="4"/>
        <v>27</v>
      </c>
      <c r="B327" s="527">
        <v>2.41</v>
      </c>
      <c r="C327" s="527">
        <v>5.04</v>
      </c>
      <c r="D327" s="527">
        <v>11.11</v>
      </c>
    </row>
    <row r="328" spans="1:4" x14ac:dyDescent="0.2">
      <c r="A328" s="526">
        <f t="shared" si="4"/>
        <v>27</v>
      </c>
      <c r="B328" s="527">
        <v>2.39</v>
      </c>
      <c r="C328" s="527">
        <v>5.01</v>
      </c>
      <c r="D328" s="527">
        <v>11.06</v>
      </c>
    </row>
    <row r="329" spans="1:4" x14ac:dyDescent="0.2">
      <c r="A329" s="526">
        <f t="shared" si="4"/>
        <v>27</v>
      </c>
      <c r="B329" s="527">
        <v>2.37</v>
      </c>
      <c r="C329" s="527">
        <v>4.9800000000000004</v>
      </c>
      <c r="D329" s="527">
        <v>11.01</v>
      </c>
    </row>
    <row r="330" spans="1:4" x14ac:dyDescent="0.2">
      <c r="A330" s="526">
        <f t="shared" si="4"/>
        <v>27</v>
      </c>
      <c r="B330" s="527">
        <v>2.34</v>
      </c>
      <c r="C330" s="527">
        <v>4.95</v>
      </c>
      <c r="D330" s="527">
        <v>10.96</v>
      </c>
    </row>
    <row r="331" spans="1:4" x14ac:dyDescent="0.2">
      <c r="A331" s="526">
        <f t="shared" si="4"/>
        <v>27</v>
      </c>
      <c r="B331" s="527">
        <v>2.3199999999999998</v>
      </c>
      <c r="C331" s="527">
        <v>4.92</v>
      </c>
      <c r="D331" s="527">
        <v>10.91</v>
      </c>
    </row>
    <row r="332" spans="1:4" x14ac:dyDescent="0.2">
      <c r="A332" s="526">
        <f t="shared" si="4"/>
        <v>27</v>
      </c>
      <c r="B332" s="527">
        <v>2.2999999999999998</v>
      </c>
      <c r="C332" s="527">
        <v>4.8899999999999997</v>
      </c>
      <c r="D332" s="527">
        <v>10.86</v>
      </c>
    </row>
    <row r="333" spans="1:4" x14ac:dyDescent="0.2">
      <c r="A333" s="526">
        <f t="shared" si="4"/>
        <v>27</v>
      </c>
      <c r="B333" s="527">
        <v>2.2799999999999998</v>
      </c>
      <c r="C333" s="527">
        <v>4.8499999999999996</v>
      </c>
      <c r="D333" s="527">
        <v>10.81</v>
      </c>
    </row>
    <row r="334" spans="1:4" x14ac:dyDescent="0.2">
      <c r="A334" s="526">
        <f t="shared" si="4"/>
        <v>28</v>
      </c>
      <c r="B334" s="527">
        <v>2.2599999999999998</v>
      </c>
      <c r="C334" s="527">
        <v>4.82</v>
      </c>
      <c r="D334" s="527">
        <v>10.76</v>
      </c>
    </row>
    <row r="335" spans="1:4" x14ac:dyDescent="0.2">
      <c r="A335" s="526">
        <f t="shared" si="4"/>
        <v>28</v>
      </c>
      <c r="B335" s="527">
        <v>2.2400000000000002</v>
      </c>
      <c r="C335" s="527">
        <v>4.79</v>
      </c>
      <c r="D335" s="527">
        <v>10.71</v>
      </c>
    </row>
    <row r="336" spans="1:4" x14ac:dyDescent="0.2">
      <c r="A336" s="526">
        <f t="shared" si="4"/>
        <v>28</v>
      </c>
      <c r="B336" s="527">
        <v>2.2200000000000002</v>
      </c>
      <c r="C336" s="527">
        <v>4.76</v>
      </c>
      <c r="D336" s="527">
        <v>10.66</v>
      </c>
    </row>
    <row r="337" spans="1:4" x14ac:dyDescent="0.2">
      <c r="A337" s="526">
        <f t="shared" si="4"/>
        <v>28</v>
      </c>
      <c r="B337" s="527">
        <v>2.2000000000000002</v>
      </c>
      <c r="C337" s="527">
        <v>4.7300000000000004</v>
      </c>
      <c r="D337" s="527">
        <v>10.61</v>
      </c>
    </row>
    <row r="338" spans="1:4" x14ac:dyDescent="0.2">
      <c r="A338" s="526">
        <f t="shared" si="4"/>
        <v>28</v>
      </c>
      <c r="B338" s="527">
        <v>2.1800000000000002</v>
      </c>
      <c r="C338" s="527">
        <v>4.7</v>
      </c>
      <c r="D338" s="527">
        <v>10.56</v>
      </c>
    </row>
    <row r="339" spans="1:4" x14ac:dyDescent="0.2">
      <c r="A339" s="526">
        <f t="shared" si="4"/>
        <v>28</v>
      </c>
      <c r="B339" s="527">
        <v>2.15</v>
      </c>
      <c r="C339" s="527">
        <v>4.67</v>
      </c>
      <c r="D339" s="527">
        <v>10.51</v>
      </c>
    </row>
    <row r="340" spans="1:4" x14ac:dyDescent="0.2">
      <c r="A340" s="526">
        <f t="shared" si="4"/>
        <v>28</v>
      </c>
      <c r="B340" s="527">
        <v>2.13</v>
      </c>
      <c r="C340" s="527">
        <v>4.6399999999999997</v>
      </c>
      <c r="D340" s="527">
        <v>10.46</v>
      </c>
    </row>
    <row r="341" spans="1:4" x14ac:dyDescent="0.2">
      <c r="A341" s="526">
        <f t="shared" si="4"/>
        <v>28</v>
      </c>
      <c r="B341" s="527">
        <v>2.11</v>
      </c>
      <c r="C341" s="527">
        <v>4.6100000000000003</v>
      </c>
      <c r="D341" s="527">
        <v>10.4</v>
      </c>
    </row>
    <row r="342" spans="1:4" x14ac:dyDescent="0.2">
      <c r="A342" s="526">
        <f t="shared" si="4"/>
        <v>28</v>
      </c>
      <c r="B342" s="527">
        <v>2.09</v>
      </c>
      <c r="C342" s="527">
        <v>4.57</v>
      </c>
      <c r="D342" s="527">
        <v>10.35</v>
      </c>
    </row>
    <row r="343" spans="1:4" x14ac:dyDescent="0.2">
      <c r="A343" s="526">
        <f t="shared" ref="A343:A406" si="5">A331+1</f>
        <v>28</v>
      </c>
      <c r="B343" s="527">
        <v>2.0699999999999998</v>
      </c>
      <c r="C343" s="527">
        <v>4.54</v>
      </c>
      <c r="D343" s="527">
        <v>10.3</v>
      </c>
    </row>
    <row r="344" spans="1:4" x14ac:dyDescent="0.2">
      <c r="A344" s="526">
        <f t="shared" si="5"/>
        <v>28</v>
      </c>
      <c r="B344" s="527">
        <v>2.0499999999999998</v>
      </c>
      <c r="C344" s="527">
        <v>4.51</v>
      </c>
      <c r="D344" s="527">
        <v>10.25</v>
      </c>
    </row>
    <row r="345" spans="1:4" x14ac:dyDescent="0.2">
      <c r="A345" s="526">
        <f t="shared" si="5"/>
        <v>28</v>
      </c>
      <c r="B345" s="527">
        <v>2.0299999999999998</v>
      </c>
      <c r="C345" s="527">
        <v>4.4800000000000004</v>
      </c>
      <c r="D345" s="527">
        <v>10.19</v>
      </c>
    </row>
    <row r="346" spans="1:4" x14ac:dyDescent="0.2">
      <c r="A346" s="526">
        <f t="shared" si="5"/>
        <v>29</v>
      </c>
      <c r="B346" s="527">
        <v>2.0099999999999998</v>
      </c>
      <c r="C346" s="527">
        <v>4.45</v>
      </c>
      <c r="D346" s="527">
        <v>10.14</v>
      </c>
    </row>
    <row r="347" spans="1:4" x14ac:dyDescent="0.2">
      <c r="A347" s="526">
        <f t="shared" si="5"/>
        <v>29</v>
      </c>
      <c r="B347" s="527">
        <v>1.99</v>
      </c>
      <c r="C347" s="527">
        <v>4.42</v>
      </c>
      <c r="D347" s="527">
        <v>10.09</v>
      </c>
    </row>
    <row r="348" spans="1:4" x14ac:dyDescent="0.2">
      <c r="A348" s="526">
        <f t="shared" si="5"/>
        <v>29</v>
      </c>
      <c r="B348" s="527">
        <v>1.97</v>
      </c>
      <c r="C348" s="527">
        <v>4.3899999999999997</v>
      </c>
      <c r="D348" s="527">
        <v>10.039999999999999</v>
      </c>
    </row>
    <row r="349" spans="1:4" x14ac:dyDescent="0.2">
      <c r="A349" s="526">
        <f t="shared" si="5"/>
        <v>29</v>
      </c>
      <c r="B349" s="527">
        <v>1.95</v>
      </c>
      <c r="C349" s="527">
        <v>4.3600000000000003</v>
      </c>
      <c r="D349" s="527">
        <v>9.98</v>
      </c>
    </row>
    <row r="350" spans="1:4" x14ac:dyDescent="0.2">
      <c r="A350" s="526">
        <f t="shared" si="5"/>
        <v>29</v>
      </c>
      <c r="B350" s="527">
        <v>1.93</v>
      </c>
      <c r="C350" s="527">
        <v>4.33</v>
      </c>
      <c r="D350" s="527">
        <v>9.93</v>
      </c>
    </row>
    <row r="351" spans="1:4" x14ac:dyDescent="0.2">
      <c r="A351" s="526">
        <f t="shared" si="5"/>
        <v>29</v>
      </c>
      <c r="B351" s="527">
        <v>1.92</v>
      </c>
      <c r="C351" s="527">
        <v>4.3</v>
      </c>
      <c r="D351" s="527">
        <v>9.8699999999999992</v>
      </c>
    </row>
    <row r="352" spans="1:4" x14ac:dyDescent="0.2">
      <c r="A352" s="526">
        <f t="shared" si="5"/>
        <v>29</v>
      </c>
      <c r="B352" s="527">
        <v>1.9</v>
      </c>
      <c r="C352" s="527">
        <v>4.2699999999999996</v>
      </c>
      <c r="D352" s="527">
        <v>9.82</v>
      </c>
    </row>
    <row r="353" spans="1:4" x14ac:dyDescent="0.2">
      <c r="A353" s="526">
        <f t="shared" si="5"/>
        <v>29</v>
      </c>
      <c r="B353" s="527">
        <v>1.88</v>
      </c>
      <c r="C353" s="527">
        <v>4.2300000000000004</v>
      </c>
      <c r="D353" s="527">
        <v>9.77</v>
      </c>
    </row>
    <row r="354" spans="1:4" x14ac:dyDescent="0.2">
      <c r="A354" s="526">
        <f t="shared" si="5"/>
        <v>29</v>
      </c>
      <c r="B354" s="527">
        <v>1.86</v>
      </c>
      <c r="C354" s="527">
        <v>4.2</v>
      </c>
      <c r="D354" s="527">
        <v>9.7100000000000009</v>
      </c>
    </row>
    <row r="355" spans="1:4" x14ac:dyDescent="0.2">
      <c r="A355" s="526">
        <f t="shared" si="5"/>
        <v>29</v>
      </c>
      <c r="B355" s="527">
        <v>1.84</v>
      </c>
      <c r="C355" s="527">
        <v>4.17</v>
      </c>
      <c r="D355" s="527">
        <v>9.66</v>
      </c>
    </row>
    <row r="356" spans="1:4" x14ac:dyDescent="0.2">
      <c r="A356" s="526">
        <f t="shared" si="5"/>
        <v>29</v>
      </c>
      <c r="B356" s="527">
        <v>1.82</v>
      </c>
      <c r="C356" s="527">
        <v>4.1399999999999997</v>
      </c>
      <c r="D356" s="527">
        <v>9.6</v>
      </c>
    </row>
    <row r="357" spans="1:4" x14ac:dyDescent="0.2">
      <c r="A357" s="526">
        <f t="shared" si="5"/>
        <v>29</v>
      </c>
      <c r="B357" s="527">
        <v>1.8</v>
      </c>
      <c r="C357" s="527">
        <v>4.1100000000000003</v>
      </c>
      <c r="D357" s="527">
        <v>9.5500000000000007</v>
      </c>
    </row>
    <row r="358" spans="1:4" x14ac:dyDescent="0.2">
      <c r="A358" s="526">
        <f t="shared" si="5"/>
        <v>30</v>
      </c>
      <c r="B358" s="527">
        <v>1.78</v>
      </c>
      <c r="C358" s="527">
        <v>4.08</v>
      </c>
      <c r="D358" s="527">
        <v>9.49</v>
      </c>
    </row>
    <row r="359" spans="1:4" x14ac:dyDescent="0.2">
      <c r="A359" s="526">
        <f t="shared" si="5"/>
        <v>30</v>
      </c>
      <c r="B359" s="527">
        <v>1.76</v>
      </c>
      <c r="C359" s="527">
        <v>4.05</v>
      </c>
      <c r="D359" s="527">
        <v>9.44</v>
      </c>
    </row>
    <row r="360" spans="1:4" x14ac:dyDescent="0.2">
      <c r="A360" s="526">
        <f t="shared" si="5"/>
        <v>30</v>
      </c>
      <c r="B360" s="527">
        <v>1.74</v>
      </c>
      <c r="C360" s="527">
        <v>4.0199999999999996</v>
      </c>
      <c r="D360" s="527">
        <v>9.3800000000000008</v>
      </c>
    </row>
    <row r="361" spans="1:4" x14ac:dyDescent="0.2">
      <c r="A361" s="526">
        <f t="shared" si="5"/>
        <v>30</v>
      </c>
      <c r="B361" s="527">
        <v>1.73</v>
      </c>
      <c r="C361" s="527">
        <v>3.99</v>
      </c>
      <c r="D361" s="527">
        <v>9.32</v>
      </c>
    </row>
    <row r="362" spans="1:4" x14ac:dyDescent="0.2">
      <c r="A362" s="526">
        <f t="shared" si="5"/>
        <v>30</v>
      </c>
      <c r="B362" s="527">
        <v>1.71</v>
      </c>
      <c r="C362" s="527">
        <v>3.96</v>
      </c>
      <c r="D362" s="527">
        <v>9.27</v>
      </c>
    </row>
    <row r="363" spans="1:4" x14ac:dyDescent="0.2">
      <c r="A363" s="526">
        <f t="shared" si="5"/>
        <v>30</v>
      </c>
      <c r="B363" s="527">
        <v>1.69</v>
      </c>
      <c r="C363" s="527">
        <v>3.93</v>
      </c>
      <c r="D363" s="527">
        <v>9.2100000000000009</v>
      </c>
    </row>
    <row r="364" spans="1:4" x14ac:dyDescent="0.2">
      <c r="A364" s="526">
        <f t="shared" si="5"/>
        <v>30</v>
      </c>
      <c r="B364" s="527">
        <v>1.67</v>
      </c>
      <c r="C364" s="527">
        <v>3.9</v>
      </c>
      <c r="D364" s="527">
        <v>9.15</v>
      </c>
    </row>
    <row r="365" spans="1:4" x14ac:dyDescent="0.2">
      <c r="A365" s="526">
        <f t="shared" si="5"/>
        <v>30</v>
      </c>
      <c r="B365" s="527">
        <v>1.65</v>
      </c>
      <c r="C365" s="527">
        <v>3.86</v>
      </c>
      <c r="D365" s="527">
        <v>9.1</v>
      </c>
    </row>
    <row r="366" spans="1:4" x14ac:dyDescent="0.2">
      <c r="A366" s="526">
        <f t="shared" si="5"/>
        <v>30</v>
      </c>
      <c r="B366" s="527">
        <v>1.64</v>
      </c>
      <c r="C366" s="527">
        <v>3.83</v>
      </c>
      <c r="D366" s="527">
        <v>9.0399999999999991</v>
      </c>
    </row>
    <row r="367" spans="1:4" x14ac:dyDescent="0.2">
      <c r="A367" s="526">
        <f t="shared" si="5"/>
        <v>30</v>
      </c>
      <c r="B367" s="527">
        <v>1.62</v>
      </c>
      <c r="C367" s="527">
        <v>3.8</v>
      </c>
      <c r="D367" s="527">
        <v>8.98</v>
      </c>
    </row>
    <row r="368" spans="1:4" x14ac:dyDescent="0.2">
      <c r="A368" s="526">
        <f t="shared" si="5"/>
        <v>30</v>
      </c>
      <c r="B368" s="527">
        <v>1.6</v>
      </c>
      <c r="C368" s="527">
        <v>3.77</v>
      </c>
      <c r="D368" s="527">
        <v>8.93</v>
      </c>
    </row>
    <row r="369" spans="1:4" x14ac:dyDescent="0.2">
      <c r="A369" s="526">
        <f t="shared" si="5"/>
        <v>30</v>
      </c>
      <c r="B369" s="527">
        <v>1.58</v>
      </c>
      <c r="C369" s="527">
        <v>3.74</v>
      </c>
      <c r="D369" s="527">
        <v>8.8699999999999992</v>
      </c>
    </row>
    <row r="370" spans="1:4" x14ac:dyDescent="0.2">
      <c r="A370" s="526">
        <f t="shared" si="5"/>
        <v>31</v>
      </c>
      <c r="B370" s="527">
        <v>1.56</v>
      </c>
      <c r="C370" s="527">
        <v>3.71</v>
      </c>
      <c r="D370" s="527">
        <v>8.81</v>
      </c>
    </row>
    <row r="371" spans="1:4" x14ac:dyDescent="0.2">
      <c r="A371" s="526">
        <f t="shared" si="5"/>
        <v>31</v>
      </c>
      <c r="B371" s="527">
        <v>1.55</v>
      </c>
      <c r="C371" s="527">
        <v>3.68</v>
      </c>
      <c r="D371" s="527">
        <v>8.75</v>
      </c>
    </row>
    <row r="372" spans="1:4" x14ac:dyDescent="0.2">
      <c r="A372" s="526">
        <f t="shared" si="5"/>
        <v>31</v>
      </c>
      <c r="B372" s="527">
        <v>1.53</v>
      </c>
      <c r="C372" s="527">
        <v>3.65</v>
      </c>
      <c r="D372" s="527">
        <v>8.69</v>
      </c>
    </row>
    <row r="373" spans="1:4" x14ac:dyDescent="0.2">
      <c r="A373" s="526">
        <f t="shared" si="5"/>
        <v>31</v>
      </c>
      <c r="B373" s="527">
        <v>1.51</v>
      </c>
      <c r="C373" s="527">
        <v>3.62</v>
      </c>
      <c r="D373" s="527">
        <v>8.6300000000000008</v>
      </c>
    </row>
    <row r="374" spans="1:4" x14ac:dyDescent="0.2">
      <c r="A374" s="526">
        <f t="shared" si="5"/>
        <v>31</v>
      </c>
      <c r="B374" s="527">
        <v>1.49</v>
      </c>
      <c r="C374" s="527">
        <v>3.59</v>
      </c>
      <c r="D374" s="527">
        <v>8.58</v>
      </c>
    </row>
    <row r="375" spans="1:4" x14ac:dyDescent="0.2">
      <c r="A375" s="526">
        <f t="shared" si="5"/>
        <v>31</v>
      </c>
      <c r="B375" s="527">
        <v>1.48</v>
      </c>
      <c r="C375" s="527">
        <v>3.56</v>
      </c>
      <c r="D375" s="527">
        <v>8.52</v>
      </c>
    </row>
    <row r="376" spans="1:4" x14ac:dyDescent="0.2">
      <c r="A376" s="526">
        <f t="shared" si="5"/>
        <v>31</v>
      </c>
      <c r="B376" s="527">
        <v>1.46</v>
      </c>
      <c r="C376" s="527">
        <v>3.53</v>
      </c>
      <c r="D376" s="527">
        <v>8.4600000000000009</v>
      </c>
    </row>
    <row r="377" spans="1:4" x14ac:dyDescent="0.2">
      <c r="A377" s="526">
        <f t="shared" si="5"/>
        <v>31</v>
      </c>
      <c r="B377" s="527">
        <v>1.44</v>
      </c>
      <c r="C377" s="527">
        <v>3.5</v>
      </c>
      <c r="D377" s="527">
        <v>8.4</v>
      </c>
    </row>
    <row r="378" spans="1:4" x14ac:dyDescent="0.2">
      <c r="A378" s="526">
        <f t="shared" si="5"/>
        <v>31</v>
      </c>
      <c r="B378" s="527">
        <v>1.43</v>
      </c>
      <c r="C378" s="527">
        <v>3.47</v>
      </c>
      <c r="D378" s="527">
        <v>8.34</v>
      </c>
    </row>
    <row r="379" spans="1:4" x14ac:dyDescent="0.2">
      <c r="A379" s="526">
        <f t="shared" si="5"/>
        <v>31</v>
      </c>
      <c r="B379" s="527">
        <v>1.41</v>
      </c>
      <c r="C379" s="527">
        <v>3.44</v>
      </c>
      <c r="D379" s="527">
        <v>8.2799999999999994</v>
      </c>
    </row>
    <row r="380" spans="1:4" x14ac:dyDescent="0.2">
      <c r="A380" s="526">
        <f t="shared" si="5"/>
        <v>31</v>
      </c>
      <c r="B380" s="527">
        <v>1.39</v>
      </c>
      <c r="C380" s="527">
        <v>3.4</v>
      </c>
      <c r="D380" s="527">
        <v>8.2200000000000006</v>
      </c>
    </row>
    <row r="381" spans="1:4" x14ac:dyDescent="0.2">
      <c r="A381" s="526">
        <f t="shared" si="5"/>
        <v>31</v>
      </c>
      <c r="B381" s="527">
        <v>1.38</v>
      </c>
      <c r="C381" s="527">
        <v>3.37</v>
      </c>
      <c r="D381" s="527">
        <v>8.16</v>
      </c>
    </row>
    <row r="382" spans="1:4" x14ac:dyDescent="0.2">
      <c r="A382" s="526">
        <f t="shared" si="5"/>
        <v>32</v>
      </c>
      <c r="B382" s="527">
        <v>1.36</v>
      </c>
      <c r="C382" s="527">
        <v>3.34</v>
      </c>
      <c r="D382" s="527">
        <v>8.1</v>
      </c>
    </row>
    <row r="383" spans="1:4" x14ac:dyDescent="0.2">
      <c r="A383" s="526">
        <f t="shared" si="5"/>
        <v>32</v>
      </c>
      <c r="B383" s="527">
        <v>1.34</v>
      </c>
      <c r="C383" s="527">
        <v>3.31</v>
      </c>
      <c r="D383" s="527">
        <v>8.0299999999999994</v>
      </c>
    </row>
    <row r="384" spans="1:4" x14ac:dyDescent="0.2">
      <c r="A384" s="526">
        <f t="shared" si="5"/>
        <v>32</v>
      </c>
      <c r="B384" s="527">
        <v>1.33</v>
      </c>
      <c r="C384" s="527">
        <v>3.28</v>
      </c>
      <c r="D384" s="527">
        <v>7.97</v>
      </c>
    </row>
    <row r="385" spans="1:4" x14ac:dyDescent="0.2">
      <c r="A385" s="526">
        <f t="shared" si="5"/>
        <v>32</v>
      </c>
      <c r="B385" s="527">
        <v>1.31</v>
      </c>
      <c r="C385" s="527">
        <v>3.25</v>
      </c>
      <c r="D385" s="527">
        <v>7.91</v>
      </c>
    </row>
    <row r="386" spans="1:4" x14ac:dyDescent="0.2">
      <c r="A386" s="526">
        <f t="shared" si="5"/>
        <v>32</v>
      </c>
      <c r="B386" s="527">
        <v>1.29</v>
      </c>
      <c r="C386" s="527">
        <v>3.22</v>
      </c>
      <c r="D386" s="527">
        <v>7.85</v>
      </c>
    </row>
    <row r="387" spans="1:4" x14ac:dyDescent="0.2">
      <c r="A387" s="526">
        <f t="shared" si="5"/>
        <v>32</v>
      </c>
      <c r="B387" s="527">
        <v>1.28</v>
      </c>
      <c r="C387" s="527">
        <v>3.19</v>
      </c>
      <c r="D387" s="527">
        <v>7.79</v>
      </c>
    </row>
    <row r="388" spans="1:4" x14ac:dyDescent="0.2">
      <c r="A388" s="526">
        <f t="shared" si="5"/>
        <v>32</v>
      </c>
      <c r="B388" s="527">
        <v>1.26</v>
      </c>
      <c r="C388" s="527">
        <v>3.16</v>
      </c>
      <c r="D388" s="527">
        <v>7.73</v>
      </c>
    </row>
    <row r="389" spans="1:4" x14ac:dyDescent="0.2">
      <c r="A389" s="526">
        <f t="shared" si="5"/>
        <v>32</v>
      </c>
      <c r="B389" s="527">
        <v>1.24</v>
      </c>
      <c r="C389" s="527">
        <v>3.13</v>
      </c>
      <c r="D389" s="527">
        <v>7.66</v>
      </c>
    </row>
    <row r="390" spans="1:4" x14ac:dyDescent="0.2">
      <c r="A390" s="526">
        <f t="shared" si="5"/>
        <v>32</v>
      </c>
      <c r="B390" s="527">
        <v>1.23</v>
      </c>
      <c r="C390" s="527">
        <v>3.1</v>
      </c>
      <c r="D390" s="527">
        <v>7.6</v>
      </c>
    </row>
    <row r="391" spans="1:4" x14ac:dyDescent="0.2">
      <c r="A391" s="526">
        <f t="shared" si="5"/>
        <v>32</v>
      </c>
      <c r="B391" s="527">
        <v>1.21</v>
      </c>
      <c r="C391" s="527">
        <v>3.07</v>
      </c>
      <c r="D391" s="527">
        <v>7.54</v>
      </c>
    </row>
    <row r="392" spans="1:4" x14ac:dyDescent="0.2">
      <c r="A392" s="526">
        <f t="shared" si="5"/>
        <v>32</v>
      </c>
      <c r="B392" s="527">
        <v>1.2</v>
      </c>
      <c r="C392" s="527">
        <v>3.04</v>
      </c>
      <c r="D392" s="527">
        <v>7.47</v>
      </c>
    </row>
    <row r="393" spans="1:4" x14ac:dyDescent="0.2">
      <c r="A393" s="526">
        <f t="shared" si="5"/>
        <v>32</v>
      </c>
      <c r="B393" s="527">
        <v>1.18</v>
      </c>
      <c r="C393" s="527">
        <v>3.01</v>
      </c>
      <c r="D393" s="527">
        <v>7.41</v>
      </c>
    </row>
    <row r="394" spans="1:4" x14ac:dyDescent="0.2">
      <c r="A394" s="526">
        <f t="shared" si="5"/>
        <v>33</v>
      </c>
      <c r="B394" s="527">
        <v>1.17</v>
      </c>
      <c r="C394" s="527">
        <v>2.98</v>
      </c>
      <c r="D394" s="527">
        <v>7.35</v>
      </c>
    </row>
    <row r="395" spans="1:4" x14ac:dyDescent="0.2">
      <c r="A395" s="526">
        <f t="shared" si="5"/>
        <v>33</v>
      </c>
      <c r="B395" s="527">
        <v>1.1499999999999999</v>
      </c>
      <c r="C395" s="527">
        <v>2.94</v>
      </c>
      <c r="D395" s="527">
        <v>7.28</v>
      </c>
    </row>
    <row r="396" spans="1:4" x14ac:dyDescent="0.2">
      <c r="A396" s="526">
        <f t="shared" si="5"/>
        <v>33</v>
      </c>
      <c r="B396" s="527">
        <v>1.1299999999999999</v>
      </c>
      <c r="C396" s="527">
        <v>2.91</v>
      </c>
      <c r="D396" s="527">
        <v>7.22</v>
      </c>
    </row>
    <row r="397" spans="1:4" x14ac:dyDescent="0.2">
      <c r="A397" s="526">
        <f t="shared" si="5"/>
        <v>33</v>
      </c>
      <c r="B397" s="527">
        <v>1.1200000000000001</v>
      </c>
      <c r="C397" s="527">
        <v>2.88</v>
      </c>
      <c r="D397" s="527">
        <v>7.15</v>
      </c>
    </row>
    <row r="398" spans="1:4" x14ac:dyDescent="0.2">
      <c r="A398" s="526">
        <f t="shared" si="5"/>
        <v>33</v>
      </c>
      <c r="B398" s="527">
        <v>1.1000000000000001</v>
      </c>
      <c r="C398" s="527">
        <v>2.85</v>
      </c>
      <c r="D398" s="527">
        <v>7.09</v>
      </c>
    </row>
    <row r="399" spans="1:4" x14ac:dyDescent="0.2">
      <c r="A399" s="526">
        <f t="shared" si="5"/>
        <v>33</v>
      </c>
      <c r="B399" s="527">
        <v>1.0900000000000001</v>
      </c>
      <c r="C399" s="527">
        <v>2.82</v>
      </c>
      <c r="D399" s="527">
        <v>7.02</v>
      </c>
    </row>
    <row r="400" spans="1:4" x14ac:dyDescent="0.2">
      <c r="A400" s="526">
        <f t="shared" si="5"/>
        <v>33</v>
      </c>
      <c r="B400" s="527">
        <v>1.07</v>
      </c>
      <c r="C400" s="527">
        <v>2.79</v>
      </c>
      <c r="D400" s="527">
        <v>6.96</v>
      </c>
    </row>
    <row r="401" spans="1:4" x14ac:dyDescent="0.2">
      <c r="A401" s="526">
        <f t="shared" si="5"/>
        <v>33</v>
      </c>
      <c r="B401" s="527">
        <v>1.06</v>
      </c>
      <c r="C401" s="527">
        <v>2.76</v>
      </c>
      <c r="D401" s="527">
        <v>6.89</v>
      </c>
    </row>
    <row r="402" spans="1:4" x14ac:dyDescent="0.2">
      <c r="A402" s="526">
        <f t="shared" si="5"/>
        <v>33</v>
      </c>
      <c r="B402" s="527">
        <v>1.04</v>
      </c>
      <c r="C402" s="527">
        <v>2.73</v>
      </c>
      <c r="D402" s="527">
        <v>6.83</v>
      </c>
    </row>
    <row r="403" spans="1:4" x14ac:dyDescent="0.2">
      <c r="A403" s="526">
        <f t="shared" si="5"/>
        <v>33</v>
      </c>
      <c r="B403" s="527">
        <v>1.03</v>
      </c>
      <c r="C403" s="527">
        <v>2.7</v>
      </c>
      <c r="D403" s="527">
        <v>6.76</v>
      </c>
    </row>
    <row r="404" spans="1:4" x14ac:dyDescent="0.2">
      <c r="A404" s="526">
        <f t="shared" si="5"/>
        <v>33</v>
      </c>
      <c r="B404" s="527">
        <v>1.01</v>
      </c>
      <c r="C404" s="527">
        <v>2.67</v>
      </c>
      <c r="D404" s="527">
        <v>6.7</v>
      </c>
    </row>
    <row r="405" spans="1:4" x14ac:dyDescent="0.2">
      <c r="A405" s="526">
        <f t="shared" si="5"/>
        <v>33</v>
      </c>
      <c r="B405" s="527">
        <v>1</v>
      </c>
      <c r="C405" s="527">
        <v>2.64</v>
      </c>
      <c r="D405" s="527">
        <v>6.63</v>
      </c>
    </row>
    <row r="406" spans="1:4" x14ac:dyDescent="0.2">
      <c r="A406" s="526">
        <f t="shared" si="5"/>
        <v>34</v>
      </c>
      <c r="B406" s="527">
        <v>0.98</v>
      </c>
      <c r="C406" s="527">
        <v>2.61</v>
      </c>
      <c r="D406" s="527">
        <v>6.56</v>
      </c>
    </row>
    <row r="407" spans="1:4" x14ac:dyDescent="0.2">
      <c r="A407" s="526">
        <f t="shared" ref="A407:A470" si="6">A395+1</f>
        <v>34</v>
      </c>
      <c r="B407" s="527">
        <v>0.97</v>
      </c>
      <c r="C407" s="527">
        <v>2.58</v>
      </c>
      <c r="D407" s="527">
        <v>6.5</v>
      </c>
    </row>
    <row r="408" spans="1:4" x14ac:dyDescent="0.2">
      <c r="A408" s="526">
        <f t="shared" si="6"/>
        <v>34</v>
      </c>
      <c r="B408" s="527">
        <v>0.95</v>
      </c>
      <c r="C408" s="527">
        <v>2.5499999999999998</v>
      </c>
      <c r="D408" s="527">
        <v>6.43</v>
      </c>
    </row>
    <row r="409" spans="1:4" x14ac:dyDescent="0.2">
      <c r="A409" s="526">
        <f t="shared" si="6"/>
        <v>34</v>
      </c>
      <c r="B409" s="527">
        <v>0.94</v>
      </c>
      <c r="C409" s="527">
        <v>2.52</v>
      </c>
      <c r="D409" s="527">
        <v>6.36</v>
      </c>
    </row>
    <row r="410" spans="1:4" x14ac:dyDescent="0.2">
      <c r="A410" s="526">
        <f t="shared" si="6"/>
        <v>34</v>
      </c>
      <c r="B410" s="527">
        <v>0.93</v>
      </c>
      <c r="C410" s="527">
        <v>2.48</v>
      </c>
      <c r="D410" s="527">
        <v>6.29</v>
      </c>
    </row>
    <row r="411" spans="1:4" x14ac:dyDescent="0.2">
      <c r="A411" s="526">
        <f t="shared" si="6"/>
        <v>34</v>
      </c>
      <c r="B411" s="527">
        <v>0.91</v>
      </c>
      <c r="C411" s="527">
        <v>2.4500000000000002</v>
      </c>
      <c r="D411" s="527">
        <v>6.22</v>
      </c>
    </row>
    <row r="412" spans="1:4" x14ac:dyDescent="0.2">
      <c r="A412" s="526">
        <f t="shared" si="6"/>
        <v>34</v>
      </c>
      <c r="B412" s="527">
        <v>0.9</v>
      </c>
      <c r="C412" s="527">
        <v>2.42</v>
      </c>
      <c r="D412" s="527">
        <v>6.16</v>
      </c>
    </row>
    <row r="413" spans="1:4" x14ac:dyDescent="0.2">
      <c r="A413" s="526">
        <f t="shared" si="6"/>
        <v>34</v>
      </c>
      <c r="B413" s="527">
        <v>0.88</v>
      </c>
      <c r="C413" s="527">
        <v>2.39</v>
      </c>
      <c r="D413" s="527">
        <v>6.09</v>
      </c>
    </row>
    <row r="414" spans="1:4" x14ac:dyDescent="0.2">
      <c r="A414" s="526">
        <f t="shared" si="6"/>
        <v>34</v>
      </c>
      <c r="B414" s="527">
        <v>0.87</v>
      </c>
      <c r="C414" s="527">
        <v>2.36</v>
      </c>
      <c r="D414" s="527">
        <v>6.02</v>
      </c>
    </row>
    <row r="415" spans="1:4" x14ac:dyDescent="0.2">
      <c r="A415" s="526">
        <f t="shared" si="6"/>
        <v>34</v>
      </c>
      <c r="B415" s="527">
        <v>0.85</v>
      </c>
      <c r="C415" s="527">
        <v>2.33</v>
      </c>
      <c r="D415" s="527">
        <v>5.95</v>
      </c>
    </row>
    <row r="416" spans="1:4" x14ac:dyDescent="0.2">
      <c r="A416" s="526">
        <f t="shared" si="6"/>
        <v>34</v>
      </c>
      <c r="B416" s="527">
        <v>0.84</v>
      </c>
      <c r="C416" s="527">
        <v>2.2999999999999998</v>
      </c>
      <c r="D416" s="527">
        <v>5.88</v>
      </c>
    </row>
    <row r="417" spans="1:4" x14ac:dyDescent="0.2">
      <c r="A417" s="526">
        <f t="shared" si="6"/>
        <v>34</v>
      </c>
      <c r="B417" s="527">
        <v>0.83</v>
      </c>
      <c r="C417" s="527">
        <v>2.27</v>
      </c>
      <c r="D417" s="527">
        <v>5.81</v>
      </c>
    </row>
    <row r="418" spans="1:4" x14ac:dyDescent="0.2">
      <c r="A418" s="526">
        <f t="shared" si="6"/>
        <v>35</v>
      </c>
      <c r="B418" s="527">
        <v>0.81</v>
      </c>
      <c r="C418" s="527">
        <v>2.2400000000000002</v>
      </c>
      <c r="D418" s="527">
        <v>5.74</v>
      </c>
    </row>
    <row r="419" spans="1:4" x14ac:dyDescent="0.2">
      <c r="A419" s="526">
        <f t="shared" si="6"/>
        <v>35</v>
      </c>
      <c r="B419" s="527">
        <v>0.8</v>
      </c>
      <c r="C419" s="527">
        <v>2.21</v>
      </c>
      <c r="D419" s="527">
        <v>5.67</v>
      </c>
    </row>
    <row r="420" spans="1:4" x14ac:dyDescent="0.2">
      <c r="A420" s="526">
        <f t="shared" si="6"/>
        <v>35</v>
      </c>
      <c r="B420" s="527">
        <v>0.79</v>
      </c>
      <c r="C420" s="527">
        <v>2.1800000000000002</v>
      </c>
      <c r="D420" s="527">
        <v>5.6</v>
      </c>
    </row>
    <row r="421" spans="1:4" x14ac:dyDescent="0.2">
      <c r="A421" s="526">
        <f t="shared" si="6"/>
        <v>35</v>
      </c>
      <c r="B421" s="527">
        <v>0.77</v>
      </c>
      <c r="C421" s="527">
        <v>2.15</v>
      </c>
      <c r="D421" s="527">
        <v>5.53</v>
      </c>
    </row>
    <row r="422" spans="1:4" x14ac:dyDescent="0.2">
      <c r="A422" s="526">
        <f t="shared" si="6"/>
        <v>35</v>
      </c>
      <c r="B422" s="527">
        <v>0.76</v>
      </c>
      <c r="C422" s="527">
        <v>2.12</v>
      </c>
      <c r="D422" s="527">
        <v>5.46</v>
      </c>
    </row>
    <row r="423" spans="1:4" x14ac:dyDescent="0.2">
      <c r="A423" s="526">
        <f t="shared" si="6"/>
        <v>35</v>
      </c>
      <c r="B423" s="527">
        <v>0.75</v>
      </c>
      <c r="C423" s="527">
        <v>2.08</v>
      </c>
      <c r="D423" s="527">
        <v>5.39</v>
      </c>
    </row>
    <row r="424" spans="1:4" x14ac:dyDescent="0.2">
      <c r="A424" s="526">
        <f t="shared" si="6"/>
        <v>35</v>
      </c>
      <c r="B424" s="527">
        <v>0.73</v>
      </c>
      <c r="C424" s="527">
        <v>2.0499999999999998</v>
      </c>
      <c r="D424" s="527">
        <v>5.31</v>
      </c>
    </row>
    <row r="425" spans="1:4" x14ac:dyDescent="0.2">
      <c r="A425" s="526">
        <f t="shared" si="6"/>
        <v>35</v>
      </c>
      <c r="B425" s="527">
        <v>0.72</v>
      </c>
      <c r="C425" s="527">
        <v>2.02</v>
      </c>
      <c r="D425" s="527">
        <v>5.24</v>
      </c>
    </row>
    <row r="426" spans="1:4" x14ac:dyDescent="0.2">
      <c r="A426" s="526">
        <f t="shared" si="6"/>
        <v>35</v>
      </c>
      <c r="B426" s="527">
        <v>0.71</v>
      </c>
      <c r="C426" s="527">
        <v>1.99</v>
      </c>
      <c r="D426" s="527">
        <v>5.17</v>
      </c>
    </row>
    <row r="427" spans="1:4" x14ac:dyDescent="0.2">
      <c r="A427" s="526">
        <f t="shared" si="6"/>
        <v>35</v>
      </c>
      <c r="B427" s="527">
        <v>0.69</v>
      </c>
      <c r="C427" s="527">
        <v>1.96</v>
      </c>
      <c r="D427" s="527">
        <v>5.0999999999999996</v>
      </c>
    </row>
    <row r="428" spans="1:4" x14ac:dyDescent="0.2">
      <c r="A428" s="526">
        <f t="shared" si="6"/>
        <v>35</v>
      </c>
      <c r="B428" s="527">
        <v>0.68</v>
      </c>
      <c r="C428" s="527">
        <v>1.93</v>
      </c>
      <c r="D428" s="527">
        <v>5.0199999999999996</v>
      </c>
    </row>
    <row r="429" spans="1:4" x14ac:dyDescent="0.2">
      <c r="A429" s="526">
        <f t="shared" si="6"/>
        <v>35</v>
      </c>
      <c r="B429" s="527">
        <v>0.67</v>
      </c>
      <c r="C429" s="527">
        <v>1.9</v>
      </c>
      <c r="D429" s="527">
        <v>4.95</v>
      </c>
    </row>
    <row r="430" spans="1:4" x14ac:dyDescent="0.2">
      <c r="A430" s="526">
        <f t="shared" si="6"/>
        <v>36</v>
      </c>
      <c r="B430" s="527">
        <v>0.65</v>
      </c>
      <c r="C430" s="527">
        <v>1.87</v>
      </c>
      <c r="D430" s="527">
        <v>4.88</v>
      </c>
    </row>
    <row r="431" spans="1:4" x14ac:dyDescent="0.2">
      <c r="A431" s="526">
        <f t="shared" si="6"/>
        <v>36</v>
      </c>
      <c r="B431" s="527">
        <v>0.64</v>
      </c>
      <c r="C431" s="527">
        <v>1.84</v>
      </c>
      <c r="D431" s="527">
        <v>4.8</v>
      </c>
    </row>
    <row r="432" spans="1:4" x14ac:dyDescent="0.2">
      <c r="A432" s="526">
        <f t="shared" si="6"/>
        <v>36</v>
      </c>
      <c r="B432" s="527">
        <v>0.63</v>
      </c>
      <c r="C432" s="527">
        <v>1.81</v>
      </c>
      <c r="D432" s="527">
        <v>4.7300000000000004</v>
      </c>
    </row>
    <row r="433" spans="1:4" x14ac:dyDescent="0.2">
      <c r="A433" s="526">
        <f t="shared" si="6"/>
        <v>36</v>
      </c>
      <c r="B433" s="527">
        <v>0.61</v>
      </c>
      <c r="C433" s="527">
        <v>1.77</v>
      </c>
      <c r="D433" s="527">
        <v>4.66</v>
      </c>
    </row>
    <row r="434" spans="1:4" x14ac:dyDescent="0.2">
      <c r="A434" s="526">
        <f t="shared" si="6"/>
        <v>36</v>
      </c>
      <c r="B434" s="527">
        <v>0.6</v>
      </c>
      <c r="C434" s="527">
        <v>1.74</v>
      </c>
      <c r="D434" s="527">
        <v>4.58</v>
      </c>
    </row>
    <row r="435" spans="1:4" x14ac:dyDescent="0.2">
      <c r="A435" s="526">
        <f t="shared" si="6"/>
        <v>36</v>
      </c>
      <c r="B435" s="527">
        <v>0.59</v>
      </c>
      <c r="C435" s="527">
        <v>1.71</v>
      </c>
      <c r="D435" s="527">
        <v>4.51</v>
      </c>
    </row>
    <row r="436" spans="1:4" x14ac:dyDescent="0.2">
      <c r="A436" s="526">
        <f t="shared" si="6"/>
        <v>36</v>
      </c>
      <c r="B436" s="527">
        <v>0.57999999999999996</v>
      </c>
      <c r="C436" s="527">
        <v>1.68</v>
      </c>
      <c r="D436" s="527">
        <v>4.43</v>
      </c>
    </row>
    <row r="437" spans="1:4" x14ac:dyDescent="0.2">
      <c r="A437" s="526">
        <f t="shared" si="6"/>
        <v>36</v>
      </c>
      <c r="B437" s="527">
        <v>0.56000000000000005</v>
      </c>
      <c r="C437" s="527">
        <v>1.65</v>
      </c>
      <c r="D437" s="527">
        <v>4.3600000000000003</v>
      </c>
    </row>
    <row r="438" spans="1:4" x14ac:dyDescent="0.2">
      <c r="A438" s="526">
        <f t="shared" si="6"/>
        <v>36</v>
      </c>
      <c r="B438" s="527">
        <v>0.55000000000000004</v>
      </c>
      <c r="C438" s="527">
        <v>1.62</v>
      </c>
      <c r="D438" s="527">
        <v>4.28</v>
      </c>
    </row>
    <row r="439" spans="1:4" x14ac:dyDescent="0.2">
      <c r="A439" s="526">
        <f t="shared" si="6"/>
        <v>36</v>
      </c>
      <c r="B439" s="527">
        <v>0.54</v>
      </c>
      <c r="C439" s="527">
        <v>1.59</v>
      </c>
      <c r="D439" s="527">
        <v>4.2</v>
      </c>
    </row>
    <row r="440" spans="1:4" x14ac:dyDescent="0.2">
      <c r="A440" s="526">
        <f t="shared" si="6"/>
        <v>36</v>
      </c>
      <c r="B440" s="527">
        <v>0.53</v>
      </c>
      <c r="C440" s="527">
        <v>1.56</v>
      </c>
      <c r="D440" s="527">
        <v>4.13</v>
      </c>
    </row>
    <row r="441" spans="1:4" x14ac:dyDescent="0.2">
      <c r="A441" s="526">
        <f t="shared" si="6"/>
        <v>36</v>
      </c>
      <c r="B441" s="527">
        <v>0.51</v>
      </c>
      <c r="C441" s="527">
        <v>1.53</v>
      </c>
      <c r="D441" s="527">
        <v>4.05</v>
      </c>
    </row>
    <row r="442" spans="1:4" x14ac:dyDescent="0.2">
      <c r="A442" s="526">
        <f t="shared" si="6"/>
        <v>37</v>
      </c>
      <c r="B442" s="527">
        <v>0.5</v>
      </c>
      <c r="C442" s="527">
        <v>1.5</v>
      </c>
      <c r="D442" s="527">
        <v>3.98</v>
      </c>
    </row>
    <row r="443" spans="1:4" x14ac:dyDescent="0.2">
      <c r="A443" s="526">
        <f t="shared" si="6"/>
        <v>37</v>
      </c>
      <c r="B443" s="527">
        <v>0.49</v>
      </c>
      <c r="C443" s="527">
        <v>1.46</v>
      </c>
      <c r="D443" s="527">
        <v>3.9</v>
      </c>
    </row>
    <row r="444" spans="1:4" x14ac:dyDescent="0.2">
      <c r="A444" s="526">
        <f t="shared" si="6"/>
        <v>37</v>
      </c>
      <c r="B444" s="527">
        <v>0.48</v>
      </c>
      <c r="C444" s="527">
        <v>1.43</v>
      </c>
      <c r="D444" s="527">
        <v>3.82</v>
      </c>
    </row>
    <row r="445" spans="1:4" x14ac:dyDescent="0.2">
      <c r="A445" s="526">
        <f t="shared" si="6"/>
        <v>37</v>
      </c>
      <c r="B445" s="527">
        <v>0.47</v>
      </c>
      <c r="C445" s="527">
        <v>1.4</v>
      </c>
      <c r="D445" s="527">
        <v>3.74</v>
      </c>
    </row>
    <row r="446" spans="1:4" x14ac:dyDescent="0.2">
      <c r="A446" s="526">
        <f t="shared" si="6"/>
        <v>37</v>
      </c>
      <c r="B446" s="527">
        <v>0.45</v>
      </c>
      <c r="C446" s="527">
        <v>1.37</v>
      </c>
      <c r="D446" s="527">
        <v>3.66</v>
      </c>
    </row>
    <row r="447" spans="1:4" x14ac:dyDescent="0.2">
      <c r="A447" s="526">
        <f t="shared" si="6"/>
        <v>37</v>
      </c>
      <c r="B447" s="527">
        <v>0.44</v>
      </c>
      <c r="C447" s="527">
        <v>1.34</v>
      </c>
      <c r="D447" s="527">
        <v>3.59</v>
      </c>
    </row>
    <row r="448" spans="1:4" x14ac:dyDescent="0.2">
      <c r="A448" s="526">
        <f t="shared" si="6"/>
        <v>37</v>
      </c>
      <c r="B448" s="527">
        <v>0.43</v>
      </c>
      <c r="C448" s="527">
        <v>1.31</v>
      </c>
      <c r="D448" s="527">
        <v>3.51</v>
      </c>
    </row>
    <row r="449" spans="1:4" x14ac:dyDescent="0.2">
      <c r="A449" s="526">
        <f t="shared" si="6"/>
        <v>37</v>
      </c>
      <c r="B449" s="527">
        <v>0.42</v>
      </c>
      <c r="C449" s="527">
        <v>1.28</v>
      </c>
      <c r="D449" s="527">
        <v>3.43</v>
      </c>
    </row>
    <row r="450" spans="1:4" x14ac:dyDescent="0.2">
      <c r="A450" s="526">
        <f t="shared" si="6"/>
        <v>37</v>
      </c>
      <c r="B450" s="527">
        <v>0.41</v>
      </c>
      <c r="C450" s="527">
        <v>1.24</v>
      </c>
      <c r="D450" s="527">
        <v>3.35</v>
      </c>
    </row>
    <row r="451" spans="1:4" x14ac:dyDescent="0.2">
      <c r="A451" s="526">
        <f t="shared" si="6"/>
        <v>37</v>
      </c>
      <c r="B451" s="527">
        <v>0.4</v>
      </c>
      <c r="C451" s="527">
        <v>1.21</v>
      </c>
      <c r="D451" s="527">
        <v>3.27</v>
      </c>
    </row>
    <row r="452" spans="1:4" x14ac:dyDescent="0.2">
      <c r="A452" s="526">
        <f t="shared" si="6"/>
        <v>37</v>
      </c>
      <c r="B452" s="527">
        <v>0.38</v>
      </c>
      <c r="C452" s="527">
        <v>1.18</v>
      </c>
      <c r="D452" s="527">
        <v>3.19</v>
      </c>
    </row>
    <row r="453" spans="1:4" x14ac:dyDescent="0.2">
      <c r="A453" s="526">
        <f t="shared" si="6"/>
        <v>37</v>
      </c>
      <c r="B453" s="527">
        <v>0.37</v>
      </c>
      <c r="C453" s="527">
        <v>1.1499999999999999</v>
      </c>
      <c r="D453" s="527">
        <v>3.11</v>
      </c>
    </row>
    <row r="454" spans="1:4" x14ac:dyDescent="0.2">
      <c r="A454" s="526">
        <f t="shared" si="6"/>
        <v>38</v>
      </c>
      <c r="B454" s="527">
        <v>0.36</v>
      </c>
      <c r="C454" s="527">
        <v>1.1200000000000001</v>
      </c>
      <c r="D454" s="527">
        <v>3.03</v>
      </c>
    </row>
    <row r="455" spans="1:4" x14ac:dyDescent="0.2">
      <c r="A455" s="526">
        <f t="shared" si="6"/>
        <v>38</v>
      </c>
      <c r="B455" s="527">
        <v>0.35</v>
      </c>
      <c r="C455" s="527">
        <v>1.0900000000000001</v>
      </c>
      <c r="D455" s="527">
        <v>2.95</v>
      </c>
    </row>
    <row r="456" spans="1:4" x14ac:dyDescent="0.2">
      <c r="A456" s="526">
        <f t="shared" si="6"/>
        <v>38</v>
      </c>
      <c r="B456" s="527">
        <v>0.34</v>
      </c>
      <c r="C456" s="527">
        <v>1.06</v>
      </c>
      <c r="D456" s="527">
        <v>2.87</v>
      </c>
    </row>
    <row r="457" spans="1:4" x14ac:dyDescent="0.2">
      <c r="A457" s="526">
        <f t="shared" si="6"/>
        <v>38</v>
      </c>
      <c r="B457" s="527">
        <v>0.33</v>
      </c>
      <c r="C457" s="527">
        <v>1.02</v>
      </c>
      <c r="D457" s="527">
        <v>2.78</v>
      </c>
    </row>
    <row r="458" spans="1:4" x14ac:dyDescent="0.2">
      <c r="A458" s="526">
        <f t="shared" si="6"/>
        <v>38</v>
      </c>
      <c r="B458" s="527">
        <v>0.32</v>
      </c>
      <c r="C458" s="527">
        <v>0.99</v>
      </c>
      <c r="D458" s="527">
        <v>2.7</v>
      </c>
    </row>
    <row r="459" spans="1:4" x14ac:dyDescent="0.2">
      <c r="A459" s="526">
        <f t="shared" si="6"/>
        <v>38</v>
      </c>
      <c r="B459" s="527">
        <v>0.31</v>
      </c>
      <c r="C459" s="527">
        <v>0.96</v>
      </c>
      <c r="D459" s="527">
        <v>2.62</v>
      </c>
    </row>
    <row r="460" spans="1:4" x14ac:dyDescent="0.2">
      <c r="A460" s="526">
        <f t="shared" si="6"/>
        <v>38</v>
      </c>
      <c r="B460" s="527">
        <v>0.28999999999999998</v>
      </c>
      <c r="C460" s="527">
        <v>0.93</v>
      </c>
      <c r="D460" s="527">
        <v>2.54</v>
      </c>
    </row>
    <row r="461" spans="1:4" x14ac:dyDescent="0.2">
      <c r="A461" s="526">
        <f t="shared" si="6"/>
        <v>38</v>
      </c>
      <c r="B461" s="527">
        <v>0.28000000000000003</v>
      </c>
      <c r="C461" s="527">
        <v>0.9</v>
      </c>
      <c r="D461" s="527">
        <v>2.46</v>
      </c>
    </row>
    <row r="462" spans="1:4" x14ac:dyDescent="0.2">
      <c r="A462" s="526">
        <f t="shared" si="6"/>
        <v>38</v>
      </c>
      <c r="B462" s="527">
        <v>0.27</v>
      </c>
      <c r="C462" s="527">
        <v>0.87</v>
      </c>
      <c r="D462" s="527">
        <v>2.37</v>
      </c>
    </row>
    <row r="463" spans="1:4" x14ac:dyDescent="0.2">
      <c r="A463" s="526">
        <f t="shared" si="6"/>
        <v>38</v>
      </c>
      <c r="B463" s="527">
        <v>0.26</v>
      </c>
      <c r="C463" s="527">
        <v>0.84</v>
      </c>
      <c r="D463" s="527">
        <v>2.29</v>
      </c>
    </row>
    <row r="464" spans="1:4" x14ac:dyDescent="0.2">
      <c r="A464" s="526">
        <f t="shared" si="6"/>
        <v>38</v>
      </c>
      <c r="B464" s="527">
        <v>0.25</v>
      </c>
      <c r="C464" s="527">
        <v>0.8</v>
      </c>
      <c r="D464" s="527">
        <v>2.21</v>
      </c>
    </row>
    <row r="465" spans="1:4" x14ac:dyDescent="0.2">
      <c r="A465" s="526">
        <f t="shared" si="6"/>
        <v>38</v>
      </c>
      <c r="B465" s="527">
        <v>0.24</v>
      </c>
      <c r="C465" s="527">
        <v>0.77</v>
      </c>
      <c r="D465" s="527">
        <v>2.12</v>
      </c>
    </row>
    <row r="466" spans="1:4" x14ac:dyDescent="0.2">
      <c r="A466" s="526">
        <f t="shared" si="6"/>
        <v>39</v>
      </c>
      <c r="B466" s="527">
        <v>0.23</v>
      </c>
      <c r="C466" s="527">
        <v>0.74</v>
      </c>
      <c r="D466" s="527">
        <v>2.04</v>
      </c>
    </row>
    <row r="467" spans="1:4" x14ac:dyDescent="0.2">
      <c r="A467" s="526">
        <f t="shared" si="6"/>
        <v>39</v>
      </c>
      <c r="B467" s="527">
        <v>0.22</v>
      </c>
      <c r="C467" s="527">
        <v>0.71</v>
      </c>
      <c r="D467" s="527">
        <v>1.95</v>
      </c>
    </row>
    <row r="468" spans="1:4" x14ac:dyDescent="0.2">
      <c r="A468" s="526">
        <f t="shared" si="6"/>
        <v>39</v>
      </c>
      <c r="B468" s="527">
        <v>0.21</v>
      </c>
      <c r="C468" s="527">
        <v>0.68</v>
      </c>
      <c r="D468" s="527">
        <v>1.87</v>
      </c>
    </row>
    <row r="469" spans="1:4" x14ac:dyDescent="0.2">
      <c r="A469" s="526">
        <f t="shared" si="6"/>
        <v>39</v>
      </c>
      <c r="B469" s="527">
        <v>0.2</v>
      </c>
      <c r="C469" s="527">
        <v>0.64</v>
      </c>
      <c r="D469" s="527">
        <v>1.78</v>
      </c>
    </row>
    <row r="470" spans="1:4" x14ac:dyDescent="0.2">
      <c r="A470" s="526">
        <f t="shared" si="6"/>
        <v>39</v>
      </c>
      <c r="B470" s="527">
        <v>0.19</v>
      </c>
      <c r="C470" s="527">
        <v>0.61</v>
      </c>
      <c r="D470" s="527">
        <v>1.7</v>
      </c>
    </row>
    <row r="471" spans="1:4" x14ac:dyDescent="0.2">
      <c r="A471" s="526">
        <f t="shared" ref="A471:A489" si="7">A459+1</f>
        <v>39</v>
      </c>
      <c r="B471" s="527">
        <v>0.18</v>
      </c>
      <c r="C471" s="527">
        <v>0.57999999999999996</v>
      </c>
      <c r="D471" s="527">
        <v>1.61</v>
      </c>
    </row>
    <row r="472" spans="1:4" x14ac:dyDescent="0.2">
      <c r="A472" s="526">
        <f t="shared" si="7"/>
        <v>39</v>
      </c>
      <c r="B472" s="527">
        <v>0.17</v>
      </c>
      <c r="C472" s="527">
        <v>0.55000000000000004</v>
      </c>
      <c r="D472" s="527">
        <v>1.52</v>
      </c>
    </row>
    <row r="473" spans="1:4" x14ac:dyDescent="0.2">
      <c r="A473" s="526">
        <f t="shared" si="7"/>
        <v>39</v>
      </c>
      <c r="B473" s="527">
        <v>0.16</v>
      </c>
      <c r="C473" s="527">
        <v>0.52</v>
      </c>
      <c r="D473" s="527">
        <v>1.44</v>
      </c>
    </row>
    <row r="474" spans="1:4" x14ac:dyDescent="0.2">
      <c r="A474" s="526">
        <f t="shared" si="7"/>
        <v>39</v>
      </c>
      <c r="B474" s="527">
        <v>0.15</v>
      </c>
      <c r="C474" s="527">
        <v>0.48</v>
      </c>
      <c r="D474" s="527">
        <v>1.35</v>
      </c>
    </row>
    <row r="475" spans="1:4" x14ac:dyDescent="0.2">
      <c r="A475" s="526">
        <f t="shared" si="7"/>
        <v>39</v>
      </c>
      <c r="B475" s="527">
        <v>0.14000000000000001</v>
      </c>
      <c r="C475" s="527">
        <v>0.45</v>
      </c>
      <c r="D475" s="527">
        <v>1.26</v>
      </c>
    </row>
    <row r="476" spans="1:4" x14ac:dyDescent="0.2">
      <c r="A476" s="526">
        <f t="shared" si="7"/>
        <v>39</v>
      </c>
      <c r="B476" s="527">
        <v>0.13</v>
      </c>
      <c r="C476" s="527">
        <v>0.42</v>
      </c>
      <c r="D476" s="527">
        <v>1.17</v>
      </c>
    </row>
    <row r="477" spans="1:4" x14ac:dyDescent="0.2">
      <c r="A477" s="526">
        <f t="shared" si="7"/>
        <v>39</v>
      </c>
      <c r="B477" s="527">
        <v>0.12</v>
      </c>
      <c r="C477" s="527">
        <v>0.39</v>
      </c>
      <c r="D477" s="527">
        <v>1.0900000000000001</v>
      </c>
    </row>
    <row r="478" spans="1:4" x14ac:dyDescent="0.2">
      <c r="A478" s="526">
        <f t="shared" si="7"/>
        <v>40</v>
      </c>
      <c r="B478" s="527">
        <v>0.11</v>
      </c>
      <c r="C478" s="527">
        <v>0.36</v>
      </c>
      <c r="D478" s="527">
        <v>1</v>
      </c>
    </row>
    <row r="479" spans="1:4" x14ac:dyDescent="0.2">
      <c r="A479" s="526">
        <f t="shared" si="7"/>
        <v>40</v>
      </c>
      <c r="B479" s="527">
        <v>0.1</v>
      </c>
      <c r="C479" s="527">
        <v>0.32</v>
      </c>
      <c r="D479" s="527">
        <v>0.91</v>
      </c>
    </row>
    <row r="480" spans="1:4" x14ac:dyDescent="0.2">
      <c r="A480" s="526">
        <f t="shared" si="7"/>
        <v>40</v>
      </c>
      <c r="B480" s="527">
        <v>0.09</v>
      </c>
      <c r="C480" s="527">
        <v>0.28999999999999998</v>
      </c>
      <c r="D480" s="527">
        <v>0.82</v>
      </c>
    </row>
    <row r="481" spans="1:4" x14ac:dyDescent="0.2">
      <c r="A481" s="526">
        <f t="shared" si="7"/>
        <v>40</v>
      </c>
      <c r="B481" s="527">
        <v>0.08</v>
      </c>
      <c r="C481" s="527">
        <v>0.26</v>
      </c>
      <c r="D481" s="527">
        <v>0.73</v>
      </c>
    </row>
    <row r="482" spans="1:4" x14ac:dyDescent="0.2">
      <c r="A482" s="526">
        <f t="shared" si="7"/>
        <v>40</v>
      </c>
      <c r="B482" s="527">
        <v>7.0000000000000007E-2</v>
      </c>
      <c r="C482" s="527">
        <v>0.23</v>
      </c>
      <c r="D482" s="527">
        <v>0.64</v>
      </c>
    </row>
    <row r="483" spans="1:4" x14ac:dyDescent="0.2">
      <c r="A483" s="526">
        <f t="shared" si="7"/>
        <v>40</v>
      </c>
      <c r="B483" s="527">
        <v>0.06</v>
      </c>
      <c r="C483" s="527">
        <v>0.19</v>
      </c>
      <c r="D483" s="527">
        <v>0.55000000000000004</v>
      </c>
    </row>
    <row r="484" spans="1:4" x14ac:dyDescent="0.2">
      <c r="A484" s="526">
        <f t="shared" si="7"/>
        <v>40</v>
      </c>
      <c r="B484" s="527">
        <v>0.05</v>
      </c>
      <c r="C484" s="527">
        <v>0.16</v>
      </c>
      <c r="D484" s="527">
        <v>0.46</v>
      </c>
    </row>
    <row r="485" spans="1:4" x14ac:dyDescent="0.2">
      <c r="A485" s="526">
        <f t="shared" si="7"/>
        <v>40</v>
      </c>
      <c r="B485" s="527">
        <v>0.04</v>
      </c>
      <c r="C485" s="527">
        <v>0.13</v>
      </c>
      <c r="D485" s="527">
        <v>0.37</v>
      </c>
    </row>
    <row r="486" spans="1:4" x14ac:dyDescent="0.2">
      <c r="A486" s="526">
        <f t="shared" si="7"/>
        <v>40</v>
      </c>
      <c r="B486" s="527">
        <v>0.03</v>
      </c>
      <c r="C486" s="527">
        <v>0.1</v>
      </c>
      <c r="D486" s="527">
        <v>0.28000000000000003</v>
      </c>
    </row>
    <row r="487" spans="1:4" x14ac:dyDescent="0.2">
      <c r="A487" s="526">
        <f t="shared" si="7"/>
        <v>40</v>
      </c>
      <c r="B487" s="527">
        <v>0.02</v>
      </c>
      <c r="C487" s="527">
        <v>7.0000000000000007E-2</v>
      </c>
      <c r="D487" s="527">
        <v>0.18</v>
      </c>
    </row>
    <row r="488" spans="1:4" x14ac:dyDescent="0.2">
      <c r="A488" s="526">
        <f t="shared" si="7"/>
        <v>40</v>
      </c>
      <c r="B488" s="527">
        <v>0.01</v>
      </c>
      <c r="C488" s="527">
        <v>0.03</v>
      </c>
      <c r="D488" s="527">
        <v>0.09</v>
      </c>
    </row>
    <row r="489" spans="1:4" x14ac:dyDescent="0.2">
      <c r="A489" s="526">
        <f t="shared" si="7"/>
        <v>40</v>
      </c>
      <c r="B489" s="527">
        <v>0</v>
      </c>
      <c r="C489" s="527">
        <v>0</v>
      </c>
      <c r="D489" s="527">
        <v>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E489"/>
  <sheetViews>
    <sheetView workbookViewId="0"/>
  </sheetViews>
  <sheetFormatPr defaultRowHeight="11.25" x14ac:dyDescent="0.2"/>
  <cols>
    <col min="1" max="1" width="16.5" style="519" customWidth="1"/>
    <col min="2" max="2" width="18" style="519" customWidth="1"/>
    <col min="3" max="5" width="17.5" style="519" customWidth="1"/>
    <col min="6" max="16384" width="9.33203125" style="519"/>
  </cols>
  <sheetData>
    <row r="1" spans="1:5" ht="12.75" customHeight="1" x14ac:dyDescent="0.2">
      <c r="A1" s="518" t="s">
        <v>41</v>
      </c>
    </row>
    <row r="2" spans="1:5" ht="12.75" customHeight="1" x14ac:dyDescent="0.2">
      <c r="A2" s="518" t="s">
        <v>337</v>
      </c>
    </row>
    <row r="3" spans="1:5" ht="12.75" customHeight="1" x14ac:dyDescent="0.2">
      <c r="A3" s="520" t="s">
        <v>363</v>
      </c>
    </row>
    <row r="4" spans="1:5" ht="12.75" customHeight="1" x14ac:dyDescent="0.2">
      <c r="A4" s="339" t="s">
        <v>364</v>
      </c>
    </row>
    <row r="5" spans="1:5" ht="12.75" customHeight="1" x14ac:dyDescent="0.2">
      <c r="A5" s="519" t="s">
        <v>360</v>
      </c>
      <c r="B5" s="523"/>
      <c r="C5" s="523"/>
      <c r="D5" s="523"/>
      <c r="E5" s="523"/>
    </row>
    <row r="6" spans="1:5" ht="12.75" customHeight="1" x14ac:dyDescent="0.2">
      <c r="A6" s="340" t="s">
        <v>341</v>
      </c>
    </row>
    <row r="7" spans="1:5" ht="12.75" customHeight="1" x14ac:dyDescent="0.2">
      <c r="A7" s="308" t="s">
        <v>342</v>
      </c>
    </row>
    <row r="8" spans="1:5" ht="12.75" customHeight="1" x14ac:dyDescent="0.2">
      <c r="A8" s="375"/>
    </row>
    <row r="9" spans="1:5" ht="32.25" x14ac:dyDescent="0.2">
      <c r="A9" s="315" t="s">
        <v>343</v>
      </c>
      <c r="B9" s="524" t="s">
        <v>354</v>
      </c>
      <c r="C9" s="524" t="s">
        <v>355</v>
      </c>
      <c r="D9" s="525" t="s">
        <v>347</v>
      </c>
      <c r="E9" s="531"/>
    </row>
    <row r="10" spans="1:5" ht="12.75" customHeight="1" x14ac:dyDescent="0.2">
      <c r="A10" s="528">
        <v>1</v>
      </c>
      <c r="B10" s="354">
        <v>181.08</v>
      </c>
      <c r="C10" s="354">
        <v>144.56</v>
      </c>
      <c r="D10" s="354">
        <v>92.77</v>
      </c>
      <c r="E10" s="524"/>
    </row>
    <row r="11" spans="1:5" ht="12.75" customHeight="1" x14ac:dyDescent="0.2">
      <c r="A11" s="528">
        <v>1</v>
      </c>
      <c r="B11" s="354">
        <v>180.27</v>
      </c>
      <c r="C11" s="354">
        <v>144.15</v>
      </c>
      <c r="D11" s="354">
        <v>92.77</v>
      </c>
      <c r="E11" s="416"/>
    </row>
    <row r="12" spans="1:5" ht="12.75" customHeight="1" x14ac:dyDescent="0.2">
      <c r="A12" s="528">
        <v>1</v>
      </c>
      <c r="B12" s="354">
        <v>179.46</v>
      </c>
      <c r="C12" s="354">
        <v>143.72999999999999</v>
      </c>
      <c r="D12" s="354">
        <v>92.77</v>
      </c>
      <c r="E12" s="416"/>
    </row>
    <row r="13" spans="1:5" ht="12.75" customHeight="1" x14ac:dyDescent="0.2">
      <c r="A13" s="526">
        <v>1</v>
      </c>
      <c r="B13" s="354">
        <v>178.66</v>
      </c>
      <c r="C13" s="354">
        <v>143.32</v>
      </c>
      <c r="D13" s="354">
        <v>92.77</v>
      </c>
      <c r="E13" s="416"/>
    </row>
    <row r="14" spans="1:5" ht="12.75" customHeight="1" x14ac:dyDescent="0.2">
      <c r="A14" s="526">
        <v>1</v>
      </c>
      <c r="B14" s="354">
        <v>177.86</v>
      </c>
      <c r="C14" s="354">
        <v>142.91</v>
      </c>
      <c r="D14" s="354">
        <v>92.77</v>
      </c>
      <c r="E14" s="416"/>
    </row>
    <row r="15" spans="1:5" x14ac:dyDescent="0.2">
      <c r="A15" s="526">
        <v>1</v>
      </c>
      <c r="B15" s="354">
        <v>177.07</v>
      </c>
      <c r="C15" s="354">
        <v>142.5</v>
      </c>
      <c r="D15" s="354">
        <v>92.77</v>
      </c>
      <c r="E15" s="416"/>
    </row>
    <row r="16" spans="1:5" x14ac:dyDescent="0.2">
      <c r="A16" s="526">
        <v>1</v>
      </c>
      <c r="B16" s="354">
        <v>176.27</v>
      </c>
      <c r="C16" s="354">
        <v>142.1</v>
      </c>
      <c r="D16" s="354">
        <v>92.77</v>
      </c>
      <c r="E16" s="416"/>
    </row>
    <row r="17" spans="1:5" x14ac:dyDescent="0.2">
      <c r="A17" s="526">
        <v>1</v>
      </c>
      <c r="B17" s="354">
        <v>175.48</v>
      </c>
      <c r="C17" s="354">
        <v>141.69</v>
      </c>
      <c r="D17" s="354">
        <v>92.77</v>
      </c>
      <c r="E17" s="416"/>
    </row>
    <row r="18" spans="1:5" x14ac:dyDescent="0.2">
      <c r="A18" s="526">
        <v>1</v>
      </c>
      <c r="B18" s="354">
        <v>174.7</v>
      </c>
      <c r="C18" s="354">
        <v>141.28</v>
      </c>
      <c r="D18" s="354">
        <v>92.77</v>
      </c>
      <c r="E18" s="416"/>
    </row>
    <row r="19" spans="1:5" x14ac:dyDescent="0.2">
      <c r="A19" s="526">
        <v>1</v>
      </c>
      <c r="B19" s="354">
        <v>173.92</v>
      </c>
      <c r="C19" s="354">
        <v>140.88</v>
      </c>
      <c r="D19" s="354">
        <v>92.77</v>
      </c>
      <c r="E19" s="416"/>
    </row>
    <row r="20" spans="1:5" x14ac:dyDescent="0.2">
      <c r="A20" s="526">
        <v>1</v>
      </c>
      <c r="B20" s="527">
        <v>173.14</v>
      </c>
      <c r="C20" s="354">
        <v>140.47999999999999</v>
      </c>
      <c r="D20" s="354">
        <v>92.77</v>
      </c>
      <c r="E20" s="416"/>
    </row>
    <row r="21" spans="1:5" x14ac:dyDescent="0.2">
      <c r="A21" s="526">
        <v>1</v>
      </c>
      <c r="B21" s="527">
        <v>172.36</v>
      </c>
      <c r="C21" s="527">
        <v>140.07</v>
      </c>
      <c r="D21" s="527">
        <v>92.77</v>
      </c>
      <c r="E21" s="532"/>
    </row>
    <row r="22" spans="1:5" x14ac:dyDescent="0.2">
      <c r="A22" s="526">
        <f>A10+1</f>
        <v>2</v>
      </c>
      <c r="B22" s="527">
        <v>171.58</v>
      </c>
      <c r="C22" s="527">
        <v>139.66999999999999</v>
      </c>
      <c r="D22" s="527">
        <v>92.77</v>
      </c>
      <c r="E22" s="532"/>
    </row>
    <row r="23" spans="1:5" x14ac:dyDescent="0.2">
      <c r="A23" s="526">
        <f t="shared" ref="A23:A86" si="0">A11+1</f>
        <v>2</v>
      </c>
      <c r="B23" s="527">
        <v>170.81</v>
      </c>
      <c r="C23" s="527">
        <v>139.27000000000001</v>
      </c>
      <c r="D23" s="527">
        <v>92.77</v>
      </c>
      <c r="E23" s="532"/>
    </row>
    <row r="24" spans="1:5" x14ac:dyDescent="0.2">
      <c r="A24" s="526">
        <f t="shared" si="0"/>
        <v>2</v>
      </c>
      <c r="B24" s="527">
        <v>170.05</v>
      </c>
      <c r="C24" s="527">
        <v>138.87</v>
      </c>
      <c r="D24" s="527">
        <v>92.77</v>
      </c>
      <c r="E24" s="532"/>
    </row>
    <row r="25" spans="1:5" x14ac:dyDescent="0.2">
      <c r="A25" s="526">
        <f t="shared" si="0"/>
        <v>2</v>
      </c>
      <c r="B25" s="527">
        <v>169.28</v>
      </c>
      <c r="C25" s="527">
        <v>138.47999999999999</v>
      </c>
      <c r="D25" s="527">
        <v>92.77</v>
      </c>
      <c r="E25" s="532"/>
    </row>
    <row r="26" spans="1:5" x14ac:dyDescent="0.2">
      <c r="A26" s="526">
        <f t="shared" si="0"/>
        <v>2</v>
      </c>
      <c r="B26" s="527">
        <v>168.52</v>
      </c>
      <c r="C26" s="527">
        <v>138.08000000000001</v>
      </c>
      <c r="D26" s="527">
        <v>92.77</v>
      </c>
      <c r="E26" s="532"/>
    </row>
    <row r="27" spans="1:5" x14ac:dyDescent="0.2">
      <c r="A27" s="526">
        <f t="shared" si="0"/>
        <v>2</v>
      </c>
      <c r="B27" s="527">
        <v>167.76</v>
      </c>
      <c r="C27" s="527">
        <v>137.68</v>
      </c>
      <c r="D27" s="527">
        <v>92.77</v>
      </c>
      <c r="E27" s="532"/>
    </row>
    <row r="28" spans="1:5" x14ac:dyDescent="0.2">
      <c r="A28" s="526">
        <f t="shared" si="0"/>
        <v>2</v>
      </c>
      <c r="B28" s="527">
        <v>167</v>
      </c>
      <c r="C28" s="527">
        <v>137.29</v>
      </c>
      <c r="D28" s="527">
        <v>92.77</v>
      </c>
      <c r="E28" s="532"/>
    </row>
    <row r="29" spans="1:5" x14ac:dyDescent="0.2">
      <c r="A29" s="526">
        <f t="shared" si="0"/>
        <v>2</v>
      </c>
      <c r="B29" s="527">
        <v>166.25</v>
      </c>
      <c r="C29" s="527">
        <v>136.9</v>
      </c>
      <c r="D29" s="527">
        <v>92.77</v>
      </c>
      <c r="E29" s="532"/>
    </row>
    <row r="30" spans="1:5" x14ac:dyDescent="0.2">
      <c r="A30" s="526">
        <f t="shared" si="0"/>
        <v>2</v>
      </c>
      <c r="B30" s="527">
        <v>165.5</v>
      </c>
      <c r="C30" s="527">
        <v>136.51</v>
      </c>
      <c r="D30" s="527">
        <v>92.77</v>
      </c>
      <c r="E30" s="532"/>
    </row>
    <row r="31" spans="1:5" x14ac:dyDescent="0.2">
      <c r="A31" s="526">
        <f t="shared" si="0"/>
        <v>2</v>
      </c>
      <c r="B31" s="527">
        <v>164.75</v>
      </c>
      <c r="C31" s="527">
        <v>136.11000000000001</v>
      </c>
      <c r="D31" s="527">
        <v>92.77</v>
      </c>
      <c r="E31" s="532"/>
    </row>
    <row r="32" spans="1:5" x14ac:dyDescent="0.2">
      <c r="A32" s="526">
        <f t="shared" si="0"/>
        <v>2</v>
      </c>
      <c r="B32" s="527">
        <v>164.01</v>
      </c>
      <c r="C32" s="527">
        <v>135.72999999999999</v>
      </c>
      <c r="D32" s="527">
        <v>92.77</v>
      </c>
      <c r="E32" s="532"/>
    </row>
    <row r="33" spans="1:5" x14ac:dyDescent="0.2">
      <c r="A33" s="526">
        <f t="shared" si="0"/>
        <v>2</v>
      </c>
      <c r="B33" s="527">
        <v>163.27000000000001</v>
      </c>
      <c r="C33" s="527">
        <v>135.34</v>
      </c>
      <c r="D33" s="527">
        <v>92.77</v>
      </c>
      <c r="E33" s="532"/>
    </row>
    <row r="34" spans="1:5" x14ac:dyDescent="0.2">
      <c r="A34" s="526">
        <f t="shared" si="0"/>
        <v>3</v>
      </c>
      <c r="B34" s="527">
        <v>162.53</v>
      </c>
      <c r="C34" s="527">
        <v>134.94999999999999</v>
      </c>
      <c r="D34" s="527">
        <v>92.77</v>
      </c>
    </row>
    <row r="35" spans="1:5" x14ac:dyDescent="0.2">
      <c r="A35" s="526">
        <f t="shared" si="0"/>
        <v>3</v>
      </c>
      <c r="B35" s="527">
        <v>161.79</v>
      </c>
      <c r="C35" s="527">
        <v>134.56</v>
      </c>
      <c r="D35" s="527">
        <v>92.77</v>
      </c>
    </row>
    <row r="36" spans="1:5" x14ac:dyDescent="0.2">
      <c r="A36" s="526">
        <f t="shared" si="0"/>
        <v>3</v>
      </c>
      <c r="B36" s="527">
        <v>161.06</v>
      </c>
      <c r="C36" s="527">
        <v>134.18</v>
      </c>
      <c r="D36" s="527">
        <v>92.77</v>
      </c>
    </row>
    <row r="37" spans="1:5" x14ac:dyDescent="0.2">
      <c r="A37" s="526">
        <f t="shared" si="0"/>
        <v>3</v>
      </c>
      <c r="B37" s="527">
        <v>160.33000000000001</v>
      </c>
      <c r="C37" s="527">
        <v>133.79</v>
      </c>
      <c r="D37" s="527">
        <v>92.77</v>
      </c>
    </row>
    <row r="38" spans="1:5" x14ac:dyDescent="0.2">
      <c r="A38" s="526">
        <f t="shared" si="0"/>
        <v>3</v>
      </c>
      <c r="B38" s="527">
        <v>159.6</v>
      </c>
      <c r="C38" s="527">
        <v>133.41</v>
      </c>
      <c r="D38" s="527">
        <v>92.77</v>
      </c>
    </row>
    <row r="39" spans="1:5" x14ac:dyDescent="0.2">
      <c r="A39" s="526">
        <f t="shared" si="0"/>
        <v>3</v>
      </c>
      <c r="B39" s="527">
        <v>158.88</v>
      </c>
      <c r="C39" s="527">
        <v>133.03</v>
      </c>
      <c r="D39" s="527">
        <v>92.77</v>
      </c>
    </row>
    <row r="40" spans="1:5" x14ac:dyDescent="0.2">
      <c r="A40" s="526">
        <f t="shared" si="0"/>
        <v>3</v>
      </c>
      <c r="B40" s="527">
        <v>158.16</v>
      </c>
      <c r="C40" s="527">
        <v>132.65</v>
      </c>
      <c r="D40" s="527">
        <v>92.77</v>
      </c>
    </row>
    <row r="41" spans="1:5" x14ac:dyDescent="0.2">
      <c r="A41" s="526">
        <f t="shared" si="0"/>
        <v>3</v>
      </c>
      <c r="B41" s="527">
        <v>157.44</v>
      </c>
      <c r="C41" s="527">
        <v>132.27000000000001</v>
      </c>
      <c r="D41" s="527">
        <v>92.77</v>
      </c>
    </row>
    <row r="42" spans="1:5" x14ac:dyDescent="0.2">
      <c r="A42" s="526">
        <f t="shared" si="0"/>
        <v>3</v>
      </c>
      <c r="B42" s="527">
        <v>156.72</v>
      </c>
      <c r="C42" s="527">
        <v>131.88999999999999</v>
      </c>
      <c r="D42" s="527">
        <v>92.77</v>
      </c>
    </row>
    <row r="43" spans="1:5" x14ac:dyDescent="0.2">
      <c r="A43" s="526">
        <f t="shared" si="0"/>
        <v>3</v>
      </c>
      <c r="B43" s="527">
        <v>156.01</v>
      </c>
      <c r="C43" s="527">
        <v>131.51</v>
      </c>
      <c r="D43" s="527">
        <v>92.77</v>
      </c>
    </row>
    <row r="44" spans="1:5" x14ac:dyDescent="0.2">
      <c r="A44" s="526">
        <f t="shared" si="0"/>
        <v>3</v>
      </c>
      <c r="B44" s="527">
        <v>155.30000000000001</v>
      </c>
      <c r="C44" s="527">
        <v>131.13999999999999</v>
      </c>
      <c r="D44" s="527">
        <v>92.77</v>
      </c>
    </row>
    <row r="45" spans="1:5" x14ac:dyDescent="0.2">
      <c r="A45" s="526">
        <f t="shared" si="0"/>
        <v>3</v>
      </c>
      <c r="B45" s="527">
        <v>154.59</v>
      </c>
      <c r="C45" s="527">
        <v>130.76</v>
      </c>
      <c r="D45" s="527">
        <v>92.77</v>
      </c>
    </row>
    <row r="46" spans="1:5" x14ac:dyDescent="0.2">
      <c r="A46" s="526">
        <f t="shared" si="0"/>
        <v>4</v>
      </c>
      <c r="B46" s="527">
        <v>153.88999999999999</v>
      </c>
      <c r="C46" s="527">
        <v>130.38999999999999</v>
      </c>
      <c r="D46" s="527">
        <v>92.77</v>
      </c>
    </row>
    <row r="47" spans="1:5" x14ac:dyDescent="0.2">
      <c r="A47" s="526">
        <f t="shared" si="0"/>
        <v>4</v>
      </c>
      <c r="B47" s="527">
        <v>153.19</v>
      </c>
      <c r="C47" s="527">
        <v>130.01</v>
      </c>
      <c r="D47" s="527">
        <v>92.77</v>
      </c>
    </row>
    <row r="48" spans="1:5" x14ac:dyDescent="0.2">
      <c r="A48" s="526">
        <f t="shared" si="0"/>
        <v>4</v>
      </c>
      <c r="B48" s="527">
        <v>152.49</v>
      </c>
      <c r="C48" s="527">
        <v>129.63999999999999</v>
      </c>
      <c r="D48" s="527">
        <v>92.77</v>
      </c>
    </row>
    <row r="49" spans="1:4" x14ac:dyDescent="0.2">
      <c r="A49" s="526">
        <f t="shared" si="0"/>
        <v>4</v>
      </c>
      <c r="B49" s="527">
        <v>151.79</v>
      </c>
      <c r="C49" s="527">
        <v>129.27000000000001</v>
      </c>
      <c r="D49" s="527">
        <v>92.77</v>
      </c>
    </row>
    <row r="50" spans="1:4" x14ac:dyDescent="0.2">
      <c r="A50" s="526">
        <f t="shared" si="0"/>
        <v>4</v>
      </c>
      <c r="B50" s="527">
        <v>151.1</v>
      </c>
      <c r="C50" s="527">
        <v>128.9</v>
      </c>
      <c r="D50" s="527">
        <v>92.77</v>
      </c>
    </row>
    <row r="51" spans="1:4" x14ac:dyDescent="0.2">
      <c r="A51" s="526">
        <f t="shared" si="0"/>
        <v>4</v>
      </c>
      <c r="B51" s="527">
        <v>150.41</v>
      </c>
      <c r="C51" s="527">
        <v>128.53</v>
      </c>
      <c r="D51" s="527">
        <v>92.77</v>
      </c>
    </row>
    <row r="52" spans="1:4" x14ac:dyDescent="0.2">
      <c r="A52" s="526">
        <f t="shared" si="0"/>
        <v>4</v>
      </c>
      <c r="B52" s="527">
        <v>149.72</v>
      </c>
      <c r="C52" s="527">
        <v>128.16</v>
      </c>
      <c r="D52" s="527">
        <v>92.77</v>
      </c>
    </row>
    <row r="53" spans="1:4" x14ac:dyDescent="0.2">
      <c r="A53" s="526">
        <f t="shared" si="0"/>
        <v>4</v>
      </c>
      <c r="B53" s="527">
        <v>149.03</v>
      </c>
      <c r="C53" s="527">
        <v>127.8</v>
      </c>
      <c r="D53" s="527">
        <v>92.77</v>
      </c>
    </row>
    <row r="54" spans="1:4" x14ac:dyDescent="0.2">
      <c r="A54" s="526">
        <f t="shared" si="0"/>
        <v>4</v>
      </c>
      <c r="B54" s="527">
        <v>148.35</v>
      </c>
      <c r="C54" s="527">
        <v>127.43</v>
      </c>
      <c r="D54" s="527">
        <v>92.77</v>
      </c>
    </row>
    <row r="55" spans="1:4" x14ac:dyDescent="0.2">
      <c r="A55" s="526">
        <f t="shared" si="0"/>
        <v>4</v>
      </c>
      <c r="B55" s="527">
        <v>147.66999999999999</v>
      </c>
      <c r="C55" s="527">
        <v>127.06</v>
      </c>
      <c r="D55" s="527">
        <v>92.77</v>
      </c>
    </row>
    <row r="56" spans="1:4" x14ac:dyDescent="0.2">
      <c r="A56" s="526">
        <f t="shared" si="0"/>
        <v>4</v>
      </c>
      <c r="B56" s="527">
        <v>146.99</v>
      </c>
      <c r="C56" s="527">
        <v>126.7</v>
      </c>
      <c r="D56" s="527">
        <v>92.77</v>
      </c>
    </row>
    <row r="57" spans="1:4" x14ac:dyDescent="0.2">
      <c r="A57" s="526">
        <f t="shared" si="0"/>
        <v>4</v>
      </c>
      <c r="B57" s="527">
        <v>146.32</v>
      </c>
      <c r="C57" s="527">
        <v>126.34</v>
      </c>
      <c r="D57" s="527">
        <v>92.77</v>
      </c>
    </row>
    <row r="58" spans="1:4" x14ac:dyDescent="0.2">
      <c r="A58" s="526">
        <f t="shared" si="0"/>
        <v>5</v>
      </c>
      <c r="B58" s="527">
        <v>145.65</v>
      </c>
      <c r="C58" s="527">
        <v>125.98</v>
      </c>
      <c r="D58" s="527">
        <v>92.77</v>
      </c>
    </row>
    <row r="59" spans="1:4" x14ac:dyDescent="0.2">
      <c r="A59" s="526">
        <f t="shared" si="0"/>
        <v>5</v>
      </c>
      <c r="B59" s="527">
        <v>144.97999999999999</v>
      </c>
      <c r="C59" s="527">
        <v>125.62</v>
      </c>
      <c r="D59" s="527">
        <v>92.77</v>
      </c>
    </row>
    <row r="60" spans="1:4" x14ac:dyDescent="0.2">
      <c r="A60" s="526">
        <f t="shared" si="0"/>
        <v>5</v>
      </c>
      <c r="B60" s="527">
        <v>144.31</v>
      </c>
      <c r="C60" s="527">
        <v>125.26</v>
      </c>
      <c r="D60" s="527">
        <v>92.77</v>
      </c>
    </row>
    <row r="61" spans="1:4" x14ac:dyDescent="0.2">
      <c r="A61" s="526">
        <f t="shared" si="0"/>
        <v>5</v>
      </c>
      <c r="B61" s="527">
        <v>143.65</v>
      </c>
      <c r="C61" s="527">
        <v>124.9</v>
      </c>
      <c r="D61" s="527">
        <v>92.77</v>
      </c>
    </row>
    <row r="62" spans="1:4" x14ac:dyDescent="0.2">
      <c r="A62" s="526">
        <f t="shared" si="0"/>
        <v>5</v>
      </c>
      <c r="B62" s="527">
        <v>142.99</v>
      </c>
      <c r="C62" s="527">
        <v>124.54</v>
      </c>
      <c r="D62" s="527">
        <v>92.77</v>
      </c>
    </row>
    <row r="63" spans="1:4" x14ac:dyDescent="0.2">
      <c r="A63" s="526">
        <f t="shared" si="0"/>
        <v>5</v>
      </c>
      <c r="B63" s="527">
        <v>142.33000000000001</v>
      </c>
      <c r="C63" s="527">
        <v>124.18</v>
      </c>
      <c r="D63" s="527">
        <v>92.77</v>
      </c>
    </row>
    <row r="64" spans="1:4" x14ac:dyDescent="0.2">
      <c r="A64" s="526">
        <f t="shared" si="0"/>
        <v>5</v>
      </c>
      <c r="B64" s="527">
        <v>141.66999999999999</v>
      </c>
      <c r="C64" s="527">
        <v>123.83</v>
      </c>
      <c r="D64" s="527">
        <v>92.77</v>
      </c>
    </row>
    <row r="65" spans="1:4" x14ac:dyDescent="0.2">
      <c r="A65" s="526">
        <f t="shared" si="0"/>
        <v>5</v>
      </c>
      <c r="B65" s="527">
        <v>141.02000000000001</v>
      </c>
      <c r="C65" s="527">
        <v>123.47</v>
      </c>
      <c r="D65" s="527">
        <v>92.77</v>
      </c>
    </row>
    <row r="66" spans="1:4" x14ac:dyDescent="0.2">
      <c r="A66" s="526">
        <f t="shared" si="0"/>
        <v>5</v>
      </c>
      <c r="B66" s="527">
        <v>140.37</v>
      </c>
      <c r="C66" s="527">
        <v>123.12</v>
      </c>
      <c r="D66" s="527">
        <v>92.77</v>
      </c>
    </row>
    <row r="67" spans="1:4" x14ac:dyDescent="0.2">
      <c r="A67" s="526">
        <f t="shared" si="0"/>
        <v>5</v>
      </c>
      <c r="B67" s="527">
        <v>139.72</v>
      </c>
      <c r="C67" s="527">
        <v>122.77</v>
      </c>
      <c r="D67" s="527">
        <v>92.77</v>
      </c>
    </row>
    <row r="68" spans="1:4" x14ac:dyDescent="0.2">
      <c r="A68" s="526">
        <f t="shared" si="0"/>
        <v>5</v>
      </c>
      <c r="B68" s="527">
        <v>139.07</v>
      </c>
      <c r="C68" s="527">
        <v>122.42</v>
      </c>
      <c r="D68" s="527">
        <v>92.77</v>
      </c>
    </row>
    <row r="69" spans="1:4" x14ac:dyDescent="0.2">
      <c r="A69" s="526">
        <f t="shared" si="0"/>
        <v>5</v>
      </c>
      <c r="B69" s="527">
        <v>138.43</v>
      </c>
      <c r="C69" s="527">
        <v>122.07</v>
      </c>
      <c r="D69" s="527">
        <v>92.77</v>
      </c>
    </row>
    <row r="70" spans="1:4" x14ac:dyDescent="0.2">
      <c r="A70" s="530">
        <f t="shared" si="0"/>
        <v>6</v>
      </c>
      <c r="B70" s="527">
        <v>220.23</v>
      </c>
      <c r="C70" s="527">
        <v>208.82</v>
      </c>
      <c r="D70" s="527">
        <v>92.77</v>
      </c>
    </row>
    <row r="71" spans="1:4" x14ac:dyDescent="0.2">
      <c r="A71" s="526">
        <f t="shared" si="0"/>
        <v>6</v>
      </c>
      <c r="B71" s="527">
        <v>218.05</v>
      </c>
      <c r="C71" s="527">
        <v>207.17</v>
      </c>
      <c r="D71" s="527">
        <v>92.77</v>
      </c>
    </row>
    <row r="72" spans="1:4" x14ac:dyDescent="0.2">
      <c r="A72" s="526">
        <f t="shared" si="0"/>
        <v>6</v>
      </c>
      <c r="B72" s="527">
        <v>215.89</v>
      </c>
      <c r="C72" s="527">
        <v>205.53</v>
      </c>
      <c r="D72" s="527">
        <v>92.77</v>
      </c>
    </row>
    <row r="73" spans="1:4" x14ac:dyDescent="0.2">
      <c r="A73" s="526">
        <f t="shared" si="0"/>
        <v>6</v>
      </c>
      <c r="B73" s="527">
        <v>213.75</v>
      </c>
      <c r="C73" s="527">
        <v>203.9</v>
      </c>
      <c r="D73" s="527">
        <v>92.77</v>
      </c>
    </row>
    <row r="74" spans="1:4" x14ac:dyDescent="0.2">
      <c r="A74" s="526">
        <f t="shared" si="0"/>
        <v>6</v>
      </c>
      <c r="B74" s="527">
        <v>211.63</v>
      </c>
      <c r="C74" s="527">
        <v>202.29</v>
      </c>
      <c r="D74" s="527">
        <v>92.77</v>
      </c>
    </row>
    <row r="75" spans="1:4" x14ac:dyDescent="0.2">
      <c r="A75" s="526">
        <f t="shared" si="0"/>
        <v>6</v>
      </c>
      <c r="B75" s="527">
        <v>209.54</v>
      </c>
      <c r="C75" s="527">
        <v>200.69</v>
      </c>
      <c r="D75" s="527">
        <v>92.77</v>
      </c>
    </row>
    <row r="76" spans="1:4" x14ac:dyDescent="0.2">
      <c r="A76" s="526">
        <f t="shared" si="0"/>
        <v>6</v>
      </c>
      <c r="B76" s="527">
        <v>207.46</v>
      </c>
      <c r="C76" s="527">
        <v>199.1</v>
      </c>
      <c r="D76" s="527">
        <v>92.77</v>
      </c>
    </row>
    <row r="77" spans="1:4" x14ac:dyDescent="0.2">
      <c r="A77" s="526">
        <f t="shared" si="0"/>
        <v>6</v>
      </c>
      <c r="B77" s="527">
        <v>205.4</v>
      </c>
      <c r="C77" s="527">
        <v>197.53</v>
      </c>
      <c r="D77" s="527">
        <v>92.77</v>
      </c>
    </row>
    <row r="78" spans="1:4" x14ac:dyDescent="0.2">
      <c r="A78" s="526">
        <f t="shared" si="0"/>
        <v>6</v>
      </c>
      <c r="B78" s="527">
        <v>203.36</v>
      </c>
      <c r="C78" s="527">
        <v>195.97</v>
      </c>
      <c r="D78" s="527">
        <v>92.77</v>
      </c>
    </row>
    <row r="79" spans="1:4" x14ac:dyDescent="0.2">
      <c r="A79" s="526">
        <f t="shared" si="0"/>
        <v>6</v>
      </c>
      <c r="B79" s="527">
        <v>201.34</v>
      </c>
      <c r="C79" s="527">
        <v>194.41</v>
      </c>
      <c r="D79" s="527">
        <v>92.77</v>
      </c>
    </row>
    <row r="80" spans="1:4" x14ac:dyDescent="0.2">
      <c r="A80" s="526">
        <f t="shared" si="0"/>
        <v>6</v>
      </c>
      <c r="B80" s="527">
        <v>199.34</v>
      </c>
      <c r="C80" s="527">
        <v>192.88</v>
      </c>
      <c r="D80" s="527">
        <v>92.77</v>
      </c>
    </row>
    <row r="81" spans="1:4" x14ac:dyDescent="0.2">
      <c r="A81" s="526">
        <f t="shared" si="0"/>
        <v>6</v>
      </c>
      <c r="B81" s="527">
        <v>197.36</v>
      </c>
      <c r="C81" s="527">
        <v>191.35</v>
      </c>
      <c r="D81" s="527">
        <v>92.77</v>
      </c>
    </row>
    <row r="82" spans="1:4" x14ac:dyDescent="0.2">
      <c r="A82" s="526">
        <f t="shared" si="0"/>
        <v>7</v>
      </c>
      <c r="B82" s="527">
        <v>195.4</v>
      </c>
      <c r="C82" s="527">
        <v>189.84</v>
      </c>
      <c r="D82" s="527">
        <v>92.77</v>
      </c>
    </row>
    <row r="83" spans="1:4" x14ac:dyDescent="0.2">
      <c r="A83" s="526">
        <f t="shared" si="0"/>
        <v>7</v>
      </c>
      <c r="B83" s="527">
        <v>193.45</v>
      </c>
      <c r="C83" s="527">
        <v>188.34</v>
      </c>
      <c r="D83" s="527">
        <v>92.77</v>
      </c>
    </row>
    <row r="84" spans="1:4" x14ac:dyDescent="0.2">
      <c r="A84" s="526">
        <f t="shared" si="0"/>
        <v>7</v>
      </c>
      <c r="B84" s="527">
        <v>191.53</v>
      </c>
      <c r="C84" s="527">
        <v>186.85</v>
      </c>
      <c r="D84" s="527">
        <v>92.77</v>
      </c>
    </row>
    <row r="85" spans="1:4" x14ac:dyDescent="0.2">
      <c r="A85" s="526">
        <f t="shared" si="0"/>
        <v>7</v>
      </c>
      <c r="B85" s="527">
        <v>189.62</v>
      </c>
      <c r="C85" s="527">
        <v>185.37</v>
      </c>
      <c r="D85" s="527">
        <v>92.77</v>
      </c>
    </row>
    <row r="86" spans="1:4" x14ac:dyDescent="0.2">
      <c r="A86" s="526">
        <f t="shared" si="0"/>
        <v>7</v>
      </c>
      <c r="B86" s="527">
        <v>187.73</v>
      </c>
      <c r="C86" s="527">
        <v>183.9</v>
      </c>
      <c r="D86" s="527">
        <v>92.77</v>
      </c>
    </row>
    <row r="87" spans="1:4" x14ac:dyDescent="0.2">
      <c r="A87" s="526">
        <f t="shared" ref="A87:A150" si="1">A75+1</f>
        <v>7</v>
      </c>
      <c r="B87" s="527">
        <v>185.86</v>
      </c>
      <c r="C87" s="527">
        <v>182.45</v>
      </c>
      <c r="D87" s="527">
        <v>92.77</v>
      </c>
    </row>
    <row r="88" spans="1:4" x14ac:dyDescent="0.2">
      <c r="A88" s="526">
        <f t="shared" si="1"/>
        <v>7</v>
      </c>
      <c r="B88" s="527">
        <v>184.01</v>
      </c>
      <c r="C88" s="527">
        <v>181</v>
      </c>
      <c r="D88" s="527">
        <v>92.77</v>
      </c>
    </row>
    <row r="89" spans="1:4" x14ac:dyDescent="0.2">
      <c r="A89" s="526">
        <f t="shared" si="1"/>
        <v>7</v>
      </c>
      <c r="B89" s="527">
        <v>182.17</v>
      </c>
      <c r="C89" s="527">
        <v>179.57</v>
      </c>
      <c r="D89" s="527">
        <v>92.77</v>
      </c>
    </row>
    <row r="90" spans="1:4" x14ac:dyDescent="0.2">
      <c r="A90" s="526">
        <f t="shared" si="1"/>
        <v>7</v>
      </c>
      <c r="B90" s="527">
        <v>180.36</v>
      </c>
      <c r="C90" s="527">
        <v>178.15</v>
      </c>
      <c r="D90" s="527">
        <v>92.77</v>
      </c>
    </row>
    <row r="91" spans="1:4" x14ac:dyDescent="0.2">
      <c r="A91" s="526">
        <f t="shared" si="1"/>
        <v>7</v>
      </c>
      <c r="B91" s="527">
        <v>178.55</v>
      </c>
      <c r="C91" s="527">
        <v>176.74</v>
      </c>
      <c r="D91" s="527">
        <v>92.77</v>
      </c>
    </row>
    <row r="92" spans="1:4" x14ac:dyDescent="0.2">
      <c r="A92" s="526">
        <f t="shared" si="1"/>
        <v>7</v>
      </c>
      <c r="B92" s="527">
        <v>176.77</v>
      </c>
      <c r="C92" s="527">
        <v>175.34</v>
      </c>
      <c r="D92" s="527">
        <v>92.77</v>
      </c>
    </row>
    <row r="93" spans="1:4" x14ac:dyDescent="0.2">
      <c r="A93" s="526">
        <f t="shared" si="1"/>
        <v>7</v>
      </c>
      <c r="B93" s="527">
        <v>175.01</v>
      </c>
      <c r="C93" s="527">
        <v>173.96</v>
      </c>
      <c r="D93" s="527">
        <v>92.77</v>
      </c>
    </row>
    <row r="94" spans="1:4" x14ac:dyDescent="0.2">
      <c r="A94" s="526">
        <f t="shared" si="1"/>
        <v>8</v>
      </c>
      <c r="B94" s="527">
        <v>109.02</v>
      </c>
      <c r="C94" s="527">
        <v>101.46</v>
      </c>
      <c r="D94" s="527">
        <v>92.77</v>
      </c>
    </row>
    <row r="95" spans="1:4" x14ac:dyDescent="0.2">
      <c r="A95" s="526">
        <f t="shared" si="1"/>
        <v>8</v>
      </c>
      <c r="B95" s="527">
        <v>108.51</v>
      </c>
      <c r="C95" s="527">
        <v>101.17</v>
      </c>
      <c r="D95" s="527">
        <v>92.77</v>
      </c>
    </row>
    <row r="96" spans="1:4" x14ac:dyDescent="0.2">
      <c r="A96" s="526">
        <f t="shared" si="1"/>
        <v>8</v>
      </c>
      <c r="B96" s="527">
        <v>108</v>
      </c>
      <c r="C96" s="527">
        <v>100.88</v>
      </c>
      <c r="D96" s="527">
        <v>92.77</v>
      </c>
    </row>
    <row r="97" spans="1:4" x14ac:dyDescent="0.2">
      <c r="A97" s="526">
        <f t="shared" si="1"/>
        <v>8</v>
      </c>
      <c r="B97" s="527">
        <v>107.49</v>
      </c>
      <c r="C97" s="527">
        <v>100.59</v>
      </c>
      <c r="D97" s="527">
        <v>92.77</v>
      </c>
    </row>
    <row r="98" spans="1:4" x14ac:dyDescent="0.2">
      <c r="A98" s="526">
        <f t="shared" si="1"/>
        <v>8</v>
      </c>
      <c r="B98" s="527">
        <v>106.98</v>
      </c>
      <c r="C98" s="527">
        <v>100.31</v>
      </c>
      <c r="D98" s="527">
        <v>92.77</v>
      </c>
    </row>
    <row r="99" spans="1:4" x14ac:dyDescent="0.2">
      <c r="A99" s="526">
        <f t="shared" si="1"/>
        <v>8</v>
      </c>
      <c r="B99" s="527">
        <v>106.48</v>
      </c>
      <c r="C99" s="527">
        <v>100.02</v>
      </c>
      <c r="D99" s="527">
        <v>92.77</v>
      </c>
    </row>
    <row r="100" spans="1:4" x14ac:dyDescent="0.2">
      <c r="A100" s="526">
        <f t="shared" si="1"/>
        <v>8</v>
      </c>
      <c r="B100" s="527">
        <v>105.97</v>
      </c>
      <c r="C100" s="527">
        <v>99.73</v>
      </c>
      <c r="D100" s="527">
        <v>92.77</v>
      </c>
    </row>
    <row r="101" spans="1:4" x14ac:dyDescent="0.2">
      <c r="A101" s="526">
        <f t="shared" si="1"/>
        <v>8</v>
      </c>
      <c r="B101" s="527">
        <v>105.47</v>
      </c>
      <c r="C101" s="527">
        <v>99.45</v>
      </c>
      <c r="D101" s="527">
        <v>92.77</v>
      </c>
    </row>
    <row r="102" spans="1:4" x14ac:dyDescent="0.2">
      <c r="A102" s="526">
        <f t="shared" si="1"/>
        <v>8</v>
      </c>
      <c r="B102" s="527">
        <v>104.97</v>
      </c>
      <c r="C102" s="527">
        <v>99.16</v>
      </c>
      <c r="D102" s="527">
        <v>92.77</v>
      </c>
    </row>
    <row r="103" spans="1:4" x14ac:dyDescent="0.2">
      <c r="A103" s="526">
        <f t="shared" si="1"/>
        <v>8</v>
      </c>
      <c r="B103" s="527">
        <v>104.47</v>
      </c>
      <c r="C103" s="527">
        <v>98.88</v>
      </c>
      <c r="D103" s="527">
        <v>92.77</v>
      </c>
    </row>
    <row r="104" spans="1:4" x14ac:dyDescent="0.2">
      <c r="A104" s="526">
        <f t="shared" si="1"/>
        <v>8</v>
      </c>
      <c r="B104" s="527">
        <v>103.98</v>
      </c>
      <c r="C104" s="527">
        <v>98.6</v>
      </c>
      <c r="D104" s="527">
        <v>92.77</v>
      </c>
    </row>
    <row r="105" spans="1:4" x14ac:dyDescent="0.2">
      <c r="A105" s="526">
        <f t="shared" si="1"/>
        <v>8</v>
      </c>
      <c r="B105" s="527">
        <v>103.49</v>
      </c>
      <c r="C105" s="527">
        <v>98.31</v>
      </c>
      <c r="D105" s="527">
        <v>92.77</v>
      </c>
    </row>
    <row r="106" spans="1:4" x14ac:dyDescent="0.2">
      <c r="A106" s="526">
        <f t="shared" si="1"/>
        <v>9</v>
      </c>
      <c r="B106" s="527">
        <v>102.99</v>
      </c>
      <c r="C106" s="527">
        <v>98.03</v>
      </c>
      <c r="D106" s="527">
        <v>92.77</v>
      </c>
    </row>
    <row r="107" spans="1:4" x14ac:dyDescent="0.2">
      <c r="A107" s="526">
        <f t="shared" si="1"/>
        <v>9</v>
      </c>
      <c r="B107" s="527">
        <v>102.5</v>
      </c>
      <c r="C107" s="527">
        <v>97.75</v>
      </c>
      <c r="D107" s="527">
        <v>92.77</v>
      </c>
    </row>
    <row r="108" spans="1:4" x14ac:dyDescent="0.2">
      <c r="A108" s="526">
        <f t="shared" si="1"/>
        <v>9</v>
      </c>
      <c r="B108" s="527">
        <v>102.02</v>
      </c>
      <c r="C108" s="527">
        <v>97.47</v>
      </c>
      <c r="D108" s="527">
        <v>92.77</v>
      </c>
    </row>
    <row r="109" spans="1:4" x14ac:dyDescent="0.2">
      <c r="A109" s="526">
        <f t="shared" si="1"/>
        <v>9</v>
      </c>
      <c r="B109" s="527">
        <v>101.53</v>
      </c>
      <c r="C109" s="527">
        <v>97.19</v>
      </c>
      <c r="D109" s="527">
        <v>92.77</v>
      </c>
    </row>
    <row r="110" spans="1:4" x14ac:dyDescent="0.2">
      <c r="A110" s="526">
        <f t="shared" si="1"/>
        <v>9</v>
      </c>
      <c r="B110" s="527">
        <v>101.05</v>
      </c>
      <c r="C110" s="527">
        <v>96.91</v>
      </c>
      <c r="D110" s="527">
        <v>92.77</v>
      </c>
    </row>
    <row r="111" spans="1:4" x14ac:dyDescent="0.2">
      <c r="A111" s="526">
        <f t="shared" si="1"/>
        <v>9</v>
      </c>
      <c r="B111" s="527">
        <v>100.57</v>
      </c>
      <c r="C111" s="527">
        <v>96.64</v>
      </c>
      <c r="D111" s="527">
        <v>92.77</v>
      </c>
    </row>
    <row r="112" spans="1:4" x14ac:dyDescent="0.2">
      <c r="A112" s="526">
        <f t="shared" si="1"/>
        <v>9</v>
      </c>
      <c r="B112" s="527">
        <v>100.09</v>
      </c>
      <c r="C112" s="527">
        <v>96.36</v>
      </c>
      <c r="D112" s="527">
        <v>92.77</v>
      </c>
    </row>
    <row r="113" spans="1:4" x14ac:dyDescent="0.2">
      <c r="A113" s="526">
        <f t="shared" si="1"/>
        <v>9</v>
      </c>
      <c r="B113" s="527">
        <v>99.61</v>
      </c>
      <c r="C113" s="527">
        <v>96.08</v>
      </c>
      <c r="D113" s="527">
        <v>92.77</v>
      </c>
    </row>
    <row r="114" spans="1:4" x14ac:dyDescent="0.2">
      <c r="A114" s="526">
        <f t="shared" si="1"/>
        <v>9</v>
      </c>
      <c r="B114" s="527">
        <v>99.13</v>
      </c>
      <c r="C114" s="527">
        <v>95.81</v>
      </c>
      <c r="D114" s="527">
        <v>92.77</v>
      </c>
    </row>
    <row r="115" spans="1:4" x14ac:dyDescent="0.2">
      <c r="A115" s="526">
        <f t="shared" si="1"/>
        <v>9</v>
      </c>
      <c r="B115" s="527">
        <v>98.66</v>
      </c>
      <c r="C115" s="527">
        <v>95.53</v>
      </c>
      <c r="D115" s="527">
        <v>92.77</v>
      </c>
    </row>
    <row r="116" spans="1:4" x14ac:dyDescent="0.2">
      <c r="A116" s="526">
        <f t="shared" si="1"/>
        <v>9</v>
      </c>
      <c r="B116" s="527">
        <v>98.19</v>
      </c>
      <c r="C116" s="527">
        <v>95.26</v>
      </c>
      <c r="D116" s="527">
        <v>92.77</v>
      </c>
    </row>
    <row r="117" spans="1:4" x14ac:dyDescent="0.2">
      <c r="A117" s="526">
        <f t="shared" si="1"/>
        <v>9</v>
      </c>
      <c r="B117" s="527">
        <v>97.72</v>
      </c>
      <c r="C117" s="527">
        <v>94.99</v>
      </c>
      <c r="D117" s="527">
        <v>92.77</v>
      </c>
    </row>
    <row r="118" spans="1:4" x14ac:dyDescent="0.2">
      <c r="A118" s="526">
        <f t="shared" si="1"/>
        <v>10</v>
      </c>
      <c r="B118" s="527">
        <v>97.25</v>
      </c>
      <c r="C118" s="527">
        <v>94.72</v>
      </c>
      <c r="D118" s="527">
        <v>92.77</v>
      </c>
    </row>
    <row r="119" spans="1:4" x14ac:dyDescent="0.2">
      <c r="A119" s="526">
        <f t="shared" si="1"/>
        <v>10</v>
      </c>
      <c r="B119" s="527">
        <v>96.78</v>
      </c>
      <c r="C119" s="527">
        <v>94.45</v>
      </c>
      <c r="D119" s="527">
        <v>92.77</v>
      </c>
    </row>
    <row r="120" spans="1:4" x14ac:dyDescent="0.2">
      <c r="A120" s="526">
        <f t="shared" si="1"/>
        <v>10</v>
      </c>
      <c r="B120" s="527">
        <v>96.32</v>
      </c>
      <c r="C120" s="527">
        <v>94.17</v>
      </c>
      <c r="D120" s="527">
        <v>92.77</v>
      </c>
    </row>
    <row r="121" spans="1:4" x14ac:dyDescent="0.2">
      <c r="A121" s="526">
        <f t="shared" si="1"/>
        <v>10</v>
      </c>
      <c r="B121" s="527">
        <v>95.85</v>
      </c>
      <c r="C121" s="527">
        <v>93.91</v>
      </c>
      <c r="D121" s="527">
        <v>92.77</v>
      </c>
    </row>
    <row r="122" spans="1:4" x14ac:dyDescent="0.2">
      <c r="A122" s="526">
        <f t="shared" si="1"/>
        <v>10</v>
      </c>
      <c r="B122" s="527">
        <v>95.39</v>
      </c>
      <c r="C122" s="527">
        <v>93.64</v>
      </c>
      <c r="D122" s="527">
        <v>92.77</v>
      </c>
    </row>
    <row r="123" spans="1:4" x14ac:dyDescent="0.2">
      <c r="A123" s="526">
        <f t="shared" si="1"/>
        <v>10</v>
      </c>
      <c r="B123" s="527">
        <v>94.93</v>
      </c>
      <c r="C123" s="527">
        <v>93.37</v>
      </c>
      <c r="D123" s="527">
        <v>92.77</v>
      </c>
    </row>
    <row r="124" spans="1:4" x14ac:dyDescent="0.2">
      <c r="A124" s="526">
        <f t="shared" si="1"/>
        <v>10</v>
      </c>
      <c r="B124" s="527">
        <v>94.48</v>
      </c>
      <c r="C124" s="527">
        <v>93.1</v>
      </c>
      <c r="D124" s="527">
        <v>92.77</v>
      </c>
    </row>
    <row r="125" spans="1:4" x14ac:dyDescent="0.2">
      <c r="A125" s="526">
        <f t="shared" si="1"/>
        <v>10</v>
      </c>
      <c r="B125" s="527">
        <v>94.02</v>
      </c>
      <c r="C125" s="527">
        <v>92.83</v>
      </c>
      <c r="D125" s="527">
        <v>92.77</v>
      </c>
    </row>
    <row r="126" spans="1:4" x14ac:dyDescent="0.2">
      <c r="A126" s="526">
        <f t="shared" si="1"/>
        <v>10</v>
      </c>
      <c r="B126" s="527">
        <v>93.57</v>
      </c>
      <c r="C126" s="527">
        <v>92.57</v>
      </c>
      <c r="D126" s="527">
        <v>92.77</v>
      </c>
    </row>
    <row r="127" spans="1:4" x14ac:dyDescent="0.2">
      <c r="A127" s="526">
        <f t="shared" si="1"/>
        <v>10</v>
      </c>
      <c r="B127" s="527">
        <v>93.12</v>
      </c>
      <c r="C127" s="527">
        <v>92.3</v>
      </c>
      <c r="D127" s="527">
        <v>92.77</v>
      </c>
    </row>
    <row r="128" spans="1:4" x14ac:dyDescent="0.2">
      <c r="A128" s="526">
        <f t="shared" si="1"/>
        <v>10</v>
      </c>
      <c r="B128" s="527">
        <v>92.67</v>
      </c>
      <c r="C128" s="527">
        <v>92.04</v>
      </c>
      <c r="D128" s="527">
        <v>92.77</v>
      </c>
    </row>
    <row r="129" spans="1:4" x14ac:dyDescent="0.2">
      <c r="A129" s="526">
        <f t="shared" si="1"/>
        <v>10</v>
      </c>
      <c r="B129" s="527">
        <v>92.22</v>
      </c>
      <c r="C129" s="527">
        <v>91.78</v>
      </c>
      <c r="D129" s="527">
        <v>92.77</v>
      </c>
    </row>
    <row r="130" spans="1:4" x14ac:dyDescent="0.2">
      <c r="A130" s="526">
        <f t="shared" si="1"/>
        <v>11</v>
      </c>
      <c r="B130" s="527">
        <v>91.77</v>
      </c>
      <c r="C130" s="527">
        <v>91.51</v>
      </c>
      <c r="D130" s="527">
        <v>92.77</v>
      </c>
    </row>
    <row r="131" spans="1:4" x14ac:dyDescent="0.2">
      <c r="A131" s="526">
        <f t="shared" si="1"/>
        <v>11</v>
      </c>
      <c r="B131" s="527">
        <v>91.33</v>
      </c>
      <c r="C131" s="527">
        <v>91.25</v>
      </c>
      <c r="D131" s="527">
        <v>92.77</v>
      </c>
    </row>
    <row r="132" spans="1:4" x14ac:dyDescent="0.2">
      <c r="A132" s="526">
        <f t="shared" si="1"/>
        <v>11</v>
      </c>
      <c r="B132" s="527">
        <v>90.88</v>
      </c>
      <c r="C132" s="527">
        <v>90.99</v>
      </c>
      <c r="D132" s="527">
        <v>92.77</v>
      </c>
    </row>
    <row r="133" spans="1:4" x14ac:dyDescent="0.2">
      <c r="A133" s="526">
        <f t="shared" si="1"/>
        <v>11</v>
      </c>
      <c r="B133" s="527">
        <v>90.44</v>
      </c>
      <c r="C133" s="527">
        <v>90.73</v>
      </c>
      <c r="D133" s="527">
        <v>92.77</v>
      </c>
    </row>
    <row r="134" spans="1:4" x14ac:dyDescent="0.2">
      <c r="A134" s="526">
        <f t="shared" si="1"/>
        <v>11</v>
      </c>
      <c r="B134" s="527">
        <v>90</v>
      </c>
      <c r="C134" s="527">
        <v>90.47</v>
      </c>
      <c r="D134" s="527">
        <v>92.77</v>
      </c>
    </row>
    <row r="135" spans="1:4" x14ac:dyDescent="0.2">
      <c r="A135" s="526">
        <f t="shared" si="1"/>
        <v>11</v>
      </c>
      <c r="B135" s="527">
        <v>89.57</v>
      </c>
      <c r="C135" s="527">
        <v>90.21</v>
      </c>
      <c r="D135" s="527">
        <v>92.77</v>
      </c>
    </row>
    <row r="136" spans="1:4" x14ac:dyDescent="0.2">
      <c r="A136" s="526">
        <f t="shared" si="1"/>
        <v>11</v>
      </c>
      <c r="B136" s="527">
        <v>89.13</v>
      </c>
      <c r="C136" s="527">
        <v>89.95</v>
      </c>
      <c r="D136" s="527">
        <v>92.77</v>
      </c>
    </row>
    <row r="137" spans="1:4" x14ac:dyDescent="0.2">
      <c r="A137" s="526">
        <f t="shared" si="1"/>
        <v>11</v>
      </c>
      <c r="B137" s="527">
        <v>88.7</v>
      </c>
      <c r="C137" s="527">
        <v>89.7</v>
      </c>
      <c r="D137" s="527">
        <v>92.77</v>
      </c>
    </row>
    <row r="138" spans="1:4" x14ac:dyDescent="0.2">
      <c r="A138" s="526">
        <f t="shared" si="1"/>
        <v>11</v>
      </c>
      <c r="B138" s="527">
        <v>88.27</v>
      </c>
      <c r="C138" s="527">
        <v>89.44</v>
      </c>
      <c r="D138" s="527">
        <v>92.77</v>
      </c>
    </row>
    <row r="139" spans="1:4" x14ac:dyDescent="0.2">
      <c r="A139" s="526">
        <f t="shared" si="1"/>
        <v>11</v>
      </c>
      <c r="B139" s="527">
        <v>87.84</v>
      </c>
      <c r="C139" s="527">
        <v>89.18</v>
      </c>
      <c r="D139" s="527">
        <v>92.77</v>
      </c>
    </row>
    <row r="140" spans="1:4" x14ac:dyDescent="0.2">
      <c r="A140" s="526">
        <f t="shared" si="1"/>
        <v>11</v>
      </c>
      <c r="B140" s="527">
        <v>87.41</v>
      </c>
      <c r="C140" s="527">
        <v>88.93</v>
      </c>
      <c r="D140" s="527">
        <v>92.77</v>
      </c>
    </row>
    <row r="141" spans="1:4" x14ac:dyDescent="0.2">
      <c r="A141" s="526">
        <f t="shared" si="1"/>
        <v>11</v>
      </c>
      <c r="B141" s="527">
        <v>86.98</v>
      </c>
      <c r="C141" s="527">
        <v>88.67</v>
      </c>
      <c r="D141" s="527">
        <v>92.77</v>
      </c>
    </row>
    <row r="142" spans="1:4" x14ac:dyDescent="0.2">
      <c r="A142" s="526">
        <f t="shared" si="1"/>
        <v>12</v>
      </c>
      <c r="B142" s="527">
        <v>86.55</v>
      </c>
      <c r="C142" s="527">
        <v>88.42</v>
      </c>
      <c r="D142" s="527">
        <v>92.77</v>
      </c>
    </row>
    <row r="143" spans="1:4" x14ac:dyDescent="0.2">
      <c r="A143" s="526">
        <f t="shared" si="1"/>
        <v>12</v>
      </c>
      <c r="B143" s="527">
        <v>86.13</v>
      </c>
      <c r="C143" s="527">
        <v>88.17</v>
      </c>
      <c r="D143" s="527">
        <v>92.77</v>
      </c>
    </row>
    <row r="144" spans="1:4" x14ac:dyDescent="0.2">
      <c r="A144" s="526">
        <f t="shared" si="1"/>
        <v>12</v>
      </c>
      <c r="B144" s="527">
        <v>85.71</v>
      </c>
      <c r="C144" s="527">
        <v>87.91</v>
      </c>
      <c r="D144" s="527">
        <v>92.77</v>
      </c>
    </row>
    <row r="145" spans="1:4" x14ac:dyDescent="0.2">
      <c r="A145" s="526">
        <f t="shared" si="1"/>
        <v>12</v>
      </c>
      <c r="B145" s="527">
        <v>85.29</v>
      </c>
      <c r="C145" s="527">
        <v>87.66</v>
      </c>
      <c r="D145" s="527">
        <v>92.77</v>
      </c>
    </row>
    <row r="146" spans="1:4" x14ac:dyDescent="0.2">
      <c r="A146" s="526">
        <f t="shared" si="1"/>
        <v>12</v>
      </c>
      <c r="B146" s="527">
        <v>84.87</v>
      </c>
      <c r="C146" s="527">
        <v>87.41</v>
      </c>
      <c r="D146" s="527">
        <v>92.77</v>
      </c>
    </row>
    <row r="147" spans="1:4" x14ac:dyDescent="0.2">
      <c r="A147" s="526">
        <f t="shared" si="1"/>
        <v>12</v>
      </c>
      <c r="B147" s="527">
        <v>84.45</v>
      </c>
      <c r="C147" s="527">
        <v>87.16</v>
      </c>
      <c r="D147" s="527">
        <v>92.77</v>
      </c>
    </row>
    <row r="148" spans="1:4" x14ac:dyDescent="0.2">
      <c r="A148" s="526">
        <f t="shared" si="1"/>
        <v>12</v>
      </c>
      <c r="B148" s="527">
        <v>84.04</v>
      </c>
      <c r="C148" s="527">
        <v>86.91</v>
      </c>
      <c r="D148" s="527">
        <v>92.77</v>
      </c>
    </row>
    <row r="149" spans="1:4" x14ac:dyDescent="0.2">
      <c r="A149" s="526">
        <f t="shared" si="1"/>
        <v>12</v>
      </c>
      <c r="B149" s="527">
        <v>83.63</v>
      </c>
      <c r="C149" s="527">
        <v>86.66</v>
      </c>
      <c r="D149" s="527">
        <v>92.77</v>
      </c>
    </row>
    <row r="150" spans="1:4" x14ac:dyDescent="0.2">
      <c r="A150" s="526">
        <f t="shared" si="1"/>
        <v>12</v>
      </c>
      <c r="B150" s="527">
        <v>83.22</v>
      </c>
      <c r="C150" s="527">
        <v>86.41</v>
      </c>
      <c r="D150" s="527">
        <v>92.77</v>
      </c>
    </row>
    <row r="151" spans="1:4" x14ac:dyDescent="0.2">
      <c r="A151" s="526">
        <f t="shared" ref="A151:A214" si="2">A139+1</f>
        <v>12</v>
      </c>
      <c r="B151" s="527">
        <v>82.81</v>
      </c>
      <c r="C151" s="527">
        <v>86.17</v>
      </c>
      <c r="D151" s="527">
        <v>92.77</v>
      </c>
    </row>
    <row r="152" spans="1:4" x14ac:dyDescent="0.2">
      <c r="A152" s="526">
        <f t="shared" si="2"/>
        <v>12</v>
      </c>
      <c r="B152" s="527">
        <v>82.4</v>
      </c>
      <c r="C152" s="527">
        <v>85.92</v>
      </c>
      <c r="D152" s="527">
        <v>92.77</v>
      </c>
    </row>
    <row r="153" spans="1:4" x14ac:dyDescent="0.2">
      <c r="A153" s="526">
        <f t="shared" si="2"/>
        <v>12</v>
      </c>
      <c r="B153" s="527">
        <v>81.99</v>
      </c>
      <c r="C153" s="527">
        <v>85.67</v>
      </c>
      <c r="D153" s="527">
        <v>92.77</v>
      </c>
    </row>
    <row r="154" spans="1:4" x14ac:dyDescent="0.2">
      <c r="A154" s="526">
        <f t="shared" si="2"/>
        <v>13</v>
      </c>
      <c r="B154" s="527">
        <v>81.59</v>
      </c>
      <c r="C154" s="527">
        <v>85.43</v>
      </c>
      <c r="D154" s="527">
        <v>92.77</v>
      </c>
    </row>
    <row r="155" spans="1:4" x14ac:dyDescent="0.2">
      <c r="A155" s="526">
        <f t="shared" si="2"/>
        <v>13</v>
      </c>
      <c r="B155" s="527">
        <v>81.180000000000007</v>
      </c>
      <c r="C155" s="527">
        <v>85.18</v>
      </c>
      <c r="D155" s="527">
        <v>92.77</v>
      </c>
    </row>
    <row r="156" spans="1:4" x14ac:dyDescent="0.2">
      <c r="A156" s="526">
        <f t="shared" si="2"/>
        <v>13</v>
      </c>
      <c r="B156" s="527">
        <v>80.78</v>
      </c>
      <c r="C156" s="527">
        <v>84.94</v>
      </c>
      <c r="D156" s="527">
        <v>92.77</v>
      </c>
    </row>
    <row r="157" spans="1:4" x14ac:dyDescent="0.2">
      <c r="A157" s="526">
        <f t="shared" si="2"/>
        <v>13</v>
      </c>
      <c r="B157" s="527">
        <v>80.38</v>
      </c>
      <c r="C157" s="527">
        <v>84.7</v>
      </c>
      <c r="D157" s="527">
        <v>92.77</v>
      </c>
    </row>
    <row r="158" spans="1:4" x14ac:dyDescent="0.2">
      <c r="A158" s="526">
        <f t="shared" si="2"/>
        <v>13</v>
      </c>
      <c r="B158" s="527">
        <v>79.98</v>
      </c>
      <c r="C158" s="527">
        <v>84.45</v>
      </c>
      <c r="D158" s="527">
        <v>92.77</v>
      </c>
    </row>
    <row r="159" spans="1:4" x14ac:dyDescent="0.2">
      <c r="A159" s="526">
        <f t="shared" si="2"/>
        <v>13</v>
      </c>
      <c r="B159" s="527">
        <v>79.59</v>
      </c>
      <c r="C159" s="527">
        <v>84.21</v>
      </c>
      <c r="D159" s="527">
        <v>92.77</v>
      </c>
    </row>
    <row r="160" spans="1:4" x14ac:dyDescent="0.2">
      <c r="A160" s="526">
        <f t="shared" si="2"/>
        <v>13</v>
      </c>
      <c r="B160" s="527">
        <v>79.19</v>
      </c>
      <c r="C160" s="527">
        <v>83.97</v>
      </c>
      <c r="D160" s="527">
        <v>92.77</v>
      </c>
    </row>
    <row r="161" spans="1:4" x14ac:dyDescent="0.2">
      <c r="A161" s="526">
        <f t="shared" si="2"/>
        <v>13</v>
      </c>
      <c r="B161" s="527">
        <v>78.8</v>
      </c>
      <c r="C161" s="527">
        <v>83.73</v>
      </c>
      <c r="D161" s="527">
        <v>92.77</v>
      </c>
    </row>
    <row r="162" spans="1:4" x14ac:dyDescent="0.2">
      <c r="A162" s="526">
        <f t="shared" si="2"/>
        <v>13</v>
      </c>
      <c r="B162" s="527">
        <v>78.41</v>
      </c>
      <c r="C162" s="527">
        <v>83.49</v>
      </c>
      <c r="D162" s="527">
        <v>92.77</v>
      </c>
    </row>
    <row r="163" spans="1:4" x14ac:dyDescent="0.2">
      <c r="A163" s="526">
        <f t="shared" si="2"/>
        <v>13</v>
      </c>
      <c r="B163" s="527">
        <v>78.02</v>
      </c>
      <c r="C163" s="527">
        <v>83.25</v>
      </c>
      <c r="D163" s="527">
        <v>92.77</v>
      </c>
    </row>
    <row r="164" spans="1:4" x14ac:dyDescent="0.2">
      <c r="A164" s="526">
        <f t="shared" si="2"/>
        <v>13</v>
      </c>
      <c r="B164" s="527">
        <v>77.63</v>
      </c>
      <c r="C164" s="527">
        <v>83.01</v>
      </c>
      <c r="D164" s="527">
        <v>92.77</v>
      </c>
    </row>
    <row r="165" spans="1:4" x14ac:dyDescent="0.2">
      <c r="A165" s="526">
        <f t="shared" si="2"/>
        <v>13</v>
      </c>
      <c r="B165" s="527">
        <v>77.239999999999995</v>
      </c>
      <c r="C165" s="527">
        <v>82.78</v>
      </c>
      <c r="D165" s="527">
        <v>92.77</v>
      </c>
    </row>
    <row r="166" spans="1:4" x14ac:dyDescent="0.2">
      <c r="A166" s="526">
        <f t="shared" si="2"/>
        <v>14</v>
      </c>
      <c r="B166" s="527">
        <v>76.849999999999994</v>
      </c>
      <c r="C166" s="527">
        <v>82.54</v>
      </c>
      <c r="D166" s="527">
        <v>92.77</v>
      </c>
    </row>
    <row r="167" spans="1:4" x14ac:dyDescent="0.2">
      <c r="A167" s="526">
        <f t="shared" si="2"/>
        <v>14</v>
      </c>
      <c r="B167" s="527">
        <v>76.47</v>
      </c>
      <c r="C167" s="527">
        <v>82.3</v>
      </c>
      <c r="D167" s="527">
        <v>92.77</v>
      </c>
    </row>
    <row r="168" spans="1:4" x14ac:dyDescent="0.2">
      <c r="A168" s="526">
        <f t="shared" si="2"/>
        <v>14</v>
      </c>
      <c r="B168" s="527">
        <v>76.09</v>
      </c>
      <c r="C168" s="527">
        <v>82.07</v>
      </c>
      <c r="D168" s="527">
        <v>92.77</v>
      </c>
    </row>
    <row r="169" spans="1:4" x14ac:dyDescent="0.2">
      <c r="A169" s="526">
        <f t="shared" si="2"/>
        <v>14</v>
      </c>
      <c r="B169" s="527">
        <v>75.709999999999994</v>
      </c>
      <c r="C169" s="527">
        <v>81.83</v>
      </c>
      <c r="D169" s="527">
        <v>92.77</v>
      </c>
    </row>
    <row r="170" spans="1:4" x14ac:dyDescent="0.2">
      <c r="A170" s="526">
        <f t="shared" si="2"/>
        <v>14</v>
      </c>
      <c r="B170" s="527">
        <v>75.33</v>
      </c>
      <c r="C170" s="527">
        <v>81.599999999999994</v>
      </c>
      <c r="D170" s="527">
        <v>92.77</v>
      </c>
    </row>
    <row r="171" spans="1:4" x14ac:dyDescent="0.2">
      <c r="A171" s="526">
        <f t="shared" si="2"/>
        <v>14</v>
      </c>
      <c r="B171" s="527">
        <v>74.95</v>
      </c>
      <c r="C171" s="527">
        <v>81.37</v>
      </c>
      <c r="D171" s="527">
        <v>92.77</v>
      </c>
    </row>
    <row r="172" spans="1:4" x14ac:dyDescent="0.2">
      <c r="A172" s="526">
        <f t="shared" si="2"/>
        <v>14</v>
      </c>
      <c r="B172" s="527">
        <v>74.569999999999993</v>
      </c>
      <c r="C172" s="527">
        <v>81.13</v>
      </c>
      <c r="D172" s="527">
        <v>92.77</v>
      </c>
    </row>
    <row r="173" spans="1:4" x14ac:dyDescent="0.2">
      <c r="A173" s="526">
        <f t="shared" si="2"/>
        <v>14</v>
      </c>
      <c r="B173" s="527">
        <v>74.2</v>
      </c>
      <c r="C173" s="527">
        <v>80.900000000000006</v>
      </c>
      <c r="D173" s="527">
        <v>92.77</v>
      </c>
    </row>
    <row r="174" spans="1:4" x14ac:dyDescent="0.2">
      <c r="A174" s="526">
        <f t="shared" si="2"/>
        <v>14</v>
      </c>
      <c r="B174" s="527">
        <v>73.83</v>
      </c>
      <c r="C174" s="527">
        <v>80.67</v>
      </c>
      <c r="D174" s="527">
        <v>92.77</v>
      </c>
    </row>
    <row r="175" spans="1:4" x14ac:dyDescent="0.2">
      <c r="A175" s="526">
        <f t="shared" si="2"/>
        <v>14</v>
      </c>
      <c r="B175" s="527">
        <v>73.45</v>
      </c>
      <c r="C175" s="527">
        <v>80.44</v>
      </c>
      <c r="D175" s="527">
        <v>92.77</v>
      </c>
    </row>
    <row r="176" spans="1:4" x14ac:dyDescent="0.2">
      <c r="A176" s="526">
        <f t="shared" si="2"/>
        <v>14</v>
      </c>
      <c r="B176" s="527">
        <v>73.08</v>
      </c>
      <c r="C176" s="527">
        <v>80.209999999999994</v>
      </c>
      <c r="D176" s="527">
        <v>92.77</v>
      </c>
    </row>
    <row r="177" spans="1:4" x14ac:dyDescent="0.2">
      <c r="A177" s="526">
        <f t="shared" si="2"/>
        <v>14</v>
      </c>
      <c r="B177" s="527">
        <v>72.72</v>
      </c>
      <c r="C177" s="527">
        <v>79.98</v>
      </c>
      <c r="D177" s="527">
        <v>92.77</v>
      </c>
    </row>
    <row r="178" spans="1:4" x14ac:dyDescent="0.2">
      <c r="A178" s="526">
        <f t="shared" si="2"/>
        <v>15</v>
      </c>
      <c r="B178" s="527">
        <v>72.349999999999994</v>
      </c>
      <c r="C178" s="527">
        <v>79.75</v>
      </c>
      <c r="D178" s="527">
        <v>92.77</v>
      </c>
    </row>
    <row r="179" spans="1:4" x14ac:dyDescent="0.2">
      <c r="A179" s="526">
        <f t="shared" si="2"/>
        <v>15</v>
      </c>
      <c r="B179" s="527">
        <v>71.98</v>
      </c>
      <c r="C179" s="527">
        <v>79.52</v>
      </c>
      <c r="D179" s="527">
        <v>92.77</v>
      </c>
    </row>
    <row r="180" spans="1:4" x14ac:dyDescent="0.2">
      <c r="A180" s="526">
        <f t="shared" si="2"/>
        <v>15</v>
      </c>
      <c r="B180" s="527">
        <v>71.62</v>
      </c>
      <c r="C180" s="527">
        <v>79.290000000000006</v>
      </c>
      <c r="D180" s="527">
        <v>92.77</v>
      </c>
    </row>
    <row r="181" spans="1:4" x14ac:dyDescent="0.2">
      <c r="A181" s="526">
        <f t="shared" si="2"/>
        <v>15</v>
      </c>
      <c r="B181" s="527">
        <v>71.260000000000005</v>
      </c>
      <c r="C181" s="527">
        <v>79.069999999999993</v>
      </c>
      <c r="D181" s="527">
        <v>92.77</v>
      </c>
    </row>
    <row r="182" spans="1:4" x14ac:dyDescent="0.2">
      <c r="A182" s="526">
        <f t="shared" si="2"/>
        <v>15</v>
      </c>
      <c r="B182" s="527">
        <v>70.900000000000006</v>
      </c>
      <c r="C182" s="527">
        <v>78.84</v>
      </c>
      <c r="D182" s="527">
        <v>92.77</v>
      </c>
    </row>
    <row r="183" spans="1:4" x14ac:dyDescent="0.2">
      <c r="A183" s="526">
        <f t="shared" si="2"/>
        <v>15</v>
      </c>
      <c r="B183" s="527">
        <v>70.540000000000006</v>
      </c>
      <c r="C183" s="527">
        <v>78.61</v>
      </c>
      <c r="D183" s="527">
        <v>92.77</v>
      </c>
    </row>
    <row r="184" spans="1:4" x14ac:dyDescent="0.2">
      <c r="A184" s="526">
        <f t="shared" si="2"/>
        <v>15</v>
      </c>
      <c r="B184" s="527">
        <v>70.180000000000007</v>
      </c>
      <c r="C184" s="527">
        <v>78.39</v>
      </c>
      <c r="D184" s="527">
        <v>92.77</v>
      </c>
    </row>
    <row r="185" spans="1:4" x14ac:dyDescent="0.2">
      <c r="A185" s="526">
        <f t="shared" si="2"/>
        <v>15</v>
      </c>
      <c r="B185" s="527">
        <v>69.819999999999993</v>
      </c>
      <c r="C185" s="527">
        <v>78.16</v>
      </c>
      <c r="D185" s="527">
        <v>92.77</v>
      </c>
    </row>
    <row r="186" spans="1:4" x14ac:dyDescent="0.2">
      <c r="A186" s="526">
        <f t="shared" si="2"/>
        <v>15</v>
      </c>
      <c r="B186" s="527">
        <v>69.47</v>
      </c>
      <c r="C186" s="527">
        <v>77.94</v>
      </c>
      <c r="D186" s="527">
        <v>92.77</v>
      </c>
    </row>
    <row r="187" spans="1:4" x14ac:dyDescent="0.2">
      <c r="A187" s="526">
        <f t="shared" si="2"/>
        <v>15</v>
      </c>
      <c r="B187" s="527">
        <v>69.11</v>
      </c>
      <c r="C187" s="527">
        <v>77.72</v>
      </c>
      <c r="D187" s="527">
        <v>92.77</v>
      </c>
    </row>
    <row r="188" spans="1:4" x14ac:dyDescent="0.2">
      <c r="A188" s="526">
        <f t="shared" si="2"/>
        <v>15</v>
      </c>
      <c r="B188" s="527">
        <v>68.760000000000005</v>
      </c>
      <c r="C188" s="527">
        <v>77.489999999999995</v>
      </c>
      <c r="D188" s="527">
        <v>92.77</v>
      </c>
    </row>
    <row r="189" spans="1:4" x14ac:dyDescent="0.2">
      <c r="A189" s="526">
        <f t="shared" si="2"/>
        <v>15</v>
      </c>
      <c r="B189" s="527">
        <v>68.41</v>
      </c>
      <c r="C189" s="527">
        <v>77.27</v>
      </c>
      <c r="D189" s="527">
        <v>92.77</v>
      </c>
    </row>
    <row r="190" spans="1:4" x14ac:dyDescent="0.2">
      <c r="A190" s="526">
        <f t="shared" si="2"/>
        <v>16</v>
      </c>
      <c r="B190" s="527">
        <v>68.06</v>
      </c>
      <c r="C190" s="527">
        <v>77.05</v>
      </c>
      <c r="D190" s="527">
        <v>92.77</v>
      </c>
    </row>
    <row r="191" spans="1:4" x14ac:dyDescent="0.2">
      <c r="A191" s="526">
        <f t="shared" si="2"/>
        <v>16</v>
      </c>
      <c r="B191" s="527">
        <v>67.709999999999994</v>
      </c>
      <c r="C191" s="527">
        <v>76.83</v>
      </c>
      <c r="D191" s="527">
        <v>92.77</v>
      </c>
    </row>
    <row r="192" spans="1:4" x14ac:dyDescent="0.2">
      <c r="A192" s="526">
        <f t="shared" si="2"/>
        <v>16</v>
      </c>
      <c r="B192" s="527">
        <v>67.37</v>
      </c>
      <c r="C192" s="527">
        <v>76.61</v>
      </c>
      <c r="D192" s="527">
        <v>92.77</v>
      </c>
    </row>
    <row r="193" spans="1:4" x14ac:dyDescent="0.2">
      <c r="A193" s="526">
        <f t="shared" si="2"/>
        <v>16</v>
      </c>
      <c r="B193" s="527">
        <v>67.02</v>
      </c>
      <c r="C193" s="527">
        <v>76.39</v>
      </c>
      <c r="D193" s="527">
        <v>92.77</v>
      </c>
    </row>
    <row r="194" spans="1:4" x14ac:dyDescent="0.2">
      <c r="A194" s="526">
        <f t="shared" si="2"/>
        <v>16</v>
      </c>
      <c r="B194" s="527">
        <v>66.680000000000007</v>
      </c>
      <c r="C194" s="527">
        <v>76.17</v>
      </c>
      <c r="D194" s="527">
        <v>92.77</v>
      </c>
    </row>
    <row r="195" spans="1:4" x14ac:dyDescent="0.2">
      <c r="A195" s="526">
        <f t="shared" si="2"/>
        <v>16</v>
      </c>
      <c r="B195" s="527">
        <v>66.34</v>
      </c>
      <c r="C195" s="527">
        <v>75.959999999999994</v>
      </c>
      <c r="D195" s="527">
        <v>92.77</v>
      </c>
    </row>
    <row r="196" spans="1:4" x14ac:dyDescent="0.2">
      <c r="A196" s="526">
        <f t="shared" si="2"/>
        <v>16</v>
      </c>
      <c r="B196" s="527">
        <v>65.989999999999995</v>
      </c>
      <c r="C196" s="527">
        <v>75.739999999999995</v>
      </c>
      <c r="D196" s="527">
        <v>92.77</v>
      </c>
    </row>
    <row r="197" spans="1:4" x14ac:dyDescent="0.2">
      <c r="A197" s="526">
        <f t="shared" si="2"/>
        <v>16</v>
      </c>
      <c r="B197" s="527">
        <v>65.66</v>
      </c>
      <c r="C197" s="527">
        <v>75.52</v>
      </c>
      <c r="D197" s="527">
        <v>92.77</v>
      </c>
    </row>
    <row r="198" spans="1:4" x14ac:dyDescent="0.2">
      <c r="A198" s="526">
        <f t="shared" si="2"/>
        <v>16</v>
      </c>
      <c r="B198" s="527">
        <v>65.319999999999993</v>
      </c>
      <c r="C198" s="527">
        <v>75.3</v>
      </c>
      <c r="D198" s="527">
        <v>92.77</v>
      </c>
    </row>
    <row r="199" spans="1:4" x14ac:dyDescent="0.2">
      <c r="A199" s="526">
        <f t="shared" si="2"/>
        <v>16</v>
      </c>
      <c r="B199" s="527">
        <v>64.98</v>
      </c>
      <c r="C199" s="527">
        <v>75.09</v>
      </c>
      <c r="D199" s="527">
        <v>92.77</v>
      </c>
    </row>
    <row r="200" spans="1:4" x14ac:dyDescent="0.2">
      <c r="A200" s="526">
        <f t="shared" si="2"/>
        <v>16</v>
      </c>
      <c r="B200" s="527">
        <v>64.650000000000006</v>
      </c>
      <c r="C200" s="527">
        <v>74.87</v>
      </c>
      <c r="D200" s="527">
        <v>92.77</v>
      </c>
    </row>
    <row r="201" spans="1:4" x14ac:dyDescent="0.2">
      <c r="A201" s="526">
        <f t="shared" si="2"/>
        <v>16</v>
      </c>
      <c r="B201" s="527">
        <v>64.31</v>
      </c>
      <c r="C201" s="527">
        <v>74.66</v>
      </c>
      <c r="D201" s="527">
        <v>92.77</v>
      </c>
    </row>
    <row r="202" spans="1:4" x14ac:dyDescent="0.2">
      <c r="A202" s="526">
        <f t="shared" si="2"/>
        <v>17</v>
      </c>
      <c r="B202" s="527">
        <v>63.98</v>
      </c>
      <c r="C202" s="527">
        <v>74.45</v>
      </c>
      <c r="D202" s="527">
        <v>92.77</v>
      </c>
    </row>
    <row r="203" spans="1:4" x14ac:dyDescent="0.2">
      <c r="A203" s="526">
        <f t="shared" si="2"/>
        <v>17</v>
      </c>
      <c r="B203" s="527">
        <v>63.65</v>
      </c>
      <c r="C203" s="527">
        <v>74.23</v>
      </c>
      <c r="D203" s="527">
        <v>92.77</v>
      </c>
    </row>
    <row r="204" spans="1:4" x14ac:dyDescent="0.2">
      <c r="A204" s="526">
        <f t="shared" si="2"/>
        <v>17</v>
      </c>
      <c r="B204" s="527">
        <v>63.32</v>
      </c>
      <c r="C204" s="527">
        <v>74.02</v>
      </c>
      <c r="D204" s="527">
        <v>92.77</v>
      </c>
    </row>
    <row r="205" spans="1:4" x14ac:dyDescent="0.2">
      <c r="A205" s="526">
        <f t="shared" si="2"/>
        <v>17</v>
      </c>
      <c r="B205" s="527">
        <v>62.99</v>
      </c>
      <c r="C205" s="527">
        <v>73.81</v>
      </c>
      <c r="D205" s="527">
        <v>92.77</v>
      </c>
    </row>
    <row r="206" spans="1:4" x14ac:dyDescent="0.2">
      <c r="A206" s="526">
        <f t="shared" si="2"/>
        <v>17</v>
      </c>
      <c r="B206" s="527">
        <v>62.66</v>
      </c>
      <c r="C206" s="527">
        <v>73.599999999999994</v>
      </c>
      <c r="D206" s="527">
        <v>92.77</v>
      </c>
    </row>
    <row r="207" spans="1:4" x14ac:dyDescent="0.2">
      <c r="A207" s="526">
        <f t="shared" si="2"/>
        <v>17</v>
      </c>
      <c r="B207" s="527">
        <v>62.34</v>
      </c>
      <c r="C207" s="527">
        <v>73.39</v>
      </c>
      <c r="D207" s="527">
        <v>92.77</v>
      </c>
    </row>
    <row r="208" spans="1:4" x14ac:dyDescent="0.2">
      <c r="A208" s="526">
        <f t="shared" si="2"/>
        <v>17</v>
      </c>
      <c r="B208" s="527">
        <v>62.01</v>
      </c>
      <c r="C208" s="527">
        <v>73.180000000000007</v>
      </c>
      <c r="D208" s="527">
        <v>92.77</v>
      </c>
    </row>
    <row r="209" spans="1:4" x14ac:dyDescent="0.2">
      <c r="A209" s="526">
        <f t="shared" si="2"/>
        <v>17</v>
      </c>
      <c r="B209" s="527">
        <v>61.69</v>
      </c>
      <c r="C209" s="527">
        <v>72.97</v>
      </c>
      <c r="D209" s="527">
        <v>92.77</v>
      </c>
    </row>
    <row r="210" spans="1:4" x14ac:dyDescent="0.2">
      <c r="A210" s="526">
        <f t="shared" si="2"/>
        <v>17</v>
      </c>
      <c r="B210" s="527">
        <v>61.37</v>
      </c>
      <c r="C210" s="527">
        <v>72.760000000000005</v>
      </c>
      <c r="D210" s="527">
        <v>92.77</v>
      </c>
    </row>
    <row r="211" spans="1:4" x14ac:dyDescent="0.2">
      <c r="A211" s="526">
        <f t="shared" si="2"/>
        <v>17</v>
      </c>
      <c r="B211" s="527">
        <v>61.05</v>
      </c>
      <c r="C211" s="527">
        <v>72.55</v>
      </c>
      <c r="D211" s="527">
        <v>92.77</v>
      </c>
    </row>
    <row r="212" spans="1:4" x14ac:dyDescent="0.2">
      <c r="A212" s="526">
        <f t="shared" si="2"/>
        <v>17</v>
      </c>
      <c r="B212" s="527">
        <v>60.73</v>
      </c>
      <c r="C212" s="527">
        <v>72.34</v>
      </c>
      <c r="D212" s="527">
        <v>92.77</v>
      </c>
    </row>
    <row r="213" spans="1:4" x14ac:dyDescent="0.2">
      <c r="A213" s="526">
        <f t="shared" si="2"/>
        <v>17</v>
      </c>
      <c r="B213" s="527">
        <v>60.41</v>
      </c>
      <c r="C213" s="527">
        <v>72.14</v>
      </c>
      <c r="D213" s="527">
        <v>92.77</v>
      </c>
    </row>
    <row r="214" spans="1:4" x14ac:dyDescent="0.2">
      <c r="A214" s="526">
        <f t="shared" si="2"/>
        <v>18</v>
      </c>
      <c r="B214" s="527">
        <v>60.1</v>
      </c>
      <c r="C214" s="527">
        <v>71.930000000000007</v>
      </c>
      <c r="D214" s="527">
        <v>92.77</v>
      </c>
    </row>
    <row r="215" spans="1:4" x14ac:dyDescent="0.2">
      <c r="A215" s="526">
        <f t="shared" ref="A215:A278" si="3">A203+1</f>
        <v>18</v>
      </c>
      <c r="B215" s="527">
        <v>59.78</v>
      </c>
      <c r="C215" s="527">
        <v>71.72</v>
      </c>
      <c r="D215" s="527">
        <v>92.77</v>
      </c>
    </row>
    <row r="216" spans="1:4" x14ac:dyDescent="0.2">
      <c r="A216" s="526">
        <f t="shared" si="3"/>
        <v>18</v>
      </c>
      <c r="B216" s="527">
        <v>59.47</v>
      </c>
      <c r="C216" s="527">
        <v>71.52</v>
      </c>
      <c r="D216" s="527">
        <v>92.77</v>
      </c>
    </row>
    <row r="217" spans="1:4" x14ac:dyDescent="0.2">
      <c r="A217" s="526">
        <f t="shared" si="3"/>
        <v>18</v>
      </c>
      <c r="B217" s="527">
        <v>59.16</v>
      </c>
      <c r="C217" s="527">
        <v>71.31</v>
      </c>
      <c r="D217" s="527">
        <v>92.77</v>
      </c>
    </row>
    <row r="218" spans="1:4" x14ac:dyDescent="0.2">
      <c r="A218" s="526">
        <f t="shared" si="3"/>
        <v>18</v>
      </c>
      <c r="B218" s="527">
        <v>58.85</v>
      </c>
      <c r="C218" s="527">
        <v>71.11</v>
      </c>
      <c r="D218" s="527">
        <v>92.77</v>
      </c>
    </row>
    <row r="219" spans="1:4" x14ac:dyDescent="0.2">
      <c r="A219" s="526">
        <f t="shared" si="3"/>
        <v>18</v>
      </c>
      <c r="B219" s="527">
        <v>58.54</v>
      </c>
      <c r="C219" s="527">
        <v>70.900000000000006</v>
      </c>
      <c r="D219" s="527">
        <v>92.77</v>
      </c>
    </row>
    <row r="220" spans="1:4" x14ac:dyDescent="0.2">
      <c r="A220" s="526">
        <f t="shared" si="3"/>
        <v>18</v>
      </c>
      <c r="B220" s="527">
        <v>58.23</v>
      </c>
      <c r="C220" s="527">
        <v>70.7</v>
      </c>
      <c r="D220" s="527">
        <v>92.77</v>
      </c>
    </row>
    <row r="221" spans="1:4" x14ac:dyDescent="0.2">
      <c r="A221" s="526">
        <f t="shared" si="3"/>
        <v>18</v>
      </c>
      <c r="B221" s="527">
        <v>57.92</v>
      </c>
      <c r="C221" s="527">
        <v>70.5</v>
      </c>
      <c r="D221" s="527">
        <v>92.77</v>
      </c>
    </row>
    <row r="222" spans="1:4" x14ac:dyDescent="0.2">
      <c r="A222" s="526">
        <f t="shared" si="3"/>
        <v>18</v>
      </c>
      <c r="B222" s="527">
        <v>57.61</v>
      </c>
      <c r="C222" s="527">
        <v>70.3</v>
      </c>
      <c r="D222" s="527">
        <v>92.77</v>
      </c>
    </row>
    <row r="223" spans="1:4" x14ac:dyDescent="0.2">
      <c r="A223" s="526">
        <f t="shared" si="3"/>
        <v>18</v>
      </c>
      <c r="B223" s="527">
        <v>57.31</v>
      </c>
      <c r="C223" s="527">
        <v>70.099999999999994</v>
      </c>
      <c r="D223" s="527">
        <v>92.77</v>
      </c>
    </row>
    <row r="224" spans="1:4" x14ac:dyDescent="0.2">
      <c r="A224" s="526">
        <f t="shared" si="3"/>
        <v>18</v>
      </c>
      <c r="B224" s="527">
        <v>57.01</v>
      </c>
      <c r="C224" s="527">
        <v>69.900000000000006</v>
      </c>
      <c r="D224" s="527">
        <v>92.77</v>
      </c>
    </row>
    <row r="225" spans="1:4" x14ac:dyDescent="0.2">
      <c r="A225" s="526">
        <f t="shared" si="3"/>
        <v>18</v>
      </c>
      <c r="B225" s="527">
        <v>56.7</v>
      </c>
      <c r="C225" s="527">
        <v>69.7</v>
      </c>
      <c r="D225" s="527">
        <v>92.77</v>
      </c>
    </row>
    <row r="226" spans="1:4" x14ac:dyDescent="0.2">
      <c r="A226" s="526">
        <f t="shared" si="3"/>
        <v>19</v>
      </c>
      <c r="B226" s="527">
        <v>56.4</v>
      </c>
      <c r="C226" s="527">
        <v>69.5</v>
      </c>
      <c r="D226" s="527">
        <v>92.77</v>
      </c>
    </row>
    <row r="227" spans="1:4" x14ac:dyDescent="0.2">
      <c r="A227" s="526">
        <f t="shared" si="3"/>
        <v>19</v>
      </c>
      <c r="B227" s="527">
        <v>56.1</v>
      </c>
      <c r="C227" s="527">
        <v>69.3</v>
      </c>
      <c r="D227" s="527">
        <v>92.77</v>
      </c>
    </row>
    <row r="228" spans="1:4" x14ac:dyDescent="0.2">
      <c r="A228" s="526">
        <f t="shared" si="3"/>
        <v>19</v>
      </c>
      <c r="B228" s="527">
        <v>55.81</v>
      </c>
      <c r="C228" s="527">
        <v>69.099999999999994</v>
      </c>
      <c r="D228" s="527">
        <v>92.77</v>
      </c>
    </row>
    <row r="229" spans="1:4" x14ac:dyDescent="0.2">
      <c r="A229" s="526">
        <f t="shared" si="3"/>
        <v>19</v>
      </c>
      <c r="B229" s="527">
        <v>55.51</v>
      </c>
      <c r="C229" s="527">
        <v>68.900000000000006</v>
      </c>
      <c r="D229" s="527">
        <v>92.77</v>
      </c>
    </row>
    <row r="230" spans="1:4" x14ac:dyDescent="0.2">
      <c r="A230" s="526">
        <f t="shared" si="3"/>
        <v>19</v>
      </c>
      <c r="B230" s="527">
        <v>55.21</v>
      </c>
      <c r="C230" s="527">
        <v>68.7</v>
      </c>
      <c r="D230" s="527">
        <v>92.77</v>
      </c>
    </row>
    <row r="231" spans="1:4" x14ac:dyDescent="0.2">
      <c r="A231" s="526">
        <f t="shared" si="3"/>
        <v>19</v>
      </c>
      <c r="B231" s="527">
        <v>54.92</v>
      </c>
      <c r="C231" s="527">
        <v>68.510000000000005</v>
      </c>
      <c r="D231" s="527">
        <v>92.77</v>
      </c>
    </row>
    <row r="232" spans="1:4" x14ac:dyDescent="0.2">
      <c r="A232" s="526">
        <f t="shared" si="3"/>
        <v>19</v>
      </c>
      <c r="B232" s="527">
        <v>54.63</v>
      </c>
      <c r="C232" s="527">
        <v>68.31</v>
      </c>
      <c r="D232" s="527">
        <v>92.77</v>
      </c>
    </row>
    <row r="233" spans="1:4" x14ac:dyDescent="0.2">
      <c r="A233" s="526">
        <f t="shared" si="3"/>
        <v>19</v>
      </c>
      <c r="B233" s="527">
        <v>54.33</v>
      </c>
      <c r="C233" s="527">
        <v>68.12</v>
      </c>
      <c r="D233" s="527">
        <v>92.77</v>
      </c>
    </row>
    <row r="234" spans="1:4" x14ac:dyDescent="0.2">
      <c r="A234" s="526">
        <f t="shared" si="3"/>
        <v>19</v>
      </c>
      <c r="B234" s="527">
        <v>54.04</v>
      </c>
      <c r="C234" s="527">
        <v>67.92</v>
      </c>
      <c r="D234" s="527">
        <v>92.77</v>
      </c>
    </row>
    <row r="235" spans="1:4" x14ac:dyDescent="0.2">
      <c r="A235" s="526">
        <f t="shared" si="3"/>
        <v>19</v>
      </c>
      <c r="B235" s="527">
        <v>53.75</v>
      </c>
      <c r="C235" s="527">
        <v>67.73</v>
      </c>
      <c r="D235" s="527">
        <v>92.77</v>
      </c>
    </row>
    <row r="236" spans="1:4" x14ac:dyDescent="0.2">
      <c r="A236" s="526">
        <f t="shared" si="3"/>
        <v>19</v>
      </c>
      <c r="B236" s="527">
        <v>53.46</v>
      </c>
      <c r="C236" s="527">
        <v>67.53</v>
      </c>
      <c r="D236" s="527">
        <v>92.77</v>
      </c>
    </row>
    <row r="237" spans="1:4" x14ac:dyDescent="0.2">
      <c r="A237" s="526">
        <f t="shared" si="3"/>
        <v>19</v>
      </c>
      <c r="B237" s="527">
        <v>53.18</v>
      </c>
      <c r="C237" s="527">
        <v>67.34</v>
      </c>
      <c r="D237" s="527">
        <v>92.77</v>
      </c>
    </row>
    <row r="238" spans="1:4" x14ac:dyDescent="0.2">
      <c r="A238" s="526">
        <f t="shared" si="3"/>
        <v>20</v>
      </c>
      <c r="B238" s="527">
        <v>52.89</v>
      </c>
      <c r="C238" s="527">
        <v>67.150000000000006</v>
      </c>
      <c r="D238" s="527">
        <v>92.77</v>
      </c>
    </row>
    <row r="239" spans="1:4" x14ac:dyDescent="0.2">
      <c r="A239" s="526">
        <f t="shared" si="3"/>
        <v>20</v>
      </c>
      <c r="B239" s="527">
        <v>52.61</v>
      </c>
      <c r="C239" s="527">
        <v>66.95</v>
      </c>
      <c r="D239" s="527">
        <v>92.77</v>
      </c>
    </row>
    <row r="240" spans="1:4" x14ac:dyDescent="0.2">
      <c r="A240" s="526">
        <f t="shared" si="3"/>
        <v>20</v>
      </c>
      <c r="B240" s="527">
        <v>52.32</v>
      </c>
      <c r="C240" s="527">
        <v>66.760000000000005</v>
      </c>
      <c r="D240" s="527">
        <v>92.77</v>
      </c>
    </row>
    <row r="241" spans="1:4" x14ac:dyDescent="0.2">
      <c r="A241" s="526">
        <f t="shared" si="3"/>
        <v>20</v>
      </c>
      <c r="B241" s="527">
        <v>52.04</v>
      </c>
      <c r="C241" s="527">
        <v>66.569999999999993</v>
      </c>
      <c r="D241" s="527">
        <v>92.77</v>
      </c>
    </row>
    <row r="242" spans="1:4" x14ac:dyDescent="0.2">
      <c r="A242" s="526">
        <f t="shared" si="3"/>
        <v>20</v>
      </c>
      <c r="B242" s="527">
        <v>51.76</v>
      </c>
      <c r="C242" s="527">
        <v>66.38</v>
      </c>
      <c r="D242" s="527">
        <v>92.77</v>
      </c>
    </row>
    <row r="243" spans="1:4" x14ac:dyDescent="0.2">
      <c r="A243" s="526">
        <f t="shared" si="3"/>
        <v>20</v>
      </c>
      <c r="B243" s="527">
        <v>51.48</v>
      </c>
      <c r="C243" s="527">
        <v>66.19</v>
      </c>
      <c r="D243" s="527">
        <v>92.77</v>
      </c>
    </row>
    <row r="244" spans="1:4" x14ac:dyDescent="0.2">
      <c r="A244" s="526">
        <f t="shared" si="3"/>
        <v>20</v>
      </c>
      <c r="B244" s="527">
        <v>51.2</v>
      </c>
      <c r="C244" s="527">
        <v>66</v>
      </c>
      <c r="D244" s="527">
        <v>92.77</v>
      </c>
    </row>
    <row r="245" spans="1:4" x14ac:dyDescent="0.2">
      <c r="A245" s="526">
        <f t="shared" si="3"/>
        <v>20</v>
      </c>
      <c r="B245" s="527">
        <v>50.92</v>
      </c>
      <c r="C245" s="527">
        <v>65.81</v>
      </c>
      <c r="D245" s="527">
        <v>92.77</v>
      </c>
    </row>
    <row r="246" spans="1:4" x14ac:dyDescent="0.2">
      <c r="A246" s="526">
        <f t="shared" si="3"/>
        <v>20</v>
      </c>
      <c r="B246" s="527">
        <v>50.65</v>
      </c>
      <c r="C246" s="527">
        <v>65.62</v>
      </c>
      <c r="D246" s="527">
        <v>92.77</v>
      </c>
    </row>
    <row r="247" spans="1:4" x14ac:dyDescent="0.2">
      <c r="A247" s="526">
        <f t="shared" si="3"/>
        <v>20</v>
      </c>
      <c r="B247" s="527">
        <v>50.37</v>
      </c>
      <c r="C247" s="527">
        <v>65.44</v>
      </c>
      <c r="D247" s="527">
        <v>92.77</v>
      </c>
    </row>
    <row r="248" spans="1:4" x14ac:dyDescent="0.2">
      <c r="A248" s="526">
        <f t="shared" si="3"/>
        <v>20</v>
      </c>
      <c r="B248" s="527">
        <v>50.1</v>
      </c>
      <c r="C248" s="527">
        <v>65.25</v>
      </c>
      <c r="D248" s="527">
        <v>92.77</v>
      </c>
    </row>
    <row r="249" spans="1:4" x14ac:dyDescent="0.2">
      <c r="A249" s="526">
        <f t="shared" si="3"/>
        <v>20</v>
      </c>
      <c r="B249" s="527">
        <v>49.82</v>
      </c>
      <c r="C249" s="527">
        <v>65.06</v>
      </c>
      <c r="D249" s="527">
        <v>92.77</v>
      </c>
    </row>
    <row r="250" spans="1:4" x14ac:dyDescent="0.2">
      <c r="A250" s="526">
        <f t="shared" si="3"/>
        <v>21</v>
      </c>
      <c r="B250" s="527">
        <v>49.55</v>
      </c>
      <c r="C250" s="527">
        <v>64.88</v>
      </c>
      <c r="D250" s="527">
        <v>92.77</v>
      </c>
    </row>
    <row r="251" spans="1:4" x14ac:dyDescent="0.2">
      <c r="A251" s="526">
        <f t="shared" si="3"/>
        <v>21</v>
      </c>
      <c r="B251" s="527">
        <v>49.28</v>
      </c>
      <c r="C251" s="527">
        <v>64.69</v>
      </c>
      <c r="D251" s="527">
        <v>92.77</v>
      </c>
    </row>
    <row r="252" spans="1:4" x14ac:dyDescent="0.2">
      <c r="A252" s="526">
        <f t="shared" si="3"/>
        <v>21</v>
      </c>
      <c r="B252" s="527">
        <v>49.01</v>
      </c>
      <c r="C252" s="527">
        <v>64.5</v>
      </c>
      <c r="D252" s="527">
        <v>92.77</v>
      </c>
    </row>
    <row r="253" spans="1:4" x14ac:dyDescent="0.2">
      <c r="A253" s="526">
        <f t="shared" si="3"/>
        <v>21</v>
      </c>
      <c r="B253" s="527">
        <v>48.74</v>
      </c>
      <c r="C253" s="527">
        <v>64.319999999999993</v>
      </c>
      <c r="D253" s="527">
        <v>92.77</v>
      </c>
    </row>
    <row r="254" spans="1:4" x14ac:dyDescent="0.2">
      <c r="A254" s="526">
        <f t="shared" si="3"/>
        <v>21</v>
      </c>
      <c r="B254" s="527">
        <v>48.48</v>
      </c>
      <c r="C254" s="527">
        <v>64.14</v>
      </c>
      <c r="D254" s="527">
        <v>92.77</v>
      </c>
    </row>
    <row r="255" spans="1:4" x14ac:dyDescent="0.2">
      <c r="A255" s="526">
        <f t="shared" si="3"/>
        <v>21</v>
      </c>
      <c r="B255" s="527">
        <v>48.21</v>
      </c>
      <c r="C255" s="527">
        <v>63.95</v>
      </c>
      <c r="D255" s="527">
        <v>92.77</v>
      </c>
    </row>
    <row r="256" spans="1:4" x14ac:dyDescent="0.2">
      <c r="A256" s="526">
        <f t="shared" si="3"/>
        <v>21</v>
      </c>
      <c r="B256" s="527">
        <v>47.94</v>
      </c>
      <c r="C256" s="527">
        <v>63.77</v>
      </c>
      <c r="D256" s="527">
        <v>92.77</v>
      </c>
    </row>
    <row r="257" spans="1:4" x14ac:dyDescent="0.2">
      <c r="A257" s="526">
        <f t="shared" si="3"/>
        <v>21</v>
      </c>
      <c r="B257" s="527">
        <v>47.68</v>
      </c>
      <c r="C257" s="527">
        <v>63.59</v>
      </c>
      <c r="D257" s="527">
        <v>92.77</v>
      </c>
    </row>
    <row r="258" spans="1:4" x14ac:dyDescent="0.2">
      <c r="A258" s="526">
        <f t="shared" si="3"/>
        <v>21</v>
      </c>
      <c r="B258" s="527">
        <v>47.42</v>
      </c>
      <c r="C258" s="527">
        <v>63.4</v>
      </c>
      <c r="D258" s="527">
        <v>92.77</v>
      </c>
    </row>
    <row r="259" spans="1:4" x14ac:dyDescent="0.2">
      <c r="A259" s="526">
        <f t="shared" si="3"/>
        <v>21</v>
      </c>
      <c r="B259" s="527">
        <v>47.16</v>
      </c>
      <c r="C259" s="527">
        <v>63.22</v>
      </c>
      <c r="D259" s="527">
        <v>92.77</v>
      </c>
    </row>
    <row r="260" spans="1:4" x14ac:dyDescent="0.2">
      <c r="A260" s="526">
        <f t="shared" si="3"/>
        <v>21</v>
      </c>
      <c r="B260" s="527">
        <v>46.9</v>
      </c>
      <c r="C260" s="527">
        <v>63.04</v>
      </c>
      <c r="D260" s="527">
        <v>92.77</v>
      </c>
    </row>
    <row r="261" spans="1:4" x14ac:dyDescent="0.2">
      <c r="A261" s="526">
        <f t="shared" si="3"/>
        <v>21</v>
      </c>
      <c r="B261" s="527">
        <v>46.64</v>
      </c>
      <c r="C261" s="527">
        <v>62.86</v>
      </c>
      <c r="D261" s="527">
        <v>92.77</v>
      </c>
    </row>
    <row r="262" spans="1:4" x14ac:dyDescent="0.2">
      <c r="A262" s="526">
        <f t="shared" si="3"/>
        <v>22</v>
      </c>
      <c r="B262" s="527">
        <v>46.38</v>
      </c>
      <c r="C262" s="527">
        <v>62.68</v>
      </c>
      <c r="D262" s="527">
        <v>92.77</v>
      </c>
    </row>
    <row r="263" spans="1:4" x14ac:dyDescent="0.2">
      <c r="A263" s="526">
        <f t="shared" si="3"/>
        <v>22</v>
      </c>
      <c r="B263" s="527">
        <v>46.12</v>
      </c>
      <c r="C263" s="527">
        <v>62.5</v>
      </c>
      <c r="D263" s="527">
        <v>92.77</v>
      </c>
    </row>
    <row r="264" spans="1:4" x14ac:dyDescent="0.2">
      <c r="A264" s="526">
        <f t="shared" si="3"/>
        <v>22</v>
      </c>
      <c r="B264" s="527">
        <v>45.86</v>
      </c>
      <c r="C264" s="527">
        <v>62.32</v>
      </c>
      <c r="D264" s="527">
        <v>92.77</v>
      </c>
    </row>
    <row r="265" spans="1:4" x14ac:dyDescent="0.2">
      <c r="A265" s="526">
        <f t="shared" si="3"/>
        <v>22</v>
      </c>
      <c r="B265" s="527">
        <v>45.61</v>
      </c>
      <c r="C265" s="527">
        <v>62.14</v>
      </c>
      <c r="D265" s="527">
        <v>92.77</v>
      </c>
    </row>
    <row r="266" spans="1:4" x14ac:dyDescent="0.2">
      <c r="A266" s="526">
        <f t="shared" si="3"/>
        <v>22</v>
      </c>
      <c r="B266" s="527">
        <v>45.36</v>
      </c>
      <c r="C266" s="527">
        <v>61.97</v>
      </c>
      <c r="D266" s="527">
        <v>92.77</v>
      </c>
    </row>
    <row r="267" spans="1:4" x14ac:dyDescent="0.2">
      <c r="A267" s="526">
        <f t="shared" si="3"/>
        <v>22</v>
      </c>
      <c r="B267" s="527">
        <v>45.1</v>
      </c>
      <c r="C267" s="527">
        <v>61.79</v>
      </c>
      <c r="D267" s="527">
        <v>92.77</v>
      </c>
    </row>
    <row r="268" spans="1:4" x14ac:dyDescent="0.2">
      <c r="A268" s="526">
        <f t="shared" si="3"/>
        <v>22</v>
      </c>
      <c r="B268" s="527">
        <v>44.85</v>
      </c>
      <c r="C268" s="527">
        <v>61.61</v>
      </c>
      <c r="D268" s="527">
        <v>92.77</v>
      </c>
    </row>
    <row r="269" spans="1:4" x14ac:dyDescent="0.2">
      <c r="A269" s="526">
        <f t="shared" si="3"/>
        <v>22</v>
      </c>
      <c r="B269" s="527">
        <v>44.6</v>
      </c>
      <c r="C269" s="527">
        <v>61.44</v>
      </c>
      <c r="D269" s="527">
        <v>92.77</v>
      </c>
    </row>
    <row r="270" spans="1:4" x14ac:dyDescent="0.2">
      <c r="A270" s="526">
        <f t="shared" si="3"/>
        <v>22</v>
      </c>
      <c r="B270" s="527">
        <v>44.35</v>
      </c>
      <c r="C270" s="527">
        <v>61.26</v>
      </c>
      <c r="D270" s="527">
        <v>92.77</v>
      </c>
    </row>
    <row r="271" spans="1:4" x14ac:dyDescent="0.2">
      <c r="A271" s="526">
        <f t="shared" si="3"/>
        <v>22</v>
      </c>
      <c r="B271" s="527">
        <v>44.1</v>
      </c>
      <c r="C271" s="527">
        <v>61.09</v>
      </c>
      <c r="D271" s="527">
        <v>92.77</v>
      </c>
    </row>
    <row r="272" spans="1:4" x14ac:dyDescent="0.2">
      <c r="A272" s="526">
        <f t="shared" si="3"/>
        <v>22</v>
      </c>
      <c r="B272" s="527">
        <v>43.85</v>
      </c>
      <c r="C272" s="527">
        <v>60.91</v>
      </c>
      <c r="D272" s="527">
        <v>92.77</v>
      </c>
    </row>
    <row r="273" spans="1:4" x14ac:dyDescent="0.2">
      <c r="A273" s="526">
        <f t="shared" si="3"/>
        <v>22</v>
      </c>
      <c r="B273" s="527">
        <v>43.61</v>
      </c>
      <c r="C273" s="527">
        <v>60.74</v>
      </c>
      <c r="D273" s="527">
        <v>92.77</v>
      </c>
    </row>
    <row r="274" spans="1:4" x14ac:dyDescent="0.2">
      <c r="A274" s="526">
        <f t="shared" si="3"/>
        <v>23</v>
      </c>
      <c r="B274" s="527">
        <v>43.36</v>
      </c>
      <c r="C274" s="527">
        <v>60.56</v>
      </c>
      <c r="D274" s="527">
        <v>92.77</v>
      </c>
    </row>
    <row r="275" spans="1:4" x14ac:dyDescent="0.2">
      <c r="A275" s="526">
        <f t="shared" si="3"/>
        <v>23</v>
      </c>
      <c r="B275" s="527">
        <v>43.12</v>
      </c>
      <c r="C275" s="527">
        <v>60.39</v>
      </c>
      <c r="D275" s="527">
        <v>92.77</v>
      </c>
    </row>
    <row r="276" spans="1:4" x14ac:dyDescent="0.2">
      <c r="A276" s="526">
        <f t="shared" si="3"/>
        <v>23</v>
      </c>
      <c r="B276" s="527">
        <v>42.87</v>
      </c>
      <c r="C276" s="527">
        <v>60.22</v>
      </c>
      <c r="D276" s="527">
        <v>92.77</v>
      </c>
    </row>
    <row r="277" spans="1:4" x14ac:dyDescent="0.2">
      <c r="A277" s="526">
        <f t="shared" si="3"/>
        <v>23</v>
      </c>
      <c r="B277" s="527">
        <v>42.63</v>
      </c>
      <c r="C277" s="527">
        <v>60.04</v>
      </c>
      <c r="D277" s="527">
        <v>92.77</v>
      </c>
    </row>
    <row r="278" spans="1:4" x14ac:dyDescent="0.2">
      <c r="A278" s="526">
        <f t="shared" si="3"/>
        <v>23</v>
      </c>
      <c r="B278" s="527">
        <v>42.39</v>
      </c>
      <c r="C278" s="527">
        <v>59.87</v>
      </c>
      <c r="D278" s="527">
        <v>92.77</v>
      </c>
    </row>
    <row r="279" spans="1:4" x14ac:dyDescent="0.2">
      <c r="A279" s="526">
        <f t="shared" ref="A279:A342" si="4">A267+1</f>
        <v>23</v>
      </c>
      <c r="B279" s="527">
        <v>42.15</v>
      </c>
      <c r="C279" s="527">
        <v>59.7</v>
      </c>
      <c r="D279" s="527">
        <v>92.77</v>
      </c>
    </row>
    <row r="280" spans="1:4" x14ac:dyDescent="0.2">
      <c r="A280" s="526">
        <f t="shared" si="4"/>
        <v>23</v>
      </c>
      <c r="B280" s="527">
        <v>41.91</v>
      </c>
      <c r="C280" s="527">
        <v>59.53</v>
      </c>
      <c r="D280" s="527">
        <v>92.77</v>
      </c>
    </row>
    <row r="281" spans="1:4" x14ac:dyDescent="0.2">
      <c r="A281" s="526">
        <f t="shared" si="4"/>
        <v>23</v>
      </c>
      <c r="B281" s="527">
        <v>41.67</v>
      </c>
      <c r="C281" s="527">
        <v>59.36</v>
      </c>
      <c r="D281" s="527">
        <v>92.77</v>
      </c>
    </row>
    <row r="282" spans="1:4" x14ac:dyDescent="0.2">
      <c r="A282" s="526">
        <f t="shared" si="4"/>
        <v>23</v>
      </c>
      <c r="B282" s="527">
        <v>41.44</v>
      </c>
      <c r="C282" s="527">
        <v>59.19</v>
      </c>
      <c r="D282" s="527">
        <v>92.77</v>
      </c>
    </row>
    <row r="283" spans="1:4" x14ac:dyDescent="0.2">
      <c r="A283" s="526">
        <f t="shared" si="4"/>
        <v>23</v>
      </c>
      <c r="B283" s="527">
        <v>41.2</v>
      </c>
      <c r="C283" s="527">
        <v>59.02</v>
      </c>
      <c r="D283" s="527">
        <v>92.77</v>
      </c>
    </row>
    <row r="284" spans="1:4" x14ac:dyDescent="0.2">
      <c r="A284" s="526">
        <f t="shared" si="4"/>
        <v>23</v>
      </c>
      <c r="B284" s="527">
        <v>40.96</v>
      </c>
      <c r="C284" s="527">
        <v>58.85</v>
      </c>
      <c r="D284" s="527">
        <v>92.77</v>
      </c>
    </row>
    <row r="285" spans="1:4" x14ac:dyDescent="0.2">
      <c r="A285" s="526">
        <f t="shared" si="4"/>
        <v>23</v>
      </c>
      <c r="B285" s="527">
        <v>40.729999999999997</v>
      </c>
      <c r="C285" s="527">
        <v>58.68</v>
      </c>
      <c r="D285" s="527">
        <v>92.77</v>
      </c>
    </row>
    <row r="286" spans="1:4" x14ac:dyDescent="0.2">
      <c r="A286" s="526">
        <f t="shared" si="4"/>
        <v>24</v>
      </c>
      <c r="B286" s="527">
        <v>40.5</v>
      </c>
      <c r="C286" s="527">
        <v>58.51</v>
      </c>
      <c r="D286" s="527">
        <v>92.77</v>
      </c>
    </row>
    <row r="287" spans="1:4" x14ac:dyDescent="0.2">
      <c r="A287" s="526">
        <f t="shared" si="4"/>
        <v>24</v>
      </c>
      <c r="B287" s="527">
        <v>40.26</v>
      </c>
      <c r="C287" s="527">
        <v>58.35</v>
      </c>
      <c r="D287" s="527">
        <v>92.77</v>
      </c>
    </row>
    <row r="288" spans="1:4" x14ac:dyDescent="0.2">
      <c r="A288" s="526">
        <f t="shared" si="4"/>
        <v>24</v>
      </c>
      <c r="B288" s="527">
        <v>40.03</v>
      </c>
      <c r="C288" s="527">
        <v>58.18</v>
      </c>
      <c r="D288" s="527">
        <v>92.77</v>
      </c>
    </row>
    <row r="289" spans="1:4" x14ac:dyDescent="0.2">
      <c r="A289" s="526">
        <f t="shared" si="4"/>
        <v>24</v>
      </c>
      <c r="B289" s="527">
        <v>39.799999999999997</v>
      </c>
      <c r="C289" s="527">
        <v>58.01</v>
      </c>
      <c r="D289" s="527">
        <v>92.77</v>
      </c>
    </row>
    <row r="290" spans="1:4" x14ac:dyDescent="0.2">
      <c r="A290" s="526">
        <f t="shared" si="4"/>
        <v>24</v>
      </c>
      <c r="B290" s="527">
        <v>39.57</v>
      </c>
      <c r="C290" s="527">
        <v>57.85</v>
      </c>
      <c r="D290" s="527">
        <v>92.77</v>
      </c>
    </row>
    <row r="291" spans="1:4" x14ac:dyDescent="0.2">
      <c r="A291" s="526">
        <f t="shared" si="4"/>
        <v>24</v>
      </c>
      <c r="B291" s="527">
        <v>39.35</v>
      </c>
      <c r="C291" s="527">
        <v>57.68</v>
      </c>
      <c r="D291" s="527">
        <v>92.77</v>
      </c>
    </row>
    <row r="292" spans="1:4" x14ac:dyDescent="0.2">
      <c r="A292" s="526">
        <f t="shared" si="4"/>
        <v>24</v>
      </c>
      <c r="B292" s="527">
        <v>39.119999999999997</v>
      </c>
      <c r="C292" s="527">
        <v>57.52</v>
      </c>
      <c r="D292" s="527">
        <v>92.77</v>
      </c>
    </row>
    <row r="293" spans="1:4" x14ac:dyDescent="0.2">
      <c r="A293" s="526">
        <f t="shared" si="4"/>
        <v>24</v>
      </c>
      <c r="B293" s="527">
        <v>38.89</v>
      </c>
      <c r="C293" s="527">
        <v>57.35</v>
      </c>
      <c r="D293" s="527">
        <v>92.77</v>
      </c>
    </row>
    <row r="294" spans="1:4" x14ac:dyDescent="0.2">
      <c r="A294" s="526">
        <f t="shared" si="4"/>
        <v>24</v>
      </c>
      <c r="B294" s="527">
        <v>38.67</v>
      </c>
      <c r="C294" s="527">
        <v>57.19</v>
      </c>
      <c r="D294" s="527">
        <v>92.77</v>
      </c>
    </row>
    <row r="295" spans="1:4" x14ac:dyDescent="0.2">
      <c r="A295" s="526">
        <f t="shared" si="4"/>
        <v>24</v>
      </c>
      <c r="B295" s="527">
        <v>38.44</v>
      </c>
      <c r="C295" s="527">
        <v>57.02</v>
      </c>
      <c r="D295" s="527">
        <v>92.77</v>
      </c>
    </row>
    <row r="296" spans="1:4" x14ac:dyDescent="0.2">
      <c r="A296" s="526">
        <f t="shared" si="4"/>
        <v>24</v>
      </c>
      <c r="B296" s="527">
        <v>38.22</v>
      </c>
      <c r="C296" s="527">
        <v>56.86</v>
      </c>
      <c r="D296" s="527">
        <v>92.77</v>
      </c>
    </row>
    <row r="297" spans="1:4" x14ac:dyDescent="0.2">
      <c r="A297" s="526">
        <f t="shared" si="4"/>
        <v>24</v>
      </c>
      <c r="B297" s="527">
        <v>38</v>
      </c>
      <c r="C297" s="527">
        <v>56.7</v>
      </c>
      <c r="D297" s="527">
        <v>92.77</v>
      </c>
    </row>
    <row r="298" spans="1:4" x14ac:dyDescent="0.2">
      <c r="A298" s="526">
        <f t="shared" si="4"/>
        <v>25</v>
      </c>
      <c r="B298" s="527">
        <v>37.78</v>
      </c>
      <c r="C298" s="527">
        <v>56.54</v>
      </c>
      <c r="D298" s="527">
        <v>92.77</v>
      </c>
    </row>
    <row r="299" spans="1:4" x14ac:dyDescent="0.2">
      <c r="A299" s="526">
        <f t="shared" si="4"/>
        <v>25</v>
      </c>
      <c r="B299" s="527">
        <v>37.56</v>
      </c>
      <c r="C299" s="527">
        <v>56.37</v>
      </c>
      <c r="D299" s="527">
        <v>92.77</v>
      </c>
    </row>
    <row r="300" spans="1:4" x14ac:dyDescent="0.2">
      <c r="A300" s="526">
        <f t="shared" si="4"/>
        <v>25</v>
      </c>
      <c r="B300" s="527">
        <v>37.340000000000003</v>
      </c>
      <c r="C300" s="527">
        <v>56.21</v>
      </c>
      <c r="D300" s="527">
        <v>92.77</v>
      </c>
    </row>
    <row r="301" spans="1:4" x14ac:dyDescent="0.2">
      <c r="A301" s="526">
        <f t="shared" si="4"/>
        <v>25</v>
      </c>
      <c r="B301" s="527">
        <v>37.119999999999997</v>
      </c>
      <c r="C301" s="527">
        <v>56.05</v>
      </c>
      <c r="D301" s="527">
        <v>92.77</v>
      </c>
    </row>
    <row r="302" spans="1:4" x14ac:dyDescent="0.2">
      <c r="A302" s="526">
        <f t="shared" si="4"/>
        <v>25</v>
      </c>
      <c r="B302" s="527">
        <v>36.9</v>
      </c>
      <c r="C302" s="527">
        <v>55.89</v>
      </c>
      <c r="D302" s="527">
        <v>92.77</v>
      </c>
    </row>
    <row r="303" spans="1:4" x14ac:dyDescent="0.2">
      <c r="A303" s="526">
        <f t="shared" si="4"/>
        <v>25</v>
      </c>
      <c r="B303" s="527">
        <v>36.68</v>
      </c>
      <c r="C303" s="527">
        <v>55.73</v>
      </c>
      <c r="D303" s="527">
        <v>92.77</v>
      </c>
    </row>
    <row r="304" spans="1:4" x14ac:dyDescent="0.2">
      <c r="A304" s="526">
        <f t="shared" si="4"/>
        <v>25</v>
      </c>
      <c r="B304" s="527">
        <v>36.47</v>
      </c>
      <c r="C304" s="527">
        <v>55.57</v>
      </c>
      <c r="D304" s="527">
        <v>92.77</v>
      </c>
    </row>
    <row r="305" spans="1:4" x14ac:dyDescent="0.2">
      <c r="A305" s="526">
        <f t="shared" si="4"/>
        <v>25</v>
      </c>
      <c r="B305" s="527">
        <v>36.25</v>
      </c>
      <c r="C305" s="527">
        <v>55.41</v>
      </c>
      <c r="D305" s="527">
        <v>92.77</v>
      </c>
    </row>
    <row r="306" spans="1:4" x14ac:dyDescent="0.2">
      <c r="A306" s="526">
        <f t="shared" si="4"/>
        <v>25</v>
      </c>
      <c r="B306" s="527">
        <v>36.04</v>
      </c>
      <c r="C306" s="527">
        <v>55.25</v>
      </c>
      <c r="D306" s="527">
        <v>92.77</v>
      </c>
    </row>
    <row r="307" spans="1:4" x14ac:dyDescent="0.2">
      <c r="A307" s="526">
        <f t="shared" si="4"/>
        <v>25</v>
      </c>
      <c r="B307" s="527">
        <v>35.83</v>
      </c>
      <c r="C307" s="527">
        <v>55.1</v>
      </c>
      <c r="D307" s="527">
        <v>92.77</v>
      </c>
    </row>
    <row r="308" spans="1:4" x14ac:dyDescent="0.2">
      <c r="A308" s="526">
        <f t="shared" si="4"/>
        <v>25</v>
      </c>
      <c r="B308" s="527">
        <v>35.61</v>
      </c>
      <c r="C308" s="527">
        <v>54.94</v>
      </c>
      <c r="D308" s="527">
        <v>92.77</v>
      </c>
    </row>
    <row r="309" spans="1:4" x14ac:dyDescent="0.2">
      <c r="A309" s="526">
        <f t="shared" si="4"/>
        <v>25</v>
      </c>
      <c r="B309" s="527">
        <v>35.4</v>
      </c>
      <c r="C309" s="527">
        <v>54.78</v>
      </c>
      <c r="D309" s="527">
        <v>92.77</v>
      </c>
    </row>
    <row r="310" spans="1:4" x14ac:dyDescent="0.2">
      <c r="A310" s="526">
        <f t="shared" si="4"/>
        <v>26</v>
      </c>
      <c r="B310" s="527">
        <v>35.19</v>
      </c>
      <c r="C310" s="527">
        <v>54.62</v>
      </c>
      <c r="D310" s="527">
        <v>92.77</v>
      </c>
    </row>
    <row r="311" spans="1:4" x14ac:dyDescent="0.2">
      <c r="A311" s="526">
        <f t="shared" si="4"/>
        <v>26</v>
      </c>
      <c r="B311" s="527">
        <v>34.979999999999997</v>
      </c>
      <c r="C311" s="527">
        <v>54.47</v>
      </c>
      <c r="D311" s="527">
        <v>92.77</v>
      </c>
    </row>
    <row r="312" spans="1:4" x14ac:dyDescent="0.2">
      <c r="A312" s="526">
        <f t="shared" si="4"/>
        <v>26</v>
      </c>
      <c r="B312" s="527">
        <v>34.78</v>
      </c>
      <c r="C312" s="527">
        <v>54.31</v>
      </c>
      <c r="D312" s="527">
        <v>92.77</v>
      </c>
    </row>
    <row r="313" spans="1:4" x14ac:dyDescent="0.2">
      <c r="A313" s="526">
        <f t="shared" si="4"/>
        <v>26</v>
      </c>
      <c r="B313" s="527">
        <v>34.57</v>
      </c>
      <c r="C313" s="527">
        <v>54.16</v>
      </c>
      <c r="D313" s="527">
        <v>92.77</v>
      </c>
    </row>
    <row r="314" spans="1:4" x14ac:dyDescent="0.2">
      <c r="A314" s="526">
        <f t="shared" si="4"/>
        <v>26</v>
      </c>
      <c r="B314" s="527">
        <v>34.36</v>
      </c>
      <c r="C314" s="527">
        <v>54</v>
      </c>
      <c r="D314" s="527">
        <v>92.77</v>
      </c>
    </row>
    <row r="315" spans="1:4" x14ac:dyDescent="0.2">
      <c r="A315" s="526">
        <f t="shared" si="4"/>
        <v>26</v>
      </c>
      <c r="B315" s="527">
        <v>34.159999999999997</v>
      </c>
      <c r="C315" s="527">
        <v>53.85</v>
      </c>
      <c r="D315" s="527">
        <v>92.77</v>
      </c>
    </row>
    <row r="316" spans="1:4" x14ac:dyDescent="0.2">
      <c r="A316" s="526">
        <f t="shared" si="4"/>
        <v>26</v>
      </c>
      <c r="B316" s="527">
        <v>33.950000000000003</v>
      </c>
      <c r="C316" s="527">
        <v>53.69</v>
      </c>
      <c r="D316" s="527">
        <v>92.77</v>
      </c>
    </row>
    <row r="317" spans="1:4" x14ac:dyDescent="0.2">
      <c r="A317" s="526">
        <f t="shared" si="4"/>
        <v>26</v>
      </c>
      <c r="B317" s="527">
        <v>33.75</v>
      </c>
      <c r="C317" s="527">
        <v>53.54</v>
      </c>
      <c r="D317" s="527">
        <v>92.77</v>
      </c>
    </row>
    <row r="318" spans="1:4" x14ac:dyDescent="0.2">
      <c r="A318" s="526">
        <f t="shared" si="4"/>
        <v>26</v>
      </c>
      <c r="B318" s="527">
        <v>33.54</v>
      </c>
      <c r="C318" s="527">
        <v>53.38</v>
      </c>
      <c r="D318" s="527">
        <v>92.77</v>
      </c>
    </row>
    <row r="319" spans="1:4" x14ac:dyDescent="0.2">
      <c r="A319" s="526">
        <f t="shared" si="4"/>
        <v>26</v>
      </c>
      <c r="B319" s="527">
        <v>33.340000000000003</v>
      </c>
      <c r="C319" s="527">
        <v>53.23</v>
      </c>
      <c r="D319" s="527">
        <v>92.77</v>
      </c>
    </row>
    <row r="320" spans="1:4" x14ac:dyDescent="0.2">
      <c r="A320" s="526">
        <f t="shared" si="4"/>
        <v>26</v>
      </c>
      <c r="B320" s="527">
        <v>33.14</v>
      </c>
      <c r="C320" s="527">
        <v>53.08</v>
      </c>
      <c r="D320" s="527">
        <v>92.77</v>
      </c>
    </row>
    <row r="321" spans="1:4" x14ac:dyDescent="0.2">
      <c r="A321" s="526">
        <f t="shared" si="4"/>
        <v>26</v>
      </c>
      <c r="B321" s="527">
        <v>32.94</v>
      </c>
      <c r="C321" s="527">
        <v>52.93</v>
      </c>
      <c r="D321" s="527">
        <v>92.77</v>
      </c>
    </row>
    <row r="322" spans="1:4" x14ac:dyDescent="0.2">
      <c r="A322" s="526">
        <f t="shared" si="4"/>
        <v>27</v>
      </c>
      <c r="B322" s="527">
        <v>32.74</v>
      </c>
      <c r="C322" s="527">
        <v>52.78</v>
      </c>
      <c r="D322" s="527">
        <v>92.77</v>
      </c>
    </row>
    <row r="323" spans="1:4" x14ac:dyDescent="0.2">
      <c r="A323" s="526">
        <f t="shared" si="4"/>
        <v>27</v>
      </c>
      <c r="B323" s="527">
        <v>32.54</v>
      </c>
      <c r="C323" s="527">
        <v>52.63</v>
      </c>
      <c r="D323" s="527">
        <v>92.77</v>
      </c>
    </row>
    <row r="324" spans="1:4" x14ac:dyDescent="0.2">
      <c r="A324" s="526">
        <f t="shared" si="4"/>
        <v>27</v>
      </c>
      <c r="B324" s="527">
        <v>32.35</v>
      </c>
      <c r="C324" s="527">
        <v>52.47</v>
      </c>
      <c r="D324" s="527">
        <v>92.77</v>
      </c>
    </row>
    <row r="325" spans="1:4" x14ac:dyDescent="0.2">
      <c r="A325" s="526">
        <f t="shared" si="4"/>
        <v>27</v>
      </c>
      <c r="B325" s="527">
        <v>32.15</v>
      </c>
      <c r="C325" s="527">
        <v>52.32</v>
      </c>
      <c r="D325" s="527">
        <v>92.77</v>
      </c>
    </row>
    <row r="326" spans="1:4" x14ac:dyDescent="0.2">
      <c r="A326" s="526">
        <f t="shared" si="4"/>
        <v>27</v>
      </c>
      <c r="B326" s="527">
        <v>31.95</v>
      </c>
      <c r="C326" s="527">
        <v>52.17</v>
      </c>
      <c r="D326" s="527">
        <v>92.77</v>
      </c>
    </row>
    <row r="327" spans="1:4" x14ac:dyDescent="0.2">
      <c r="A327" s="526">
        <f t="shared" si="4"/>
        <v>27</v>
      </c>
      <c r="B327" s="527">
        <v>31.76</v>
      </c>
      <c r="C327" s="527">
        <v>52.03</v>
      </c>
      <c r="D327" s="527">
        <v>92.77</v>
      </c>
    </row>
    <row r="328" spans="1:4" x14ac:dyDescent="0.2">
      <c r="A328" s="526">
        <f t="shared" si="4"/>
        <v>27</v>
      </c>
      <c r="B328" s="527">
        <v>31.56</v>
      </c>
      <c r="C328" s="527">
        <v>51.88</v>
      </c>
      <c r="D328" s="527">
        <v>92.77</v>
      </c>
    </row>
    <row r="329" spans="1:4" x14ac:dyDescent="0.2">
      <c r="A329" s="526">
        <f t="shared" si="4"/>
        <v>27</v>
      </c>
      <c r="B329" s="527">
        <v>31.37</v>
      </c>
      <c r="C329" s="527">
        <v>51.73</v>
      </c>
      <c r="D329" s="527">
        <v>92.77</v>
      </c>
    </row>
    <row r="330" spans="1:4" x14ac:dyDescent="0.2">
      <c r="A330" s="526">
        <f t="shared" si="4"/>
        <v>27</v>
      </c>
      <c r="B330" s="527">
        <v>31.18</v>
      </c>
      <c r="C330" s="527">
        <v>51.58</v>
      </c>
      <c r="D330" s="527">
        <v>92.77</v>
      </c>
    </row>
    <row r="331" spans="1:4" x14ac:dyDescent="0.2">
      <c r="A331" s="526">
        <f t="shared" si="4"/>
        <v>27</v>
      </c>
      <c r="B331" s="527">
        <v>30.99</v>
      </c>
      <c r="C331" s="527">
        <v>51.43</v>
      </c>
      <c r="D331" s="527">
        <v>92.77</v>
      </c>
    </row>
    <row r="332" spans="1:4" x14ac:dyDescent="0.2">
      <c r="A332" s="526">
        <f t="shared" si="4"/>
        <v>27</v>
      </c>
      <c r="B332" s="527">
        <v>30.79</v>
      </c>
      <c r="C332" s="527">
        <v>51.28</v>
      </c>
      <c r="D332" s="527">
        <v>92.77</v>
      </c>
    </row>
    <row r="333" spans="1:4" x14ac:dyDescent="0.2">
      <c r="A333" s="526">
        <f t="shared" si="4"/>
        <v>27</v>
      </c>
      <c r="B333" s="527">
        <v>30.6</v>
      </c>
      <c r="C333" s="527">
        <v>51.14</v>
      </c>
      <c r="D333" s="527">
        <v>92.77</v>
      </c>
    </row>
    <row r="334" spans="1:4" x14ac:dyDescent="0.2">
      <c r="A334" s="526">
        <f t="shared" si="4"/>
        <v>28</v>
      </c>
      <c r="B334" s="527">
        <v>30.42</v>
      </c>
      <c r="C334" s="527">
        <v>50.99</v>
      </c>
      <c r="D334" s="527">
        <v>92.77</v>
      </c>
    </row>
    <row r="335" spans="1:4" x14ac:dyDescent="0.2">
      <c r="A335" s="526">
        <f t="shared" si="4"/>
        <v>28</v>
      </c>
      <c r="B335" s="527">
        <v>30.23</v>
      </c>
      <c r="C335" s="527">
        <v>50.85</v>
      </c>
      <c r="D335" s="527">
        <v>92.77</v>
      </c>
    </row>
    <row r="336" spans="1:4" x14ac:dyDescent="0.2">
      <c r="A336" s="526">
        <f t="shared" si="4"/>
        <v>28</v>
      </c>
      <c r="B336" s="527">
        <v>30.04</v>
      </c>
      <c r="C336" s="527">
        <v>50.7</v>
      </c>
      <c r="D336" s="527">
        <v>92.77</v>
      </c>
    </row>
    <row r="337" spans="1:4" x14ac:dyDescent="0.2">
      <c r="A337" s="526">
        <f t="shared" si="4"/>
        <v>28</v>
      </c>
      <c r="B337" s="527">
        <v>29.85</v>
      </c>
      <c r="C337" s="527">
        <v>50.55</v>
      </c>
      <c r="D337" s="527">
        <v>92.77</v>
      </c>
    </row>
    <row r="338" spans="1:4" x14ac:dyDescent="0.2">
      <c r="A338" s="526">
        <f t="shared" si="4"/>
        <v>28</v>
      </c>
      <c r="B338" s="527">
        <v>29.67</v>
      </c>
      <c r="C338" s="527">
        <v>50.41</v>
      </c>
      <c r="D338" s="527">
        <v>92.77</v>
      </c>
    </row>
    <row r="339" spans="1:4" x14ac:dyDescent="0.2">
      <c r="A339" s="526">
        <f t="shared" si="4"/>
        <v>28</v>
      </c>
      <c r="B339" s="527">
        <v>29.48</v>
      </c>
      <c r="C339" s="527">
        <v>50.27</v>
      </c>
      <c r="D339" s="527">
        <v>92.77</v>
      </c>
    </row>
    <row r="340" spans="1:4" x14ac:dyDescent="0.2">
      <c r="A340" s="526">
        <f t="shared" si="4"/>
        <v>28</v>
      </c>
      <c r="B340" s="527">
        <v>29.3</v>
      </c>
      <c r="C340" s="527">
        <v>50.12</v>
      </c>
      <c r="D340" s="527">
        <v>92.77</v>
      </c>
    </row>
    <row r="341" spans="1:4" x14ac:dyDescent="0.2">
      <c r="A341" s="526">
        <f t="shared" si="4"/>
        <v>28</v>
      </c>
      <c r="B341" s="527">
        <v>29.11</v>
      </c>
      <c r="C341" s="527">
        <v>49.98</v>
      </c>
      <c r="D341" s="527">
        <v>92.77</v>
      </c>
    </row>
    <row r="342" spans="1:4" x14ac:dyDescent="0.2">
      <c r="A342" s="526">
        <f t="shared" si="4"/>
        <v>28</v>
      </c>
      <c r="B342" s="527">
        <v>28.93</v>
      </c>
      <c r="C342" s="527">
        <v>49.84</v>
      </c>
      <c r="D342" s="527">
        <v>92.77</v>
      </c>
    </row>
    <row r="343" spans="1:4" x14ac:dyDescent="0.2">
      <c r="A343" s="526">
        <f t="shared" ref="A343:A406" si="5">A331+1</f>
        <v>28</v>
      </c>
      <c r="B343" s="527">
        <v>28.75</v>
      </c>
      <c r="C343" s="527">
        <v>49.69</v>
      </c>
      <c r="D343" s="527">
        <v>92.77</v>
      </c>
    </row>
    <row r="344" spans="1:4" x14ac:dyDescent="0.2">
      <c r="A344" s="526">
        <f t="shared" si="5"/>
        <v>28</v>
      </c>
      <c r="B344" s="527">
        <v>28.57</v>
      </c>
      <c r="C344" s="527">
        <v>49.55</v>
      </c>
      <c r="D344" s="527">
        <v>92.77</v>
      </c>
    </row>
    <row r="345" spans="1:4" x14ac:dyDescent="0.2">
      <c r="A345" s="526">
        <f t="shared" si="5"/>
        <v>28</v>
      </c>
      <c r="B345" s="527">
        <v>28.39</v>
      </c>
      <c r="C345" s="527">
        <v>49.41</v>
      </c>
      <c r="D345" s="527">
        <v>92.77</v>
      </c>
    </row>
    <row r="346" spans="1:4" x14ac:dyDescent="0.2">
      <c r="A346" s="526">
        <f t="shared" si="5"/>
        <v>29</v>
      </c>
      <c r="B346" s="527">
        <v>28.21</v>
      </c>
      <c r="C346" s="527">
        <v>49.27</v>
      </c>
      <c r="D346" s="527">
        <v>92.77</v>
      </c>
    </row>
    <row r="347" spans="1:4" x14ac:dyDescent="0.2">
      <c r="A347" s="526">
        <f t="shared" si="5"/>
        <v>29</v>
      </c>
      <c r="B347" s="527">
        <v>28.03</v>
      </c>
      <c r="C347" s="527">
        <v>49.13</v>
      </c>
      <c r="D347" s="527">
        <v>92.77</v>
      </c>
    </row>
    <row r="348" spans="1:4" x14ac:dyDescent="0.2">
      <c r="A348" s="526">
        <f t="shared" si="5"/>
        <v>29</v>
      </c>
      <c r="B348" s="527">
        <v>27.85</v>
      </c>
      <c r="C348" s="527">
        <v>48.99</v>
      </c>
      <c r="D348" s="527">
        <v>92.77</v>
      </c>
    </row>
    <row r="349" spans="1:4" x14ac:dyDescent="0.2">
      <c r="A349" s="526">
        <f t="shared" si="5"/>
        <v>29</v>
      </c>
      <c r="B349" s="527">
        <v>27.68</v>
      </c>
      <c r="C349" s="527">
        <v>48.85</v>
      </c>
      <c r="D349" s="527">
        <v>92.77</v>
      </c>
    </row>
    <row r="350" spans="1:4" x14ac:dyDescent="0.2">
      <c r="A350" s="526">
        <f t="shared" si="5"/>
        <v>29</v>
      </c>
      <c r="B350" s="527">
        <v>27.5</v>
      </c>
      <c r="C350" s="527">
        <v>48.71</v>
      </c>
      <c r="D350" s="527">
        <v>92.77</v>
      </c>
    </row>
    <row r="351" spans="1:4" x14ac:dyDescent="0.2">
      <c r="A351" s="526">
        <f t="shared" si="5"/>
        <v>29</v>
      </c>
      <c r="B351" s="527">
        <v>27.32</v>
      </c>
      <c r="C351" s="527">
        <v>48.57</v>
      </c>
      <c r="D351" s="527">
        <v>92.77</v>
      </c>
    </row>
    <row r="352" spans="1:4" x14ac:dyDescent="0.2">
      <c r="A352" s="526">
        <f t="shared" si="5"/>
        <v>29</v>
      </c>
      <c r="B352" s="527">
        <v>27.15</v>
      </c>
      <c r="C352" s="527">
        <v>48.43</v>
      </c>
      <c r="D352" s="527">
        <v>92.77</v>
      </c>
    </row>
    <row r="353" spans="1:4" x14ac:dyDescent="0.2">
      <c r="A353" s="526">
        <f t="shared" si="5"/>
        <v>29</v>
      </c>
      <c r="B353" s="527">
        <v>26.98</v>
      </c>
      <c r="C353" s="527">
        <v>48.29</v>
      </c>
      <c r="D353" s="527">
        <v>92.77</v>
      </c>
    </row>
    <row r="354" spans="1:4" x14ac:dyDescent="0.2">
      <c r="A354" s="526">
        <f t="shared" si="5"/>
        <v>29</v>
      </c>
      <c r="B354" s="527">
        <v>26.8</v>
      </c>
      <c r="C354" s="527">
        <v>48.15</v>
      </c>
      <c r="D354" s="527">
        <v>92.77</v>
      </c>
    </row>
    <row r="355" spans="1:4" x14ac:dyDescent="0.2">
      <c r="A355" s="526">
        <f t="shared" si="5"/>
        <v>29</v>
      </c>
      <c r="B355" s="527">
        <v>26.63</v>
      </c>
      <c r="C355" s="527">
        <v>48.01</v>
      </c>
      <c r="D355" s="527">
        <v>92.77</v>
      </c>
    </row>
    <row r="356" spans="1:4" x14ac:dyDescent="0.2">
      <c r="A356" s="526">
        <f t="shared" si="5"/>
        <v>29</v>
      </c>
      <c r="B356" s="527">
        <v>26.46</v>
      </c>
      <c r="C356" s="527">
        <v>47.87</v>
      </c>
      <c r="D356" s="527">
        <v>92.77</v>
      </c>
    </row>
    <row r="357" spans="1:4" x14ac:dyDescent="0.2">
      <c r="A357" s="526">
        <f t="shared" si="5"/>
        <v>29</v>
      </c>
      <c r="B357" s="527">
        <v>26.29</v>
      </c>
      <c r="C357" s="527">
        <v>47.74</v>
      </c>
      <c r="D357" s="527">
        <v>92.77</v>
      </c>
    </row>
    <row r="358" spans="1:4" x14ac:dyDescent="0.2">
      <c r="A358" s="526">
        <f t="shared" si="5"/>
        <v>30</v>
      </c>
      <c r="B358" s="527">
        <v>26.12</v>
      </c>
      <c r="C358" s="527">
        <v>47.6</v>
      </c>
      <c r="D358" s="527">
        <v>92.77</v>
      </c>
    </row>
    <row r="359" spans="1:4" x14ac:dyDescent="0.2">
      <c r="A359" s="526">
        <f t="shared" si="5"/>
        <v>30</v>
      </c>
      <c r="B359" s="527">
        <v>25.95</v>
      </c>
      <c r="C359" s="527">
        <v>47.46</v>
      </c>
      <c r="D359" s="527">
        <v>92.77</v>
      </c>
    </row>
    <row r="360" spans="1:4" x14ac:dyDescent="0.2">
      <c r="A360" s="526">
        <f t="shared" si="5"/>
        <v>30</v>
      </c>
      <c r="B360" s="527">
        <v>25.78</v>
      </c>
      <c r="C360" s="527">
        <v>47.33</v>
      </c>
      <c r="D360" s="527">
        <v>92.77</v>
      </c>
    </row>
    <row r="361" spans="1:4" x14ac:dyDescent="0.2">
      <c r="A361" s="526">
        <f t="shared" si="5"/>
        <v>30</v>
      </c>
      <c r="B361" s="527">
        <v>25.61</v>
      </c>
      <c r="C361" s="527">
        <v>47.19</v>
      </c>
      <c r="D361" s="527">
        <v>92.77</v>
      </c>
    </row>
    <row r="362" spans="1:4" x14ac:dyDescent="0.2">
      <c r="A362" s="526">
        <f t="shared" si="5"/>
        <v>30</v>
      </c>
      <c r="B362" s="527">
        <v>25.45</v>
      </c>
      <c r="C362" s="527">
        <v>47.06</v>
      </c>
      <c r="D362" s="527">
        <v>92.77</v>
      </c>
    </row>
    <row r="363" spans="1:4" x14ac:dyDescent="0.2">
      <c r="A363" s="526">
        <f t="shared" si="5"/>
        <v>30</v>
      </c>
      <c r="B363" s="527">
        <v>25.28</v>
      </c>
      <c r="C363" s="527">
        <v>46.92</v>
      </c>
      <c r="D363" s="527">
        <v>92.77</v>
      </c>
    </row>
    <row r="364" spans="1:4" x14ac:dyDescent="0.2">
      <c r="A364" s="526">
        <f t="shared" si="5"/>
        <v>30</v>
      </c>
      <c r="B364" s="527">
        <v>25.11</v>
      </c>
      <c r="C364" s="527">
        <v>46.79</v>
      </c>
      <c r="D364" s="527">
        <v>92.77</v>
      </c>
    </row>
    <row r="365" spans="1:4" x14ac:dyDescent="0.2">
      <c r="A365" s="526">
        <f t="shared" si="5"/>
        <v>30</v>
      </c>
      <c r="B365" s="527">
        <v>24.95</v>
      </c>
      <c r="C365" s="527">
        <v>46.66</v>
      </c>
      <c r="D365" s="527">
        <v>92.77</v>
      </c>
    </row>
    <row r="366" spans="1:4" x14ac:dyDescent="0.2">
      <c r="A366" s="526">
        <f t="shared" si="5"/>
        <v>30</v>
      </c>
      <c r="B366" s="527">
        <v>24.78</v>
      </c>
      <c r="C366" s="527">
        <v>46.52</v>
      </c>
      <c r="D366" s="527">
        <v>92.77</v>
      </c>
    </row>
    <row r="367" spans="1:4" x14ac:dyDescent="0.2">
      <c r="A367" s="526">
        <f t="shared" si="5"/>
        <v>30</v>
      </c>
      <c r="B367" s="527">
        <v>24.62</v>
      </c>
      <c r="C367" s="527">
        <v>46.39</v>
      </c>
      <c r="D367" s="527">
        <v>92.77</v>
      </c>
    </row>
    <row r="368" spans="1:4" x14ac:dyDescent="0.2">
      <c r="A368" s="526">
        <f t="shared" si="5"/>
        <v>30</v>
      </c>
      <c r="B368" s="527">
        <v>24.46</v>
      </c>
      <c r="C368" s="527">
        <v>46.26</v>
      </c>
      <c r="D368" s="527">
        <v>92.77</v>
      </c>
    </row>
    <row r="369" spans="1:4" x14ac:dyDescent="0.2">
      <c r="A369" s="526">
        <f t="shared" si="5"/>
        <v>30</v>
      </c>
      <c r="B369" s="527">
        <v>24.3</v>
      </c>
      <c r="C369" s="527">
        <v>46.12</v>
      </c>
      <c r="D369" s="527">
        <v>92.77</v>
      </c>
    </row>
    <row r="370" spans="1:4" x14ac:dyDescent="0.2">
      <c r="A370" s="526">
        <f t="shared" si="5"/>
        <v>31</v>
      </c>
      <c r="B370" s="527">
        <v>24.14</v>
      </c>
      <c r="C370" s="527">
        <v>45.99</v>
      </c>
      <c r="D370" s="527">
        <v>92.77</v>
      </c>
    </row>
    <row r="371" spans="1:4" x14ac:dyDescent="0.2">
      <c r="A371" s="526">
        <f t="shared" si="5"/>
        <v>31</v>
      </c>
      <c r="B371" s="527">
        <v>23.97</v>
      </c>
      <c r="C371" s="527">
        <v>45.86</v>
      </c>
      <c r="D371" s="527">
        <v>92.77</v>
      </c>
    </row>
    <row r="372" spans="1:4" x14ac:dyDescent="0.2">
      <c r="A372" s="526">
        <f t="shared" si="5"/>
        <v>31</v>
      </c>
      <c r="B372" s="527">
        <v>23.82</v>
      </c>
      <c r="C372" s="527">
        <v>45.73</v>
      </c>
      <c r="D372" s="527">
        <v>92.77</v>
      </c>
    </row>
    <row r="373" spans="1:4" x14ac:dyDescent="0.2">
      <c r="A373" s="526">
        <f t="shared" si="5"/>
        <v>31</v>
      </c>
      <c r="B373" s="527">
        <v>23.66</v>
      </c>
      <c r="C373" s="527">
        <v>45.6</v>
      </c>
      <c r="D373" s="527">
        <v>92.77</v>
      </c>
    </row>
    <row r="374" spans="1:4" x14ac:dyDescent="0.2">
      <c r="A374" s="526">
        <f t="shared" si="5"/>
        <v>31</v>
      </c>
      <c r="B374" s="527">
        <v>23.5</v>
      </c>
      <c r="C374" s="527">
        <v>45.47</v>
      </c>
      <c r="D374" s="527">
        <v>92.77</v>
      </c>
    </row>
    <row r="375" spans="1:4" x14ac:dyDescent="0.2">
      <c r="A375" s="526">
        <f t="shared" si="5"/>
        <v>31</v>
      </c>
      <c r="B375" s="527">
        <v>23.34</v>
      </c>
      <c r="C375" s="527">
        <v>45.34</v>
      </c>
      <c r="D375" s="527">
        <v>92.77</v>
      </c>
    </row>
    <row r="376" spans="1:4" x14ac:dyDescent="0.2">
      <c r="A376" s="526">
        <f t="shared" si="5"/>
        <v>31</v>
      </c>
      <c r="B376" s="527">
        <v>23.18</v>
      </c>
      <c r="C376" s="527">
        <v>45.21</v>
      </c>
      <c r="D376" s="527">
        <v>92.77</v>
      </c>
    </row>
    <row r="377" spans="1:4" x14ac:dyDescent="0.2">
      <c r="A377" s="526">
        <f t="shared" si="5"/>
        <v>31</v>
      </c>
      <c r="B377" s="527">
        <v>23.03</v>
      </c>
      <c r="C377" s="527">
        <v>45.08</v>
      </c>
      <c r="D377" s="527">
        <v>92.77</v>
      </c>
    </row>
    <row r="378" spans="1:4" x14ac:dyDescent="0.2">
      <c r="A378" s="526">
        <f t="shared" si="5"/>
        <v>31</v>
      </c>
      <c r="B378" s="527">
        <v>22.87</v>
      </c>
      <c r="C378" s="527">
        <v>44.95</v>
      </c>
      <c r="D378" s="527">
        <v>92.77</v>
      </c>
    </row>
    <row r="379" spans="1:4" x14ac:dyDescent="0.2">
      <c r="A379" s="526">
        <f t="shared" si="5"/>
        <v>31</v>
      </c>
      <c r="B379" s="527">
        <v>22.72</v>
      </c>
      <c r="C379" s="527">
        <v>44.82</v>
      </c>
      <c r="D379" s="527">
        <v>92.77</v>
      </c>
    </row>
    <row r="380" spans="1:4" x14ac:dyDescent="0.2">
      <c r="A380" s="526">
        <f t="shared" si="5"/>
        <v>31</v>
      </c>
      <c r="B380" s="527">
        <v>22.56</v>
      </c>
      <c r="C380" s="527">
        <v>44.69</v>
      </c>
      <c r="D380" s="527">
        <v>92.77</v>
      </c>
    </row>
    <row r="381" spans="1:4" x14ac:dyDescent="0.2">
      <c r="A381" s="526">
        <f t="shared" si="5"/>
        <v>31</v>
      </c>
      <c r="B381" s="527">
        <v>22.41</v>
      </c>
      <c r="C381" s="527">
        <v>44.56</v>
      </c>
      <c r="D381" s="527">
        <v>92.77</v>
      </c>
    </row>
    <row r="382" spans="1:4" x14ac:dyDescent="0.2">
      <c r="A382" s="526">
        <f t="shared" si="5"/>
        <v>32</v>
      </c>
      <c r="B382" s="527">
        <v>22.26</v>
      </c>
      <c r="C382" s="527">
        <v>44.44</v>
      </c>
      <c r="D382" s="527">
        <v>92.77</v>
      </c>
    </row>
    <row r="383" spans="1:4" x14ac:dyDescent="0.2">
      <c r="A383" s="526">
        <f t="shared" si="5"/>
        <v>32</v>
      </c>
      <c r="B383" s="527">
        <v>22.11</v>
      </c>
      <c r="C383" s="527">
        <v>44.31</v>
      </c>
      <c r="D383" s="527">
        <v>92.77</v>
      </c>
    </row>
    <row r="384" spans="1:4" x14ac:dyDescent="0.2">
      <c r="A384" s="526">
        <f t="shared" si="5"/>
        <v>32</v>
      </c>
      <c r="B384" s="527">
        <v>21.95</v>
      </c>
      <c r="C384" s="527">
        <v>44.18</v>
      </c>
      <c r="D384" s="527">
        <v>92.77</v>
      </c>
    </row>
    <row r="385" spans="1:4" x14ac:dyDescent="0.2">
      <c r="A385" s="526">
        <f t="shared" si="5"/>
        <v>32</v>
      </c>
      <c r="B385" s="527">
        <v>21.8</v>
      </c>
      <c r="C385" s="527">
        <v>44.06</v>
      </c>
      <c r="D385" s="527">
        <v>92.77</v>
      </c>
    </row>
    <row r="386" spans="1:4" x14ac:dyDescent="0.2">
      <c r="A386" s="526">
        <f t="shared" si="5"/>
        <v>32</v>
      </c>
      <c r="B386" s="527">
        <v>21.65</v>
      </c>
      <c r="C386" s="527">
        <v>43.93</v>
      </c>
      <c r="D386" s="527">
        <v>92.77</v>
      </c>
    </row>
    <row r="387" spans="1:4" x14ac:dyDescent="0.2">
      <c r="A387" s="526">
        <f t="shared" si="5"/>
        <v>32</v>
      </c>
      <c r="B387" s="527">
        <v>21.5</v>
      </c>
      <c r="C387" s="527">
        <v>43.8</v>
      </c>
      <c r="D387" s="527">
        <v>92.77</v>
      </c>
    </row>
    <row r="388" spans="1:4" x14ac:dyDescent="0.2">
      <c r="A388" s="526">
        <f t="shared" si="5"/>
        <v>32</v>
      </c>
      <c r="B388" s="527">
        <v>21.36</v>
      </c>
      <c r="C388" s="527">
        <v>43.68</v>
      </c>
      <c r="D388" s="527">
        <v>92.77</v>
      </c>
    </row>
    <row r="389" spans="1:4" x14ac:dyDescent="0.2">
      <c r="A389" s="526">
        <f t="shared" si="5"/>
        <v>32</v>
      </c>
      <c r="B389" s="527">
        <v>21.21</v>
      </c>
      <c r="C389" s="527">
        <v>43.55</v>
      </c>
      <c r="D389" s="527">
        <v>92.77</v>
      </c>
    </row>
    <row r="390" spans="1:4" x14ac:dyDescent="0.2">
      <c r="A390" s="526">
        <f t="shared" si="5"/>
        <v>32</v>
      </c>
      <c r="B390" s="527">
        <v>21.06</v>
      </c>
      <c r="C390" s="527">
        <v>43.43</v>
      </c>
      <c r="D390" s="527">
        <v>92.77</v>
      </c>
    </row>
    <row r="391" spans="1:4" x14ac:dyDescent="0.2">
      <c r="A391" s="526">
        <f t="shared" si="5"/>
        <v>32</v>
      </c>
      <c r="B391" s="527">
        <v>20.91</v>
      </c>
      <c r="C391" s="527">
        <v>43.3</v>
      </c>
      <c r="D391" s="527">
        <v>92.77</v>
      </c>
    </row>
    <row r="392" spans="1:4" x14ac:dyDescent="0.2">
      <c r="A392" s="526">
        <f t="shared" si="5"/>
        <v>32</v>
      </c>
      <c r="B392" s="527">
        <v>20.77</v>
      </c>
      <c r="C392" s="527">
        <v>43.18</v>
      </c>
      <c r="D392" s="527">
        <v>92.77</v>
      </c>
    </row>
    <row r="393" spans="1:4" x14ac:dyDescent="0.2">
      <c r="A393" s="526">
        <f t="shared" si="5"/>
        <v>32</v>
      </c>
      <c r="B393" s="527">
        <v>20.62</v>
      </c>
      <c r="C393" s="527">
        <v>43.06</v>
      </c>
      <c r="D393" s="527">
        <v>92.77</v>
      </c>
    </row>
    <row r="394" spans="1:4" x14ac:dyDescent="0.2">
      <c r="A394" s="526">
        <f t="shared" si="5"/>
        <v>33</v>
      </c>
      <c r="B394" s="527">
        <v>20.48</v>
      </c>
      <c r="C394" s="527">
        <v>42.93</v>
      </c>
      <c r="D394" s="527">
        <v>92.77</v>
      </c>
    </row>
    <row r="395" spans="1:4" x14ac:dyDescent="0.2">
      <c r="A395" s="526">
        <f t="shared" si="5"/>
        <v>33</v>
      </c>
      <c r="B395" s="527">
        <v>20.329999999999998</v>
      </c>
      <c r="C395" s="527">
        <v>42.81</v>
      </c>
      <c r="D395" s="527">
        <v>92.77</v>
      </c>
    </row>
    <row r="396" spans="1:4" x14ac:dyDescent="0.2">
      <c r="A396" s="526">
        <f t="shared" si="5"/>
        <v>33</v>
      </c>
      <c r="B396" s="527">
        <v>20.190000000000001</v>
      </c>
      <c r="C396" s="527">
        <v>42.69</v>
      </c>
      <c r="D396" s="527">
        <v>92.77</v>
      </c>
    </row>
    <row r="397" spans="1:4" x14ac:dyDescent="0.2">
      <c r="A397" s="526">
        <f t="shared" si="5"/>
        <v>33</v>
      </c>
      <c r="B397" s="527">
        <v>20.05</v>
      </c>
      <c r="C397" s="527">
        <v>42.57</v>
      </c>
      <c r="D397" s="527">
        <v>92.77</v>
      </c>
    </row>
    <row r="398" spans="1:4" x14ac:dyDescent="0.2">
      <c r="A398" s="526">
        <f t="shared" si="5"/>
        <v>33</v>
      </c>
      <c r="B398" s="527">
        <v>19.91</v>
      </c>
      <c r="C398" s="527">
        <v>42.44</v>
      </c>
      <c r="D398" s="527">
        <v>92.77</v>
      </c>
    </row>
    <row r="399" spans="1:4" x14ac:dyDescent="0.2">
      <c r="A399" s="526">
        <f t="shared" si="5"/>
        <v>33</v>
      </c>
      <c r="B399" s="527">
        <v>19.77</v>
      </c>
      <c r="C399" s="527">
        <v>42.32</v>
      </c>
      <c r="D399" s="527">
        <v>92.77</v>
      </c>
    </row>
    <row r="400" spans="1:4" x14ac:dyDescent="0.2">
      <c r="A400" s="526">
        <f t="shared" si="5"/>
        <v>33</v>
      </c>
      <c r="B400" s="527">
        <v>19.62</v>
      </c>
      <c r="C400" s="527">
        <v>42.2</v>
      </c>
      <c r="D400" s="527">
        <v>92.77</v>
      </c>
    </row>
    <row r="401" spans="1:4" x14ac:dyDescent="0.2">
      <c r="A401" s="526">
        <f t="shared" si="5"/>
        <v>33</v>
      </c>
      <c r="B401" s="527">
        <v>19.48</v>
      </c>
      <c r="C401" s="527">
        <v>42.08</v>
      </c>
      <c r="D401" s="527">
        <v>92.77</v>
      </c>
    </row>
    <row r="402" spans="1:4" x14ac:dyDescent="0.2">
      <c r="A402" s="526">
        <f t="shared" si="5"/>
        <v>33</v>
      </c>
      <c r="B402" s="527">
        <v>19.350000000000001</v>
      </c>
      <c r="C402" s="527">
        <v>41.96</v>
      </c>
      <c r="D402" s="527">
        <v>92.77</v>
      </c>
    </row>
    <row r="403" spans="1:4" x14ac:dyDescent="0.2">
      <c r="A403" s="526">
        <f t="shared" si="5"/>
        <v>33</v>
      </c>
      <c r="B403" s="527">
        <v>19.21</v>
      </c>
      <c r="C403" s="527">
        <v>41.84</v>
      </c>
      <c r="D403" s="527">
        <v>92.77</v>
      </c>
    </row>
    <row r="404" spans="1:4" x14ac:dyDescent="0.2">
      <c r="A404" s="526">
        <f t="shared" si="5"/>
        <v>33</v>
      </c>
      <c r="B404" s="527">
        <v>19.07</v>
      </c>
      <c r="C404" s="527">
        <v>41.72</v>
      </c>
      <c r="D404" s="527">
        <v>92.77</v>
      </c>
    </row>
    <row r="405" spans="1:4" x14ac:dyDescent="0.2">
      <c r="A405" s="526">
        <f t="shared" si="5"/>
        <v>33</v>
      </c>
      <c r="B405" s="527">
        <v>18.93</v>
      </c>
      <c r="C405" s="527">
        <v>41.6</v>
      </c>
      <c r="D405" s="527">
        <v>92.77</v>
      </c>
    </row>
    <row r="406" spans="1:4" x14ac:dyDescent="0.2">
      <c r="A406" s="526">
        <f t="shared" si="5"/>
        <v>34</v>
      </c>
      <c r="B406" s="527">
        <v>18.79</v>
      </c>
      <c r="C406" s="527">
        <v>41.48</v>
      </c>
      <c r="D406" s="527">
        <v>92.77</v>
      </c>
    </row>
    <row r="407" spans="1:4" x14ac:dyDescent="0.2">
      <c r="A407" s="526">
        <f t="shared" ref="A407:A470" si="6">A395+1</f>
        <v>34</v>
      </c>
      <c r="B407" s="527">
        <v>18.66</v>
      </c>
      <c r="C407" s="527">
        <v>41.36</v>
      </c>
      <c r="D407" s="527">
        <v>92.77</v>
      </c>
    </row>
    <row r="408" spans="1:4" x14ac:dyDescent="0.2">
      <c r="A408" s="526">
        <f t="shared" si="6"/>
        <v>34</v>
      </c>
      <c r="B408" s="527">
        <v>18.52</v>
      </c>
      <c r="C408" s="527">
        <v>41.24</v>
      </c>
      <c r="D408" s="527">
        <v>92.77</v>
      </c>
    </row>
    <row r="409" spans="1:4" x14ac:dyDescent="0.2">
      <c r="A409" s="526">
        <f t="shared" si="6"/>
        <v>34</v>
      </c>
      <c r="B409" s="527">
        <v>18.39</v>
      </c>
      <c r="C409" s="527">
        <v>41.13</v>
      </c>
      <c r="D409" s="527">
        <v>92.77</v>
      </c>
    </row>
    <row r="410" spans="1:4" x14ac:dyDescent="0.2">
      <c r="A410" s="526">
        <f t="shared" si="6"/>
        <v>34</v>
      </c>
      <c r="B410" s="527">
        <v>18.25</v>
      </c>
      <c r="C410" s="527">
        <v>41.01</v>
      </c>
      <c r="D410" s="527">
        <v>92.77</v>
      </c>
    </row>
    <row r="411" spans="1:4" x14ac:dyDescent="0.2">
      <c r="A411" s="526">
        <f t="shared" si="6"/>
        <v>34</v>
      </c>
      <c r="B411" s="527">
        <v>18.12</v>
      </c>
      <c r="C411" s="527">
        <v>40.89</v>
      </c>
      <c r="D411" s="527">
        <v>92.77</v>
      </c>
    </row>
    <row r="412" spans="1:4" x14ac:dyDescent="0.2">
      <c r="A412" s="526">
        <f t="shared" si="6"/>
        <v>34</v>
      </c>
      <c r="B412" s="527">
        <v>17.989999999999998</v>
      </c>
      <c r="C412" s="527">
        <v>40.770000000000003</v>
      </c>
      <c r="D412" s="527">
        <v>92.77</v>
      </c>
    </row>
    <row r="413" spans="1:4" x14ac:dyDescent="0.2">
      <c r="A413" s="526">
        <f t="shared" si="6"/>
        <v>34</v>
      </c>
      <c r="B413" s="527">
        <v>17.850000000000001</v>
      </c>
      <c r="C413" s="527">
        <v>40.659999999999997</v>
      </c>
      <c r="D413" s="527">
        <v>92.77</v>
      </c>
    </row>
    <row r="414" spans="1:4" x14ac:dyDescent="0.2">
      <c r="A414" s="526">
        <f t="shared" si="6"/>
        <v>34</v>
      </c>
      <c r="B414" s="527">
        <v>17.72</v>
      </c>
      <c r="C414" s="527">
        <v>40.54</v>
      </c>
      <c r="D414" s="527">
        <v>92.77</v>
      </c>
    </row>
    <row r="415" spans="1:4" x14ac:dyDescent="0.2">
      <c r="A415" s="526">
        <f t="shared" si="6"/>
        <v>34</v>
      </c>
      <c r="B415" s="527">
        <v>17.59</v>
      </c>
      <c r="C415" s="527">
        <v>40.43</v>
      </c>
      <c r="D415" s="527">
        <v>92.77</v>
      </c>
    </row>
    <row r="416" spans="1:4" x14ac:dyDescent="0.2">
      <c r="A416" s="526">
        <f t="shared" si="6"/>
        <v>34</v>
      </c>
      <c r="B416" s="527">
        <v>17.46</v>
      </c>
      <c r="C416" s="527">
        <v>40.31</v>
      </c>
      <c r="D416" s="527">
        <v>92.77</v>
      </c>
    </row>
    <row r="417" spans="1:4" x14ac:dyDescent="0.2">
      <c r="A417" s="526">
        <f t="shared" si="6"/>
        <v>34</v>
      </c>
      <c r="B417" s="527">
        <v>17.329999999999998</v>
      </c>
      <c r="C417" s="527">
        <v>40.19</v>
      </c>
      <c r="D417" s="527">
        <v>92.77</v>
      </c>
    </row>
    <row r="418" spans="1:4" x14ac:dyDescent="0.2">
      <c r="A418" s="526">
        <f t="shared" si="6"/>
        <v>35</v>
      </c>
      <c r="B418" s="527">
        <v>17.2</v>
      </c>
      <c r="C418" s="527">
        <v>40.08</v>
      </c>
      <c r="D418" s="527">
        <v>92.77</v>
      </c>
    </row>
    <row r="419" spans="1:4" x14ac:dyDescent="0.2">
      <c r="A419" s="526">
        <f t="shared" si="6"/>
        <v>35</v>
      </c>
      <c r="B419" s="527">
        <v>17.07</v>
      </c>
      <c r="C419" s="527">
        <v>39.96</v>
      </c>
      <c r="D419" s="527">
        <v>92.77</v>
      </c>
    </row>
    <row r="420" spans="1:4" x14ac:dyDescent="0.2">
      <c r="A420" s="526">
        <f t="shared" si="6"/>
        <v>35</v>
      </c>
      <c r="B420" s="527">
        <v>16.940000000000001</v>
      </c>
      <c r="C420" s="527">
        <v>39.85</v>
      </c>
      <c r="D420" s="527">
        <v>92.77</v>
      </c>
    </row>
    <row r="421" spans="1:4" x14ac:dyDescent="0.2">
      <c r="A421" s="526">
        <f t="shared" si="6"/>
        <v>35</v>
      </c>
      <c r="B421" s="527">
        <v>16.82</v>
      </c>
      <c r="C421" s="527">
        <v>39.74</v>
      </c>
      <c r="D421" s="527">
        <v>92.77</v>
      </c>
    </row>
    <row r="422" spans="1:4" x14ac:dyDescent="0.2">
      <c r="A422" s="526">
        <f t="shared" si="6"/>
        <v>35</v>
      </c>
      <c r="B422" s="527">
        <v>16.690000000000001</v>
      </c>
      <c r="C422" s="527">
        <v>39.619999999999997</v>
      </c>
      <c r="D422" s="527">
        <v>92.77</v>
      </c>
    </row>
    <row r="423" spans="1:4" x14ac:dyDescent="0.2">
      <c r="A423" s="526">
        <f t="shared" si="6"/>
        <v>35</v>
      </c>
      <c r="B423" s="527">
        <v>16.559999999999999</v>
      </c>
      <c r="C423" s="527">
        <v>39.51</v>
      </c>
      <c r="D423" s="527">
        <v>92.77</v>
      </c>
    </row>
    <row r="424" spans="1:4" x14ac:dyDescent="0.2">
      <c r="A424" s="526">
        <f t="shared" si="6"/>
        <v>35</v>
      </c>
      <c r="B424" s="527">
        <v>16.440000000000001</v>
      </c>
      <c r="C424" s="527">
        <v>39.4</v>
      </c>
      <c r="D424" s="527">
        <v>92.77</v>
      </c>
    </row>
    <row r="425" spans="1:4" x14ac:dyDescent="0.2">
      <c r="A425" s="526">
        <f t="shared" si="6"/>
        <v>35</v>
      </c>
      <c r="B425" s="527">
        <v>16.309999999999999</v>
      </c>
      <c r="C425" s="527">
        <v>39.28</v>
      </c>
      <c r="D425" s="527">
        <v>92.77</v>
      </c>
    </row>
    <row r="426" spans="1:4" x14ac:dyDescent="0.2">
      <c r="A426" s="526">
        <f t="shared" si="6"/>
        <v>35</v>
      </c>
      <c r="B426" s="527">
        <v>16.190000000000001</v>
      </c>
      <c r="C426" s="527">
        <v>39.17</v>
      </c>
      <c r="D426" s="527">
        <v>92.77</v>
      </c>
    </row>
    <row r="427" spans="1:4" x14ac:dyDescent="0.2">
      <c r="A427" s="526">
        <f t="shared" si="6"/>
        <v>35</v>
      </c>
      <c r="B427" s="527">
        <v>16.059999999999999</v>
      </c>
      <c r="C427" s="527">
        <v>39.06</v>
      </c>
      <c r="D427" s="527">
        <v>92.77</v>
      </c>
    </row>
    <row r="428" spans="1:4" x14ac:dyDescent="0.2">
      <c r="A428" s="526">
        <f t="shared" si="6"/>
        <v>35</v>
      </c>
      <c r="B428" s="527">
        <v>15.94</v>
      </c>
      <c r="C428" s="527">
        <v>38.950000000000003</v>
      </c>
      <c r="D428" s="527">
        <v>92.77</v>
      </c>
    </row>
    <row r="429" spans="1:4" x14ac:dyDescent="0.2">
      <c r="A429" s="526">
        <f t="shared" si="6"/>
        <v>35</v>
      </c>
      <c r="B429" s="527">
        <v>15.82</v>
      </c>
      <c r="C429" s="527">
        <v>38.83</v>
      </c>
      <c r="D429" s="527">
        <v>92.77</v>
      </c>
    </row>
    <row r="430" spans="1:4" x14ac:dyDescent="0.2">
      <c r="A430" s="526">
        <f t="shared" si="6"/>
        <v>36</v>
      </c>
      <c r="B430" s="527">
        <v>15.69</v>
      </c>
      <c r="C430" s="527">
        <v>38.72</v>
      </c>
      <c r="D430" s="527">
        <v>92.77</v>
      </c>
    </row>
    <row r="431" spans="1:4" x14ac:dyDescent="0.2">
      <c r="A431" s="526">
        <f t="shared" si="6"/>
        <v>36</v>
      </c>
      <c r="B431" s="527">
        <v>15.57</v>
      </c>
      <c r="C431" s="527">
        <v>38.61</v>
      </c>
      <c r="D431" s="527">
        <v>92.77</v>
      </c>
    </row>
    <row r="432" spans="1:4" x14ac:dyDescent="0.2">
      <c r="A432" s="526">
        <f t="shared" si="6"/>
        <v>36</v>
      </c>
      <c r="B432" s="527">
        <v>15.45</v>
      </c>
      <c r="C432" s="527">
        <v>38.5</v>
      </c>
      <c r="D432" s="527">
        <v>92.77</v>
      </c>
    </row>
    <row r="433" spans="1:4" x14ac:dyDescent="0.2">
      <c r="A433" s="526">
        <f t="shared" si="6"/>
        <v>36</v>
      </c>
      <c r="B433" s="527">
        <v>15.33</v>
      </c>
      <c r="C433" s="527">
        <v>38.39</v>
      </c>
      <c r="D433" s="527">
        <v>92.77</v>
      </c>
    </row>
    <row r="434" spans="1:4" x14ac:dyDescent="0.2">
      <c r="A434" s="526">
        <f t="shared" si="6"/>
        <v>36</v>
      </c>
      <c r="B434" s="527">
        <v>15.21</v>
      </c>
      <c r="C434" s="527">
        <v>38.28</v>
      </c>
      <c r="D434" s="527">
        <v>92.77</v>
      </c>
    </row>
    <row r="435" spans="1:4" x14ac:dyDescent="0.2">
      <c r="A435" s="526">
        <f t="shared" si="6"/>
        <v>36</v>
      </c>
      <c r="B435" s="527">
        <v>15.09</v>
      </c>
      <c r="C435" s="527">
        <v>38.17</v>
      </c>
      <c r="D435" s="527">
        <v>92.77</v>
      </c>
    </row>
    <row r="436" spans="1:4" x14ac:dyDescent="0.2">
      <c r="A436" s="526">
        <f t="shared" si="6"/>
        <v>36</v>
      </c>
      <c r="B436" s="527">
        <v>14.97</v>
      </c>
      <c r="C436" s="527">
        <v>38.06</v>
      </c>
      <c r="D436" s="527">
        <v>92.77</v>
      </c>
    </row>
    <row r="437" spans="1:4" x14ac:dyDescent="0.2">
      <c r="A437" s="526">
        <f t="shared" si="6"/>
        <v>36</v>
      </c>
      <c r="B437" s="527">
        <v>14.85</v>
      </c>
      <c r="C437" s="527">
        <v>37.950000000000003</v>
      </c>
      <c r="D437" s="527">
        <v>92.77</v>
      </c>
    </row>
    <row r="438" spans="1:4" x14ac:dyDescent="0.2">
      <c r="A438" s="526">
        <f t="shared" si="6"/>
        <v>36</v>
      </c>
      <c r="B438" s="527">
        <v>14.73</v>
      </c>
      <c r="C438" s="527">
        <v>37.85</v>
      </c>
      <c r="D438" s="527">
        <v>92.77</v>
      </c>
    </row>
    <row r="439" spans="1:4" x14ac:dyDescent="0.2">
      <c r="A439" s="526">
        <f t="shared" si="6"/>
        <v>36</v>
      </c>
      <c r="B439" s="527">
        <v>14.62</v>
      </c>
      <c r="C439" s="527">
        <v>37.74</v>
      </c>
      <c r="D439" s="527">
        <v>92.77</v>
      </c>
    </row>
    <row r="440" spans="1:4" x14ac:dyDescent="0.2">
      <c r="A440" s="526">
        <f t="shared" si="6"/>
        <v>36</v>
      </c>
      <c r="B440" s="527">
        <v>14.5</v>
      </c>
      <c r="C440" s="527">
        <v>37.630000000000003</v>
      </c>
      <c r="D440" s="527">
        <v>92.77</v>
      </c>
    </row>
    <row r="441" spans="1:4" x14ac:dyDescent="0.2">
      <c r="A441" s="526">
        <f t="shared" si="6"/>
        <v>36</v>
      </c>
      <c r="B441" s="527">
        <v>14.38</v>
      </c>
      <c r="C441" s="527">
        <v>37.520000000000003</v>
      </c>
      <c r="D441" s="527">
        <v>92.77</v>
      </c>
    </row>
    <row r="442" spans="1:4" x14ac:dyDescent="0.2">
      <c r="A442" s="526">
        <f t="shared" si="6"/>
        <v>37</v>
      </c>
      <c r="B442" s="527">
        <v>14.27</v>
      </c>
      <c r="C442" s="527">
        <v>37.409999999999997</v>
      </c>
      <c r="D442" s="527">
        <v>92.77</v>
      </c>
    </row>
    <row r="443" spans="1:4" x14ac:dyDescent="0.2">
      <c r="A443" s="526">
        <f t="shared" si="6"/>
        <v>37</v>
      </c>
      <c r="B443" s="527">
        <v>14.15</v>
      </c>
      <c r="C443" s="527">
        <v>37.31</v>
      </c>
      <c r="D443" s="527">
        <v>92.77</v>
      </c>
    </row>
    <row r="444" spans="1:4" x14ac:dyDescent="0.2">
      <c r="A444" s="526">
        <f t="shared" si="6"/>
        <v>37</v>
      </c>
      <c r="B444" s="527">
        <v>14.04</v>
      </c>
      <c r="C444" s="527">
        <v>37.200000000000003</v>
      </c>
      <c r="D444" s="527">
        <v>92.77</v>
      </c>
    </row>
    <row r="445" spans="1:4" x14ac:dyDescent="0.2">
      <c r="A445" s="526">
        <f t="shared" si="6"/>
        <v>37</v>
      </c>
      <c r="B445" s="527">
        <v>13.92</v>
      </c>
      <c r="C445" s="527">
        <v>37.090000000000003</v>
      </c>
      <c r="D445" s="527">
        <v>92.77</v>
      </c>
    </row>
    <row r="446" spans="1:4" x14ac:dyDescent="0.2">
      <c r="A446" s="526">
        <f t="shared" si="6"/>
        <v>37</v>
      </c>
      <c r="B446" s="527">
        <v>13.81</v>
      </c>
      <c r="C446" s="527">
        <v>36.99</v>
      </c>
      <c r="D446" s="527">
        <v>92.77</v>
      </c>
    </row>
    <row r="447" spans="1:4" x14ac:dyDescent="0.2">
      <c r="A447" s="526">
        <f t="shared" si="6"/>
        <v>37</v>
      </c>
      <c r="B447" s="527">
        <v>13.7</v>
      </c>
      <c r="C447" s="527">
        <v>36.880000000000003</v>
      </c>
      <c r="D447" s="527">
        <v>92.77</v>
      </c>
    </row>
    <row r="448" spans="1:4" x14ac:dyDescent="0.2">
      <c r="A448" s="526">
        <f t="shared" si="6"/>
        <v>37</v>
      </c>
      <c r="B448" s="527">
        <v>13.59</v>
      </c>
      <c r="C448" s="527">
        <v>36.78</v>
      </c>
      <c r="D448" s="527">
        <v>92.77</v>
      </c>
    </row>
    <row r="449" spans="1:4" x14ac:dyDescent="0.2">
      <c r="A449" s="526">
        <f t="shared" si="6"/>
        <v>37</v>
      </c>
      <c r="B449" s="527">
        <v>13.47</v>
      </c>
      <c r="C449" s="527">
        <v>36.67</v>
      </c>
      <c r="D449" s="527">
        <v>92.77</v>
      </c>
    </row>
    <row r="450" spans="1:4" x14ac:dyDescent="0.2">
      <c r="A450" s="526">
        <f t="shared" si="6"/>
        <v>37</v>
      </c>
      <c r="B450" s="527">
        <v>13.36</v>
      </c>
      <c r="C450" s="527">
        <v>36.57</v>
      </c>
      <c r="D450" s="527">
        <v>92.77</v>
      </c>
    </row>
    <row r="451" spans="1:4" x14ac:dyDescent="0.2">
      <c r="A451" s="526">
        <f t="shared" si="6"/>
        <v>37</v>
      </c>
      <c r="B451" s="527">
        <v>13.25</v>
      </c>
      <c r="C451" s="527">
        <v>36.46</v>
      </c>
      <c r="D451" s="527">
        <v>92.77</v>
      </c>
    </row>
    <row r="452" spans="1:4" x14ac:dyDescent="0.2">
      <c r="A452" s="526">
        <f t="shared" si="6"/>
        <v>37</v>
      </c>
      <c r="B452" s="527">
        <v>13.14</v>
      </c>
      <c r="C452" s="527">
        <v>36.36</v>
      </c>
      <c r="D452" s="527">
        <v>92.77</v>
      </c>
    </row>
    <row r="453" spans="1:4" x14ac:dyDescent="0.2">
      <c r="A453" s="526">
        <f t="shared" si="6"/>
        <v>37</v>
      </c>
      <c r="B453" s="527">
        <v>13.03</v>
      </c>
      <c r="C453" s="527">
        <v>36.25</v>
      </c>
      <c r="D453" s="527">
        <v>92.77</v>
      </c>
    </row>
    <row r="454" spans="1:4" x14ac:dyDescent="0.2">
      <c r="A454" s="526">
        <f t="shared" si="6"/>
        <v>38</v>
      </c>
      <c r="B454" s="527">
        <v>12.92</v>
      </c>
      <c r="C454" s="527">
        <v>36.15</v>
      </c>
      <c r="D454" s="527">
        <v>92.77</v>
      </c>
    </row>
    <row r="455" spans="1:4" x14ac:dyDescent="0.2">
      <c r="A455" s="526">
        <f t="shared" si="6"/>
        <v>38</v>
      </c>
      <c r="B455" s="527">
        <v>12.81</v>
      </c>
      <c r="C455" s="527">
        <v>36.049999999999997</v>
      </c>
      <c r="D455" s="527">
        <v>92.77</v>
      </c>
    </row>
    <row r="456" spans="1:4" x14ac:dyDescent="0.2">
      <c r="A456" s="526">
        <f t="shared" si="6"/>
        <v>38</v>
      </c>
      <c r="B456" s="527">
        <v>12.7</v>
      </c>
      <c r="C456" s="527">
        <v>35.94</v>
      </c>
      <c r="D456" s="527">
        <v>92.77</v>
      </c>
    </row>
    <row r="457" spans="1:4" x14ac:dyDescent="0.2">
      <c r="A457" s="526">
        <f t="shared" si="6"/>
        <v>38</v>
      </c>
      <c r="B457" s="527">
        <v>12.6</v>
      </c>
      <c r="C457" s="527">
        <v>35.840000000000003</v>
      </c>
      <c r="D457" s="527">
        <v>92.77</v>
      </c>
    </row>
    <row r="458" spans="1:4" x14ac:dyDescent="0.2">
      <c r="A458" s="526">
        <f t="shared" si="6"/>
        <v>38</v>
      </c>
      <c r="B458" s="527">
        <v>12.49</v>
      </c>
      <c r="C458" s="527">
        <v>35.74</v>
      </c>
      <c r="D458" s="527">
        <v>92.77</v>
      </c>
    </row>
    <row r="459" spans="1:4" x14ac:dyDescent="0.2">
      <c r="A459" s="526">
        <f t="shared" si="6"/>
        <v>38</v>
      </c>
      <c r="B459" s="527">
        <v>12.38</v>
      </c>
      <c r="C459" s="527">
        <v>35.630000000000003</v>
      </c>
      <c r="D459" s="527">
        <v>92.77</v>
      </c>
    </row>
    <row r="460" spans="1:4" x14ac:dyDescent="0.2">
      <c r="A460" s="526">
        <f t="shared" si="6"/>
        <v>38</v>
      </c>
      <c r="B460" s="527">
        <v>12.28</v>
      </c>
      <c r="C460" s="527">
        <v>35.53</v>
      </c>
      <c r="D460" s="527">
        <v>92.77</v>
      </c>
    </row>
    <row r="461" spans="1:4" x14ac:dyDescent="0.2">
      <c r="A461" s="526">
        <f t="shared" si="6"/>
        <v>38</v>
      </c>
      <c r="B461" s="527">
        <v>12.17</v>
      </c>
      <c r="C461" s="527">
        <v>35.43</v>
      </c>
      <c r="D461" s="527">
        <v>92.77</v>
      </c>
    </row>
    <row r="462" spans="1:4" x14ac:dyDescent="0.2">
      <c r="A462" s="526">
        <f t="shared" si="6"/>
        <v>38</v>
      </c>
      <c r="B462" s="527">
        <v>12.07</v>
      </c>
      <c r="C462" s="527">
        <v>35.33</v>
      </c>
      <c r="D462" s="527">
        <v>92.77</v>
      </c>
    </row>
    <row r="463" spans="1:4" x14ac:dyDescent="0.2">
      <c r="A463" s="526">
        <f t="shared" si="6"/>
        <v>38</v>
      </c>
      <c r="B463" s="527">
        <v>11.96</v>
      </c>
      <c r="C463" s="527">
        <v>35.229999999999997</v>
      </c>
      <c r="D463" s="527">
        <v>92.77</v>
      </c>
    </row>
    <row r="464" spans="1:4" x14ac:dyDescent="0.2">
      <c r="A464" s="526">
        <f t="shared" si="6"/>
        <v>38</v>
      </c>
      <c r="B464" s="527">
        <v>11.86</v>
      </c>
      <c r="C464" s="527">
        <v>35.130000000000003</v>
      </c>
      <c r="D464" s="527">
        <v>92.77</v>
      </c>
    </row>
    <row r="465" spans="1:4" x14ac:dyDescent="0.2">
      <c r="A465" s="526">
        <f t="shared" si="6"/>
        <v>38</v>
      </c>
      <c r="B465" s="527">
        <v>11.75</v>
      </c>
      <c r="C465" s="527">
        <v>35.03</v>
      </c>
      <c r="D465" s="527">
        <v>92.77</v>
      </c>
    </row>
    <row r="466" spans="1:4" x14ac:dyDescent="0.2">
      <c r="A466" s="526">
        <f t="shared" si="6"/>
        <v>39</v>
      </c>
      <c r="B466" s="527">
        <v>11.65</v>
      </c>
      <c r="C466" s="527">
        <v>34.93</v>
      </c>
      <c r="D466" s="527">
        <v>92.77</v>
      </c>
    </row>
    <row r="467" spans="1:4" x14ac:dyDescent="0.2">
      <c r="A467" s="526">
        <f t="shared" si="6"/>
        <v>39</v>
      </c>
      <c r="B467" s="527">
        <v>11.55</v>
      </c>
      <c r="C467" s="527">
        <v>34.83</v>
      </c>
      <c r="D467" s="527">
        <v>92.77</v>
      </c>
    </row>
    <row r="468" spans="1:4" x14ac:dyDescent="0.2">
      <c r="A468" s="526">
        <f t="shared" si="6"/>
        <v>39</v>
      </c>
      <c r="B468" s="527">
        <v>11.45</v>
      </c>
      <c r="C468" s="527">
        <v>34.729999999999997</v>
      </c>
      <c r="D468" s="527">
        <v>92.77</v>
      </c>
    </row>
    <row r="469" spans="1:4" x14ac:dyDescent="0.2">
      <c r="A469" s="526">
        <f t="shared" si="6"/>
        <v>39</v>
      </c>
      <c r="B469" s="527">
        <v>11.34</v>
      </c>
      <c r="C469" s="527">
        <v>34.630000000000003</v>
      </c>
      <c r="D469" s="527">
        <v>92.77</v>
      </c>
    </row>
    <row r="470" spans="1:4" x14ac:dyDescent="0.2">
      <c r="A470" s="526">
        <f t="shared" si="6"/>
        <v>39</v>
      </c>
      <c r="B470" s="527">
        <v>11.24</v>
      </c>
      <c r="C470" s="527">
        <v>34.53</v>
      </c>
      <c r="D470" s="527">
        <v>92.77</v>
      </c>
    </row>
    <row r="471" spans="1:4" x14ac:dyDescent="0.2">
      <c r="A471" s="526">
        <f t="shared" ref="A471:A489" si="7">A459+1</f>
        <v>39</v>
      </c>
      <c r="B471" s="527">
        <v>11.14</v>
      </c>
      <c r="C471" s="527">
        <v>34.43</v>
      </c>
      <c r="D471" s="527">
        <v>92.77</v>
      </c>
    </row>
    <row r="472" spans="1:4" x14ac:dyDescent="0.2">
      <c r="A472" s="526">
        <f t="shared" si="7"/>
        <v>39</v>
      </c>
      <c r="B472" s="527">
        <v>11.04</v>
      </c>
      <c r="C472" s="527">
        <v>34.33</v>
      </c>
      <c r="D472" s="527">
        <v>92.77</v>
      </c>
    </row>
    <row r="473" spans="1:4" x14ac:dyDescent="0.2">
      <c r="A473" s="526">
        <f t="shared" si="7"/>
        <v>39</v>
      </c>
      <c r="B473" s="527">
        <v>10.94</v>
      </c>
      <c r="C473" s="527">
        <v>34.229999999999997</v>
      </c>
      <c r="D473" s="527">
        <v>92.77</v>
      </c>
    </row>
    <row r="474" spans="1:4" x14ac:dyDescent="0.2">
      <c r="A474" s="526">
        <f t="shared" si="7"/>
        <v>39</v>
      </c>
      <c r="B474" s="527">
        <v>10.84</v>
      </c>
      <c r="C474" s="527">
        <v>34.130000000000003</v>
      </c>
      <c r="D474" s="527">
        <v>92.77</v>
      </c>
    </row>
    <row r="475" spans="1:4" x14ac:dyDescent="0.2">
      <c r="A475" s="526">
        <f t="shared" si="7"/>
        <v>39</v>
      </c>
      <c r="B475" s="527">
        <v>10.74</v>
      </c>
      <c r="C475" s="527">
        <v>34.04</v>
      </c>
      <c r="D475" s="527">
        <v>92.77</v>
      </c>
    </row>
    <row r="476" spans="1:4" x14ac:dyDescent="0.2">
      <c r="A476" s="526">
        <f t="shared" si="7"/>
        <v>39</v>
      </c>
      <c r="B476" s="527">
        <v>10.64</v>
      </c>
      <c r="C476" s="527">
        <v>33.94</v>
      </c>
      <c r="D476" s="527">
        <v>92.77</v>
      </c>
    </row>
    <row r="477" spans="1:4" x14ac:dyDescent="0.2">
      <c r="A477" s="526">
        <f t="shared" si="7"/>
        <v>39</v>
      </c>
      <c r="B477" s="527">
        <v>10.55</v>
      </c>
      <c r="C477" s="527">
        <v>33.840000000000003</v>
      </c>
      <c r="D477" s="527">
        <v>92.77</v>
      </c>
    </row>
    <row r="478" spans="1:4" x14ac:dyDescent="0.2">
      <c r="A478" s="526">
        <f t="shared" si="7"/>
        <v>40</v>
      </c>
      <c r="B478" s="527">
        <v>10.45</v>
      </c>
      <c r="C478" s="527">
        <v>33.75</v>
      </c>
      <c r="D478" s="527">
        <v>92.77</v>
      </c>
    </row>
    <row r="479" spans="1:4" x14ac:dyDescent="0.2">
      <c r="A479" s="526">
        <f t="shared" si="7"/>
        <v>40</v>
      </c>
      <c r="B479" s="527">
        <v>10.35</v>
      </c>
      <c r="C479" s="527">
        <v>33.65</v>
      </c>
      <c r="D479" s="527">
        <v>92.77</v>
      </c>
    </row>
    <row r="480" spans="1:4" x14ac:dyDescent="0.2">
      <c r="A480" s="526">
        <f t="shared" si="7"/>
        <v>40</v>
      </c>
      <c r="B480" s="527">
        <v>10.26</v>
      </c>
      <c r="C480" s="527">
        <v>33.549999999999997</v>
      </c>
      <c r="D480" s="527">
        <v>92.77</v>
      </c>
    </row>
    <row r="481" spans="1:4" x14ac:dyDescent="0.2">
      <c r="A481" s="526">
        <f t="shared" si="7"/>
        <v>40</v>
      </c>
      <c r="B481" s="527">
        <v>10.16</v>
      </c>
      <c r="C481" s="527">
        <v>33.46</v>
      </c>
      <c r="D481" s="527">
        <v>92.77</v>
      </c>
    </row>
    <row r="482" spans="1:4" x14ac:dyDescent="0.2">
      <c r="A482" s="526">
        <f t="shared" si="7"/>
        <v>40</v>
      </c>
      <c r="B482" s="527">
        <v>10.06</v>
      </c>
      <c r="C482" s="527">
        <v>33.36</v>
      </c>
      <c r="D482" s="527">
        <v>92.77</v>
      </c>
    </row>
    <row r="483" spans="1:4" x14ac:dyDescent="0.2">
      <c r="A483" s="526">
        <f t="shared" si="7"/>
        <v>40</v>
      </c>
      <c r="B483" s="527">
        <v>9.9700000000000006</v>
      </c>
      <c r="C483" s="527">
        <v>33.270000000000003</v>
      </c>
      <c r="D483" s="527">
        <v>92.77</v>
      </c>
    </row>
    <row r="484" spans="1:4" x14ac:dyDescent="0.2">
      <c r="A484" s="526">
        <f t="shared" si="7"/>
        <v>40</v>
      </c>
      <c r="B484" s="527">
        <v>9.8699999999999992</v>
      </c>
      <c r="C484" s="527">
        <v>33.17</v>
      </c>
      <c r="D484" s="527">
        <v>92.77</v>
      </c>
    </row>
    <row r="485" spans="1:4" x14ac:dyDescent="0.2">
      <c r="A485" s="526">
        <f t="shared" si="7"/>
        <v>40</v>
      </c>
      <c r="B485" s="527">
        <v>9.7799999999999994</v>
      </c>
      <c r="C485" s="527">
        <v>33.07</v>
      </c>
      <c r="D485" s="527">
        <v>92.77</v>
      </c>
    </row>
    <row r="486" spans="1:4" x14ac:dyDescent="0.2">
      <c r="A486" s="526">
        <f t="shared" si="7"/>
        <v>40</v>
      </c>
      <c r="B486" s="527">
        <v>9.69</v>
      </c>
      <c r="C486" s="527">
        <v>32.979999999999997</v>
      </c>
      <c r="D486" s="527">
        <v>92.77</v>
      </c>
    </row>
    <row r="487" spans="1:4" x14ac:dyDescent="0.2">
      <c r="A487" s="526">
        <f t="shared" si="7"/>
        <v>40</v>
      </c>
      <c r="B487" s="527">
        <v>9.59</v>
      </c>
      <c r="C487" s="527">
        <v>32.89</v>
      </c>
      <c r="D487" s="527">
        <v>92.77</v>
      </c>
    </row>
    <row r="488" spans="1:4" x14ac:dyDescent="0.2">
      <c r="A488" s="526">
        <f t="shared" si="7"/>
        <v>40</v>
      </c>
      <c r="B488" s="527">
        <v>9.5</v>
      </c>
      <c r="C488" s="527">
        <v>32.79</v>
      </c>
      <c r="D488" s="527">
        <v>92.77</v>
      </c>
    </row>
    <row r="489" spans="1:4" x14ac:dyDescent="0.2">
      <c r="A489" s="526">
        <f t="shared" si="7"/>
        <v>40</v>
      </c>
      <c r="B489" s="527">
        <v>9.41</v>
      </c>
      <c r="C489" s="527">
        <v>32.700000000000003</v>
      </c>
      <c r="D489" s="527">
        <v>92.77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B365"/>
  <sheetViews>
    <sheetView workbookViewId="0"/>
  </sheetViews>
  <sheetFormatPr defaultRowHeight="11.25" x14ac:dyDescent="0.2"/>
  <cols>
    <col min="1" max="1" width="20.5" style="533" customWidth="1"/>
    <col min="2" max="9" width="19.33203125" style="534" bestFit="1" customWidth="1"/>
    <col min="10" max="11" width="17.6640625" style="534" bestFit="1" customWidth="1"/>
    <col min="12" max="16384" width="9.33203125" style="534"/>
  </cols>
  <sheetData>
    <row r="1" spans="1:28" x14ac:dyDescent="0.2">
      <c r="A1" s="533" t="s">
        <v>41</v>
      </c>
    </row>
    <row r="2" spans="1:28" x14ac:dyDescent="0.2">
      <c r="A2" s="533" t="s">
        <v>365</v>
      </c>
    </row>
    <row r="3" spans="1:28" x14ac:dyDescent="0.2">
      <c r="A3" s="535" t="s">
        <v>338</v>
      </c>
    </row>
    <row r="4" spans="1:28" x14ac:dyDescent="0.2">
      <c r="A4" s="299" t="s">
        <v>366</v>
      </c>
      <c r="G4" s="299"/>
    </row>
    <row r="5" spans="1:28" x14ac:dyDescent="0.2">
      <c r="A5" s="300" t="s">
        <v>367</v>
      </c>
      <c r="B5" s="536"/>
      <c r="C5" s="536"/>
      <c r="D5" s="536"/>
      <c r="E5" s="536"/>
      <c r="F5" s="536"/>
      <c r="G5" s="536"/>
      <c r="H5" s="536"/>
      <c r="I5" s="536"/>
      <c r="J5" s="536"/>
      <c r="K5" s="536"/>
    </row>
    <row r="6" spans="1:28" x14ac:dyDescent="0.2">
      <c r="A6" s="269" t="s">
        <v>368</v>
      </c>
    </row>
    <row r="7" spans="1:28" x14ac:dyDescent="0.2">
      <c r="A7" s="299" t="s">
        <v>0</v>
      </c>
    </row>
    <row r="8" spans="1:28" x14ac:dyDescent="0.2">
      <c r="A8" s="299" t="s">
        <v>172</v>
      </c>
    </row>
    <row r="10" spans="1:28" ht="21.75" x14ac:dyDescent="0.2">
      <c r="A10" s="537" t="s">
        <v>369</v>
      </c>
      <c r="B10" s="538" t="s">
        <v>370</v>
      </c>
      <c r="C10" s="538" t="s">
        <v>371</v>
      </c>
      <c r="D10" s="538" t="s">
        <v>372</v>
      </c>
      <c r="E10" s="538" t="s">
        <v>373</v>
      </c>
      <c r="F10" s="538" t="s">
        <v>374</v>
      </c>
      <c r="G10" s="538" t="s">
        <v>375</v>
      </c>
      <c r="H10" s="538" t="s">
        <v>376</v>
      </c>
      <c r="I10" s="538" t="s">
        <v>377</v>
      </c>
      <c r="J10" s="539" t="s">
        <v>378</v>
      </c>
      <c r="K10" s="539" t="s">
        <v>379</v>
      </c>
    </row>
    <row r="11" spans="1:28" x14ac:dyDescent="0.2">
      <c r="A11" s="537" t="s">
        <v>380</v>
      </c>
      <c r="B11" s="540">
        <v>54</v>
      </c>
      <c r="C11" s="540">
        <v>28</v>
      </c>
      <c r="D11" s="540">
        <v>62</v>
      </c>
      <c r="E11" s="540">
        <v>43</v>
      </c>
      <c r="F11" s="540">
        <v>33</v>
      </c>
      <c r="G11" s="540">
        <v>26</v>
      </c>
      <c r="H11" s="540">
        <v>28</v>
      </c>
      <c r="I11" s="540">
        <v>21</v>
      </c>
      <c r="J11" s="541">
        <v>20216</v>
      </c>
      <c r="K11" s="541">
        <v>23090</v>
      </c>
      <c r="L11" s="540"/>
      <c r="M11" s="540"/>
      <c r="N11" s="540"/>
      <c r="O11" s="540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0"/>
      <c r="AA11" s="540"/>
      <c r="AB11" s="540"/>
    </row>
    <row r="12" spans="1:28" x14ac:dyDescent="0.2">
      <c r="A12" s="537" t="s">
        <v>381</v>
      </c>
      <c r="B12" s="540">
        <v>90</v>
      </c>
      <c r="C12" s="540">
        <v>135</v>
      </c>
      <c r="D12" s="540">
        <v>94</v>
      </c>
      <c r="E12" s="540">
        <v>177</v>
      </c>
      <c r="F12" s="540">
        <v>121</v>
      </c>
      <c r="G12" s="540">
        <v>170</v>
      </c>
      <c r="H12" s="540">
        <v>109</v>
      </c>
      <c r="I12" s="540">
        <v>142</v>
      </c>
      <c r="J12" s="541">
        <v>20522</v>
      </c>
      <c r="K12" s="541">
        <v>23327</v>
      </c>
      <c r="L12" s="540"/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</row>
    <row r="13" spans="1:28" x14ac:dyDescent="0.2">
      <c r="A13" s="537" t="s">
        <v>382</v>
      </c>
      <c r="B13" s="540">
        <v>92</v>
      </c>
      <c r="C13" s="540">
        <v>212</v>
      </c>
      <c r="D13" s="540">
        <v>90</v>
      </c>
      <c r="E13" s="540">
        <v>240</v>
      </c>
      <c r="F13" s="540">
        <v>128</v>
      </c>
      <c r="G13" s="540">
        <v>298</v>
      </c>
      <c r="H13" s="540">
        <v>117</v>
      </c>
      <c r="I13" s="540">
        <v>263</v>
      </c>
      <c r="J13" s="541">
        <v>20656</v>
      </c>
      <c r="K13" s="541">
        <v>23895</v>
      </c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</row>
    <row r="14" spans="1:28" x14ac:dyDescent="0.2">
      <c r="A14" s="537" t="s">
        <v>383</v>
      </c>
      <c r="B14" s="540">
        <v>73</v>
      </c>
      <c r="C14" s="540">
        <v>215</v>
      </c>
      <c r="D14" s="540">
        <v>76</v>
      </c>
      <c r="E14" s="540">
        <v>234</v>
      </c>
      <c r="F14" s="540">
        <v>114</v>
      </c>
      <c r="G14" s="540">
        <v>354</v>
      </c>
      <c r="H14" s="540">
        <v>103</v>
      </c>
      <c r="I14" s="540">
        <v>313</v>
      </c>
      <c r="J14" s="541">
        <v>20757</v>
      </c>
      <c r="K14" s="541">
        <v>22229</v>
      </c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</row>
    <row r="15" spans="1:28" x14ac:dyDescent="0.2">
      <c r="A15" s="537" t="s">
        <v>384</v>
      </c>
      <c r="B15" s="540">
        <v>56</v>
      </c>
      <c r="C15" s="540">
        <v>193</v>
      </c>
      <c r="D15" s="540">
        <v>64</v>
      </c>
      <c r="E15" s="540">
        <v>218</v>
      </c>
      <c r="F15" s="540">
        <v>96</v>
      </c>
      <c r="G15" s="540">
        <v>356</v>
      </c>
      <c r="H15" s="540">
        <v>87</v>
      </c>
      <c r="I15" s="540">
        <v>316</v>
      </c>
      <c r="J15" s="542">
        <v>19440</v>
      </c>
      <c r="K15" s="542">
        <v>21361</v>
      </c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</row>
    <row r="16" spans="1:28" x14ac:dyDescent="0.2">
      <c r="A16" s="537" t="s">
        <v>385</v>
      </c>
      <c r="B16" s="540">
        <v>41</v>
      </c>
      <c r="C16" s="540">
        <v>159</v>
      </c>
      <c r="D16" s="540">
        <v>52</v>
      </c>
      <c r="E16" s="540">
        <v>188</v>
      </c>
      <c r="F16" s="540">
        <v>82</v>
      </c>
      <c r="G16" s="540">
        <v>348</v>
      </c>
      <c r="H16" s="540">
        <v>73</v>
      </c>
      <c r="I16" s="540">
        <v>315</v>
      </c>
      <c r="J16" s="543">
        <v>17336</v>
      </c>
      <c r="K16" s="543">
        <v>20961</v>
      </c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</row>
    <row r="17" spans="1:24" x14ac:dyDescent="0.2">
      <c r="A17" s="537" t="s">
        <v>386</v>
      </c>
      <c r="B17" s="540">
        <v>29</v>
      </c>
      <c r="C17" s="540">
        <v>130</v>
      </c>
      <c r="D17" s="540">
        <v>40</v>
      </c>
      <c r="E17" s="540">
        <v>159</v>
      </c>
      <c r="F17" s="540">
        <v>63</v>
      </c>
      <c r="G17" s="540">
        <v>296</v>
      </c>
      <c r="H17" s="540">
        <v>59</v>
      </c>
      <c r="I17" s="540">
        <v>275</v>
      </c>
      <c r="J17" s="543">
        <v>14649</v>
      </c>
      <c r="K17" s="543">
        <v>21561</v>
      </c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</row>
    <row r="18" spans="1:24" x14ac:dyDescent="0.2">
      <c r="A18" s="537" t="s">
        <v>387</v>
      </c>
      <c r="B18" s="540">
        <v>23</v>
      </c>
      <c r="C18" s="540">
        <v>111</v>
      </c>
      <c r="D18" s="540">
        <v>31</v>
      </c>
      <c r="E18" s="540">
        <v>138</v>
      </c>
      <c r="F18" s="540">
        <v>52</v>
      </c>
      <c r="G18" s="540">
        <v>276</v>
      </c>
      <c r="H18" s="540">
        <v>46</v>
      </c>
      <c r="I18" s="540">
        <v>246</v>
      </c>
      <c r="J18" s="543">
        <v>11072</v>
      </c>
      <c r="K18" s="543">
        <v>20733</v>
      </c>
      <c r="L18" s="540"/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</row>
    <row r="19" spans="1:24" x14ac:dyDescent="0.2">
      <c r="A19" s="537" t="s">
        <v>388</v>
      </c>
      <c r="B19" s="540">
        <v>16</v>
      </c>
      <c r="C19" s="540">
        <v>90</v>
      </c>
      <c r="D19" s="540">
        <v>23</v>
      </c>
      <c r="E19" s="540">
        <v>113</v>
      </c>
      <c r="F19" s="540">
        <v>38</v>
      </c>
      <c r="G19" s="540">
        <v>238</v>
      </c>
      <c r="H19" s="540">
        <v>36</v>
      </c>
      <c r="I19" s="540">
        <v>222</v>
      </c>
      <c r="J19" s="543">
        <v>9822</v>
      </c>
      <c r="K19" s="543">
        <v>17877</v>
      </c>
      <c r="L19" s="540"/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</row>
    <row r="20" spans="1:24" x14ac:dyDescent="0.2">
      <c r="A20" s="537" t="s">
        <v>389</v>
      </c>
      <c r="B20" s="540">
        <v>12</v>
      </c>
      <c r="C20" s="540">
        <v>72</v>
      </c>
      <c r="D20" s="540">
        <v>17</v>
      </c>
      <c r="E20" s="540">
        <v>90</v>
      </c>
      <c r="F20" s="540">
        <v>28</v>
      </c>
      <c r="G20" s="540">
        <v>204</v>
      </c>
      <c r="H20" s="540">
        <v>27</v>
      </c>
      <c r="I20" s="540">
        <v>193</v>
      </c>
      <c r="J20" s="542">
        <v>10187</v>
      </c>
      <c r="K20" s="542">
        <v>14983</v>
      </c>
      <c r="L20" s="540"/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</row>
    <row r="21" spans="1:24" x14ac:dyDescent="0.2">
      <c r="A21" s="537" t="s">
        <v>390</v>
      </c>
      <c r="B21" s="540">
        <v>9</v>
      </c>
      <c r="C21" s="540">
        <v>56</v>
      </c>
      <c r="D21" s="540">
        <v>13</v>
      </c>
      <c r="E21" s="540">
        <v>80</v>
      </c>
      <c r="F21" s="540">
        <v>19</v>
      </c>
      <c r="G21" s="540">
        <v>152</v>
      </c>
      <c r="H21" s="540">
        <v>19</v>
      </c>
      <c r="I21" s="540">
        <v>161</v>
      </c>
      <c r="J21" s="542">
        <v>8924</v>
      </c>
      <c r="K21" s="542">
        <v>11064</v>
      </c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</row>
    <row r="22" spans="1:24" x14ac:dyDescent="0.2">
      <c r="A22" s="537" t="s">
        <v>391</v>
      </c>
      <c r="B22" s="540">
        <v>7</v>
      </c>
      <c r="C22" s="540">
        <v>48</v>
      </c>
      <c r="D22" s="540">
        <v>9</v>
      </c>
      <c r="E22" s="540">
        <v>65</v>
      </c>
      <c r="F22" s="540">
        <v>15</v>
      </c>
      <c r="G22" s="540">
        <v>131</v>
      </c>
      <c r="H22" s="540">
        <v>14</v>
      </c>
      <c r="I22" s="540">
        <v>135</v>
      </c>
      <c r="J22" s="542">
        <v>7368</v>
      </c>
      <c r="K22" s="542">
        <v>8391</v>
      </c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</row>
    <row r="23" spans="1:24" x14ac:dyDescent="0.2">
      <c r="A23" s="537" t="s">
        <v>392</v>
      </c>
      <c r="B23" s="540">
        <v>6</v>
      </c>
      <c r="C23" s="540">
        <v>39</v>
      </c>
      <c r="D23" s="540">
        <v>7</v>
      </c>
      <c r="E23" s="540">
        <v>53</v>
      </c>
      <c r="F23" s="540">
        <v>11</v>
      </c>
      <c r="G23" s="540">
        <v>102</v>
      </c>
      <c r="H23" s="540">
        <v>10</v>
      </c>
      <c r="I23" s="540">
        <v>99</v>
      </c>
      <c r="J23" s="543">
        <v>5186</v>
      </c>
      <c r="K23" s="543">
        <v>7491</v>
      </c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</row>
    <row r="24" spans="1:24" x14ac:dyDescent="0.2">
      <c r="A24" s="537" t="s">
        <v>393</v>
      </c>
      <c r="B24" s="540">
        <v>5</v>
      </c>
      <c r="C24" s="540">
        <v>29</v>
      </c>
      <c r="D24" s="540">
        <v>5</v>
      </c>
      <c r="E24" s="540">
        <v>39</v>
      </c>
      <c r="F24" s="540">
        <v>8</v>
      </c>
      <c r="G24" s="540">
        <v>72</v>
      </c>
      <c r="H24" s="540">
        <v>7</v>
      </c>
      <c r="I24" s="540">
        <v>72</v>
      </c>
      <c r="J24" s="544">
        <v>3327</v>
      </c>
      <c r="K24" s="544">
        <v>5360</v>
      </c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</row>
    <row r="25" spans="1:24" x14ac:dyDescent="0.2">
      <c r="A25" s="537" t="s">
        <v>394</v>
      </c>
      <c r="B25" s="540">
        <v>4</v>
      </c>
      <c r="C25" s="540">
        <v>22</v>
      </c>
      <c r="D25" s="540">
        <v>4</v>
      </c>
      <c r="E25" s="540">
        <v>27</v>
      </c>
      <c r="F25" s="540">
        <v>5</v>
      </c>
      <c r="G25" s="540">
        <v>50</v>
      </c>
      <c r="H25" s="540">
        <v>5</v>
      </c>
      <c r="I25" s="540">
        <v>50</v>
      </c>
      <c r="J25" s="544">
        <v>1752</v>
      </c>
      <c r="K25" s="544">
        <v>2823</v>
      </c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</row>
    <row r="26" spans="1:24" x14ac:dyDescent="0.2">
      <c r="A26" s="537" t="s">
        <v>395</v>
      </c>
      <c r="B26" s="540">
        <v>2</v>
      </c>
      <c r="C26" s="540">
        <v>10</v>
      </c>
      <c r="D26" s="540">
        <v>3</v>
      </c>
      <c r="E26" s="540">
        <v>20</v>
      </c>
      <c r="F26" s="540">
        <v>4</v>
      </c>
      <c r="G26" s="540">
        <v>35</v>
      </c>
      <c r="H26" s="540">
        <v>3</v>
      </c>
      <c r="I26" s="540">
        <v>30</v>
      </c>
      <c r="J26" s="543">
        <v>631</v>
      </c>
      <c r="K26" s="543">
        <v>900</v>
      </c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</row>
    <row r="27" spans="1:24" x14ac:dyDescent="0.2">
      <c r="A27" s="537"/>
    </row>
    <row r="29" spans="1:24" x14ac:dyDescent="0.2">
      <c r="A29" s="545"/>
      <c r="B29" s="546"/>
      <c r="C29" s="546"/>
      <c r="D29" s="546"/>
      <c r="E29" s="546"/>
      <c r="F29" s="546"/>
      <c r="G29" s="546"/>
      <c r="H29" s="546"/>
      <c r="I29" s="546"/>
      <c r="J29" s="546"/>
      <c r="K29" s="546"/>
    </row>
    <row r="30" spans="1:24" x14ac:dyDescent="0.2">
      <c r="A30" s="545"/>
      <c r="B30" s="546"/>
      <c r="C30" s="546"/>
      <c r="D30" s="546"/>
      <c r="E30" s="546"/>
      <c r="F30" s="546"/>
      <c r="G30" s="546"/>
      <c r="H30" s="546"/>
      <c r="I30" s="546"/>
      <c r="J30" s="546"/>
      <c r="K30" s="546"/>
    </row>
    <row r="31" spans="1:24" x14ac:dyDescent="0.2">
      <c r="A31" s="545"/>
      <c r="B31" s="546"/>
      <c r="C31" s="546"/>
      <c r="D31" s="546"/>
      <c r="E31" s="546"/>
      <c r="F31" s="546"/>
      <c r="G31" s="546"/>
      <c r="H31" s="546"/>
      <c r="I31" s="546"/>
      <c r="J31" s="546"/>
      <c r="K31" s="546"/>
    </row>
    <row r="32" spans="1:24" x14ac:dyDescent="0.2">
      <c r="A32" s="545"/>
      <c r="B32" s="546"/>
      <c r="C32" s="546"/>
      <c r="D32" s="546"/>
      <c r="E32" s="546"/>
      <c r="F32" s="546"/>
      <c r="G32" s="546"/>
      <c r="H32" s="546"/>
      <c r="I32" s="546"/>
      <c r="J32" s="546"/>
      <c r="K32" s="546"/>
    </row>
    <row r="33" spans="1:11" x14ac:dyDescent="0.2">
      <c r="A33" s="545"/>
      <c r="B33" s="546"/>
      <c r="C33" s="546"/>
      <c r="D33" s="546"/>
      <c r="E33" s="546"/>
      <c r="F33" s="546"/>
      <c r="G33" s="546"/>
      <c r="H33" s="546"/>
      <c r="I33" s="546"/>
      <c r="J33" s="546"/>
      <c r="K33" s="546"/>
    </row>
    <row r="34" spans="1:11" x14ac:dyDescent="0.2">
      <c r="A34" s="545"/>
      <c r="B34" s="546"/>
      <c r="C34" s="546"/>
      <c r="D34" s="546"/>
      <c r="E34" s="546"/>
      <c r="F34" s="546"/>
      <c r="G34" s="546"/>
      <c r="H34" s="546"/>
      <c r="I34" s="546"/>
      <c r="J34" s="546"/>
      <c r="K34" s="546"/>
    </row>
    <row r="35" spans="1:11" x14ac:dyDescent="0.2">
      <c r="A35" s="545"/>
      <c r="B35" s="546"/>
      <c r="C35" s="546"/>
      <c r="D35" s="546"/>
      <c r="E35" s="546"/>
      <c r="F35" s="546"/>
      <c r="G35" s="546"/>
      <c r="H35" s="546"/>
      <c r="I35" s="546"/>
      <c r="J35" s="546"/>
      <c r="K35" s="546"/>
    </row>
    <row r="36" spans="1:11" x14ac:dyDescent="0.2">
      <c r="A36" s="545"/>
      <c r="B36" s="546"/>
      <c r="C36" s="546"/>
      <c r="D36" s="546"/>
      <c r="E36" s="546"/>
      <c r="F36" s="546"/>
      <c r="G36" s="546"/>
      <c r="H36" s="546"/>
      <c r="I36" s="546"/>
      <c r="J36" s="546"/>
      <c r="K36" s="546"/>
    </row>
    <row r="37" spans="1:11" x14ac:dyDescent="0.2">
      <c r="A37" s="545"/>
      <c r="B37" s="546"/>
      <c r="C37" s="546"/>
      <c r="D37" s="546"/>
      <c r="E37" s="546"/>
      <c r="F37" s="546"/>
      <c r="G37" s="546"/>
      <c r="H37" s="546"/>
      <c r="I37" s="546"/>
      <c r="J37" s="546"/>
      <c r="K37" s="546"/>
    </row>
    <row r="38" spans="1:11" x14ac:dyDescent="0.2">
      <c r="A38" s="545"/>
      <c r="B38" s="546"/>
      <c r="C38" s="546"/>
      <c r="D38" s="546"/>
      <c r="E38" s="546"/>
      <c r="F38" s="546"/>
      <c r="G38" s="546"/>
      <c r="H38" s="546"/>
      <c r="I38" s="546"/>
      <c r="J38" s="546"/>
      <c r="K38" s="546"/>
    </row>
    <row r="39" spans="1:11" x14ac:dyDescent="0.2">
      <c r="A39" s="545"/>
      <c r="B39" s="546"/>
      <c r="C39" s="546"/>
      <c r="D39" s="546"/>
      <c r="E39" s="546"/>
      <c r="F39" s="546"/>
      <c r="G39" s="546"/>
      <c r="H39" s="546"/>
      <c r="I39" s="546"/>
      <c r="J39" s="546"/>
      <c r="K39" s="546"/>
    </row>
    <row r="40" spans="1:11" x14ac:dyDescent="0.2">
      <c r="A40" s="545"/>
      <c r="B40" s="546"/>
      <c r="C40" s="546"/>
      <c r="D40" s="546"/>
      <c r="E40" s="546"/>
      <c r="F40" s="546"/>
      <c r="G40" s="546"/>
      <c r="H40" s="546"/>
      <c r="I40" s="546"/>
      <c r="J40" s="546"/>
      <c r="K40" s="546"/>
    </row>
    <row r="41" spans="1:11" x14ac:dyDescent="0.2">
      <c r="A41" s="545"/>
      <c r="B41" s="546"/>
      <c r="C41" s="546"/>
      <c r="D41" s="546"/>
      <c r="E41" s="546"/>
      <c r="F41" s="546"/>
      <c r="G41" s="546"/>
      <c r="H41" s="546"/>
      <c r="I41" s="546"/>
      <c r="J41" s="546"/>
      <c r="K41" s="546"/>
    </row>
    <row r="42" spans="1:11" x14ac:dyDescent="0.2">
      <c r="A42" s="545"/>
      <c r="B42" s="546"/>
      <c r="C42" s="546"/>
      <c r="D42" s="546"/>
      <c r="E42" s="546"/>
      <c r="F42" s="546"/>
      <c r="G42" s="546"/>
      <c r="H42" s="546"/>
      <c r="I42" s="546"/>
      <c r="J42" s="546"/>
      <c r="K42" s="546"/>
    </row>
    <row r="43" spans="1:11" x14ac:dyDescent="0.2">
      <c r="A43" s="545"/>
      <c r="B43" s="546"/>
      <c r="C43" s="546"/>
      <c r="D43" s="546"/>
      <c r="E43" s="546"/>
      <c r="F43" s="546"/>
      <c r="G43" s="546"/>
      <c r="H43" s="546"/>
      <c r="I43" s="546"/>
      <c r="J43" s="546"/>
      <c r="K43" s="546"/>
    </row>
    <row r="44" spans="1:11" x14ac:dyDescent="0.2">
      <c r="A44" s="545"/>
      <c r="B44" s="546"/>
      <c r="C44" s="546"/>
      <c r="D44" s="546"/>
      <c r="E44" s="546"/>
      <c r="F44" s="546"/>
      <c r="G44" s="546"/>
      <c r="H44" s="546"/>
      <c r="I44" s="546"/>
      <c r="J44" s="546"/>
      <c r="K44" s="546"/>
    </row>
    <row r="45" spans="1:11" x14ac:dyDescent="0.2">
      <c r="A45" s="545"/>
      <c r="B45" s="546"/>
      <c r="C45" s="546"/>
      <c r="D45" s="546"/>
      <c r="E45" s="546"/>
      <c r="F45" s="546"/>
      <c r="G45" s="546"/>
      <c r="H45" s="546"/>
      <c r="I45" s="546"/>
      <c r="J45" s="546"/>
      <c r="K45" s="546"/>
    </row>
    <row r="46" spans="1:11" x14ac:dyDescent="0.2">
      <c r="A46" s="545"/>
      <c r="B46" s="546"/>
      <c r="C46" s="546"/>
      <c r="D46" s="546"/>
      <c r="E46" s="546"/>
      <c r="F46" s="546"/>
      <c r="G46" s="546"/>
      <c r="H46" s="546"/>
      <c r="I46" s="546"/>
      <c r="J46" s="546"/>
      <c r="K46" s="546"/>
    </row>
    <row r="47" spans="1:11" x14ac:dyDescent="0.2">
      <c r="A47" s="545"/>
      <c r="B47" s="546"/>
      <c r="C47" s="546"/>
      <c r="D47" s="546"/>
      <c r="E47" s="546"/>
      <c r="F47" s="546"/>
      <c r="G47" s="546"/>
      <c r="H47" s="546"/>
      <c r="I47" s="546"/>
      <c r="J47" s="546"/>
      <c r="K47" s="546"/>
    </row>
    <row r="48" spans="1:11" x14ac:dyDescent="0.2">
      <c r="A48" s="545"/>
      <c r="B48" s="546"/>
      <c r="C48" s="546"/>
      <c r="D48" s="546"/>
      <c r="E48" s="546"/>
      <c r="F48" s="546"/>
      <c r="G48" s="546"/>
      <c r="H48" s="546"/>
      <c r="I48" s="546"/>
      <c r="J48" s="546"/>
      <c r="K48" s="546"/>
    </row>
    <row r="49" spans="1:11" x14ac:dyDescent="0.2">
      <c r="A49" s="545"/>
      <c r="B49" s="546"/>
      <c r="C49" s="546"/>
      <c r="D49" s="546"/>
      <c r="E49" s="546"/>
      <c r="F49" s="546"/>
      <c r="G49" s="546"/>
      <c r="H49" s="546"/>
      <c r="I49" s="546"/>
      <c r="J49" s="546"/>
      <c r="K49" s="546"/>
    </row>
    <row r="50" spans="1:11" x14ac:dyDescent="0.2">
      <c r="A50" s="545"/>
      <c r="B50" s="546"/>
      <c r="C50" s="546"/>
      <c r="D50" s="546"/>
      <c r="E50" s="546"/>
      <c r="F50" s="546"/>
      <c r="G50" s="546"/>
      <c r="H50" s="546"/>
      <c r="I50" s="546"/>
      <c r="J50" s="546"/>
      <c r="K50" s="546"/>
    </row>
    <row r="51" spans="1:11" x14ac:dyDescent="0.2">
      <c r="A51" s="545"/>
      <c r="B51" s="546"/>
      <c r="C51" s="546"/>
      <c r="D51" s="546"/>
      <c r="E51" s="546"/>
      <c r="F51" s="546"/>
      <c r="G51" s="546"/>
      <c r="H51" s="546"/>
      <c r="I51" s="546"/>
      <c r="J51" s="546"/>
      <c r="K51" s="546"/>
    </row>
    <row r="52" spans="1:11" x14ac:dyDescent="0.2">
      <c r="A52" s="545"/>
      <c r="B52" s="546"/>
      <c r="C52" s="546"/>
      <c r="D52" s="546"/>
      <c r="E52" s="546"/>
      <c r="F52" s="546"/>
      <c r="G52" s="546"/>
      <c r="H52" s="546"/>
      <c r="I52" s="546"/>
      <c r="J52" s="546"/>
      <c r="K52" s="546"/>
    </row>
    <row r="53" spans="1:11" x14ac:dyDescent="0.2">
      <c r="A53" s="545"/>
      <c r="B53" s="546"/>
      <c r="C53" s="546"/>
      <c r="D53" s="546"/>
      <c r="E53" s="546"/>
      <c r="F53" s="546"/>
      <c r="G53" s="546"/>
      <c r="H53" s="546"/>
      <c r="I53" s="546"/>
      <c r="J53" s="546"/>
      <c r="K53" s="546"/>
    </row>
    <row r="54" spans="1:11" x14ac:dyDescent="0.2">
      <c r="A54" s="545"/>
      <c r="B54" s="546"/>
      <c r="C54" s="546"/>
      <c r="D54" s="546"/>
      <c r="E54" s="546"/>
      <c r="F54" s="546"/>
      <c r="G54" s="546"/>
      <c r="H54" s="546"/>
      <c r="I54" s="546"/>
      <c r="J54" s="546"/>
      <c r="K54" s="546"/>
    </row>
    <row r="55" spans="1:11" x14ac:dyDescent="0.2">
      <c r="A55" s="545"/>
      <c r="B55" s="546"/>
      <c r="C55" s="546"/>
      <c r="D55" s="546"/>
      <c r="E55" s="546"/>
      <c r="F55" s="546"/>
      <c r="G55" s="546"/>
      <c r="H55" s="546"/>
      <c r="I55" s="546"/>
      <c r="J55" s="546"/>
      <c r="K55" s="546"/>
    </row>
    <row r="56" spans="1:11" x14ac:dyDescent="0.2">
      <c r="A56" s="545"/>
      <c r="B56" s="546"/>
      <c r="C56" s="546"/>
      <c r="D56" s="546"/>
      <c r="E56" s="546"/>
      <c r="F56" s="546"/>
      <c r="G56" s="546"/>
      <c r="H56" s="546"/>
      <c r="I56" s="546"/>
      <c r="J56" s="546"/>
      <c r="K56" s="546"/>
    </row>
    <row r="57" spans="1:11" x14ac:dyDescent="0.2">
      <c r="A57" s="545"/>
      <c r="B57" s="546"/>
      <c r="C57" s="546"/>
      <c r="D57" s="546"/>
      <c r="E57" s="546"/>
      <c r="F57" s="546"/>
      <c r="G57" s="546"/>
      <c r="H57" s="546"/>
      <c r="I57" s="546"/>
      <c r="J57" s="546"/>
      <c r="K57" s="546"/>
    </row>
    <row r="58" spans="1:11" x14ac:dyDescent="0.2">
      <c r="A58" s="545"/>
      <c r="B58" s="546"/>
      <c r="C58" s="546"/>
      <c r="D58" s="546"/>
      <c r="E58" s="546"/>
      <c r="F58" s="546"/>
      <c r="G58" s="546"/>
      <c r="H58" s="546"/>
      <c r="I58" s="546"/>
      <c r="J58" s="546"/>
      <c r="K58" s="546"/>
    </row>
    <row r="59" spans="1:11" x14ac:dyDescent="0.2">
      <c r="A59" s="545"/>
      <c r="B59" s="546"/>
      <c r="C59" s="546"/>
      <c r="D59" s="546"/>
      <c r="E59" s="546"/>
      <c r="F59" s="546"/>
      <c r="G59" s="546"/>
      <c r="H59" s="546"/>
      <c r="I59" s="546"/>
      <c r="J59" s="546"/>
      <c r="K59" s="546"/>
    </row>
    <row r="60" spans="1:11" x14ac:dyDescent="0.2">
      <c r="A60" s="545"/>
      <c r="B60" s="546"/>
      <c r="C60" s="546"/>
      <c r="D60" s="546"/>
      <c r="E60" s="546"/>
      <c r="F60" s="546"/>
      <c r="G60" s="546"/>
      <c r="H60" s="546"/>
      <c r="I60" s="546"/>
      <c r="J60" s="546"/>
      <c r="K60" s="546"/>
    </row>
    <row r="61" spans="1:11" x14ac:dyDescent="0.2">
      <c r="A61" s="545"/>
      <c r="B61" s="546"/>
      <c r="C61" s="546"/>
      <c r="D61" s="546"/>
      <c r="E61" s="546"/>
      <c r="F61" s="546"/>
      <c r="G61" s="546"/>
      <c r="H61" s="546"/>
      <c r="I61" s="546"/>
      <c r="J61" s="546"/>
      <c r="K61" s="546"/>
    </row>
    <row r="62" spans="1:11" x14ac:dyDescent="0.2">
      <c r="A62" s="545"/>
      <c r="B62" s="546"/>
      <c r="C62" s="546"/>
      <c r="D62" s="546"/>
      <c r="E62" s="546"/>
      <c r="F62" s="546"/>
      <c r="G62" s="546"/>
      <c r="H62" s="546"/>
      <c r="I62" s="546"/>
      <c r="J62" s="546"/>
      <c r="K62" s="546"/>
    </row>
    <row r="63" spans="1:11" x14ac:dyDescent="0.2">
      <c r="A63" s="545"/>
      <c r="B63" s="546"/>
      <c r="C63" s="546"/>
      <c r="D63" s="546"/>
      <c r="E63" s="546"/>
      <c r="F63" s="546"/>
      <c r="G63" s="546"/>
      <c r="H63" s="546"/>
      <c r="I63" s="546"/>
      <c r="J63" s="546"/>
      <c r="K63" s="546"/>
    </row>
    <row r="64" spans="1:11" x14ac:dyDescent="0.2">
      <c r="A64" s="545"/>
      <c r="B64" s="546"/>
      <c r="C64" s="546"/>
      <c r="D64" s="546"/>
      <c r="E64" s="546"/>
      <c r="F64" s="546"/>
      <c r="G64" s="546"/>
      <c r="H64" s="546"/>
      <c r="I64" s="546"/>
      <c r="J64" s="546"/>
      <c r="K64" s="546"/>
    </row>
    <row r="65" spans="1:11" x14ac:dyDescent="0.2">
      <c r="A65" s="545"/>
      <c r="B65" s="546"/>
      <c r="C65" s="546"/>
      <c r="D65" s="546"/>
      <c r="E65" s="546"/>
      <c r="F65" s="546"/>
      <c r="G65" s="546"/>
      <c r="H65" s="546"/>
      <c r="I65" s="546"/>
      <c r="J65" s="546"/>
      <c r="K65" s="546"/>
    </row>
    <row r="66" spans="1:11" x14ac:dyDescent="0.2">
      <c r="A66" s="545"/>
      <c r="B66" s="546"/>
      <c r="C66" s="546"/>
      <c r="D66" s="546"/>
      <c r="E66" s="546"/>
      <c r="F66" s="546"/>
      <c r="G66" s="546"/>
      <c r="H66" s="546"/>
      <c r="I66" s="546"/>
      <c r="J66" s="546"/>
      <c r="K66" s="546"/>
    </row>
    <row r="67" spans="1:11" x14ac:dyDescent="0.2">
      <c r="A67" s="545"/>
      <c r="B67" s="546"/>
      <c r="C67" s="546"/>
      <c r="D67" s="546"/>
      <c r="E67" s="546"/>
      <c r="F67" s="546"/>
      <c r="G67" s="546"/>
      <c r="H67" s="546"/>
      <c r="I67" s="546"/>
      <c r="J67" s="546"/>
      <c r="K67" s="546"/>
    </row>
    <row r="68" spans="1:11" x14ac:dyDescent="0.2">
      <c r="A68" s="545"/>
      <c r="B68" s="546"/>
      <c r="C68" s="546"/>
      <c r="D68" s="546"/>
      <c r="E68" s="546"/>
      <c r="F68" s="546"/>
      <c r="G68" s="546"/>
      <c r="H68" s="546"/>
      <c r="I68" s="546"/>
      <c r="J68" s="546"/>
      <c r="K68" s="546"/>
    </row>
    <row r="69" spans="1:11" x14ac:dyDescent="0.2">
      <c r="A69" s="545"/>
      <c r="B69" s="546"/>
      <c r="C69" s="546"/>
      <c r="D69" s="546"/>
      <c r="E69" s="546"/>
      <c r="F69" s="546"/>
      <c r="G69" s="546"/>
      <c r="H69" s="546"/>
      <c r="I69" s="546"/>
      <c r="J69" s="546"/>
      <c r="K69" s="546"/>
    </row>
    <row r="70" spans="1:11" x14ac:dyDescent="0.2">
      <c r="A70" s="547"/>
      <c r="B70" s="546"/>
      <c r="C70" s="546"/>
      <c r="D70" s="546"/>
      <c r="E70" s="546"/>
      <c r="F70" s="546"/>
      <c r="G70" s="546"/>
      <c r="H70" s="546"/>
      <c r="I70" s="546"/>
      <c r="J70" s="546"/>
      <c r="K70" s="546"/>
    </row>
    <row r="71" spans="1:11" x14ac:dyDescent="0.2">
      <c r="A71" s="547"/>
      <c r="B71" s="546"/>
      <c r="C71" s="546"/>
      <c r="D71" s="546"/>
      <c r="E71" s="546"/>
      <c r="F71" s="546"/>
      <c r="G71" s="546"/>
      <c r="H71" s="546"/>
      <c r="I71" s="546"/>
      <c r="J71" s="546"/>
      <c r="K71" s="546"/>
    </row>
    <row r="72" spans="1:11" x14ac:dyDescent="0.2">
      <c r="A72" s="547"/>
      <c r="B72" s="546"/>
      <c r="C72" s="546"/>
      <c r="D72" s="546"/>
      <c r="E72" s="546"/>
      <c r="F72" s="546"/>
      <c r="G72" s="546"/>
      <c r="H72" s="546"/>
      <c r="I72" s="546"/>
      <c r="J72" s="546"/>
      <c r="K72" s="546"/>
    </row>
    <row r="73" spans="1:11" x14ac:dyDescent="0.2">
      <c r="A73" s="547"/>
      <c r="B73" s="546"/>
      <c r="C73" s="546"/>
      <c r="D73" s="546"/>
      <c r="E73" s="546"/>
      <c r="F73" s="546"/>
      <c r="G73" s="546"/>
      <c r="H73" s="546"/>
      <c r="I73" s="546"/>
      <c r="J73" s="546"/>
      <c r="K73" s="546"/>
    </row>
    <row r="74" spans="1:11" x14ac:dyDescent="0.2">
      <c r="A74" s="547"/>
      <c r="B74" s="546"/>
      <c r="C74" s="546"/>
      <c r="D74" s="546"/>
      <c r="E74" s="546"/>
      <c r="F74" s="546"/>
      <c r="G74" s="546"/>
      <c r="H74" s="546"/>
      <c r="I74" s="546"/>
      <c r="J74" s="546"/>
      <c r="K74" s="546"/>
    </row>
    <row r="75" spans="1:11" x14ac:dyDescent="0.2">
      <c r="A75" s="547"/>
      <c r="B75" s="546"/>
      <c r="C75" s="546"/>
      <c r="D75" s="546"/>
      <c r="E75" s="546"/>
      <c r="F75" s="546"/>
      <c r="G75" s="546"/>
      <c r="H75" s="546"/>
      <c r="I75" s="546"/>
      <c r="J75" s="546"/>
      <c r="K75" s="546"/>
    </row>
    <row r="76" spans="1:11" x14ac:dyDescent="0.2">
      <c r="A76" s="547"/>
      <c r="B76" s="546"/>
      <c r="C76" s="546"/>
      <c r="D76" s="546"/>
      <c r="E76" s="546"/>
      <c r="F76" s="546"/>
      <c r="G76" s="546"/>
      <c r="H76" s="546"/>
      <c r="I76" s="546"/>
      <c r="J76" s="546"/>
      <c r="K76" s="546"/>
    </row>
    <row r="77" spans="1:11" x14ac:dyDescent="0.2">
      <c r="A77" s="547"/>
      <c r="B77" s="546"/>
      <c r="C77" s="546"/>
      <c r="D77" s="546"/>
      <c r="E77" s="546"/>
      <c r="F77" s="546"/>
      <c r="G77" s="546"/>
      <c r="H77" s="546"/>
      <c r="I77" s="546"/>
      <c r="J77" s="546"/>
      <c r="K77" s="546"/>
    </row>
    <row r="78" spans="1:11" x14ac:dyDescent="0.2">
      <c r="A78" s="547"/>
      <c r="B78" s="546"/>
      <c r="C78" s="546"/>
      <c r="D78" s="546"/>
      <c r="E78" s="546"/>
      <c r="F78" s="546"/>
      <c r="G78" s="546"/>
      <c r="H78" s="546"/>
      <c r="I78" s="546"/>
      <c r="J78" s="546"/>
      <c r="K78" s="546"/>
    </row>
    <row r="79" spans="1:11" x14ac:dyDescent="0.2">
      <c r="A79" s="547"/>
      <c r="B79" s="546"/>
      <c r="C79" s="546"/>
      <c r="D79" s="546"/>
      <c r="E79" s="546"/>
      <c r="F79" s="546"/>
      <c r="G79" s="546"/>
      <c r="H79" s="546"/>
      <c r="I79" s="546"/>
      <c r="J79" s="546"/>
      <c r="K79" s="546"/>
    </row>
    <row r="80" spans="1:11" x14ac:dyDescent="0.2">
      <c r="A80" s="547"/>
      <c r="B80" s="546"/>
      <c r="C80" s="546"/>
      <c r="D80" s="546"/>
      <c r="E80" s="546"/>
      <c r="F80" s="546"/>
      <c r="G80" s="546"/>
      <c r="H80" s="546"/>
      <c r="I80" s="546"/>
      <c r="J80" s="546"/>
      <c r="K80" s="546"/>
    </row>
    <row r="81" spans="1:11" x14ac:dyDescent="0.2">
      <c r="A81" s="547"/>
      <c r="B81" s="546"/>
      <c r="C81" s="546"/>
      <c r="D81" s="546"/>
      <c r="E81" s="546"/>
      <c r="F81" s="546"/>
      <c r="G81" s="546"/>
      <c r="H81" s="546"/>
      <c r="I81" s="546"/>
      <c r="J81" s="546"/>
      <c r="K81" s="546"/>
    </row>
    <row r="82" spans="1:11" x14ac:dyDescent="0.2">
      <c r="A82" s="547"/>
      <c r="B82" s="546"/>
      <c r="C82" s="546"/>
      <c r="D82" s="546"/>
      <c r="E82" s="546"/>
      <c r="F82" s="546"/>
      <c r="G82" s="546"/>
      <c r="H82" s="546"/>
      <c r="I82" s="546"/>
      <c r="J82" s="546"/>
      <c r="K82" s="546"/>
    </row>
    <row r="83" spans="1:11" x14ac:dyDescent="0.2">
      <c r="A83" s="547"/>
      <c r="B83" s="546"/>
      <c r="C83" s="546"/>
      <c r="D83" s="546"/>
      <c r="E83" s="546"/>
      <c r="F83" s="546"/>
      <c r="G83" s="546"/>
      <c r="H83" s="546"/>
      <c r="I83" s="546"/>
      <c r="J83" s="546"/>
      <c r="K83" s="546"/>
    </row>
    <row r="84" spans="1:11" x14ac:dyDescent="0.2">
      <c r="A84" s="547"/>
      <c r="B84" s="546"/>
      <c r="C84" s="546"/>
      <c r="D84" s="546"/>
      <c r="E84" s="546"/>
      <c r="F84" s="546"/>
      <c r="G84" s="546"/>
      <c r="H84" s="546"/>
      <c r="I84" s="546"/>
      <c r="J84" s="546"/>
      <c r="K84" s="546"/>
    </row>
    <row r="85" spans="1:11" x14ac:dyDescent="0.2">
      <c r="A85" s="547"/>
      <c r="B85" s="546"/>
      <c r="C85" s="546"/>
      <c r="D85" s="546"/>
      <c r="E85" s="546"/>
      <c r="F85" s="546"/>
      <c r="G85" s="546"/>
      <c r="H85" s="546"/>
      <c r="I85" s="546"/>
      <c r="J85" s="546"/>
      <c r="K85" s="546"/>
    </row>
    <row r="86" spans="1:11" x14ac:dyDescent="0.2">
      <c r="A86" s="547"/>
      <c r="B86" s="546"/>
      <c r="C86" s="546"/>
      <c r="D86" s="546"/>
      <c r="E86" s="546"/>
      <c r="F86" s="546"/>
      <c r="G86" s="546"/>
      <c r="H86" s="546"/>
      <c r="I86" s="546"/>
      <c r="J86" s="546"/>
      <c r="K86" s="546"/>
    </row>
    <row r="87" spans="1:11" x14ac:dyDescent="0.2">
      <c r="A87" s="547"/>
      <c r="B87" s="546"/>
      <c r="C87" s="546"/>
      <c r="D87" s="546"/>
      <c r="E87" s="546"/>
      <c r="F87" s="546"/>
      <c r="G87" s="546"/>
      <c r="H87" s="546"/>
      <c r="I87" s="546"/>
      <c r="J87" s="546"/>
      <c r="K87" s="546"/>
    </row>
    <row r="88" spans="1:11" x14ac:dyDescent="0.2">
      <c r="A88" s="547"/>
      <c r="B88" s="546"/>
      <c r="C88" s="546"/>
      <c r="D88" s="546"/>
      <c r="E88" s="546"/>
      <c r="F88" s="546"/>
      <c r="G88" s="546"/>
      <c r="H88" s="546"/>
      <c r="I88" s="546"/>
      <c r="J88" s="546"/>
      <c r="K88" s="546"/>
    </row>
    <row r="89" spans="1:11" x14ac:dyDescent="0.2">
      <c r="A89" s="547"/>
      <c r="B89" s="546"/>
      <c r="C89" s="546"/>
      <c r="D89" s="546"/>
      <c r="E89" s="546"/>
      <c r="F89" s="546"/>
      <c r="G89" s="546"/>
      <c r="H89" s="546"/>
      <c r="I89" s="546"/>
      <c r="J89" s="546"/>
      <c r="K89" s="546"/>
    </row>
    <row r="90" spans="1:11" x14ac:dyDescent="0.2">
      <c r="A90" s="547"/>
      <c r="B90" s="546"/>
      <c r="C90" s="546"/>
      <c r="D90" s="546"/>
      <c r="E90" s="546"/>
      <c r="F90" s="546"/>
      <c r="G90" s="546"/>
      <c r="H90" s="546"/>
      <c r="I90" s="546"/>
      <c r="J90" s="546"/>
      <c r="K90" s="546"/>
    </row>
    <row r="91" spans="1:11" x14ac:dyDescent="0.2">
      <c r="A91" s="547"/>
      <c r="B91" s="546"/>
      <c r="C91" s="546"/>
      <c r="D91" s="546"/>
      <c r="E91" s="546"/>
      <c r="F91" s="546"/>
      <c r="G91" s="546"/>
      <c r="H91" s="546"/>
      <c r="I91" s="546"/>
      <c r="J91" s="546"/>
      <c r="K91" s="546"/>
    </row>
    <row r="92" spans="1:11" x14ac:dyDescent="0.2">
      <c r="A92" s="547"/>
      <c r="B92" s="546"/>
      <c r="C92" s="546"/>
      <c r="D92" s="546"/>
      <c r="E92" s="546"/>
      <c r="F92" s="546"/>
      <c r="G92" s="546"/>
      <c r="H92" s="546"/>
      <c r="I92" s="546"/>
      <c r="J92" s="546"/>
      <c r="K92" s="546"/>
    </row>
    <row r="93" spans="1:11" x14ac:dyDescent="0.2">
      <c r="A93" s="547"/>
    </row>
    <row r="94" spans="1:11" x14ac:dyDescent="0.2">
      <c r="A94" s="547"/>
    </row>
    <row r="95" spans="1:11" x14ac:dyDescent="0.2">
      <c r="A95" s="547"/>
    </row>
    <row r="96" spans="1:11" x14ac:dyDescent="0.2">
      <c r="A96" s="547"/>
    </row>
    <row r="97" spans="1:1" x14ac:dyDescent="0.2">
      <c r="A97" s="547"/>
    </row>
    <row r="98" spans="1:1" x14ac:dyDescent="0.2">
      <c r="A98" s="547"/>
    </row>
    <row r="99" spans="1:1" x14ac:dyDescent="0.2">
      <c r="A99" s="547"/>
    </row>
    <row r="100" spans="1:1" x14ac:dyDescent="0.2">
      <c r="A100" s="547"/>
    </row>
    <row r="101" spans="1:1" x14ac:dyDescent="0.2">
      <c r="A101" s="547"/>
    </row>
    <row r="102" spans="1:1" x14ac:dyDescent="0.2">
      <c r="A102" s="547"/>
    </row>
    <row r="103" spans="1:1" x14ac:dyDescent="0.2">
      <c r="A103" s="547"/>
    </row>
    <row r="104" spans="1:1" x14ac:dyDescent="0.2">
      <c r="A104" s="547"/>
    </row>
    <row r="105" spans="1:1" x14ac:dyDescent="0.2">
      <c r="A105" s="547"/>
    </row>
    <row r="106" spans="1:1" x14ac:dyDescent="0.2">
      <c r="A106" s="547"/>
    </row>
    <row r="107" spans="1:1" x14ac:dyDescent="0.2">
      <c r="A107" s="547"/>
    </row>
    <row r="108" spans="1:1" x14ac:dyDescent="0.2">
      <c r="A108" s="547"/>
    </row>
    <row r="109" spans="1:1" x14ac:dyDescent="0.2">
      <c r="A109" s="547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V364"/>
  <sheetViews>
    <sheetView workbookViewId="0"/>
  </sheetViews>
  <sheetFormatPr defaultRowHeight="11.25" x14ac:dyDescent="0.2"/>
  <cols>
    <col min="1" max="1" width="16" style="533" customWidth="1"/>
    <col min="2" max="8" width="5.83203125" style="534" bestFit="1" customWidth="1"/>
    <col min="9" max="16384" width="9.33203125" style="534"/>
  </cols>
  <sheetData>
    <row r="1" spans="1:22" x14ac:dyDescent="0.2">
      <c r="A1" s="533" t="s">
        <v>41</v>
      </c>
    </row>
    <row r="2" spans="1:22" x14ac:dyDescent="0.2">
      <c r="A2" s="533" t="s">
        <v>365</v>
      </c>
    </row>
    <row r="3" spans="1:22" x14ac:dyDescent="0.2">
      <c r="A3" s="535" t="s">
        <v>348</v>
      </c>
    </row>
    <row r="4" spans="1:22" x14ac:dyDescent="0.2">
      <c r="A4" s="299" t="s">
        <v>396</v>
      </c>
    </row>
    <row r="5" spans="1:22" x14ac:dyDescent="0.2">
      <c r="A5" s="269" t="s">
        <v>368</v>
      </c>
    </row>
    <row r="6" spans="1:22" x14ac:dyDescent="0.2">
      <c r="A6" s="299" t="s">
        <v>334</v>
      </c>
    </row>
    <row r="8" spans="1:22" x14ac:dyDescent="0.2">
      <c r="A8" s="537" t="s">
        <v>369</v>
      </c>
      <c r="B8" s="549">
        <v>1995</v>
      </c>
      <c r="C8" s="549">
        <v>2000</v>
      </c>
      <c r="D8" s="549">
        <v>2004</v>
      </c>
      <c r="E8" s="549">
        <v>2007</v>
      </c>
      <c r="F8" s="549">
        <v>2009</v>
      </c>
      <c r="G8" s="549">
        <v>2010</v>
      </c>
      <c r="H8" s="549">
        <v>2011</v>
      </c>
    </row>
    <row r="9" spans="1:22" x14ac:dyDescent="0.2">
      <c r="A9" s="537" t="s">
        <v>397</v>
      </c>
      <c r="B9" s="550">
        <v>0.13</v>
      </c>
      <c r="C9" s="550">
        <v>0.2</v>
      </c>
      <c r="D9" s="550">
        <v>0.17</v>
      </c>
      <c r="E9" s="550">
        <v>0.26</v>
      </c>
      <c r="F9" s="550">
        <v>0.67</v>
      </c>
      <c r="G9" s="550">
        <v>0.7</v>
      </c>
      <c r="H9" s="550">
        <v>0.65</v>
      </c>
      <c r="I9" s="551"/>
      <c r="J9" s="551"/>
      <c r="K9" s="551"/>
      <c r="L9" s="551"/>
      <c r="M9" s="551"/>
      <c r="N9" s="551"/>
      <c r="O9" s="551"/>
    </row>
    <row r="10" spans="1:22" x14ac:dyDescent="0.2">
      <c r="A10" s="537" t="s">
        <v>380</v>
      </c>
      <c r="B10" s="550">
        <v>0.31</v>
      </c>
      <c r="C10" s="550">
        <v>0.3</v>
      </c>
      <c r="D10" s="550">
        <v>0.42</v>
      </c>
      <c r="E10" s="550">
        <v>0.42</v>
      </c>
      <c r="F10" s="550">
        <v>0.66</v>
      </c>
      <c r="G10" s="550">
        <v>0.67</v>
      </c>
      <c r="H10" s="550">
        <v>0.72</v>
      </c>
      <c r="I10" s="551"/>
      <c r="J10" s="551"/>
      <c r="K10" s="551"/>
      <c r="L10" s="551"/>
      <c r="M10" s="551"/>
      <c r="N10" s="551"/>
      <c r="O10" s="540"/>
      <c r="P10" s="540"/>
      <c r="Q10" s="540"/>
      <c r="R10" s="540"/>
      <c r="S10" s="540"/>
      <c r="T10" s="540"/>
      <c r="U10" s="540"/>
      <c r="V10" s="540"/>
    </row>
    <row r="11" spans="1:22" x14ac:dyDescent="0.2">
      <c r="A11" s="537" t="s">
        <v>381</v>
      </c>
      <c r="B11" s="550">
        <v>0.28999999999999998</v>
      </c>
      <c r="C11" s="550">
        <v>0.39</v>
      </c>
      <c r="D11" s="550">
        <v>0.28999999999999998</v>
      </c>
      <c r="E11" s="550">
        <v>0.28999999999999998</v>
      </c>
      <c r="F11" s="550">
        <v>-0.83</v>
      </c>
      <c r="G11" s="550">
        <v>-0.65</v>
      </c>
      <c r="H11" s="550">
        <v>-0.25</v>
      </c>
      <c r="I11" s="551"/>
      <c r="J11" s="551"/>
      <c r="K11" s="551"/>
      <c r="L11" s="551"/>
      <c r="M11" s="551"/>
      <c r="N11" s="551"/>
      <c r="O11" s="540"/>
      <c r="P11" s="540"/>
      <c r="Q11" s="540"/>
      <c r="R11" s="540"/>
      <c r="S11" s="540"/>
      <c r="T11" s="540"/>
      <c r="U11" s="540"/>
      <c r="V11" s="540"/>
    </row>
    <row r="12" spans="1:22" x14ac:dyDescent="0.2">
      <c r="A12" s="537" t="s">
        <v>382</v>
      </c>
      <c r="B12" s="550">
        <v>0.48</v>
      </c>
      <c r="C12" s="550">
        <v>0.99</v>
      </c>
      <c r="D12" s="550">
        <v>0.9</v>
      </c>
      <c r="E12" s="550">
        <v>1.35</v>
      </c>
      <c r="F12" s="550">
        <v>-1.63</v>
      </c>
      <c r="G12" s="550">
        <v>-2.0299999999999998</v>
      </c>
      <c r="H12" s="550">
        <v>-1.18</v>
      </c>
      <c r="I12" s="551"/>
      <c r="J12" s="551"/>
      <c r="K12" s="551"/>
      <c r="L12" s="551"/>
      <c r="M12" s="551"/>
      <c r="N12" s="551"/>
      <c r="O12" s="540"/>
      <c r="P12" s="540"/>
      <c r="Q12" s="540"/>
      <c r="R12" s="540"/>
      <c r="S12" s="540"/>
      <c r="T12" s="540"/>
      <c r="U12" s="540"/>
      <c r="V12" s="540"/>
    </row>
    <row r="13" spans="1:22" x14ac:dyDescent="0.2">
      <c r="A13" s="537" t="s">
        <v>383</v>
      </c>
      <c r="B13" s="550">
        <v>2.2400000000000002</v>
      </c>
      <c r="C13" s="550">
        <v>2.58</v>
      </c>
      <c r="D13" s="550">
        <v>3.23</v>
      </c>
      <c r="E13" s="550">
        <v>4.4400000000000004</v>
      </c>
      <c r="F13" s="550">
        <v>-0.31</v>
      </c>
      <c r="G13" s="550">
        <v>-1.59</v>
      </c>
      <c r="H13" s="550">
        <v>-0.32</v>
      </c>
      <c r="I13" s="551"/>
      <c r="J13" s="551"/>
      <c r="K13" s="551"/>
      <c r="L13" s="551"/>
      <c r="M13" s="551"/>
      <c r="N13" s="551"/>
      <c r="O13" s="540"/>
      <c r="P13" s="540"/>
      <c r="Q13" s="540"/>
      <c r="R13" s="540"/>
      <c r="S13" s="540"/>
      <c r="T13" s="540"/>
      <c r="U13" s="540"/>
      <c r="V13" s="540"/>
    </row>
    <row r="14" spans="1:22" x14ac:dyDescent="0.2">
      <c r="A14" s="537" t="s">
        <v>384</v>
      </c>
      <c r="B14" s="550">
        <v>4.59</v>
      </c>
      <c r="C14" s="550">
        <v>4.95</v>
      </c>
      <c r="D14" s="550">
        <v>5.61</v>
      </c>
      <c r="E14" s="550">
        <v>8.66</v>
      </c>
      <c r="F14" s="550">
        <v>2.4900000000000002</v>
      </c>
      <c r="G14" s="550">
        <v>0.65</v>
      </c>
      <c r="H14" s="550">
        <v>2.0499999999999998</v>
      </c>
      <c r="I14" s="551"/>
      <c r="J14" s="551"/>
      <c r="K14" s="551"/>
      <c r="L14" s="551"/>
      <c r="M14" s="551"/>
      <c r="N14" s="551"/>
      <c r="O14" s="540"/>
      <c r="P14" s="540"/>
      <c r="Q14" s="540"/>
      <c r="R14" s="540"/>
      <c r="S14" s="540"/>
      <c r="T14" s="540"/>
      <c r="U14" s="540"/>
      <c r="V14" s="540"/>
    </row>
    <row r="15" spans="1:22" x14ac:dyDescent="0.2">
      <c r="A15" s="537" t="s">
        <v>385</v>
      </c>
      <c r="B15" s="550">
        <v>7.18</v>
      </c>
      <c r="C15" s="550">
        <v>7.69</v>
      </c>
      <c r="D15" s="550">
        <v>8.6</v>
      </c>
      <c r="E15" s="550">
        <v>13.07</v>
      </c>
      <c r="F15" s="550">
        <v>6.16</v>
      </c>
      <c r="G15" s="550">
        <v>3.34</v>
      </c>
      <c r="H15" s="550">
        <v>5.05</v>
      </c>
      <c r="I15" s="551"/>
      <c r="J15" s="551"/>
      <c r="K15" s="551"/>
      <c r="L15" s="551"/>
      <c r="M15" s="551"/>
      <c r="N15" s="551"/>
      <c r="O15" s="540"/>
      <c r="P15" s="540"/>
      <c r="Q15" s="540"/>
      <c r="R15" s="540"/>
      <c r="S15" s="540"/>
      <c r="T15" s="540"/>
      <c r="U15" s="540"/>
      <c r="V15" s="540"/>
    </row>
    <row r="16" spans="1:22" x14ac:dyDescent="0.2">
      <c r="A16" s="537" t="s">
        <v>386</v>
      </c>
      <c r="B16" s="550">
        <v>9.44</v>
      </c>
      <c r="C16" s="550">
        <v>10.49</v>
      </c>
      <c r="D16" s="550">
        <v>11.77</v>
      </c>
      <c r="E16" s="550">
        <v>16.05</v>
      </c>
      <c r="F16" s="550">
        <v>10.06</v>
      </c>
      <c r="G16" s="550">
        <v>7.76</v>
      </c>
      <c r="H16" s="550">
        <v>8.57</v>
      </c>
      <c r="I16" s="551"/>
      <c r="J16" s="551"/>
      <c r="K16" s="551"/>
      <c r="L16" s="551"/>
      <c r="M16" s="551"/>
      <c r="N16" s="551"/>
      <c r="O16" s="540"/>
      <c r="P16" s="540"/>
      <c r="Q16" s="540"/>
      <c r="R16" s="540"/>
      <c r="S16" s="540"/>
      <c r="T16" s="540"/>
      <c r="U16" s="540"/>
      <c r="V16" s="540"/>
    </row>
    <row r="17" spans="1:22" x14ac:dyDescent="0.2">
      <c r="A17" s="537" t="s">
        <v>387</v>
      </c>
      <c r="B17" s="550">
        <v>10.96</v>
      </c>
      <c r="C17" s="550">
        <v>13.03</v>
      </c>
      <c r="D17" s="550">
        <v>15.04</v>
      </c>
      <c r="E17" s="550">
        <v>20.399999999999999</v>
      </c>
      <c r="F17" s="550">
        <v>14.42</v>
      </c>
      <c r="G17" s="550">
        <v>10.86</v>
      </c>
      <c r="H17" s="550">
        <v>11.95</v>
      </c>
      <c r="I17" s="551"/>
      <c r="J17" s="551"/>
      <c r="K17" s="551"/>
      <c r="L17" s="551"/>
      <c r="M17" s="551"/>
      <c r="N17" s="551"/>
      <c r="O17" s="540"/>
      <c r="P17" s="540"/>
      <c r="Q17" s="540"/>
      <c r="R17" s="540"/>
      <c r="S17" s="540"/>
      <c r="T17" s="540"/>
      <c r="U17" s="540"/>
      <c r="V17" s="540"/>
    </row>
    <row r="18" spans="1:22" x14ac:dyDescent="0.2">
      <c r="A18" s="537" t="s">
        <v>388</v>
      </c>
      <c r="B18" s="550">
        <v>12.3</v>
      </c>
      <c r="C18" s="550">
        <v>14.56</v>
      </c>
      <c r="D18" s="550">
        <v>17.78</v>
      </c>
      <c r="E18" s="550">
        <v>26.03</v>
      </c>
      <c r="F18" s="550">
        <v>20.05</v>
      </c>
      <c r="G18" s="550">
        <v>15.66</v>
      </c>
      <c r="H18" s="550">
        <v>16.04</v>
      </c>
      <c r="I18" s="551"/>
      <c r="J18" s="551"/>
      <c r="K18" s="551"/>
      <c r="L18" s="551"/>
      <c r="M18" s="551"/>
      <c r="N18" s="551"/>
      <c r="O18" s="540"/>
      <c r="P18" s="540"/>
      <c r="Q18" s="540"/>
      <c r="R18" s="540"/>
      <c r="S18" s="540"/>
      <c r="T18" s="540"/>
      <c r="U18" s="540"/>
      <c r="V18" s="540"/>
    </row>
    <row r="19" spans="1:22" x14ac:dyDescent="0.2">
      <c r="A19" s="537" t="s">
        <v>389</v>
      </c>
      <c r="B19" s="550">
        <v>12.93</v>
      </c>
      <c r="C19" s="550">
        <v>15.7</v>
      </c>
      <c r="D19" s="550">
        <v>20.399999999999999</v>
      </c>
      <c r="E19" s="550">
        <v>28.18</v>
      </c>
      <c r="F19" s="550">
        <v>23.41</v>
      </c>
      <c r="G19" s="550">
        <v>19.93</v>
      </c>
      <c r="H19" s="550">
        <v>20.010000000000002</v>
      </c>
      <c r="I19" s="551"/>
      <c r="J19" s="551"/>
      <c r="K19" s="551"/>
      <c r="L19" s="551"/>
      <c r="M19" s="551"/>
      <c r="N19" s="551"/>
      <c r="O19" s="540"/>
      <c r="P19" s="540"/>
      <c r="Q19" s="540"/>
      <c r="R19" s="540"/>
      <c r="S19" s="540"/>
      <c r="T19" s="540"/>
      <c r="U19" s="540"/>
      <c r="V19" s="540"/>
    </row>
    <row r="20" spans="1:22" x14ac:dyDescent="0.2">
      <c r="A20" s="537" t="s">
        <v>390</v>
      </c>
      <c r="B20" s="550">
        <v>13.09</v>
      </c>
      <c r="C20" s="550">
        <v>16.39</v>
      </c>
      <c r="D20" s="550">
        <v>20.09</v>
      </c>
      <c r="E20" s="550">
        <v>28.86</v>
      </c>
      <c r="F20" s="550">
        <v>26.11</v>
      </c>
      <c r="G20" s="550">
        <v>21.99</v>
      </c>
      <c r="H20" s="550">
        <v>22.19</v>
      </c>
      <c r="I20" s="551"/>
      <c r="J20" s="551"/>
      <c r="K20" s="551"/>
      <c r="L20" s="551"/>
      <c r="M20" s="551"/>
      <c r="N20" s="551"/>
      <c r="O20" s="540"/>
      <c r="P20" s="540"/>
      <c r="Q20" s="540"/>
      <c r="R20" s="540"/>
      <c r="S20" s="540"/>
      <c r="T20" s="540"/>
      <c r="U20" s="540"/>
      <c r="V20" s="540"/>
    </row>
    <row r="21" spans="1:22" x14ac:dyDescent="0.2">
      <c r="A21" s="537" t="s">
        <v>391</v>
      </c>
      <c r="B21" s="550">
        <v>12.39</v>
      </c>
      <c r="C21" s="550">
        <v>16.2</v>
      </c>
      <c r="D21" s="550">
        <v>20.57</v>
      </c>
      <c r="E21" s="550">
        <v>27.33</v>
      </c>
      <c r="F21" s="550">
        <v>25.12</v>
      </c>
      <c r="G21" s="550">
        <v>21.67</v>
      </c>
      <c r="H21" s="550">
        <v>22.58</v>
      </c>
      <c r="I21" s="551"/>
      <c r="J21" s="551"/>
      <c r="K21" s="551"/>
      <c r="L21" s="551"/>
      <c r="M21" s="551"/>
      <c r="N21" s="551"/>
      <c r="O21" s="540"/>
      <c r="P21" s="540"/>
      <c r="Q21" s="540"/>
      <c r="R21" s="540"/>
      <c r="S21" s="540"/>
      <c r="T21" s="540"/>
      <c r="U21" s="540"/>
      <c r="V21" s="540"/>
    </row>
    <row r="22" spans="1:22" x14ac:dyDescent="0.2">
      <c r="A22" s="537" t="s">
        <v>392</v>
      </c>
      <c r="B22" s="550">
        <v>11.02</v>
      </c>
      <c r="C22" s="550">
        <v>15.82</v>
      </c>
      <c r="D22" s="550">
        <v>19.690000000000001</v>
      </c>
      <c r="E22" s="550">
        <v>27.27</v>
      </c>
      <c r="F22" s="550">
        <v>24.74</v>
      </c>
      <c r="G22" s="550">
        <v>21.59</v>
      </c>
      <c r="H22" s="550">
        <v>22.13</v>
      </c>
      <c r="I22" s="551"/>
      <c r="J22" s="551"/>
      <c r="K22" s="551"/>
      <c r="L22" s="551"/>
      <c r="M22" s="551"/>
      <c r="N22" s="551"/>
      <c r="O22" s="540"/>
      <c r="P22" s="540"/>
      <c r="Q22" s="540"/>
      <c r="R22" s="540"/>
      <c r="S22" s="540"/>
      <c r="T22" s="540"/>
      <c r="U22" s="540"/>
      <c r="V22" s="540"/>
    </row>
    <row r="23" spans="1:22" x14ac:dyDescent="0.2">
      <c r="A23" s="537" t="s">
        <v>393</v>
      </c>
      <c r="B23" s="550">
        <v>10.48</v>
      </c>
      <c r="C23" s="550">
        <v>13.77</v>
      </c>
      <c r="D23" s="550">
        <v>19.02</v>
      </c>
      <c r="E23" s="550">
        <v>25.81</v>
      </c>
      <c r="F23" s="550">
        <v>24.3</v>
      </c>
      <c r="G23" s="550">
        <v>20.94</v>
      </c>
      <c r="H23" s="550">
        <v>22.21</v>
      </c>
      <c r="I23" s="551"/>
      <c r="J23" s="551"/>
      <c r="K23" s="551"/>
      <c r="L23" s="551"/>
      <c r="M23" s="551"/>
      <c r="N23" s="551"/>
      <c r="O23" s="540"/>
      <c r="P23" s="540"/>
      <c r="Q23" s="540"/>
      <c r="R23" s="540"/>
      <c r="S23" s="540"/>
      <c r="T23" s="540"/>
      <c r="U23" s="540"/>
      <c r="V23" s="540"/>
    </row>
    <row r="24" spans="1:22" x14ac:dyDescent="0.2">
      <c r="A24" s="537" t="s">
        <v>394</v>
      </c>
      <c r="B24" s="550">
        <v>9.4</v>
      </c>
      <c r="C24" s="550">
        <v>11.92</v>
      </c>
      <c r="D24" s="550">
        <v>16.05</v>
      </c>
      <c r="E24" s="550">
        <v>23.43</v>
      </c>
      <c r="F24" s="550">
        <v>22.92</v>
      </c>
      <c r="G24" s="550">
        <v>20.18</v>
      </c>
      <c r="H24" s="550">
        <v>21.22</v>
      </c>
      <c r="I24" s="551"/>
      <c r="J24" s="551"/>
      <c r="K24" s="551"/>
      <c r="L24" s="551"/>
      <c r="M24" s="551"/>
      <c r="N24" s="551"/>
      <c r="O24" s="540"/>
      <c r="P24" s="540"/>
      <c r="Q24" s="540"/>
      <c r="R24" s="540"/>
      <c r="S24" s="540"/>
      <c r="T24" s="540"/>
      <c r="U24" s="540"/>
      <c r="V24" s="540"/>
    </row>
    <row r="25" spans="1:22" x14ac:dyDescent="0.2">
      <c r="A25" s="537" t="s">
        <v>395</v>
      </c>
      <c r="B25" s="550">
        <v>6.69</v>
      </c>
      <c r="C25" s="550">
        <v>9.94</v>
      </c>
      <c r="D25" s="550">
        <v>12.42</v>
      </c>
      <c r="E25" s="550">
        <v>18.170000000000002</v>
      </c>
      <c r="F25" s="550">
        <v>16.739999999999998</v>
      </c>
      <c r="G25" s="550">
        <v>13.79</v>
      </c>
      <c r="H25" s="550">
        <v>16.13</v>
      </c>
      <c r="I25" s="551"/>
      <c r="J25" s="551"/>
      <c r="K25" s="551"/>
      <c r="L25" s="551"/>
      <c r="M25" s="551"/>
      <c r="N25" s="551"/>
      <c r="O25" s="540"/>
      <c r="P25" s="540"/>
      <c r="Q25" s="540"/>
      <c r="R25" s="540"/>
      <c r="S25" s="540"/>
      <c r="T25" s="540"/>
      <c r="U25" s="540"/>
      <c r="V25" s="540"/>
    </row>
    <row r="26" spans="1:22" x14ac:dyDescent="0.2">
      <c r="A26" s="537" t="s">
        <v>398</v>
      </c>
      <c r="B26" s="550">
        <v>5.82</v>
      </c>
      <c r="C26" s="550">
        <v>7.44</v>
      </c>
      <c r="D26" s="550">
        <v>8.9499999999999993</v>
      </c>
      <c r="E26" s="550">
        <v>10.28</v>
      </c>
      <c r="F26" s="550">
        <v>15.66</v>
      </c>
      <c r="G26" s="550">
        <v>8.92</v>
      </c>
      <c r="H26" s="550">
        <v>9.9700000000000006</v>
      </c>
      <c r="I26" s="551"/>
      <c r="J26" s="551"/>
      <c r="K26" s="551"/>
      <c r="L26" s="551"/>
      <c r="M26" s="551"/>
      <c r="N26" s="551"/>
    </row>
    <row r="28" spans="1:22" x14ac:dyDescent="0.2">
      <c r="A28" s="545"/>
      <c r="B28" s="546"/>
      <c r="C28" s="546"/>
      <c r="D28" s="546"/>
      <c r="E28" s="546"/>
      <c r="F28" s="546"/>
      <c r="G28" s="546"/>
      <c r="H28" s="546"/>
    </row>
    <row r="29" spans="1:22" x14ac:dyDescent="0.2">
      <c r="A29" s="545"/>
      <c r="B29" s="546"/>
      <c r="C29" s="546"/>
      <c r="D29" s="546"/>
      <c r="E29" s="546"/>
      <c r="F29" s="546"/>
      <c r="G29" s="546"/>
      <c r="H29" s="546"/>
    </row>
    <row r="30" spans="1:22" x14ac:dyDescent="0.2">
      <c r="A30" s="545"/>
      <c r="B30" s="546"/>
      <c r="C30" s="546"/>
      <c r="D30" s="546"/>
      <c r="E30" s="546"/>
      <c r="F30" s="546"/>
      <c r="G30" s="546"/>
      <c r="H30" s="546"/>
    </row>
    <row r="31" spans="1:22" x14ac:dyDescent="0.2">
      <c r="A31" s="545"/>
      <c r="B31" s="546"/>
      <c r="C31" s="546"/>
      <c r="D31" s="546"/>
      <c r="E31" s="546"/>
      <c r="F31" s="546"/>
      <c r="G31" s="546"/>
      <c r="H31" s="546"/>
    </row>
    <row r="32" spans="1:22" x14ac:dyDescent="0.2">
      <c r="A32" s="545"/>
      <c r="B32" s="546"/>
      <c r="C32" s="546"/>
      <c r="D32" s="546"/>
      <c r="E32" s="546"/>
      <c r="F32" s="546"/>
      <c r="G32" s="546"/>
      <c r="H32" s="546"/>
    </row>
    <row r="33" spans="1:8" x14ac:dyDescent="0.2">
      <c r="A33" s="545"/>
      <c r="B33" s="546"/>
      <c r="C33" s="546"/>
      <c r="D33" s="546"/>
      <c r="E33" s="546"/>
      <c r="F33" s="546"/>
      <c r="G33" s="546"/>
      <c r="H33" s="546"/>
    </row>
    <row r="34" spans="1:8" x14ac:dyDescent="0.2">
      <c r="A34" s="545"/>
      <c r="B34" s="546"/>
      <c r="C34" s="546"/>
      <c r="D34" s="546"/>
      <c r="E34" s="546"/>
      <c r="F34" s="546"/>
      <c r="G34" s="546"/>
      <c r="H34" s="546"/>
    </row>
    <row r="35" spans="1:8" x14ac:dyDescent="0.2">
      <c r="A35" s="545"/>
      <c r="B35" s="546"/>
      <c r="C35" s="546"/>
      <c r="D35" s="546"/>
      <c r="E35" s="546"/>
      <c r="F35" s="546"/>
      <c r="G35" s="546"/>
      <c r="H35" s="546"/>
    </row>
    <row r="36" spans="1:8" x14ac:dyDescent="0.2">
      <c r="A36" s="545"/>
      <c r="B36" s="546"/>
      <c r="C36" s="546"/>
      <c r="D36" s="546"/>
      <c r="E36" s="546"/>
      <c r="F36" s="546"/>
      <c r="G36" s="546"/>
      <c r="H36" s="546"/>
    </row>
    <row r="37" spans="1:8" x14ac:dyDescent="0.2">
      <c r="A37" s="545"/>
      <c r="B37" s="546"/>
      <c r="C37" s="546"/>
      <c r="D37" s="546"/>
      <c r="E37" s="546"/>
      <c r="F37" s="546"/>
      <c r="G37" s="546"/>
      <c r="H37" s="546"/>
    </row>
    <row r="38" spans="1:8" x14ac:dyDescent="0.2">
      <c r="A38" s="545"/>
      <c r="B38" s="546"/>
      <c r="C38" s="546"/>
      <c r="D38" s="546"/>
      <c r="E38" s="546"/>
      <c r="F38" s="546"/>
      <c r="G38" s="546"/>
      <c r="H38" s="546"/>
    </row>
    <row r="39" spans="1:8" x14ac:dyDescent="0.2">
      <c r="A39" s="545"/>
      <c r="B39" s="546"/>
      <c r="C39" s="546"/>
      <c r="D39" s="546"/>
      <c r="E39" s="546"/>
      <c r="F39" s="546"/>
      <c r="G39" s="546"/>
      <c r="H39" s="546"/>
    </row>
    <row r="40" spans="1:8" x14ac:dyDescent="0.2">
      <c r="A40" s="545"/>
      <c r="B40" s="546"/>
      <c r="C40" s="546"/>
      <c r="D40" s="546"/>
      <c r="E40" s="546"/>
      <c r="F40" s="546"/>
      <c r="G40" s="546"/>
      <c r="H40" s="546"/>
    </row>
    <row r="41" spans="1:8" x14ac:dyDescent="0.2">
      <c r="A41" s="545"/>
      <c r="B41" s="546"/>
      <c r="C41" s="546"/>
      <c r="D41" s="546"/>
      <c r="E41" s="546"/>
      <c r="F41" s="546"/>
      <c r="G41" s="546"/>
      <c r="H41" s="546"/>
    </row>
    <row r="42" spans="1:8" x14ac:dyDescent="0.2">
      <c r="A42" s="545"/>
      <c r="B42" s="546"/>
      <c r="C42" s="546"/>
      <c r="D42" s="546"/>
      <c r="E42" s="546"/>
      <c r="F42" s="546"/>
      <c r="G42" s="546"/>
      <c r="H42" s="546"/>
    </row>
    <row r="43" spans="1:8" x14ac:dyDescent="0.2">
      <c r="A43" s="545"/>
      <c r="B43" s="546"/>
      <c r="C43" s="546"/>
      <c r="D43" s="546"/>
      <c r="E43" s="546"/>
      <c r="F43" s="546"/>
      <c r="G43" s="546"/>
      <c r="H43" s="546"/>
    </row>
    <row r="44" spans="1:8" x14ac:dyDescent="0.2">
      <c r="A44" s="545"/>
      <c r="B44" s="546"/>
      <c r="C44" s="546"/>
      <c r="D44" s="546"/>
      <c r="E44" s="546"/>
      <c r="F44" s="546"/>
      <c r="G44" s="546"/>
      <c r="H44" s="546"/>
    </row>
    <row r="45" spans="1:8" x14ac:dyDescent="0.2">
      <c r="A45" s="545"/>
      <c r="B45" s="546"/>
      <c r="C45" s="546"/>
      <c r="D45" s="546"/>
      <c r="E45" s="546"/>
      <c r="F45" s="546"/>
      <c r="G45" s="546"/>
      <c r="H45" s="546"/>
    </row>
    <row r="46" spans="1:8" x14ac:dyDescent="0.2">
      <c r="A46" s="545"/>
      <c r="B46" s="546"/>
      <c r="C46" s="546"/>
      <c r="D46" s="546"/>
      <c r="E46" s="546"/>
      <c r="F46" s="546"/>
      <c r="G46" s="546"/>
      <c r="H46" s="546"/>
    </row>
    <row r="47" spans="1:8" x14ac:dyDescent="0.2">
      <c r="A47" s="545"/>
      <c r="B47" s="546"/>
      <c r="C47" s="546"/>
      <c r="D47" s="546"/>
      <c r="E47" s="546"/>
      <c r="F47" s="546"/>
      <c r="G47" s="546"/>
      <c r="H47" s="546"/>
    </row>
    <row r="48" spans="1:8" x14ac:dyDescent="0.2">
      <c r="A48" s="545"/>
      <c r="B48" s="546"/>
      <c r="C48" s="546"/>
      <c r="D48" s="546"/>
      <c r="E48" s="546"/>
      <c r="F48" s="546"/>
      <c r="G48" s="546"/>
      <c r="H48" s="546"/>
    </row>
    <row r="49" spans="1:8" x14ac:dyDescent="0.2">
      <c r="A49" s="545"/>
      <c r="B49" s="546"/>
      <c r="C49" s="546"/>
      <c r="D49" s="546"/>
      <c r="E49" s="546"/>
      <c r="F49" s="546"/>
      <c r="G49" s="546"/>
      <c r="H49" s="546"/>
    </row>
    <row r="50" spans="1:8" x14ac:dyDescent="0.2">
      <c r="A50" s="545"/>
      <c r="B50" s="546"/>
      <c r="C50" s="546"/>
      <c r="D50" s="546"/>
      <c r="E50" s="546"/>
      <c r="F50" s="546"/>
      <c r="G50" s="546"/>
      <c r="H50" s="546"/>
    </row>
    <row r="51" spans="1:8" x14ac:dyDescent="0.2">
      <c r="A51" s="545"/>
      <c r="B51" s="546"/>
      <c r="C51" s="546"/>
      <c r="D51" s="546"/>
      <c r="E51" s="546"/>
      <c r="F51" s="546"/>
      <c r="G51" s="546"/>
      <c r="H51" s="546"/>
    </row>
    <row r="52" spans="1:8" x14ac:dyDescent="0.2">
      <c r="A52" s="545"/>
      <c r="B52" s="546"/>
      <c r="C52" s="546"/>
      <c r="D52" s="546"/>
      <c r="E52" s="546"/>
      <c r="F52" s="546"/>
      <c r="G52" s="546"/>
      <c r="H52" s="546"/>
    </row>
    <row r="53" spans="1:8" x14ac:dyDescent="0.2">
      <c r="A53" s="545"/>
      <c r="B53" s="546"/>
      <c r="C53" s="546"/>
      <c r="D53" s="546"/>
      <c r="E53" s="546"/>
      <c r="F53" s="546"/>
      <c r="G53" s="546"/>
      <c r="H53" s="546"/>
    </row>
    <row r="54" spans="1:8" x14ac:dyDescent="0.2">
      <c r="A54" s="545"/>
      <c r="B54" s="546"/>
      <c r="C54" s="546"/>
      <c r="D54" s="546"/>
      <c r="E54" s="546"/>
      <c r="F54" s="546"/>
      <c r="G54" s="546"/>
      <c r="H54" s="546"/>
    </row>
    <row r="55" spans="1:8" x14ac:dyDescent="0.2">
      <c r="A55" s="545"/>
      <c r="B55" s="546"/>
      <c r="C55" s="546"/>
      <c r="D55" s="546"/>
      <c r="E55" s="546"/>
      <c r="F55" s="546"/>
      <c r="G55" s="546"/>
      <c r="H55" s="546"/>
    </row>
    <row r="56" spans="1:8" x14ac:dyDescent="0.2">
      <c r="A56" s="545"/>
      <c r="B56" s="546"/>
      <c r="C56" s="546"/>
      <c r="D56" s="546"/>
      <c r="E56" s="546"/>
      <c r="F56" s="546"/>
      <c r="G56" s="546"/>
      <c r="H56" s="546"/>
    </row>
    <row r="57" spans="1:8" x14ac:dyDescent="0.2">
      <c r="A57" s="545"/>
      <c r="B57" s="546"/>
      <c r="C57" s="546"/>
      <c r="D57" s="546"/>
      <c r="E57" s="546"/>
      <c r="F57" s="546"/>
      <c r="G57" s="546"/>
      <c r="H57" s="546"/>
    </row>
    <row r="58" spans="1:8" x14ac:dyDescent="0.2">
      <c r="A58" s="545"/>
      <c r="B58" s="546"/>
      <c r="C58" s="546"/>
      <c r="D58" s="546"/>
      <c r="E58" s="546"/>
      <c r="F58" s="546"/>
      <c r="G58" s="546"/>
      <c r="H58" s="546"/>
    </row>
    <row r="59" spans="1:8" x14ac:dyDescent="0.2">
      <c r="A59" s="545"/>
      <c r="B59" s="546"/>
      <c r="C59" s="546"/>
      <c r="D59" s="546"/>
      <c r="E59" s="546"/>
      <c r="F59" s="546"/>
      <c r="G59" s="546"/>
      <c r="H59" s="546"/>
    </row>
    <row r="60" spans="1:8" x14ac:dyDescent="0.2">
      <c r="A60" s="545"/>
      <c r="B60" s="546"/>
      <c r="C60" s="546"/>
      <c r="D60" s="546"/>
      <c r="E60" s="546"/>
      <c r="F60" s="546"/>
      <c r="G60" s="546"/>
      <c r="H60" s="546"/>
    </row>
    <row r="61" spans="1:8" x14ac:dyDescent="0.2">
      <c r="A61" s="545"/>
      <c r="B61" s="546"/>
      <c r="C61" s="546"/>
      <c r="D61" s="546"/>
      <c r="E61" s="546"/>
      <c r="F61" s="546"/>
      <c r="G61" s="546"/>
      <c r="H61" s="546"/>
    </row>
    <row r="62" spans="1:8" x14ac:dyDescent="0.2">
      <c r="A62" s="545"/>
      <c r="B62" s="546"/>
      <c r="C62" s="546"/>
      <c r="D62" s="546"/>
      <c r="E62" s="546"/>
      <c r="F62" s="546"/>
      <c r="G62" s="546"/>
      <c r="H62" s="546"/>
    </row>
    <row r="63" spans="1:8" x14ac:dyDescent="0.2">
      <c r="A63" s="545"/>
      <c r="B63" s="546"/>
      <c r="C63" s="546"/>
      <c r="D63" s="546"/>
      <c r="E63" s="546"/>
      <c r="F63" s="546"/>
      <c r="G63" s="546"/>
      <c r="H63" s="546"/>
    </row>
    <row r="64" spans="1:8" x14ac:dyDescent="0.2">
      <c r="A64" s="545"/>
      <c r="B64" s="546"/>
      <c r="C64" s="546"/>
      <c r="D64" s="546"/>
      <c r="E64" s="546"/>
      <c r="F64" s="546"/>
      <c r="G64" s="546"/>
      <c r="H64" s="546"/>
    </row>
    <row r="65" spans="1:8" x14ac:dyDescent="0.2">
      <c r="A65" s="545"/>
      <c r="B65" s="546"/>
      <c r="C65" s="546"/>
      <c r="D65" s="546"/>
      <c r="E65" s="546"/>
      <c r="F65" s="546"/>
      <c r="G65" s="546"/>
      <c r="H65" s="546"/>
    </row>
    <row r="66" spans="1:8" x14ac:dyDescent="0.2">
      <c r="A66" s="545"/>
      <c r="B66" s="546"/>
      <c r="C66" s="546"/>
      <c r="D66" s="546"/>
      <c r="E66" s="546"/>
      <c r="F66" s="546"/>
      <c r="G66" s="546"/>
      <c r="H66" s="546"/>
    </row>
    <row r="67" spans="1:8" x14ac:dyDescent="0.2">
      <c r="A67" s="545"/>
      <c r="B67" s="546"/>
      <c r="C67" s="546"/>
      <c r="D67" s="546"/>
      <c r="E67" s="546"/>
      <c r="F67" s="546"/>
      <c r="G67" s="546"/>
      <c r="H67" s="546"/>
    </row>
    <row r="68" spans="1:8" x14ac:dyDescent="0.2">
      <c r="A68" s="545"/>
      <c r="B68" s="546"/>
      <c r="C68" s="546"/>
      <c r="D68" s="546"/>
      <c r="E68" s="546"/>
      <c r="F68" s="546"/>
      <c r="G68" s="546"/>
      <c r="H68" s="546"/>
    </row>
    <row r="69" spans="1:8" x14ac:dyDescent="0.2">
      <c r="A69" s="547"/>
      <c r="B69" s="546"/>
      <c r="C69" s="546"/>
      <c r="D69" s="546"/>
      <c r="E69" s="546"/>
      <c r="F69" s="546"/>
      <c r="G69" s="546"/>
      <c r="H69" s="546"/>
    </row>
    <row r="70" spans="1:8" x14ac:dyDescent="0.2">
      <c r="A70" s="547"/>
      <c r="B70" s="546"/>
      <c r="C70" s="546"/>
      <c r="D70" s="546"/>
      <c r="E70" s="546"/>
      <c r="F70" s="546"/>
      <c r="G70" s="546"/>
      <c r="H70" s="546"/>
    </row>
    <row r="71" spans="1:8" x14ac:dyDescent="0.2">
      <c r="A71" s="547"/>
      <c r="B71" s="546"/>
      <c r="C71" s="546"/>
      <c r="D71" s="546"/>
      <c r="E71" s="546"/>
      <c r="F71" s="546"/>
      <c r="G71" s="546"/>
      <c r="H71" s="546"/>
    </row>
    <row r="72" spans="1:8" x14ac:dyDescent="0.2">
      <c r="A72" s="547"/>
      <c r="B72" s="546"/>
      <c r="C72" s="546"/>
      <c r="D72" s="546"/>
      <c r="E72" s="546"/>
      <c r="F72" s="546"/>
      <c r="G72" s="546"/>
      <c r="H72" s="546"/>
    </row>
    <row r="73" spans="1:8" x14ac:dyDescent="0.2">
      <c r="A73" s="547"/>
      <c r="B73" s="546"/>
      <c r="C73" s="546"/>
      <c r="D73" s="546"/>
      <c r="E73" s="546"/>
      <c r="F73" s="546"/>
      <c r="G73" s="546"/>
      <c r="H73" s="546"/>
    </row>
    <row r="74" spans="1:8" x14ac:dyDescent="0.2">
      <c r="A74" s="547"/>
      <c r="B74" s="546"/>
      <c r="C74" s="546"/>
      <c r="D74" s="546"/>
      <c r="E74" s="546"/>
      <c r="F74" s="546"/>
      <c r="G74" s="546"/>
      <c r="H74" s="546"/>
    </row>
    <row r="75" spans="1:8" x14ac:dyDescent="0.2">
      <c r="A75" s="547"/>
      <c r="B75" s="546"/>
      <c r="C75" s="546"/>
      <c r="D75" s="546"/>
      <c r="E75" s="546"/>
      <c r="F75" s="546"/>
      <c r="G75" s="546"/>
      <c r="H75" s="546"/>
    </row>
    <row r="76" spans="1:8" x14ac:dyDescent="0.2">
      <c r="A76" s="547"/>
      <c r="B76" s="546"/>
      <c r="C76" s="546"/>
      <c r="D76" s="546"/>
      <c r="E76" s="546"/>
      <c r="F76" s="546"/>
      <c r="G76" s="546"/>
      <c r="H76" s="546"/>
    </row>
    <row r="77" spans="1:8" x14ac:dyDescent="0.2">
      <c r="A77" s="547"/>
      <c r="B77" s="546"/>
      <c r="C77" s="546"/>
      <c r="D77" s="546"/>
      <c r="E77" s="546"/>
      <c r="F77" s="546"/>
      <c r="G77" s="546"/>
      <c r="H77" s="546"/>
    </row>
    <row r="78" spans="1:8" x14ac:dyDescent="0.2">
      <c r="A78" s="547"/>
      <c r="B78" s="546"/>
      <c r="C78" s="546"/>
      <c r="D78" s="546"/>
      <c r="E78" s="546"/>
      <c r="F78" s="546"/>
      <c r="G78" s="546"/>
      <c r="H78" s="546"/>
    </row>
    <row r="79" spans="1:8" x14ac:dyDescent="0.2">
      <c r="A79" s="547"/>
      <c r="B79" s="546"/>
      <c r="C79" s="546"/>
      <c r="D79" s="546"/>
      <c r="E79" s="546"/>
      <c r="F79" s="546"/>
      <c r="G79" s="546"/>
      <c r="H79" s="546"/>
    </row>
    <row r="80" spans="1:8" x14ac:dyDescent="0.2">
      <c r="A80" s="547"/>
      <c r="B80" s="546"/>
      <c r="C80" s="546"/>
      <c r="D80" s="546"/>
      <c r="E80" s="546"/>
      <c r="F80" s="546"/>
      <c r="G80" s="546"/>
      <c r="H80" s="546"/>
    </row>
    <row r="81" spans="1:8" x14ac:dyDescent="0.2">
      <c r="A81" s="547"/>
      <c r="B81" s="546"/>
      <c r="C81" s="546"/>
      <c r="D81" s="546"/>
      <c r="E81" s="546"/>
      <c r="F81" s="546"/>
      <c r="G81" s="546"/>
      <c r="H81" s="546"/>
    </row>
    <row r="82" spans="1:8" x14ac:dyDescent="0.2">
      <c r="A82" s="547"/>
      <c r="B82" s="546"/>
      <c r="C82" s="546"/>
      <c r="D82" s="546"/>
      <c r="E82" s="546"/>
      <c r="F82" s="546"/>
      <c r="G82" s="546"/>
      <c r="H82" s="546"/>
    </row>
    <row r="83" spans="1:8" x14ac:dyDescent="0.2">
      <c r="A83" s="547"/>
      <c r="B83" s="546"/>
      <c r="C83" s="546"/>
      <c r="D83" s="546"/>
      <c r="E83" s="546"/>
      <c r="F83" s="546"/>
      <c r="G83" s="546"/>
      <c r="H83" s="546"/>
    </row>
    <row r="84" spans="1:8" x14ac:dyDescent="0.2">
      <c r="A84" s="547"/>
      <c r="B84" s="546"/>
      <c r="C84" s="546"/>
      <c r="D84" s="546"/>
      <c r="E84" s="546"/>
      <c r="F84" s="546"/>
      <c r="G84" s="546"/>
      <c r="H84" s="546"/>
    </row>
    <row r="85" spans="1:8" x14ac:dyDescent="0.2">
      <c r="A85" s="547"/>
      <c r="B85" s="546"/>
      <c r="C85" s="546"/>
      <c r="D85" s="546"/>
      <c r="E85" s="546"/>
      <c r="F85" s="546"/>
      <c r="G85" s="546"/>
      <c r="H85" s="546"/>
    </row>
    <row r="86" spans="1:8" x14ac:dyDescent="0.2">
      <c r="A86" s="547"/>
      <c r="B86" s="546"/>
      <c r="C86" s="546"/>
      <c r="D86" s="546"/>
      <c r="E86" s="546"/>
      <c r="F86" s="546"/>
      <c r="G86" s="546"/>
      <c r="H86" s="546"/>
    </row>
    <row r="87" spans="1:8" x14ac:dyDescent="0.2">
      <c r="A87" s="547"/>
      <c r="B87" s="546"/>
      <c r="C87" s="546"/>
      <c r="D87" s="546"/>
      <c r="E87" s="546"/>
      <c r="F87" s="546"/>
      <c r="G87" s="546"/>
      <c r="H87" s="546"/>
    </row>
    <row r="88" spans="1:8" x14ac:dyDescent="0.2">
      <c r="A88" s="547"/>
      <c r="B88" s="546"/>
      <c r="C88" s="546"/>
      <c r="D88" s="546"/>
      <c r="E88" s="546"/>
      <c r="F88" s="546"/>
      <c r="G88" s="546"/>
      <c r="H88" s="546"/>
    </row>
    <row r="89" spans="1:8" x14ac:dyDescent="0.2">
      <c r="A89" s="547"/>
      <c r="B89" s="546"/>
      <c r="C89" s="546"/>
      <c r="D89" s="546"/>
      <c r="E89" s="546"/>
      <c r="F89" s="546"/>
      <c r="G89" s="546"/>
      <c r="H89" s="546"/>
    </row>
    <row r="90" spans="1:8" x14ac:dyDescent="0.2">
      <c r="A90" s="547"/>
      <c r="B90" s="546"/>
      <c r="C90" s="546"/>
      <c r="D90" s="546"/>
      <c r="E90" s="546"/>
      <c r="F90" s="546"/>
      <c r="G90" s="546"/>
      <c r="H90" s="546"/>
    </row>
    <row r="91" spans="1:8" x14ac:dyDescent="0.2">
      <c r="A91" s="547"/>
      <c r="B91" s="546"/>
      <c r="C91" s="546"/>
      <c r="D91" s="546"/>
      <c r="E91" s="546"/>
      <c r="F91" s="546"/>
      <c r="G91" s="546"/>
      <c r="H91" s="546"/>
    </row>
    <row r="92" spans="1:8" x14ac:dyDescent="0.2">
      <c r="A92" s="547"/>
    </row>
    <row r="93" spans="1:8" x14ac:dyDescent="0.2">
      <c r="A93" s="547"/>
    </row>
    <row r="94" spans="1:8" x14ac:dyDescent="0.2">
      <c r="A94" s="547"/>
    </row>
    <row r="95" spans="1:8" x14ac:dyDescent="0.2">
      <c r="A95" s="547"/>
    </row>
    <row r="96" spans="1:8" x14ac:dyDescent="0.2">
      <c r="A96" s="547"/>
    </row>
    <row r="97" spans="1:1" x14ac:dyDescent="0.2">
      <c r="A97" s="547"/>
    </row>
    <row r="98" spans="1:1" x14ac:dyDescent="0.2">
      <c r="A98" s="547"/>
    </row>
    <row r="99" spans="1:1" x14ac:dyDescent="0.2">
      <c r="A99" s="547"/>
    </row>
    <row r="100" spans="1:1" x14ac:dyDescent="0.2">
      <c r="A100" s="547"/>
    </row>
    <row r="101" spans="1:1" x14ac:dyDescent="0.2">
      <c r="A101" s="547"/>
    </row>
    <row r="102" spans="1:1" x14ac:dyDescent="0.2">
      <c r="A102" s="547"/>
    </row>
    <row r="103" spans="1:1" x14ac:dyDescent="0.2">
      <c r="A103" s="547"/>
    </row>
    <row r="104" spans="1:1" x14ac:dyDescent="0.2">
      <c r="A104" s="547"/>
    </row>
    <row r="105" spans="1:1" x14ac:dyDescent="0.2">
      <c r="A105" s="547"/>
    </row>
    <row r="106" spans="1:1" x14ac:dyDescent="0.2">
      <c r="A106" s="547"/>
    </row>
    <row r="107" spans="1:1" x14ac:dyDescent="0.2">
      <c r="A107" s="547"/>
    </row>
    <row r="108" spans="1:1" x14ac:dyDescent="0.2">
      <c r="A108" s="547"/>
    </row>
    <row r="109" spans="1:1" x14ac:dyDescent="0.2">
      <c r="A109" s="548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365"/>
  <sheetViews>
    <sheetView workbookViewId="0"/>
  </sheetViews>
  <sheetFormatPr defaultRowHeight="11.25" x14ac:dyDescent="0.2"/>
  <cols>
    <col min="1" max="1" width="14.6640625" style="533" customWidth="1"/>
    <col min="2" max="2" width="17.1640625" style="534" customWidth="1"/>
    <col min="3" max="3" width="13.1640625" style="534" customWidth="1"/>
    <col min="4" max="4" width="13" style="534" customWidth="1"/>
    <col min="5" max="5" width="12.33203125" style="534" customWidth="1"/>
    <col min="6" max="16384" width="9.33203125" style="534"/>
  </cols>
  <sheetData>
    <row r="1" spans="1:17" x14ac:dyDescent="0.2">
      <c r="A1" s="533" t="s">
        <v>41</v>
      </c>
    </row>
    <row r="2" spans="1:17" x14ac:dyDescent="0.2">
      <c r="A2" s="533" t="s">
        <v>365</v>
      </c>
    </row>
    <row r="3" spans="1:17" x14ac:dyDescent="0.2">
      <c r="A3" s="535" t="s">
        <v>352</v>
      </c>
    </row>
    <row r="4" spans="1:17" x14ac:dyDescent="0.2">
      <c r="A4" s="299" t="s">
        <v>399</v>
      </c>
    </row>
    <row r="5" spans="1:17" x14ac:dyDescent="0.2">
      <c r="A5" s="300" t="s">
        <v>400</v>
      </c>
      <c r="B5" s="536"/>
      <c r="C5" s="536"/>
      <c r="D5" s="536"/>
      <c r="E5" s="536"/>
      <c r="F5" s="803"/>
      <c r="G5" s="803"/>
      <c r="H5" s="803"/>
    </row>
    <row r="6" spans="1:17" x14ac:dyDescent="0.2">
      <c r="A6" s="269" t="s">
        <v>368</v>
      </c>
    </row>
    <row r="7" spans="1:17" x14ac:dyDescent="0.2">
      <c r="A7" s="299" t="s">
        <v>0</v>
      </c>
    </row>
    <row r="9" spans="1:17" ht="32.25" x14ac:dyDescent="0.2">
      <c r="A9" s="537" t="s">
        <v>369</v>
      </c>
      <c r="B9" s="552" t="s">
        <v>401</v>
      </c>
      <c r="C9" s="552" t="s">
        <v>402</v>
      </c>
      <c r="D9" s="552" t="s">
        <v>403</v>
      </c>
      <c r="E9" s="552" t="s">
        <v>404</v>
      </c>
    </row>
    <row r="10" spans="1:17" x14ac:dyDescent="0.2">
      <c r="A10" s="537" t="s">
        <v>397</v>
      </c>
      <c r="B10" s="553">
        <v>0.01</v>
      </c>
      <c r="C10" s="553">
        <v>-8.85</v>
      </c>
      <c r="D10" s="553">
        <v>0</v>
      </c>
      <c r="E10" s="553">
        <v>-8.84</v>
      </c>
      <c r="F10" s="551"/>
      <c r="G10" s="551"/>
      <c r="H10" s="551"/>
      <c r="I10" s="551"/>
      <c r="J10" s="551"/>
    </row>
    <row r="11" spans="1:17" x14ac:dyDescent="0.2">
      <c r="A11" s="537" t="s">
        <v>380</v>
      </c>
      <c r="B11" s="553">
        <v>0.56999999999999995</v>
      </c>
      <c r="C11" s="553">
        <v>-2.81</v>
      </c>
      <c r="D11" s="553">
        <v>-0.16</v>
      </c>
      <c r="E11" s="553">
        <v>-2.4</v>
      </c>
      <c r="F11" s="551"/>
      <c r="G11" s="551"/>
      <c r="H11" s="551"/>
      <c r="I11" s="551"/>
      <c r="J11" s="540"/>
      <c r="K11" s="540"/>
      <c r="L11" s="540"/>
      <c r="M11" s="540"/>
      <c r="N11" s="540"/>
      <c r="O11" s="540"/>
      <c r="P11" s="540"/>
      <c r="Q11" s="540"/>
    </row>
    <row r="12" spans="1:17" x14ac:dyDescent="0.2">
      <c r="A12" s="537" t="s">
        <v>381</v>
      </c>
      <c r="B12" s="553">
        <v>3.81</v>
      </c>
      <c r="C12" s="553">
        <v>-2.2400000000000002</v>
      </c>
      <c r="D12" s="553">
        <v>-1.39</v>
      </c>
      <c r="E12" s="553">
        <v>0.19</v>
      </c>
      <c r="F12" s="551"/>
      <c r="G12" s="551"/>
      <c r="H12" s="551"/>
      <c r="I12" s="551"/>
      <c r="J12" s="540"/>
      <c r="K12" s="540"/>
      <c r="L12" s="540"/>
      <c r="M12" s="540"/>
      <c r="N12" s="540"/>
      <c r="O12" s="540"/>
      <c r="P12" s="540"/>
      <c r="Q12" s="540"/>
    </row>
    <row r="13" spans="1:17" x14ac:dyDescent="0.2">
      <c r="A13" s="537" t="s">
        <v>382</v>
      </c>
      <c r="B13" s="553">
        <v>8.94</v>
      </c>
      <c r="C13" s="553">
        <v>-3.01</v>
      </c>
      <c r="D13" s="553">
        <v>-2.91</v>
      </c>
      <c r="E13" s="553">
        <v>3.02</v>
      </c>
      <c r="F13" s="551"/>
      <c r="G13" s="551"/>
      <c r="H13" s="551"/>
      <c r="I13" s="551"/>
      <c r="J13" s="540"/>
      <c r="K13" s="540"/>
      <c r="L13" s="540"/>
      <c r="M13" s="540"/>
      <c r="N13" s="540"/>
      <c r="O13" s="540"/>
      <c r="P13" s="540"/>
      <c r="Q13" s="540"/>
    </row>
    <row r="14" spans="1:17" x14ac:dyDescent="0.2">
      <c r="A14" s="537" t="s">
        <v>383</v>
      </c>
      <c r="B14" s="553">
        <v>12.28</v>
      </c>
      <c r="C14" s="553">
        <v>-4.41</v>
      </c>
      <c r="D14" s="553">
        <v>-3.18</v>
      </c>
      <c r="E14" s="553">
        <v>4.7</v>
      </c>
      <c r="F14" s="551"/>
      <c r="G14" s="551"/>
      <c r="H14" s="551"/>
      <c r="I14" s="551"/>
      <c r="J14" s="540"/>
      <c r="K14" s="540"/>
      <c r="L14" s="540"/>
      <c r="M14" s="540"/>
      <c r="N14" s="540"/>
      <c r="O14" s="540"/>
      <c r="P14" s="540"/>
      <c r="Q14" s="540"/>
    </row>
    <row r="15" spans="1:17" x14ac:dyDescent="0.2">
      <c r="A15" s="537" t="s">
        <v>384</v>
      </c>
      <c r="B15" s="553">
        <v>13.82</v>
      </c>
      <c r="C15" s="553">
        <v>-6.51</v>
      </c>
      <c r="D15" s="553">
        <v>-2.71</v>
      </c>
      <c r="E15" s="553">
        <v>4.59</v>
      </c>
      <c r="F15" s="551"/>
      <c r="G15" s="551"/>
      <c r="H15" s="551"/>
      <c r="I15" s="551"/>
      <c r="J15" s="540"/>
      <c r="K15" s="540"/>
      <c r="L15" s="540"/>
      <c r="M15" s="540"/>
      <c r="N15" s="540"/>
      <c r="O15" s="540"/>
      <c r="P15" s="540"/>
      <c r="Q15" s="540"/>
    </row>
    <row r="16" spans="1:17" x14ac:dyDescent="0.2">
      <c r="A16" s="537" t="s">
        <v>385</v>
      </c>
      <c r="B16" s="553">
        <v>14.03</v>
      </c>
      <c r="C16" s="553">
        <v>-7.14</v>
      </c>
      <c r="D16" s="553">
        <v>-2.19</v>
      </c>
      <c r="E16" s="553">
        <v>4.7</v>
      </c>
      <c r="F16" s="551"/>
      <c r="G16" s="551"/>
      <c r="H16" s="551"/>
      <c r="I16" s="551"/>
      <c r="J16" s="540"/>
      <c r="K16" s="540"/>
      <c r="L16" s="540"/>
      <c r="M16" s="540"/>
      <c r="N16" s="540"/>
      <c r="O16" s="540"/>
      <c r="P16" s="540"/>
      <c r="Q16" s="540"/>
    </row>
    <row r="17" spans="1:17" x14ac:dyDescent="0.2">
      <c r="A17" s="537" t="s">
        <v>386</v>
      </c>
      <c r="B17" s="553">
        <v>13.31</v>
      </c>
      <c r="C17" s="553">
        <v>-10.15</v>
      </c>
      <c r="D17" s="553">
        <v>-1.8</v>
      </c>
      <c r="E17" s="553">
        <v>1.36</v>
      </c>
      <c r="F17" s="551"/>
      <c r="G17" s="551"/>
      <c r="H17" s="551"/>
      <c r="I17" s="551"/>
      <c r="J17" s="540"/>
      <c r="K17" s="540"/>
      <c r="L17" s="540"/>
      <c r="M17" s="540"/>
      <c r="N17" s="540"/>
      <c r="O17" s="540"/>
      <c r="P17" s="540"/>
      <c r="Q17" s="540"/>
    </row>
    <row r="18" spans="1:17" x14ac:dyDescent="0.2">
      <c r="A18" s="537" t="s">
        <v>387</v>
      </c>
      <c r="B18" s="553">
        <v>12.96</v>
      </c>
      <c r="C18" s="553">
        <v>-10.46</v>
      </c>
      <c r="D18" s="553">
        <v>-1.46</v>
      </c>
      <c r="E18" s="553">
        <v>1.04</v>
      </c>
      <c r="F18" s="551"/>
      <c r="G18" s="551"/>
      <c r="H18" s="551"/>
      <c r="I18" s="551"/>
      <c r="J18" s="540"/>
      <c r="K18" s="540"/>
      <c r="L18" s="540"/>
      <c r="M18" s="540"/>
      <c r="N18" s="540"/>
      <c r="O18" s="540"/>
      <c r="P18" s="540"/>
      <c r="Q18" s="540"/>
    </row>
    <row r="19" spans="1:17" x14ac:dyDescent="0.2">
      <c r="A19" s="537" t="s">
        <v>388</v>
      </c>
      <c r="B19" s="553">
        <v>11.89</v>
      </c>
      <c r="C19" s="553">
        <v>-11.51</v>
      </c>
      <c r="D19" s="553">
        <v>-1.26</v>
      </c>
      <c r="E19" s="553">
        <v>-0.89</v>
      </c>
      <c r="F19" s="551"/>
      <c r="G19" s="551"/>
      <c r="H19" s="551"/>
      <c r="I19" s="551"/>
      <c r="J19" s="540"/>
      <c r="K19" s="540"/>
      <c r="L19" s="540"/>
      <c r="M19" s="540"/>
      <c r="N19" s="540"/>
      <c r="O19" s="540"/>
      <c r="P19" s="540"/>
      <c r="Q19" s="540"/>
    </row>
    <row r="20" spans="1:17" x14ac:dyDescent="0.2">
      <c r="A20" s="537" t="s">
        <v>389</v>
      </c>
      <c r="B20" s="553">
        <v>10.94</v>
      </c>
      <c r="C20" s="553">
        <v>-15.51</v>
      </c>
      <c r="D20" s="553">
        <v>-1.06</v>
      </c>
      <c r="E20" s="553">
        <v>-5.63</v>
      </c>
      <c r="F20" s="551"/>
      <c r="G20" s="551"/>
      <c r="H20" s="551"/>
      <c r="I20" s="551"/>
      <c r="J20" s="540"/>
      <c r="K20" s="540"/>
      <c r="L20" s="540"/>
      <c r="M20" s="540"/>
      <c r="N20" s="540"/>
      <c r="O20" s="540"/>
      <c r="P20" s="540"/>
      <c r="Q20" s="540"/>
    </row>
    <row r="21" spans="1:17" x14ac:dyDescent="0.2">
      <c r="A21" s="537" t="s">
        <v>390</v>
      </c>
      <c r="B21" s="553">
        <v>9.2899999999999991</v>
      </c>
      <c r="C21" s="553">
        <v>-17.97</v>
      </c>
      <c r="D21" s="553">
        <v>-0.96</v>
      </c>
      <c r="E21" s="553">
        <v>-9.64</v>
      </c>
      <c r="F21" s="551"/>
      <c r="G21" s="551"/>
      <c r="H21" s="551"/>
      <c r="I21" s="551"/>
      <c r="J21" s="540"/>
      <c r="K21" s="540"/>
      <c r="L21" s="540"/>
      <c r="M21" s="540"/>
      <c r="N21" s="540"/>
      <c r="O21" s="540"/>
      <c r="P21" s="540"/>
      <c r="Q21" s="540"/>
    </row>
    <row r="22" spans="1:17" x14ac:dyDescent="0.2">
      <c r="A22" s="537" t="s">
        <v>391</v>
      </c>
      <c r="B22" s="553">
        <v>7.9</v>
      </c>
      <c r="C22" s="553">
        <v>-18.309999999999999</v>
      </c>
      <c r="D22" s="553">
        <v>-0.97</v>
      </c>
      <c r="E22" s="553">
        <v>-11.38</v>
      </c>
      <c r="F22" s="551"/>
      <c r="G22" s="551"/>
      <c r="H22" s="551"/>
      <c r="I22" s="551"/>
      <c r="J22" s="540"/>
      <c r="K22" s="540"/>
      <c r="L22" s="540"/>
      <c r="M22" s="540"/>
      <c r="N22" s="540"/>
      <c r="O22" s="540"/>
      <c r="P22" s="540"/>
      <c r="Q22" s="540"/>
    </row>
    <row r="23" spans="1:17" x14ac:dyDescent="0.2">
      <c r="A23" s="537" t="s">
        <v>392</v>
      </c>
      <c r="B23" s="553">
        <v>5.69</v>
      </c>
      <c r="C23" s="553">
        <v>-19.05</v>
      </c>
      <c r="D23" s="553">
        <v>-0.69</v>
      </c>
      <c r="E23" s="553">
        <v>-14.06</v>
      </c>
      <c r="F23" s="551"/>
      <c r="G23" s="551"/>
      <c r="H23" s="551"/>
      <c r="I23" s="551"/>
      <c r="J23" s="540"/>
      <c r="K23" s="540"/>
      <c r="L23" s="540"/>
      <c r="M23" s="540"/>
      <c r="N23" s="540"/>
      <c r="O23" s="540"/>
      <c r="P23" s="540"/>
      <c r="Q23" s="540"/>
    </row>
    <row r="24" spans="1:17" x14ac:dyDescent="0.2">
      <c r="A24" s="537" t="s">
        <v>393</v>
      </c>
      <c r="B24" s="553">
        <v>4.4000000000000004</v>
      </c>
      <c r="C24" s="553">
        <v>-20.53</v>
      </c>
      <c r="D24" s="553">
        <v>-0.47</v>
      </c>
      <c r="E24" s="553">
        <v>-16.600000000000001</v>
      </c>
      <c r="F24" s="551"/>
      <c r="G24" s="551"/>
      <c r="H24" s="551"/>
      <c r="I24" s="551"/>
      <c r="J24" s="540"/>
      <c r="K24" s="540"/>
      <c r="L24" s="540"/>
      <c r="M24" s="540"/>
      <c r="N24" s="540"/>
      <c r="O24" s="540"/>
      <c r="P24" s="540"/>
      <c r="Q24" s="540"/>
    </row>
    <row r="25" spans="1:17" x14ac:dyDescent="0.2">
      <c r="A25" s="537" t="s">
        <v>394</v>
      </c>
      <c r="B25" s="553">
        <v>3.22</v>
      </c>
      <c r="C25" s="553">
        <v>-28.98</v>
      </c>
      <c r="D25" s="553">
        <v>-0.35</v>
      </c>
      <c r="E25" s="553">
        <v>-26.11</v>
      </c>
      <c r="F25" s="551"/>
      <c r="G25" s="551"/>
      <c r="H25" s="551"/>
      <c r="I25" s="551"/>
      <c r="J25" s="540"/>
      <c r="K25" s="540"/>
      <c r="L25" s="540"/>
      <c r="M25" s="540"/>
      <c r="N25" s="540"/>
      <c r="O25" s="540"/>
      <c r="P25" s="540"/>
      <c r="Q25" s="540"/>
    </row>
    <row r="26" spans="1:17" x14ac:dyDescent="0.2">
      <c r="A26" s="537" t="s">
        <v>395</v>
      </c>
      <c r="B26" s="553">
        <v>2.4</v>
      </c>
      <c r="C26" s="553">
        <v>-22.4</v>
      </c>
      <c r="D26" s="553">
        <v>-0.24</v>
      </c>
      <c r="E26" s="553">
        <v>-20.239999999999998</v>
      </c>
      <c r="F26" s="551"/>
      <c r="G26" s="551"/>
      <c r="H26" s="551"/>
      <c r="I26" s="551"/>
      <c r="J26" s="540"/>
      <c r="K26" s="540"/>
      <c r="L26" s="540"/>
      <c r="M26" s="540"/>
      <c r="N26" s="540"/>
      <c r="O26" s="540"/>
      <c r="P26" s="540"/>
      <c r="Q26" s="540"/>
    </row>
    <row r="27" spans="1:17" x14ac:dyDescent="0.2">
      <c r="A27" s="537" t="s">
        <v>398</v>
      </c>
      <c r="B27" s="553">
        <v>1.82</v>
      </c>
      <c r="C27" s="553">
        <v>-22.53</v>
      </c>
      <c r="D27" s="553">
        <v>-7.0000000000000007E-2</v>
      </c>
      <c r="E27" s="553">
        <v>-20.78</v>
      </c>
      <c r="F27" s="551"/>
      <c r="G27" s="551"/>
      <c r="H27" s="551"/>
      <c r="I27" s="551"/>
    </row>
    <row r="29" spans="1:17" x14ac:dyDescent="0.2">
      <c r="A29" s="545"/>
      <c r="B29" s="546"/>
      <c r="C29" s="546"/>
      <c r="D29" s="546"/>
      <c r="E29" s="546"/>
    </row>
    <row r="30" spans="1:17" x14ac:dyDescent="0.2">
      <c r="A30" s="545"/>
      <c r="B30" s="546"/>
      <c r="C30" s="546"/>
      <c r="D30" s="546"/>
      <c r="E30" s="546"/>
    </row>
    <row r="31" spans="1:17" x14ac:dyDescent="0.2">
      <c r="A31" s="545"/>
      <c r="B31" s="546"/>
      <c r="C31" s="546"/>
      <c r="D31" s="546"/>
      <c r="E31" s="546"/>
    </row>
    <row r="32" spans="1:17" x14ac:dyDescent="0.2">
      <c r="A32" s="545"/>
      <c r="B32" s="546"/>
      <c r="C32" s="546"/>
      <c r="D32" s="546"/>
      <c r="E32" s="546"/>
    </row>
    <row r="33" spans="1:5" x14ac:dyDescent="0.2">
      <c r="A33" s="545"/>
      <c r="B33" s="546"/>
      <c r="C33" s="546"/>
      <c r="D33" s="546"/>
      <c r="E33" s="546"/>
    </row>
    <row r="34" spans="1:5" x14ac:dyDescent="0.2">
      <c r="A34" s="545"/>
      <c r="B34" s="546"/>
      <c r="C34" s="546"/>
      <c r="D34" s="546"/>
      <c r="E34" s="546"/>
    </row>
    <row r="35" spans="1:5" x14ac:dyDescent="0.2">
      <c r="A35" s="545"/>
      <c r="B35" s="546"/>
      <c r="C35" s="546"/>
      <c r="D35" s="546"/>
      <c r="E35" s="546"/>
    </row>
    <row r="36" spans="1:5" x14ac:dyDescent="0.2">
      <c r="A36" s="545"/>
      <c r="B36" s="546"/>
      <c r="C36" s="546"/>
      <c r="D36" s="546"/>
      <c r="E36" s="546"/>
    </row>
    <row r="37" spans="1:5" x14ac:dyDescent="0.2">
      <c r="A37" s="545"/>
      <c r="B37" s="546"/>
      <c r="C37" s="546"/>
      <c r="D37" s="546"/>
      <c r="E37" s="546"/>
    </row>
    <row r="38" spans="1:5" x14ac:dyDescent="0.2">
      <c r="A38" s="545"/>
      <c r="B38" s="546"/>
      <c r="C38" s="546"/>
      <c r="D38" s="546"/>
      <c r="E38" s="546"/>
    </row>
    <row r="39" spans="1:5" x14ac:dyDescent="0.2">
      <c r="A39" s="545"/>
      <c r="B39" s="546"/>
      <c r="C39" s="546"/>
      <c r="D39" s="546"/>
      <c r="E39" s="546"/>
    </row>
    <row r="40" spans="1:5" x14ac:dyDescent="0.2">
      <c r="A40" s="545"/>
      <c r="B40" s="546"/>
      <c r="C40" s="546"/>
      <c r="D40" s="546"/>
      <c r="E40" s="546"/>
    </row>
    <row r="41" spans="1:5" x14ac:dyDescent="0.2">
      <c r="A41" s="545"/>
      <c r="B41" s="546"/>
      <c r="C41" s="546"/>
      <c r="D41" s="546"/>
      <c r="E41" s="546"/>
    </row>
    <row r="42" spans="1:5" x14ac:dyDescent="0.2">
      <c r="A42" s="545"/>
      <c r="B42" s="546"/>
      <c r="C42" s="546"/>
      <c r="D42" s="546"/>
      <c r="E42" s="546"/>
    </row>
    <row r="43" spans="1:5" x14ac:dyDescent="0.2">
      <c r="A43" s="545"/>
      <c r="B43" s="546"/>
      <c r="C43" s="546"/>
      <c r="D43" s="546"/>
      <c r="E43" s="546"/>
    </row>
    <row r="44" spans="1:5" x14ac:dyDescent="0.2">
      <c r="A44" s="545"/>
      <c r="B44" s="546"/>
      <c r="C44" s="546"/>
      <c r="D44" s="546"/>
      <c r="E44" s="546"/>
    </row>
    <row r="45" spans="1:5" x14ac:dyDescent="0.2">
      <c r="A45" s="545"/>
      <c r="B45" s="546"/>
      <c r="C45" s="546"/>
      <c r="D45" s="546"/>
      <c r="E45" s="546"/>
    </row>
    <row r="46" spans="1:5" x14ac:dyDescent="0.2">
      <c r="A46" s="545"/>
      <c r="B46" s="546"/>
      <c r="C46" s="546"/>
      <c r="D46" s="546"/>
      <c r="E46" s="546"/>
    </row>
    <row r="47" spans="1:5" x14ac:dyDescent="0.2">
      <c r="A47" s="545"/>
      <c r="B47" s="546"/>
      <c r="C47" s="546"/>
      <c r="D47" s="546"/>
      <c r="E47" s="546"/>
    </row>
    <row r="48" spans="1:5" x14ac:dyDescent="0.2">
      <c r="A48" s="545"/>
      <c r="B48" s="546"/>
      <c r="C48" s="546"/>
      <c r="D48" s="546"/>
      <c r="E48" s="546"/>
    </row>
    <row r="49" spans="1:5" x14ac:dyDescent="0.2">
      <c r="A49" s="545"/>
      <c r="B49" s="546"/>
      <c r="C49" s="546"/>
      <c r="D49" s="546"/>
      <c r="E49" s="546"/>
    </row>
    <row r="50" spans="1:5" x14ac:dyDescent="0.2">
      <c r="A50" s="545"/>
      <c r="B50" s="546"/>
      <c r="C50" s="546"/>
      <c r="D50" s="546"/>
      <c r="E50" s="546"/>
    </row>
    <row r="51" spans="1:5" x14ac:dyDescent="0.2">
      <c r="A51" s="545"/>
      <c r="B51" s="546"/>
      <c r="C51" s="546"/>
      <c r="D51" s="546"/>
      <c r="E51" s="546"/>
    </row>
    <row r="52" spans="1:5" x14ac:dyDescent="0.2">
      <c r="A52" s="545"/>
      <c r="B52" s="546"/>
      <c r="C52" s="546"/>
      <c r="D52" s="546"/>
      <c r="E52" s="546"/>
    </row>
    <row r="53" spans="1:5" x14ac:dyDescent="0.2">
      <c r="A53" s="545"/>
      <c r="B53" s="546"/>
      <c r="C53" s="546"/>
      <c r="D53" s="546"/>
      <c r="E53" s="546"/>
    </row>
    <row r="54" spans="1:5" x14ac:dyDescent="0.2">
      <c r="A54" s="545"/>
      <c r="B54" s="546"/>
      <c r="C54" s="546"/>
      <c r="D54" s="546"/>
      <c r="E54" s="546"/>
    </row>
    <row r="55" spans="1:5" x14ac:dyDescent="0.2">
      <c r="A55" s="545"/>
      <c r="B55" s="546"/>
      <c r="C55" s="546"/>
      <c r="D55" s="546"/>
      <c r="E55" s="546"/>
    </row>
    <row r="56" spans="1:5" x14ac:dyDescent="0.2">
      <c r="A56" s="545"/>
      <c r="B56" s="546"/>
      <c r="C56" s="546"/>
      <c r="D56" s="546"/>
      <c r="E56" s="546"/>
    </row>
    <row r="57" spans="1:5" x14ac:dyDescent="0.2">
      <c r="A57" s="545"/>
      <c r="B57" s="546"/>
      <c r="C57" s="546"/>
      <c r="D57" s="546"/>
      <c r="E57" s="546"/>
    </row>
    <row r="58" spans="1:5" x14ac:dyDescent="0.2">
      <c r="A58" s="545"/>
      <c r="B58" s="546"/>
      <c r="C58" s="546"/>
      <c r="D58" s="546"/>
      <c r="E58" s="546"/>
    </row>
    <row r="59" spans="1:5" x14ac:dyDescent="0.2">
      <c r="A59" s="545"/>
      <c r="B59" s="546"/>
      <c r="C59" s="546"/>
      <c r="D59" s="546"/>
      <c r="E59" s="546"/>
    </row>
    <row r="60" spans="1:5" x14ac:dyDescent="0.2">
      <c r="A60" s="545"/>
      <c r="B60" s="546"/>
      <c r="C60" s="546"/>
      <c r="D60" s="546"/>
      <c r="E60" s="546"/>
    </row>
    <row r="61" spans="1:5" x14ac:dyDescent="0.2">
      <c r="A61" s="545"/>
      <c r="B61" s="546"/>
      <c r="C61" s="546"/>
      <c r="D61" s="546"/>
      <c r="E61" s="546"/>
    </row>
    <row r="62" spans="1:5" x14ac:dyDescent="0.2">
      <c r="A62" s="545"/>
      <c r="B62" s="546"/>
      <c r="C62" s="546"/>
      <c r="D62" s="546"/>
      <c r="E62" s="546"/>
    </row>
    <row r="63" spans="1:5" x14ac:dyDescent="0.2">
      <c r="A63" s="545"/>
      <c r="B63" s="546"/>
      <c r="C63" s="546"/>
      <c r="D63" s="546"/>
      <c r="E63" s="546"/>
    </row>
    <row r="64" spans="1:5" x14ac:dyDescent="0.2">
      <c r="A64" s="545"/>
      <c r="B64" s="546"/>
      <c r="C64" s="546"/>
      <c r="D64" s="546"/>
      <c r="E64" s="546"/>
    </row>
    <row r="65" spans="1:5" x14ac:dyDescent="0.2">
      <c r="A65" s="545"/>
      <c r="B65" s="546"/>
      <c r="C65" s="546"/>
      <c r="D65" s="546"/>
      <c r="E65" s="546"/>
    </row>
    <row r="66" spans="1:5" x14ac:dyDescent="0.2">
      <c r="A66" s="545"/>
      <c r="B66" s="546"/>
      <c r="C66" s="546"/>
      <c r="D66" s="546"/>
      <c r="E66" s="546"/>
    </row>
    <row r="67" spans="1:5" x14ac:dyDescent="0.2">
      <c r="A67" s="545"/>
      <c r="B67" s="546"/>
      <c r="C67" s="546"/>
      <c r="D67" s="546"/>
      <c r="E67" s="546"/>
    </row>
    <row r="68" spans="1:5" x14ac:dyDescent="0.2">
      <c r="A68" s="545"/>
      <c r="B68" s="546"/>
      <c r="C68" s="546"/>
      <c r="D68" s="546"/>
      <c r="E68" s="546"/>
    </row>
    <row r="69" spans="1:5" x14ac:dyDescent="0.2">
      <c r="A69" s="545"/>
      <c r="B69" s="546"/>
      <c r="C69" s="546"/>
      <c r="D69" s="546"/>
      <c r="E69" s="546"/>
    </row>
    <row r="70" spans="1:5" x14ac:dyDescent="0.2">
      <c r="A70" s="547"/>
      <c r="B70" s="546"/>
      <c r="C70" s="546"/>
      <c r="D70" s="546"/>
      <c r="E70" s="546"/>
    </row>
    <row r="71" spans="1:5" x14ac:dyDescent="0.2">
      <c r="A71" s="547"/>
      <c r="B71" s="546"/>
      <c r="C71" s="546"/>
      <c r="D71" s="546"/>
      <c r="E71" s="546"/>
    </row>
    <row r="72" spans="1:5" x14ac:dyDescent="0.2">
      <c r="A72" s="547"/>
      <c r="B72" s="546"/>
      <c r="C72" s="546"/>
      <c r="D72" s="546"/>
      <c r="E72" s="546"/>
    </row>
    <row r="73" spans="1:5" x14ac:dyDescent="0.2">
      <c r="A73" s="547"/>
      <c r="B73" s="546"/>
      <c r="C73" s="546"/>
      <c r="D73" s="546"/>
      <c r="E73" s="546"/>
    </row>
    <row r="74" spans="1:5" x14ac:dyDescent="0.2">
      <c r="A74" s="547"/>
      <c r="B74" s="546"/>
      <c r="C74" s="546"/>
      <c r="D74" s="546"/>
      <c r="E74" s="546"/>
    </row>
    <row r="75" spans="1:5" x14ac:dyDescent="0.2">
      <c r="A75" s="547"/>
      <c r="B75" s="546"/>
      <c r="C75" s="546"/>
      <c r="D75" s="546"/>
      <c r="E75" s="546"/>
    </row>
    <row r="76" spans="1:5" x14ac:dyDescent="0.2">
      <c r="A76" s="547"/>
      <c r="B76" s="546"/>
      <c r="C76" s="546"/>
      <c r="D76" s="546"/>
      <c r="E76" s="546"/>
    </row>
    <row r="77" spans="1:5" x14ac:dyDescent="0.2">
      <c r="A77" s="547"/>
      <c r="B77" s="546"/>
      <c r="C77" s="546"/>
      <c r="D77" s="546"/>
      <c r="E77" s="546"/>
    </row>
    <row r="78" spans="1:5" x14ac:dyDescent="0.2">
      <c r="A78" s="547"/>
      <c r="B78" s="546"/>
      <c r="C78" s="546"/>
      <c r="D78" s="546"/>
      <c r="E78" s="546"/>
    </row>
    <row r="79" spans="1:5" x14ac:dyDescent="0.2">
      <c r="A79" s="547"/>
      <c r="B79" s="546"/>
      <c r="C79" s="546"/>
      <c r="D79" s="546"/>
      <c r="E79" s="546"/>
    </row>
    <row r="80" spans="1:5" x14ac:dyDescent="0.2">
      <c r="A80" s="547"/>
      <c r="B80" s="546"/>
      <c r="C80" s="546"/>
      <c r="D80" s="546"/>
      <c r="E80" s="546"/>
    </row>
    <row r="81" spans="1:5" x14ac:dyDescent="0.2">
      <c r="A81" s="547"/>
      <c r="B81" s="546"/>
      <c r="C81" s="546"/>
      <c r="D81" s="546"/>
      <c r="E81" s="546"/>
    </row>
    <row r="82" spans="1:5" x14ac:dyDescent="0.2">
      <c r="A82" s="547"/>
      <c r="B82" s="546"/>
      <c r="C82" s="546"/>
      <c r="D82" s="546"/>
      <c r="E82" s="546"/>
    </row>
    <row r="83" spans="1:5" x14ac:dyDescent="0.2">
      <c r="A83" s="547"/>
      <c r="B83" s="546"/>
      <c r="C83" s="546"/>
      <c r="D83" s="546"/>
      <c r="E83" s="546"/>
    </row>
    <row r="84" spans="1:5" x14ac:dyDescent="0.2">
      <c r="A84" s="547"/>
      <c r="B84" s="546"/>
      <c r="C84" s="546"/>
      <c r="D84" s="546"/>
      <c r="E84" s="546"/>
    </row>
    <row r="85" spans="1:5" x14ac:dyDescent="0.2">
      <c r="A85" s="547"/>
      <c r="B85" s="546"/>
      <c r="C85" s="546"/>
      <c r="D85" s="546"/>
      <c r="E85" s="546"/>
    </row>
    <row r="86" spans="1:5" x14ac:dyDescent="0.2">
      <c r="A86" s="547"/>
      <c r="B86" s="546"/>
      <c r="C86" s="546"/>
      <c r="D86" s="546"/>
      <c r="E86" s="546"/>
    </row>
    <row r="87" spans="1:5" x14ac:dyDescent="0.2">
      <c r="A87" s="547"/>
      <c r="B87" s="546"/>
      <c r="C87" s="546"/>
      <c r="D87" s="546"/>
      <c r="E87" s="546"/>
    </row>
    <row r="88" spans="1:5" x14ac:dyDescent="0.2">
      <c r="A88" s="547"/>
      <c r="B88" s="546"/>
      <c r="C88" s="546"/>
      <c r="D88" s="546"/>
      <c r="E88" s="546"/>
    </row>
    <row r="89" spans="1:5" x14ac:dyDescent="0.2">
      <c r="A89" s="547"/>
      <c r="B89" s="546"/>
      <c r="C89" s="546"/>
      <c r="D89" s="546"/>
      <c r="E89" s="546"/>
    </row>
    <row r="90" spans="1:5" x14ac:dyDescent="0.2">
      <c r="A90" s="547"/>
      <c r="B90" s="546"/>
      <c r="C90" s="546"/>
      <c r="D90" s="546"/>
      <c r="E90" s="546"/>
    </row>
    <row r="91" spans="1:5" x14ac:dyDescent="0.2">
      <c r="A91" s="547"/>
      <c r="B91" s="546"/>
      <c r="C91" s="546"/>
      <c r="D91" s="546"/>
      <c r="E91" s="546"/>
    </row>
    <row r="92" spans="1:5" x14ac:dyDescent="0.2">
      <c r="A92" s="547"/>
    </row>
    <row r="93" spans="1:5" x14ac:dyDescent="0.2">
      <c r="A93" s="547"/>
    </row>
    <row r="94" spans="1:5" x14ac:dyDescent="0.2">
      <c r="A94" s="547"/>
    </row>
    <row r="95" spans="1:5" x14ac:dyDescent="0.2">
      <c r="A95" s="547"/>
    </row>
    <row r="96" spans="1:5" x14ac:dyDescent="0.2">
      <c r="A96" s="547"/>
    </row>
    <row r="97" spans="1:1" x14ac:dyDescent="0.2">
      <c r="A97" s="547"/>
    </row>
    <row r="98" spans="1:1" x14ac:dyDescent="0.2">
      <c r="A98" s="547"/>
    </row>
    <row r="99" spans="1:1" x14ac:dyDescent="0.2">
      <c r="A99" s="547"/>
    </row>
    <row r="100" spans="1:1" x14ac:dyDescent="0.2">
      <c r="A100" s="547"/>
    </row>
    <row r="101" spans="1:1" x14ac:dyDescent="0.2">
      <c r="A101" s="547"/>
    </row>
    <row r="102" spans="1:1" x14ac:dyDescent="0.2">
      <c r="A102" s="547"/>
    </row>
    <row r="103" spans="1:1" x14ac:dyDescent="0.2">
      <c r="A103" s="547"/>
    </row>
    <row r="104" spans="1:1" x14ac:dyDescent="0.2">
      <c r="A104" s="547"/>
    </row>
    <row r="105" spans="1:1" x14ac:dyDescent="0.2">
      <c r="A105" s="547"/>
    </row>
    <row r="106" spans="1:1" x14ac:dyDescent="0.2">
      <c r="A106" s="547"/>
    </row>
    <row r="107" spans="1:1" x14ac:dyDescent="0.2">
      <c r="A107" s="547"/>
    </row>
    <row r="108" spans="1:1" x14ac:dyDescent="0.2">
      <c r="A108" s="547"/>
    </row>
    <row r="109" spans="1:1" x14ac:dyDescent="0.2">
      <c r="A109" s="547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</sheetData>
  <mergeCells count="1">
    <mergeCell ref="F5:H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I1668"/>
  <sheetViews>
    <sheetView zoomScaleNormal="100" workbookViewId="0"/>
  </sheetViews>
  <sheetFormatPr defaultColWidth="10.6640625" defaultRowHeight="12.75" customHeight="1" x14ac:dyDescent="0.2"/>
  <cols>
    <col min="1" max="1" width="12.33203125" style="178" customWidth="1"/>
    <col min="2" max="2" width="32" style="178" bestFit="1" customWidth="1"/>
    <col min="3" max="3" width="29.5" style="178" bestFit="1" customWidth="1"/>
    <col min="4" max="4" width="18.83203125" style="178" bestFit="1" customWidth="1"/>
    <col min="5" max="16384" width="10.6640625" style="178"/>
  </cols>
  <sheetData>
    <row r="1" spans="1:4" s="7" customFormat="1" ht="12.75" customHeight="1" x14ac:dyDescent="0.2">
      <c r="A1" s="235" t="s">
        <v>41</v>
      </c>
    </row>
    <row r="2" spans="1:4" s="7" customFormat="1" ht="12.75" customHeight="1" x14ac:dyDescent="0.2">
      <c r="A2" s="176" t="s">
        <v>918</v>
      </c>
    </row>
    <row r="3" spans="1:4" s="7" customFormat="1" ht="12.75" customHeight="1" x14ac:dyDescent="0.2">
      <c r="A3" s="175" t="s">
        <v>963</v>
      </c>
    </row>
    <row r="4" spans="1:4" s="7" customFormat="1" ht="12.75" customHeight="1" x14ac:dyDescent="0.2">
      <c r="A4" s="234" t="s">
        <v>964</v>
      </c>
    </row>
    <row r="5" spans="1:4" s="7" customFormat="1" ht="12.75" customHeight="1" x14ac:dyDescent="0.2">
      <c r="A5" s="138" t="s">
        <v>965</v>
      </c>
    </row>
    <row r="6" spans="1:4" s="7" customFormat="1" ht="12.75" customHeight="1" x14ac:dyDescent="0.2">
      <c r="A6" s="7" t="s">
        <v>966</v>
      </c>
    </row>
    <row r="7" spans="1:4" ht="12.75" customHeight="1" x14ac:dyDescent="0.2">
      <c r="A7" s="130"/>
      <c r="B7" s="129"/>
      <c r="C7" s="129"/>
    </row>
    <row r="8" spans="1:4" ht="12.75" customHeight="1" x14ac:dyDescent="0.2">
      <c r="A8" s="130"/>
      <c r="B8" s="128" t="s">
        <v>967</v>
      </c>
      <c r="C8" s="135" t="s">
        <v>968</v>
      </c>
      <c r="D8" s="128" t="s">
        <v>969</v>
      </c>
    </row>
    <row r="9" spans="1:4" ht="12.75" customHeight="1" x14ac:dyDescent="0.2">
      <c r="A9" s="127">
        <v>38718</v>
      </c>
      <c r="B9" s="126">
        <v>100</v>
      </c>
      <c r="C9" s="234">
        <v>100</v>
      </c>
      <c r="D9" s="126">
        <v>100</v>
      </c>
    </row>
    <row r="10" spans="1:4" ht="12.75" customHeight="1" x14ac:dyDescent="0.2">
      <c r="A10" s="127">
        <v>38749</v>
      </c>
      <c r="B10" s="126">
        <v>97.77</v>
      </c>
      <c r="C10" s="234">
        <v>99.13</v>
      </c>
      <c r="D10" s="126">
        <v>98.29</v>
      </c>
    </row>
    <row r="11" spans="1:4" ht="12.75" customHeight="1" x14ac:dyDescent="0.2">
      <c r="A11" s="127">
        <v>38777</v>
      </c>
      <c r="B11" s="126">
        <v>96.26</v>
      </c>
      <c r="C11" s="234">
        <v>98.78</v>
      </c>
      <c r="D11" s="126">
        <v>98.33</v>
      </c>
    </row>
    <row r="12" spans="1:4" ht="12.75" customHeight="1" x14ac:dyDescent="0.2">
      <c r="A12" s="127">
        <v>38808</v>
      </c>
      <c r="B12" s="126">
        <v>95.19</v>
      </c>
      <c r="C12" s="234">
        <v>101.1</v>
      </c>
      <c r="D12" s="126">
        <v>99.38</v>
      </c>
    </row>
    <row r="13" spans="1:4" ht="12.75" customHeight="1" x14ac:dyDescent="0.2">
      <c r="A13" s="127">
        <v>38838</v>
      </c>
      <c r="B13" s="126">
        <v>95.32</v>
      </c>
      <c r="C13" s="234">
        <v>100.82</v>
      </c>
      <c r="D13" s="126">
        <v>101.04</v>
      </c>
    </row>
    <row r="14" spans="1:4" ht="12.75" customHeight="1" x14ac:dyDescent="0.2">
      <c r="A14" s="127">
        <v>38869</v>
      </c>
      <c r="B14" s="126">
        <v>97.79</v>
      </c>
      <c r="C14" s="234">
        <v>100.99</v>
      </c>
      <c r="D14" s="126">
        <v>102.08</v>
      </c>
    </row>
    <row r="15" spans="1:4" ht="12.75" customHeight="1" x14ac:dyDescent="0.2">
      <c r="A15" s="127">
        <v>38899</v>
      </c>
      <c r="B15" s="126">
        <v>100.45</v>
      </c>
      <c r="C15" s="234">
        <v>102.05</v>
      </c>
      <c r="D15" s="126">
        <v>101.46</v>
      </c>
    </row>
    <row r="16" spans="1:4" ht="12.75" customHeight="1" x14ac:dyDescent="0.2">
      <c r="A16" s="127">
        <v>38930</v>
      </c>
      <c r="B16" s="126">
        <v>102.55</v>
      </c>
      <c r="C16" s="234">
        <v>102.74</v>
      </c>
      <c r="D16" s="126">
        <v>102.5</v>
      </c>
    </row>
    <row r="17" spans="1:8" ht="12.75" customHeight="1" x14ac:dyDescent="0.2">
      <c r="A17" s="127">
        <v>38961</v>
      </c>
      <c r="B17" s="126">
        <v>105.35</v>
      </c>
      <c r="C17" s="234">
        <v>103.73</v>
      </c>
      <c r="D17" s="126">
        <v>103.04</v>
      </c>
    </row>
    <row r="18" spans="1:8" ht="12.75" customHeight="1" x14ac:dyDescent="0.2">
      <c r="A18" s="127">
        <v>38991</v>
      </c>
      <c r="B18" s="126">
        <v>107.27</v>
      </c>
      <c r="C18" s="234">
        <v>105.47</v>
      </c>
      <c r="D18" s="126">
        <v>110.63</v>
      </c>
    </row>
    <row r="19" spans="1:8" ht="12.75" customHeight="1" x14ac:dyDescent="0.2">
      <c r="A19" s="127">
        <v>39022</v>
      </c>
      <c r="B19" s="126">
        <v>107.53</v>
      </c>
      <c r="C19" s="234">
        <v>106.04</v>
      </c>
      <c r="D19" s="126">
        <v>112.54</v>
      </c>
    </row>
    <row r="20" spans="1:8" ht="12.75" customHeight="1" x14ac:dyDescent="0.2">
      <c r="A20" s="127">
        <v>39052</v>
      </c>
      <c r="B20" s="126">
        <v>105.48</v>
      </c>
      <c r="C20" s="234">
        <v>106.84</v>
      </c>
      <c r="D20" s="126">
        <v>117.21</v>
      </c>
    </row>
    <row r="21" spans="1:8" ht="12.75" customHeight="1" x14ac:dyDescent="0.2">
      <c r="A21" s="127">
        <v>39083</v>
      </c>
      <c r="B21" s="126">
        <v>106.34</v>
      </c>
      <c r="C21" s="234">
        <v>107.96</v>
      </c>
      <c r="D21" s="126">
        <v>117.04</v>
      </c>
      <c r="H21" s="188"/>
    </row>
    <row r="22" spans="1:8" ht="12.75" customHeight="1" x14ac:dyDescent="0.2">
      <c r="A22" s="127">
        <v>39114</v>
      </c>
      <c r="B22" s="126">
        <v>106.09</v>
      </c>
      <c r="C22" s="234">
        <v>107.13</v>
      </c>
      <c r="D22" s="126">
        <v>117.96</v>
      </c>
      <c r="H22" s="188"/>
    </row>
    <row r="23" spans="1:8" ht="12.75" customHeight="1" x14ac:dyDescent="0.2">
      <c r="A23" s="127">
        <v>39142</v>
      </c>
      <c r="B23" s="126">
        <v>105.51</v>
      </c>
      <c r="C23" s="234">
        <v>106.8</v>
      </c>
      <c r="D23" s="126">
        <v>115.08</v>
      </c>
      <c r="H23" s="188"/>
    </row>
    <row r="24" spans="1:8" ht="12.75" customHeight="1" x14ac:dyDescent="0.2">
      <c r="A24" s="127">
        <v>39173</v>
      </c>
      <c r="B24" s="126">
        <v>106.77</v>
      </c>
      <c r="C24" s="234">
        <v>107.91</v>
      </c>
      <c r="D24" s="126">
        <v>117.29</v>
      </c>
      <c r="H24" s="188"/>
    </row>
    <row r="25" spans="1:8" ht="12.75" customHeight="1" x14ac:dyDescent="0.2">
      <c r="A25" s="127">
        <v>39203</v>
      </c>
      <c r="B25" s="126">
        <v>105.95</v>
      </c>
      <c r="C25" s="234">
        <v>106.65</v>
      </c>
      <c r="D25" s="126">
        <v>116.42</v>
      </c>
      <c r="H25" s="188"/>
    </row>
    <row r="26" spans="1:8" ht="12.75" customHeight="1" x14ac:dyDescent="0.2">
      <c r="A26" s="127">
        <v>39234</v>
      </c>
      <c r="B26" s="126">
        <v>105.83</v>
      </c>
      <c r="C26" s="234">
        <v>106.52</v>
      </c>
      <c r="D26" s="126">
        <v>111.25</v>
      </c>
      <c r="H26" s="188"/>
    </row>
    <row r="27" spans="1:8" ht="12.75" customHeight="1" x14ac:dyDescent="0.2">
      <c r="A27" s="127">
        <v>39264</v>
      </c>
      <c r="B27" s="126">
        <v>107.42</v>
      </c>
      <c r="C27" s="234">
        <v>109.12</v>
      </c>
      <c r="D27" s="126">
        <v>113.88</v>
      </c>
      <c r="H27" s="188"/>
    </row>
    <row r="28" spans="1:8" ht="12.75" customHeight="1" x14ac:dyDescent="0.2">
      <c r="A28" s="127">
        <v>39295</v>
      </c>
      <c r="B28" s="126">
        <v>106.52</v>
      </c>
      <c r="C28" s="234">
        <v>107.99</v>
      </c>
      <c r="D28" s="126">
        <v>104.83</v>
      </c>
      <c r="H28" s="188"/>
    </row>
    <row r="29" spans="1:8" ht="12.75" customHeight="1" x14ac:dyDescent="0.2">
      <c r="A29" s="127">
        <v>39326</v>
      </c>
      <c r="B29" s="126">
        <v>107.77</v>
      </c>
      <c r="C29" s="234">
        <v>111.04</v>
      </c>
      <c r="D29" s="126">
        <v>99.63</v>
      </c>
      <c r="H29" s="188"/>
    </row>
    <row r="30" spans="1:8" ht="12.75" customHeight="1" x14ac:dyDescent="0.2">
      <c r="A30" s="127">
        <v>39356</v>
      </c>
      <c r="B30" s="126">
        <v>108.9</v>
      </c>
      <c r="C30" s="234">
        <v>112.78</v>
      </c>
      <c r="D30" s="126">
        <v>101.71</v>
      </c>
      <c r="H30" s="188"/>
    </row>
    <row r="31" spans="1:8" ht="12.75" customHeight="1" x14ac:dyDescent="0.2">
      <c r="A31" s="127">
        <v>39387</v>
      </c>
      <c r="B31" s="126">
        <v>109.06</v>
      </c>
      <c r="C31" s="234">
        <v>113.65</v>
      </c>
      <c r="D31" s="126">
        <v>104.42</v>
      </c>
      <c r="H31" s="188"/>
    </row>
    <row r="32" spans="1:8" ht="12.75" customHeight="1" x14ac:dyDescent="0.2">
      <c r="A32" s="127">
        <v>39417</v>
      </c>
      <c r="B32" s="126">
        <v>109.79</v>
      </c>
      <c r="C32" s="234">
        <v>114.33</v>
      </c>
      <c r="D32" s="126">
        <v>99.21</v>
      </c>
      <c r="H32" s="188"/>
    </row>
    <row r="33" spans="1:8" ht="12.75" customHeight="1" x14ac:dyDescent="0.2">
      <c r="A33" s="127">
        <v>39448</v>
      </c>
      <c r="B33" s="126">
        <v>109.17</v>
      </c>
      <c r="C33" s="234">
        <v>113.17</v>
      </c>
      <c r="D33" s="126">
        <v>101.88</v>
      </c>
      <c r="H33" s="188"/>
    </row>
    <row r="34" spans="1:8" ht="12.75" customHeight="1" x14ac:dyDescent="0.2">
      <c r="A34" s="127">
        <v>39479</v>
      </c>
      <c r="B34" s="126">
        <v>108.55</v>
      </c>
      <c r="C34" s="234">
        <v>112.28</v>
      </c>
      <c r="D34" s="126">
        <v>115.71</v>
      </c>
      <c r="H34" s="188"/>
    </row>
    <row r="35" spans="1:8" ht="12.75" customHeight="1" x14ac:dyDescent="0.2">
      <c r="A35" s="127">
        <v>39508</v>
      </c>
      <c r="B35" s="126">
        <v>108.83</v>
      </c>
      <c r="C35" s="234">
        <v>112.76</v>
      </c>
      <c r="D35" s="126">
        <v>125.21</v>
      </c>
      <c r="H35" s="188"/>
    </row>
    <row r="36" spans="1:8" ht="12.75" customHeight="1" x14ac:dyDescent="0.2">
      <c r="A36" s="127">
        <v>39539</v>
      </c>
      <c r="B36" s="126">
        <v>107.95</v>
      </c>
      <c r="C36" s="234">
        <v>110.68</v>
      </c>
      <c r="D36" s="126">
        <v>123.33</v>
      </c>
      <c r="H36" s="188"/>
    </row>
    <row r="37" spans="1:8" ht="12.75" customHeight="1" x14ac:dyDescent="0.2">
      <c r="A37" s="127">
        <v>39569</v>
      </c>
      <c r="B37" s="126">
        <v>107.01</v>
      </c>
      <c r="C37" s="234">
        <v>109.78</v>
      </c>
      <c r="D37" s="126">
        <v>120.92</v>
      </c>
      <c r="H37" s="188"/>
    </row>
    <row r="38" spans="1:8" ht="12.75" customHeight="1" x14ac:dyDescent="0.2">
      <c r="A38" s="127">
        <v>39600</v>
      </c>
      <c r="B38" s="126">
        <v>109.39</v>
      </c>
      <c r="C38" s="234">
        <v>113.06</v>
      </c>
      <c r="D38" s="126">
        <v>126.46</v>
      </c>
      <c r="H38" s="188"/>
    </row>
    <row r="39" spans="1:8" ht="12.75" customHeight="1" x14ac:dyDescent="0.2">
      <c r="A39" s="127">
        <v>39630</v>
      </c>
      <c r="B39" s="126">
        <v>108.78</v>
      </c>
      <c r="C39" s="234">
        <v>113.07</v>
      </c>
      <c r="D39" s="126">
        <v>127.96</v>
      </c>
      <c r="H39" s="188"/>
    </row>
    <row r="40" spans="1:8" ht="12.75" customHeight="1" x14ac:dyDescent="0.2">
      <c r="A40" s="127">
        <v>39661</v>
      </c>
      <c r="B40" s="126">
        <v>109.68</v>
      </c>
      <c r="C40" s="234">
        <v>112.4</v>
      </c>
      <c r="D40" s="126">
        <v>115.17</v>
      </c>
      <c r="H40" s="188"/>
    </row>
    <row r="41" spans="1:8" ht="12.75" customHeight="1" x14ac:dyDescent="0.2">
      <c r="A41" s="127">
        <v>39692</v>
      </c>
      <c r="B41" s="126">
        <v>110.32</v>
      </c>
      <c r="C41" s="234">
        <v>111.62</v>
      </c>
      <c r="D41" s="126">
        <v>105.21</v>
      </c>
      <c r="H41" s="188"/>
    </row>
    <row r="42" spans="1:8" ht="12.75" customHeight="1" x14ac:dyDescent="0.2">
      <c r="A42" s="127">
        <v>39722</v>
      </c>
      <c r="B42" s="126">
        <v>113.04</v>
      </c>
      <c r="C42" s="234">
        <v>113.76</v>
      </c>
      <c r="D42" s="126">
        <v>88.38</v>
      </c>
      <c r="H42" s="188"/>
    </row>
    <row r="43" spans="1:8" ht="12.75" customHeight="1" x14ac:dyDescent="0.2">
      <c r="A43" s="127">
        <v>39753</v>
      </c>
      <c r="B43" s="126">
        <v>109.68</v>
      </c>
      <c r="C43" s="234">
        <v>111.69</v>
      </c>
      <c r="D43" s="126">
        <v>77.17</v>
      </c>
      <c r="H43" s="188"/>
    </row>
    <row r="44" spans="1:8" ht="12.75" customHeight="1" x14ac:dyDescent="0.2">
      <c r="A44" s="127">
        <v>39783</v>
      </c>
      <c r="B44" s="126">
        <v>109.07</v>
      </c>
      <c r="C44" s="234">
        <v>110.29</v>
      </c>
      <c r="D44" s="126">
        <v>62.08</v>
      </c>
      <c r="H44" s="188"/>
    </row>
    <row r="45" spans="1:8" ht="12.75" customHeight="1" x14ac:dyDescent="0.2">
      <c r="A45" s="127">
        <v>39814</v>
      </c>
      <c r="B45" s="126">
        <v>104.44</v>
      </c>
      <c r="C45" s="234">
        <v>103.8</v>
      </c>
      <c r="D45" s="126">
        <v>58.88</v>
      </c>
      <c r="H45" s="188"/>
    </row>
    <row r="46" spans="1:8" ht="12.75" customHeight="1" x14ac:dyDescent="0.2">
      <c r="A46" s="127">
        <v>39845</v>
      </c>
      <c r="B46" s="126">
        <v>99.79</v>
      </c>
      <c r="C46" s="234">
        <v>97.71</v>
      </c>
      <c r="D46" s="126">
        <v>55.42</v>
      </c>
      <c r="H46" s="188"/>
    </row>
    <row r="47" spans="1:8" ht="12.75" customHeight="1" x14ac:dyDescent="0.2">
      <c r="A47" s="127">
        <v>39873</v>
      </c>
      <c r="B47" s="126">
        <v>97.3</v>
      </c>
      <c r="C47" s="234">
        <v>94.88</v>
      </c>
      <c r="D47" s="126">
        <v>56.5</v>
      </c>
      <c r="H47" s="188"/>
    </row>
    <row r="48" spans="1:8" ht="12.75" customHeight="1" x14ac:dyDescent="0.2">
      <c r="A48" s="127">
        <v>39904</v>
      </c>
      <c r="B48" s="126">
        <v>96.8</v>
      </c>
      <c r="C48" s="234">
        <v>93.74</v>
      </c>
      <c r="D48" s="126">
        <v>59.21</v>
      </c>
      <c r="H48" s="188"/>
    </row>
    <row r="49" spans="1:8" ht="12.75" customHeight="1" x14ac:dyDescent="0.2">
      <c r="A49" s="127">
        <v>39934</v>
      </c>
      <c r="B49" s="126">
        <v>97.44</v>
      </c>
      <c r="C49" s="234">
        <v>94.5</v>
      </c>
      <c r="D49" s="126">
        <v>60.83</v>
      </c>
      <c r="H49" s="188"/>
    </row>
    <row r="50" spans="1:8" ht="12.75" customHeight="1" x14ac:dyDescent="0.2">
      <c r="A50" s="127">
        <v>39965</v>
      </c>
      <c r="B50" s="126">
        <v>95.56</v>
      </c>
      <c r="C50" s="234">
        <v>93.01</v>
      </c>
      <c r="D50" s="126">
        <v>65.540000000000006</v>
      </c>
      <c r="H50" s="188"/>
    </row>
    <row r="51" spans="1:8" ht="12.75" customHeight="1" x14ac:dyDescent="0.2">
      <c r="A51" s="127">
        <v>39995</v>
      </c>
      <c r="B51" s="126">
        <v>95.7</v>
      </c>
      <c r="C51" s="234">
        <v>94.38</v>
      </c>
      <c r="D51" s="126">
        <v>69.459999999999994</v>
      </c>
      <c r="H51" s="188"/>
    </row>
    <row r="52" spans="1:8" ht="12.75" customHeight="1" x14ac:dyDescent="0.2">
      <c r="A52" s="127">
        <v>40026</v>
      </c>
      <c r="B52" s="126">
        <v>96.36</v>
      </c>
      <c r="C52" s="234">
        <v>94.85</v>
      </c>
      <c r="D52" s="126">
        <v>80.58</v>
      </c>
      <c r="H52" s="188"/>
    </row>
    <row r="53" spans="1:8" ht="12.75" customHeight="1" x14ac:dyDescent="0.2">
      <c r="A53" s="127">
        <v>40057</v>
      </c>
      <c r="B53" s="126">
        <v>94.94</v>
      </c>
      <c r="C53" s="234">
        <v>93.19</v>
      </c>
      <c r="D53" s="126">
        <v>76.42</v>
      </c>
      <c r="H53" s="188"/>
    </row>
    <row r="54" spans="1:8" ht="12.75" customHeight="1" x14ac:dyDescent="0.2">
      <c r="A54" s="127">
        <v>40087</v>
      </c>
      <c r="B54" s="126">
        <v>98.13</v>
      </c>
      <c r="C54" s="234">
        <v>96.08</v>
      </c>
      <c r="D54" s="126">
        <v>78.33</v>
      </c>
      <c r="H54" s="188"/>
    </row>
    <row r="55" spans="1:8" ht="12.75" customHeight="1" x14ac:dyDescent="0.2">
      <c r="A55" s="127">
        <v>40118</v>
      </c>
      <c r="B55" s="126">
        <v>98.28</v>
      </c>
      <c r="C55" s="234">
        <v>96.51</v>
      </c>
      <c r="D55" s="126">
        <v>81.209999999999994</v>
      </c>
      <c r="H55" s="188"/>
    </row>
    <row r="56" spans="1:8" ht="12.75" customHeight="1" x14ac:dyDescent="0.2">
      <c r="A56" s="127">
        <v>40148</v>
      </c>
      <c r="B56" s="126">
        <v>99.99</v>
      </c>
      <c r="C56" s="234">
        <v>97.53</v>
      </c>
      <c r="D56" s="126">
        <v>90.83</v>
      </c>
      <c r="H56" s="188"/>
    </row>
    <row r="57" spans="1:8" ht="12.75" customHeight="1" x14ac:dyDescent="0.2">
      <c r="A57" s="127">
        <v>40179</v>
      </c>
      <c r="B57" s="126">
        <v>99.25</v>
      </c>
      <c r="C57" s="234">
        <v>95.75</v>
      </c>
      <c r="D57" s="126">
        <v>93.13</v>
      </c>
      <c r="H57" s="188"/>
    </row>
    <row r="58" spans="1:8" ht="12.75" customHeight="1" x14ac:dyDescent="0.2">
      <c r="A58" s="127">
        <v>40210</v>
      </c>
      <c r="B58" s="126">
        <v>99.75</v>
      </c>
      <c r="C58" s="234">
        <v>95.97</v>
      </c>
      <c r="D58" s="126">
        <v>85.38</v>
      </c>
      <c r="H58" s="188"/>
    </row>
    <row r="59" spans="1:8" ht="12.75" customHeight="1" x14ac:dyDescent="0.2">
      <c r="A59" s="127">
        <v>40238</v>
      </c>
      <c r="B59" s="126">
        <v>102.13</v>
      </c>
      <c r="C59" s="234">
        <v>98.84</v>
      </c>
      <c r="D59" s="126">
        <v>91.88</v>
      </c>
      <c r="H59" s="188"/>
    </row>
    <row r="60" spans="1:8" ht="12.75" customHeight="1" x14ac:dyDescent="0.2">
      <c r="A60" s="127">
        <v>40269</v>
      </c>
      <c r="B60" s="126">
        <v>102.06</v>
      </c>
      <c r="C60" s="234">
        <v>99.19</v>
      </c>
      <c r="D60" s="126">
        <v>96.54</v>
      </c>
      <c r="H60" s="188"/>
    </row>
    <row r="61" spans="1:8" ht="12.75" customHeight="1" x14ac:dyDescent="0.2">
      <c r="A61" s="127">
        <v>40299</v>
      </c>
      <c r="B61" s="126">
        <v>103.65</v>
      </c>
      <c r="C61" s="234">
        <v>100.34</v>
      </c>
      <c r="D61" s="126">
        <v>85.04</v>
      </c>
      <c r="H61" s="188"/>
    </row>
    <row r="62" spans="1:8" ht="12.75" customHeight="1" x14ac:dyDescent="0.2">
      <c r="A62" s="127">
        <v>40330</v>
      </c>
      <c r="B62" s="126">
        <v>105.2</v>
      </c>
      <c r="C62" s="234">
        <v>102.13</v>
      </c>
      <c r="D62" s="126">
        <v>80.459999999999994</v>
      </c>
      <c r="H62" s="188"/>
    </row>
    <row r="63" spans="1:8" ht="12.75" customHeight="1" x14ac:dyDescent="0.2">
      <c r="A63" s="127">
        <v>40360</v>
      </c>
      <c r="B63" s="126">
        <v>105.38</v>
      </c>
      <c r="C63" s="234">
        <v>102.06</v>
      </c>
      <c r="D63" s="126">
        <v>82.88</v>
      </c>
      <c r="H63" s="188"/>
    </row>
    <row r="64" spans="1:8" ht="12.75" customHeight="1" x14ac:dyDescent="0.2">
      <c r="A64" s="127">
        <v>40391</v>
      </c>
      <c r="B64" s="126">
        <v>104.16</v>
      </c>
      <c r="C64" s="234">
        <v>98.81</v>
      </c>
      <c r="D64" s="126">
        <v>88.25</v>
      </c>
      <c r="H64" s="188"/>
    </row>
    <row r="65" spans="1:8" ht="12.75" customHeight="1" x14ac:dyDescent="0.2">
      <c r="A65" s="127">
        <v>40422</v>
      </c>
      <c r="B65" s="126">
        <v>109.45</v>
      </c>
      <c r="C65" s="234">
        <v>105.47</v>
      </c>
      <c r="D65" s="126">
        <v>90.08</v>
      </c>
      <c r="H65" s="188"/>
    </row>
    <row r="66" spans="1:8" ht="12.75" customHeight="1" x14ac:dyDescent="0.2">
      <c r="A66" s="127">
        <v>40452</v>
      </c>
      <c r="B66" s="126">
        <v>110.59</v>
      </c>
      <c r="C66" s="234">
        <v>107.36</v>
      </c>
      <c r="D66" s="126">
        <v>97.75</v>
      </c>
      <c r="H66" s="188"/>
    </row>
    <row r="67" spans="1:8" ht="12.75" customHeight="1" x14ac:dyDescent="0.2">
      <c r="A67" s="127">
        <v>40483</v>
      </c>
      <c r="B67" s="126">
        <v>111.62</v>
      </c>
      <c r="C67" s="234">
        <v>107.83</v>
      </c>
      <c r="D67" s="126">
        <v>97.21</v>
      </c>
      <c r="H67" s="188"/>
    </row>
    <row r="68" spans="1:8" ht="12.75" customHeight="1" x14ac:dyDescent="0.2">
      <c r="A68" s="127">
        <v>40513</v>
      </c>
      <c r="B68" s="126">
        <v>111.01</v>
      </c>
      <c r="C68" s="234">
        <v>107.1</v>
      </c>
      <c r="D68" s="126">
        <v>97.96</v>
      </c>
      <c r="H68" s="188"/>
    </row>
    <row r="69" spans="1:8" ht="12.75" customHeight="1" x14ac:dyDescent="0.2">
      <c r="A69" s="127">
        <v>40544</v>
      </c>
      <c r="B69" s="126">
        <v>112.71</v>
      </c>
      <c r="C69" s="234">
        <v>107.39</v>
      </c>
      <c r="D69" s="126">
        <v>101.63</v>
      </c>
      <c r="H69" s="188"/>
    </row>
    <row r="70" spans="1:8" ht="12.75" customHeight="1" x14ac:dyDescent="0.2">
      <c r="A70" s="127">
        <v>40575</v>
      </c>
      <c r="B70" s="126">
        <v>113.52</v>
      </c>
      <c r="C70" s="234">
        <v>105.96</v>
      </c>
      <c r="D70" s="126">
        <v>104.54</v>
      </c>
      <c r="H70" s="188"/>
    </row>
    <row r="71" spans="1:8" ht="12.75" customHeight="1" x14ac:dyDescent="0.2">
      <c r="A71" s="127">
        <v>40603</v>
      </c>
      <c r="B71" s="126">
        <v>115.03</v>
      </c>
      <c r="C71" s="234">
        <v>107.34</v>
      </c>
      <c r="D71" s="126">
        <v>106.38</v>
      </c>
      <c r="H71" s="188"/>
    </row>
    <row r="72" spans="1:8" ht="12.75" customHeight="1" x14ac:dyDescent="0.2">
      <c r="A72" s="127">
        <v>40634</v>
      </c>
      <c r="B72" s="126">
        <v>116.71</v>
      </c>
      <c r="C72" s="234">
        <v>108.39</v>
      </c>
      <c r="D72" s="126">
        <v>110.96</v>
      </c>
      <c r="H72" s="188"/>
    </row>
    <row r="73" spans="1:8" ht="12.75" customHeight="1" x14ac:dyDescent="0.2">
      <c r="A73" s="127">
        <v>40664</v>
      </c>
      <c r="B73" s="126">
        <v>116.38</v>
      </c>
      <c r="C73" s="234">
        <v>109.38</v>
      </c>
      <c r="D73" s="126">
        <v>108</v>
      </c>
      <c r="H73" s="188"/>
    </row>
    <row r="74" spans="1:8" ht="12.75" customHeight="1" x14ac:dyDescent="0.2">
      <c r="A74" s="127">
        <v>40695</v>
      </c>
      <c r="B74" s="126">
        <v>117.71</v>
      </c>
      <c r="C74" s="234">
        <v>111.1</v>
      </c>
      <c r="D74" s="126">
        <v>103.21</v>
      </c>
      <c r="H74" s="188"/>
    </row>
    <row r="75" spans="1:8" ht="12.75" customHeight="1" x14ac:dyDescent="0.2">
      <c r="A75" s="127">
        <v>40725</v>
      </c>
      <c r="B75" s="126">
        <v>117.45</v>
      </c>
      <c r="C75" s="234">
        <v>111.65</v>
      </c>
      <c r="D75" s="126">
        <v>104.67</v>
      </c>
      <c r="H75" s="188"/>
    </row>
    <row r="76" spans="1:8" ht="12.75" customHeight="1" x14ac:dyDescent="0.2">
      <c r="A76" s="127">
        <v>40756</v>
      </c>
      <c r="B76" s="126">
        <v>118.85</v>
      </c>
      <c r="C76" s="234">
        <v>113.63</v>
      </c>
      <c r="D76" s="126">
        <v>99.71</v>
      </c>
      <c r="H76" s="188"/>
    </row>
    <row r="77" spans="1:8" ht="12.75" customHeight="1" x14ac:dyDescent="0.2">
      <c r="A77" s="127">
        <v>40787</v>
      </c>
      <c r="B77" s="126">
        <v>120.73</v>
      </c>
      <c r="C77" s="234">
        <v>113.73</v>
      </c>
      <c r="D77" s="126">
        <v>95.71</v>
      </c>
      <c r="H77" s="188"/>
    </row>
    <row r="78" spans="1:8" ht="12.75" customHeight="1" x14ac:dyDescent="0.2">
      <c r="A78" s="127">
        <v>40817</v>
      </c>
      <c r="B78" s="126">
        <v>124.33</v>
      </c>
      <c r="C78" s="234">
        <v>115.59</v>
      </c>
      <c r="D78" s="126">
        <v>90.15</v>
      </c>
      <c r="H78" s="188"/>
    </row>
    <row r="79" spans="1:8" ht="12.75" customHeight="1" x14ac:dyDescent="0.2">
      <c r="A79" s="127">
        <v>40848</v>
      </c>
      <c r="B79" s="126">
        <v>124.57</v>
      </c>
      <c r="C79" s="234">
        <v>114.66</v>
      </c>
      <c r="D79" s="126">
        <v>86.38</v>
      </c>
      <c r="H79" s="188"/>
    </row>
    <row r="80" spans="1:8" ht="12.75" customHeight="1" x14ac:dyDescent="0.2">
      <c r="A80" s="127">
        <v>40878</v>
      </c>
      <c r="B80" s="126">
        <v>125.53</v>
      </c>
      <c r="C80" s="234">
        <v>115.98</v>
      </c>
      <c r="D80" s="126">
        <v>84.21</v>
      </c>
      <c r="H80" s="188"/>
    </row>
    <row r="81" spans="1:8" ht="12.75" customHeight="1" x14ac:dyDescent="0.2">
      <c r="A81" s="127">
        <v>40909</v>
      </c>
      <c r="B81" s="126">
        <v>126.46</v>
      </c>
      <c r="C81" s="234">
        <v>115.18</v>
      </c>
      <c r="D81" s="126">
        <v>89.33</v>
      </c>
      <c r="H81" s="188"/>
    </row>
    <row r="82" spans="1:8" ht="12.75" customHeight="1" x14ac:dyDescent="0.2">
      <c r="A82" s="127">
        <v>40940</v>
      </c>
      <c r="B82" s="126">
        <v>123.28</v>
      </c>
      <c r="C82" s="234">
        <v>112</v>
      </c>
      <c r="D82" s="126">
        <v>91.83</v>
      </c>
      <c r="H82" s="188"/>
    </row>
    <row r="83" spans="1:8" ht="12.75" customHeight="1" x14ac:dyDescent="0.2">
      <c r="A83" s="127">
        <v>40969</v>
      </c>
      <c r="B83" s="126">
        <v>123.32</v>
      </c>
      <c r="C83" s="234">
        <v>111.48</v>
      </c>
      <c r="D83" s="126">
        <v>90.96</v>
      </c>
      <c r="H83" s="188"/>
    </row>
    <row r="84" spans="1:8" ht="12.75" customHeight="1" x14ac:dyDescent="0.2">
      <c r="A84" s="127">
        <v>41000</v>
      </c>
      <c r="B84" s="126">
        <v>124.32</v>
      </c>
      <c r="C84" s="234">
        <v>111.32</v>
      </c>
      <c r="D84" s="126">
        <v>85.33</v>
      </c>
      <c r="H84" s="188"/>
    </row>
    <row r="85" spans="1:8" ht="12.75" customHeight="1" x14ac:dyDescent="0.2">
      <c r="A85" s="127">
        <v>41030</v>
      </c>
      <c r="B85" s="126">
        <v>124.41</v>
      </c>
      <c r="C85" s="234">
        <v>112.26</v>
      </c>
      <c r="D85" s="126">
        <v>83.33</v>
      </c>
      <c r="H85" s="188"/>
    </row>
    <row r="86" spans="1:8" ht="12.75" customHeight="1" x14ac:dyDescent="0.2">
      <c r="A86" s="127">
        <v>41061</v>
      </c>
      <c r="B86" s="126">
        <v>125.29</v>
      </c>
      <c r="C86" s="234">
        <v>112.91</v>
      </c>
      <c r="D86" s="126">
        <v>78.540000000000006</v>
      </c>
      <c r="H86" s="188"/>
    </row>
    <row r="87" spans="1:8" ht="12.75" customHeight="1" x14ac:dyDescent="0.2">
      <c r="A87" s="127">
        <v>41091</v>
      </c>
      <c r="B87" s="126">
        <v>126.12</v>
      </c>
      <c r="C87" s="234">
        <v>113.42</v>
      </c>
      <c r="D87" s="126">
        <v>78.08</v>
      </c>
      <c r="H87" s="188"/>
    </row>
    <row r="88" spans="1:8" ht="12.75" customHeight="1" x14ac:dyDescent="0.2">
      <c r="A88" s="127">
        <v>41122</v>
      </c>
      <c r="B88" s="129">
        <v>126.57</v>
      </c>
      <c r="C88" s="234">
        <v>112.55</v>
      </c>
      <c r="D88" s="126">
        <v>76.58</v>
      </c>
      <c r="H88" s="188"/>
    </row>
    <row r="89" spans="1:8" ht="12.75" customHeight="1" x14ac:dyDescent="0.2">
      <c r="A89" s="127">
        <v>41153</v>
      </c>
      <c r="B89" s="126">
        <v>124.41</v>
      </c>
      <c r="C89" s="234">
        <v>110.21</v>
      </c>
      <c r="D89" s="126">
        <v>86.25</v>
      </c>
      <c r="H89" s="188"/>
    </row>
    <row r="90" spans="1:8" ht="12.75" customHeight="1" x14ac:dyDescent="0.2">
      <c r="A90" s="127">
        <v>41183</v>
      </c>
      <c r="B90" s="126">
        <v>123.28</v>
      </c>
      <c r="C90" s="234">
        <v>108.19</v>
      </c>
      <c r="D90" s="126">
        <v>82.29</v>
      </c>
      <c r="H90" s="188"/>
    </row>
    <row r="91" spans="1:8" ht="12.75" customHeight="1" x14ac:dyDescent="0.2">
      <c r="A91" s="127">
        <v>41214</v>
      </c>
      <c r="B91" s="126">
        <v>122.35</v>
      </c>
      <c r="C91" s="234">
        <v>106.82</v>
      </c>
      <c r="D91" s="126">
        <v>80.959999999999994</v>
      </c>
      <c r="H91" s="188"/>
    </row>
    <row r="92" spans="1:8" ht="12.75" customHeight="1" x14ac:dyDescent="0.2">
      <c r="A92" s="127">
        <v>41244</v>
      </c>
      <c r="B92" s="126">
        <v>121.2</v>
      </c>
      <c r="C92" s="234">
        <v>105.58</v>
      </c>
      <c r="D92" s="126">
        <v>86.78</v>
      </c>
      <c r="H92" s="188"/>
    </row>
    <row r="93" spans="1:8" ht="12.75" customHeight="1" x14ac:dyDescent="0.2">
      <c r="A93" s="127">
        <v>41275</v>
      </c>
      <c r="B93" s="126">
        <v>119.12</v>
      </c>
      <c r="C93" s="234">
        <v>103.49</v>
      </c>
      <c r="D93" s="126">
        <v>84.92</v>
      </c>
      <c r="H93" s="129"/>
    </row>
    <row r="94" spans="1:8" s="7" customFormat="1" ht="12.75" customHeight="1" x14ac:dyDescent="0.2">
      <c r="A94" s="125"/>
      <c r="B94" s="124"/>
      <c r="C94" s="123"/>
      <c r="H94" s="124"/>
    </row>
    <row r="95" spans="1:8" ht="12.75" customHeight="1" x14ac:dyDescent="0.2">
      <c r="A95" s="122"/>
      <c r="B95" s="122"/>
      <c r="C95" s="126"/>
      <c r="H95" s="129"/>
    </row>
    <row r="96" spans="1:8" ht="12.75" customHeight="1" x14ac:dyDescent="0.2">
      <c r="A96" s="130"/>
      <c r="B96" s="129"/>
      <c r="C96" s="129"/>
      <c r="H96" s="129"/>
    </row>
    <row r="97" spans="1:9" ht="12.75" customHeight="1" x14ac:dyDescent="0.2">
      <c r="A97" s="130"/>
      <c r="B97" s="129"/>
      <c r="C97" s="129"/>
      <c r="H97" s="129"/>
    </row>
    <row r="98" spans="1:9" ht="12.75" customHeight="1" x14ac:dyDescent="0.2">
      <c r="A98" s="130"/>
      <c r="B98" s="129"/>
      <c r="C98" s="129"/>
      <c r="H98" s="129"/>
    </row>
    <row r="99" spans="1:9" ht="12.75" customHeight="1" x14ac:dyDescent="0.2">
      <c r="A99" s="130"/>
      <c r="B99" s="129"/>
      <c r="C99" s="129"/>
      <c r="H99" s="129"/>
    </row>
    <row r="100" spans="1:9" ht="12.75" customHeight="1" x14ac:dyDescent="0.2">
      <c r="A100" s="130"/>
      <c r="B100" s="129"/>
      <c r="C100" s="129"/>
      <c r="H100" s="129"/>
      <c r="I100" s="129"/>
    </row>
    <row r="101" spans="1:9" ht="12.75" customHeight="1" x14ac:dyDescent="0.2">
      <c r="A101" s="130"/>
      <c r="B101" s="129"/>
      <c r="C101" s="129"/>
      <c r="H101" s="188"/>
      <c r="I101" s="129"/>
    </row>
    <row r="102" spans="1:9" ht="12.75" customHeight="1" x14ac:dyDescent="0.2">
      <c r="A102" s="130"/>
      <c r="B102" s="129"/>
      <c r="C102" s="129"/>
      <c r="H102" s="129"/>
      <c r="I102" s="129"/>
    </row>
    <row r="103" spans="1:9" ht="12.75" customHeight="1" x14ac:dyDescent="0.2">
      <c r="A103" s="130"/>
      <c r="B103" s="129"/>
      <c r="C103" s="129"/>
      <c r="H103" s="129"/>
      <c r="I103" s="129"/>
    </row>
    <row r="104" spans="1:9" ht="12.75" customHeight="1" x14ac:dyDescent="0.2">
      <c r="A104" s="130"/>
      <c r="B104" s="129"/>
      <c r="C104" s="129"/>
      <c r="H104" s="129"/>
      <c r="I104" s="129"/>
    </row>
    <row r="105" spans="1:9" ht="12.75" customHeight="1" x14ac:dyDescent="0.2">
      <c r="A105" s="130"/>
      <c r="B105" s="129"/>
      <c r="C105" s="129"/>
      <c r="H105" s="129"/>
      <c r="I105" s="129"/>
    </row>
    <row r="106" spans="1:9" ht="12.75" customHeight="1" x14ac:dyDescent="0.2">
      <c r="A106" s="130"/>
      <c r="B106" s="129"/>
      <c r="C106" s="129"/>
      <c r="H106" s="188"/>
      <c r="I106" s="129"/>
    </row>
    <row r="107" spans="1:9" ht="12.75" customHeight="1" x14ac:dyDescent="0.2">
      <c r="A107" s="130"/>
      <c r="B107" s="129"/>
      <c r="C107" s="129"/>
    </row>
    <row r="108" spans="1:9" ht="12.75" customHeight="1" x14ac:dyDescent="0.2">
      <c r="A108" s="130"/>
      <c r="B108" s="129"/>
      <c r="C108" s="129"/>
    </row>
    <row r="109" spans="1:9" ht="12.75" customHeight="1" x14ac:dyDescent="0.2">
      <c r="A109" s="130"/>
      <c r="B109" s="129"/>
      <c r="C109" s="129"/>
    </row>
    <row r="110" spans="1:9" ht="12.75" customHeight="1" x14ac:dyDescent="0.2">
      <c r="A110" s="130"/>
      <c r="B110" s="129"/>
      <c r="C110" s="129"/>
    </row>
    <row r="111" spans="1:9" ht="12.75" customHeight="1" x14ac:dyDescent="0.2">
      <c r="A111" s="130"/>
      <c r="B111" s="129"/>
      <c r="C111" s="129"/>
    </row>
    <row r="112" spans="1:9" ht="12.75" customHeight="1" x14ac:dyDescent="0.2">
      <c r="A112" s="130"/>
      <c r="B112" s="129"/>
      <c r="C112" s="129"/>
    </row>
    <row r="113" spans="1:3" ht="12.75" customHeight="1" x14ac:dyDescent="0.2">
      <c r="A113" s="130"/>
      <c r="B113" s="129"/>
      <c r="C113" s="129"/>
    </row>
    <row r="114" spans="1:3" ht="12.75" customHeight="1" x14ac:dyDescent="0.2">
      <c r="A114" s="130"/>
      <c r="B114" s="129"/>
      <c r="C114" s="129"/>
    </row>
    <row r="115" spans="1:3" ht="12.75" customHeight="1" x14ac:dyDescent="0.2">
      <c r="A115" s="153"/>
      <c r="B115" s="121"/>
    </row>
    <row r="116" spans="1:3" ht="12.75" customHeight="1" x14ac:dyDescent="0.2">
      <c r="A116" s="153"/>
      <c r="B116" s="121"/>
      <c r="C116" s="151"/>
    </row>
    <row r="117" spans="1:3" ht="12.75" customHeight="1" x14ac:dyDescent="0.2">
      <c r="A117" s="153"/>
      <c r="B117" s="121"/>
      <c r="C117" s="121"/>
    </row>
    <row r="118" spans="1:3" ht="12.75" customHeight="1" x14ac:dyDescent="0.2">
      <c r="A118" s="153"/>
      <c r="B118" s="121"/>
      <c r="C118" s="121"/>
    </row>
    <row r="119" spans="1:3" ht="12.75" customHeight="1" x14ac:dyDescent="0.2">
      <c r="A119" s="153"/>
      <c r="B119" s="121"/>
      <c r="C119" s="121"/>
    </row>
    <row r="120" spans="1:3" ht="12.75" customHeight="1" x14ac:dyDescent="0.2">
      <c r="A120" s="153"/>
      <c r="B120" s="121"/>
      <c r="C120" s="121"/>
    </row>
    <row r="121" spans="1:3" ht="12.75" customHeight="1" x14ac:dyDescent="0.2">
      <c r="A121" s="153"/>
      <c r="B121" s="121"/>
      <c r="C121" s="121"/>
    </row>
    <row r="122" spans="1:3" ht="12.75" customHeight="1" x14ac:dyDescent="0.2">
      <c r="A122" s="153"/>
      <c r="B122" s="121"/>
      <c r="C122" s="121"/>
    </row>
    <row r="123" spans="1:3" ht="12.75" customHeight="1" x14ac:dyDescent="0.2">
      <c r="A123" s="153"/>
      <c r="B123" s="121"/>
      <c r="C123" s="121"/>
    </row>
    <row r="124" spans="1:3" ht="12.75" customHeight="1" x14ac:dyDescent="0.2">
      <c r="A124" s="153"/>
      <c r="B124" s="121"/>
      <c r="C124" s="121"/>
    </row>
    <row r="125" spans="1:3" ht="12.75" customHeight="1" x14ac:dyDescent="0.2">
      <c r="A125" s="153"/>
      <c r="B125" s="121"/>
      <c r="C125" s="121"/>
    </row>
    <row r="126" spans="1:3" ht="12.75" customHeight="1" x14ac:dyDescent="0.2">
      <c r="A126" s="153"/>
      <c r="B126" s="121"/>
      <c r="C126" s="121"/>
    </row>
    <row r="127" spans="1:3" ht="12.75" customHeight="1" x14ac:dyDescent="0.2">
      <c r="A127" s="153"/>
      <c r="B127" s="121"/>
      <c r="C127" s="121"/>
    </row>
    <row r="128" spans="1:3" ht="12.75" customHeight="1" x14ac:dyDescent="0.2">
      <c r="A128" s="153"/>
      <c r="B128" s="121"/>
      <c r="C128" s="121"/>
    </row>
    <row r="129" spans="1:3" ht="12.75" customHeight="1" x14ac:dyDescent="0.2">
      <c r="A129" s="153"/>
      <c r="B129" s="121"/>
      <c r="C129" s="121"/>
    </row>
    <row r="130" spans="1:3" ht="12.75" customHeight="1" x14ac:dyDescent="0.2">
      <c r="A130" s="153"/>
      <c r="B130" s="121"/>
      <c r="C130" s="121"/>
    </row>
    <row r="131" spans="1:3" ht="12.75" customHeight="1" x14ac:dyDescent="0.2">
      <c r="A131" s="153"/>
      <c r="B131" s="121"/>
      <c r="C131" s="121"/>
    </row>
    <row r="132" spans="1:3" ht="12.75" customHeight="1" x14ac:dyDescent="0.2">
      <c r="A132" s="153"/>
      <c r="B132" s="121"/>
      <c r="C132" s="121"/>
    </row>
    <row r="133" spans="1:3" ht="12.75" customHeight="1" x14ac:dyDescent="0.2">
      <c r="A133" s="153"/>
      <c r="B133" s="121"/>
      <c r="C133" s="121"/>
    </row>
    <row r="134" spans="1:3" ht="12.75" customHeight="1" x14ac:dyDescent="0.2">
      <c r="A134" s="153"/>
      <c r="B134" s="121"/>
      <c r="C134" s="121"/>
    </row>
    <row r="135" spans="1:3" ht="12.75" customHeight="1" x14ac:dyDescent="0.2">
      <c r="A135" s="153"/>
      <c r="B135" s="121"/>
      <c r="C135" s="121"/>
    </row>
    <row r="136" spans="1:3" ht="12.75" customHeight="1" x14ac:dyDescent="0.2">
      <c r="A136" s="153"/>
      <c r="B136" s="121"/>
      <c r="C136" s="121"/>
    </row>
    <row r="137" spans="1:3" ht="12.75" customHeight="1" x14ac:dyDescent="0.2">
      <c r="A137" s="153"/>
      <c r="B137" s="121"/>
      <c r="C137" s="121"/>
    </row>
    <row r="138" spans="1:3" ht="12.75" customHeight="1" x14ac:dyDescent="0.2">
      <c r="A138" s="153"/>
      <c r="B138" s="121"/>
      <c r="C138" s="121"/>
    </row>
    <row r="139" spans="1:3" ht="12.75" customHeight="1" x14ac:dyDescent="0.2">
      <c r="A139" s="153"/>
      <c r="B139" s="121"/>
      <c r="C139" s="121"/>
    </row>
    <row r="140" spans="1:3" ht="12.75" customHeight="1" x14ac:dyDescent="0.2">
      <c r="A140" s="153"/>
      <c r="B140" s="121"/>
      <c r="C140" s="121"/>
    </row>
    <row r="141" spans="1:3" ht="12.75" customHeight="1" x14ac:dyDescent="0.2">
      <c r="A141" s="153"/>
      <c r="B141" s="121"/>
      <c r="C141" s="121"/>
    </row>
    <row r="142" spans="1:3" ht="12.75" customHeight="1" x14ac:dyDescent="0.2">
      <c r="A142" s="153"/>
      <c r="B142" s="121"/>
      <c r="C142" s="121"/>
    </row>
    <row r="143" spans="1:3" ht="12.75" customHeight="1" x14ac:dyDescent="0.2">
      <c r="A143" s="153"/>
      <c r="B143" s="121"/>
      <c r="C143" s="121"/>
    </row>
    <row r="144" spans="1:3" ht="12.75" customHeight="1" x14ac:dyDescent="0.2">
      <c r="A144" s="153"/>
      <c r="B144" s="121"/>
      <c r="C144" s="121"/>
    </row>
    <row r="145" spans="1:3" ht="12.75" customHeight="1" x14ac:dyDescent="0.2">
      <c r="A145" s="153"/>
      <c r="B145" s="121"/>
      <c r="C145" s="121"/>
    </row>
    <row r="146" spans="1:3" ht="12.75" customHeight="1" x14ac:dyDescent="0.2">
      <c r="A146" s="153"/>
      <c r="B146" s="121"/>
      <c r="C146" s="121"/>
    </row>
    <row r="147" spans="1:3" ht="12.75" customHeight="1" x14ac:dyDescent="0.2">
      <c r="A147" s="153"/>
      <c r="B147" s="121"/>
      <c r="C147" s="121"/>
    </row>
    <row r="148" spans="1:3" ht="12.75" customHeight="1" x14ac:dyDescent="0.2">
      <c r="A148" s="153"/>
      <c r="B148" s="121"/>
      <c r="C148" s="121"/>
    </row>
    <row r="149" spans="1:3" ht="12.75" customHeight="1" x14ac:dyDescent="0.2">
      <c r="A149" s="153"/>
      <c r="B149" s="121"/>
      <c r="C149" s="121"/>
    </row>
    <row r="150" spans="1:3" ht="12.75" customHeight="1" x14ac:dyDescent="0.2">
      <c r="A150" s="153"/>
      <c r="B150" s="121"/>
      <c r="C150" s="121"/>
    </row>
    <row r="151" spans="1:3" ht="12.75" customHeight="1" x14ac:dyDescent="0.2">
      <c r="A151" s="153"/>
      <c r="B151" s="121"/>
      <c r="C151" s="121"/>
    </row>
    <row r="152" spans="1:3" ht="12.75" customHeight="1" x14ac:dyDescent="0.2">
      <c r="A152" s="153"/>
      <c r="B152" s="121"/>
      <c r="C152" s="121"/>
    </row>
    <row r="153" spans="1:3" ht="12.75" customHeight="1" x14ac:dyDescent="0.2">
      <c r="A153" s="153"/>
      <c r="B153" s="121"/>
      <c r="C153" s="121"/>
    </row>
    <row r="154" spans="1:3" ht="12.75" customHeight="1" x14ac:dyDescent="0.2">
      <c r="A154" s="153"/>
      <c r="B154" s="121"/>
      <c r="C154" s="121"/>
    </row>
    <row r="155" spans="1:3" ht="12.75" customHeight="1" x14ac:dyDescent="0.2">
      <c r="A155" s="153"/>
      <c r="B155" s="121"/>
      <c r="C155" s="121"/>
    </row>
    <row r="156" spans="1:3" ht="12.75" customHeight="1" x14ac:dyDescent="0.2">
      <c r="A156" s="153"/>
      <c r="B156" s="121"/>
      <c r="C156" s="121"/>
    </row>
    <row r="157" spans="1:3" ht="12.75" customHeight="1" x14ac:dyDescent="0.2">
      <c r="A157" s="153"/>
      <c r="B157" s="121"/>
      <c r="C157" s="121"/>
    </row>
    <row r="158" spans="1:3" ht="12.75" customHeight="1" x14ac:dyDescent="0.2">
      <c r="A158" s="153"/>
      <c r="B158" s="121"/>
      <c r="C158" s="121"/>
    </row>
    <row r="159" spans="1:3" ht="12.75" customHeight="1" x14ac:dyDescent="0.2">
      <c r="A159" s="153"/>
      <c r="B159" s="121"/>
      <c r="C159" s="121"/>
    </row>
    <row r="160" spans="1:3" s="7" customFormat="1" ht="12.75" customHeight="1" x14ac:dyDescent="0.2">
      <c r="A160" s="153"/>
      <c r="B160" s="121"/>
      <c r="C160" s="121"/>
    </row>
    <row r="161" spans="1:3" s="7" customFormat="1" ht="12.75" customHeight="1" x14ac:dyDescent="0.2">
      <c r="A161" s="153"/>
      <c r="B161" s="121"/>
      <c r="C161" s="121"/>
    </row>
    <row r="162" spans="1:3" s="7" customFormat="1" ht="12.75" customHeight="1" x14ac:dyDescent="0.2">
      <c r="A162" s="153"/>
      <c r="B162" s="121"/>
      <c r="C162" s="121"/>
    </row>
    <row r="163" spans="1:3" s="7" customFormat="1" ht="12.75" customHeight="1" x14ac:dyDescent="0.2">
      <c r="A163" s="153"/>
      <c r="B163" s="121"/>
      <c r="C163" s="121"/>
    </row>
    <row r="164" spans="1:3" s="7" customFormat="1" ht="12.75" customHeight="1" x14ac:dyDescent="0.2">
      <c r="A164" s="153"/>
      <c r="B164" s="121"/>
      <c r="C164" s="121"/>
    </row>
    <row r="165" spans="1:3" s="7" customFormat="1" ht="12.75" customHeight="1" x14ac:dyDescent="0.2">
      <c r="A165" s="153"/>
      <c r="B165" s="121"/>
      <c r="C165" s="121"/>
    </row>
    <row r="166" spans="1:3" s="7" customFormat="1" ht="12.75" customHeight="1" x14ac:dyDescent="0.2">
      <c r="A166" s="153"/>
      <c r="B166" s="121"/>
      <c r="C166" s="121"/>
    </row>
    <row r="167" spans="1:3" s="7" customFormat="1" ht="12.75" customHeight="1" x14ac:dyDescent="0.2">
      <c r="A167" s="153"/>
      <c r="B167" s="121"/>
      <c r="C167" s="121"/>
    </row>
    <row r="168" spans="1:3" s="7" customFormat="1" ht="12.75" customHeight="1" x14ac:dyDescent="0.2">
      <c r="A168" s="153"/>
      <c r="B168" s="121"/>
      <c r="C168" s="121"/>
    </row>
    <row r="169" spans="1:3" s="7" customFormat="1" ht="12.75" customHeight="1" x14ac:dyDescent="0.2">
      <c r="A169" s="153"/>
      <c r="B169" s="121"/>
      <c r="C169" s="121"/>
    </row>
    <row r="170" spans="1:3" s="7" customFormat="1" ht="12.75" customHeight="1" x14ac:dyDescent="0.2">
      <c r="A170" s="153"/>
      <c r="B170" s="121"/>
      <c r="C170" s="121"/>
    </row>
    <row r="171" spans="1:3" s="7" customFormat="1" ht="12.75" customHeight="1" x14ac:dyDescent="0.2">
      <c r="A171" s="153"/>
      <c r="B171" s="121"/>
      <c r="C171" s="121"/>
    </row>
    <row r="172" spans="1:3" s="7" customFormat="1" ht="12.75" customHeight="1" x14ac:dyDescent="0.2">
      <c r="A172" s="153"/>
      <c r="B172" s="121"/>
      <c r="C172" s="121"/>
    </row>
    <row r="173" spans="1:3" s="7" customFormat="1" ht="12.75" customHeight="1" x14ac:dyDescent="0.2">
      <c r="A173" s="153"/>
      <c r="B173" s="121"/>
      <c r="C173" s="121"/>
    </row>
    <row r="174" spans="1:3" s="7" customFormat="1" ht="12.75" customHeight="1" x14ac:dyDescent="0.2">
      <c r="A174" s="153"/>
      <c r="B174" s="121"/>
      <c r="C174" s="121"/>
    </row>
    <row r="175" spans="1:3" s="7" customFormat="1" ht="12.75" customHeight="1" x14ac:dyDescent="0.2">
      <c r="A175" s="153"/>
      <c r="B175" s="121"/>
      <c r="C175" s="121"/>
    </row>
    <row r="176" spans="1:3" ht="12.75" customHeight="1" x14ac:dyDescent="0.2">
      <c r="A176" s="153"/>
      <c r="B176" s="121"/>
      <c r="C176" s="121"/>
    </row>
    <row r="177" spans="1:3" ht="12.75" customHeight="1" x14ac:dyDescent="0.2">
      <c r="A177" s="153"/>
      <c r="B177" s="121"/>
      <c r="C177" s="121"/>
    </row>
    <row r="178" spans="1:3" ht="12.75" customHeight="1" x14ac:dyDescent="0.2">
      <c r="A178" s="153"/>
      <c r="B178" s="121"/>
      <c r="C178" s="121"/>
    </row>
    <row r="179" spans="1:3" ht="12.75" customHeight="1" x14ac:dyDescent="0.2">
      <c r="A179" s="153"/>
      <c r="B179" s="121"/>
      <c r="C179" s="121"/>
    </row>
    <row r="180" spans="1:3" ht="12.75" customHeight="1" x14ac:dyDescent="0.2">
      <c r="A180" s="153"/>
      <c r="B180" s="121"/>
      <c r="C180" s="121"/>
    </row>
    <row r="181" spans="1:3" ht="12.75" customHeight="1" x14ac:dyDescent="0.2">
      <c r="A181" s="153"/>
      <c r="B181" s="121"/>
      <c r="C181" s="121"/>
    </row>
    <row r="182" spans="1:3" ht="12.75" customHeight="1" x14ac:dyDescent="0.2">
      <c r="A182" s="153"/>
      <c r="B182" s="121"/>
      <c r="C182" s="121"/>
    </row>
    <row r="183" spans="1:3" ht="12.75" customHeight="1" x14ac:dyDescent="0.2">
      <c r="A183" s="153"/>
      <c r="B183" s="121"/>
      <c r="C183" s="121"/>
    </row>
    <row r="184" spans="1:3" ht="12.75" customHeight="1" x14ac:dyDescent="0.2">
      <c r="A184" s="153"/>
      <c r="B184" s="121"/>
      <c r="C184" s="121"/>
    </row>
    <row r="185" spans="1:3" ht="12.75" customHeight="1" x14ac:dyDescent="0.2">
      <c r="A185" s="153"/>
      <c r="B185" s="121"/>
      <c r="C185" s="121"/>
    </row>
    <row r="186" spans="1:3" ht="12.75" customHeight="1" x14ac:dyDescent="0.2">
      <c r="A186" s="153"/>
      <c r="B186" s="121"/>
      <c r="C186" s="121"/>
    </row>
    <row r="187" spans="1:3" ht="12.75" customHeight="1" x14ac:dyDescent="0.2">
      <c r="A187" s="153"/>
      <c r="B187" s="121"/>
      <c r="C187" s="121"/>
    </row>
    <row r="188" spans="1:3" ht="12.75" customHeight="1" x14ac:dyDescent="0.2">
      <c r="A188" s="153"/>
      <c r="B188" s="121"/>
      <c r="C188" s="121"/>
    </row>
    <row r="189" spans="1:3" ht="12.75" customHeight="1" x14ac:dyDescent="0.2">
      <c r="A189" s="153"/>
      <c r="B189" s="121"/>
      <c r="C189" s="121"/>
    </row>
    <row r="190" spans="1:3" ht="12.75" customHeight="1" x14ac:dyDescent="0.2">
      <c r="A190" s="153"/>
      <c r="B190" s="121"/>
      <c r="C190" s="121"/>
    </row>
    <row r="191" spans="1:3" ht="12.75" customHeight="1" x14ac:dyDescent="0.2">
      <c r="A191" s="153"/>
      <c r="B191" s="121"/>
      <c r="C191" s="121"/>
    </row>
    <row r="192" spans="1:3" ht="12.75" customHeight="1" x14ac:dyDescent="0.2">
      <c r="A192" s="153"/>
      <c r="B192" s="121"/>
      <c r="C192" s="121"/>
    </row>
    <row r="193" spans="1:3" ht="12.75" customHeight="1" x14ac:dyDescent="0.2">
      <c r="A193" s="153"/>
      <c r="B193" s="121"/>
      <c r="C193" s="121"/>
    </row>
    <row r="194" spans="1:3" ht="12.75" customHeight="1" x14ac:dyDescent="0.2">
      <c r="A194" s="153"/>
      <c r="B194" s="121"/>
      <c r="C194" s="121"/>
    </row>
    <row r="195" spans="1:3" ht="12.75" customHeight="1" x14ac:dyDescent="0.2">
      <c r="A195" s="153"/>
      <c r="B195" s="121"/>
      <c r="C195" s="121"/>
    </row>
    <row r="196" spans="1:3" ht="12.75" customHeight="1" x14ac:dyDescent="0.2">
      <c r="A196" s="153"/>
      <c r="B196" s="121"/>
      <c r="C196" s="121"/>
    </row>
    <row r="197" spans="1:3" ht="12.75" customHeight="1" x14ac:dyDescent="0.2">
      <c r="A197" s="153"/>
      <c r="B197" s="121"/>
      <c r="C197" s="121"/>
    </row>
    <row r="198" spans="1:3" ht="12.75" customHeight="1" x14ac:dyDescent="0.2">
      <c r="A198" s="153"/>
      <c r="B198" s="121"/>
      <c r="C198" s="121"/>
    </row>
    <row r="199" spans="1:3" ht="12.75" customHeight="1" x14ac:dyDescent="0.2">
      <c r="A199" s="153"/>
      <c r="B199" s="121"/>
      <c r="C199" s="121"/>
    </row>
    <row r="200" spans="1:3" ht="12.75" customHeight="1" x14ac:dyDescent="0.2">
      <c r="A200" s="153"/>
      <c r="B200" s="121"/>
      <c r="C200" s="121"/>
    </row>
    <row r="201" spans="1:3" ht="12.75" customHeight="1" x14ac:dyDescent="0.2">
      <c r="A201" s="153"/>
      <c r="B201" s="121"/>
      <c r="C201" s="121"/>
    </row>
    <row r="202" spans="1:3" ht="12.75" customHeight="1" x14ac:dyDescent="0.2">
      <c r="A202" s="153"/>
      <c r="B202" s="121"/>
      <c r="C202" s="121"/>
    </row>
    <row r="203" spans="1:3" ht="12.75" customHeight="1" x14ac:dyDescent="0.2">
      <c r="A203" s="153"/>
      <c r="B203" s="121"/>
      <c r="C203" s="121"/>
    </row>
    <row r="204" spans="1:3" ht="12.75" customHeight="1" x14ac:dyDescent="0.2">
      <c r="A204" s="153"/>
      <c r="B204" s="121"/>
      <c r="C204" s="121"/>
    </row>
    <row r="205" spans="1:3" ht="12.75" customHeight="1" x14ac:dyDescent="0.2">
      <c r="A205" s="153"/>
      <c r="B205" s="121"/>
      <c r="C205" s="121"/>
    </row>
    <row r="206" spans="1:3" ht="12.75" customHeight="1" x14ac:dyDescent="0.2">
      <c r="A206" s="153"/>
      <c r="B206" s="121"/>
      <c r="C206" s="121"/>
    </row>
    <row r="207" spans="1:3" ht="12.75" customHeight="1" x14ac:dyDescent="0.2">
      <c r="A207" s="153"/>
      <c r="B207" s="121"/>
      <c r="C207" s="121"/>
    </row>
    <row r="208" spans="1:3" ht="12.75" customHeight="1" x14ac:dyDescent="0.2">
      <c r="A208" s="153"/>
      <c r="B208" s="121"/>
      <c r="C208" s="121"/>
    </row>
    <row r="209" spans="1:3" ht="12.75" customHeight="1" x14ac:dyDescent="0.2">
      <c r="A209" s="153"/>
      <c r="B209" s="121"/>
      <c r="C209" s="121"/>
    </row>
    <row r="210" spans="1:3" ht="12.75" customHeight="1" x14ac:dyDescent="0.2">
      <c r="A210" s="153"/>
      <c r="B210" s="121"/>
      <c r="C210" s="121"/>
    </row>
    <row r="211" spans="1:3" ht="12.75" customHeight="1" x14ac:dyDescent="0.2">
      <c r="A211" s="153"/>
      <c r="B211" s="121"/>
      <c r="C211" s="121"/>
    </row>
    <row r="212" spans="1:3" ht="12.75" customHeight="1" x14ac:dyDescent="0.2">
      <c r="A212" s="153"/>
      <c r="B212" s="121"/>
      <c r="C212" s="121"/>
    </row>
    <row r="213" spans="1:3" ht="12.75" customHeight="1" x14ac:dyDescent="0.2">
      <c r="A213" s="153"/>
      <c r="B213" s="121"/>
      <c r="C213" s="121"/>
    </row>
    <row r="214" spans="1:3" ht="12.75" customHeight="1" x14ac:dyDescent="0.2">
      <c r="A214" s="153"/>
      <c r="B214" s="121"/>
      <c r="C214" s="121"/>
    </row>
    <row r="215" spans="1:3" ht="12.75" customHeight="1" x14ac:dyDescent="0.2">
      <c r="A215" s="153"/>
      <c r="B215" s="121"/>
      <c r="C215" s="121"/>
    </row>
    <row r="216" spans="1:3" ht="12.75" customHeight="1" x14ac:dyDescent="0.2">
      <c r="A216" s="153"/>
      <c r="B216" s="121"/>
      <c r="C216" s="121"/>
    </row>
    <row r="217" spans="1:3" ht="12.75" customHeight="1" x14ac:dyDescent="0.2">
      <c r="A217" s="153"/>
      <c r="B217" s="121"/>
      <c r="C217" s="121"/>
    </row>
    <row r="218" spans="1:3" ht="12.75" customHeight="1" x14ac:dyDescent="0.2">
      <c r="A218" s="153"/>
      <c r="B218" s="121"/>
      <c r="C218" s="121"/>
    </row>
    <row r="219" spans="1:3" ht="12.75" customHeight="1" x14ac:dyDescent="0.2">
      <c r="A219" s="153"/>
      <c r="B219" s="121"/>
      <c r="C219" s="121"/>
    </row>
    <row r="220" spans="1:3" ht="12.75" customHeight="1" x14ac:dyDescent="0.2">
      <c r="A220" s="153"/>
      <c r="B220" s="121"/>
      <c r="C220" s="121"/>
    </row>
    <row r="221" spans="1:3" ht="12.75" customHeight="1" x14ac:dyDescent="0.2">
      <c r="A221" s="153"/>
      <c r="B221" s="121"/>
      <c r="C221" s="121"/>
    </row>
    <row r="222" spans="1:3" ht="12.75" customHeight="1" x14ac:dyDescent="0.2">
      <c r="A222" s="153"/>
      <c r="B222" s="121"/>
      <c r="C222" s="121"/>
    </row>
    <row r="223" spans="1:3" ht="12.75" customHeight="1" x14ac:dyDescent="0.2">
      <c r="A223" s="153"/>
      <c r="B223" s="121"/>
      <c r="C223" s="121"/>
    </row>
    <row r="224" spans="1:3" ht="12.75" customHeight="1" x14ac:dyDescent="0.2">
      <c r="A224" s="153"/>
      <c r="B224" s="121"/>
      <c r="C224" s="121"/>
    </row>
    <row r="225" spans="1:3" ht="12.75" customHeight="1" x14ac:dyDescent="0.2">
      <c r="A225" s="153"/>
      <c r="B225" s="121"/>
      <c r="C225" s="121"/>
    </row>
    <row r="226" spans="1:3" ht="12.75" customHeight="1" x14ac:dyDescent="0.2">
      <c r="A226" s="153"/>
      <c r="B226" s="121"/>
      <c r="C226" s="121"/>
    </row>
    <row r="227" spans="1:3" ht="12.75" customHeight="1" x14ac:dyDescent="0.2">
      <c r="A227" s="153"/>
      <c r="B227" s="121"/>
      <c r="C227" s="121"/>
    </row>
    <row r="228" spans="1:3" ht="12.75" customHeight="1" x14ac:dyDescent="0.2">
      <c r="A228" s="153"/>
      <c r="B228" s="121"/>
      <c r="C228" s="121"/>
    </row>
    <row r="229" spans="1:3" ht="12.75" customHeight="1" x14ac:dyDescent="0.2">
      <c r="A229" s="153"/>
      <c r="B229" s="121"/>
      <c r="C229" s="121"/>
    </row>
    <row r="230" spans="1:3" ht="12.75" customHeight="1" x14ac:dyDescent="0.2">
      <c r="A230" s="153"/>
      <c r="B230" s="121"/>
      <c r="C230" s="121"/>
    </row>
    <row r="231" spans="1:3" ht="12.75" customHeight="1" x14ac:dyDescent="0.2">
      <c r="A231" s="153"/>
      <c r="B231" s="121"/>
      <c r="C231" s="121"/>
    </row>
    <row r="232" spans="1:3" ht="12.75" customHeight="1" x14ac:dyDescent="0.2">
      <c r="A232" s="153"/>
      <c r="B232" s="121"/>
      <c r="C232" s="121"/>
    </row>
    <row r="233" spans="1:3" ht="12.75" customHeight="1" x14ac:dyDescent="0.2">
      <c r="A233" s="153"/>
      <c r="B233" s="121"/>
      <c r="C233" s="121"/>
    </row>
    <row r="234" spans="1:3" ht="12.75" customHeight="1" x14ac:dyDescent="0.2">
      <c r="A234" s="153"/>
      <c r="B234" s="121"/>
      <c r="C234" s="121"/>
    </row>
    <row r="235" spans="1:3" ht="12.75" customHeight="1" x14ac:dyDescent="0.2">
      <c r="A235" s="153"/>
      <c r="B235" s="121"/>
      <c r="C235" s="121"/>
    </row>
    <row r="236" spans="1:3" ht="12.75" customHeight="1" x14ac:dyDescent="0.2">
      <c r="A236" s="153"/>
      <c r="B236" s="121"/>
      <c r="C236" s="121"/>
    </row>
    <row r="237" spans="1:3" ht="12.75" customHeight="1" x14ac:dyDescent="0.2">
      <c r="A237" s="153"/>
      <c r="B237" s="121"/>
      <c r="C237" s="121"/>
    </row>
    <row r="238" spans="1:3" ht="12.75" customHeight="1" x14ac:dyDescent="0.2">
      <c r="A238" s="153"/>
      <c r="B238" s="121"/>
      <c r="C238" s="121"/>
    </row>
    <row r="239" spans="1:3" ht="12.75" customHeight="1" x14ac:dyDescent="0.2">
      <c r="A239" s="153"/>
      <c r="B239" s="121"/>
      <c r="C239" s="121"/>
    </row>
    <row r="240" spans="1:3" ht="12.75" customHeight="1" x14ac:dyDescent="0.2">
      <c r="A240" s="153"/>
      <c r="B240" s="121"/>
      <c r="C240" s="121"/>
    </row>
    <row r="241" spans="1:3" ht="12.75" customHeight="1" x14ac:dyDescent="0.2">
      <c r="A241" s="153"/>
      <c r="B241" s="121"/>
      <c r="C241" s="121"/>
    </row>
    <row r="242" spans="1:3" ht="12.75" customHeight="1" x14ac:dyDescent="0.2">
      <c r="A242" s="153"/>
      <c r="B242" s="121"/>
      <c r="C242" s="121"/>
    </row>
    <row r="243" spans="1:3" ht="12.75" customHeight="1" x14ac:dyDescent="0.2">
      <c r="A243" s="153"/>
      <c r="B243" s="121"/>
      <c r="C243" s="121"/>
    </row>
    <row r="244" spans="1:3" ht="12.75" customHeight="1" x14ac:dyDescent="0.2">
      <c r="A244" s="153"/>
      <c r="B244" s="121"/>
      <c r="C244" s="121"/>
    </row>
    <row r="245" spans="1:3" ht="12.75" customHeight="1" x14ac:dyDescent="0.2">
      <c r="A245" s="153"/>
      <c r="B245" s="121"/>
      <c r="C245" s="121"/>
    </row>
    <row r="246" spans="1:3" ht="12.75" customHeight="1" x14ac:dyDescent="0.2">
      <c r="A246" s="153"/>
      <c r="B246" s="121"/>
      <c r="C246" s="121"/>
    </row>
    <row r="247" spans="1:3" ht="12.75" customHeight="1" x14ac:dyDescent="0.2">
      <c r="A247" s="153"/>
      <c r="B247" s="121"/>
      <c r="C247" s="121"/>
    </row>
    <row r="248" spans="1:3" ht="12.75" customHeight="1" x14ac:dyDescent="0.2">
      <c r="A248" s="153"/>
      <c r="B248" s="121"/>
      <c r="C248" s="121"/>
    </row>
    <row r="249" spans="1:3" ht="12.75" customHeight="1" x14ac:dyDescent="0.2">
      <c r="A249" s="153"/>
      <c r="B249" s="121"/>
      <c r="C249" s="121"/>
    </row>
    <row r="250" spans="1:3" ht="12.75" customHeight="1" x14ac:dyDescent="0.2">
      <c r="A250" s="153"/>
      <c r="B250" s="121"/>
      <c r="C250" s="121"/>
    </row>
    <row r="251" spans="1:3" ht="12.75" customHeight="1" x14ac:dyDescent="0.2">
      <c r="A251" s="153"/>
      <c r="B251" s="121"/>
      <c r="C251" s="121"/>
    </row>
    <row r="252" spans="1:3" ht="12.75" customHeight="1" x14ac:dyDescent="0.2">
      <c r="A252" s="153"/>
      <c r="B252" s="121"/>
      <c r="C252" s="121"/>
    </row>
    <row r="253" spans="1:3" ht="12.75" customHeight="1" x14ac:dyDescent="0.2">
      <c r="A253" s="153"/>
      <c r="B253" s="121"/>
      <c r="C253" s="121"/>
    </row>
    <row r="254" spans="1:3" ht="12.75" customHeight="1" x14ac:dyDescent="0.2">
      <c r="A254" s="153"/>
      <c r="B254" s="121"/>
      <c r="C254" s="121"/>
    </row>
    <row r="255" spans="1:3" ht="12.75" customHeight="1" x14ac:dyDescent="0.2">
      <c r="A255" s="153"/>
      <c r="B255" s="121"/>
      <c r="C255" s="121"/>
    </row>
    <row r="256" spans="1:3" ht="12.75" customHeight="1" x14ac:dyDescent="0.2">
      <c r="A256" s="153"/>
      <c r="B256" s="121"/>
      <c r="C256" s="121"/>
    </row>
    <row r="257" spans="1:3" ht="12.75" customHeight="1" x14ac:dyDescent="0.2">
      <c r="A257" s="153"/>
      <c r="B257" s="121"/>
      <c r="C257" s="121"/>
    </row>
    <row r="258" spans="1:3" ht="12.75" customHeight="1" x14ac:dyDescent="0.2">
      <c r="A258" s="153"/>
      <c r="B258" s="121"/>
      <c r="C258" s="121"/>
    </row>
    <row r="259" spans="1:3" ht="12.75" customHeight="1" x14ac:dyDescent="0.2">
      <c r="A259" s="153"/>
      <c r="B259" s="121"/>
      <c r="C259" s="121"/>
    </row>
    <row r="260" spans="1:3" ht="12.75" customHeight="1" x14ac:dyDescent="0.2">
      <c r="A260" s="153"/>
      <c r="B260" s="121"/>
      <c r="C260" s="121"/>
    </row>
    <row r="261" spans="1:3" ht="12.75" customHeight="1" x14ac:dyDescent="0.2">
      <c r="A261" s="153"/>
      <c r="B261" s="121"/>
      <c r="C261" s="121"/>
    </row>
    <row r="262" spans="1:3" ht="12.75" customHeight="1" x14ac:dyDescent="0.2">
      <c r="A262" s="153"/>
      <c r="B262" s="121"/>
      <c r="C262" s="121"/>
    </row>
    <row r="263" spans="1:3" ht="12.75" customHeight="1" x14ac:dyDescent="0.2">
      <c r="A263" s="153"/>
      <c r="B263" s="121"/>
      <c r="C263" s="121"/>
    </row>
    <row r="264" spans="1:3" ht="12.75" customHeight="1" x14ac:dyDescent="0.2">
      <c r="A264" s="153"/>
      <c r="B264" s="121"/>
      <c r="C264" s="121"/>
    </row>
    <row r="265" spans="1:3" ht="12.75" customHeight="1" x14ac:dyDescent="0.2">
      <c r="A265" s="153"/>
      <c r="B265" s="121"/>
      <c r="C265" s="121"/>
    </row>
    <row r="266" spans="1:3" ht="12.75" customHeight="1" x14ac:dyDescent="0.2">
      <c r="A266" s="153"/>
      <c r="B266" s="121"/>
      <c r="C266" s="121"/>
    </row>
    <row r="267" spans="1:3" ht="12.75" customHeight="1" x14ac:dyDescent="0.2">
      <c r="A267" s="153"/>
      <c r="B267" s="121"/>
      <c r="C267" s="121"/>
    </row>
    <row r="268" spans="1:3" ht="12.75" customHeight="1" x14ac:dyDescent="0.2">
      <c r="A268" s="153"/>
      <c r="B268" s="121"/>
      <c r="C268" s="121"/>
    </row>
    <row r="269" spans="1:3" ht="12.75" customHeight="1" x14ac:dyDescent="0.2">
      <c r="A269" s="153"/>
      <c r="B269" s="121"/>
      <c r="C269" s="121"/>
    </row>
    <row r="270" spans="1:3" ht="12.75" customHeight="1" x14ac:dyDescent="0.2">
      <c r="A270" s="153"/>
      <c r="B270" s="121"/>
      <c r="C270" s="121"/>
    </row>
    <row r="271" spans="1:3" ht="12.75" customHeight="1" x14ac:dyDescent="0.2">
      <c r="A271" s="153"/>
      <c r="B271" s="121"/>
      <c r="C271" s="121"/>
    </row>
    <row r="272" spans="1:3" ht="12.75" customHeight="1" x14ac:dyDescent="0.2">
      <c r="A272" s="153"/>
      <c r="B272" s="121"/>
      <c r="C272" s="121"/>
    </row>
    <row r="273" spans="1:3" ht="12.75" customHeight="1" x14ac:dyDescent="0.2">
      <c r="A273" s="153"/>
      <c r="B273" s="121"/>
      <c r="C273" s="121"/>
    </row>
    <row r="274" spans="1:3" ht="12.75" customHeight="1" x14ac:dyDescent="0.2">
      <c r="A274" s="153"/>
      <c r="B274" s="121"/>
      <c r="C274" s="121"/>
    </row>
    <row r="275" spans="1:3" ht="12.75" customHeight="1" x14ac:dyDescent="0.2">
      <c r="A275" s="153"/>
      <c r="B275" s="121"/>
      <c r="C275" s="121"/>
    </row>
    <row r="276" spans="1:3" ht="12.75" customHeight="1" x14ac:dyDescent="0.2">
      <c r="A276" s="153"/>
      <c r="B276" s="121"/>
      <c r="C276" s="121"/>
    </row>
    <row r="277" spans="1:3" ht="12.75" customHeight="1" x14ac:dyDescent="0.2">
      <c r="A277" s="153"/>
      <c r="B277" s="121"/>
      <c r="C277" s="121"/>
    </row>
    <row r="278" spans="1:3" ht="12.75" customHeight="1" x14ac:dyDescent="0.2">
      <c r="A278" s="153"/>
      <c r="B278" s="121"/>
      <c r="C278" s="121"/>
    </row>
    <row r="279" spans="1:3" ht="12.75" customHeight="1" x14ac:dyDescent="0.2">
      <c r="A279" s="153"/>
      <c r="B279" s="121"/>
      <c r="C279" s="121"/>
    </row>
    <row r="280" spans="1:3" ht="12.75" customHeight="1" x14ac:dyDescent="0.2">
      <c r="A280" s="153"/>
      <c r="B280" s="121"/>
      <c r="C280" s="121"/>
    </row>
    <row r="281" spans="1:3" ht="12.75" customHeight="1" x14ac:dyDescent="0.2">
      <c r="A281" s="153"/>
      <c r="B281" s="121"/>
      <c r="C281" s="121"/>
    </row>
    <row r="282" spans="1:3" ht="12.75" customHeight="1" x14ac:dyDescent="0.2">
      <c r="A282" s="153"/>
      <c r="B282" s="121"/>
      <c r="C282" s="121"/>
    </row>
    <row r="283" spans="1:3" ht="12.75" customHeight="1" x14ac:dyDescent="0.2">
      <c r="A283" s="153"/>
      <c r="B283" s="121"/>
      <c r="C283" s="121"/>
    </row>
    <row r="284" spans="1:3" ht="12.75" customHeight="1" x14ac:dyDescent="0.2">
      <c r="A284" s="153"/>
      <c r="B284" s="121"/>
      <c r="C284" s="121"/>
    </row>
    <row r="285" spans="1:3" ht="12.75" customHeight="1" x14ac:dyDescent="0.2">
      <c r="A285" s="153"/>
      <c r="B285" s="121"/>
      <c r="C285" s="121"/>
    </row>
    <row r="286" spans="1:3" ht="12.75" customHeight="1" x14ac:dyDescent="0.2">
      <c r="A286" s="153"/>
      <c r="B286" s="121"/>
      <c r="C286" s="121"/>
    </row>
    <row r="287" spans="1:3" ht="12.75" customHeight="1" x14ac:dyDescent="0.2">
      <c r="A287" s="153"/>
      <c r="B287" s="121"/>
      <c r="C287" s="121"/>
    </row>
    <row r="288" spans="1:3" ht="12.75" customHeight="1" x14ac:dyDescent="0.2">
      <c r="A288" s="153"/>
      <c r="B288" s="121"/>
      <c r="C288" s="121"/>
    </row>
    <row r="289" spans="1:3" ht="12.75" customHeight="1" x14ac:dyDescent="0.2">
      <c r="A289" s="153"/>
      <c r="B289" s="121"/>
      <c r="C289" s="121"/>
    </row>
    <row r="290" spans="1:3" ht="12.75" customHeight="1" x14ac:dyDescent="0.2">
      <c r="A290" s="153"/>
      <c r="B290" s="121"/>
      <c r="C290" s="121"/>
    </row>
    <row r="291" spans="1:3" ht="12.75" customHeight="1" x14ac:dyDescent="0.2">
      <c r="A291" s="153"/>
      <c r="B291" s="121"/>
      <c r="C291" s="121"/>
    </row>
    <row r="292" spans="1:3" ht="12.75" customHeight="1" x14ac:dyDescent="0.2">
      <c r="A292" s="153"/>
      <c r="B292" s="121"/>
      <c r="C292" s="121"/>
    </row>
    <row r="293" spans="1:3" ht="12.75" customHeight="1" x14ac:dyDescent="0.2">
      <c r="A293" s="153"/>
      <c r="B293" s="121"/>
      <c r="C293" s="121"/>
    </row>
    <row r="294" spans="1:3" ht="12.75" customHeight="1" x14ac:dyDescent="0.2">
      <c r="A294" s="153"/>
      <c r="B294" s="121"/>
      <c r="C294" s="121"/>
    </row>
    <row r="295" spans="1:3" ht="12.75" customHeight="1" x14ac:dyDescent="0.2">
      <c r="A295" s="153"/>
      <c r="B295" s="121"/>
      <c r="C295" s="121"/>
    </row>
    <row r="296" spans="1:3" ht="12.75" customHeight="1" x14ac:dyDescent="0.2">
      <c r="A296" s="153"/>
      <c r="B296" s="121"/>
      <c r="C296" s="121"/>
    </row>
    <row r="297" spans="1:3" ht="12.75" customHeight="1" x14ac:dyDescent="0.2">
      <c r="A297" s="153"/>
      <c r="B297" s="121"/>
      <c r="C297" s="121"/>
    </row>
    <row r="298" spans="1:3" ht="12.75" customHeight="1" x14ac:dyDescent="0.2">
      <c r="A298" s="153"/>
      <c r="B298" s="121"/>
      <c r="C298" s="121"/>
    </row>
    <row r="299" spans="1:3" ht="12.75" customHeight="1" x14ac:dyDescent="0.2">
      <c r="A299" s="153"/>
      <c r="B299" s="121"/>
      <c r="C299" s="121"/>
    </row>
    <row r="300" spans="1:3" ht="12.75" customHeight="1" x14ac:dyDescent="0.2">
      <c r="A300" s="153"/>
      <c r="B300" s="121"/>
      <c r="C300" s="121"/>
    </row>
    <row r="301" spans="1:3" ht="12.75" customHeight="1" x14ac:dyDescent="0.2">
      <c r="A301" s="153"/>
      <c r="B301" s="121"/>
      <c r="C301" s="121"/>
    </row>
    <row r="302" spans="1:3" ht="12.75" customHeight="1" x14ac:dyDescent="0.2">
      <c r="A302" s="153"/>
      <c r="B302" s="121"/>
      <c r="C302" s="121"/>
    </row>
    <row r="303" spans="1:3" ht="12.75" customHeight="1" x14ac:dyDescent="0.2">
      <c r="A303" s="153"/>
      <c r="B303" s="121"/>
      <c r="C303" s="121"/>
    </row>
    <row r="304" spans="1:3" ht="12.75" customHeight="1" x14ac:dyDescent="0.2">
      <c r="A304" s="153"/>
      <c r="B304" s="121"/>
      <c r="C304" s="121"/>
    </row>
    <row r="305" spans="1:3" ht="12.75" customHeight="1" x14ac:dyDescent="0.2">
      <c r="A305" s="153"/>
      <c r="B305" s="121"/>
      <c r="C305" s="121"/>
    </row>
    <row r="306" spans="1:3" ht="12.75" customHeight="1" x14ac:dyDescent="0.2">
      <c r="A306" s="153"/>
      <c r="B306" s="121"/>
      <c r="C306" s="121"/>
    </row>
    <row r="307" spans="1:3" ht="12.75" customHeight="1" x14ac:dyDescent="0.2">
      <c r="A307" s="153"/>
      <c r="B307" s="121"/>
      <c r="C307" s="121"/>
    </row>
    <row r="308" spans="1:3" ht="12.75" customHeight="1" x14ac:dyDescent="0.2">
      <c r="A308" s="153"/>
      <c r="B308" s="121"/>
      <c r="C308" s="121"/>
    </row>
    <row r="309" spans="1:3" ht="12.75" customHeight="1" x14ac:dyDescent="0.2">
      <c r="A309" s="153"/>
      <c r="B309" s="121"/>
      <c r="C309" s="121"/>
    </row>
    <row r="310" spans="1:3" ht="12.75" customHeight="1" x14ac:dyDescent="0.2">
      <c r="A310" s="153"/>
      <c r="B310" s="121"/>
      <c r="C310" s="121"/>
    </row>
    <row r="311" spans="1:3" ht="12.75" customHeight="1" x14ac:dyDescent="0.2">
      <c r="A311" s="153"/>
      <c r="B311" s="121"/>
      <c r="C311" s="121"/>
    </row>
    <row r="312" spans="1:3" ht="12.75" customHeight="1" x14ac:dyDescent="0.2">
      <c r="A312" s="153"/>
      <c r="B312" s="121"/>
      <c r="C312" s="121"/>
    </row>
    <row r="313" spans="1:3" ht="12.75" customHeight="1" x14ac:dyDescent="0.2">
      <c r="A313" s="153"/>
      <c r="B313" s="121"/>
      <c r="C313" s="121"/>
    </row>
    <row r="314" spans="1:3" ht="12.75" customHeight="1" x14ac:dyDescent="0.2">
      <c r="A314" s="153"/>
      <c r="B314" s="121"/>
      <c r="C314" s="121"/>
    </row>
    <row r="315" spans="1:3" ht="12.75" customHeight="1" x14ac:dyDescent="0.2">
      <c r="A315" s="153"/>
      <c r="B315" s="121"/>
      <c r="C315" s="121"/>
    </row>
    <row r="316" spans="1:3" ht="12.75" customHeight="1" x14ac:dyDescent="0.2">
      <c r="A316" s="153"/>
      <c r="B316" s="121"/>
      <c r="C316" s="121"/>
    </row>
    <row r="317" spans="1:3" ht="12.75" customHeight="1" x14ac:dyDescent="0.2">
      <c r="A317" s="153"/>
      <c r="B317" s="121"/>
      <c r="C317" s="121"/>
    </row>
    <row r="318" spans="1:3" ht="12.75" customHeight="1" x14ac:dyDescent="0.2">
      <c r="A318" s="153"/>
      <c r="B318" s="121"/>
      <c r="C318" s="121"/>
    </row>
    <row r="319" spans="1:3" ht="12.75" customHeight="1" x14ac:dyDescent="0.2">
      <c r="A319" s="153"/>
      <c r="B319" s="121"/>
      <c r="C319" s="121"/>
    </row>
    <row r="320" spans="1:3" ht="12.75" customHeight="1" x14ac:dyDescent="0.2">
      <c r="A320" s="153"/>
      <c r="B320" s="121"/>
      <c r="C320" s="121"/>
    </row>
    <row r="321" spans="1:3" ht="12.75" customHeight="1" x14ac:dyDescent="0.2">
      <c r="A321" s="153"/>
      <c r="B321" s="121"/>
      <c r="C321" s="121"/>
    </row>
    <row r="322" spans="1:3" ht="12.75" customHeight="1" x14ac:dyDescent="0.2">
      <c r="A322" s="153"/>
      <c r="B322" s="121"/>
      <c r="C322" s="121"/>
    </row>
    <row r="323" spans="1:3" ht="12.75" customHeight="1" x14ac:dyDescent="0.2">
      <c r="A323" s="153"/>
      <c r="B323" s="121"/>
      <c r="C323" s="121"/>
    </row>
    <row r="324" spans="1:3" ht="12.75" customHeight="1" x14ac:dyDescent="0.2">
      <c r="A324" s="153"/>
      <c r="B324" s="121"/>
      <c r="C324" s="121"/>
    </row>
    <row r="325" spans="1:3" ht="12.75" customHeight="1" x14ac:dyDescent="0.2">
      <c r="A325" s="153"/>
      <c r="B325" s="121"/>
      <c r="C325" s="121"/>
    </row>
    <row r="326" spans="1:3" ht="12.75" customHeight="1" x14ac:dyDescent="0.2">
      <c r="A326" s="153"/>
      <c r="B326" s="121"/>
      <c r="C326" s="121"/>
    </row>
    <row r="327" spans="1:3" ht="12.75" customHeight="1" x14ac:dyDescent="0.2">
      <c r="A327" s="153"/>
      <c r="B327" s="121"/>
      <c r="C327" s="121"/>
    </row>
    <row r="328" spans="1:3" ht="12.75" customHeight="1" x14ac:dyDescent="0.2">
      <c r="A328" s="153"/>
      <c r="B328" s="121"/>
      <c r="C328" s="121"/>
    </row>
    <row r="329" spans="1:3" ht="12.75" customHeight="1" x14ac:dyDescent="0.2">
      <c r="A329" s="153"/>
      <c r="B329" s="121"/>
      <c r="C329" s="121"/>
    </row>
    <row r="330" spans="1:3" ht="12.75" customHeight="1" x14ac:dyDescent="0.2">
      <c r="A330" s="153"/>
      <c r="B330" s="121"/>
      <c r="C330" s="121"/>
    </row>
    <row r="331" spans="1:3" ht="12.75" customHeight="1" x14ac:dyDescent="0.2">
      <c r="A331" s="153"/>
      <c r="B331" s="121"/>
      <c r="C331" s="121"/>
    </row>
    <row r="332" spans="1:3" ht="12.75" customHeight="1" x14ac:dyDescent="0.2">
      <c r="A332" s="153"/>
      <c r="B332" s="121"/>
      <c r="C332" s="121"/>
    </row>
    <row r="333" spans="1:3" ht="12.75" customHeight="1" x14ac:dyDescent="0.2">
      <c r="A333" s="153"/>
      <c r="B333" s="121"/>
      <c r="C333" s="121"/>
    </row>
    <row r="334" spans="1:3" ht="12.75" customHeight="1" x14ac:dyDescent="0.2">
      <c r="A334" s="153"/>
      <c r="B334" s="121"/>
      <c r="C334" s="121"/>
    </row>
    <row r="335" spans="1:3" ht="12.75" customHeight="1" x14ac:dyDescent="0.2">
      <c r="A335" s="153"/>
      <c r="B335" s="121"/>
      <c r="C335" s="121"/>
    </row>
    <row r="336" spans="1:3" ht="12.75" customHeight="1" x14ac:dyDescent="0.2">
      <c r="A336" s="153"/>
      <c r="B336" s="121"/>
      <c r="C336" s="121"/>
    </row>
    <row r="337" spans="1:3" ht="12.75" customHeight="1" x14ac:dyDescent="0.2">
      <c r="A337" s="153"/>
      <c r="B337" s="121"/>
      <c r="C337" s="121"/>
    </row>
    <row r="338" spans="1:3" ht="12.75" customHeight="1" x14ac:dyDescent="0.2">
      <c r="A338" s="153"/>
      <c r="B338" s="121"/>
      <c r="C338" s="121"/>
    </row>
    <row r="339" spans="1:3" ht="12.75" customHeight="1" x14ac:dyDescent="0.2">
      <c r="A339" s="153"/>
      <c r="B339" s="121"/>
      <c r="C339" s="121"/>
    </row>
    <row r="340" spans="1:3" ht="12.75" customHeight="1" x14ac:dyDescent="0.2">
      <c r="A340" s="153"/>
      <c r="B340" s="121"/>
      <c r="C340" s="121"/>
    </row>
    <row r="341" spans="1:3" ht="12.75" customHeight="1" x14ac:dyDescent="0.2">
      <c r="A341" s="153"/>
      <c r="B341" s="121"/>
      <c r="C341" s="121"/>
    </row>
    <row r="342" spans="1:3" ht="12.75" customHeight="1" x14ac:dyDescent="0.2">
      <c r="A342" s="153"/>
      <c r="B342" s="121"/>
      <c r="C342" s="121"/>
    </row>
    <row r="343" spans="1:3" ht="12.75" customHeight="1" x14ac:dyDescent="0.2">
      <c r="A343" s="153"/>
      <c r="B343" s="121"/>
      <c r="C343" s="121"/>
    </row>
    <row r="344" spans="1:3" ht="12.75" customHeight="1" x14ac:dyDescent="0.2">
      <c r="A344" s="153"/>
      <c r="B344" s="121"/>
      <c r="C344" s="121"/>
    </row>
    <row r="345" spans="1:3" ht="12.75" customHeight="1" x14ac:dyDescent="0.2">
      <c r="A345" s="153"/>
      <c r="B345" s="121"/>
      <c r="C345" s="121"/>
    </row>
    <row r="346" spans="1:3" ht="12.75" customHeight="1" x14ac:dyDescent="0.2">
      <c r="A346" s="153"/>
      <c r="B346" s="121"/>
      <c r="C346" s="121"/>
    </row>
    <row r="347" spans="1:3" ht="12.75" customHeight="1" x14ac:dyDescent="0.2">
      <c r="A347" s="153"/>
      <c r="B347" s="121"/>
      <c r="C347" s="121"/>
    </row>
    <row r="348" spans="1:3" ht="12.75" customHeight="1" x14ac:dyDescent="0.2">
      <c r="A348" s="153"/>
      <c r="B348" s="121"/>
      <c r="C348" s="121"/>
    </row>
    <row r="349" spans="1:3" ht="12.75" customHeight="1" x14ac:dyDescent="0.2">
      <c r="A349" s="153"/>
      <c r="B349" s="121"/>
      <c r="C349" s="121"/>
    </row>
    <row r="350" spans="1:3" ht="12.75" customHeight="1" x14ac:dyDescent="0.2">
      <c r="A350" s="153"/>
      <c r="B350" s="121"/>
      <c r="C350" s="121"/>
    </row>
    <row r="351" spans="1:3" ht="12.75" customHeight="1" x14ac:dyDescent="0.2">
      <c r="A351" s="153"/>
      <c r="B351" s="121"/>
      <c r="C351" s="121"/>
    </row>
    <row r="352" spans="1:3" ht="12.75" customHeight="1" x14ac:dyDescent="0.2">
      <c r="A352" s="153"/>
      <c r="B352" s="121"/>
      <c r="C352" s="121"/>
    </row>
    <row r="353" spans="1:3" ht="12.75" customHeight="1" x14ac:dyDescent="0.2">
      <c r="A353" s="153"/>
      <c r="B353" s="121"/>
      <c r="C353" s="121"/>
    </row>
    <row r="354" spans="1:3" ht="12.75" customHeight="1" x14ac:dyDescent="0.2">
      <c r="A354" s="153"/>
      <c r="B354" s="121"/>
      <c r="C354" s="121"/>
    </row>
    <row r="355" spans="1:3" ht="12.75" customHeight="1" x14ac:dyDescent="0.2">
      <c r="A355" s="153"/>
      <c r="B355" s="121"/>
      <c r="C355" s="121"/>
    </row>
    <row r="356" spans="1:3" ht="12.75" customHeight="1" x14ac:dyDescent="0.2">
      <c r="A356" s="153"/>
      <c r="B356" s="121"/>
      <c r="C356" s="121"/>
    </row>
    <row r="357" spans="1:3" ht="12.75" customHeight="1" x14ac:dyDescent="0.2">
      <c r="A357" s="153"/>
      <c r="B357" s="121"/>
      <c r="C357" s="121"/>
    </row>
    <row r="358" spans="1:3" ht="12.75" customHeight="1" x14ac:dyDescent="0.2">
      <c r="A358" s="153"/>
      <c r="B358" s="121"/>
      <c r="C358" s="121"/>
    </row>
    <row r="359" spans="1:3" ht="12.75" customHeight="1" x14ac:dyDescent="0.2">
      <c r="A359" s="153"/>
      <c r="B359" s="121"/>
      <c r="C359" s="121"/>
    </row>
    <row r="360" spans="1:3" ht="12.75" customHeight="1" x14ac:dyDescent="0.2">
      <c r="A360" s="153"/>
      <c r="B360" s="121"/>
      <c r="C360" s="121"/>
    </row>
    <row r="361" spans="1:3" ht="12.75" customHeight="1" x14ac:dyDescent="0.2">
      <c r="A361" s="153"/>
      <c r="B361" s="121"/>
      <c r="C361" s="121"/>
    </row>
    <row r="362" spans="1:3" ht="12.75" customHeight="1" x14ac:dyDescent="0.2">
      <c r="A362" s="153"/>
      <c r="B362" s="121"/>
      <c r="C362" s="121"/>
    </row>
    <row r="363" spans="1:3" ht="12.75" customHeight="1" x14ac:dyDescent="0.2">
      <c r="A363" s="153"/>
      <c r="B363" s="121"/>
      <c r="C363" s="121"/>
    </row>
    <row r="364" spans="1:3" ht="12.75" customHeight="1" x14ac:dyDescent="0.2">
      <c r="A364" s="153"/>
      <c r="B364" s="121"/>
      <c r="C364" s="121"/>
    </row>
    <row r="365" spans="1:3" ht="12.75" customHeight="1" x14ac:dyDescent="0.2">
      <c r="A365" s="153"/>
      <c r="B365" s="121"/>
      <c r="C365" s="121"/>
    </row>
    <row r="366" spans="1:3" ht="12.75" customHeight="1" x14ac:dyDescent="0.2">
      <c r="A366" s="153"/>
      <c r="B366" s="121"/>
      <c r="C366" s="121"/>
    </row>
    <row r="367" spans="1:3" ht="12.75" customHeight="1" x14ac:dyDescent="0.2">
      <c r="A367" s="153"/>
      <c r="B367" s="121"/>
      <c r="C367" s="121"/>
    </row>
    <row r="368" spans="1:3" ht="12.75" customHeight="1" x14ac:dyDescent="0.2">
      <c r="A368" s="153"/>
      <c r="B368" s="121"/>
      <c r="C368" s="121"/>
    </row>
    <row r="369" spans="1:3" ht="12.75" customHeight="1" x14ac:dyDescent="0.2">
      <c r="A369" s="153"/>
      <c r="B369" s="121"/>
      <c r="C369" s="121"/>
    </row>
    <row r="370" spans="1:3" ht="12.75" customHeight="1" x14ac:dyDescent="0.2">
      <c r="A370" s="153"/>
      <c r="B370" s="121"/>
      <c r="C370" s="121"/>
    </row>
    <row r="371" spans="1:3" ht="12.75" customHeight="1" x14ac:dyDescent="0.2">
      <c r="A371" s="153"/>
      <c r="B371" s="121"/>
      <c r="C371" s="121"/>
    </row>
    <row r="372" spans="1:3" ht="12.75" customHeight="1" x14ac:dyDescent="0.2">
      <c r="A372" s="153"/>
      <c r="B372" s="121"/>
      <c r="C372" s="121"/>
    </row>
    <row r="373" spans="1:3" ht="12.75" customHeight="1" x14ac:dyDescent="0.2">
      <c r="A373" s="153"/>
      <c r="B373" s="121"/>
      <c r="C373" s="121"/>
    </row>
    <row r="374" spans="1:3" ht="12.75" customHeight="1" x14ac:dyDescent="0.2">
      <c r="A374" s="153"/>
      <c r="B374" s="121"/>
      <c r="C374" s="121"/>
    </row>
    <row r="375" spans="1:3" ht="12.75" customHeight="1" x14ac:dyDescent="0.2">
      <c r="A375" s="153"/>
      <c r="B375" s="121"/>
      <c r="C375" s="121"/>
    </row>
    <row r="376" spans="1:3" ht="12.75" customHeight="1" x14ac:dyDescent="0.2">
      <c r="A376" s="153"/>
      <c r="B376" s="121"/>
      <c r="C376" s="121"/>
    </row>
    <row r="377" spans="1:3" ht="12.75" customHeight="1" x14ac:dyDescent="0.2">
      <c r="A377" s="153"/>
      <c r="B377" s="121"/>
      <c r="C377" s="121"/>
    </row>
    <row r="378" spans="1:3" ht="12.75" customHeight="1" x14ac:dyDescent="0.2">
      <c r="A378" s="153"/>
      <c r="B378" s="121"/>
      <c r="C378" s="121"/>
    </row>
    <row r="379" spans="1:3" ht="12.75" customHeight="1" x14ac:dyDescent="0.2">
      <c r="A379" s="153"/>
      <c r="B379" s="121"/>
      <c r="C379" s="121"/>
    </row>
    <row r="380" spans="1:3" ht="12.75" customHeight="1" x14ac:dyDescent="0.2">
      <c r="A380" s="153"/>
      <c r="B380" s="121"/>
      <c r="C380" s="121"/>
    </row>
    <row r="381" spans="1:3" ht="12.75" customHeight="1" x14ac:dyDescent="0.2">
      <c r="A381" s="153"/>
      <c r="B381" s="121"/>
      <c r="C381" s="121"/>
    </row>
    <row r="382" spans="1:3" ht="12.75" customHeight="1" x14ac:dyDescent="0.2">
      <c r="A382" s="153"/>
      <c r="B382" s="121"/>
      <c r="C382" s="121"/>
    </row>
    <row r="383" spans="1:3" ht="12.75" customHeight="1" x14ac:dyDescent="0.2">
      <c r="A383" s="153"/>
      <c r="B383" s="121"/>
      <c r="C383" s="121"/>
    </row>
    <row r="384" spans="1:3" ht="12.75" customHeight="1" x14ac:dyDescent="0.2">
      <c r="A384" s="153"/>
      <c r="B384" s="121"/>
      <c r="C384" s="121"/>
    </row>
    <row r="385" spans="1:3" ht="12.75" customHeight="1" x14ac:dyDescent="0.2">
      <c r="A385" s="153"/>
      <c r="B385" s="121"/>
      <c r="C385" s="121"/>
    </row>
    <row r="386" spans="1:3" ht="12.75" customHeight="1" x14ac:dyDescent="0.2">
      <c r="A386" s="153"/>
      <c r="B386" s="121"/>
      <c r="C386" s="121"/>
    </row>
    <row r="387" spans="1:3" ht="12.75" customHeight="1" x14ac:dyDescent="0.2">
      <c r="A387" s="153"/>
      <c r="B387" s="121"/>
      <c r="C387" s="121"/>
    </row>
    <row r="388" spans="1:3" ht="12.75" customHeight="1" x14ac:dyDescent="0.2">
      <c r="A388" s="153"/>
      <c r="B388" s="121"/>
      <c r="C388" s="121"/>
    </row>
    <row r="389" spans="1:3" ht="12.75" customHeight="1" x14ac:dyDescent="0.2">
      <c r="A389" s="153"/>
      <c r="B389" s="121"/>
      <c r="C389" s="121"/>
    </row>
    <row r="390" spans="1:3" ht="12.75" customHeight="1" x14ac:dyDescent="0.2">
      <c r="A390" s="153"/>
      <c r="B390" s="121"/>
      <c r="C390" s="121"/>
    </row>
    <row r="391" spans="1:3" ht="12.75" customHeight="1" x14ac:dyDescent="0.2">
      <c r="A391" s="153"/>
      <c r="B391" s="121"/>
      <c r="C391" s="121"/>
    </row>
    <row r="392" spans="1:3" ht="12.75" customHeight="1" x14ac:dyDescent="0.2">
      <c r="A392" s="153"/>
      <c r="B392" s="121"/>
      <c r="C392" s="121"/>
    </row>
    <row r="393" spans="1:3" ht="12.75" customHeight="1" x14ac:dyDescent="0.2">
      <c r="A393" s="153"/>
      <c r="B393" s="121"/>
      <c r="C393" s="121"/>
    </row>
    <row r="394" spans="1:3" ht="12.75" customHeight="1" x14ac:dyDescent="0.2">
      <c r="A394" s="153"/>
      <c r="B394" s="121"/>
      <c r="C394" s="121"/>
    </row>
    <row r="395" spans="1:3" ht="12.75" customHeight="1" x14ac:dyDescent="0.2">
      <c r="A395" s="153"/>
      <c r="B395" s="121"/>
      <c r="C395" s="121"/>
    </row>
    <row r="396" spans="1:3" ht="12.75" customHeight="1" x14ac:dyDescent="0.2">
      <c r="A396" s="153"/>
      <c r="B396" s="121"/>
      <c r="C396" s="121"/>
    </row>
    <row r="397" spans="1:3" ht="12.75" customHeight="1" x14ac:dyDescent="0.2">
      <c r="A397" s="153"/>
      <c r="B397" s="121"/>
      <c r="C397" s="121"/>
    </row>
    <row r="398" spans="1:3" ht="12.75" customHeight="1" x14ac:dyDescent="0.2">
      <c r="A398" s="153"/>
      <c r="B398" s="121"/>
      <c r="C398" s="121"/>
    </row>
    <row r="399" spans="1:3" ht="12.75" customHeight="1" x14ac:dyDescent="0.2">
      <c r="A399" s="153"/>
      <c r="B399" s="121"/>
      <c r="C399" s="121"/>
    </row>
    <row r="400" spans="1:3" ht="12.75" customHeight="1" x14ac:dyDescent="0.2">
      <c r="A400" s="153"/>
      <c r="B400" s="121"/>
      <c r="C400" s="121"/>
    </row>
    <row r="401" spans="1:3" ht="12.75" customHeight="1" x14ac:dyDescent="0.2">
      <c r="A401" s="153"/>
      <c r="B401" s="121"/>
      <c r="C401" s="121"/>
    </row>
    <row r="402" spans="1:3" ht="12.75" customHeight="1" x14ac:dyDescent="0.2">
      <c r="A402" s="153"/>
      <c r="B402" s="121"/>
      <c r="C402" s="121"/>
    </row>
    <row r="403" spans="1:3" ht="12.75" customHeight="1" x14ac:dyDescent="0.2">
      <c r="A403" s="153"/>
      <c r="B403" s="121"/>
      <c r="C403" s="121"/>
    </row>
    <row r="404" spans="1:3" ht="12.75" customHeight="1" x14ac:dyDescent="0.2">
      <c r="A404" s="153"/>
      <c r="B404" s="121"/>
      <c r="C404" s="121"/>
    </row>
    <row r="405" spans="1:3" ht="12.75" customHeight="1" x14ac:dyDescent="0.2">
      <c r="A405" s="153"/>
      <c r="B405" s="121"/>
      <c r="C405" s="121"/>
    </row>
    <row r="406" spans="1:3" ht="12.75" customHeight="1" x14ac:dyDescent="0.2">
      <c r="A406" s="153"/>
      <c r="B406" s="121"/>
      <c r="C406" s="121"/>
    </row>
    <row r="407" spans="1:3" ht="12.75" customHeight="1" x14ac:dyDescent="0.2">
      <c r="A407" s="153"/>
      <c r="B407" s="121"/>
      <c r="C407" s="121"/>
    </row>
    <row r="408" spans="1:3" ht="12.75" customHeight="1" x14ac:dyDescent="0.2">
      <c r="A408" s="153"/>
      <c r="B408" s="121"/>
      <c r="C408" s="121"/>
    </row>
    <row r="409" spans="1:3" ht="12.75" customHeight="1" x14ac:dyDescent="0.2">
      <c r="A409" s="153"/>
      <c r="B409" s="121"/>
      <c r="C409" s="121"/>
    </row>
    <row r="410" spans="1:3" ht="12.75" customHeight="1" x14ac:dyDescent="0.2">
      <c r="A410" s="153"/>
      <c r="B410" s="121"/>
      <c r="C410" s="121"/>
    </row>
    <row r="411" spans="1:3" ht="12.75" customHeight="1" x14ac:dyDescent="0.2">
      <c r="A411" s="153"/>
      <c r="B411" s="121"/>
      <c r="C411" s="121"/>
    </row>
    <row r="412" spans="1:3" ht="12.75" customHeight="1" x14ac:dyDescent="0.2">
      <c r="A412" s="153"/>
      <c r="B412" s="121"/>
      <c r="C412" s="121"/>
    </row>
    <row r="413" spans="1:3" ht="12.75" customHeight="1" x14ac:dyDescent="0.2">
      <c r="A413" s="153"/>
      <c r="B413" s="121"/>
      <c r="C413" s="121"/>
    </row>
    <row r="414" spans="1:3" ht="12.75" customHeight="1" x14ac:dyDescent="0.2">
      <c r="A414" s="153"/>
      <c r="B414" s="121"/>
      <c r="C414" s="121"/>
    </row>
    <row r="415" spans="1:3" ht="12.75" customHeight="1" x14ac:dyDescent="0.2">
      <c r="A415" s="153"/>
      <c r="B415" s="121"/>
      <c r="C415" s="121"/>
    </row>
    <row r="416" spans="1:3" ht="12.75" customHeight="1" x14ac:dyDescent="0.2">
      <c r="A416" s="153"/>
      <c r="B416" s="121"/>
      <c r="C416" s="121"/>
    </row>
    <row r="417" spans="1:3" ht="12.75" customHeight="1" x14ac:dyDescent="0.2">
      <c r="A417" s="153"/>
      <c r="B417" s="121"/>
      <c r="C417" s="121"/>
    </row>
    <row r="418" spans="1:3" ht="12.75" customHeight="1" x14ac:dyDescent="0.2">
      <c r="A418" s="153"/>
      <c r="B418" s="121"/>
      <c r="C418" s="121"/>
    </row>
    <row r="419" spans="1:3" ht="12.75" customHeight="1" x14ac:dyDescent="0.2">
      <c r="A419" s="153"/>
      <c r="B419" s="121"/>
      <c r="C419" s="121"/>
    </row>
    <row r="420" spans="1:3" ht="12.75" customHeight="1" x14ac:dyDescent="0.2">
      <c r="A420" s="153"/>
      <c r="B420" s="121"/>
      <c r="C420" s="121"/>
    </row>
    <row r="421" spans="1:3" ht="12.75" customHeight="1" x14ac:dyDescent="0.2">
      <c r="A421" s="153"/>
      <c r="B421" s="121"/>
      <c r="C421" s="121"/>
    </row>
    <row r="422" spans="1:3" ht="12.75" customHeight="1" x14ac:dyDescent="0.2">
      <c r="A422" s="153"/>
      <c r="B422" s="121"/>
      <c r="C422" s="121"/>
    </row>
    <row r="423" spans="1:3" ht="12.75" customHeight="1" x14ac:dyDescent="0.2">
      <c r="A423" s="153"/>
      <c r="B423" s="121"/>
      <c r="C423" s="121"/>
    </row>
    <row r="424" spans="1:3" ht="12.75" customHeight="1" x14ac:dyDescent="0.2">
      <c r="A424" s="153"/>
      <c r="B424" s="121"/>
      <c r="C424" s="121"/>
    </row>
    <row r="425" spans="1:3" ht="12.75" customHeight="1" x14ac:dyDescent="0.2">
      <c r="A425" s="153"/>
      <c r="B425" s="121"/>
      <c r="C425" s="121"/>
    </row>
    <row r="426" spans="1:3" ht="12.75" customHeight="1" x14ac:dyDescent="0.2">
      <c r="A426" s="153"/>
      <c r="B426" s="121"/>
      <c r="C426" s="121"/>
    </row>
    <row r="427" spans="1:3" ht="12.75" customHeight="1" x14ac:dyDescent="0.2">
      <c r="A427" s="153"/>
      <c r="B427" s="121"/>
      <c r="C427" s="121"/>
    </row>
    <row r="428" spans="1:3" ht="12.75" customHeight="1" x14ac:dyDescent="0.2">
      <c r="A428" s="153"/>
      <c r="B428" s="121"/>
      <c r="C428" s="121"/>
    </row>
    <row r="429" spans="1:3" ht="12.75" customHeight="1" x14ac:dyDescent="0.2">
      <c r="A429" s="153"/>
      <c r="B429" s="121"/>
      <c r="C429" s="121"/>
    </row>
    <row r="430" spans="1:3" ht="12.75" customHeight="1" x14ac:dyDescent="0.2">
      <c r="A430" s="153"/>
      <c r="B430" s="121"/>
      <c r="C430" s="121"/>
    </row>
    <row r="431" spans="1:3" ht="12.75" customHeight="1" x14ac:dyDescent="0.2">
      <c r="A431" s="153"/>
      <c r="B431" s="121"/>
      <c r="C431" s="121"/>
    </row>
    <row r="432" spans="1:3" ht="12.75" customHeight="1" x14ac:dyDescent="0.2">
      <c r="A432" s="153"/>
      <c r="B432" s="121"/>
      <c r="C432" s="121"/>
    </row>
    <row r="433" spans="1:3" ht="12.75" customHeight="1" x14ac:dyDescent="0.2">
      <c r="A433" s="153"/>
      <c r="B433" s="121"/>
      <c r="C433" s="121"/>
    </row>
    <row r="434" spans="1:3" ht="12.75" customHeight="1" x14ac:dyDescent="0.2">
      <c r="A434" s="153"/>
      <c r="B434" s="121"/>
      <c r="C434" s="121"/>
    </row>
    <row r="435" spans="1:3" ht="12.75" customHeight="1" x14ac:dyDescent="0.2">
      <c r="A435" s="153"/>
      <c r="B435" s="121"/>
      <c r="C435" s="121"/>
    </row>
    <row r="436" spans="1:3" ht="12.75" customHeight="1" x14ac:dyDescent="0.2">
      <c r="A436" s="153"/>
      <c r="B436" s="121"/>
      <c r="C436" s="121"/>
    </row>
    <row r="437" spans="1:3" ht="12.75" customHeight="1" x14ac:dyDescent="0.2">
      <c r="A437" s="153"/>
      <c r="B437" s="121"/>
      <c r="C437" s="121"/>
    </row>
    <row r="438" spans="1:3" ht="12.75" customHeight="1" x14ac:dyDescent="0.2">
      <c r="A438" s="153"/>
      <c r="B438" s="121"/>
      <c r="C438" s="121"/>
    </row>
    <row r="439" spans="1:3" ht="12.75" customHeight="1" x14ac:dyDescent="0.2">
      <c r="A439" s="153"/>
      <c r="B439" s="121"/>
      <c r="C439" s="121"/>
    </row>
    <row r="440" spans="1:3" ht="12.75" customHeight="1" x14ac:dyDescent="0.2">
      <c r="A440" s="153"/>
      <c r="B440" s="121"/>
      <c r="C440" s="121"/>
    </row>
    <row r="441" spans="1:3" ht="12.75" customHeight="1" x14ac:dyDescent="0.2">
      <c r="A441" s="153"/>
      <c r="B441" s="121"/>
      <c r="C441" s="121"/>
    </row>
    <row r="442" spans="1:3" ht="12.75" customHeight="1" x14ac:dyDescent="0.2">
      <c r="A442" s="153"/>
      <c r="B442" s="121"/>
      <c r="C442" s="121"/>
    </row>
    <row r="443" spans="1:3" ht="12.75" customHeight="1" x14ac:dyDescent="0.2">
      <c r="A443" s="153"/>
      <c r="B443" s="121"/>
      <c r="C443" s="121"/>
    </row>
    <row r="444" spans="1:3" ht="12.75" customHeight="1" x14ac:dyDescent="0.2">
      <c r="A444" s="153"/>
      <c r="B444" s="121"/>
      <c r="C444" s="121"/>
    </row>
    <row r="445" spans="1:3" ht="12.75" customHeight="1" x14ac:dyDescent="0.2">
      <c r="A445" s="153"/>
      <c r="B445" s="121"/>
      <c r="C445" s="121"/>
    </row>
    <row r="446" spans="1:3" ht="12.75" customHeight="1" x14ac:dyDescent="0.2">
      <c r="A446" s="153"/>
      <c r="B446" s="121"/>
      <c r="C446" s="121"/>
    </row>
    <row r="447" spans="1:3" ht="12.75" customHeight="1" x14ac:dyDescent="0.2">
      <c r="A447" s="153"/>
      <c r="B447" s="121"/>
      <c r="C447" s="121"/>
    </row>
    <row r="448" spans="1:3" ht="12.75" customHeight="1" x14ac:dyDescent="0.2">
      <c r="A448" s="153"/>
      <c r="B448" s="121"/>
      <c r="C448" s="121"/>
    </row>
    <row r="449" spans="1:3" ht="12.75" customHeight="1" x14ac:dyDescent="0.2">
      <c r="A449" s="153"/>
      <c r="B449" s="121"/>
      <c r="C449" s="121"/>
    </row>
    <row r="450" spans="1:3" ht="12.75" customHeight="1" x14ac:dyDescent="0.2">
      <c r="A450" s="153"/>
      <c r="B450" s="121"/>
      <c r="C450" s="121"/>
    </row>
    <row r="451" spans="1:3" ht="12.75" customHeight="1" x14ac:dyDescent="0.2">
      <c r="A451" s="153"/>
      <c r="B451" s="121"/>
      <c r="C451" s="121"/>
    </row>
    <row r="452" spans="1:3" ht="12.75" customHeight="1" x14ac:dyDescent="0.2">
      <c r="A452" s="153"/>
      <c r="B452" s="121"/>
      <c r="C452" s="121"/>
    </row>
    <row r="453" spans="1:3" ht="12.75" customHeight="1" x14ac:dyDescent="0.2">
      <c r="A453" s="153"/>
      <c r="B453" s="121"/>
      <c r="C453" s="121"/>
    </row>
    <row r="454" spans="1:3" ht="12.75" customHeight="1" x14ac:dyDescent="0.2">
      <c r="A454" s="153"/>
      <c r="B454" s="121"/>
      <c r="C454" s="121"/>
    </row>
    <row r="455" spans="1:3" ht="12.75" customHeight="1" x14ac:dyDescent="0.2">
      <c r="A455" s="153"/>
      <c r="B455" s="121"/>
      <c r="C455" s="121"/>
    </row>
    <row r="456" spans="1:3" ht="12.75" customHeight="1" x14ac:dyDescent="0.2">
      <c r="A456" s="153"/>
      <c r="B456" s="121"/>
      <c r="C456" s="121"/>
    </row>
    <row r="457" spans="1:3" ht="12.75" customHeight="1" x14ac:dyDescent="0.2">
      <c r="A457" s="153"/>
      <c r="B457" s="121"/>
      <c r="C457" s="121"/>
    </row>
    <row r="458" spans="1:3" ht="12.75" customHeight="1" x14ac:dyDescent="0.2">
      <c r="A458" s="153"/>
      <c r="B458" s="121"/>
      <c r="C458" s="121"/>
    </row>
    <row r="459" spans="1:3" ht="12.75" customHeight="1" x14ac:dyDescent="0.2">
      <c r="A459" s="153"/>
      <c r="B459" s="121"/>
      <c r="C459" s="121"/>
    </row>
    <row r="460" spans="1:3" ht="12.75" customHeight="1" x14ac:dyDescent="0.2">
      <c r="A460" s="153"/>
      <c r="B460" s="121"/>
      <c r="C460" s="121"/>
    </row>
    <row r="461" spans="1:3" ht="12.75" customHeight="1" x14ac:dyDescent="0.2">
      <c r="A461" s="153"/>
      <c r="B461" s="121"/>
      <c r="C461" s="121"/>
    </row>
    <row r="462" spans="1:3" ht="12.75" customHeight="1" x14ac:dyDescent="0.2">
      <c r="A462" s="153"/>
      <c r="B462" s="121"/>
      <c r="C462" s="121"/>
    </row>
    <row r="463" spans="1:3" ht="12.75" customHeight="1" x14ac:dyDescent="0.2">
      <c r="A463" s="153"/>
      <c r="B463" s="121"/>
      <c r="C463" s="121"/>
    </row>
    <row r="464" spans="1:3" ht="12.75" customHeight="1" x14ac:dyDescent="0.2">
      <c r="A464" s="153"/>
      <c r="B464" s="121"/>
      <c r="C464" s="121"/>
    </row>
    <row r="465" spans="1:3" ht="12.75" customHeight="1" x14ac:dyDescent="0.2">
      <c r="A465" s="153"/>
      <c r="B465" s="121"/>
      <c r="C465" s="121"/>
    </row>
    <row r="466" spans="1:3" ht="12.75" customHeight="1" x14ac:dyDescent="0.2">
      <c r="A466" s="153"/>
      <c r="B466" s="121"/>
      <c r="C466" s="121"/>
    </row>
    <row r="467" spans="1:3" ht="12.75" customHeight="1" x14ac:dyDescent="0.2">
      <c r="A467" s="153"/>
      <c r="B467" s="121"/>
      <c r="C467" s="121"/>
    </row>
    <row r="468" spans="1:3" ht="12.75" customHeight="1" x14ac:dyDescent="0.2">
      <c r="A468" s="153"/>
      <c r="B468" s="121"/>
      <c r="C468" s="121"/>
    </row>
    <row r="469" spans="1:3" ht="12.75" customHeight="1" x14ac:dyDescent="0.2">
      <c r="A469" s="153"/>
      <c r="B469" s="121"/>
      <c r="C469" s="121"/>
    </row>
    <row r="470" spans="1:3" ht="12.75" customHeight="1" x14ac:dyDescent="0.2">
      <c r="A470" s="153"/>
      <c r="B470" s="121"/>
      <c r="C470" s="121"/>
    </row>
    <row r="471" spans="1:3" ht="12.75" customHeight="1" x14ac:dyDescent="0.2">
      <c r="A471" s="153"/>
      <c r="B471" s="121"/>
      <c r="C471" s="121"/>
    </row>
    <row r="472" spans="1:3" ht="12.75" customHeight="1" x14ac:dyDescent="0.2">
      <c r="A472" s="153"/>
      <c r="B472" s="121"/>
      <c r="C472" s="121"/>
    </row>
    <row r="473" spans="1:3" ht="12.75" customHeight="1" x14ac:dyDescent="0.2">
      <c r="A473" s="153"/>
      <c r="B473" s="121"/>
      <c r="C473" s="121"/>
    </row>
    <row r="474" spans="1:3" ht="12.75" customHeight="1" x14ac:dyDescent="0.2">
      <c r="A474" s="153"/>
      <c r="B474" s="121"/>
      <c r="C474" s="121"/>
    </row>
    <row r="475" spans="1:3" ht="12.75" customHeight="1" x14ac:dyDescent="0.2">
      <c r="A475" s="153"/>
      <c r="B475" s="121"/>
      <c r="C475" s="121"/>
    </row>
    <row r="476" spans="1:3" ht="12.75" customHeight="1" x14ac:dyDescent="0.2">
      <c r="A476" s="153"/>
      <c r="B476" s="121"/>
      <c r="C476" s="121"/>
    </row>
    <row r="477" spans="1:3" ht="12.75" customHeight="1" x14ac:dyDescent="0.2">
      <c r="A477" s="153"/>
      <c r="B477" s="121"/>
      <c r="C477" s="121"/>
    </row>
    <row r="478" spans="1:3" ht="12.75" customHeight="1" x14ac:dyDescent="0.2">
      <c r="A478" s="153"/>
      <c r="B478" s="121"/>
      <c r="C478" s="121"/>
    </row>
    <row r="479" spans="1:3" ht="12.75" customHeight="1" x14ac:dyDescent="0.2">
      <c r="A479" s="153"/>
      <c r="B479" s="121"/>
      <c r="C479" s="121"/>
    </row>
    <row r="480" spans="1:3" ht="12.75" customHeight="1" x14ac:dyDescent="0.2">
      <c r="A480" s="153"/>
      <c r="B480" s="121"/>
      <c r="C480" s="121"/>
    </row>
    <row r="481" spans="1:3" ht="12.75" customHeight="1" x14ac:dyDescent="0.2">
      <c r="A481" s="153"/>
      <c r="B481" s="121"/>
      <c r="C481" s="121"/>
    </row>
    <row r="482" spans="1:3" ht="12.75" customHeight="1" x14ac:dyDescent="0.2">
      <c r="A482" s="153"/>
      <c r="B482" s="121"/>
      <c r="C482" s="121"/>
    </row>
    <row r="483" spans="1:3" ht="12.75" customHeight="1" x14ac:dyDescent="0.2">
      <c r="A483" s="153"/>
      <c r="B483" s="121"/>
      <c r="C483" s="121"/>
    </row>
    <row r="484" spans="1:3" ht="12.75" customHeight="1" x14ac:dyDescent="0.2">
      <c r="A484" s="153"/>
      <c r="B484" s="121"/>
      <c r="C484" s="121"/>
    </row>
    <row r="485" spans="1:3" ht="12.75" customHeight="1" x14ac:dyDescent="0.2">
      <c r="A485" s="153"/>
      <c r="B485" s="121"/>
      <c r="C485" s="121"/>
    </row>
    <row r="486" spans="1:3" ht="12.75" customHeight="1" x14ac:dyDescent="0.2">
      <c r="A486" s="153"/>
      <c r="B486" s="121"/>
      <c r="C486" s="121"/>
    </row>
    <row r="487" spans="1:3" ht="12.75" customHeight="1" x14ac:dyDescent="0.2">
      <c r="A487" s="153"/>
      <c r="B487" s="121"/>
      <c r="C487" s="121"/>
    </row>
    <row r="488" spans="1:3" ht="12.75" customHeight="1" x14ac:dyDescent="0.2">
      <c r="A488" s="153"/>
      <c r="B488" s="121"/>
      <c r="C488" s="121"/>
    </row>
    <row r="489" spans="1:3" ht="12.75" customHeight="1" x14ac:dyDescent="0.2">
      <c r="A489" s="153"/>
      <c r="B489" s="121"/>
      <c r="C489" s="121"/>
    </row>
    <row r="490" spans="1:3" ht="12.75" customHeight="1" x14ac:dyDescent="0.2">
      <c r="A490" s="153"/>
      <c r="B490" s="121"/>
      <c r="C490" s="121"/>
    </row>
    <row r="491" spans="1:3" ht="12.75" customHeight="1" x14ac:dyDescent="0.2">
      <c r="A491" s="153"/>
      <c r="B491" s="121"/>
      <c r="C491" s="121"/>
    </row>
    <row r="492" spans="1:3" ht="12.75" customHeight="1" x14ac:dyDescent="0.2">
      <c r="A492" s="153"/>
      <c r="B492" s="121"/>
      <c r="C492" s="121"/>
    </row>
    <row r="493" spans="1:3" ht="12.75" customHeight="1" x14ac:dyDescent="0.2">
      <c r="A493" s="153"/>
      <c r="B493" s="121"/>
      <c r="C493" s="121"/>
    </row>
    <row r="494" spans="1:3" ht="12.75" customHeight="1" x14ac:dyDescent="0.2">
      <c r="A494" s="153"/>
      <c r="B494" s="121"/>
      <c r="C494" s="121"/>
    </row>
    <row r="495" spans="1:3" ht="12.75" customHeight="1" x14ac:dyDescent="0.2">
      <c r="A495" s="153"/>
      <c r="B495" s="121"/>
      <c r="C495" s="121"/>
    </row>
    <row r="496" spans="1:3" ht="12.75" customHeight="1" x14ac:dyDescent="0.2">
      <c r="A496" s="153"/>
      <c r="B496" s="121"/>
      <c r="C496" s="121"/>
    </row>
    <row r="497" spans="1:3" ht="12.75" customHeight="1" x14ac:dyDescent="0.2">
      <c r="A497" s="153"/>
      <c r="B497" s="121"/>
      <c r="C497" s="121"/>
    </row>
    <row r="498" spans="1:3" ht="12.75" customHeight="1" x14ac:dyDescent="0.2">
      <c r="A498" s="153"/>
      <c r="B498" s="121"/>
      <c r="C498" s="121"/>
    </row>
    <row r="499" spans="1:3" ht="12.75" customHeight="1" x14ac:dyDescent="0.2">
      <c r="A499" s="153"/>
      <c r="B499" s="121"/>
      <c r="C499" s="121"/>
    </row>
    <row r="500" spans="1:3" ht="12.75" customHeight="1" x14ac:dyDescent="0.2">
      <c r="A500" s="153"/>
      <c r="B500" s="121"/>
      <c r="C500" s="121"/>
    </row>
    <row r="501" spans="1:3" ht="12.75" customHeight="1" x14ac:dyDescent="0.2">
      <c r="A501" s="153"/>
      <c r="B501" s="121"/>
      <c r="C501" s="121"/>
    </row>
    <row r="502" spans="1:3" ht="12.75" customHeight="1" x14ac:dyDescent="0.2">
      <c r="A502" s="153"/>
      <c r="B502" s="121"/>
      <c r="C502" s="121"/>
    </row>
    <row r="503" spans="1:3" ht="12.75" customHeight="1" x14ac:dyDescent="0.2">
      <c r="A503" s="153"/>
      <c r="B503" s="121"/>
      <c r="C503" s="121"/>
    </row>
    <row r="504" spans="1:3" ht="12.75" customHeight="1" x14ac:dyDescent="0.2">
      <c r="A504" s="153"/>
      <c r="B504" s="121"/>
      <c r="C504" s="121"/>
    </row>
    <row r="505" spans="1:3" ht="12.75" customHeight="1" x14ac:dyDescent="0.2">
      <c r="A505" s="153"/>
      <c r="B505" s="121"/>
      <c r="C505" s="121"/>
    </row>
    <row r="506" spans="1:3" ht="12.75" customHeight="1" x14ac:dyDescent="0.2">
      <c r="A506" s="153"/>
      <c r="B506" s="121"/>
      <c r="C506" s="121"/>
    </row>
    <row r="507" spans="1:3" ht="12.75" customHeight="1" x14ac:dyDescent="0.2">
      <c r="A507" s="153"/>
      <c r="B507" s="121"/>
      <c r="C507" s="121"/>
    </row>
    <row r="508" spans="1:3" ht="12.75" customHeight="1" x14ac:dyDescent="0.2">
      <c r="A508" s="153"/>
      <c r="B508" s="121"/>
      <c r="C508" s="121"/>
    </row>
    <row r="509" spans="1:3" ht="12.75" customHeight="1" x14ac:dyDescent="0.2">
      <c r="A509" s="153"/>
      <c r="B509" s="121"/>
      <c r="C509" s="121"/>
    </row>
    <row r="510" spans="1:3" ht="12.75" customHeight="1" x14ac:dyDescent="0.2">
      <c r="A510" s="153"/>
      <c r="B510" s="121"/>
      <c r="C510" s="121"/>
    </row>
    <row r="511" spans="1:3" ht="12.75" customHeight="1" x14ac:dyDescent="0.2">
      <c r="A511" s="153"/>
      <c r="B511" s="121"/>
      <c r="C511" s="121"/>
    </row>
    <row r="512" spans="1:3" ht="12.75" customHeight="1" x14ac:dyDescent="0.2">
      <c r="A512" s="153"/>
      <c r="B512" s="121"/>
      <c r="C512" s="121"/>
    </row>
    <row r="513" spans="1:3" ht="12.75" customHeight="1" x14ac:dyDescent="0.2">
      <c r="A513" s="153"/>
      <c r="B513" s="121"/>
      <c r="C513" s="121"/>
    </row>
    <row r="514" spans="1:3" ht="12.75" customHeight="1" x14ac:dyDescent="0.2">
      <c r="A514" s="153"/>
      <c r="B514" s="121"/>
      <c r="C514" s="121"/>
    </row>
    <row r="515" spans="1:3" ht="12.75" customHeight="1" x14ac:dyDescent="0.2">
      <c r="A515" s="153"/>
      <c r="B515" s="121"/>
      <c r="C515" s="121"/>
    </row>
    <row r="516" spans="1:3" ht="12.75" customHeight="1" x14ac:dyDescent="0.2">
      <c r="A516" s="153"/>
      <c r="B516" s="121"/>
      <c r="C516" s="121"/>
    </row>
    <row r="517" spans="1:3" ht="12.75" customHeight="1" x14ac:dyDescent="0.2">
      <c r="A517" s="153"/>
      <c r="B517" s="121"/>
      <c r="C517" s="121"/>
    </row>
    <row r="518" spans="1:3" ht="12.75" customHeight="1" x14ac:dyDescent="0.2">
      <c r="A518" s="153"/>
      <c r="B518" s="121"/>
      <c r="C518" s="121"/>
    </row>
    <row r="519" spans="1:3" ht="12.75" customHeight="1" x14ac:dyDescent="0.2">
      <c r="A519" s="153"/>
      <c r="B519" s="121"/>
      <c r="C519" s="121"/>
    </row>
    <row r="520" spans="1:3" ht="12.75" customHeight="1" x14ac:dyDescent="0.2">
      <c r="A520" s="153"/>
      <c r="B520" s="121"/>
      <c r="C520" s="121"/>
    </row>
    <row r="521" spans="1:3" ht="12.75" customHeight="1" x14ac:dyDescent="0.2">
      <c r="A521" s="153"/>
      <c r="B521" s="121"/>
      <c r="C521" s="121"/>
    </row>
    <row r="522" spans="1:3" ht="12.75" customHeight="1" x14ac:dyDescent="0.2">
      <c r="A522" s="153"/>
      <c r="B522" s="121"/>
      <c r="C522" s="121"/>
    </row>
    <row r="523" spans="1:3" ht="12.75" customHeight="1" x14ac:dyDescent="0.2">
      <c r="A523" s="153"/>
      <c r="B523" s="121"/>
      <c r="C523" s="121"/>
    </row>
    <row r="524" spans="1:3" ht="12.75" customHeight="1" x14ac:dyDescent="0.2">
      <c r="A524" s="153"/>
      <c r="B524" s="121"/>
      <c r="C524" s="121"/>
    </row>
    <row r="525" spans="1:3" ht="12.75" customHeight="1" x14ac:dyDescent="0.2">
      <c r="A525" s="153"/>
      <c r="B525" s="121"/>
      <c r="C525" s="121"/>
    </row>
    <row r="526" spans="1:3" ht="12.75" customHeight="1" x14ac:dyDescent="0.2">
      <c r="A526" s="153"/>
      <c r="B526" s="121"/>
      <c r="C526" s="121"/>
    </row>
    <row r="527" spans="1:3" ht="12.75" customHeight="1" x14ac:dyDescent="0.2">
      <c r="A527" s="153"/>
      <c r="B527" s="121"/>
      <c r="C527" s="121"/>
    </row>
    <row r="528" spans="1:3" ht="12.75" customHeight="1" x14ac:dyDescent="0.2">
      <c r="A528" s="153"/>
      <c r="B528" s="121"/>
      <c r="C528" s="121"/>
    </row>
    <row r="529" spans="1:3" ht="12.75" customHeight="1" x14ac:dyDescent="0.2">
      <c r="A529" s="153"/>
      <c r="B529" s="121"/>
      <c r="C529" s="121"/>
    </row>
    <row r="530" spans="1:3" ht="12.75" customHeight="1" x14ac:dyDescent="0.2">
      <c r="A530" s="153"/>
      <c r="B530" s="121"/>
      <c r="C530" s="121"/>
    </row>
    <row r="531" spans="1:3" ht="12.75" customHeight="1" x14ac:dyDescent="0.2">
      <c r="A531" s="153"/>
      <c r="B531" s="121"/>
      <c r="C531" s="121"/>
    </row>
    <row r="532" spans="1:3" ht="12.75" customHeight="1" x14ac:dyDescent="0.2">
      <c r="A532" s="153"/>
      <c r="B532" s="121"/>
      <c r="C532" s="121"/>
    </row>
    <row r="533" spans="1:3" ht="12.75" customHeight="1" x14ac:dyDescent="0.2">
      <c r="A533" s="153"/>
      <c r="B533" s="121"/>
      <c r="C533" s="121"/>
    </row>
    <row r="534" spans="1:3" ht="12.75" customHeight="1" x14ac:dyDescent="0.2">
      <c r="A534" s="153"/>
      <c r="B534" s="121"/>
      <c r="C534" s="121"/>
    </row>
    <row r="535" spans="1:3" ht="12.75" customHeight="1" x14ac:dyDescent="0.2">
      <c r="A535" s="153"/>
      <c r="B535" s="121"/>
      <c r="C535" s="121"/>
    </row>
    <row r="536" spans="1:3" ht="12.75" customHeight="1" x14ac:dyDescent="0.2">
      <c r="A536" s="153"/>
      <c r="B536" s="121"/>
      <c r="C536" s="121"/>
    </row>
    <row r="537" spans="1:3" ht="12.75" customHeight="1" x14ac:dyDescent="0.2">
      <c r="A537" s="153"/>
      <c r="B537" s="121"/>
      <c r="C537" s="121"/>
    </row>
    <row r="538" spans="1:3" ht="12.75" customHeight="1" x14ac:dyDescent="0.2">
      <c r="A538" s="153"/>
      <c r="B538" s="121"/>
      <c r="C538" s="121"/>
    </row>
    <row r="539" spans="1:3" ht="12.75" customHeight="1" x14ac:dyDescent="0.2">
      <c r="A539" s="153"/>
      <c r="B539" s="121"/>
      <c r="C539" s="121"/>
    </row>
    <row r="540" spans="1:3" ht="12.75" customHeight="1" x14ac:dyDescent="0.2">
      <c r="A540" s="153"/>
      <c r="B540" s="121"/>
      <c r="C540" s="121"/>
    </row>
    <row r="541" spans="1:3" ht="12.75" customHeight="1" x14ac:dyDescent="0.2">
      <c r="A541" s="153"/>
      <c r="B541" s="121"/>
      <c r="C541" s="121"/>
    </row>
    <row r="542" spans="1:3" ht="12.75" customHeight="1" x14ac:dyDescent="0.2">
      <c r="A542" s="153"/>
      <c r="B542" s="121"/>
      <c r="C542" s="121"/>
    </row>
    <row r="543" spans="1:3" ht="12.75" customHeight="1" x14ac:dyDescent="0.2">
      <c r="A543" s="153"/>
      <c r="B543" s="121"/>
      <c r="C543" s="121"/>
    </row>
    <row r="544" spans="1:3" ht="12.75" customHeight="1" x14ac:dyDescent="0.2">
      <c r="A544" s="153"/>
      <c r="B544" s="121"/>
      <c r="C544" s="121"/>
    </row>
    <row r="545" spans="1:3" ht="12.75" customHeight="1" x14ac:dyDescent="0.2">
      <c r="A545" s="153"/>
      <c r="B545" s="121"/>
      <c r="C545" s="121"/>
    </row>
    <row r="546" spans="1:3" ht="12.75" customHeight="1" x14ac:dyDescent="0.2">
      <c r="A546" s="153"/>
      <c r="B546" s="121"/>
      <c r="C546" s="121"/>
    </row>
    <row r="547" spans="1:3" ht="12.75" customHeight="1" x14ac:dyDescent="0.2">
      <c r="A547" s="153"/>
      <c r="B547" s="121"/>
      <c r="C547" s="121"/>
    </row>
    <row r="548" spans="1:3" ht="12.75" customHeight="1" x14ac:dyDescent="0.2">
      <c r="A548" s="153"/>
      <c r="B548" s="121"/>
      <c r="C548" s="121"/>
    </row>
    <row r="549" spans="1:3" ht="12.75" customHeight="1" x14ac:dyDescent="0.2">
      <c r="A549" s="153"/>
      <c r="B549" s="121"/>
      <c r="C549" s="121"/>
    </row>
    <row r="550" spans="1:3" ht="12.75" customHeight="1" x14ac:dyDescent="0.2">
      <c r="A550" s="153"/>
      <c r="B550" s="121"/>
      <c r="C550" s="121"/>
    </row>
    <row r="551" spans="1:3" ht="12.75" customHeight="1" x14ac:dyDescent="0.2">
      <c r="A551" s="153"/>
      <c r="B551" s="121"/>
      <c r="C551" s="121"/>
    </row>
    <row r="552" spans="1:3" ht="12.75" customHeight="1" x14ac:dyDescent="0.2">
      <c r="A552" s="153"/>
      <c r="B552" s="121"/>
      <c r="C552" s="121"/>
    </row>
    <row r="553" spans="1:3" ht="12.75" customHeight="1" x14ac:dyDescent="0.2">
      <c r="A553" s="153"/>
      <c r="B553" s="121"/>
      <c r="C553" s="121"/>
    </row>
    <row r="554" spans="1:3" ht="12.75" customHeight="1" x14ac:dyDescent="0.2">
      <c r="A554" s="153"/>
      <c r="B554" s="121"/>
      <c r="C554" s="121"/>
    </row>
    <row r="555" spans="1:3" ht="12.75" customHeight="1" x14ac:dyDescent="0.2">
      <c r="A555" s="153"/>
      <c r="B555" s="121"/>
      <c r="C555" s="121"/>
    </row>
    <row r="556" spans="1:3" ht="12.75" customHeight="1" x14ac:dyDescent="0.2">
      <c r="A556" s="153"/>
      <c r="B556" s="121"/>
      <c r="C556" s="121"/>
    </row>
    <row r="557" spans="1:3" ht="12.75" customHeight="1" x14ac:dyDescent="0.2">
      <c r="A557" s="153"/>
      <c r="B557" s="121"/>
      <c r="C557" s="121"/>
    </row>
    <row r="558" spans="1:3" ht="12.75" customHeight="1" x14ac:dyDescent="0.2">
      <c r="A558" s="153"/>
      <c r="B558" s="121"/>
      <c r="C558" s="121"/>
    </row>
    <row r="559" spans="1:3" ht="12.75" customHeight="1" x14ac:dyDescent="0.2">
      <c r="A559" s="153"/>
      <c r="B559" s="121"/>
      <c r="C559" s="121"/>
    </row>
    <row r="560" spans="1:3" ht="12.75" customHeight="1" x14ac:dyDescent="0.2">
      <c r="A560" s="153"/>
      <c r="B560" s="121"/>
      <c r="C560" s="121"/>
    </row>
    <row r="561" spans="1:3" ht="12.75" customHeight="1" x14ac:dyDescent="0.2">
      <c r="A561" s="153"/>
      <c r="B561" s="121"/>
      <c r="C561" s="121"/>
    </row>
    <row r="562" spans="1:3" ht="12.75" customHeight="1" x14ac:dyDescent="0.2">
      <c r="A562" s="153"/>
      <c r="B562" s="121"/>
      <c r="C562" s="121"/>
    </row>
    <row r="563" spans="1:3" ht="12.75" customHeight="1" x14ac:dyDescent="0.2">
      <c r="A563" s="153"/>
      <c r="B563" s="121"/>
      <c r="C563" s="121"/>
    </row>
    <row r="564" spans="1:3" ht="12.75" customHeight="1" x14ac:dyDescent="0.2">
      <c r="A564" s="153"/>
      <c r="B564" s="121"/>
      <c r="C564" s="121"/>
    </row>
    <row r="565" spans="1:3" ht="12.75" customHeight="1" x14ac:dyDescent="0.2">
      <c r="A565" s="153"/>
      <c r="B565" s="121"/>
      <c r="C565" s="121"/>
    </row>
    <row r="566" spans="1:3" ht="12.75" customHeight="1" x14ac:dyDescent="0.2">
      <c r="A566" s="153"/>
      <c r="B566" s="121"/>
      <c r="C566" s="121"/>
    </row>
    <row r="567" spans="1:3" ht="12.75" customHeight="1" x14ac:dyDescent="0.2">
      <c r="A567" s="153"/>
      <c r="B567" s="121"/>
      <c r="C567" s="121"/>
    </row>
    <row r="568" spans="1:3" ht="12.75" customHeight="1" x14ac:dyDescent="0.2">
      <c r="A568" s="153"/>
      <c r="B568" s="121"/>
      <c r="C568" s="121"/>
    </row>
    <row r="569" spans="1:3" ht="12.75" customHeight="1" x14ac:dyDescent="0.2">
      <c r="A569" s="153"/>
      <c r="B569" s="121"/>
      <c r="C569" s="121"/>
    </row>
    <row r="570" spans="1:3" ht="12.75" customHeight="1" x14ac:dyDescent="0.2">
      <c r="A570" s="153"/>
      <c r="B570" s="121"/>
      <c r="C570" s="121"/>
    </row>
    <row r="571" spans="1:3" ht="12.75" customHeight="1" x14ac:dyDescent="0.2">
      <c r="A571" s="153"/>
      <c r="B571" s="121"/>
      <c r="C571" s="121"/>
    </row>
    <row r="572" spans="1:3" ht="12.75" customHeight="1" x14ac:dyDescent="0.2">
      <c r="A572" s="153"/>
      <c r="B572" s="121"/>
      <c r="C572" s="121"/>
    </row>
    <row r="573" spans="1:3" ht="12.75" customHeight="1" x14ac:dyDescent="0.2">
      <c r="A573" s="153"/>
      <c r="B573" s="121"/>
      <c r="C573" s="121"/>
    </row>
    <row r="574" spans="1:3" ht="12.75" customHeight="1" x14ac:dyDescent="0.2">
      <c r="A574" s="153"/>
      <c r="B574" s="121"/>
      <c r="C574" s="121"/>
    </row>
    <row r="575" spans="1:3" ht="12.75" customHeight="1" x14ac:dyDescent="0.2">
      <c r="A575" s="153"/>
      <c r="B575" s="121"/>
      <c r="C575" s="121"/>
    </row>
    <row r="576" spans="1:3" ht="12.75" customHeight="1" x14ac:dyDescent="0.2">
      <c r="A576" s="153"/>
      <c r="B576" s="121"/>
      <c r="C576" s="121"/>
    </row>
    <row r="577" spans="1:3" ht="12.75" customHeight="1" x14ac:dyDescent="0.2">
      <c r="A577" s="153"/>
      <c r="B577" s="121"/>
      <c r="C577" s="121"/>
    </row>
    <row r="578" spans="1:3" ht="12.75" customHeight="1" x14ac:dyDescent="0.2">
      <c r="A578" s="153"/>
      <c r="B578" s="121"/>
      <c r="C578" s="121"/>
    </row>
    <row r="579" spans="1:3" ht="12.75" customHeight="1" x14ac:dyDescent="0.2">
      <c r="A579" s="153"/>
      <c r="B579" s="121"/>
      <c r="C579" s="121"/>
    </row>
    <row r="580" spans="1:3" ht="12.75" customHeight="1" x14ac:dyDescent="0.2">
      <c r="A580" s="153"/>
      <c r="B580" s="121"/>
      <c r="C580" s="121"/>
    </row>
    <row r="581" spans="1:3" ht="12.75" customHeight="1" x14ac:dyDescent="0.2">
      <c r="A581" s="153"/>
      <c r="B581" s="121"/>
      <c r="C581" s="121"/>
    </row>
    <row r="582" spans="1:3" ht="12.75" customHeight="1" x14ac:dyDescent="0.2">
      <c r="A582" s="153"/>
      <c r="B582" s="121"/>
      <c r="C582" s="121"/>
    </row>
    <row r="583" spans="1:3" ht="12.75" customHeight="1" x14ac:dyDescent="0.2">
      <c r="A583" s="153"/>
      <c r="B583" s="121"/>
      <c r="C583" s="121"/>
    </row>
    <row r="584" spans="1:3" ht="12.75" customHeight="1" x14ac:dyDescent="0.2">
      <c r="A584" s="153"/>
      <c r="B584" s="121"/>
      <c r="C584" s="121"/>
    </row>
    <row r="585" spans="1:3" ht="12.75" customHeight="1" x14ac:dyDescent="0.2">
      <c r="A585" s="153"/>
      <c r="B585" s="121"/>
      <c r="C585" s="121"/>
    </row>
    <row r="586" spans="1:3" ht="12.75" customHeight="1" x14ac:dyDescent="0.2">
      <c r="A586" s="153"/>
      <c r="B586" s="121"/>
      <c r="C586" s="121"/>
    </row>
    <row r="587" spans="1:3" ht="12.75" customHeight="1" x14ac:dyDescent="0.2">
      <c r="A587" s="153"/>
      <c r="B587" s="121"/>
      <c r="C587" s="121"/>
    </row>
    <row r="588" spans="1:3" ht="12.75" customHeight="1" x14ac:dyDescent="0.2">
      <c r="A588" s="153"/>
      <c r="B588" s="121"/>
      <c r="C588" s="121"/>
    </row>
    <row r="589" spans="1:3" ht="12.75" customHeight="1" x14ac:dyDescent="0.2">
      <c r="A589" s="153"/>
      <c r="B589" s="121"/>
      <c r="C589" s="121"/>
    </row>
    <row r="590" spans="1:3" ht="12.75" customHeight="1" x14ac:dyDescent="0.2">
      <c r="A590" s="153"/>
      <c r="B590" s="121"/>
      <c r="C590" s="121"/>
    </row>
    <row r="591" spans="1:3" ht="12.75" customHeight="1" x14ac:dyDescent="0.2">
      <c r="A591" s="153"/>
      <c r="B591" s="121"/>
      <c r="C591" s="121"/>
    </row>
    <row r="592" spans="1:3" ht="12.75" customHeight="1" x14ac:dyDescent="0.2">
      <c r="A592" s="153"/>
      <c r="B592" s="121"/>
      <c r="C592" s="121"/>
    </row>
    <row r="593" spans="1:3" ht="12.75" customHeight="1" x14ac:dyDescent="0.2">
      <c r="A593" s="153"/>
      <c r="B593" s="121"/>
      <c r="C593" s="121"/>
    </row>
    <row r="594" spans="1:3" ht="12.75" customHeight="1" x14ac:dyDescent="0.2">
      <c r="A594" s="153"/>
      <c r="B594" s="121"/>
      <c r="C594" s="121"/>
    </row>
    <row r="595" spans="1:3" ht="12.75" customHeight="1" x14ac:dyDescent="0.2">
      <c r="A595" s="153"/>
      <c r="B595" s="121"/>
      <c r="C595" s="121"/>
    </row>
    <row r="596" spans="1:3" ht="12.75" customHeight="1" x14ac:dyDescent="0.2">
      <c r="A596" s="153"/>
      <c r="B596" s="121"/>
      <c r="C596" s="121"/>
    </row>
    <row r="597" spans="1:3" ht="12.75" customHeight="1" x14ac:dyDescent="0.2">
      <c r="A597" s="153"/>
      <c r="B597" s="121"/>
      <c r="C597" s="121"/>
    </row>
    <row r="598" spans="1:3" ht="12.75" customHeight="1" x14ac:dyDescent="0.2">
      <c r="A598" s="153"/>
      <c r="B598" s="121"/>
      <c r="C598" s="121"/>
    </row>
    <row r="599" spans="1:3" ht="12.75" customHeight="1" x14ac:dyDescent="0.2">
      <c r="A599" s="153"/>
      <c r="B599" s="121"/>
      <c r="C599" s="121"/>
    </row>
    <row r="600" spans="1:3" ht="12.75" customHeight="1" x14ac:dyDescent="0.2">
      <c r="A600" s="153"/>
      <c r="B600" s="121"/>
      <c r="C600" s="121"/>
    </row>
    <row r="601" spans="1:3" ht="12.75" customHeight="1" x14ac:dyDescent="0.2">
      <c r="A601" s="153"/>
      <c r="B601" s="121"/>
      <c r="C601" s="121"/>
    </row>
    <row r="602" spans="1:3" ht="12.75" customHeight="1" x14ac:dyDescent="0.2">
      <c r="A602" s="153"/>
      <c r="B602" s="121"/>
      <c r="C602" s="121"/>
    </row>
    <row r="603" spans="1:3" ht="12.75" customHeight="1" x14ac:dyDescent="0.2">
      <c r="A603" s="153"/>
      <c r="B603" s="121"/>
      <c r="C603" s="121"/>
    </row>
    <row r="604" spans="1:3" ht="12.75" customHeight="1" x14ac:dyDescent="0.2">
      <c r="A604" s="153"/>
      <c r="B604" s="121"/>
      <c r="C604" s="121"/>
    </row>
    <row r="605" spans="1:3" ht="12.75" customHeight="1" x14ac:dyDescent="0.2">
      <c r="A605" s="153"/>
      <c r="B605" s="121"/>
      <c r="C605" s="121"/>
    </row>
    <row r="606" spans="1:3" ht="12.75" customHeight="1" x14ac:dyDescent="0.2">
      <c r="A606" s="153"/>
      <c r="B606" s="121"/>
      <c r="C606" s="121"/>
    </row>
    <row r="607" spans="1:3" ht="12.75" customHeight="1" x14ac:dyDescent="0.2">
      <c r="A607" s="153"/>
      <c r="B607" s="121"/>
      <c r="C607" s="121"/>
    </row>
    <row r="608" spans="1:3" ht="12.75" customHeight="1" x14ac:dyDescent="0.2">
      <c r="A608" s="153"/>
      <c r="B608" s="121"/>
      <c r="C608" s="121"/>
    </row>
    <row r="609" spans="1:3" ht="12.75" customHeight="1" x14ac:dyDescent="0.2">
      <c r="A609" s="153"/>
      <c r="B609" s="121"/>
      <c r="C609" s="121"/>
    </row>
    <row r="610" spans="1:3" ht="12.75" customHeight="1" x14ac:dyDescent="0.2">
      <c r="A610" s="153"/>
      <c r="B610" s="121"/>
      <c r="C610" s="121"/>
    </row>
    <row r="611" spans="1:3" ht="12.75" customHeight="1" x14ac:dyDescent="0.2">
      <c r="A611" s="153"/>
      <c r="B611" s="121"/>
      <c r="C611" s="121"/>
    </row>
    <row r="612" spans="1:3" ht="12.75" customHeight="1" x14ac:dyDescent="0.2">
      <c r="A612" s="153"/>
      <c r="B612" s="121"/>
      <c r="C612" s="121"/>
    </row>
    <row r="613" spans="1:3" ht="12.75" customHeight="1" x14ac:dyDescent="0.2">
      <c r="A613" s="153"/>
      <c r="B613" s="121"/>
      <c r="C613" s="121"/>
    </row>
    <row r="614" spans="1:3" ht="12.75" customHeight="1" x14ac:dyDescent="0.2">
      <c r="A614" s="153"/>
      <c r="B614" s="121"/>
      <c r="C614" s="121"/>
    </row>
    <row r="615" spans="1:3" ht="12.75" customHeight="1" x14ac:dyDescent="0.2">
      <c r="A615" s="153"/>
      <c r="B615" s="121"/>
      <c r="C615" s="121"/>
    </row>
    <row r="616" spans="1:3" ht="12.75" customHeight="1" x14ac:dyDescent="0.2">
      <c r="A616" s="153"/>
      <c r="B616" s="121"/>
      <c r="C616" s="121"/>
    </row>
    <row r="617" spans="1:3" ht="12.75" customHeight="1" x14ac:dyDescent="0.2">
      <c r="A617" s="153"/>
      <c r="B617" s="121"/>
      <c r="C617" s="121"/>
    </row>
    <row r="618" spans="1:3" ht="12.75" customHeight="1" x14ac:dyDescent="0.2">
      <c r="A618" s="153"/>
      <c r="B618" s="121"/>
      <c r="C618" s="121"/>
    </row>
    <row r="619" spans="1:3" ht="12.75" customHeight="1" x14ac:dyDescent="0.2">
      <c r="A619" s="153"/>
      <c r="B619" s="121"/>
      <c r="C619" s="121"/>
    </row>
    <row r="620" spans="1:3" ht="12.75" customHeight="1" x14ac:dyDescent="0.2">
      <c r="A620" s="153"/>
      <c r="B620" s="121"/>
      <c r="C620" s="121"/>
    </row>
    <row r="621" spans="1:3" ht="12.75" customHeight="1" x14ac:dyDescent="0.2">
      <c r="A621" s="153"/>
      <c r="B621" s="121"/>
      <c r="C621" s="121"/>
    </row>
    <row r="622" spans="1:3" ht="12.75" customHeight="1" x14ac:dyDescent="0.2">
      <c r="A622" s="153"/>
      <c r="B622" s="121"/>
      <c r="C622" s="121"/>
    </row>
    <row r="623" spans="1:3" ht="12.75" customHeight="1" x14ac:dyDescent="0.2">
      <c r="A623" s="153"/>
      <c r="B623" s="121"/>
      <c r="C623" s="121"/>
    </row>
    <row r="624" spans="1:3" ht="12.75" customHeight="1" x14ac:dyDescent="0.2">
      <c r="A624" s="153"/>
      <c r="B624" s="121"/>
      <c r="C624" s="121"/>
    </row>
    <row r="625" spans="1:3" ht="12.75" customHeight="1" x14ac:dyDescent="0.2">
      <c r="A625" s="153"/>
      <c r="B625" s="121"/>
      <c r="C625" s="121"/>
    </row>
    <row r="626" spans="1:3" ht="12.75" customHeight="1" x14ac:dyDescent="0.2">
      <c r="A626" s="153"/>
      <c r="B626" s="121"/>
      <c r="C626" s="121"/>
    </row>
    <row r="627" spans="1:3" ht="12.75" customHeight="1" x14ac:dyDescent="0.2">
      <c r="A627" s="153"/>
      <c r="B627" s="121"/>
      <c r="C627" s="121"/>
    </row>
    <row r="628" spans="1:3" ht="12.75" customHeight="1" x14ac:dyDescent="0.2">
      <c r="A628" s="153"/>
      <c r="B628" s="121"/>
      <c r="C628" s="121"/>
    </row>
    <row r="629" spans="1:3" ht="12.75" customHeight="1" x14ac:dyDescent="0.2">
      <c r="A629" s="153"/>
      <c r="B629" s="121"/>
      <c r="C629" s="121"/>
    </row>
    <row r="630" spans="1:3" ht="12.75" customHeight="1" x14ac:dyDescent="0.2">
      <c r="A630" s="153"/>
      <c r="B630" s="121"/>
      <c r="C630" s="121"/>
    </row>
    <row r="631" spans="1:3" ht="12.75" customHeight="1" x14ac:dyDescent="0.2">
      <c r="A631" s="153"/>
      <c r="B631" s="121"/>
      <c r="C631" s="121"/>
    </row>
    <row r="632" spans="1:3" ht="12.75" customHeight="1" x14ac:dyDescent="0.2">
      <c r="A632" s="153"/>
      <c r="B632" s="121"/>
      <c r="C632" s="121"/>
    </row>
    <row r="633" spans="1:3" ht="12.75" customHeight="1" x14ac:dyDescent="0.2">
      <c r="A633" s="153"/>
      <c r="B633" s="121"/>
      <c r="C633" s="121"/>
    </row>
    <row r="634" spans="1:3" ht="12.75" customHeight="1" x14ac:dyDescent="0.2">
      <c r="A634" s="153"/>
      <c r="B634" s="121"/>
      <c r="C634" s="121"/>
    </row>
    <row r="635" spans="1:3" ht="12.75" customHeight="1" x14ac:dyDescent="0.2">
      <c r="A635" s="153"/>
      <c r="B635" s="121"/>
      <c r="C635" s="121"/>
    </row>
    <row r="636" spans="1:3" ht="12.75" customHeight="1" x14ac:dyDescent="0.2">
      <c r="A636" s="153"/>
      <c r="B636" s="121"/>
      <c r="C636" s="121"/>
    </row>
    <row r="637" spans="1:3" ht="12.75" customHeight="1" x14ac:dyDescent="0.2">
      <c r="A637" s="153"/>
      <c r="B637" s="121"/>
      <c r="C637" s="121"/>
    </row>
    <row r="638" spans="1:3" ht="12.75" customHeight="1" x14ac:dyDescent="0.2">
      <c r="A638" s="153"/>
      <c r="B638" s="121"/>
      <c r="C638" s="121"/>
    </row>
    <row r="639" spans="1:3" ht="12.75" customHeight="1" x14ac:dyDescent="0.2">
      <c r="A639" s="153"/>
      <c r="B639" s="121"/>
      <c r="C639" s="121"/>
    </row>
    <row r="640" spans="1:3" ht="12.75" customHeight="1" x14ac:dyDescent="0.2">
      <c r="A640" s="153"/>
      <c r="B640" s="121"/>
      <c r="C640" s="121"/>
    </row>
    <row r="641" spans="1:3" ht="12.75" customHeight="1" x14ac:dyDescent="0.2">
      <c r="A641" s="153"/>
      <c r="B641" s="121"/>
      <c r="C641" s="121"/>
    </row>
    <row r="642" spans="1:3" ht="12.75" customHeight="1" x14ac:dyDescent="0.2">
      <c r="A642" s="153"/>
      <c r="B642" s="121"/>
      <c r="C642" s="121"/>
    </row>
    <row r="643" spans="1:3" ht="12.75" customHeight="1" x14ac:dyDescent="0.2">
      <c r="A643" s="153"/>
      <c r="B643" s="121"/>
      <c r="C643" s="121"/>
    </row>
    <row r="644" spans="1:3" ht="12.75" customHeight="1" x14ac:dyDescent="0.2">
      <c r="A644" s="153"/>
      <c r="B644" s="121"/>
      <c r="C644" s="121"/>
    </row>
    <row r="645" spans="1:3" ht="12.75" customHeight="1" x14ac:dyDescent="0.2">
      <c r="A645" s="153"/>
      <c r="B645" s="121"/>
      <c r="C645" s="121"/>
    </row>
    <row r="646" spans="1:3" ht="12.75" customHeight="1" x14ac:dyDescent="0.2">
      <c r="A646" s="153"/>
      <c r="B646" s="121"/>
      <c r="C646" s="121"/>
    </row>
    <row r="647" spans="1:3" ht="12.75" customHeight="1" x14ac:dyDescent="0.2">
      <c r="A647" s="153"/>
      <c r="B647" s="121"/>
      <c r="C647" s="121"/>
    </row>
    <row r="648" spans="1:3" ht="12.75" customHeight="1" x14ac:dyDescent="0.2">
      <c r="A648" s="153"/>
      <c r="B648" s="121"/>
      <c r="C648" s="121"/>
    </row>
    <row r="649" spans="1:3" ht="12.75" customHeight="1" x14ac:dyDescent="0.2">
      <c r="A649" s="153"/>
      <c r="B649" s="121"/>
      <c r="C649" s="121"/>
    </row>
    <row r="650" spans="1:3" ht="12.75" customHeight="1" x14ac:dyDescent="0.2">
      <c r="A650" s="153"/>
      <c r="B650" s="121"/>
      <c r="C650" s="121"/>
    </row>
    <row r="651" spans="1:3" ht="12.75" customHeight="1" x14ac:dyDescent="0.2">
      <c r="A651" s="153"/>
      <c r="B651" s="121"/>
      <c r="C651" s="121"/>
    </row>
    <row r="652" spans="1:3" ht="12.75" customHeight="1" x14ac:dyDescent="0.2">
      <c r="A652" s="153"/>
      <c r="B652" s="121"/>
      <c r="C652" s="121"/>
    </row>
    <row r="653" spans="1:3" ht="12.75" customHeight="1" x14ac:dyDescent="0.2">
      <c r="A653" s="153"/>
      <c r="B653" s="121"/>
      <c r="C653" s="121"/>
    </row>
    <row r="654" spans="1:3" ht="12.75" customHeight="1" x14ac:dyDescent="0.2">
      <c r="A654" s="153"/>
      <c r="B654" s="121"/>
      <c r="C654" s="121"/>
    </row>
    <row r="655" spans="1:3" ht="12.75" customHeight="1" x14ac:dyDescent="0.2">
      <c r="A655" s="153"/>
      <c r="B655" s="121"/>
      <c r="C655" s="121"/>
    </row>
    <row r="656" spans="1:3" ht="12.75" customHeight="1" x14ac:dyDescent="0.2">
      <c r="A656" s="153"/>
      <c r="B656" s="121"/>
      <c r="C656" s="121"/>
    </row>
    <row r="657" spans="1:3" ht="12.75" customHeight="1" x14ac:dyDescent="0.2">
      <c r="A657" s="153"/>
      <c r="B657" s="121"/>
      <c r="C657" s="121"/>
    </row>
    <row r="658" spans="1:3" ht="12.75" customHeight="1" x14ac:dyDescent="0.2">
      <c r="A658" s="153"/>
      <c r="B658" s="121"/>
      <c r="C658" s="121"/>
    </row>
    <row r="659" spans="1:3" ht="12.75" customHeight="1" x14ac:dyDescent="0.2">
      <c r="A659" s="153"/>
      <c r="B659" s="121"/>
      <c r="C659" s="121"/>
    </row>
    <row r="660" spans="1:3" ht="12.75" customHeight="1" x14ac:dyDescent="0.2">
      <c r="A660" s="153"/>
      <c r="B660" s="121"/>
      <c r="C660" s="121"/>
    </row>
    <row r="661" spans="1:3" ht="12.75" customHeight="1" x14ac:dyDescent="0.2">
      <c r="A661" s="153"/>
      <c r="B661" s="121"/>
      <c r="C661" s="121"/>
    </row>
    <row r="662" spans="1:3" ht="12.75" customHeight="1" x14ac:dyDescent="0.2">
      <c r="A662" s="153"/>
      <c r="B662" s="121"/>
      <c r="C662" s="121"/>
    </row>
    <row r="663" spans="1:3" ht="12.75" customHeight="1" x14ac:dyDescent="0.2">
      <c r="A663" s="153"/>
      <c r="B663" s="121"/>
      <c r="C663" s="121"/>
    </row>
    <row r="664" spans="1:3" ht="12.75" customHeight="1" x14ac:dyDescent="0.2">
      <c r="A664" s="153"/>
      <c r="B664" s="121"/>
      <c r="C664" s="121"/>
    </row>
    <row r="665" spans="1:3" ht="12.75" customHeight="1" x14ac:dyDescent="0.2">
      <c r="A665" s="153"/>
      <c r="B665" s="121"/>
      <c r="C665" s="121"/>
    </row>
    <row r="666" spans="1:3" ht="12.75" customHeight="1" x14ac:dyDescent="0.2">
      <c r="A666" s="153"/>
      <c r="B666" s="121"/>
      <c r="C666" s="121"/>
    </row>
    <row r="667" spans="1:3" ht="12.75" customHeight="1" x14ac:dyDescent="0.2">
      <c r="A667" s="153"/>
      <c r="B667" s="121"/>
      <c r="C667" s="121"/>
    </row>
    <row r="668" spans="1:3" ht="12.75" customHeight="1" x14ac:dyDescent="0.2">
      <c r="A668" s="153"/>
      <c r="B668" s="121"/>
      <c r="C668" s="121"/>
    </row>
    <row r="669" spans="1:3" ht="12.75" customHeight="1" x14ac:dyDescent="0.2">
      <c r="A669" s="153"/>
      <c r="B669" s="121"/>
      <c r="C669" s="121"/>
    </row>
    <row r="670" spans="1:3" ht="12.75" customHeight="1" x14ac:dyDescent="0.2">
      <c r="A670" s="153"/>
      <c r="B670" s="121"/>
      <c r="C670" s="121"/>
    </row>
    <row r="671" spans="1:3" ht="12.75" customHeight="1" x14ac:dyDescent="0.2">
      <c r="A671" s="153"/>
      <c r="B671" s="121"/>
      <c r="C671" s="121"/>
    </row>
    <row r="672" spans="1:3" ht="12.75" customHeight="1" x14ac:dyDescent="0.2">
      <c r="A672" s="153"/>
      <c r="B672" s="121"/>
      <c r="C672" s="121"/>
    </row>
    <row r="673" spans="1:3" ht="12.75" customHeight="1" x14ac:dyDescent="0.2">
      <c r="A673" s="153"/>
      <c r="B673" s="121"/>
      <c r="C673" s="121"/>
    </row>
    <row r="674" spans="1:3" ht="12.75" customHeight="1" x14ac:dyDescent="0.2">
      <c r="A674" s="153"/>
      <c r="B674" s="121"/>
      <c r="C674" s="121"/>
    </row>
    <row r="675" spans="1:3" ht="12.75" customHeight="1" x14ac:dyDescent="0.2">
      <c r="A675" s="153"/>
      <c r="B675" s="121"/>
      <c r="C675" s="121"/>
    </row>
    <row r="676" spans="1:3" ht="12.75" customHeight="1" x14ac:dyDescent="0.2">
      <c r="A676" s="153"/>
      <c r="B676" s="121"/>
      <c r="C676" s="121"/>
    </row>
    <row r="677" spans="1:3" ht="12.75" customHeight="1" x14ac:dyDescent="0.2">
      <c r="A677" s="153"/>
      <c r="B677" s="121"/>
      <c r="C677" s="121"/>
    </row>
    <row r="678" spans="1:3" ht="12.75" customHeight="1" x14ac:dyDescent="0.2">
      <c r="A678" s="153"/>
      <c r="B678" s="121"/>
      <c r="C678" s="121"/>
    </row>
    <row r="679" spans="1:3" ht="12.75" customHeight="1" x14ac:dyDescent="0.2">
      <c r="A679" s="153"/>
      <c r="B679" s="121"/>
      <c r="C679" s="121"/>
    </row>
    <row r="680" spans="1:3" ht="12.75" customHeight="1" x14ac:dyDescent="0.2">
      <c r="A680" s="153"/>
      <c r="B680" s="121"/>
      <c r="C680" s="121"/>
    </row>
    <row r="681" spans="1:3" ht="12.75" customHeight="1" x14ac:dyDescent="0.2">
      <c r="A681" s="153"/>
      <c r="B681" s="121"/>
      <c r="C681" s="121"/>
    </row>
    <row r="682" spans="1:3" ht="12.75" customHeight="1" x14ac:dyDescent="0.2">
      <c r="A682" s="153"/>
      <c r="B682" s="121"/>
      <c r="C682" s="121"/>
    </row>
    <row r="683" spans="1:3" ht="12.75" customHeight="1" x14ac:dyDescent="0.2">
      <c r="A683" s="153"/>
      <c r="B683" s="121"/>
      <c r="C683" s="121"/>
    </row>
    <row r="684" spans="1:3" ht="12.75" customHeight="1" x14ac:dyDescent="0.2">
      <c r="A684" s="153"/>
      <c r="B684" s="121"/>
      <c r="C684" s="121"/>
    </row>
    <row r="685" spans="1:3" ht="12.75" customHeight="1" x14ac:dyDescent="0.2">
      <c r="A685" s="153"/>
      <c r="B685" s="121"/>
      <c r="C685" s="121"/>
    </row>
    <row r="686" spans="1:3" ht="12.75" customHeight="1" x14ac:dyDescent="0.2">
      <c r="A686" s="153"/>
      <c r="B686" s="121"/>
      <c r="C686" s="121"/>
    </row>
    <row r="687" spans="1:3" ht="12.75" customHeight="1" x14ac:dyDescent="0.2">
      <c r="A687" s="153"/>
      <c r="B687" s="121"/>
      <c r="C687" s="121"/>
    </row>
    <row r="688" spans="1:3" ht="12.75" customHeight="1" x14ac:dyDescent="0.2">
      <c r="A688" s="153"/>
      <c r="B688" s="121"/>
      <c r="C688" s="121"/>
    </row>
    <row r="689" spans="1:3" ht="12.75" customHeight="1" x14ac:dyDescent="0.2">
      <c r="A689" s="153"/>
      <c r="B689" s="121"/>
      <c r="C689" s="121"/>
    </row>
    <row r="690" spans="1:3" ht="12.75" customHeight="1" x14ac:dyDescent="0.2">
      <c r="A690" s="153"/>
      <c r="B690" s="121"/>
      <c r="C690" s="121"/>
    </row>
    <row r="691" spans="1:3" ht="12.75" customHeight="1" x14ac:dyDescent="0.2">
      <c r="A691" s="153"/>
      <c r="B691" s="121"/>
      <c r="C691" s="121"/>
    </row>
    <row r="692" spans="1:3" ht="12.75" customHeight="1" x14ac:dyDescent="0.2">
      <c r="A692" s="153"/>
      <c r="B692" s="121"/>
      <c r="C692" s="121"/>
    </row>
    <row r="693" spans="1:3" ht="12.75" customHeight="1" x14ac:dyDescent="0.2">
      <c r="A693" s="153"/>
      <c r="B693" s="121"/>
      <c r="C693" s="121"/>
    </row>
    <row r="694" spans="1:3" ht="12.75" customHeight="1" x14ac:dyDescent="0.2">
      <c r="A694" s="153"/>
      <c r="B694" s="121"/>
      <c r="C694" s="121"/>
    </row>
    <row r="695" spans="1:3" ht="12.75" customHeight="1" x14ac:dyDescent="0.2">
      <c r="A695" s="153"/>
      <c r="B695" s="121"/>
      <c r="C695" s="121"/>
    </row>
    <row r="696" spans="1:3" ht="12.75" customHeight="1" x14ac:dyDescent="0.2">
      <c r="A696" s="153"/>
      <c r="B696" s="121"/>
      <c r="C696" s="121"/>
    </row>
    <row r="697" spans="1:3" ht="12.75" customHeight="1" x14ac:dyDescent="0.2">
      <c r="A697" s="153"/>
      <c r="B697" s="121"/>
      <c r="C697" s="121"/>
    </row>
    <row r="698" spans="1:3" ht="12.75" customHeight="1" x14ac:dyDescent="0.2">
      <c r="A698" s="153"/>
      <c r="B698" s="121"/>
      <c r="C698" s="121"/>
    </row>
    <row r="699" spans="1:3" ht="12.75" customHeight="1" x14ac:dyDescent="0.2">
      <c r="A699" s="153"/>
      <c r="B699" s="121"/>
      <c r="C699" s="121"/>
    </row>
    <row r="700" spans="1:3" ht="12.75" customHeight="1" x14ac:dyDescent="0.2">
      <c r="A700" s="153"/>
      <c r="B700" s="121"/>
      <c r="C700" s="121"/>
    </row>
    <row r="701" spans="1:3" ht="12.75" customHeight="1" x14ac:dyDescent="0.2">
      <c r="A701" s="153"/>
      <c r="B701" s="121"/>
      <c r="C701" s="121"/>
    </row>
    <row r="702" spans="1:3" ht="12.75" customHeight="1" x14ac:dyDescent="0.2">
      <c r="A702" s="153"/>
      <c r="B702" s="121"/>
      <c r="C702" s="121"/>
    </row>
    <row r="703" spans="1:3" ht="12.75" customHeight="1" x14ac:dyDescent="0.2">
      <c r="A703" s="153"/>
      <c r="B703" s="121"/>
      <c r="C703" s="121"/>
    </row>
    <row r="704" spans="1:3" ht="12.75" customHeight="1" x14ac:dyDescent="0.2">
      <c r="A704" s="153"/>
      <c r="B704" s="121"/>
      <c r="C704" s="121"/>
    </row>
    <row r="705" spans="1:3" ht="12.75" customHeight="1" x14ac:dyDescent="0.2">
      <c r="A705" s="153"/>
      <c r="B705" s="121"/>
      <c r="C705" s="121"/>
    </row>
    <row r="706" spans="1:3" ht="12.75" customHeight="1" x14ac:dyDescent="0.2">
      <c r="A706" s="153"/>
      <c r="B706" s="121"/>
      <c r="C706" s="121"/>
    </row>
    <row r="707" spans="1:3" ht="12.75" customHeight="1" x14ac:dyDescent="0.2">
      <c r="A707" s="153"/>
      <c r="B707" s="121"/>
      <c r="C707" s="121"/>
    </row>
    <row r="708" spans="1:3" ht="12.75" customHeight="1" x14ac:dyDescent="0.2">
      <c r="A708" s="153"/>
      <c r="B708" s="121"/>
      <c r="C708" s="121"/>
    </row>
    <row r="709" spans="1:3" ht="12.75" customHeight="1" x14ac:dyDescent="0.2">
      <c r="A709" s="153"/>
      <c r="B709" s="121"/>
      <c r="C709" s="121"/>
    </row>
    <row r="710" spans="1:3" ht="12.75" customHeight="1" x14ac:dyDescent="0.2">
      <c r="A710" s="153"/>
      <c r="B710" s="121"/>
      <c r="C710" s="121"/>
    </row>
    <row r="711" spans="1:3" ht="12.75" customHeight="1" x14ac:dyDescent="0.2">
      <c r="A711" s="153"/>
      <c r="B711" s="121"/>
      <c r="C711" s="121"/>
    </row>
    <row r="712" spans="1:3" ht="12.75" customHeight="1" x14ac:dyDescent="0.2">
      <c r="A712" s="153"/>
      <c r="B712" s="121"/>
      <c r="C712" s="121"/>
    </row>
    <row r="713" spans="1:3" ht="12.75" customHeight="1" x14ac:dyDescent="0.2">
      <c r="A713" s="153"/>
      <c r="B713" s="121"/>
      <c r="C713" s="121"/>
    </row>
    <row r="714" spans="1:3" ht="12.75" customHeight="1" x14ac:dyDescent="0.2">
      <c r="A714" s="153"/>
      <c r="B714" s="121"/>
      <c r="C714" s="121"/>
    </row>
    <row r="715" spans="1:3" ht="12.75" customHeight="1" x14ac:dyDescent="0.2">
      <c r="A715" s="153"/>
      <c r="B715" s="121"/>
      <c r="C715" s="121"/>
    </row>
    <row r="716" spans="1:3" ht="12.75" customHeight="1" x14ac:dyDescent="0.2">
      <c r="A716" s="153"/>
      <c r="B716" s="121"/>
      <c r="C716" s="121"/>
    </row>
    <row r="717" spans="1:3" ht="12.75" customHeight="1" x14ac:dyDescent="0.2">
      <c r="A717" s="153"/>
      <c r="B717" s="121"/>
      <c r="C717" s="121"/>
    </row>
    <row r="718" spans="1:3" ht="12.75" customHeight="1" x14ac:dyDescent="0.2">
      <c r="A718" s="153"/>
      <c r="B718" s="121"/>
      <c r="C718" s="121"/>
    </row>
    <row r="719" spans="1:3" ht="12.75" customHeight="1" x14ac:dyDescent="0.2">
      <c r="A719" s="153"/>
      <c r="B719" s="121"/>
      <c r="C719" s="121"/>
    </row>
    <row r="720" spans="1:3" ht="12.75" customHeight="1" x14ac:dyDescent="0.2">
      <c r="A720" s="153"/>
      <c r="B720" s="121"/>
      <c r="C720" s="121"/>
    </row>
    <row r="721" spans="1:3" ht="12.75" customHeight="1" x14ac:dyDescent="0.2">
      <c r="A721" s="153"/>
      <c r="B721" s="121"/>
      <c r="C721" s="121"/>
    </row>
    <row r="722" spans="1:3" ht="12.75" customHeight="1" x14ac:dyDescent="0.2">
      <c r="A722" s="153"/>
      <c r="B722" s="121"/>
      <c r="C722" s="121"/>
    </row>
    <row r="723" spans="1:3" ht="12.75" customHeight="1" x14ac:dyDescent="0.2">
      <c r="A723" s="153"/>
      <c r="B723" s="121"/>
      <c r="C723" s="121"/>
    </row>
    <row r="724" spans="1:3" ht="12.75" customHeight="1" x14ac:dyDescent="0.2">
      <c r="A724" s="153"/>
      <c r="B724" s="121"/>
      <c r="C724" s="121"/>
    </row>
    <row r="725" spans="1:3" ht="12.75" customHeight="1" x14ac:dyDescent="0.2">
      <c r="A725" s="153"/>
      <c r="B725" s="121"/>
      <c r="C725" s="121"/>
    </row>
    <row r="726" spans="1:3" ht="12.75" customHeight="1" x14ac:dyDescent="0.2">
      <c r="A726" s="153"/>
      <c r="B726" s="121"/>
      <c r="C726" s="121"/>
    </row>
    <row r="727" spans="1:3" ht="12.75" customHeight="1" x14ac:dyDescent="0.2">
      <c r="A727" s="153"/>
      <c r="B727" s="121"/>
      <c r="C727" s="121"/>
    </row>
    <row r="728" spans="1:3" ht="12.75" customHeight="1" x14ac:dyDescent="0.2">
      <c r="A728" s="153"/>
      <c r="B728" s="121"/>
      <c r="C728" s="121"/>
    </row>
    <row r="729" spans="1:3" ht="12.75" customHeight="1" x14ac:dyDescent="0.2">
      <c r="A729" s="153"/>
      <c r="B729" s="121"/>
      <c r="C729" s="121"/>
    </row>
    <row r="730" spans="1:3" ht="12.75" customHeight="1" x14ac:dyDescent="0.2">
      <c r="A730" s="153"/>
      <c r="B730" s="121"/>
      <c r="C730" s="121"/>
    </row>
    <row r="731" spans="1:3" ht="12.75" customHeight="1" x14ac:dyDescent="0.2">
      <c r="A731" s="153"/>
      <c r="B731" s="121"/>
      <c r="C731" s="121"/>
    </row>
    <row r="732" spans="1:3" ht="12.75" customHeight="1" x14ac:dyDescent="0.2">
      <c r="A732" s="153"/>
      <c r="B732" s="121"/>
      <c r="C732" s="121"/>
    </row>
    <row r="733" spans="1:3" ht="12.75" customHeight="1" x14ac:dyDescent="0.2">
      <c r="A733" s="153"/>
      <c r="B733" s="121"/>
      <c r="C733" s="121"/>
    </row>
    <row r="734" spans="1:3" ht="12.75" customHeight="1" x14ac:dyDescent="0.2">
      <c r="A734" s="153"/>
      <c r="B734" s="121"/>
      <c r="C734" s="121"/>
    </row>
    <row r="735" spans="1:3" ht="12.75" customHeight="1" x14ac:dyDescent="0.2">
      <c r="A735" s="153"/>
      <c r="B735" s="121"/>
      <c r="C735" s="121"/>
    </row>
    <row r="736" spans="1:3" ht="12.75" customHeight="1" x14ac:dyDescent="0.2">
      <c r="A736" s="153"/>
      <c r="B736" s="121"/>
      <c r="C736" s="121"/>
    </row>
    <row r="737" spans="1:3" ht="12.75" customHeight="1" x14ac:dyDescent="0.2">
      <c r="A737" s="153"/>
      <c r="B737" s="121"/>
      <c r="C737" s="121"/>
    </row>
    <row r="738" spans="1:3" ht="12.75" customHeight="1" x14ac:dyDescent="0.2">
      <c r="A738" s="153"/>
      <c r="B738" s="121"/>
      <c r="C738" s="121"/>
    </row>
    <row r="739" spans="1:3" ht="12.75" customHeight="1" x14ac:dyDescent="0.2">
      <c r="A739" s="153"/>
      <c r="B739" s="121"/>
      <c r="C739" s="121"/>
    </row>
    <row r="740" spans="1:3" ht="12.75" customHeight="1" x14ac:dyDescent="0.2">
      <c r="A740" s="153"/>
      <c r="B740" s="121"/>
      <c r="C740" s="121"/>
    </row>
    <row r="741" spans="1:3" ht="12.75" customHeight="1" x14ac:dyDescent="0.2">
      <c r="A741" s="153"/>
      <c r="B741" s="121"/>
      <c r="C741" s="121"/>
    </row>
    <row r="742" spans="1:3" ht="12.75" customHeight="1" x14ac:dyDescent="0.2">
      <c r="A742" s="153"/>
      <c r="B742" s="121"/>
      <c r="C742" s="121"/>
    </row>
    <row r="743" spans="1:3" ht="12.75" customHeight="1" x14ac:dyDescent="0.2">
      <c r="A743" s="153"/>
      <c r="B743" s="121"/>
      <c r="C743" s="121"/>
    </row>
    <row r="744" spans="1:3" ht="12.75" customHeight="1" x14ac:dyDescent="0.2">
      <c r="A744" s="153"/>
      <c r="B744" s="121"/>
      <c r="C744" s="121"/>
    </row>
    <row r="745" spans="1:3" ht="12.75" customHeight="1" x14ac:dyDescent="0.2">
      <c r="A745" s="153"/>
      <c r="B745" s="121"/>
      <c r="C745" s="121"/>
    </row>
    <row r="746" spans="1:3" ht="12.75" customHeight="1" x14ac:dyDescent="0.2">
      <c r="A746" s="153"/>
      <c r="B746" s="121"/>
      <c r="C746" s="121"/>
    </row>
    <row r="747" spans="1:3" ht="12.75" customHeight="1" x14ac:dyDescent="0.2">
      <c r="A747" s="153"/>
      <c r="B747" s="121"/>
      <c r="C747" s="121"/>
    </row>
    <row r="748" spans="1:3" ht="12.75" customHeight="1" x14ac:dyDescent="0.2">
      <c r="A748" s="153"/>
      <c r="B748" s="121"/>
      <c r="C748" s="121"/>
    </row>
    <row r="749" spans="1:3" ht="12.75" customHeight="1" x14ac:dyDescent="0.2">
      <c r="A749" s="153"/>
      <c r="B749" s="121"/>
      <c r="C749" s="121"/>
    </row>
    <row r="750" spans="1:3" ht="12.75" customHeight="1" x14ac:dyDescent="0.2">
      <c r="A750" s="153"/>
      <c r="B750" s="121"/>
      <c r="C750" s="121"/>
    </row>
    <row r="751" spans="1:3" ht="12.75" customHeight="1" x14ac:dyDescent="0.2">
      <c r="A751" s="153"/>
      <c r="B751" s="121"/>
      <c r="C751" s="121"/>
    </row>
    <row r="752" spans="1:3" ht="12.75" customHeight="1" x14ac:dyDescent="0.2">
      <c r="A752" s="153"/>
      <c r="B752" s="121"/>
      <c r="C752" s="121"/>
    </row>
    <row r="753" spans="1:3" ht="12.75" customHeight="1" x14ac:dyDescent="0.2">
      <c r="A753" s="153"/>
      <c r="B753" s="121"/>
      <c r="C753" s="121"/>
    </row>
    <row r="754" spans="1:3" ht="12.75" customHeight="1" x14ac:dyDescent="0.2">
      <c r="A754" s="153"/>
      <c r="B754" s="121"/>
      <c r="C754" s="121"/>
    </row>
    <row r="755" spans="1:3" ht="12.75" customHeight="1" x14ac:dyDescent="0.2">
      <c r="A755" s="153"/>
      <c r="B755" s="121"/>
      <c r="C755" s="121"/>
    </row>
    <row r="756" spans="1:3" ht="12.75" customHeight="1" x14ac:dyDescent="0.2">
      <c r="A756" s="153"/>
      <c r="B756" s="121"/>
      <c r="C756" s="121"/>
    </row>
    <row r="757" spans="1:3" ht="12.75" customHeight="1" x14ac:dyDescent="0.2">
      <c r="A757" s="153"/>
      <c r="B757" s="121"/>
      <c r="C757" s="121"/>
    </row>
    <row r="758" spans="1:3" ht="12.75" customHeight="1" x14ac:dyDescent="0.2">
      <c r="A758" s="153"/>
      <c r="B758" s="121"/>
      <c r="C758" s="121"/>
    </row>
    <row r="759" spans="1:3" ht="12.75" customHeight="1" x14ac:dyDescent="0.2">
      <c r="A759" s="153"/>
      <c r="B759" s="121"/>
      <c r="C759" s="121"/>
    </row>
    <row r="760" spans="1:3" ht="12.75" customHeight="1" x14ac:dyDescent="0.2">
      <c r="A760" s="153"/>
      <c r="B760" s="121"/>
      <c r="C760" s="121"/>
    </row>
    <row r="761" spans="1:3" ht="12.75" customHeight="1" x14ac:dyDescent="0.2">
      <c r="A761" s="153"/>
      <c r="B761" s="121"/>
      <c r="C761" s="121"/>
    </row>
    <row r="762" spans="1:3" ht="12.75" customHeight="1" x14ac:dyDescent="0.2">
      <c r="A762" s="153"/>
      <c r="B762" s="121"/>
      <c r="C762" s="121"/>
    </row>
    <row r="763" spans="1:3" ht="12.75" customHeight="1" x14ac:dyDescent="0.2">
      <c r="A763" s="153"/>
      <c r="B763" s="121"/>
      <c r="C763" s="121"/>
    </row>
    <row r="764" spans="1:3" ht="12.75" customHeight="1" x14ac:dyDescent="0.2">
      <c r="A764" s="153"/>
      <c r="B764" s="121"/>
      <c r="C764" s="121"/>
    </row>
    <row r="765" spans="1:3" ht="12.75" customHeight="1" x14ac:dyDescent="0.2">
      <c r="A765" s="153"/>
      <c r="B765" s="121"/>
      <c r="C765" s="121"/>
    </row>
    <row r="766" spans="1:3" ht="12.75" customHeight="1" x14ac:dyDescent="0.2">
      <c r="A766" s="153"/>
      <c r="B766" s="121"/>
      <c r="C766" s="121"/>
    </row>
    <row r="767" spans="1:3" ht="12.75" customHeight="1" x14ac:dyDescent="0.2">
      <c r="A767" s="153"/>
      <c r="B767" s="121"/>
      <c r="C767" s="121"/>
    </row>
    <row r="768" spans="1:3" ht="12.75" customHeight="1" x14ac:dyDescent="0.2">
      <c r="A768" s="153"/>
      <c r="B768" s="121"/>
      <c r="C768" s="121"/>
    </row>
    <row r="769" spans="1:3" ht="12.75" customHeight="1" x14ac:dyDescent="0.2">
      <c r="A769" s="153"/>
      <c r="B769" s="121"/>
      <c r="C769" s="121"/>
    </row>
    <row r="770" spans="1:3" ht="12.75" customHeight="1" x14ac:dyDescent="0.2">
      <c r="A770" s="153"/>
      <c r="B770" s="121"/>
      <c r="C770" s="121"/>
    </row>
    <row r="771" spans="1:3" ht="12.75" customHeight="1" x14ac:dyDescent="0.2">
      <c r="A771" s="153"/>
      <c r="B771" s="121"/>
      <c r="C771" s="121"/>
    </row>
    <row r="772" spans="1:3" ht="12.75" customHeight="1" x14ac:dyDescent="0.2">
      <c r="A772" s="153"/>
      <c r="B772" s="121"/>
      <c r="C772" s="121"/>
    </row>
    <row r="773" spans="1:3" ht="12.75" customHeight="1" x14ac:dyDescent="0.2">
      <c r="A773" s="153"/>
      <c r="B773" s="121"/>
      <c r="C773" s="121"/>
    </row>
    <row r="774" spans="1:3" ht="12.75" customHeight="1" x14ac:dyDescent="0.2">
      <c r="A774" s="153"/>
      <c r="B774" s="121"/>
      <c r="C774" s="121"/>
    </row>
    <row r="775" spans="1:3" ht="12.75" customHeight="1" x14ac:dyDescent="0.2">
      <c r="A775" s="153"/>
      <c r="B775" s="121"/>
      <c r="C775" s="121"/>
    </row>
    <row r="776" spans="1:3" ht="12.75" customHeight="1" x14ac:dyDescent="0.2">
      <c r="A776" s="153"/>
      <c r="B776" s="121"/>
      <c r="C776" s="121"/>
    </row>
    <row r="777" spans="1:3" ht="12.75" customHeight="1" x14ac:dyDescent="0.2">
      <c r="A777" s="153"/>
      <c r="B777" s="121"/>
      <c r="C777" s="121"/>
    </row>
    <row r="778" spans="1:3" ht="12.75" customHeight="1" x14ac:dyDescent="0.2">
      <c r="A778" s="153"/>
      <c r="B778" s="121"/>
      <c r="C778" s="121"/>
    </row>
    <row r="779" spans="1:3" ht="12.75" customHeight="1" x14ac:dyDescent="0.2">
      <c r="A779" s="153"/>
      <c r="B779" s="121"/>
      <c r="C779" s="121"/>
    </row>
    <row r="780" spans="1:3" ht="12.75" customHeight="1" x14ac:dyDescent="0.2">
      <c r="A780" s="153"/>
      <c r="B780" s="121"/>
      <c r="C780" s="121"/>
    </row>
    <row r="781" spans="1:3" ht="12.75" customHeight="1" x14ac:dyDescent="0.2">
      <c r="A781" s="153"/>
      <c r="B781" s="121"/>
      <c r="C781" s="121"/>
    </row>
    <row r="782" spans="1:3" ht="12.75" customHeight="1" x14ac:dyDescent="0.2">
      <c r="A782" s="153"/>
      <c r="B782" s="121"/>
      <c r="C782" s="121"/>
    </row>
    <row r="783" spans="1:3" ht="12.75" customHeight="1" x14ac:dyDescent="0.2">
      <c r="A783" s="153"/>
      <c r="B783" s="121"/>
      <c r="C783" s="121"/>
    </row>
    <row r="784" spans="1:3" ht="12.75" customHeight="1" x14ac:dyDescent="0.2">
      <c r="A784" s="153"/>
      <c r="B784" s="121"/>
      <c r="C784" s="121"/>
    </row>
    <row r="785" spans="1:3" ht="12.75" customHeight="1" x14ac:dyDescent="0.2">
      <c r="A785" s="153"/>
      <c r="B785" s="121"/>
      <c r="C785" s="121"/>
    </row>
    <row r="786" spans="1:3" ht="12.75" customHeight="1" x14ac:dyDescent="0.2">
      <c r="A786" s="153"/>
      <c r="B786" s="121"/>
      <c r="C786" s="121"/>
    </row>
    <row r="787" spans="1:3" ht="12.75" customHeight="1" x14ac:dyDescent="0.2">
      <c r="A787" s="153"/>
      <c r="B787" s="121"/>
      <c r="C787" s="121"/>
    </row>
    <row r="788" spans="1:3" ht="12.75" customHeight="1" x14ac:dyDescent="0.2">
      <c r="A788" s="153"/>
      <c r="B788" s="121"/>
      <c r="C788" s="121"/>
    </row>
    <row r="789" spans="1:3" ht="12.75" customHeight="1" x14ac:dyDescent="0.2">
      <c r="A789" s="153"/>
      <c r="B789" s="121"/>
      <c r="C789" s="121"/>
    </row>
    <row r="790" spans="1:3" ht="12.75" customHeight="1" x14ac:dyDescent="0.2">
      <c r="A790" s="153"/>
      <c r="B790" s="121"/>
      <c r="C790" s="121"/>
    </row>
    <row r="791" spans="1:3" ht="12.75" customHeight="1" x14ac:dyDescent="0.2">
      <c r="A791" s="153"/>
      <c r="B791" s="121"/>
      <c r="C791" s="121"/>
    </row>
    <row r="792" spans="1:3" ht="12.75" customHeight="1" x14ac:dyDescent="0.2">
      <c r="A792" s="153"/>
      <c r="B792" s="121"/>
      <c r="C792" s="121"/>
    </row>
    <row r="793" spans="1:3" ht="12.75" customHeight="1" x14ac:dyDescent="0.2">
      <c r="A793" s="153"/>
      <c r="B793" s="121"/>
      <c r="C793" s="121"/>
    </row>
    <row r="794" spans="1:3" ht="12.75" customHeight="1" x14ac:dyDescent="0.2">
      <c r="A794" s="153"/>
      <c r="B794" s="121"/>
      <c r="C794" s="121"/>
    </row>
    <row r="795" spans="1:3" ht="12.75" customHeight="1" x14ac:dyDescent="0.2">
      <c r="A795" s="153"/>
      <c r="B795" s="121"/>
      <c r="C795" s="121"/>
    </row>
    <row r="796" spans="1:3" ht="12.75" customHeight="1" x14ac:dyDescent="0.2">
      <c r="A796" s="153"/>
      <c r="B796" s="121"/>
      <c r="C796" s="121"/>
    </row>
    <row r="797" spans="1:3" ht="12.75" customHeight="1" x14ac:dyDescent="0.2">
      <c r="A797" s="153"/>
      <c r="B797" s="121"/>
      <c r="C797" s="121"/>
    </row>
    <row r="798" spans="1:3" ht="12.75" customHeight="1" x14ac:dyDescent="0.2">
      <c r="A798" s="153"/>
      <c r="B798" s="121"/>
      <c r="C798" s="121"/>
    </row>
    <row r="799" spans="1:3" ht="12.75" customHeight="1" x14ac:dyDescent="0.2">
      <c r="A799" s="153"/>
      <c r="B799" s="121"/>
      <c r="C799" s="121"/>
    </row>
    <row r="800" spans="1:3" ht="12.75" customHeight="1" x14ac:dyDescent="0.2">
      <c r="A800" s="153"/>
      <c r="B800" s="121"/>
      <c r="C800" s="121"/>
    </row>
    <row r="801" spans="1:3" ht="12.75" customHeight="1" x14ac:dyDescent="0.2">
      <c r="A801" s="153"/>
      <c r="B801" s="121"/>
      <c r="C801" s="121"/>
    </row>
    <row r="802" spans="1:3" ht="12.75" customHeight="1" x14ac:dyDescent="0.2">
      <c r="A802" s="153"/>
      <c r="B802" s="121"/>
      <c r="C802" s="121"/>
    </row>
    <row r="803" spans="1:3" ht="12.75" customHeight="1" x14ac:dyDescent="0.2">
      <c r="A803" s="153"/>
      <c r="B803" s="121"/>
      <c r="C803" s="121"/>
    </row>
    <row r="804" spans="1:3" ht="12.75" customHeight="1" x14ac:dyDescent="0.2">
      <c r="A804" s="153"/>
      <c r="B804" s="121"/>
      <c r="C804" s="121"/>
    </row>
    <row r="805" spans="1:3" ht="12.75" customHeight="1" x14ac:dyDescent="0.2">
      <c r="A805" s="153"/>
      <c r="B805" s="121"/>
      <c r="C805" s="121"/>
    </row>
    <row r="806" spans="1:3" ht="12.75" customHeight="1" x14ac:dyDescent="0.2">
      <c r="A806" s="153"/>
      <c r="B806" s="121"/>
      <c r="C806" s="121"/>
    </row>
    <row r="807" spans="1:3" ht="12.75" customHeight="1" x14ac:dyDescent="0.2">
      <c r="A807" s="153"/>
      <c r="B807" s="121"/>
      <c r="C807" s="121"/>
    </row>
    <row r="808" spans="1:3" ht="12.75" customHeight="1" x14ac:dyDescent="0.2">
      <c r="A808" s="153"/>
      <c r="B808" s="121"/>
      <c r="C808" s="121"/>
    </row>
    <row r="809" spans="1:3" ht="12.75" customHeight="1" x14ac:dyDescent="0.2">
      <c r="A809" s="153"/>
      <c r="B809" s="121"/>
      <c r="C809" s="121"/>
    </row>
    <row r="810" spans="1:3" ht="12.75" customHeight="1" x14ac:dyDescent="0.2">
      <c r="A810" s="153"/>
      <c r="B810" s="121"/>
      <c r="C810" s="121"/>
    </row>
    <row r="811" spans="1:3" ht="12.75" customHeight="1" x14ac:dyDescent="0.2">
      <c r="A811" s="153"/>
      <c r="B811" s="121"/>
      <c r="C811" s="121"/>
    </row>
    <row r="812" spans="1:3" ht="12.75" customHeight="1" x14ac:dyDescent="0.2">
      <c r="A812" s="153"/>
      <c r="B812" s="121"/>
      <c r="C812" s="121"/>
    </row>
    <row r="813" spans="1:3" ht="12.75" customHeight="1" x14ac:dyDescent="0.2">
      <c r="A813" s="153"/>
      <c r="B813" s="121"/>
      <c r="C813" s="121"/>
    </row>
    <row r="814" spans="1:3" ht="12.75" customHeight="1" x14ac:dyDescent="0.2">
      <c r="A814" s="153"/>
      <c r="B814" s="121"/>
      <c r="C814" s="121"/>
    </row>
    <row r="815" spans="1:3" ht="12.75" customHeight="1" x14ac:dyDescent="0.2">
      <c r="A815" s="153"/>
      <c r="B815" s="121"/>
      <c r="C815" s="121"/>
    </row>
    <row r="816" spans="1:3" ht="12.75" customHeight="1" x14ac:dyDescent="0.2">
      <c r="A816" s="153"/>
      <c r="B816" s="121"/>
      <c r="C816" s="121"/>
    </row>
    <row r="817" spans="1:3" ht="12.75" customHeight="1" x14ac:dyDescent="0.2">
      <c r="A817" s="153"/>
      <c r="B817" s="121"/>
      <c r="C817" s="121"/>
    </row>
    <row r="818" spans="1:3" ht="12.75" customHeight="1" x14ac:dyDescent="0.2">
      <c r="A818" s="153"/>
      <c r="B818" s="121"/>
      <c r="C818" s="121"/>
    </row>
    <row r="819" spans="1:3" ht="12.75" customHeight="1" x14ac:dyDescent="0.2">
      <c r="A819" s="153"/>
      <c r="B819" s="121"/>
      <c r="C819" s="121"/>
    </row>
    <row r="820" spans="1:3" ht="12.75" customHeight="1" x14ac:dyDescent="0.2">
      <c r="A820" s="153"/>
      <c r="B820" s="121"/>
      <c r="C820" s="121"/>
    </row>
    <row r="821" spans="1:3" ht="12.75" customHeight="1" x14ac:dyDescent="0.2">
      <c r="A821" s="153"/>
      <c r="B821" s="121"/>
      <c r="C821" s="121"/>
    </row>
    <row r="822" spans="1:3" ht="12.75" customHeight="1" x14ac:dyDescent="0.2">
      <c r="A822" s="153"/>
      <c r="B822" s="121"/>
      <c r="C822" s="121"/>
    </row>
    <row r="823" spans="1:3" ht="12.75" customHeight="1" x14ac:dyDescent="0.2">
      <c r="A823" s="153"/>
      <c r="B823" s="121"/>
      <c r="C823" s="121"/>
    </row>
    <row r="824" spans="1:3" ht="12.75" customHeight="1" x14ac:dyDescent="0.2">
      <c r="A824" s="153"/>
      <c r="B824" s="121"/>
      <c r="C824" s="121"/>
    </row>
    <row r="825" spans="1:3" ht="12.75" customHeight="1" x14ac:dyDescent="0.2">
      <c r="A825" s="153"/>
      <c r="B825" s="121"/>
      <c r="C825" s="121"/>
    </row>
    <row r="826" spans="1:3" ht="12.75" customHeight="1" x14ac:dyDescent="0.2">
      <c r="A826" s="153"/>
      <c r="B826" s="121"/>
      <c r="C826" s="121"/>
    </row>
    <row r="827" spans="1:3" ht="12.75" customHeight="1" x14ac:dyDescent="0.2">
      <c r="A827" s="153"/>
      <c r="B827" s="121"/>
      <c r="C827" s="121"/>
    </row>
    <row r="828" spans="1:3" ht="12.75" customHeight="1" x14ac:dyDescent="0.2">
      <c r="A828" s="153"/>
      <c r="B828" s="121"/>
      <c r="C828" s="121"/>
    </row>
    <row r="829" spans="1:3" ht="12.75" customHeight="1" x14ac:dyDescent="0.2">
      <c r="A829" s="153"/>
      <c r="B829" s="121"/>
      <c r="C829" s="121"/>
    </row>
    <row r="830" spans="1:3" ht="12.75" customHeight="1" x14ac:dyDescent="0.2">
      <c r="A830" s="153"/>
      <c r="B830" s="121"/>
      <c r="C830" s="121"/>
    </row>
    <row r="831" spans="1:3" ht="12.75" customHeight="1" x14ac:dyDescent="0.2">
      <c r="A831" s="153"/>
      <c r="B831" s="121"/>
      <c r="C831" s="121"/>
    </row>
    <row r="832" spans="1:3" ht="12.75" customHeight="1" x14ac:dyDescent="0.2">
      <c r="A832" s="153"/>
      <c r="B832" s="121"/>
      <c r="C832" s="121"/>
    </row>
    <row r="833" spans="1:3" ht="12.75" customHeight="1" x14ac:dyDescent="0.2">
      <c r="A833" s="153"/>
      <c r="B833" s="121"/>
      <c r="C833" s="121"/>
    </row>
    <row r="834" spans="1:3" ht="12.75" customHeight="1" x14ac:dyDescent="0.2">
      <c r="A834" s="153"/>
      <c r="B834" s="121"/>
      <c r="C834" s="121"/>
    </row>
    <row r="835" spans="1:3" ht="12.75" customHeight="1" x14ac:dyDescent="0.2">
      <c r="A835" s="153"/>
      <c r="B835" s="121"/>
      <c r="C835" s="121"/>
    </row>
    <row r="836" spans="1:3" ht="12.75" customHeight="1" x14ac:dyDescent="0.2">
      <c r="A836" s="153"/>
      <c r="B836" s="121"/>
      <c r="C836" s="121"/>
    </row>
    <row r="837" spans="1:3" ht="12.75" customHeight="1" x14ac:dyDescent="0.2">
      <c r="A837" s="153"/>
      <c r="B837" s="121"/>
      <c r="C837" s="121"/>
    </row>
    <row r="838" spans="1:3" ht="12.75" customHeight="1" x14ac:dyDescent="0.2">
      <c r="A838" s="153"/>
      <c r="B838" s="121"/>
      <c r="C838" s="121"/>
    </row>
    <row r="839" spans="1:3" ht="12.75" customHeight="1" x14ac:dyDescent="0.2">
      <c r="A839" s="153"/>
      <c r="B839" s="121"/>
      <c r="C839" s="121"/>
    </row>
    <row r="840" spans="1:3" ht="12.75" customHeight="1" x14ac:dyDescent="0.2">
      <c r="A840" s="153"/>
      <c r="B840" s="121"/>
      <c r="C840" s="121"/>
    </row>
    <row r="841" spans="1:3" ht="12.75" customHeight="1" x14ac:dyDescent="0.2">
      <c r="A841" s="153"/>
      <c r="B841" s="121"/>
      <c r="C841" s="121"/>
    </row>
    <row r="842" spans="1:3" ht="12.75" customHeight="1" x14ac:dyDescent="0.2">
      <c r="A842" s="153"/>
      <c r="B842" s="121"/>
      <c r="C842" s="121"/>
    </row>
    <row r="843" spans="1:3" ht="12.75" customHeight="1" x14ac:dyDescent="0.2">
      <c r="A843" s="153"/>
      <c r="B843" s="121"/>
      <c r="C843" s="121"/>
    </row>
    <row r="844" spans="1:3" ht="12.75" customHeight="1" x14ac:dyDescent="0.2">
      <c r="A844" s="153"/>
      <c r="B844" s="121"/>
      <c r="C844" s="121"/>
    </row>
    <row r="845" spans="1:3" ht="12.75" customHeight="1" x14ac:dyDescent="0.2">
      <c r="A845" s="153"/>
      <c r="B845" s="121"/>
      <c r="C845" s="121"/>
    </row>
    <row r="846" spans="1:3" ht="12.75" customHeight="1" x14ac:dyDescent="0.2">
      <c r="A846" s="153"/>
      <c r="B846" s="121"/>
      <c r="C846" s="121"/>
    </row>
    <row r="847" spans="1:3" ht="12.75" customHeight="1" x14ac:dyDescent="0.2">
      <c r="A847" s="153"/>
      <c r="B847" s="121"/>
      <c r="C847" s="121"/>
    </row>
    <row r="848" spans="1:3" ht="12.75" customHeight="1" x14ac:dyDescent="0.2">
      <c r="A848" s="153"/>
      <c r="B848" s="121"/>
      <c r="C848" s="121"/>
    </row>
    <row r="849" spans="1:3" ht="12.75" customHeight="1" x14ac:dyDescent="0.2">
      <c r="A849" s="153"/>
      <c r="B849" s="121"/>
      <c r="C849" s="121"/>
    </row>
    <row r="850" spans="1:3" ht="12.75" customHeight="1" x14ac:dyDescent="0.2">
      <c r="A850" s="153"/>
      <c r="B850" s="121"/>
      <c r="C850" s="121"/>
    </row>
    <row r="851" spans="1:3" ht="12.75" customHeight="1" x14ac:dyDescent="0.2">
      <c r="A851" s="153"/>
      <c r="B851" s="121"/>
      <c r="C851" s="121"/>
    </row>
    <row r="852" spans="1:3" ht="12.75" customHeight="1" x14ac:dyDescent="0.2">
      <c r="A852" s="153"/>
      <c r="B852" s="121"/>
      <c r="C852" s="121"/>
    </row>
    <row r="853" spans="1:3" ht="12.75" customHeight="1" x14ac:dyDescent="0.2">
      <c r="A853" s="153"/>
      <c r="B853" s="121"/>
      <c r="C853" s="121"/>
    </row>
    <row r="854" spans="1:3" ht="12.75" customHeight="1" x14ac:dyDescent="0.2">
      <c r="A854" s="153"/>
      <c r="B854" s="121"/>
      <c r="C854" s="121"/>
    </row>
    <row r="855" spans="1:3" ht="12.75" customHeight="1" x14ac:dyDescent="0.2">
      <c r="A855" s="153"/>
      <c r="B855" s="121"/>
      <c r="C855" s="121"/>
    </row>
    <row r="856" spans="1:3" ht="12.75" customHeight="1" x14ac:dyDescent="0.2">
      <c r="A856" s="153"/>
      <c r="B856" s="121"/>
      <c r="C856" s="121"/>
    </row>
    <row r="857" spans="1:3" ht="12.75" customHeight="1" x14ac:dyDescent="0.2">
      <c r="A857" s="153"/>
      <c r="B857" s="121"/>
      <c r="C857" s="121"/>
    </row>
    <row r="858" spans="1:3" ht="12.75" customHeight="1" x14ac:dyDescent="0.2">
      <c r="A858" s="153"/>
      <c r="B858" s="121"/>
      <c r="C858" s="121"/>
    </row>
    <row r="859" spans="1:3" ht="12.75" customHeight="1" x14ac:dyDescent="0.2">
      <c r="A859" s="153"/>
      <c r="B859" s="121"/>
      <c r="C859" s="121"/>
    </row>
    <row r="860" spans="1:3" ht="12.75" customHeight="1" x14ac:dyDescent="0.2">
      <c r="A860" s="153"/>
      <c r="B860" s="121"/>
      <c r="C860" s="121"/>
    </row>
    <row r="861" spans="1:3" ht="12.75" customHeight="1" x14ac:dyDescent="0.2">
      <c r="A861" s="153"/>
      <c r="B861" s="121"/>
      <c r="C861" s="121"/>
    </row>
    <row r="862" spans="1:3" ht="12.75" customHeight="1" x14ac:dyDescent="0.2">
      <c r="A862" s="153"/>
      <c r="B862" s="121"/>
      <c r="C862" s="121"/>
    </row>
    <row r="863" spans="1:3" ht="12.75" customHeight="1" x14ac:dyDescent="0.2">
      <c r="A863" s="153"/>
      <c r="B863" s="121"/>
      <c r="C863" s="121"/>
    </row>
    <row r="864" spans="1:3" ht="12.75" customHeight="1" x14ac:dyDescent="0.2">
      <c r="A864" s="153"/>
      <c r="B864" s="121"/>
      <c r="C864" s="121"/>
    </row>
    <row r="865" spans="1:3" ht="12.75" customHeight="1" x14ac:dyDescent="0.2">
      <c r="A865" s="153"/>
      <c r="B865" s="121"/>
      <c r="C865" s="121"/>
    </row>
    <row r="866" spans="1:3" ht="12.75" customHeight="1" x14ac:dyDescent="0.2">
      <c r="A866" s="153"/>
      <c r="B866" s="121"/>
      <c r="C866" s="121"/>
    </row>
    <row r="867" spans="1:3" ht="12.75" customHeight="1" x14ac:dyDescent="0.2">
      <c r="A867" s="153"/>
      <c r="B867" s="121"/>
      <c r="C867" s="121"/>
    </row>
    <row r="868" spans="1:3" ht="12.75" customHeight="1" x14ac:dyDescent="0.2">
      <c r="A868" s="153"/>
      <c r="B868" s="121"/>
      <c r="C868" s="121"/>
    </row>
    <row r="869" spans="1:3" ht="12.75" customHeight="1" x14ac:dyDescent="0.2">
      <c r="A869" s="153"/>
      <c r="B869" s="121"/>
      <c r="C869" s="121"/>
    </row>
    <row r="870" spans="1:3" ht="12.75" customHeight="1" x14ac:dyDescent="0.2">
      <c r="A870" s="153"/>
      <c r="B870" s="121"/>
      <c r="C870" s="121"/>
    </row>
    <row r="871" spans="1:3" ht="12.75" customHeight="1" x14ac:dyDescent="0.2">
      <c r="A871" s="153"/>
      <c r="B871" s="121"/>
      <c r="C871" s="121"/>
    </row>
    <row r="872" spans="1:3" ht="12.75" customHeight="1" x14ac:dyDescent="0.2">
      <c r="A872" s="153"/>
      <c r="B872" s="121"/>
      <c r="C872" s="121"/>
    </row>
    <row r="873" spans="1:3" ht="12.75" customHeight="1" x14ac:dyDescent="0.2">
      <c r="A873" s="153"/>
      <c r="B873" s="121"/>
      <c r="C873" s="121"/>
    </row>
    <row r="874" spans="1:3" ht="12.75" customHeight="1" x14ac:dyDescent="0.2">
      <c r="A874" s="153"/>
      <c r="B874" s="121"/>
      <c r="C874" s="121"/>
    </row>
    <row r="875" spans="1:3" ht="12.75" customHeight="1" x14ac:dyDescent="0.2">
      <c r="A875" s="153"/>
      <c r="B875" s="121"/>
      <c r="C875" s="121"/>
    </row>
    <row r="876" spans="1:3" ht="12.75" customHeight="1" x14ac:dyDescent="0.2">
      <c r="A876" s="153"/>
      <c r="B876" s="121"/>
      <c r="C876" s="121"/>
    </row>
    <row r="877" spans="1:3" ht="12.75" customHeight="1" x14ac:dyDescent="0.2">
      <c r="A877" s="153"/>
      <c r="B877" s="121"/>
      <c r="C877" s="121"/>
    </row>
    <row r="878" spans="1:3" ht="12.75" customHeight="1" x14ac:dyDescent="0.2">
      <c r="A878" s="153"/>
      <c r="B878" s="121"/>
      <c r="C878" s="121"/>
    </row>
    <row r="879" spans="1:3" ht="12.75" customHeight="1" x14ac:dyDescent="0.2">
      <c r="A879" s="153"/>
      <c r="B879" s="121"/>
      <c r="C879" s="121"/>
    </row>
    <row r="880" spans="1:3" ht="12.75" customHeight="1" x14ac:dyDescent="0.2">
      <c r="A880" s="153"/>
      <c r="B880" s="121"/>
      <c r="C880" s="121"/>
    </row>
    <row r="881" spans="1:3" ht="12.75" customHeight="1" x14ac:dyDescent="0.2">
      <c r="A881" s="153"/>
      <c r="B881" s="121"/>
      <c r="C881" s="121"/>
    </row>
    <row r="882" spans="1:3" ht="12.75" customHeight="1" x14ac:dyDescent="0.2">
      <c r="A882" s="153"/>
      <c r="B882" s="121"/>
      <c r="C882" s="121"/>
    </row>
    <row r="883" spans="1:3" ht="12.75" customHeight="1" x14ac:dyDescent="0.2">
      <c r="A883" s="153"/>
      <c r="B883" s="121"/>
      <c r="C883" s="121"/>
    </row>
    <row r="884" spans="1:3" ht="12.75" customHeight="1" x14ac:dyDescent="0.2">
      <c r="A884" s="153"/>
      <c r="B884" s="121"/>
      <c r="C884" s="121"/>
    </row>
    <row r="885" spans="1:3" ht="12.75" customHeight="1" x14ac:dyDescent="0.2">
      <c r="A885" s="153"/>
      <c r="B885" s="121"/>
      <c r="C885" s="121"/>
    </row>
    <row r="886" spans="1:3" ht="12.75" customHeight="1" x14ac:dyDescent="0.2">
      <c r="A886" s="153"/>
      <c r="B886" s="121"/>
      <c r="C886" s="121"/>
    </row>
    <row r="887" spans="1:3" ht="12.75" customHeight="1" x14ac:dyDescent="0.2">
      <c r="A887" s="153"/>
      <c r="B887" s="121"/>
      <c r="C887" s="121"/>
    </row>
    <row r="888" spans="1:3" ht="12.75" customHeight="1" x14ac:dyDescent="0.2">
      <c r="A888" s="153"/>
      <c r="B888" s="121"/>
      <c r="C888" s="121"/>
    </row>
    <row r="889" spans="1:3" ht="12.75" customHeight="1" x14ac:dyDescent="0.2">
      <c r="A889" s="153"/>
      <c r="B889" s="121"/>
      <c r="C889" s="121"/>
    </row>
    <row r="890" spans="1:3" ht="12.75" customHeight="1" x14ac:dyDescent="0.2">
      <c r="A890" s="153"/>
      <c r="B890" s="121"/>
      <c r="C890" s="121"/>
    </row>
    <row r="891" spans="1:3" ht="12.75" customHeight="1" x14ac:dyDescent="0.2">
      <c r="A891" s="153"/>
      <c r="B891" s="121"/>
      <c r="C891" s="121"/>
    </row>
    <row r="892" spans="1:3" ht="12.75" customHeight="1" x14ac:dyDescent="0.2">
      <c r="A892" s="153"/>
      <c r="B892" s="121"/>
      <c r="C892" s="121"/>
    </row>
    <row r="893" spans="1:3" ht="12.75" customHeight="1" x14ac:dyDescent="0.2">
      <c r="A893" s="153"/>
      <c r="B893" s="121"/>
      <c r="C893" s="121"/>
    </row>
    <row r="894" spans="1:3" ht="12.75" customHeight="1" x14ac:dyDescent="0.2">
      <c r="A894" s="153"/>
      <c r="B894" s="121"/>
      <c r="C894" s="121"/>
    </row>
    <row r="895" spans="1:3" ht="12.75" customHeight="1" x14ac:dyDescent="0.2">
      <c r="A895" s="153"/>
      <c r="B895" s="121"/>
      <c r="C895" s="121"/>
    </row>
    <row r="896" spans="1:3" ht="12.75" customHeight="1" x14ac:dyDescent="0.2">
      <c r="A896" s="153"/>
      <c r="B896" s="121"/>
      <c r="C896" s="121"/>
    </row>
    <row r="897" spans="1:3" ht="12.75" customHeight="1" x14ac:dyDescent="0.2">
      <c r="A897" s="153"/>
      <c r="B897" s="121"/>
      <c r="C897" s="121"/>
    </row>
    <row r="898" spans="1:3" ht="12.75" customHeight="1" x14ac:dyDescent="0.2">
      <c r="A898" s="153"/>
      <c r="B898" s="121"/>
      <c r="C898" s="121"/>
    </row>
    <row r="899" spans="1:3" ht="12.75" customHeight="1" x14ac:dyDescent="0.2">
      <c r="A899" s="153"/>
      <c r="B899" s="121"/>
      <c r="C899" s="121"/>
    </row>
    <row r="900" spans="1:3" ht="12.75" customHeight="1" x14ac:dyDescent="0.2">
      <c r="A900" s="153"/>
      <c r="B900" s="121"/>
      <c r="C900" s="121"/>
    </row>
    <row r="901" spans="1:3" ht="12.75" customHeight="1" x14ac:dyDescent="0.2">
      <c r="A901" s="153"/>
      <c r="B901" s="121"/>
      <c r="C901" s="121"/>
    </row>
    <row r="902" spans="1:3" ht="12.75" customHeight="1" x14ac:dyDescent="0.2">
      <c r="A902" s="153"/>
      <c r="B902" s="121"/>
      <c r="C902" s="121"/>
    </row>
    <row r="903" spans="1:3" ht="12.75" customHeight="1" x14ac:dyDescent="0.2">
      <c r="A903" s="153"/>
      <c r="B903" s="121"/>
      <c r="C903" s="121"/>
    </row>
    <row r="904" spans="1:3" ht="12.75" customHeight="1" x14ac:dyDescent="0.2">
      <c r="A904" s="153"/>
      <c r="B904" s="121"/>
      <c r="C904" s="121"/>
    </row>
    <row r="905" spans="1:3" ht="12.75" customHeight="1" x14ac:dyDescent="0.2">
      <c r="A905" s="153"/>
      <c r="B905" s="121"/>
      <c r="C905" s="121"/>
    </row>
    <row r="906" spans="1:3" ht="12.75" customHeight="1" x14ac:dyDescent="0.2">
      <c r="A906" s="153"/>
      <c r="B906" s="121"/>
      <c r="C906" s="121"/>
    </row>
    <row r="907" spans="1:3" ht="12.75" customHeight="1" x14ac:dyDescent="0.2">
      <c r="A907" s="153"/>
      <c r="B907" s="121"/>
      <c r="C907" s="121"/>
    </row>
    <row r="908" spans="1:3" ht="12.75" customHeight="1" x14ac:dyDescent="0.2">
      <c r="A908" s="153"/>
      <c r="B908" s="121"/>
      <c r="C908" s="121"/>
    </row>
    <row r="909" spans="1:3" ht="12.75" customHeight="1" x14ac:dyDescent="0.2">
      <c r="A909" s="153"/>
      <c r="B909" s="121"/>
      <c r="C909" s="121"/>
    </row>
    <row r="910" spans="1:3" ht="12.75" customHeight="1" x14ac:dyDescent="0.2">
      <c r="A910" s="153"/>
      <c r="B910" s="121"/>
      <c r="C910" s="121"/>
    </row>
    <row r="911" spans="1:3" ht="12.75" customHeight="1" x14ac:dyDescent="0.2">
      <c r="A911" s="153"/>
      <c r="B911" s="121"/>
      <c r="C911" s="121"/>
    </row>
    <row r="912" spans="1:3" ht="12.75" customHeight="1" x14ac:dyDescent="0.2">
      <c r="A912" s="153"/>
      <c r="B912" s="121"/>
      <c r="C912" s="121"/>
    </row>
    <row r="913" spans="1:3" ht="12.75" customHeight="1" x14ac:dyDescent="0.2">
      <c r="A913" s="153"/>
      <c r="B913" s="121"/>
      <c r="C913" s="121"/>
    </row>
    <row r="914" spans="1:3" ht="12.75" customHeight="1" x14ac:dyDescent="0.2">
      <c r="A914" s="153"/>
      <c r="B914" s="121"/>
      <c r="C914" s="121"/>
    </row>
    <row r="915" spans="1:3" ht="12.75" customHeight="1" x14ac:dyDescent="0.2">
      <c r="A915" s="153"/>
      <c r="B915" s="121"/>
      <c r="C915" s="121"/>
    </row>
    <row r="916" spans="1:3" ht="12.75" customHeight="1" x14ac:dyDescent="0.2">
      <c r="A916" s="153"/>
      <c r="B916" s="121"/>
      <c r="C916" s="121"/>
    </row>
    <row r="917" spans="1:3" ht="12.75" customHeight="1" x14ac:dyDescent="0.2">
      <c r="A917" s="153"/>
      <c r="B917" s="121"/>
      <c r="C917" s="121"/>
    </row>
    <row r="918" spans="1:3" ht="12.75" customHeight="1" x14ac:dyDescent="0.2">
      <c r="A918" s="153"/>
      <c r="B918" s="121"/>
      <c r="C918" s="121"/>
    </row>
    <row r="919" spans="1:3" ht="12.75" customHeight="1" x14ac:dyDescent="0.2">
      <c r="A919" s="153"/>
      <c r="B919" s="121"/>
      <c r="C919" s="121"/>
    </row>
    <row r="920" spans="1:3" ht="12.75" customHeight="1" x14ac:dyDescent="0.2">
      <c r="A920" s="153"/>
      <c r="B920" s="121"/>
      <c r="C920" s="121"/>
    </row>
    <row r="921" spans="1:3" ht="12.75" customHeight="1" x14ac:dyDescent="0.2">
      <c r="A921" s="153"/>
      <c r="B921" s="121"/>
      <c r="C921" s="121"/>
    </row>
    <row r="922" spans="1:3" ht="12.75" customHeight="1" x14ac:dyDescent="0.2">
      <c r="A922" s="153"/>
      <c r="B922" s="121"/>
      <c r="C922" s="121"/>
    </row>
    <row r="923" spans="1:3" ht="12.75" customHeight="1" x14ac:dyDescent="0.2">
      <c r="A923" s="153"/>
      <c r="B923" s="121"/>
      <c r="C923" s="121"/>
    </row>
    <row r="924" spans="1:3" ht="12.75" customHeight="1" x14ac:dyDescent="0.2">
      <c r="A924" s="153"/>
      <c r="B924" s="121"/>
      <c r="C924" s="121"/>
    </row>
    <row r="925" spans="1:3" ht="12.75" customHeight="1" x14ac:dyDescent="0.2">
      <c r="A925" s="153"/>
      <c r="B925" s="121"/>
      <c r="C925" s="121"/>
    </row>
    <row r="926" spans="1:3" ht="12.75" customHeight="1" x14ac:dyDescent="0.2">
      <c r="A926" s="153"/>
      <c r="B926" s="121"/>
      <c r="C926" s="121"/>
    </row>
    <row r="927" spans="1:3" ht="12.75" customHeight="1" x14ac:dyDescent="0.2">
      <c r="A927" s="153"/>
      <c r="B927" s="121"/>
      <c r="C927" s="121"/>
    </row>
    <row r="928" spans="1:3" ht="12.75" customHeight="1" x14ac:dyDescent="0.2">
      <c r="A928" s="153"/>
      <c r="B928" s="121"/>
      <c r="C928" s="121"/>
    </row>
    <row r="929" spans="1:3" ht="12.75" customHeight="1" x14ac:dyDescent="0.2">
      <c r="A929" s="153"/>
      <c r="B929" s="121"/>
      <c r="C929" s="121"/>
    </row>
    <row r="930" spans="1:3" ht="12.75" customHeight="1" x14ac:dyDescent="0.2">
      <c r="A930" s="153"/>
      <c r="B930" s="121"/>
      <c r="C930" s="121"/>
    </row>
    <row r="931" spans="1:3" ht="12.75" customHeight="1" x14ac:dyDescent="0.2">
      <c r="A931" s="153"/>
      <c r="B931" s="121"/>
      <c r="C931" s="121"/>
    </row>
    <row r="932" spans="1:3" ht="12.75" customHeight="1" x14ac:dyDescent="0.2">
      <c r="A932" s="153"/>
      <c r="B932" s="121"/>
      <c r="C932" s="121"/>
    </row>
    <row r="933" spans="1:3" ht="12.75" customHeight="1" x14ac:dyDescent="0.2">
      <c r="A933" s="153"/>
      <c r="B933" s="121"/>
      <c r="C933" s="121"/>
    </row>
    <row r="934" spans="1:3" ht="12.75" customHeight="1" x14ac:dyDescent="0.2">
      <c r="A934" s="153"/>
      <c r="B934" s="121"/>
      <c r="C934" s="121"/>
    </row>
    <row r="935" spans="1:3" ht="12.75" customHeight="1" x14ac:dyDescent="0.2">
      <c r="A935" s="153"/>
      <c r="B935" s="121"/>
      <c r="C935" s="121"/>
    </row>
    <row r="936" spans="1:3" ht="12.75" customHeight="1" x14ac:dyDescent="0.2">
      <c r="A936" s="153"/>
      <c r="B936" s="121"/>
      <c r="C936" s="121"/>
    </row>
    <row r="937" spans="1:3" ht="12.75" customHeight="1" x14ac:dyDescent="0.2">
      <c r="A937" s="153"/>
      <c r="B937" s="121"/>
      <c r="C937" s="121"/>
    </row>
    <row r="938" spans="1:3" ht="12.75" customHeight="1" x14ac:dyDescent="0.2">
      <c r="A938" s="153"/>
      <c r="B938" s="121"/>
      <c r="C938" s="121"/>
    </row>
    <row r="939" spans="1:3" ht="12.75" customHeight="1" x14ac:dyDescent="0.2">
      <c r="A939" s="153"/>
      <c r="B939" s="121"/>
      <c r="C939" s="121"/>
    </row>
    <row r="940" spans="1:3" ht="12.75" customHeight="1" x14ac:dyDescent="0.2">
      <c r="A940" s="153"/>
      <c r="B940" s="121"/>
      <c r="C940" s="121"/>
    </row>
    <row r="941" spans="1:3" ht="12.75" customHeight="1" x14ac:dyDescent="0.2">
      <c r="A941" s="153"/>
      <c r="B941" s="121"/>
      <c r="C941" s="121"/>
    </row>
    <row r="942" spans="1:3" ht="12.75" customHeight="1" x14ac:dyDescent="0.2">
      <c r="A942" s="153"/>
      <c r="B942" s="121"/>
      <c r="C942" s="121"/>
    </row>
    <row r="943" spans="1:3" ht="12.75" customHeight="1" x14ac:dyDescent="0.2">
      <c r="A943" s="153"/>
      <c r="B943" s="121"/>
      <c r="C943" s="121"/>
    </row>
    <row r="944" spans="1:3" ht="12.75" customHeight="1" x14ac:dyDescent="0.2">
      <c r="A944" s="153"/>
      <c r="B944" s="121"/>
      <c r="C944" s="121"/>
    </row>
    <row r="945" spans="1:3" ht="12.75" customHeight="1" x14ac:dyDescent="0.2">
      <c r="A945" s="153"/>
      <c r="B945" s="121"/>
      <c r="C945" s="121"/>
    </row>
    <row r="946" spans="1:3" ht="12.75" customHeight="1" x14ac:dyDescent="0.2">
      <c r="A946" s="153"/>
      <c r="B946" s="121"/>
      <c r="C946" s="121"/>
    </row>
    <row r="947" spans="1:3" ht="12.75" customHeight="1" x14ac:dyDescent="0.2">
      <c r="A947" s="153"/>
      <c r="B947" s="121"/>
      <c r="C947" s="121"/>
    </row>
    <row r="948" spans="1:3" ht="12.75" customHeight="1" x14ac:dyDescent="0.2">
      <c r="A948" s="153"/>
      <c r="B948" s="121"/>
      <c r="C948" s="121"/>
    </row>
    <row r="949" spans="1:3" ht="12.75" customHeight="1" x14ac:dyDescent="0.2">
      <c r="A949" s="153"/>
      <c r="B949" s="121"/>
      <c r="C949" s="121"/>
    </row>
    <row r="950" spans="1:3" ht="12.75" customHeight="1" x14ac:dyDescent="0.2">
      <c r="A950" s="153"/>
      <c r="B950" s="121"/>
      <c r="C950" s="121"/>
    </row>
    <row r="951" spans="1:3" ht="12.75" customHeight="1" x14ac:dyDescent="0.2">
      <c r="A951" s="153"/>
      <c r="B951" s="121"/>
      <c r="C951" s="121"/>
    </row>
    <row r="952" spans="1:3" ht="12.75" customHeight="1" x14ac:dyDescent="0.2">
      <c r="A952" s="153"/>
      <c r="B952" s="121"/>
      <c r="C952" s="121"/>
    </row>
    <row r="953" spans="1:3" ht="12.75" customHeight="1" x14ac:dyDescent="0.2">
      <c r="A953" s="153"/>
      <c r="B953" s="121"/>
      <c r="C953" s="121"/>
    </row>
    <row r="954" spans="1:3" ht="12.75" customHeight="1" x14ac:dyDescent="0.2">
      <c r="A954" s="153"/>
      <c r="B954" s="121"/>
      <c r="C954" s="121"/>
    </row>
    <row r="955" spans="1:3" ht="12.75" customHeight="1" x14ac:dyDescent="0.2">
      <c r="A955" s="153"/>
      <c r="B955" s="121"/>
      <c r="C955" s="121"/>
    </row>
    <row r="956" spans="1:3" ht="12.75" customHeight="1" x14ac:dyDescent="0.2">
      <c r="A956" s="153"/>
      <c r="B956" s="121"/>
      <c r="C956" s="121"/>
    </row>
    <row r="957" spans="1:3" ht="12.75" customHeight="1" x14ac:dyDescent="0.2">
      <c r="A957" s="153"/>
      <c r="B957" s="121"/>
      <c r="C957" s="121"/>
    </row>
    <row r="958" spans="1:3" ht="12.75" customHeight="1" x14ac:dyDescent="0.2">
      <c r="A958" s="153"/>
      <c r="B958" s="121"/>
      <c r="C958" s="121"/>
    </row>
    <row r="959" spans="1:3" ht="12.75" customHeight="1" x14ac:dyDescent="0.2">
      <c r="A959" s="153"/>
      <c r="B959" s="121"/>
      <c r="C959" s="121"/>
    </row>
    <row r="960" spans="1:3" ht="12.75" customHeight="1" x14ac:dyDescent="0.2">
      <c r="A960" s="153"/>
      <c r="B960" s="121"/>
      <c r="C960" s="121"/>
    </row>
    <row r="961" spans="1:3" ht="12.75" customHeight="1" x14ac:dyDescent="0.2">
      <c r="A961" s="153"/>
      <c r="B961" s="121"/>
      <c r="C961" s="121"/>
    </row>
    <row r="962" spans="1:3" ht="12.75" customHeight="1" x14ac:dyDescent="0.2">
      <c r="A962" s="153"/>
      <c r="B962" s="121"/>
      <c r="C962" s="121"/>
    </row>
    <row r="963" spans="1:3" ht="12.75" customHeight="1" x14ac:dyDescent="0.2">
      <c r="A963" s="153"/>
      <c r="B963" s="121"/>
      <c r="C963" s="121"/>
    </row>
    <row r="964" spans="1:3" ht="12.75" customHeight="1" x14ac:dyDescent="0.2">
      <c r="A964" s="153"/>
      <c r="B964" s="121"/>
      <c r="C964" s="121"/>
    </row>
    <row r="965" spans="1:3" ht="12.75" customHeight="1" x14ac:dyDescent="0.2">
      <c r="A965" s="153"/>
      <c r="B965" s="121"/>
      <c r="C965" s="121"/>
    </row>
    <row r="966" spans="1:3" ht="12.75" customHeight="1" x14ac:dyDescent="0.2">
      <c r="A966" s="153"/>
      <c r="B966" s="121"/>
      <c r="C966" s="121"/>
    </row>
    <row r="967" spans="1:3" ht="12.75" customHeight="1" x14ac:dyDescent="0.2">
      <c r="A967" s="153"/>
      <c r="B967" s="121"/>
      <c r="C967" s="121"/>
    </row>
    <row r="968" spans="1:3" ht="12.75" customHeight="1" x14ac:dyDescent="0.2">
      <c r="A968" s="153"/>
      <c r="B968" s="121"/>
      <c r="C968" s="121"/>
    </row>
    <row r="969" spans="1:3" ht="12.75" customHeight="1" x14ac:dyDescent="0.2">
      <c r="A969" s="153"/>
      <c r="B969" s="121"/>
      <c r="C969" s="121"/>
    </row>
    <row r="970" spans="1:3" ht="12.75" customHeight="1" x14ac:dyDescent="0.2">
      <c r="A970" s="153"/>
      <c r="B970" s="121"/>
      <c r="C970" s="121"/>
    </row>
    <row r="971" spans="1:3" ht="12.75" customHeight="1" x14ac:dyDescent="0.2">
      <c r="A971" s="153"/>
      <c r="B971" s="121"/>
      <c r="C971" s="121"/>
    </row>
    <row r="972" spans="1:3" ht="12.75" customHeight="1" x14ac:dyDescent="0.2">
      <c r="A972" s="153"/>
      <c r="B972" s="121"/>
      <c r="C972" s="121"/>
    </row>
    <row r="973" spans="1:3" ht="12.75" customHeight="1" x14ac:dyDescent="0.2">
      <c r="A973" s="153"/>
      <c r="B973" s="121"/>
      <c r="C973" s="121"/>
    </row>
    <row r="974" spans="1:3" ht="12.75" customHeight="1" x14ac:dyDescent="0.2">
      <c r="A974" s="153"/>
      <c r="B974" s="121"/>
      <c r="C974" s="121"/>
    </row>
    <row r="975" spans="1:3" ht="12.75" customHeight="1" x14ac:dyDescent="0.2">
      <c r="A975" s="153"/>
      <c r="B975" s="121"/>
      <c r="C975" s="121"/>
    </row>
    <row r="976" spans="1:3" ht="12.75" customHeight="1" x14ac:dyDescent="0.2">
      <c r="A976" s="153"/>
      <c r="B976" s="121"/>
      <c r="C976" s="121"/>
    </row>
    <row r="977" spans="1:3" ht="12.75" customHeight="1" x14ac:dyDescent="0.2">
      <c r="A977" s="153"/>
      <c r="B977" s="121"/>
      <c r="C977" s="121"/>
    </row>
    <row r="978" spans="1:3" ht="12.75" customHeight="1" x14ac:dyDescent="0.2">
      <c r="A978" s="153"/>
      <c r="B978" s="121"/>
      <c r="C978" s="121"/>
    </row>
    <row r="979" spans="1:3" ht="12.75" customHeight="1" x14ac:dyDescent="0.2">
      <c r="A979" s="153"/>
      <c r="B979" s="121"/>
      <c r="C979" s="121"/>
    </row>
    <row r="980" spans="1:3" ht="12.75" customHeight="1" x14ac:dyDescent="0.2">
      <c r="A980" s="153"/>
      <c r="B980" s="121"/>
      <c r="C980" s="121"/>
    </row>
    <row r="981" spans="1:3" ht="12.75" customHeight="1" x14ac:dyDescent="0.2">
      <c r="A981" s="153"/>
      <c r="B981" s="121"/>
      <c r="C981" s="121"/>
    </row>
    <row r="982" spans="1:3" ht="12.75" customHeight="1" x14ac:dyDescent="0.2">
      <c r="A982" s="153"/>
      <c r="B982" s="121"/>
      <c r="C982" s="121"/>
    </row>
    <row r="983" spans="1:3" ht="12.75" customHeight="1" x14ac:dyDescent="0.2">
      <c r="A983" s="153"/>
      <c r="B983" s="121"/>
      <c r="C983" s="121"/>
    </row>
    <row r="984" spans="1:3" ht="12.75" customHeight="1" x14ac:dyDescent="0.2">
      <c r="A984" s="153"/>
      <c r="B984" s="121"/>
      <c r="C984" s="121"/>
    </row>
    <row r="985" spans="1:3" ht="12.75" customHeight="1" x14ac:dyDescent="0.2">
      <c r="A985" s="153"/>
      <c r="B985" s="121"/>
      <c r="C985" s="121"/>
    </row>
    <row r="986" spans="1:3" ht="12.75" customHeight="1" x14ac:dyDescent="0.2">
      <c r="A986" s="153"/>
      <c r="B986" s="121"/>
      <c r="C986" s="121"/>
    </row>
    <row r="987" spans="1:3" ht="12.75" customHeight="1" x14ac:dyDescent="0.2">
      <c r="A987" s="153"/>
      <c r="B987" s="121"/>
      <c r="C987" s="121"/>
    </row>
    <row r="988" spans="1:3" ht="12.75" customHeight="1" x14ac:dyDescent="0.2">
      <c r="A988" s="153"/>
      <c r="B988" s="121"/>
      <c r="C988" s="121"/>
    </row>
    <row r="989" spans="1:3" ht="12.75" customHeight="1" x14ac:dyDescent="0.2">
      <c r="A989" s="153"/>
      <c r="B989" s="121"/>
      <c r="C989" s="121"/>
    </row>
    <row r="990" spans="1:3" ht="12.75" customHeight="1" x14ac:dyDescent="0.2">
      <c r="A990" s="153"/>
      <c r="B990" s="121"/>
      <c r="C990" s="121"/>
    </row>
    <row r="991" spans="1:3" ht="12.75" customHeight="1" x14ac:dyDescent="0.2">
      <c r="A991" s="153"/>
      <c r="B991" s="121"/>
      <c r="C991" s="121"/>
    </row>
    <row r="992" spans="1:3" ht="12.75" customHeight="1" x14ac:dyDescent="0.2">
      <c r="A992" s="153"/>
      <c r="B992" s="121"/>
      <c r="C992" s="121"/>
    </row>
    <row r="993" spans="1:3" ht="12.75" customHeight="1" x14ac:dyDescent="0.2">
      <c r="A993" s="153"/>
      <c r="B993" s="121"/>
      <c r="C993" s="121"/>
    </row>
    <row r="994" spans="1:3" ht="12.75" customHeight="1" x14ac:dyDescent="0.2">
      <c r="A994" s="153"/>
      <c r="B994" s="121"/>
      <c r="C994" s="121"/>
    </row>
    <row r="995" spans="1:3" ht="12.75" customHeight="1" x14ac:dyDescent="0.2">
      <c r="A995" s="153"/>
      <c r="B995" s="121"/>
      <c r="C995" s="121"/>
    </row>
    <row r="996" spans="1:3" ht="12.75" customHeight="1" x14ac:dyDescent="0.2">
      <c r="A996" s="153"/>
      <c r="B996" s="121"/>
      <c r="C996" s="121"/>
    </row>
    <row r="997" spans="1:3" ht="12.75" customHeight="1" x14ac:dyDescent="0.2">
      <c r="A997" s="153"/>
      <c r="B997" s="121"/>
      <c r="C997" s="121"/>
    </row>
    <row r="998" spans="1:3" ht="12.75" customHeight="1" x14ac:dyDescent="0.2">
      <c r="A998" s="153"/>
      <c r="B998" s="121"/>
      <c r="C998" s="121"/>
    </row>
    <row r="999" spans="1:3" ht="12.75" customHeight="1" x14ac:dyDescent="0.2">
      <c r="A999" s="153"/>
      <c r="B999" s="121"/>
      <c r="C999" s="121"/>
    </row>
    <row r="1000" spans="1:3" ht="12.75" customHeight="1" x14ac:dyDescent="0.2">
      <c r="A1000" s="153"/>
      <c r="B1000" s="121"/>
      <c r="C1000" s="121"/>
    </row>
    <row r="1001" spans="1:3" ht="12.75" customHeight="1" x14ac:dyDescent="0.2">
      <c r="A1001" s="153"/>
      <c r="B1001" s="121"/>
      <c r="C1001" s="121"/>
    </row>
    <row r="1002" spans="1:3" ht="12.75" customHeight="1" x14ac:dyDescent="0.2">
      <c r="A1002" s="153"/>
      <c r="B1002" s="121"/>
      <c r="C1002" s="121"/>
    </row>
    <row r="1003" spans="1:3" ht="12.75" customHeight="1" x14ac:dyDescent="0.2">
      <c r="A1003" s="153"/>
      <c r="B1003" s="121"/>
      <c r="C1003" s="121"/>
    </row>
    <row r="1004" spans="1:3" ht="12.75" customHeight="1" x14ac:dyDescent="0.2">
      <c r="A1004" s="153"/>
      <c r="B1004" s="121"/>
      <c r="C1004" s="121"/>
    </row>
    <row r="1005" spans="1:3" ht="12.75" customHeight="1" x14ac:dyDescent="0.2">
      <c r="A1005" s="153"/>
      <c r="B1005" s="121"/>
      <c r="C1005" s="121"/>
    </row>
    <row r="1006" spans="1:3" ht="12.75" customHeight="1" x14ac:dyDescent="0.2">
      <c r="A1006" s="153"/>
      <c r="B1006" s="121"/>
      <c r="C1006" s="121"/>
    </row>
    <row r="1007" spans="1:3" ht="12.75" customHeight="1" x14ac:dyDescent="0.2">
      <c r="A1007" s="153"/>
      <c r="B1007" s="121"/>
      <c r="C1007" s="121"/>
    </row>
    <row r="1008" spans="1:3" ht="12.75" customHeight="1" x14ac:dyDescent="0.2">
      <c r="A1008" s="153"/>
      <c r="B1008" s="121"/>
      <c r="C1008" s="121"/>
    </row>
    <row r="1009" spans="1:3" ht="12.75" customHeight="1" x14ac:dyDescent="0.2">
      <c r="A1009" s="153"/>
      <c r="B1009" s="121"/>
      <c r="C1009" s="121"/>
    </row>
    <row r="1010" spans="1:3" ht="12.75" customHeight="1" x14ac:dyDescent="0.2">
      <c r="A1010" s="153"/>
      <c r="B1010" s="121"/>
      <c r="C1010" s="121"/>
    </row>
    <row r="1011" spans="1:3" ht="12.75" customHeight="1" x14ac:dyDescent="0.2">
      <c r="A1011" s="153"/>
      <c r="B1011" s="121"/>
      <c r="C1011" s="121"/>
    </row>
    <row r="1012" spans="1:3" ht="12.75" customHeight="1" x14ac:dyDescent="0.2">
      <c r="A1012" s="153"/>
      <c r="B1012" s="121"/>
      <c r="C1012" s="121"/>
    </row>
    <row r="1013" spans="1:3" ht="12.75" customHeight="1" x14ac:dyDescent="0.2">
      <c r="A1013" s="153"/>
      <c r="B1013" s="121"/>
      <c r="C1013" s="121"/>
    </row>
    <row r="1014" spans="1:3" ht="12.75" customHeight="1" x14ac:dyDescent="0.2">
      <c r="A1014" s="153"/>
      <c r="B1014" s="121"/>
      <c r="C1014" s="121"/>
    </row>
    <row r="1015" spans="1:3" ht="12.75" customHeight="1" x14ac:dyDescent="0.2">
      <c r="A1015" s="153"/>
      <c r="B1015" s="121"/>
      <c r="C1015" s="121"/>
    </row>
    <row r="1016" spans="1:3" ht="12.75" customHeight="1" x14ac:dyDescent="0.2">
      <c r="A1016" s="153"/>
      <c r="B1016" s="121"/>
      <c r="C1016" s="121"/>
    </row>
    <row r="1017" spans="1:3" ht="12.75" customHeight="1" x14ac:dyDescent="0.2">
      <c r="A1017" s="153"/>
      <c r="B1017" s="121"/>
      <c r="C1017" s="121"/>
    </row>
    <row r="1018" spans="1:3" ht="12.75" customHeight="1" x14ac:dyDescent="0.2">
      <c r="A1018" s="153"/>
      <c r="B1018" s="121"/>
      <c r="C1018" s="121"/>
    </row>
    <row r="1019" spans="1:3" ht="12.75" customHeight="1" x14ac:dyDescent="0.2">
      <c r="A1019" s="153"/>
      <c r="B1019" s="121"/>
      <c r="C1019" s="121"/>
    </row>
    <row r="1020" spans="1:3" ht="12.75" customHeight="1" x14ac:dyDescent="0.2">
      <c r="A1020" s="153"/>
      <c r="B1020" s="121"/>
      <c r="C1020" s="121"/>
    </row>
    <row r="1021" spans="1:3" ht="12.75" customHeight="1" x14ac:dyDescent="0.2">
      <c r="A1021" s="153"/>
      <c r="B1021" s="121"/>
      <c r="C1021" s="121"/>
    </row>
    <row r="1022" spans="1:3" ht="12.75" customHeight="1" x14ac:dyDescent="0.2">
      <c r="A1022" s="153"/>
      <c r="B1022" s="121"/>
      <c r="C1022" s="121"/>
    </row>
    <row r="1023" spans="1:3" ht="12.75" customHeight="1" x14ac:dyDescent="0.2">
      <c r="A1023" s="153"/>
      <c r="B1023" s="121"/>
      <c r="C1023" s="121"/>
    </row>
    <row r="1024" spans="1:3" ht="12.75" customHeight="1" x14ac:dyDescent="0.2">
      <c r="A1024" s="153"/>
      <c r="B1024" s="121"/>
      <c r="C1024" s="121"/>
    </row>
    <row r="1025" spans="1:3" ht="12.75" customHeight="1" x14ac:dyDescent="0.2">
      <c r="A1025" s="153"/>
      <c r="B1025" s="121"/>
      <c r="C1025" s="121"/>
    </row>
    <row r="1026" spans="1:3" ht="12.75" customHeight="1" x14ac:dyDescent="0.2">
      <c r="A1026" s="153"/>
      <c r="B1026" s="121"/>
      <c r="C1026" s="121"/>
    </row>
    <row r="1027" spans="1:3" ht="12.75" customHeight="1" x14ac:dyDescent="0.2">
      <c r="A1027" s="153"/>
      <c r="B1027" s="121"/>
      <c r="C1027" s="121"/>
    </row>
    <row r="1028" spans="1:3" ht="12.75" customHeight="1" x14ac:dyDescent="0.2">
      <c r="A1028" s="153"/>
      <c r="B1028" s="121"/>
      <c r="C1028" s="121"/>
    </row>
    <row r="1029" spans="1:3" ht="12.75" customHeight="1" x14ac:dyDescent="0.2">
      <c r="A1029" s="153"/>
      <c r="B1029" s="121"/>
      <c r="C1029" s="121"/>
    </row>
    <row r="1030" spans="1:3" ht="12.75" customHeight="1" x14ac:dyDescent="0.2">
      <c r="A1030" s="153"/>
      <c r="B1030" s="121"/>
      <c r="C1030" s="121"/>
    </row>
    <row r="1031" spans="1:3" ht="12.75" customHeight="1" x14ac:dyDescent="0.2">
      <c r="A1031" s="153"/>
      <c r="B1031" s="121"/>
      <c r="C1031" s="121"/>
    </row>
    <row r="1032" spans="1:3" ht="12.75" customHeight="1" x14ac:dyDescent="0.2">
      <c r="A1032" s="153"/>
      <c r="B1032" s="121"/>
      <c r="C1032" s="121"/>
    </row>
    <row r="1033" spans="1:3" ht="12.75" customHeight="1" x14ac:dyDescent="0.2">
      <c r="A1033" s="153"/>
      <c r="B1033" s="121"/>
      <c r="C1033" s="121"/>
    </row>
    <row r="1034" spans="1:3" ht="12.75" customHeight="1" x14ac:dyDescent="0.2">
      <c r="A1034" s="153"/>
      <c r="B1034" s="121"/>
      <c r="C1034" s="121"/>
    </row>
    <row r="1035" spans="1:3" ht="12.75" customHeight="1" x14ac:dyDescent="0.2">
      <c r="A1035" s="153"/>
      <c r="B1035" s="121"/>
      <c r="C1035" s="121"/>
    </row>
    <row r="1036" spans="1:3" ht="12.75" customHeight="1" x14ac:dyDescent="0.2">
      <c r="A1036" s="153"/>
      <c r="B1036" s="121"/>
      <c r="C1036" s="121"/>
    </row>
    <row r="1037" spans="1:3" ht="12.75" customHeight="1" x14ac:dyDescent="0.2">
      <c r="A1037" s="153"/>
      <c r="B1037" s="121"/>
      <c r="C1037" s="121"/>
    </row>
    <row r="1038" spans="1:3" ht="12.75" customHeight="1" x14ac:dyDescent="0.2">
      <c r="A1038" s="153"/>
      <c r="B1038" s="121"/>
      <c r="C1038" s="121"/>
    </row>
    <row r="1039" spans="1:3" ht="12.75" customHeight="1" x14ac:dyDescent="0.2">
      <c r="A1039" s="153"/>
      <c r="B1039" s="121"/>
      <c r="C1039" s="121"/>
    </row>
    <row r="1040" spans="1:3" ht="12.75" customHeight="1" x14ac:dyDescent="0.2">
      <c r="A1040" s="153"/>
      <c r="B1040" s="121"/>
      <c r="C1040" s="121"/>
    </row>
    <row r="1041" spans="1:3" ht="12.75" customHeight="1" x14ac:dyDescent="0.2">
      <c r="A1041" s="153"/>
      <c r="B1041" s="121"/>
      <c r="C1041" s="121"/>
    </row>
    <row r="1042" spans="1:3" ht="12.75" customHeight="1" x14ac:dyDescent="0.2">
      <c r="A1042" s="153"/>
      <c r="B1042" s="121"/>
      <c r="C1042" s="121"/>
    </row>
    <row r="1043" spans="1:3" ht="12.75" customHeight="1" x14ac:dyDescent="0.2">
      <c r="A1043" s="153"/>
      <c r="B1043" s="121"/>
      <c r="C1043" s="121"/>
    </row>
    <row r="1044" spans="1:3" ht="12.75" customHeight="1" x14ac:dyDescent="0.2">
      <c r="A1044" s="153"/>
      <c r="B1044" s="121"/>
      <c r="C1044" s="121"/>
    </row>
    <row r="1045" spans="1:3" ht="12.75" customHeight="1" x14ac:dyDescent="0.2">
      <c r="A1045" s="153"/>
      <c r="B1045" s="121"/>
      <c r="C1045" s="121"/>
    </row>
    <row r="1046" spans="1:3" ht="12.75" customHeight="1" x14ac:dyDescent="0.2">
      <c r="A1046" s="153"/>
      <c r="B1046" s="121"/>
      <c r="C1046" s="121"/>
    </row>
    <row r="1047" spans="1:3" ht="12.75" customHeight="1" x14ac:dyDescent="0.2">
      <c r="A1047" s="153"/>
      <c r="B1047" s="121"/>
      <c r="C1047" s="121"/>
    </row>
    <row r="1048" spans="1:3" ht="12.75" customHeight="1" x14ac:dyDescent="0.2">
      <c r="A1048" s="153"/>
      <c r="B1048" s="121"/>
      <c r="C1048" s="121"/>
    </row>
    <row r="1049" spans="1:3" ht="12.75" customHeight="1" x14ac:dyDescent="0.2">
      <c r="A1049" s="153"/>
      <c r="B1049" s="121"/>
      <c r="C1049" s="121"/>
    </row>
    <row r="1050" spans="1:3" ht="12.75" customHeight="1" x14ac:dyDescent="0.2">
      <c r="A1050" s="153"/>
      <c r="B1050" s="121"/>
      <c r="C1050" s="121"/>
    </row>
    <row r="1051" spans="1:3" ht="12.75" customHeight="1" x14ac:dyDescent="0.2">
      <c r="A1051" s="153"/>
      <c r="B1051" s="121"/>
      <c r="C1051" s="121"/>
    </row>
    <row r="1052" spans="1:3" ht="12.75" customHeight="1" x14ac:dyDescent="0.2">
      <c r="A1052" s="153"/>
      <c r="B1052" s="121"/>
      <c r="C1052" s="121"/>
    </row>
    <row r="1053" spans="1:3" ht="12.75" customHeight="1" x14ac:dyDescent="0.2">
      <c r="A1053" s="153"/>
      <c r="B1053" s="121"/>
      <c r="C1053" s="121"/>
    </row>
    <row r="1054" spans="1:3" ht="12.75" customHeight="1" x14ac:dyDescent="0.2">
      <c r="A1054" s="153"/>
      <c r="B1054" s="121"/>
      <c r="C1054" s="121"/>
    </row>
    <row r="1055" spans="1:3" ht="12.75" customHeight="1" x14ac:dyDescent="0.2">
      <c r="A1055" s="153"/>
      <c r="B1055" s="121"/>
      <c r="C1055" s="121"/>
    </row>
    <row r="1056" spans="1:3" ht="12.75" customHeight="1" x14ac:dyDescent="0.2">
      <c r="A1056" s="153"/>
      <c r="B1056" s="121"/>
      <c r="C1056" s="121"/>
    </row>
    <row r="1057" spans="1:3" ht="12.75" customHeight="1" x14ac:dyDescent="0.2">
      <c r="A1057" s="153"/>
      <c r="B1057" s="121"/>
      <c r="C1057" s="121"/>
    </row>
    <row r="1058" spans="1:3" ht="12.75" customHeight="1" x14ac:dyDescent="0.2">
      <c r="A1058" s="153"/>
      <c r="B1058" s="121"/>
      <c r="C1058" s="121"/>
    </row>
    <row r="1059" spans="1:3" ht="12.75" customHeight="1" x14ac:dyDescent="0.2">
      <c r="A1059" s="153"/>
      <c r="B1059" s="121"/>
      <c r="C1059" s="121"/>
    </row>
    <row r="1060" spans="1:3" ht="12.75" customHeight="1" x14ac:dyDescent="0.2">
      <c r="A1060" s="153"/>
      <c r="B1060" s="121"/>
      <c r="C1060" s="121"/>
    </row>
    <row r="1061" spans="1:3" ht="12.75" customHeight="1" x14ac:dyDescent="0.2">
      <c r="A1061" s="153"/>
      <c r="B1061" s="121"/>
      <c r="C1061" s="121"/>
    </row>
    <row r="1062" spans="1:3" ht="12.75" customHeight="1" x14ac:dyDescent="0.2">
      <c r="A1062" s="153"/>
      <c r="B1062" s="121"/>
      <c r="C1062" s="121"/>
    </row>
    <row r="1063" spans="1:3" ht="12.75" customHeight="1" x14ac:dyDescent="0.2">
      <c r="A1063" s="153"/>
      <c r="B1063" s="121"/>
      <c r="C1063" s="121"/>
    </row>
    <row r="1064" spans="1:3" ht="12.75" customHeight="1" x14ac:dyDescent="0.2">
      <c r="A1064" s="153"/>
      <c r="B1064" s="121"/>
      <c r="C1064" s="121"/>
    </row>
    <row r="1065" spans="1:3" ht="12.75" customHeight="1" x14ac:dyDescent="0.2">
      <c r="A1065" s="153"/>
      <c r="B1065" s="121"/>
      <c r="C1065" s="121"/>
    </row>
    <row r="1066" spans="1:3" ht="12.75" customHeight="1" x14ac:dyDescent="0.2">
      <c r="A1066" s="153"/>
      <c r="B1066" s="121"/>
      <c r="C1066" s="121"/>
    </row>
    <row r="1067" spans="1:3" ht="12.75" customHeight="1" x14ac:dyDescent="0.2">
      <c r="A1067" s="153"/>
      <c r="B1067" s="121"/>
      <c r="C1067" s="121"/>
    </row>
    <row r="1068" spans="1:3" ht="12.75" customHeight="1" x14ac:dyDescent="0.2">
      <c r="A1068" s="153"/>
      <c r="B1068" s="121"/>
      <c r="C1068" s="121"/>
    </row>
    <row r="1069" spans="1:3" ht="12.75" customHeight="1" x14ac:dyDescent="0.2">
      <c r="A1069" s="153"/>
      <c r="B1069" s="121"/>
      <c r="C1069" s="121"/>
    </row>
    <row r="1070" spans="1:3" ht="12.75" customHeight="1" x14ac:dyDescent="0.2">
      <c r="A1070" s="153"/>
      <c r="B1070" s="121"/>
      <c r="C1070" s="121"/>
    </row>
    <row r="1071" spans="1:3" ht="12.75" customHeight="1" x14ac:dyDescent="0.2">
      <c r="A1071" s="153"/>
      <c r="B1071" s="121"/>
      <c r="C1071" s="121"/>
    </row>
    <row r="1072" spans="1:3" ht="12.75" customHeight="1" x14ac:dyDescent="0.2">
      <c r="A1072" s="153"/>
      <c r="B1072" s="121"/>
      <c r="C1072" s="121"/>
    </row>
    <row r="1073" spans="1:3" ht="12.75" customHeight="1" x14ac:dyDescent="0.2">
      <c r="A1073" s="153"/>
      <c r="B1073" s="121"/>
      <c r="C1073" s="121"/>
    </row>
    <row r="1074" spans="1:3" ht="12.75" customHeight="1" x14ac:dyDescent="0.2">
      <c r="A1074" s="153"/>
      <c r="B1074" s="121"/>
      <c r="C1074" s="121"/>
    </row>
    <row r="1075" spans="1:3" ht="12.75" customHeight="1" x14ac:dyDescent="0.2">
      <c r="A1075" s="153"/>
      <c r="B1075" s="121"/>
      <c r="C1075" s="121"/>
    </row>
    <row r="1076" spans="1:3" ht="12.75" customHeight="1" x14ac:dyDescent="0.2">
      <c r="A1076" s="153"/>
      <c r="B1076" s="121"/>
      <c r="C1076" s="121"/>
    </row>
    <row r="1077" spans="1:3" ht="12.75" customHeight="1" x14ac:dyDescent="0.2">
      <c r="A1077" s="153"/>
      <c r="B1077" s="121"/>
      <c r="C1077" s="121"/>
    </row>
    <row r="1078" spans="1:3" ht="12.75" customHeight="1" x14ac:dyDescent="0.2">
      <c r="A1078" s="153"/>
      <c r="B1078" s="121"/>
      <c r="C1078" s="121"/>
    </row>
    <row r="1079" spans="1:3" ht="12.75" customHeight="1" x14ac:dyDescent="0.2">
      <c r="A1079" s="153"/>
      <c r="B1079" s="121"/>
      <c r="C1079" s="121"/>
    </row>
    <row r="1080" spans="1:3" ht="12.75" customHeight="1" x14ac:dyDescent="0.2">
      <c r="A1080" s="153"/>
      <c r="B1080" s="121"/>
      <c r="C1080" s="121"/>
    </row>
    <row r="1081" spans="1:3" ht="12.75" customHeight="1" x14ac:dyDescent="0.2">
      <c r="A1081" s="153"/>
      <c r="B1081" s="121"/>
      <c r="C1081" s="121"/>
    </row>
    <row r="1082" spans="1:3" ht="12.75" customHeight="1" x14ac:dyDescent="0.2">
      <c r="A1082" s="153"/>
      <c r="B1082" s="121"/>
      <c r="C1082" s="121"/>
    </row>
    <row r="1083" spans="1:3" ht="12.75" customHeight="1" x14ac:dyDescent="0.2">
      <c r="A1083" s="153"/>
      <c r="B1083" s="121"/>
      <c r="C1083" s="121"/>
    </row>
    <row r="1084" spans="1:3" ht="12.75" customHeight="1" x14ac:dyDescent="0.2">
      <c r="A1084" s="153"/>
      <c r="B1084" s="121"/>
      <c r="C1084" s="121"/>
    </row>
    <row r="1085" spans="1:3" ht="12.75" customHeight="1" x14ac:dyDescent="0.2">
      <c r="A1085" s="153"/>
      <c r="B1085" s="121"/>
      <c r="C1085" s="121"/>
    </row>
    <row r="1086" spans="1:3" ht="12.75" customHeight="1" x14ac:dyDescent="0.2">
      <c r="A1086" s="153"/>
      <c r="B1086" s="121"/>
      <c r="C1086" s="121"/>
    </row>
    <row r="1087" spans="1:3" ht="12.75" customHeight="1" x14ac:dyDescent="0.2">
      <c r="A1087" s="153"/>
      <c r="B1087" s="121"/>
      <c r="C1087" s="121"/>
    </row>
    <row r="1088" spans="1:3" ht="12.75" customHeight="1" x14ac:dyDescent="0.2">
      <c r="A1088" s="153"/>
      <c r="B1088" s="121"/>
      <c r="C1088" s="121"/>
    </row>
    <row r="1089" spans="1:3" ht="12.75" customHeight="1" x14ac:dyDescent="0.2">
      <c r="A1089" s="153"/>
      <c r="B1089" s="121"/>
      <c r="C1089" s="121"/>
    </row>
    <row r="1090" spans="1:3" ht="12.75" customHeight="1" x14ac:dyDescent="0.2">
      <c r="A1090" s="153"/>
      <c r="B1090" s="121"/>
      <c r="C1090" s="121"/>
    </row>
    <row r="1091" spans="1:3" ht="12.75" customHeight="1" x14ac:dyDescent="0.2">
      <c r="A1091" s="153"/>
      <c r="B1091" s="121"/>
      <c r="C1091" s="121"/>
    </row>
    <row r="1092" spans="1:3" ht="12.75" customHeight="1" x14ac:dyDescent="0.2">
      <c r="A1092" s="153"/>
      <c r="B1092" s="121"/>
      <c r="C1092" s="121"/>
    </row>
    <row r="1093" spans="1:3" ht="12.75" customHeight="1" x14ac:dyDescent="0.2">
      <c r="A1093" s="153"/>
      <c r="B1093" s="121"/>
      <c r="C1093" s="121"/>
    </row>
    <row r="1094" spans="1:3" ht="12.75" customHeight="1" x14ac:dyDescent="0.2">
      <c r="A1094" s="153"/>
      <c r="B1094" s="121"/>
      <c r="C1094" s="121"/>
    </row>
    <row r="1095" spans="1:3" ht="12.75" customHeight="1" x14ac:dyDescent="0.2">
      <c r="A1095" s="153"/>
      <c r="B1095" s="121"/>
      <c r="C1095" s="121"/>
    </row>
    <row r="1096" spans="1:3" ht="12.75" customHeight="1" x14ac:dyDescent="0.2">
      <c r="A1096" s="153"/>
      <c r="B1096" s="121"/>
      <c r="C1096" s="121"/>
    </row>
    <row r="1097" spans="1:3" ht="12.75" customHeight="1" x14ac:dyDescent="0.2">
      <c r="A1097" s="153"/>
      <c r="B1097" s="121"/>
      <c r="C1097" s="121"/>
    </row>
    <row r="1098" spans="1:3" ht="12.75" customHeight="1" x14ac:dyDescent="0.2">
      <c r="A1098" s="153"/>
      <c r="B1098" s="121"/>
      <c r="C1098" s="121"/>
    </row>
    <row r="1099" spans="1:3" ht="12.75" customHeight="1" x14ac:dyDescent="0.2">
      <c r="A1099" s="153"/>
      <c r="B1099" s="121"/>
      <c r="C1099" s="121"/>
    </row>
    <row r="1100" spans="1:3" ht="12.75" customHeight="1" x14ac:dyDescent="0.2">
      <c r="A1100" s="153"/>
      <c r="B1100" s="121"/>
      <c r="C1100" s="121"/>
    </row>
    <row r="1101" spans="1:3" ht="12.75" customHeight="1" x14ac:dyDescent="0.2">
      <c r="A1101" s="153"/>
      <c r="B1101" s="121"/>
      <c r="C1101" s="121"/>
    </row>
    <row r="1102" spans="1:3" ht="12.75" customHeight="1" x14ac:dyDescent="0.2">
      <c r="A1102" s="153"/>
      <c r="B1102" s="121"/>
      <c r="C1102" s="121"/>
    </row>
    <row r="1103" spans="1:3" ht="12.75" customHeight="1" x14ac:dyDescent="0.2">
      <c r="A1103" s="153"/>
      <c r="B1103" s="121"/>
      <c r="C1103" s="121"/>
    </row>
    <row r="1104" spans="1:3" ht="12.75" customHeight="1" x14ac:dyDescent="0.2">
      <c r="A1104" s="153"/>
      <c r="B1104" s="121"/>
      <c r="C1104" s="121"/>
    </row>
    <row r="1105" spans="1:3" ht="12.75" customHeight="1" x14ac:dyDescent="0.2">
      <c r="A1105" s="153"/>
      <c r="B1105" s="121"/>
      <c r="C1105" s="121"/>
    </row>
    <row r="1106" spans="1:3" ht="12.75" customHeight="1" x14ac:dyDescent="0.2">
      <c r="A1106" s="153"/>
      <c r="B1106" s="121"/>
      <c r="C1106" s="121"/>
    </row>
    <row r="1107" spans="1:3" ht="12.75" customHeight="1" x14ac:dyDescent="0.2">
      <c r="A1107" s="153"/>
      <c r="B1107" s="121"/>
      <c r="C1107" s="121"/>
    </row>
    <row r="1108" spans="1:3" ht="12.75" customHeight="1" x14ac:dyDescent="0.2">
      <c r="A1108" s="153"/>
      <c r="B1108" s="121"/>
      <c r="C1108" s="121"/>
    </row>
    <row r="1109" spans="1:3" ht="12.75" customHeight="1" x14ac:dyDescent="0.2">
      <c r="A1109" s="153"/>
      <c r="B1109" s="121"/>
      <c r="C1109" s="121"/>
    </row>
    <row r="1110" spans="1:3" ht="12.75" customHeight="1" x14ac:dyDescent="0.2">
      <c r="A1110" s="153"/>
      <c r="B1110" s="121"/>
      <c r="C1110" s="121"/>
    </row>
    <row r="1111" spans="1:3" ht="12.75" customHeight="1" x14ac:dyDescent="0.2">
      <c r="A1111" s="153"/>
      <c r="B1111" s="121"/>
      <c r="C1111" s="121"/>
    </row>
    <row r="1112" spans="1:3" ht="12.75" customHeight="1" x14ac:dyDescent="0.2">
      <c r="A1112" s="153"/>
      <c r="B1112" s="121"/>
      <c r="C1112" s="121"/>
    </row>
    <row r="1113" spans="1:3" ht="12.75" customHeight="1" x14ac:dyDescent="0.2">
      <c r="A1113" s="153"/>
      <c r="B1113" s="121"/>
      <c r="C1113" s="121"/>
    </row>
    <row r="1114" spans="1:3" ht="12.75" customHeight="1" x14ac:dyDescent="0.2">
      <c r="A1114" s="153"/>
      <c r="B1114" s="121"/>
      <c r="C1114" s="121"/>
    </row>
    <row r="1115" spans="1:3" ht="12.75" customHeight="1" x14ac:dyDescent="0.2">
      <c r="A1115" s="153"/>
      <c r="B1115" s="121"/>
      <c r="C1115" s="121"/>
    </row>
    <row r="1116" spans="1:3" ht="12.75" customHeight="1" x14ac:dyDescent="0.2">
      <c r="A1116" s="153"/>
      <c r="B1116" s="121"/>
      <c r="C1116" s="121"/>
    </row>
    <row r="1117" spans="1:3" ht="12.75" customHeight="1" x14ac:dyDescent="0.2">
      <c r="A1117" s="153"/>
      <c r="B1117" s="121"/>
      <c r="C1117" s="121"/>
    </row>
    <row r="1118" spans="1:3" ht="12.75" customHeight="1" x14ac:dyDescent="0.2">
      <c r="A1118" s="153"/>
      <c r="B1118" s="121"/>
      <c r="C1118" s="121"/>
    </row>
    <row r="1119" spans="1:3" ht="12.75" customHeight="1" x14ac:dyDescent="0.2">
      <c r="A1119" s="153"/>
      <c r="B1119" s="121"/>
      <c r="C1119" s="121"/>
    </row>
    <row r="1120" spans="1:3" ht="12.75" customHeight="1" x14ac:dyDescent="0.2">
      <c r="A1120" s="153"/>
      <c r="B1120" s="121"/>
      <c r="C1120" s="121"/>
    </row>
    <row r="1121" spans="1:3" ht="12.75" customHeight="1" x14ac:dyDescent="0.2">
      <c r="A1121" s="153"/>
      <c r="B1121" s="121"/>
      <c r="C1121" s="121"/>
    </row>
    <row r="1122" spans="1:3" ht="12.75" customHeight="1" x14ac:dyDescent="0.2">
      <c r="A1122" s="153"/>
      <c r="B1122" s="121"/>
      <c r="C1122" s="121"/>
    </row>
    <row r="1123" spans="1:3" ht="12.75" customHeight="1" x14ac:dyDescent="0.2">
      <c r="A1123" s="153"/>
      <c r="B1123" s="121"/>
      <c r="C1123" s="121"/>
    </row>
    <row r="1124" spans="1:3" ht="12.75" customHeight="1" x14ac:dyDescent="0.2">
      <c r="A1124" s="153"/>
      <c r="B1124" s="121"/>
      <c r="C1124" s="121"/>
    </row>
    <row r="1125" spans="1:3" ht="12.75" customHeight="1" x14ac:dyDescent="0.2">
      <c r="A1125" s="153"/>
      <c r="B1125" s="121"/>
      <c r="C1125" s="121"/>
    </row>
    <row r="1126" spans="1:3" ht="12.75" customHeight="1" x14ac:dyDescent="0.2">
      <c r="A1126" s="153"/>
      <c r="B1126" s="121"/>
      <c r="C1126" s="121"/>
    </row>
    <row r="1127" spans="1:3" ht="12.75" customHeight="1" x14ac:dyDescent="0.2">
      <c r="A1127" s="153"/>
      <c r="B1127" s="121"/>
      <c r="C1127" s="121"/>
    </row>
    <row r="1128" spans="1:3" ht="12.75" customHeight="1" x14ac:dyDescent="0.2">
      <c r="A1128" s="153"/>
      <c r="B1128" s="121"/>
      <c r="C1128" s="121"/>
    </row>
    <row r="1129" spans="1:3" ht="12.75" customHeight="1" x14ac:dyDescent="0.2">
      <c r="A1129" s="153"/>
      <c r="B1129" s="121"/>
      <c r="C1129" s="121"/>
    </row>
    <row r="1130" spans="1:3" ht="12.75" customHeight="1" x14ac:dyDescent="0.2">
      <c r="A1130" s="153"/>
      <c r="B1130" s="121"/>
      <c r="C1130" s="121"/>
    </row>
    <row r="1131" spans="1:3" ht="12.75" customHeight="1" x14ac:dyDescent="0.2">
      <c r="A1131" s="153"/>
      <c r="B1131" s="121"/>
      <c r="C1131" s="121"/>
    </row>
    <row r="1132" spans="1:3" ht="12.75" customHeight="1" x14ac:dyDescent="0.2">
      <c r="A1132" s="153"/>
      <c r="B1132" s="121"/>
      <c r="C1132" s="121"/>
    </row>
    <row r="1133" spans="1:3" ht="12.75" customHeight="1" x14ac:dyDescent="0.2">
      <c r="A1133" s="153"/>
      <c r="B1133" s="121"/>
      <c r="C1133" s="121"/>
    </row>
    <row r="1134" spans="1:3" ht="12.75" customHeight="1" x14ac:dyDescent="0.2">
      <c r="A1134" s="153"/>
      <c r="B1134" s="121"/>
      <c r="C1134" s="121"/>
    </row>
    <row r="1135" spans="1:3" ht="12.75" customHeight="1" x14ac:dyDescent="0.2">
      <c r="A1135" s="153"/>
      <c r="B1135" s="121"/>
      <c r="C1135" s="121"/>
    </row>
    <row r="1136" spans="1:3" ht="12.75" customHeight="1" x14ac:dyDescent="0.2">
      <c r="A1136" s="153"/>
      <c r="B1136" s="121"/>
      <c r="C1136" s="121"/>
    </row>
    <row r="1137" spans="1:3" ht="12.75" customHeight="1" x14ac:dyDescent="0.2">
      <c r="A1137" s="153"/>
      <c r="B1137" s="121"/>
      <c r="C1137" s="121"/>
    </row>
    <row r="1138" spans="1:3" ht="12.75" customHeight="1" x14ac:dyDescent="0.2">
      <c r="A1138" s="153"/>
      <c r="B1138" s="121"/>
      <c r="C1138" s="121"/>
    </row>
    <row r="1139" spans="1:3" ht="12.75" customHeight="1" x14ac:dyDescent="0.2">
      <c r="A1139" s="153"/>
      <c r="B1139" s="121"/>
      <c r="C1139" s="121"/>
    </row>
    <row r="1140" spans="1:3" ht="12.75" customHeight="1" x14ac:dyDescent="0.2">
      <c r="A1140" s="153"/>
      <c r="B1140" s="121"/>
      <c r="C1140" s="121"/>
    </row>
    <row r="1141" spans="1:3" ht="12.75" customHeight="1" x14ac:dyDescent="0.2">
      <c r="A1141" s="153"/>
      <c r="B1141" s="121"/>
      <c r="C1141" s="121"/>
    </row>
    <row r="1142" spans="1:3" ht="12.75" customHeight="1" x14ac:dyDescent="0.2">
      <c r="A1142" s="153"/>
      <c r="B1142" s="121"/>
      <c r="C1142" s="121"/>
    </row>
    <row r="1143" spans="1:3" ht="12.75" customHeight="1" x14ac:dyDescent="0.2">
      <c r="A1143" s="153"/>
      <c r="B1143" s="121"/>
      <c r="C1143" s="121"/>
    </row>
    <row r="1144" spans="1:3" ht="12.75" customHeight="1" x14ac:dyDescent="0.2">
      <c r="A1144" s="153"/>
      <c r="B1144" s="121"/>
      <c r="C1144" s="121"/>
    </row>
    <row r="1145" spans="1:3" ht="12.75" customHeight="1" x14ac:dyDescent="0.2">
      <c r="A1145" s="153"/>
      <c r="B1145" s="121"/>
      <c r="C1145" s="121"/>
    </row>
    <row r="1146" spans="1:3" ht="12.75" customHeight="1" x14ac:dyDescent="0.2">
      <c r="A1146" s="153"/>
      <c r="B1146" s="121"/>
      <c r="C1146" s="121"/>
    </row>
    <row r="1147" spans="1:3" ht="12.75" customHeight="1" x14ac:dyDescent="0.2">
      <c r="A1147" s="153"/>
      <c r="B1147" s="121"/>
      <c r="C1147" s="121"/>
    </row>
    <row r="1148" spans="1:3" ht="12.75" customHeight="1" x14ac:dyDescent="0.2">
      <c r="A1148" s="153"/>
      <c r="B1148" s="121"/>
      <c r="C1148" s="121"/>
    </row>
    <row r="1149" spans="1:3" ht="12.75" customHeight="1" x14ac:dyDescent="0.2">
      <c r="A1149" s="153"/>
      <c r="B1149" s="121"/>
      <c r="C1149" s="121"/>
    </row>
    <row r="1150" spans="1:3" ht="12.75" customHeight="1" x14ac:dyDescent="0.2">
      <c r="A1150" s="153"/>
      <c r="B1150" s="121"/>
      <c r="C1150" s="121"/>
    </row>
    <row r="1151" spans="1:3" ht="12.75" customHeight="1" x14ac:dyDescent="0.2">
      <c r="A1151" s="153"/>
      <c r="B1151" s="121"/>
      <c r="C1151" s="121"/>
    </row>
    <row r="1152" spans="1:3" ht="12.75" customHeight="1" x14ac:dyDescent="0.2">
      <c r="A1152" s="153"/>
      <c r="B1152" s="121"/>
      <c r="C1152" s="121"/>
    </row>
    <row r="1153" spans="1:3" ht="12.75" customHeight="1" x14ac:dyDescent="0.2">
      <c r="A1153" s="153"/>
      <c r="B1153" s="121"/>
      <c r="C1153" s="121"/>
    </row>
    <row r="1154" spans="1:3" ht="12.75" customHeight="1" x14ac:dyDescent="0.2">
      <c r="A1154" s="153"/>
      <c r="B1154" s="121"/>
      <c r="C1154" s="121"/>
    </row>
    <row r="1155" spans="1:3" ht="12.75" customHeight="1" x14ac:dyDescent="0.2">
      <c r="A1155" s="153"/>
      <c r="B1155" s="121"/>
      <c r="C1155" s="121"/>
    </row>
    <row r="1156" spans="1:3" ht="12.75" customHeight="1" x14ac:dyDescent="0.2">
      <c r="A1156" s="153"/>
      <c r="B1156" s="121"/>
      <c r="C1156" s="121"/>
    </row>
    <row r="1157" spans="1:3" ht="12.75" customHeight="1" x14ac:dyDescent="0.2">
      <c r="A1157" s="153"/>
      <c r="B1157" s="121"/>
      <c r="C1157" s="121"/>
    </row>
    <row r="1158" spans="1:3" ht="12.75" customHeight="1" x14ac:dyDescent="0.2">
      <c r="A1158" s="153"/>
      <c r="B1158" s="121"/>
      <c r="C1158" s="121"/>
    </row>
    <row r="1159" spans="1:3" ht="12.75" customHeight="1" x14ac:dyDescent="0.2">
      <c r="A1159" s="153"/>
      <c r="B1159" s="121"/>
      <c r="C1159" s="121"/>
    </row>
    <row r="1160" spans="1:3" ht="12.75" customHeight="1" x14ac:dyDescent="0.2">
      <c r="A1160" s="153"/>
      <c r="B1160" s="121"/>
      <c r="C1160" s="121"/>
    </row>
    <row r="1161" spans="1:3" ht="12.75" customHeight="1" x14ac:dyDescent="0.2">
      <c r="A1161" s="153"/>
      <c r="B1161" s="121"/>
      <c r="C1161" s="121"/>
    </row>
    <row r="1162" spans="1:3" ht="12.75" customHeight="1" x14ac:dyDescent="0.2">
      <c r="A1162" s="153"/>
      <c r="B1162" s="121"/>
      <c r="C1162" s="121"/>
    </row>
    <row r="1163" spans="1:3" ht="12.75" customHeight="1" x14ac:dyDescent="0.2">
      <c r="A1163" s="153"/>
      <c r="B1163" s="121"/>
      <c r="C1163" s="121"/>
    </row>
    <row r="1164" spans="1:3" ht="12.75" customHeight="1" x14ac:dyDescent="0.2">
      <c r="A1164" s="153"/>
      <c r="B1164" s="121"/>
      <c r="C1164" s="121"/>
    </row>
    <row r="1165" spans="1:3" ht="12.75" customHeight="1" x14ac:dyDescent="0.2">
      <c r="A1165" s="153"/>
      <c r="B1165" s="121"/>
      <c r="C1165" s="121"/>
    </row>
    <row r="1166" spans="1:3" ht="12.75" customHeight="1" x14ac:dyDescent="0.2">
      <c r="A1166" s="153"/>
      <c r="B1166" s="121"/>
      <c r="C1166" s="121"/>
    </row>
    <row r="1167" spans="1:3" ht="12.75" customHeight="1" x14ac:dyDescent="0.2">
      <c r="A1167" s="153"/>
      <c r="B1167" s="121"/>
      <c r="C1167" s="121"/>
    </row>
    <row r="1168" spans="1:3" ht="12.75" customHeight="1" x14ac:dyDescent="0.2">
      <c r="A1168" s="153"/>
      <c r="B1168" s="121"/>
      <c r="C1168" s="121"/>
    </row>
    <row r="1169" spans="1:3" ht="12.75" customHeight="1" x14ac:dyDescent="0.2">
      <c r="A1169" s="153"/>
      <c r="B1169" s="121"/>
      <c r="C1169" s="121"/>
    </row>
    <row r="1170" spans="1:3" ht="12.75" customHeight="1" x14ac:dyDescent="0.2">
      <c r="A1170" s="153"/>
      <c r="B1170" s="121"/>
      <c r="C1170" s="121"/>
    </row>
    <row r="1171" spans="1:3" ht="12.75" customHeight="1" x14ac:dyDescent="0.2">
      <c r="A1171" s="153"/>
      <c r="B1171" s="121"/>
      <c r="C1171" s="121"/>
    </row>
    <row r="1172" spans="1:3" ht="12.75" customHeight="1" x14ac:dyDescent="0.2">
      <c r="A1172" s="153"/>
      <c r="B1172" s="121"/>
      <c r="C1172" s="121"/>
    </row>
    <row r="1173" spans="1:3" ht="12.75" customHeight="1" x14ac:dyDescent="0.2">
      <c r="A1173" s="153"/>
      <c r="B1173" s="121"/>
      <c r="C1173" s="121"/>
    </row>
    <row r="1174" spans="1:3" ht="12.75" customHeight="1" x14ac:dyDescent="0.2">
      <c r="A1174" s="153"/>
      <c r="B1174" s="121"/>
      <c r="C1174" s="121"/>
    </row>
    <row r="1175" spans="1:3" ht="12.75" customHeight="1" x14ac:dyDescent="0.2">
      <c r="A1175" s="153"/>
      <c r="B1175" s="121"/>
      <c r="C1175" s="121"/>
    </row>
    <row r="1176" spans="1:3" ht="12.75" customHeight="1" x14ac:dyDescent="0.2">
      <c r="A1176" s="153"/>
      <c r="B1176" s="121"/>
      <c r="C1176" s="121"/>
    </row>
    <row r="1177" spans="1:3" ht="12.75" customHeight="1" x14ac:dyDescent="0.2">
      <c r="A1177" s="153"/>
      <c r="B1177" s="121"/>
      <c r="C1177" s="121"/>
    </row>
    <row r="1178" spans="1:3" ht="12.75" customHeight="1" x14ac:dyDescent="0.2">
      <c r="A1178" s="153"/>
      <c r="B1178" s="121"/>
      <c r="C1178" s="121"/>
    </row>
    <row r="1179" spans="1:3" ht="12.75" customHeight="1" x14ac:dyDescent="0.2">
      <c r="A1179" s="153"/>
      <c r="B1179" s="121"/>
      <c r="C1179" s="121"/>
    </row>
    <row r="1180" spans="1:3" ht="12.75" customHeight="1" x14ac:dyDescent="0.2">
      <c r="A1180" s="153"/>
      <c r="B1180" s="121"/>
      <c r="C1180" s="121"/>
    </row>
    <row r="1181" spans="1:3" ht="12.75" customHeight="1" x14ac:dyDescent="0.2">
      <c r="A1181" s="153"/>
      <c r="B1181" s="121"/>
      <c r="C1181" s="121"/>
    </row>
    <row r="1182" spans="1:3" ht="12.75" customHeight="1" x14ac:dyDescent="0.2">
      <c r="A1182" s="153"/>
      <c r="B1182" s="121"/>
      <c r="C1182" s="121"/>
    </row>
    <row r="1183" spans="1:3" ht="12.75" customHeight="1" x14ac:dyDescent="0.2">
      <c r="A1183" s="153"/>
      <c r="B1183" s="121"/>
      <c r="C1183" s="121"/>
    </row>
    <row r="1184" spans="1:3" ht="12.75" customHeight="1" x14ac:dyDescent="0.2">
      <c r="A1184" s="153"/>
      <c r="B1184" s="121"/>
      <c r="C1184" s="121"/>
    </row>
    <row r="1185" spans="1:3" ht="12.75" customHeight="1" x14ac:dyDescent="0.2">
      <c r="A1185" s="153"/>
      <c r="B1185" s="121"/>
      <c r="C1185" s="121"/>
    </row>
    <row r="1186" spans="1:3" ht="12.75" customHeight="1" x14ac:dyDescent="0.2">
      <c r="A1186" s="153"/>
      <c r="B1186" s="121"/>
      <c r="C1186" s="121"/>
    </row>
    <row r="1187" spans="1:3" ht="12.75" customHeight="1" x14ac:dyDescent="0.2">
      <c r="A1187" s="153"/>
      <c r="B1187" s="121"/>
      <c r="C1187" s="121"/>
    </row>
    <row r="1188" spans="1:3" ht="12.75" customHeight="1" x14ac:dyDescent="0.2">
      <c r="A1188" s="153"/>
      <c r="B1188" s="121"/>
      <c r="C1188" s="121"/>
    </row>
    <row r="1189" spans="1:3" ht="12.75" customHeight="1" x14ac:dyDescent="0.2">
      <c r="A1189" s="153"/>
      <c r="B1189" s="121"/>
      <c r="C1189" s="121"/>
    </row>
    <row r="1190" spans="1:3" ht="12.75" customHeight="1" x14ac:dyDescent="0.2">
      <c r="A1190" s="153"/>
      <c r="B1190" s="121"/>
      <c r="C1190" s="121"/>
    </row>
    <row r="1191" spans="1:3" ht="12.75" customHeight="1" x14ac:dyDescent="0.2">
      <c r="A1191" s="153"/>
      <c r="B1191" s="121"/>
      <c r="C1191" s="121"/>
    </row>
    <row r="1192" spans="1:3" ht="12.75" customHeight="1" x14ac:dyDescent="0.2">
      <c r="A1192" s="153"/>
      <c r="B1192" s="121"/>
      <c r="C1192" s="121"/>
    </row>
    <row r="1193" spans="1:3" ht="12.75" customHeight="1" x14ac:dyDescent="0.2">
      <c r="A1193" s="153"/>
      <c r="B1193" s="121"/>
      <c r="C1193" s="121"/>
    </row>
    <row r="1194" spans="1:3" ht="12.75" customHeight="1" x14ac:dyDescent="0.2">
      <c r="A1194" s="153"/>
      <c r="B1194" s="121"/>
      <c r="C1194" s="121"/>
    </row>
    <row r="1195" spans="1:3" ht="12.75" customHeight="1" x14ac:dyDescent="0.2">
      <c r="A1195" s="153"/>
      <c r="B1195" s="121"/>
      <c r="C1195" s="121"/>
    </row>
    <row r="1196" spans="1:3" ht="12.75" customHeight="1" x14ac:dyDescent="0.2">
      <c r="A1196" s="153"/>
      <c r="B1196" s="121"/>
      <c r="C1196" s="121"/>
    </row>
    <row r="1197" spans="1:3" ht="12.75" customHeight="1" x14ac:dyDescent="0.2">
      <c r="A1197" s="153"/>
      <c r="B1197" s="121"/>
      <c r="C1197" s="121"/>
    </row>
    <row r="1198" spans="1:3" ht="12.75" customHeight="1" x14ac:dyDescent="0.2">
      <c r="A1198" s="153"/>
      <c r="B1198" s="121"/>
      <c r="C1198" s="121"/>
    </row>
    <row r="1199" spans="1:3" ht="12.75" customHeight="1" x14ac:dyDescent="0.2">
      <c r="A1199" s="153"/>
      <c r="B1199" s="121"/>
      <c r="C1199" s="121"/>
    </row>
    <row r="1200" spans="1:3" ht="12.75" customHeight="1" x14ac:dyDescent="0.2">
      <c r="A1200" s="153"/>
      <c r="B1200" s="121"/>
      <c r="C1200" s="121"/>
    </row>
    <row r="1201" spans="1:3" ht="12.75" customHeight="1" x14ac:dyDescent="0.2">
      <c r="A1201" s="153"/>
      <c r="B1201" s="121"/>
      <c r="C1201" s="121"/>
    </row>
    <row r="1202" spans="1:3" ht="12.75" customHeight="1" x14ac:dyDescent="0.2">
      <c r="A1202" s="153"/>
      <c r="B1202" s="121"/>
      <c r="C1202" s="121"/>
    </row>
    <row r="1203" spans="1:3" ht="12.75" customHeight="1" x14ac:dyDescent="0.2">
      <c r="A1203" s="153"/>
      <c r="B1203" s="121"/>
      <c r="C1203" s="121"/>
    </row>
    <row r="1204" spans="1:3" ht="12.75" customHeight="1" x14ac:dyDescent="0.2">
      <c r="A1204" s="153"/>
      <c r="B1204" s="121"/>
      <c r="C1204" s="121"/>
    </row>
    <row r="1205" spans="1:3" ht="12.75" customHeight="1" x14ac:dyDescent="0.2">
      <c r="A1205" s="153"/>
      <c r="B1205" s="121"/>
      <c r="C1205" s="121"/>
    </row>
    <row r="1206" spans="1:3" ht="12.75" customHeight="1" x14ac:dyDescent="0.2">
      <c r="A1206" s="153"/>
      <c r="B1206" s="121"/>
      <c r="C1206" s="121"/>
    </row>
    <row r="1207" spans="1:3" ht="12.75" customHeight="1" x14ac:dyDescent="0.2">
      <c r="A1207" s="153"/>
      <c r="B1207" s="121"/>
      <c r="C1207" s="121"/>
    </row>
    <row r="1208" spans="1:3" ht="12.75" customHeight="1" x14ac:dyDescent="0.2">
      <c r="A1208" s="153"/>
      <c r="B1208" s="121"/>
      <c r="C1208" s="121"/>
    </row>
    <row r="1209" spans="1:3" ht="12.75" customHeight="1" x14ac:dyDescent="0.2">
      <c r="A1209" s="153"/>
      <c r="B1209" s="121"/>
      <c r="C1209" s="121"/>
    </row>
    <row r="1210" spans="1:3" ht="12.75" customHeight="1" x14ac:dyDescent="0.2">
      <c r="A1210" s="153"/>
      <c r="B1210" s="121"/>
      <c r="C1210" s="121"/>
    </row>
    <row r="1211" spans="1:3" ht="12.75" customHeight="1" x14ac:dyDescent="0.2">
      <c r="A1211" s="153"/>
      <c r="B1211" s="121"/>
      <c r="C1211" s="121"/>
    </row>
    <row r="1212" spans="1:3" ht="12.75" customHeight="1" x14ac:dyDescent="0.2">
      <c r="A1212" s="153"/>
      <c r="B1212" s="121"/>
      <c r="C1212" s="121"/>
    </row>
    <row r="1213" spans="1:3" ht="12.75" customHeight="1" x14ac:dyDescent="0.2">
      <c r="A1213" s="153"/>
      <c r="B1213" s="121"/>
      <c r="C1213" s="121"/>
    </row>
    <row r="1214" spans="1:3" ht="12.75" customHeight="1" x14ac:dyDescent="0.2">
      <c r="A1214" s="153"/>
      <c r="B1214" s="121"/>
      <c r="C1214" s="121"/>
    </row>
    <row r="1215" spans="1:3" ht="12.75" customHeight="1" x14ac:dyDescent="0.2">
      <c r="A1215" s="153"/>
      <c r="B1215" s="121"/>
      <c r="C1215" s="121"/>
    </row>
    <row r="1216" spans="1:3" ht="12.75" customHeight="1" x14ac:dyDescent="0.2">
      <c r="A1216" s="153"/>
      <c r="B1216" s="121"/>
      <c r="C1216" s="121"/>
    </row>
    <row r="1217" spans="1:3" ht="12.75" customHeight="1" x14ac:dyDescent="0.2">
      <c r="A1217" s="153"/>
      <c r="B1217" s="121"/>
      <c r="C1217" s="121"/>
    </row>
    <row r="1218" spans="1:3" ht="12.75" customHeight="1" x14ac:dyDescent="0.2">
      <c r="A1218" s="153"/>
      <c r="B1218" s="121"/>
      <c r="C1218" s="121"/>
    </row>
    <row r="1219" spans="1:3" ht="12.75" customHeight="1" x14ac:dyDescent="0.2">
      <c r="A1219" s="153"/>
      <c r="B1219" s="121"/>
      <c r="C1219" s="121"/>
    </row>
    <row r="1220" spans="1:3" ht="12.75" customHeight="1" x14ac:dyDescent="0.2">
      <c r="A1220" s="153"/>
      <c r="B1220" s="121"/>
      <c r="C1220" s="121"/>
    </row>
    <row r="1221" spans="1:3" ht="12.75" customHeight="1" x14ac:dyDescent="0.2">
      <c r="A1221" s="153"/>
      <c r="B1221" s="121"/>
      <c r="C1221" s="121"/>
    </row>
    <row r="1222" spans="1:3" ht="12.75" customHeight="1" x14ac:dyDescent="0.2">
      <c r="A1222" s="153"/>
      <c r="B1222" s="121"/>
      <c r="C1222" s="121"/>
    </row>
    <row r="1223" spans="1:3" ht="12.75" customHeight="1" x14ac:dyDescent="0.2">
      <c r="A1223" s="153"/>
      <c r="B1223" s="121"/>
      <c r="C1223" s="121"/>
    </row>
    <row r="1224" spans="1:3" ht="12.75" customHeight="1" x14ac:dyDescent="0.2">
      <c r="A1224" s="153"/>
      <c r="B1224" s="121"/>
      <c r="C1224" s="121"/>
    </row>
    <row r="1225" spans="1:3" ht="12.75" customHeight="1" x14ac:dyDescent="0.2">
      <c r="A1225" s="153"/>
      <c r="B1225" s="121"/>
      <c r="C1225" s="121"/>
    </row>
    <row r="1226" spans="1:3" ht="12.75" customHeight="1" x14ac:dyDescent="0.2">
      <c r="A1226" s="153"/>
      <c r="B1226" s="121"/>
      <c r="C1226" s="121"/>
    </row>
    <row r="1227" spans="1:3" ht="12.75" customHeight="1" x14ac:dyDescent="0.2">
      <c r="A1227" s="153"/>
      <c r="B1227" s="121"/>
      <c r="C1227" s="121"/>
    </row>
    <row r="1228" spans="1:3" ht="12.75" customHeight="1" x14ac:dyDescent="0.2">
      <c r="A1228" s="153"/>
      <c r="B1228" s="121"/>
      <c r="C1228" s="121"/>
    </row>
    <row r="1229" spans="1:3" ht="12.75" customHeight="1" x14ac:dyDescent="0.2">
      <c r="A1229" s="153"/>
      <c r="B1229" s="121"/>
      <c r="C1229" s="121"/>
    </row>
    <row r="1230" spans="1:3" ht="12.75" customHeight="1" x14ac:dyDescent="0.2">
      <c r="A1230" s="153"/>
      <c r="B1230" s="121"/>
      <c r="C1230" s="121"/>
    </row>
    <row r="1231" spans="1:3" ht="12.75" customHeight="1" x14ac:dyDescent="0.2">
      <c r="A1231" s="153"/>
      <c r="B1231" s="121"/>
      <c r="C1231" s="121"/>
    </row>
    <row r="1232" spans="1:3" ht="12.75" customHeight="1" x14ac:dyDescent="0.2">
      <c r="A1232" s="153"/>
      <c r="B1232" s="121"/>
      <c r="C1232" s="121"/>
    </row>
    <row r="1233" spans="1:3" ht="12.75" customHeight="1" x14ac:dyDescent="0.2">
      <c r="A1233" s="153"/>
      <c r="B1233" s="121"/>
      <c r="C1233" s="121"/>
    </row>
    <row r="1234" spans="1:3" ht="12.75" customHeight="1" x14ac:dyDescent="0.2">
      <c r="A1234" s="153"/>
      <c r="B1234" s="121"/>
      <c r="C1234" s="121"/>
    </row>
    <row r="1235" spans="1:3" ht="12.75" customHeight="1" x14ac:dyDescent="0.2">
      <c r="A1235" s="153"/>
      <c r="B1235" s="121"/>
      <c r="C1235" s="121"/>
    </row>
    <row r="1236" spans="1:3" ht="12.75" customHeight="1" x14ac:dyDescent="0.2">
      <c r="A1236" s="153"/>
      <c r="B1236" s="121"/>
      <c r="C1236" s="121"/>
    </row>
    <row r="1237" spans="1:3" ht="12.75" customHeight="1" x14ac:dyDescent="0.2">
      <c r="A1237" s="153"/>
      <c r="B1237" s="121"/>
      <c r="C1237" s="121"/>
    </row>
    <row r="1238" spans="1:3" ht="12.75" customHeight="1" x14ac:dyDescent="0.2">
      <c r="A1238" s="153"/>
      <c r="B1238" s="121"/>
      <c r="C1238" s="121"/>
    </row>
    <row r="1239" spans="1:3" ht="12.75" customHeight="1" x14ac:dyDescent="0.2">
      <c r="A1239" s="153"/>
      <c r="B1239" s="121"/>
      <c r="C1239" s="121"/>
    </row>
    <row r="1240" spans="1:3" ht="12.75" customHeight="1" x14ac:dyDescent="0.2">
      <c r="A1240" s="153"/>
      <c r="B1240" s="121"/>
      <c r="C1240" s="121"/>
    </row>
    <row r="1241" spans="1:3" ht="12.75" customHeight="1" x14ac:dyDescent="0.2">
      <c r="A1241" s="153"/>
      <c r="B1241" s="121"/>
      <c r="C1241" s="121"/>
    </row>
    <row r="1242" spans="1:3" ht="12.75" customHeight="1" x14ac:dyDescent="0.2">
      <c r="A1242" s="153"/>
      <c r="B1242" s="121"/>
      <c r="C1242" s="121"/>
    </row>
    <row r="1243" spans="1:3" ht="12.75" customHeight="1" x14ac:dyDescent="0.2">
      <c r="A1243" s="153"/>
      <c r="B1243" s="121"/>
      <c r="C1243" s="121"/>
    </row>
    <row r="1244" spans="1:3" ht="12.75" customHeight="1" x14ac:dyDescent="0.2">
      <c r="A1244" s="153"/>
      <c r="B1244" s="121"/>
      <c r="C1244" s="121"/>
    </row>
    <row r="1245" spans="1:3" ht="12.75" customHeight="1" x14ac:dyDescent="0.2">
      <c r="A1245" s="153"/>
      <c r="B1245" s="121"/>
      <c r="C1245" s="121"/>
    </row>
    <row r="1246" spans="1:3" ht="12.75" customHeight="1" x14ac:dyDescent="0.2">
      <c r="A1246" s="153"/>
      <c r="B1246" s="121"/>
      <c r="C1246" s="121"/>
    </row>
    <row r="1247" spans="1:3" ht="12.75" customHeight="1" x14ac:dyDescent="0.2">
      <c r="A1247" s="153"/>
      <c r="B1247" s="121"/>
      <c r="C1247" s="121"/>
    </row>
    <row r="1248" spans="1:3" ht="12.75" customHeight="1" x14ac:dyDescent="0.2">
      <c r="A1248" s="153"/>
      <c r="B1248" s="121"/>
      <c r="C1248" s="121"/>
    </row>
    <row r="1249" spans="1:3" ht="12.75" customHeight="1" x14ac:dyDescent="0.2">
      <c r="A1249" s="153"/>
      <c r="B1249" s="121"/>
      <c r="C1249" s="121"/>
    </row>
    <row r="1250" spans="1:3" ht="12.75" customHeight="1" x14ac:dyDescent="0.2">
      <c r="A1250" s="153"/>
      <c r="B1250" s="121"/>
      <c r="C1250" s="121"/>
    </row>
    <row r="1251" spans="1:3" ht="12.75" customHeight="1" x14ac:dyDescent="0.2">
      <c r="A1251" s="153"/>
      <c r="B1251" s="121"/>
      <c r="C1251" s="121"/>
    </row>
    <row r="1252" spans="1:3" ht="12.75" customHeight="1" x14ac:dyDescent="0.2">
      <c r="A1252" s="153"/>
      <c r="B1252" s="121"/>
      <c r="C1252" s="121"/>
    </row>
    <row r="1253" spans="1:3" ht="12.75" customHeight="1" x14ac:dyDescent="0.2">
      <c r="A1253" s="153"/>
      <c r="B1253" s="121"/>
      <c r="C1253" s="121"/>
    </row>
    <row r="1254" spans="1:3" ht="12.75" customHeight="1" x14ac:dyDescent="0.2">
      <c r="A1254" s="153"/>
      <c r="B1254" s="121"/>
      <c r="C1254" s="121"/>
    </row>
    <row r="1255" spans="1:3" ht="12.75" customHeight="1" x14ac:dyDescent="0.2">
      <c r="A1255" s="153"/>
      <c r="B1255" s="121"/>
      <c r="C1255" s="121"/>
    </row>
    <row r="1256" spans="1:3" ht="12.75" customHeight="1" x14ac:dyDescent="0.2">
      <c r="A1256" s="153"/>
      <c r="B1256" s="121"/>
      <c r="C1256" s="121"/>
    </row>
    <row r="1257" spans="1:3" ht="12.75" customHeight="1" x14ac:dyDescent="0.2">
      <c r="A1257" s="153"/>
      <c r="B1257" s="121"/>
      <c r="C1257" s="121"/>
    </row>
    <row r="1258" spans="1:3" ht="12.75" customHeight="1" x14ac:dyDescent="0.2">
      <c r="A1258" s="153"/>
      <c r="B1258" s="121"/>
      <c r="C1258" s="121"/>
    </row>
    <row r="1259" spans="1:3" ht="12.75" customHeight="1" x14ac:dyDescent="0.2">
      <c r="A1259" s="153"/>
      <c r="B1259" s="121"/>
      <c r="C1259" s="121"/>
    </row>
    <row r="1260" spans="1:3" ht="12.75" customHeight="1" x14ac:dyDescent="0.2">
      <c r="A1260" s="153"/>
      <c r="B1260" s="121"/>
      <c r="C1260" s="121"/>
    </row>
    <row r="1261" spans="1:3" ht="12.75" customHeight="1" x14ac:dyDescent="0.2">
      <c r="A1261" s="153"/>
      <c r="B1261" s="121"/>
      <c r="C1261" s="121"/>
    </row>
    <row r="1262" spans="1:3" ht="12.75" customHeight="1" x14ac:dyDescent="0.2">
      <c r="A1262" s="153"/>
      <c r="B1262" s="121"/>
      <c r="C1262" s="121"/>
    </row>
    <row r="1263" spans="1:3" ht="12.75" customHeight="1" x14ac:dyDescent="0.2">
      <c r="A1263" s="153"/>
      <c r="B1263" s="121"/>
      <c r="C1263" s="121"/>
    </row>
    <row r="1264" spans="1:3" ht="12.75" customHeight="1" x14ac:dyDescent="0.2">
      <c r="A1264" s="153"/>
      <c r="B1264" s="121"/>
      <c r="C1264" s="121"/>
    </row>
    <row r="1265" spans="1:3" ht="12.75" customHeight="1" x14ac:dyDescent="0.2">
      <c r="A1265" s="153"/>
      <c r="B1265" s="121"/>
      <c r="C1265" s="121"/>
    </row>
    <row r="1266" spans="1:3" ht="12.75" customHeight="1" x14ac:dyDescent="0.2">
      <c r="A1266" s="153"/>
      <c r="B1266" s="121"/>
      <c r="C1266" s="121"/>
    </row>
    <row r="1267" spans="1:3" ht="12.75" customHeight="1" x14ac:dyDescent="0.2">
      <c r="A1267" s="153"/>
      <c r="B1267" s="121"/>
      <c r="C1267" s="121"/>
    </row>
    <row r="1268" spans="1:3" ht="12.75" customHeight="1" x14ac:dyDescent="0.2">
      <c r="A1268" s="153"/>
      <c r="B1268" s="121"/>
      <c r="C1268" s="121"/>
    </row>
    <row r="1269" spans="1:3" ht="12.75" customHeight="1" x14ac:dyDescent="0.2">
      <c r="A1269" s="153"/>
      <c r="B1269" s="121"/>
      <c r="C1269" s="121"/>
    </row>
    <row r="1270" spans="1:3" ht="12.75" customHeight="1" x14ac:dyDescent="0.2">
      <c r="A1270" s="153"/>
      <c r="B1270" s="121"/>
      <c r="C1270" s="121"/>
    </row>
    <row r="1271" spans="1:3" ht="12.75" customHeight="1" x14ac:dyDescent="0.2">
      <c r="A1271" s="153"/>
      <c r="B1271" s="121"/>
      <c r="C1271" s="121"/>
    </row>
    <row r="1272" spans="1:3" ht="12.75" customHeight="1" x14ac:dyDescent="0.2">
      <c r="A1272" s="153"/>
      <c r="B1272" s="121"/>
      <c r="C1272" s="121"/>
    </row>
    <row r="1273" spans="1:3" ht="12.75" customHeight="1" x14ac:dyDescent="0.2">
      <c r="A1273" s="153"/>
      <c r="B1273" s="121"/>
      <c r="C1273" s="121"/>
    </row>
    <row r="1274" spans="1:3" ht="12.75" customHeight="1" x14ac:dyDescent="0.2">
      <c r="A1274" s="153"/>
      <c r="B1274" s="121"/>
      <c r="C1274" s="121"/>
    </row>
    <row r="1275" spans="1:3" ht="12.75" customHeight="1" x14ac:dyDescent="0.2">
      <c r="A1275" s="153"/>
      <c r="B1275" s="121"/>
      <c r="C1275" s="121"/>
    </row>
    <row r="1276" spans="1:3" ht="12.75" customHeight="1" x14ac:dyDescent="0.2">
      <c r="A1276" s="153"/>
      <c r="B1276" s="121"/>
      <c r="C1276" s="121"/>
    </row>
    <row r="1277" spans="1:3" ht="12.75" customHeight="1" x14ac:dyDescent="0.2">
      <c r="A1277" s="153"/>
      <c r="B1277" s="121"/>
      <c r="C1277" s="121"/>
    </row>
    <row r="1278" spans="1:3" ht="12.75" customHeight="1" x14ac:dyDescent="0.2">
      <c r="A1278" s="153"/>
      <c r="B1278" s="121"/>
      <c r="C1278" s="121"/>
    </row>
    <row r="1279" spans="1:3" ht="12.75" customHeight="1" x14ac:dyDescent="0.2">
      <c r="A1279" s="153"/>
      <c r="B1279" s="121"/>
      <c r="C1279" s="121"/>
    </row>
    <row r="1280" spans="1:3" ht="12.75" customHeight="1" x14ac:dyDescent="0.2">
      <c r="A1280" s="153"/>
      <c r="B1280" s="121"/>
      <c r="C1280" s="121"/>
    </row>
    <row r="1281" spans="1:3" ht="12.75" customHeight="1" x14ac:dyDescent="0.2">
      <c r="A1281" s="153"/>
      <c r="B1281" s="121"/>
      <c r="C1281" s="121"/>
    </row>
    <row r="1282" spans="1:3" ht="12.75" customHeight="1" x14ac:dyDescent="0.2">
      <c r="A1282" s="153"/>
      <c r="B1282" s="121"/>
      <c r="C1282" s="121"/>
    </row>
    <row r="1283" spans="1:3" ht="12.75" customHeight="1" x14ac:dyDescent="0.2">
      <c r="A1283" s="153"/>
      <c r="B1283" s="121"/>
      <c r="C1283" s="121"/>
    </row>
    <row r="1284" spans="1:3" ht="12.75" customHeight="1" x14ac:dyDescent="0.2">
      <c r="A1284" s="153"/>
      <c r="B1284" s="121"/>
      <c r="C1284" s="121"/>
    </row>
    <row r="1285" spans="1:3" ht="12.75" customHeight="1" x14ac:dyDescent="0.2">
      <c r="A1285" s="153"/>
      <c r="B1285" s="121"/>
      <c r="C1285" s="121"/>
    </row>
    <row r="1286" spans="1:3" ht="12.75" customHeight="1" x14ac:dyDescent="0.2">
      <c r="A1286" s="153"/>
      <c r="B1286" s="121"/>
      <c r="C1286" s="121"/>
    </row>
    <row r="1287" spans="1:3" ht="12.75" customHeight="1" x14ac:dyDescent="0.2">
      <c r="A1287" s="153"/>
      <c r="B1287" s="121"/>
      <c r="C1287" s="121"/>
    </row>
    <row r="1288" spans="1:3" ht="12.75" customHeight="1" x14ac:dyDescent="0.2">
      <c r="A1288" s="153"/>
      <c r="B1288" s="121"/>
      <c r="C1288" s="121"/>
    </row>
    <row r="1289" spans="1:3" ht="12.75" customHeight="1" x14ac:dyDescent="0.2">
      <c r="A1289" s="153"/>
      <c r="B1289" s="121"/>
      <c r="C1289" s="121"/>
    </row>
    <row r="1290" spans="1:3" ht="12.75" customHeight="1" x14ac:dyDescent="0.2">
      <c r="A1290" s="153"/>
      <c r="B1290" s="121"/>
      <c r="C1290" s="121"/>
    </row>
    <row r="1291" spans="1:3" ht="12.75" customHeight="1" x14ac:dyDescent="0.2">
      <c r="A1291" s="153"/>
      <c r="B1291" s="121"/>
      <c r="C1291" s="121"/>
    </row>
    <row r="1292" spans="1:3" ht="12.75" customHeight="1" x14ac:dyDescent="0.2">
      <c r="A1292" s="153"/>
      <c r="B1292" s="121"/>
      <c r="C1292" s="121"/>
    </row>
    <row r="1293" spans="1:3" ht="12.75" customHeight="1" x14ac:dyDescent="0.2">
      <c r="A1293" s="153"/>
      <c r="B1293" s="121"/>
      <c r="C1293" s="121"/>
    </row>
    <row r="1294" spans="1:3" ht="12.75" customHeight="1" x14ac:dyDescent="0.2">
      <c r="A1294" s="153"/>
      <c r="B1294" s="121"/>
      <c r="C1294" s="121"/>
    </row>
    <row r="1295" spans="1:3" ht="12.75" customHeight="1" x14ac:dyDescent="0.2">
      <c r="A1295" s="153"/>
      <c r="B1295" s="121"/>
      <c r="C1295" s="121"/>
    </row>
    <row r="1296" spans="1:3" ht="12.75" customHeight="1" x14ac:dyDescent="0.2">
      <c r="A1296" s="153"/>
      <c r="B1296" s="121"/>
      <c r="C1296" s="121"/>
    </row>
    <row r="1297" spans="1:3" ht="12.75" customHeight="1" x14ac:dyDescent="0.2">
      <c r="A1297" s="153"/>
      <c r="B1297" s="121"/>
      <c r="C1297" s="121"/>
    </row>
    <row r="1298" spans="1:3" ht="12.75" customHeight="1" x14ac:dyDescent="0.2">
      <c r="A1298" s="153"/>
      <c r="B1298" s="121"/>
      <c r="C1298" s="121"/>
    </row>
    <row r="1299" spans="1:3" ht="12.75" customHeight="1" x14ac:dyDescent="0.2">
      <c r="A1299" s="153"/>
      <c r="B1299" s="121"/>
      <c r="C1299" s="121"/>
    </row>
    <row r="1300" spans="1:3" ht="12.75" customHeight="1" x14ac:dyDescent="0.2">
      <c r="A1300" s="153"/>
      <c r="B1300" s="121"/>
      <c r="C1300" s="121"/>
    </row>
    <row r="1301" spans="1:3" ht="12.75" customHeight="1" x14ac:dyDescent="0.2">
      <c r="A1301" s="153"/>
      <c r="B1301" s="121"/>
      <c r="C1301" s="121"/>
    </row>
    <row r="1302" spans="1:3" ht="12.75" customHeight="1" x14ac:dyDescent="0.2">
      <c r="A1302" s="153"/>
      <c r="B1302" s="121"/>
      <c r="C1302" s="121"/>
    </row>
    <row r="1303" spans="1:3" ht="12.75" customHeight="1" x14ac:dyDescent="0.2">
      <c r="A1303" s="153"/>
      <c r="B1303" s="121"/>
      <c r="C1303" s="121"/>
    </row>
    <row r="1304" spans="1:3" ht="12.75" customHeight="1" x14ac:dyDescent="0.2">
      <c r="A1304" s="153"/>
      <c r="B1304" s="121"/>
      <c r="C1304" s="121"/>
    </row>
    <row r="1305" spans="1:3" ht="12.75" customHeight="1" x14ac:dyDescent="0.2">
      <c r="A1305" s="153"/>
      <c r="B1305" s="121"/>
      <c r="C1305" s="121"/>
    </row>
    <row r="1306" spans="1:3" ht="12.75" customHeight="1" x14ac:dyDescent="0.2">
      <c r="A1306" s="153"/>
      <c r="B1306" s="121"/>
      <c r="C1306" s="121"/>
    </row>
    <row r="1307" spans="1:3" ht="12.75" customHeight="1" x14ac:dyDescent="0.2">
      <c r="A1307" s="153"/>
      <c r="B1307" s="121"/>
      <c r="C1307" s="121"/>
    </row>
    <row r="1308" spans="1:3" ht="12.75" customHeight="1" x14ac:dyDescent="0.2">
      <c r="A1308" s="153"/>
      <c r="B1308" s="121"/>
      <c r="C1308" s="121"/>
    </row>
    <row r="1309" spans="1:3" ht="12.75" customHeight="1" x14ac:dyDescent="0.2">
      <c r="A1309" s="153"/>
      <c r="B1309" s="121"/>
      <c r="C1309" s="121"/>
    </row>
    <row r="1310" spans="1:3" ht="12.75" customHeight="1" x14ac:dyDescent="0.2">
      <c r="A1310" s="153"/>
      <c r="B1310" s="121"/>
      <c r="C1310" s="121"/>
    </row>
    <row r="1311" spans="1:3" ht="12.75" customHeight="1" x14ac:dyDescent="0.2">
      <c r="A1311" s="153"/>
      <c r="B1311" s="121"/>
      <c r="C1311" s="121"/>
    </row>
    <row r="1312" spans="1:3" ht="12.75" customHeight="1" x14ac:dyDescent="0.2">
      <c r="A1312" s="153"/>
      <c r="B1312" s="121"/>
      <c r="C1312" s="121"/>
    </row>
    <row r="1313" spans="1:3" ht="12.75" customHeight="1" x14ac:dyDescent="0.2">
      <c r="A1313" s="153"/>
      <c r="B1313" s="121"/>
      <c r="C1313" s="121"/>
    </row>
    <row r="1314" spans="1:3" ht="12.75" customHeight="1" x14ac:dyDescent="0.2">
      <c r="A1314" s="153"/>
      <c r="B1314" s="121"/>
      <c r="C1314" s="121"/>
    </row>
    <row r="1315" spans="1:3" ht="12.75" customHeight="1" x14ac:dyDescent="0.2">
      <c r="A1315" s="153"/>
      <c r="B1315" s="121"/>
      <c r="C1315" s="121"/>
    </row>
    <row r="1316" spans="1:3" ht="12.75" customHeight="1" x14ac:dyDescent="0.2">
      <c r="A1316" s="153"/>
      <c r="B1316" s="121"/>
      <c r="C1316" s="121"/>
    </row>
    <row r="1317" spans="1:3" ht="12.75" customHeight="1" x14ac:dyDescent="0.2">
      <c r="A1317" s="153"/>
      <c r="B1317" s="121"/>
      <c r="C1317" s="121"/>
    </row>
    <row r="1318" spans="1:3" ht="12.75" customHeight="1" x14ac:dyDescent="0.2">
      <c r="A1318" s="153"/>
      <c r="B1318" s="121"/>
      <c r="C1318" s="121"/>
    </row>
    <row r="1319" spans="1:3" ht="12.75" customHeight="1" x14ac:dyDescent="0.2">
      <c r="A1319" s="153"/>
      <c r="B1319" s="121"/>
      <c r="C1319" s="121"/>
    </row>
    <row r="1320" spans="1:3" ht="12.75" customHeight="1" x14ac:dyDescent="0.2">
      <c r="A1320" s="153"/>
      <c r="B1320" s="121"/>
      <c r="C1320" s="121"/>
    </row>
    <row r="1321" spans="1:3" ht="12.75" customHeight="1" x14ac:dyDescent="0.2">
      <c r="A1321" s="153"/>
      <c r="B1321" s="121"/>
      <c r="C1321" s="121"/>
    </row>
    <row r="1322" spans="1:3" ht="12.75" customHeight="1" x14ac:dyDescent="0.2">
      <c r="A1322" s="153"/>
      <c r="B1322" s="121"/>
      <c r="C1322" s="121"/>
    </row>
    <row r="1323" spans="1:3" ht="12.75" customHeight="1" x14ac:dyDescent="0.2">
      <c r="A1323" s="153"/>
      <c r="B1323" s="121"/>
      <c r="C1323" s="121"/>
    </row>
    <row r="1324" spans="1:3" ht="12.75" customHeight="1" x14ac:dyDescent="0.2">
      <c r="A1324" s="153"/>
      <c r="B1324" s="121"/>
      <c r="C1324" s="121"/>
    </row>
    <row r="1325" spans="1:3" ht="12.75" customHeight="1" x14ac:dyDescent="0.2">
      <c r="A1325" s="153"/>
      <c r="B1325" s="121"/>
      <c r="C1325" s="121"/>
    </row>
    <row r="1326" spans="1:3" ht="12.75" customHeight="1" x14ac:dyDescent="0.2">
      <c r="A1326" s="153"/>
      <c r="B1326" s="121"/>
      <c r="C1326" s="121"/>
    </row>
    <row r="1327" spans="1:3" ht="12.75" customHeight="1" x14ac:dyDescent="0.2">
      <c r="A1327" s="153"/>
      <c r="B1327" s="121"/>
      <c r="C1327" s="121"/>
    </row>
    <row r="1328" spans="1:3" ht="12.75" customHeight="1" x14ac:dyDescent="0.2">
      <c r="A1328" s="153"/>
      <c r="B1328" s="121"/>
      <c r="C1328" s="121"/>
    </row>
    <row r="1329" spans="1:3" ht="12.75" customHeight="1" x14ac:dyDescent="0.2">
      <c r="A1329" s="153"/>
      <c r="B1329" s="121"/>
      <c r="C1329" s="121"/>
    </row>
    <row r="1330" spans="1:3" ht="12.75" customHeight="1" x14ac:dyDescent="0.2">
      <c r="A1330" s="153"/>
      <c r="B1330" s="121"/>
      <c r="C1330" s="121"/>
    </row>
    <row r="1331" spans="1:3" ht="12.75" customHeight="1" x14ac:dyDescent="0.2">
      <c r="A1331" s="153"/>
      <c r="B1331" s="121"/>
      <c r="C1331" s="121"/>
    </row>
    <row r="1332" spans="1:3" ht="12.75" customHeight="1" x14ac:dyDescent="0.2">
      <c r="A1332" s="153"/>
      <c r="B1332" s="121"/>
      <c r="C1332" s="121"/>
    </row>
    <row r="1333" spans="1:3" ht="12.75" customHeight="1" x14ac:dyDescent="0.2">
      <c r="A1333" s="153"/>
      <c r="B1333" s="121"/>
      <c r="C1333" s="121"/>
    </row>
    <row r="1334" spans="1:3" ht="12.75" customHeight="1" x14ac:dyDescent="0.2">
      <c r="A1334" s="153"/>
      <c r="B1334" s="121"/>
      <c r="C1334" s="121"/>
    </row>
    <row r="1335" spans="1:3" ht="12.75" customHeight="1" x14ac:dyDescent="0.2">
      <c r="A1335" s="153"/>
      <c r="B1335" s="121"/>
      <c r="C1335" s="121"/>
    </row>
    <row r="1336" spans="1:3" ht="12.75" customHeight="1" x14ac:dyDescent="0.2">
      <c r="A1336" s="153"/>
      <c r="B1336" s="121"/>
      <c r="C1336" s="121"/>
    </row>
    <row r="1337" spans="1:3" ht="12.75" customHeight="1" x14ac:dyDescent="0.2">
      <c r="A1337" s="153"/>
      <c r="B1337" s="121"/>
      <c r="C1337" s="121"/>
    </row>
    <row r="1338" spans="1:3" ht="12.75" customHeight="1" x14ac:dyDescent="0.2">
      <c r="A1338" s="153"/>
      <c r="B1338" s="121"/>
      <c r="C1338" s="121"/>
    </row>
    <row r="1339" spans="1:3" ht="12.75" customHeight="1" x14ac:dyDescent="0.2">
      <c r="A1339" s="153"/>
      <c r="B1339" s="121"/>
      <c r="C1339" s="121"/>
    </row>
    <row r="1340" spans="1:3" ht="12.75" customHeight="1" x14ac:dyDescent="0.2">
      <c r="A1340" s="153"/>
      <c r="B1340" s="121"/>
      <c r="C1340" s="121"/>
    </row>
    <row r="1341" spans="1:3" ht="12.75" customHeight="1" x14ac:dyDescent="0.2">
      <c r="A1341" s="153"/>
      <c r="B1341" s="121"/>
      <c r="C1341" s="121"/>
    </row>
    <row r="1342" spans="1:3" ht="12.75" customHeight="1" x14ac:dyDescent="0.2">
      <c r="A1342" s="153"/>
      <c r="B1342" s="121"/>
      <c r="C1342" s="121"/>
    </row>
    <row r="1343" spans="1:3" ht="12.75" customHeight="1" x14ac:dyDescent="0.2">
      <c r="A1343" s="153"/>
      <c r="B1343" s="121"/>
      <c r="C1343" s="121"/>
    </row>
    <row r="1344" spans="1:3" ht="12.75" customHeight="1" x14ac:dyDescent="0.2">
      <c r="A1344" s="153"/>
      <c r="B1344" s="121"/>
      <c r="C1344" s="121"/>
    </row>
    <row r="1345" spans="1:3" ht="12.75" customHeight="1" x14ac:dyDescent="0.2">
      <c r="A1345" s="153"/>
      <c r="B1345" s="121"/>
      <c r="C1345" s="121"/>
    </row>
    <row r="1346" spans="1:3" ht="12.75" customHeight="1" x14ac:dyDescent="0.2">
      <c r="A1346" s="153"/>
      <c r="B1346" s="121"/>
      <c r="C1346" s="121"/>
    </row>
    <row r="1347" spans="1:3" ht="12.75" customHeight="1" x14ac:dyDescent="0.2">
      <c r="A1347" s="153"/>
      <c r="B1347" s="121"/>
      <c r="C1347" s="121"/>
    </row>
    <row r="1348" spans="1:3" ht="12.75" customHeight="1" x14ac:dyDescent="0.2">
      <c r="A1348" s="153"/>
      <c r="B1348" s="121"/>
      <c r="C1348" s="121"/>
    </row>
    <row r="1349" spans="1:3" ht="12.75" customHeight="1" x14ac:dyDescent="0.2">
      <c r="A1349" s="153"/>
      <c r="B1349" s="121"/>
      <c r="C1349" s="121"/>
    </row>
    <row r="1350" spans="1:3" ht="12.75" customHeight="1" x14ac:dyDescent="0.2">
      <c r="A1350" s="153"/>
      <c r="B1350" s="121"/>
      <c r="C1350" s="121"/>
    </row>
    <row r="1351" spans="1:3" ht="12.75" customHeight="1" x14ac:dyDescent="0.2">
      <c r="A1351" s="153"/>
      <c r="B1351" s="121"/>
      <c r="C1351" s="121"/>
    </row>
    <row r="1352" spans="1:3" ht="12.75" customHeight="1" x14ac:dyDescent="0.2">
      <c r="A1352" s="153"/>
      <c r="B1352" s="121"/>
      <c r="C1352" s="121"/>
    </row>
    <row r="1353" spans="1:3" ht="12.75" customHeight="1" x14ac:dyDescent="0.2">
      <c r="A1353" s="153"/>
      <c r="B1353" s="121"/>
      <c r="C1353" s="121"/>
    </row>
    <row r="1354" spans="1:3" ht="12.75" customHeight="1" x14ac:dyDescent="0.2">
      <c r="A1354" s="153"/>
      <c r="B1354" s="121"/>
      <c r="C1354" s="121"/>
    </row>
    <row r="1355" spans="1:3" ht="12.75" customHeight="1" x14ac:dyDescent="0.2">
      <c r="A1355" s="153"/>
      <c r="B1355" s="121"/>
      <c r="C1355" s="121"/>
    </row>
    <row r="1356" spans="1:3" ht="12.75" customHeight="1" x14ac:dyDescent="0.2">
      <c r="A1356" s="153"/>
      <c r="B1356" s="121"/>
      <c r="C1356" s="121"/>
    </row>
    <row r="1357" spans="1:3" ht="12.75" customHeight="1" x14ac:dyDescent="0.2">
      <c r="A1357" s="153"/>
      <c r="B1357" s="121"/>
      <c r="C1357" s="121"/>
    </row>
    <row r="1358" spans="1:3" ht="12.75" customHeight="1" x14ac:dyDescent="0.2">
      <c r="A1358" s="153"/>
      <c r="B1358" s="121"/>
      <c r="C1358" s="121"/>
    </row>
    <row r="1359" spans="1:3" ht="12.75" customHeight="1" x14ac:dyDescent="0.2">
      <c r="A1359" s="153"/>
      <c r="B1359" s="121"/>
      <c r="C1359" s="121"/>
    </row>
    <row r="1360" spans="1:3" ht="12.75" customHeight="1" x14ac:dyDescent="0.2">
      <c r="A1360" s="153"/>
      <c r="B1360" s="121"/>
      <c r="C1360" s="121"/>
    </row>
    <row r="1361" spans="1:3" ht="12.75" customHeight="1" x14ac:dyDescent="0.2">
      <c r="A1361" s="153"/>
      <c r="B1361" s="121"/>
      <c r="C1361" s="121"/>
    </row>
    <row r="1362" spans="1:3" ht="12.75" customHeight="1" x14ac:dyDescent="0.2">
      <c r="A1362" s="153"/>
      <c r="B1362" s="121"/>
      <c r="C1362" s="121"/>
    </row>
    <row r="1363" spans="1:3" ht="12.75" customHeight="1" x14ac:dyDescent="0.2">
      <c r="A1363" s="153"/>
      <c r="B1363" s="121"/>
      <c r="C1363" s="121"/>
    </row>
    <row r="1364" spans="1:3" ht="12.75" customHeight="1" x14ac:dyDescent="0.2">
      <c r="A1364" s="153"/>
      <c r="B1364" s="121"/>
      <c r="C1364" s="121"/>
    </row>
    <row r="1365" spans="1:3" ht="12.75" customHeight="1" x14ac:dyDescent="0.2">
      <c r="A1365" s="153"/>
      <c r="B1365" s="121"/>
      <c r="C1365" s="121"/>
    </row>
    <row r="1366" spans="1:3" ht="12.75" customHeight="1" x14ac:dyDescent="0.2">
      <c r="A1366" s="153"/>
      <c r="B1366" s="121"/>
      <c r="C1366" s="121"/>
    </row>
    <row r="1367" spans="1:3" ht="12.75" customHeight="1" x14ac:dyDescent="0.2">
      <c r="A1367" s="153"/>
      <c r="B1367" s="121"/>
      <c r="C1367" s="121"/>
    </row>
    <row r="1368" spans="1:3" ht="12.75" customHeight="1" x14ac:dyDescent="0.2">
      <c r="A1368" s="153"/>
      <c r="B1368" s="121"/>
      <c r="C1368" s="121"/>
    </row>
    <row r="1369" spans="1:3" ht="12.75" customHeight="1" x14ac:dyDescent="0.2">
      <c r="A1369" s="153"/>
      <c r="B1369" s="121"/>
      <c r="C1369" s="121"/>
    </row>
    <row r="1370" spans="1:3" ht="12.75" customHeight="1" x14ac:dyDescent="0.2">
      <c r="A1370" s="153"/>
      <c r="B1370" s="121"/>
      <c r="C1370" s="121"/>
    </row>
    <row r="1371" spans="1:3" ht="12.75" customHeight="1" x14ac:dyDescent="0.2">
      <c r="A1371" s="153"/>
      <c r="B1371" s="121"/>
      <c r="C1371" s="121"/>
    </row>
    <row r="1372" spans="1:3" ht="12.75" customHeight="1" x14ac:dyDescent="0.2">
      <c r="A1372" s="153"/>
      <c r="B1372" s="121"/>
      <c r="C1372" s="121"/>
    </row>
    <row r="1373" spans="1:3" ht="12.75" customHeight="1" x14ac:dyDescent="0.2">
      <c r="A1373" s="153"/>
      <c r="B1373" s="121"/>
      <c r="C1373" s="121"/>
    </row>
    <row r="1374" spans="1:3" ht="12.75" customHeight="1" x14ac:dyDescent="0.2">
      <c r="A1374" s="153"/>
      <c r="B1374" s="121"/>
      <c r="C1374" s="121"/>
    </row>
    <row r="1375" spans="1:3" ht="12.75" customHeight="1" x14ac:dyDescent="0.2">
      <c r="A1375" s="153"/>
      <c r="B1375" s="121"/>
      <c r="C1375" s="121"/>
    </row>
    <row r="1376" spans="1:3" ht="12.75" customHeight="1" x14ac:dyDescent="0.2">
      <c r="A1376" s="153"/>
      <c r="B1376" s="121"/>
      <c r="C1376" s="121"/>
    </row>
    <row r="1377" spans="1:3" ht="12.75" customHeight="1" x14ac:dyDescent="0.2">
      <c r="A1377" s="153"/>
      <c r="B1377" s="121"/>
      <c r="C1377" s="121"/>
    </row>
    <row r="1378" spans="1:3" ht="12.75" customHeight="1" x14ac:dyDescent="0.2">
      <c r="A1378" s="153"/>
      <c r="B1378" s="121"/>
      <c r="C1378" s="121"/>
    </row>
    <row r="1379" spans="1:3" ht="12.75" customHeight="1" x14ac:dyDescent="0.2">
      <c r="A1379" s="153"/>
      <c r="B1379" s="121"/>
      <c r="C1379" s="121"/>
    </row>
    <row r="1380" spans="1:3" ht="12.75" customHeight="1" x14ac:dyDescent="0.2">
      <c r="A1380" s="153"/>
      <c r="B1380" s="121"/>
      <c r="C1380" s="121"/>
    </row>
    <row r="1381" spans="1:3" ht="12.75" customHeight="1" x14ac:dyDescent="0.2">
      <c r="A1381" s="153"/>
      <c r="B1381" s="121"/>
      <c r="C1381" s="121"/>
    </row>
    <row r="1382" spans="1:3" ht="12.75" customHeight="1" x14ac:dyDescent="0.2">
      <c r="A1382" s="153"/>
      <c r="B1382" s="121"/>
      <c r="C1382" s="121"/>
    </row>
    <row r="1383" spans="1:3" ht="12.75" customHeight="1" x14ac:dyDescent="0.2">
      <c r="A1383" s="153"/>
      <c r="B1383" s="121"/>
      <c r="C1383" s="121"/>
    </row>
    <row r="1384" spans="1:3" ht="12.75" customHeight="1" x14ac:dyDescent="0.2">
      <c r="A1384" s="153"/>
      <c r="B1384" s="121"/>
      <c r="C1384" s="121"/>
    </row>
    <row r="1385" spans="1:3" ht="12.75" customHeight="1" x14ac:dyDescent="0.2">
      <c r="A1385" s="153"/>
      <c r="B1385" s="121"/>
      <c r="C1385" s="121"/>
    </row>
    <row r="1386" spans="1:3" ht="12.75" customHeight="1" x14ac:dyDescent="0.2">
      <c r="A1386" s="153"/>
      <c r="B1386" s="121"/>
      <c r="C1386" s="121"/>
    </row>
    <row r="1387" spans="1:3" ht="12.75" customHeight="1" x14ac:dyDescent="0.2">
      <c r="A1387" s="153"/>
      <c r="B1387" s="121"/>
      <c r="C1387" s="121"/>
    </row>
    <row r="1388" spans="1:3" ht="12.75" customHeight="1" x14ac:dyDescent="0.2">
      <c r="A1388" s="153"/>
      <c r="B1388" s="121"/>
      <c r="C1388" s="121"/>
    </row>
    <row r="1389" spans="1:3" ht="12.75" customHeight="1" x14ac:dyDescent="0.2">
      <c r="A1389" s="153"/>
      <c r="B1389" s="121"/>
      <c r="C1389" s="121"/>
    </row>
    <row r="1390" spans="1:3" ht="12.75" customHeight="1" x14ac:dyDescent="0.2">
      <c r="A1390" s="153"/>
      <c r="B1390" s="121"/>
      <c r="C1390" s="121"/>
    </row>
    <row r="1391" spans="1:3" ht="12.75" customHeight="1" x14ac:dyDescent="0.2">
      <c r="A1391" s="153"/>
      <c r="B1391" s="121"/>
      <c r="C1391" s="121"/>
    </row>
    <row r="1392" spans="1:3" ht="12.75" customHeight="1" x14ac:dyDescent="0.2">
      <c r="A1392" s="153"/>
      <c r="B1392" s="121"/>
      <c r="C1392" s="121"/>
    </row>
    <row r="1393" spans="1:3" ht="12.75" customHeight="1" x14ac:dyDescent="0.2">
      <c r="A1393" s="153"/>
      <c r="B1393" s="121"/>
      <c r="C1393" s="121"/>
    </row>
    <row r="1394" spans="1:3" ht="12.75" customHeight="1" x14ac:dyDescent="0.2">
      <c r="A1394" s="153"/>
      <c r="B1394" s="121"/>
      <c r="C1394" s="121"/>
    </row>
    <row r="1395" spans="1:3" ht="12.75" customHeight="1" x14ac:dyDescent="0.2">
      <c r="A1395" s="153"/>
      <c r="B1395" s="121"/>
      <c r="C1395" s="121"/>
    </row>
    <row r="1396" spans="1:3" ht="12.75" customHeight="1" x14ac:dyDescent="0.2">
      <c r="A1396" s="153"/>
      <c r="B1396" s="121"/>
      <c r="C1396" s="121"/>
    </row>
    <row r="1397" spans="1:3" ht="12.75" customHeight="1" x14ac:dyDescent="0.2">
      <c r="A1397" s="153"/>
      <c r="B1397" s="121"/>
      <c r="C1397" s="121"/>
    </row>
    <row r="1398" spans="1:3" ht="12.75" customHeight="1" x14ac:dyDescent="0.2">
      <c r="A1398" s="153"/>
      <c r="B1398" s="121"/>
      <c r="C1398" s="121"/>
    </row>
    <row r="1399" spans="1:3" ht="12.75" customHeight="1" x14ac:dyDescent="0.2">
      <c r="A1399" s="153"/>
      <c r="B1399" s="121"/>
      <c r="C1399" s="121"/>
    </row>
    <row r="1400" spans="1:3" ht="12.75" customHeight="1" x14ac:dyDescent="0.2">
      <c r="A1400" s="153"/>
      <c r="B1400" s="121"/>
      <c r="C1400" s="121"/>
    </row>
    <row r="1401" spans="1:3" ht="12.75" customHeight="1" x14ac:dyDescent="0.2">
      <c r="A1401" s="153"/>
      <c r="B1401" s="121"/>
      <c r="C1401" s="121"/>
    </row>
    <row r="1402" spans="1:3" ht="12.75" customHeight="1" x14ac:dyDescent="0.2">
      <c r="A1402" s="153"/>
      <c r="B1402" s="121"/>
      <c r="C1402" s="121"/>
    </row>
    <row r="1403" spans="1:3" ht="12.75" customHeight="1" x14ac:dyDescent="0.2">
      <c r="A1403" s="153"/>
      <c r="B1403" s="121"/>
      <c r="C1403" s="121"/>
    </row>
    <row r="1404" spans="1:3" ht="12.75" customHeight="1" x14ac:dyDescent="0.2">
      <c r="A1404" s="153"/>
      <c r="B1404" s="121"/>
      <c r="C1404" s="121"/>
    </row>
    <row r="1405" spans="1:3" ht="12.75" customHeight="1" x14ac:dyDescent="0.2">
      <c r="A1405" s="153"/>
      <c r="B1405" s="121"/>
      <c r="C1405" s="121"/>
    </row>
    <row r="1406" spans="1:3" ht="12.75" customHeight="1" x14ac:dyDescent="0.2">
      <c r="A1406" s="153"/>
      <c r="B1406" s="121"/>
      <c r="C1406" s="121"/>
    </row>
    <row r="1407" spans="1:3" ht="12.75" customHeight="1" x14ac:dyDescent="0.2">
      <c r="A1407" s="153"/>
      <c r="B1407" s="121"/>
      <c r="C1407" s="121"/>
    </row>
    <row r="1408" spans="1:3" ht="12.75" customHeight="1" x14ac:dyDescent="0.2">
      <c r="A1408" s="153"/>
      <c r="B1408" s="121"/>
      <c r="C1408" s="121"/>
    </row>
    <row r="1409" spans="1:3" ht="12.75" customHeight="1" x14ac:dyDescent="0.2">
      <c r="A1409" s="153"/>
      <c r="B1409" s="121"/>
      <c r="C1409" s="121"/>
    </row>
    <row r="1410" spans="1:3" ht="12.75" customHeight="1" x14ac:dyDescent="0.2">
      <c r="A1410" s="153"/>
      <c r="B1410" s="121"/>
      <c r="C1410" s="121"/>
    </row>
    <row r="1411" spans="1:3" ht="12.75" customHeight="1" x14ac:dyDescent="0.2">
      <c r="A1411" s="153"/>
      <c r="B1411" s="121"/>
      <c r="C1411" s="121"/>
    </row>
    <row r="1412" spans="1:3" ht="12.75" customHeight="1" x14ac:dyDescent="0.2">
      <c r="A1412" s="153"/>
      <c r="B1412" s="121"/>
      <c r="C1412" s="121"/>
    </row>
    <row r="1413" spans="1:3" ht="12.75" customHeight="1" x14ac:dyDescent="0.2">
      <c r="A1413" s="153"/>
      <c r="B1413" s="121"/>
      <c r="C1413" s="121"/>
    </row>
    <row r="1414" spans="1:3" ht="12.75" customHeight="1" x14ac:dyDescent="0.2">
      <c r="A1414" s="153"/>
      <c r="B1414" s="121"/>
      <c r="C1414" s="121"/>
    </row>
    <row r="1415" spans="1:3" ht="12.75" customHeight="1" x14ac:dyDescent="0.2">
      <c r="A1415" s="153"/>
      <c r="B1415" s="121"/>
      <c r="C1415" s="121"/>
    </row>
    <row r="1416" spans="1:3" ht="12.75" customHeight="1" x14ac:dyDescent="0.2">
      <c r="A1416" s="153"/>
      <c r="B1416" s="121"/>
      <c r="C1416" s="121"/>
    </row>
    <row r="1417" spans="1:3" ht="12.75" customHeight="1" x14ac:dyDescent="0.2">
      <c r="A1417" s="153"/>
      <c r="B1417" s="121"/>
      <c r="C1417" s="121"/>
    </row>
    <row r="1418" spans="1:3" ht="12.75" customHeight="1" x14ac:dyDescent="0.2">
      <c r="A1418" s="153"/>
      <c r="B1418" s="121"/>
      <c r="C1418" s="121"/>
    </row>
    <row r="1419" spans="1:3" ht="12.75" customHeight="1" x14ac:dyDescent="0.2">
      <c r="A1419" s="153"/>
      <c r="B1419" s="121"/>
      <c r="C1419" s="121"/>
    </row>
    <row r="1420" spans="1:3" ht="12.75" customHeight="1" x14ac:dyDescent="0.2">
      <c r="A1420" s="153"/>
      <c r="B1420" s="121"/>
      <c r="C1420" s="121"/>
    </row>
    <row r="1421" spans="1:3" ht="12.75" customHeight="1" x14ac:dyDescent="0.2">
      <c r="A1421" s="153"/>
      <c r="B1421" s="121"/>
      <c r="C1421" s="121"/>
    </row>
    <row r="1422" spans="1:3" ht="12.75" customHeight="1" x14ac:dyDescent="0.2">
      <c r="A1422" s="153"/>
      <c r="B1422" s="121"/>
      <c r="C1422" s="121"/>
    </row>
    <row r="1423" spans="1:3" ht="12.75" customHeight="1" x14ac:dyDescent="0.2">
      <c r="A1423" s="153"/>
      <c r="B1423" s="121"/>
      <c r="C1423" s="121"/>
    </row>
    <row r="1424" spans="1:3" ht="12.75" customHeight="1" x14ac:dyDescent="0.2">
      <c r="A1424" s="153"/>
      <c r="B1424" s="121"/>
      <c r="C1424" s="121"/>
    </row>
    <row r="1425" spans="1:3" ht="12.75" customHeight="1" x14ac:dyDescent="0.2">
      <c r="A1425" s="153"/>
      <c r="B1425" s="121"/>
      <c r="C1425" s="121"/>
    </row>
    <row r="1426" spans="1:3" ht="12.75" customHeight="1" x14ac:dyDescent="0.2">
      <c r="A1426" s="153"/>
      <c r="B1426" s="121"/>
      <c r="C1426" s="121"/>
    </row>
    <row r="1427" spans="1:3" ht="12.75" customHeight="1" x14ac:dyDescent="0.2">
      <c r="A1427" s="153"/>
      <c r="B1427" s="121"/>
      <c r="C1427" s="121"/>
    </row>
    <row r="1428" spans="1:3" ht="12.75" customHeight="1" x14ac:dyDescent="0.2">
      <c r="A1428" s="153"/>
      <c r="B1428" s="121"/>
      <c r="C1428" s="121"/>
    </row>
    <row r="1429" spans="1:3" ht="12.75" customHeight="1" x14ac:dyDescent="0.2">
      <c r="A1429" s="153"/>
      <c r="B1429" s="121"/>
      <c r="C1429" s="121"/>
    </row>
    <row r="1430" spans="1:3" ht="12.75" customHeight="1" x14ac:dyDescent="0.2">
      <c r="A1430" s="153"/>
      <c r="B1430" s="121"/>
      <c r="C1430" s="121"/>
    </row>
    <row r="1431" spans="1:3" ht="12.75" customHeight="1" x14ac:dyDescent="0.2">
      <c r="A1431" s="153"/>
      <c r="B1431" s="121"/>
      <c r="C1431" s="121"/>
    </row>
    <row r="1432" spans="1:3" ht="12.75" customHeight="1" x14ac:dyDescent="0.2">
      <c r="A1432" s="153"/>
      <c r="B1432" s="121"/>
      <c r="C1432" s="121"/>
    </row>
    <row r="1433" spans="1:3" ht="12.75" customHeight="1" x14ac:dyDescent="0.2">
      <c r="A1433" s="153"/>
      <c r="B1433" s="121"/>
      <c r="C1433" s="121"/>
    </row>
    <row r="1434" spans="1:3" ht="12.75" customHeight="1" x14ac:dyDescent="0.2">
      <c r="A1434" s="153"/>
      <c r="B1434" s="121"/>
      <c r="C1434" s="121"/>
    </row>
    <row r="1435" spans="1:3" ht="12.75" customHeight="1" x14ac:dyDescent="0.2">
      <c r="A1435" s="153"/>
      <c r="B1435" s="121"/>
      <c r="C1435" s="121"/>
    </row>
    <row r="1436" spans="1:3" ht="12.75" customHeight="1" x14ac:dyDescent="0.2">
      <c r="A1436" s="153"/>
      <c r="B1436" s="121"/>
      <c r="C1436" s="121"/>
    </row>
    <row r="1437" spans="1:3" ht="12.75" customHeight="1" x14ac:dyDescent="0.2">
      <c r="A1437" s="153"/>
      <c r="B1437" s="121"/>
      <c r="C1437" s="121"/>
    </row>
    <row r="1438" spans="1:3" ht="12.75" customHeight="1" x14ac:dyDescent="0.2">
      <c r="A1438" s="153"/>
      <c r="B1438" s="121"/>
      <c r="C1438" s="121"/>
    </row>
    <row r="1439" spans="1:3" ht="12.75" customHeight="1" x14ac:dyDescent="0.2">
      <c r="A1439" s="153"/>
      <c r="B1439" s="121"/>
      <c r="C1439" s="121"/>
    </row>
    <row r="1440" spans="1:3" ht="12.75" customHeight="1" x14ac:dyDescent="0.2">
      <c r="A1440" s="153"/>
      <c r="B1440" s="121"/>
      <c r="C1440" s="121"/>
    </row>
    <row r="1441" spans="1:3" ht="12.75" customHeight="1" x14ac:dyDescent="0.2">
      <c r="A1441" s="153"/>
      <c r="B1441" s="121"/>
      <c r="C1441" s="121"/>
    </row>
    <row r="1442" spans="1:3" ht="12.75" customHeight="1" x14ac:dyDescent="0.2">
      <c r="A1442" s="153"/>
      <c r="B1442" s="121"/>
      <c r="C1442" s="121"/>
    </row>
    <row r="1443" spans="1:3" ht="12.75" customHeight="1" x14ac:dyDescent="0.2">
      <c r="A1443" s="153"/>
      <c r="B1443" s="121"/>
      <c r="C1443" s="121"/>
    </row>
    <row r="1444" spans="1:3" ht="12.75" customHeight="1" x14ac:dyDescent="0.2">
      <c r="A1444" s="153"/>
      <c r="B1444" s="121"/>
      <c r="C1444" s="121"/>
    </row>
    <row r="1445" spans="1:3" ht="12.75" customHeight="1" x14ac:dyDescent="0.2">
      <c r="A1445" s="153"/>
      <c r="B1445" s="121"/>
      <c r="C1445" s="121"/>
    </row>
    <row r="1446" spans="1:3" ht="12.75" customHeight="1" x14ac:dyDescent="0.2">
      <c r="A1446" s="153"/>
      <c r="B1446" s="121"/>
      <c r="C1446" s="121"/>
    </row>
    <row r="1447" spans="1:3" ht="12.75" customHeight="1" x14ac:dyDescent="0.2">
      <c r="A1447" s="153"/>
      <c r="B1447" s="121"/>
      <c r="C1447" s="121"/>
    </row>
    <row r="1448" spans="1:3" ht="12.75" customHeight="1" x14ac:dyDescent="0.2">
      <c r="A1448" s="153"/>
      <c r="B1448" s="121"/>
      <c r="C1448" s="121"/>
    </row>
    <row r="1449" spans="1:3" ht="12.75" customHeight="1" x14ac:dyDescent="0.2">
      <c r="A1449" s="153"/>
      <c r="B1449" s="121"/>
      <c r="C1449" s="121"/>
    </row>
    <row r="1450" spans="1:3" ht="12.75" customHeight="1" x14ac:dyDescent="0.2">
      <c r="A1450" s="153"/>
      <c r="B1450" s="121"/>
      <c r="C1450" s="121"/>
    </row>
    <row r="1451" spans="1:3" ht="12.75" customHeight="1" x14ac:dyDescent="0.2">
      <c r="A1451" s="153"/>
      <c r="B1451" s="121"/>
      <c r="C1451" s="121"/>
    </row>
    <row r="1452" spans="1:3" ht="12.75" customHeight="1" x14ac:dyDescent="0.2">
      <c r="A1452" s="153"/>
      <c r="B1452" s="121"/>
      <c r="C1452" s="121"/>
    </row>
    <row r="1453" spans="1:3" ht="12.75" customHeight="1" x14ac:dyDescent="0.2">
      <c r="A1453" s="153"/>
      <c r="B1453" s="121"/>
      <c r="C1453" s="121"/>
    </row>
    <row r="1454" spans="1:3" ht="12.75" customHeight="1" x14ac:dyDescent="0.2">
      <c r="A1454" s="153"/>
      <c r="B1454" s="121"/>
      <c r="C1454" s="121"/>
    </row>
    <row r="1455" spans="1:3" ht="12.75" customHeight="1" x14ac:dyDescent="0.2">
      <c r="A1455" s="153"/>
      <c r="B1455" s="121"/>
      <c r="C1455" s="121"/>
    </row>
    <row r="1456" spans="1:3" ht="12.75" customHeight="1" x14ac:dyDescent="0.2">
      <c r="A1456" s="153"/>
      <c r="B1456" s="121"/>
      <c r="C1456" s="121"/>
    </row>
    <row r="1457" spans="1:3" ht="12.75" customHeight="1" x14ac:dyDescent="0.2">
      <c r="A1457" s="153"/>
      <c r="B1457" s="121"/>
      <c r="C1457" s="121"/>
    </row>
    <row r="1458" spans="1:3" ht="12.75" customHeight="1" x14ac:dyDescent="0.2">
      <c r="A1458" s="153"/>
      <c r="B1458" s="121"/>
      <c r="C1458" s="121"/>
    </row>
    <row r="1459" spans="1:3" ht="12.75" customHeight="1" x14ac:dyDescent="0.2">
      <c r="A1459" s="153"/>
      <c r="B1459" s="121"/>
      <c r="C1459" s="121"/>
    </row>
    <row r="1460" spans="1:3" ht="12.75" customHeight="1" x14ac:dyDescent="0.2">
      <c r="A1460" s="153"/>
      <c r="B1460" s="121"/>
      <c r="C1460" s="121"/>
    </row>
    <row r="1461" spans="1:3" ht="12.75" customHeight="1" x14ac:dyDescent="0.2">
      <c r="A1461" s="153"/>
      <c r="B1461" s="121"/>
      <c r="C1461" s="121"/>
    </row>
    <row r="1462" spans="1:3" ht="12.75" customHeight="1" x14ac:dyDescent="0.2">
      <c r="A1462" s="153"/>
      <c r="B1462" s="121"/>
      <c r="C1462" s="121"/>
    </row>
    <row r="1463" spans="1:3" ht="12.75" customHeight="1" x14ac:dyDescent="0.2">
      <c r="A1463" s="153"/>
      <c r="B1463" s="121"/>
      <c r="C1463" s="121"/>
    </row>
    <row r="1464" spans="1:3" ht="12.75" customHeight="1" x14ac:dyDescent="0.2">
      <c r="A1464" s="153"/>
      <c r="B1464" s="121"/>
      <c r="C1464" s="121"/>
    </row>
    <row r="1465" spans="1:3" ht="12.75" customHeight="1" x14ac:dyDescent="0.2">
      <c r="A1465" s="153"/>
      <c r="B1465" s="121"/>
      <c r="C1465" s="121"/>
    </row>
    <row r="1466" spans="1:3" ht="12.75" customHeight="1" x14ac:dyDescent="0.2">
      <c r="A1466" s="153"/>
      <c r="B1466" s="121"/>
      <c r="C1466" s="121"/>
    </row>
    <row r="1467" spans="1:3" ht="12.75" customHeight="1" x14ac:dyDescent="0.2">
      <c r="A1467" s="153"/>
      <c r="B1467" s="121"/>
      <c r="C1467" s="121"/>
    </row>
    <row r="1468" spans="1:3" ht="12.75" customHeight="1" x14ac:dyDescent="0.2">
      <c r="A1468" s="153"/>
      <c r="B1468" s="121"/>
      <c r="C1468" s="121"/>
    </row>
    <row r="1469" spans="1:3" ht="12.75" customHeight="1" x14ac:dyDescent="0.2">
      <c r="A1469" s="153"/>
      <c r="B1469" s="121"/>
      <c r="C1469" s="121"/>
    </row>
    <row r="1470" spans="1:3" ht="12.75" customHeight="1" x14ac:dyDescent="0.2">
      <c r="A1470" s="153"/>
      <c r="B1470" s="121"/>
      <c r="C1470" s="121"/>
    </row>
    <row r="1471" spans="1:3" ht="12.75" customHeight="1" x14ac:dyDescent="0.2">
      <c r="A1471" s="153"/>
      <c r="B1471" s="121"/>
      <c r="C1471" s="121"/>
    </row>
    <row r="1472" spans="1:3" ht="12.75" customHeight="1" x14ac:dyDescent="0.2">
      <c r="A1472" s="153"/>
      <c r="B1472" s="121"/>
      <c r="C1472" s="121"/>
    </row>
    <row r="1473" spans="1:3" ht="12.75" customHeight="1" x14ac:dyDescent="0.2">
      <c r="A1473" s="153"/>
      <c r="B1473" s="121"/>
      <c r="C1473" s="121"/>
    </row>
    <row r="1474" spans="1:3" ht="12.75" customHeight="1" x14ac:dyDescent="0.2">
      <c r="A1474" s="153"/>
      <c r="B1474" s="121"/>
      <c r="C1474" s="121"/>
    </row>
    <row r="1475" spans="1:3" ht="12.75" customHeight="1" x14ac:dyDescent="0.2">
      <c r="A1475" s="153"/>
      <c r="B1475" s="121"/>
      <c r="C1475" s="121"/>
    </row>
    <row r="1476" spans="1:3" ht="12.75" customHeight="1" x14ac:dyDescent="0.2">
      <c r="A1476" s="153"/>
      <c r="B1476" s="121"/>
      <c r="C1476" s="121"/>
    </row>
    <row r="1477" spans="1:3" ht="12.75" customHeight="1" x14ac:dyDescent="0.2">
      <c r="A1477" s="153"/>
      <c r="B1477" s="121"/>
      <c r="C1477" s="121"/>
    </row>
    <row r="1478" spans="1:3" ht="12.75" customHeight="1" x14ac:dyDescent="0.2">
      <c r="A1478" s="153"/>
      <c r="B1478" s="121"/>
      <c r="C1478" s="121"/>
    </row>
    <row r="1479" spans="1:3" ht="12.75" customHeight="1" x14ac:dyDescent="0.2">
      <c r="A1479" s="153"/>
      <c r="B1479" s="121"/>
      <c r="C1479" s="121"/>
    </row>
    <row r="1480" spans="1:3" ht="12.75" customHeight="1" x14ac:dyDescent="0.2">
      <c r="A1480" s="153"/>
      <c r="B1480" s="121"/>
      <c r="C1480" s="121"/>
    </row>
    <row r="1481" spans="1:3" ht="12.75" customHeight="1" x14ac:dyDescent="0.2">
      <c r="A1481" s="153"/>
      <c r="B1481" s="121"/>
      <c r="C1481" s="121"/>
    </row>
    <row r="1482" spans="1:3" ht="12.75" customHeight="1" x14ac:dyDescent="0.2">
      <c r="A1482" s="153"/>
      <c r="B1482" s="121"/>
      <c r="C1482" s="121"/>
    </row>
    <row r="1483" spans="1:3" ht="12.75" customHeight="1" x14ac:dyDescent="0.2">
      <c r="A1483" s="153"/>
      <c r="B1483" s="121"/>
      <c r="C1483" s="121"/>
    </row>
    <row r="1484" spans="1:3" ht="12.75" customHeight="1" x14ac:dyDescent="0.2">
      <c r="A1484" s="153"/>
      <c r="B1484" s="121"/>
      <c r="C1484" s="121"/>
    </row>
    <row r="1485" spans="1:3" ht="12.75" customHeight="1" x14ac:dyDescent="0.2">
      <c r="A1485" s="153"/>
      <c r="B1485" s="121"/>
      <c r="C1485" s="121"/>
    </row>
    <row r="1486" spans="1:3" ht="12.75" customHeight="1" x14ac:dyDescent="0.2">
      <c r="A1486" s="153"/>
      <c r="B1486" s="121"/>
      <c r="C1486" s="121"/>
    </row>
    <row r="1487" spans="1:3" ht="12.75" customHeight="1" x14ac:dyDescent="0.2">
      <c r="A1487" s="153"/>
      <c r="B1487" s="121"/>
      <c r="C1487" s="121"/>
    </row>
    <row r="1488" spans="1:3" ht="12.75" customHeight="1" x14ac:dyDescent="0.2">
      <c r="A1488" s="153"/>
      <c r="B1488" s="121"/>
      <c r="C1488" s="121"/>
    </row>
    <row r="1489" spans="1:3" ht="12.75" customHeight="1" x14ac:dyDescent="0.2">
      <c r="A1489" s="153"/>
      <c r="B1489" s="121"/>
      <c r="C1489" s="121"/>
    </row>
    <row r="1490" spans="1:3" ht="12.75" customHeight="1" x14ac:dyDescent="0.2">
      <c r="A1490" s="153"/>
      <c r="B1490" s="121"/>
      <c r="C1490" s="121"/>
    </row>
    <row r="1491" spans="1:3" ht="12.75" customHeight="1" x14ac:dyDescent="0.2">
      <c r="A1491" s="153"/>
      <c r="B1491" s="121"/>
      <c r="C1491" s="121"/>
    </row>
    <row r="1492" spans="1:3" ht="12.75" customHeight="1" x14ac:dyDescent="0.2">
      <c r="A1492" s="153"/>
      <c r="B1492" s="121"/>
      <c r="C1492" s="121"/>
    </row>
    <row r="1493" spans="1:3" ht="12.75" customHeight="1" x14ac:dyDescent="0.2">
      <c r="A1493" s="153"/>
      <c r="B1493" s="121"/>
      <c r="C1493" s="121"/>
    </row>
    <row r="1494" spans="1:3" ht="12.75" customHeight="1" x14ac:dyDescent="0.2">
      <c r="A1494" s="153"/>
      <c r="B1494" s="121"/>
      <c r="C1494" s="121"/>
    </row>
    <row r="1495" spans="1:3" ht="12.75" customHeight="1" x14ac:dyDescent="0.2">
      <c r="A1495" s="153"/>
      <c r="B1495" s="121"/>
      <c r="C1495" s="121"/>
    </row>
    <row r="1496" spans="1:3" ht="12.75" customHeight="1" x14ac:dyDescent="0.2">
      <c r="A1496" s="153"/>
      <c r="B1496" s="121"/>
      <c r="C1496" s="121"/>
    </row>
    <row r="1497" spans="1:3" ht="12.75" customHeight="1" x14ac:dyDescent="0.2">
      <c r="A1497" s="153"/>
      <c r="B1497" s="121"/>
      <c r="C1497" s="121"/>
    </row>
    <row r="1498" spans="1:3" ht="12.75" customHeight="1" x14ac:dyDescent="0.2">
      <c r="A1498" s="153"/>
      <c r="B1498" s="121"/>
      <c r="C1498" s="121"/>
    </row>
    <row r="1499" spans="1:3" ht="12.75" customHeight="1" x14ac:dyDescent="0.2">
      <c r="A1499" s="153"/>
      <c r="B1499" s="121"/>
      <c r="C1499" s="121"/>
    </row>
    <row r="1500" spans="1:3" ht="12.75" customHeight="1" x14ac:dyDescent="0.2">
      <c r="A1500" s="153"/>
      <c r="B1500" s="121"/>
      <c r="C1500" s="121"/>
    </row>
    <row r="1501" spans="1:3" ht="12.75" customHeight="1" x14ac:dyDescent="0.2">
      <c r="A1501" s="153"/>
      <c r="B1501" s="121"/>
      <c r="C1501" s="121"/>
    </row>
    <row r="1502" spans="1:3" ht="12.75" customHeight="1" x14ac:dyDescent="0.2">
      <c r="A1502" s="153"/>
      <c r="B1502" s="121"/>
      <c r="C1502" s="121"/>
    </row>
    <row r="1503" spans="1:3" ht="12.75" customHeight="1" x14ac:dyDescent="0.2">
      <c r="A1503" s="153"/>
      <c r="B1503" s="121"/>
      <c r="C1503" s="121"/>
    </row>
    <row r="1504" spans="1:3" ht="12.75" customHeight="1" x14ac:dyDescent="0.2">
      <c r="A1504" s="153"/>
      <c r="B1504" s="121"/>
      <c r="C1504" s="121"/>
    </row>
    <row r="1505" spans="1:3" ht="12.75" customHeight="1" x14ac:dyDescent="0.2">
      <c r="A1505" s="153"/>
      <c r="B1505" s="121"/>
      <c r="C1505" s="121"/>
    </row>
    <row r="1506" spans="1:3" ht="12.75" customHeight="1" x14ac:dyDescent="0.2">
      <c r="A1506" s="153"/>
      <c r="B1506" s="121"/>
      <c r="C1506" s="121"/>
    </row>
    <row r="1507" spans="1:3" ht="12.75" customHeight="1" x14ac:dyDescent="0.2">
      <c r="A1507" s="153"/>
      <c r="B1507" s="121"/>
      <c r="C1507" s="121"/>
    </row>
    <row r="1508" spans="1:3" ht="12.75" customHeight="1" x14ac:dyDescent="0.2">
      <c r="A1508" s="153"/>
      <c r="B1508" s="121"/>
      <c r="C1508" s="121"/>
    </row>
    <row r="1509" spans="1:3" ht="12.75" customHeight="1" x14ac:dyDescent="0.2">
      <c r="A1509" s="153"/>
      <c r="B1509" s="121"/>
      <c r="C1509" s="121"/>
    </row>
    <row r="1510" spans="1:3" ht="12.75" customHeight="1" x14ac:dyDescent="0.2">
      <c r="A1510" s="153"/>
      <c r="B1510" s="121"/>
      <c r="C1510" s="121"/>
    </row>
    <row r="1511" spans="1:3" ht="12.75" customHeight="1" x14ac:dyDescent="0.2">
      <c r="A1511" s="153"/>
      <c r="B1511" s="121"/>
      <c r="C1511" s="121"/>
    </row>
    <row r="1512" spans="1:3" ht="12.75" customHeight="1" x14ac:dyDescent="0.2">
      <c r="A1512" s="153"/>
      <c r="B1512" s="121"/>
      <c r="C1512" s="121"/>
    </row>
    <row r="1513" spans="1:3" ht="12.75" customHeight="1" x14ac:dyDescent="0.2">
      <c r="A1513" s="153"/>
      <c r="B1513" s="121"/>
      <c r="C1513" s="121"/>
    </row>
    <row r="1514" spans="1:3" ht="12.75" customHeight="1" x14ac:dyDescent="0.2">
      <c r="A1514" s="153"/>
      <c r="B1514" s="121"/>
      <c r="C1514" s="121"/>
    </row>
    <row r="1515" spans="1:3" ht="12.75" customHeight="1" x14ac:dyDescent="0.2">
      <c r="A1515" s="153"/>
      <c r="B1515" s="121"/>
      <c r="C1515" s="121"/>
    </row>
    <row r="1516" spans="1:3" ht="12.75" customHeight="1" x14ac:dyDescent="0.2">
      <c r="A1516" s="153"/>
      <c r="B1516" s="121"/>
      <c r="C1516" s="121"/>
    </row>
    <row r="1517" spans="1:3" ht="12.75" customHeight="1" x14ac:dyDescent="0.2">
      <c r="A1517" s="153"/>
      <c r="B1517" s="121"/>
      <c r="C1517" s="121"/>
    </row>
    <row r="1518" spans="1:3" ht="12.75" customHeight="1" x14ac:dyDescent="0.2">
      <c r="A1518" s="153"/>
      <c r="B1518" s="121"/>
      <c r="C1518" s="121"/>
    </row>
    <row r="1519" spans="1:3" ht="12.75" customHeight="1" x14ac:dyDescent="0.2">
      <c r="A1519" s="153"/>
      <c r="B1519" s="121"/>
      <c r="C1519" s="121"/>
    </row>
    <row r="1520" spans="1:3" ht="12.75" customHeight="1" x14ac:dyDescent="0.2">
      <c r="A1520" s="153"/>
      <c r="B1520" s="121"/>
      <c r="C1520" s="121"/>
    </row>
    <row r="1521" spans="1:3" ht="12.75" customHeight="1" x14ac:dyDescent="0.2">
      <c r="A1521" s="153"/>
      <c r="B1521" s="121"/>
      <c r="C1521" s="121"/>
    </row>
    <row r="1522" spans="1:3" ht="12.75" customHeight="1" x14ac:dyDescent="0.2">
      <c r="A1522" s="153"/>
      <c r="B1522" s="121"/>
      <c r="C1522" s="121"/>
    </row>
    <row r="1523" spans="1:3" ht="12.75" customHeight="1" x14ac:dyDescent="0.2">
      <c r="A1523" s="153"/>
      <c r="B1523" s="121"/>
      <c r="C1523" s="121"/>
    </row>
    <row r="1524" spans="1:3" ht="12.75" customHeight="1" x14ac:dyDescent="0.2">
      <c r="A1524" s="153"/>
      <c r="B1524" s="121"/>
      <c r="C1524" s="121"/>
    </row>
    <row r="1525" spans="1:3" ht="12.75" customHeight="1" x14ac:dyDescent="0.2">
      <c r="A1525" s="153"/>
      <c r="B1525" s="121"/>
      <c r="C1525" s="121"/>
    </row>
    <row r="1526" spans="1:3" ht="12.75" customHeight="1" x14ac:dyDescent="0.2">
      <c r="A1526" s="153"/>
      <c r="B1526" s="121"/>
      <c r="C1526" s="121"/>
    </row>
    <row r="1527" spans="1:3" ht="12.75" customHeight="1" x14ac:dyDescent="0.2">
      <c r="A1527" s="153"/>
      <c r="B1527" s="121"/>
      <c r="C1527" s="121"/>
    </row>
    <row r="1528" spans="1:3" ht="12.75" customHeight="1" x14ac:dyDescent="0.2">
      <c r="A1528" s="153"/>
      <c r="B1528" s="121"/>
      <c r="C1528" s="121"/>
    </row>
    <row r="1529" spans="1:3" ht="12.75" customHeight="1" x14ac:dyDescent="0.2">
      <c r="A1529" s="153"/>
      <c r="B1529" s="121"/>
      <c r="C1529" s="121"/>
    </row>
    <row r="1530" spans="1:3" ht="12.75" customHeight="1" x14ac:dyDescent="0.2">
      <c r="A1530" s="153"/>
      <c r="B1530" s="121"/>
      <c r="C1530" s="121"/>
    </row>
    <row r="1531" spans="1:3" ht="12.75" customHeight="1" x14ac:dyDescent="0.2">
      <c r="A1531" s="153"/>
      <c r="B1531" s="121"/>
      <c r="C1531" s="121"/>
    </row>
    <row r="1532" spans="1:3" ht="12.75" customHeight="1" x14ac:dyDescent="0.2">
      <c r="A1532" s="153"/>
      <c r="B1532" s="121"/>
      <c r="C1532" s="121"/>
    </row>
    <row r="1533" spans="1:3" ht="12.75" customHeight="1" x14ac:dyDescent="0.2">
      <c r="A1533" s="153"/>
      <c r="B1533" s="121"/>
      <c r="C1533" s="121"/>
    </row>
    <row r="1534" spans="1:3" ht="12.75" customHeight="1" x14ac:dyDescent="0.2">
      <c r="A1534" s="153"/>
      <c r="B1534" s="121"/>
      <c r="C1534" s="121"/>
    </row>
    <row r="1535" spans="1:3" ht="12.75" customHeight="1" x14ac:dyDescent="0.2">
      <c r="A1535" s="153"/>
      <c r="B1535" s="121"/>
      <c r="C1535" s="121"/>
    </row>
    <row r="1536" spans="1:3" ht="12.75" customHeight="1" x14ac:dyDescent="0.2">
      <c r="A1536" s="153"/>
      <c r="B1536" s="121"/>
      <c r="C1536" s="121"/>
    </row>
    <row r="1537" spans="1:3" ht="12.75" customHeight="1" x14ac:dyDescent="0.2">
      <c r="A1537" s="153"/>
      <c r="B1537" s="121"/>
      <c r="C1537" s="121"/>
    </row>
    <row r="1538" spans="1:3" ht="12.75" customHeight="1" x14ac:dyDescent="0.2">
      <c r="A1538" s="153"/>
      <c r="B1538" s="121"/>
      <c r="C1538" s="121"/>
    </row>
    <row r="1539" spans="1:3" ht="12.75" customHeight="1" x14ac:dyDescent="0.2">
      <c r="A1539" s="153"/>
      <c r="B1539" s="121"/>
      <c r="C1539" s="121"/>
    </row>
    <row r="1540" spans="1:3" ht="12.75" customHeight="1" x14ac:dyDescent="0.2">
      <c r="A1540" s="153"/>
      <c r="B1540" s="121"/>
      <c r="C1540" s="121"/>
    </row>
    <row r="1541" spans="1:3" ht="12.75" customHeight="1" x14ac:dyDescent="0.2">
      <c r="A1541" s="153"/>
      <c r="B1541" s="121"/>
      <c r="C1541" s="121"/>
    </row>
    <row r="1542" spans="1:3" ht="12.75" customHeight="1" x14ac:dyDescent="0.2">
      <c r="A1542" s="153"/>
      <c r="B1542" s="121"/>
      <c r="C1542" s="121"/>
    </row>
    <row r="1543" spans="1:3" ht="12.75" customHeight="1" x14ac:dyDescent="0.2">
      <c r="A1543" s="153"/>
      <c r="B1543" s="121"/>
      <c r="C1543" s="121"/>
    </row>
    <row r="1544" spans="1:3" ht="12.75" customHeight="1" x14ac:dyDescent="0.2">
      <c r="A1544" s="153"/>
      <c r="B1544" s="121"/>
      <c r="C1544" s="121"/>
    </row>
    <row r="1545" spans="1:3" ht="12.75" customHeight="1" x14ac:dyDescent="0.2">
      <c r="A1545" s="153"/>
      <c r="B1545" s="121"/>
      <c r="C1545" s="121"/>
    </row>
    <row r="1546" spans="1:3" ht="12.75" customHeight="1" x14ac:dyDescent="0.2">
      <c r="A1546" s="153"/>
      <c r="B1546" s="121"/>
      <c r="C1546" s="121"/>
    </row>
    <row r="1547" spans="1:3" ht="12.75" customHeight="1" x14ac:dyDescent="0.2">
      <c r="A1547" s="153"/>
      <c r="B1547" s="121"/>
      <c r="C1547" s="121"/>
    </row>
    <row r="1548" spans="1:3" ht="12.75" customHeight="1" x14ac:dyDescent="0.2">
      <c r="A1548" s="153"/>
      <c r="B1548" s="121"/>
      <c r="C1548" s="121"/>
    </row>
    <row r="1549" spans="1:3" ht="12.75" customHeight="1" x14ac:dyDescent="0.2">
      <c r="A1549" s="153"/>
      <c r="B1549" s="121"/>
      <c r="C1549" s="121"/>
    </row>
    <row r="1550" spans="1:3" ht="12.75" customHeight="1" x14ac:dyDescent="0.2">
      <c r="A1550" s="153"/>
      <c r="B1550" s="121"/>
      <c r="C1550" s="121"/>
    </row>
    <row r="1551" spans="1:3" ht="12.75" customHeight="1" x14ac:dyDescent="0.2">
      <c r="A1551" s="153"/>
      <c r="B1551" s="121"/>
      <c r="C1551" s="121"/>
    </row>
    <row r="1552" spans="1:3" ht="12.75" customHeight="1" x14ac:dyDescent="0.2">
      <c r="A1552" s="153"/>
      <c r="B1552" s="121"/>
      <c r="C1552" s="121"/>
    </row>
    <row r="1553" spans="1:3" ht="12.75" customHeight="1" x14ac:dyDescent="0.2">
      <c r="A1553" s="153"/>
      <c r="B1553" s="121"/>
      <c r="C1553" s="121"/>
    </row>
    <row r="1554" spans="1:3" ht="12.75" customHeight="1" x14ac:dyDescent="0.2">
      <c r="A1554" s="153"/>
      <c r="B1554" s="121"/>
      <c r="C1554" s="121"/>
    </row>
    <row r="1555" spans="1:3" ht="12.75" customHeight="1" x14ac:dyDescent="0.2">
      <c r="A1555" s="153"/>
      <c r="B1555" s="121"/>
      <c r="C1555" s="121"/>
    </row>
    <row r="1556" spans="1:3" ht="12.75" customHeight="1" x14ac:dyDescent="0.2">
      <c r="A1556" s="153"/>
      <c r="B1556" s="121"/>
      <c r="C1556" s="121"/>
    </row>
    <row r="1557" spans="1:3" ht="12.75" customHeight="1" x14ac:dyDescent="0.2">
      <c r="A1557" s="153"/>
      <c r="B1557" s="121"/>
      <c r="C1557" s="121"/>
    </row>
    <row r="1558" spans="1:3" ht="12.75" customHeight="1" x14ac:dyDescent="0.2">
      <c r="A1558" s="153"/>
      <c r="B1558" s="121"/>
      <c r="C1558" s="121"/>
    </row>
    <row r="1559" spans="1:3" ht="12.75" customHeight="1" x14ac:dyDescent="0.2">
      <c r="A1559" s="153"/>
      <c r="B1559" s="121"/>
      <c r="C1559" s="121"/>
    </row>
    <row r="1560" spans="1:3" ht="12.75" customHeight="1" x14ac:dyDescent="0.2">
      <c r="A1560" s="153"/>
      <c r="B1560" s="121"/>
      <c r="C1560" s="121"/>
    </row>
    <row r="1561" spans="1:3" ht="12.75" customHeight="1" x14ac:dyDescent="0.2">
      <c r="A1561" s="153"/>
      <c r="B1561" s="121"/>
      <c r="C1561" s="121"/>
    </row>
    <row r="1562" spans="1:3" ht="12.75" customHeight="1" x14ac:dyDescent="0.2">
      <c r="A1562" s="153"/>
      <c r="B1562" s="121"/>
      <c r="C1562" s="121"/>
    </row>
    <row r="1563" spans="1:3" ht="12.75" customHeight="1" x14ac:dyDescent="0.2">
      <c r="A1563" s="153"/>
      <c r="B1563" s="121"/>
      <c r="C1563" s="121"/>
    </row>
    <row r="1564" spans="1:3" ht="12.75" customHeight="1" x14ac:dyDescent="0.2">
      <c r="A1564" s="153"/>
      <c r="B1564" s="121"/>
      <c r="C1564" s="121"/>
    </row>
    <row r="1565" spans="1:3" ht="12.75" customHeight="1" x14ac:dyDescent="0.2">
      <c r="A1565" s="153"/>
      <c r="B1565" s="121"/>
      <c r="C1565" s="121"/>
    </row>
    <row r="1566" spans="1:3" ht="12.75" customHeight="1" x14ac:dyDescent="0.2">
      <c r="A1566" s="153"/>
      <c r="B1566" s="121"/>
      <c r="C1566" s="121"/>
    </row>
    <row r="1567" spans="1:3" ht="12.75" customHeight="1" x14ac:dyDescent="0.2">
      <c r="A1567" s="153"/>
      <c r="B1567" s="121"/>
      <c r="C1567" s="121"/>
    </row>
    <row r="1568" spans="1:3" ht="12.75" customHeight="1" x14ac:dyDescent="0.2">
      <c r="A1568" s="153"/>
      <c r="B1568" s="121"/>
      <c r="C1568" s="121"/>
    </row>
    <row r="1569" spans="1:3" ht="12.75" customHeight="1" x14ac:dyDescent="0.2">
      <c r="A1569" s="153"/>
      <c r="B1569" s="121"/>
      <c r="C1569" s="121"/>
    </row>
    <row r="1570" spans="1:3" ht="12.75" customHeight="1" x14ac:dyDescent="0.2">
      <c r="A1570" s="153"/>
      <c r="B1570" s="121"/>
      <c r="C1570" s="121"/>
    </row>
    <row r="1571" spans="1:3" ht="12.75" customHeight="1" x14ac:dyDescent="0.2">
      <c r="A1571" s="153"/>
      <c r="B1571" s="121"/>
      <c r="C1571" s="121"/>
    </row>
    <row r="1572" spans="1:3" ht="12.75" customHeight="1" x14ac:dyDescent="0.2">
      <c r="A1572" s="153"/>
      <c r="B1572" s="121"/>
      <c r="C1572" s="121"/>
    </row>
    <row r="1573" spans="1:3" ht="12.75" customHeight="1" x14ac:dyDescent="0.2">
      <c r="A1573" s="153"/>
      <c r="B1573" s="121"/>
      <c r="C1573" s="121"/>
    </row>
    <row r="1574" spans="1:3" ht="12.75" customHeight="1" x14ac:dyDescent="0.2">
      <c r="A1574" s="153"/>
      <c r="B1574" s="121"/>
      <c r="C1574" s="121"/>
    </row>
    <row r="1575" spans="1:3" ht="12.75" customHeight="1" x14ac:dyDescent="0.2">
      <c r="A1575" s="153"/>
      <c r="B1575" s="121"/>
      <c r="C1575" s="121"/>
    </row>
    <row r="1576" spans="1:3" ht="12.75" customHeight="1" x14ac:dyDescent="0.2">
      <c r="A1576" s="153"/>
      <c r="B1576" s="121"/>
      <c r="C1576" s="121"/>
    </row>
    <row r="1577" spans="1:3" ht="12.75" customHeight="1" x14ac:dyDescent="0.2">
      <c r="A1577" s="153"/>
      <c r="B1577" s="121"/>
      <c r="C1577" s="121"/>
    </row>
    <row r="1578" spans="1:3" ht="12.75" customHeight="1" x14ac:dyDescent="0.2">
      <c r="A1578" s="153"/>
      <c r="B1578" s="121"/>
      <c r="C1578" s="121"/>
    </row>
    <row r="1579" spans="1:3" ht="12.75" customHeight="1" x14ac:dyDescent="0.2">
      <c r="A1579" s="153"/>
      <c r="B1579" s="121"/>
      <c r="C1579" s="121"/>
    </row>
    <row r="1580" spans="1:3" ht="12.75" customHeight="1" x14ac:dyDescent="0.2">
      <c r="A1580" s="153"/>
      <c r="B1580" s="121"/>
      <c r="C1580" s="121"/>
    </row>
    <row r="1581" spans="1:3" ht="12.75" customHeight="1" x14ac:dyDescent="0.2">
      <c r="A1581" s="153"/>
      <c r="B1581" s="121"/>
      <c r="C1581" s="121"/>
    </row>
    <row r="1582" spans="1:3" ht="12.75" customHeight="1" x14ac:dyDescent="0.2">
      <c r="A1582" s="153"/>
      <c r="B1582" s="121"/>
      <c r="C1582" s="121"/>
    </row>
    <row r="1583" spans="1:3" ht="12.75" customHeight="1" x14ac:dyDescent="0.2">
      <c r="A1583" s="153"/>
      <c r="B1583" s="121"/>
      <c r="C1583" s="121"/>
    </row>
    <row r="1584" spans="1:3" ht="12.75" customHeight="1" x14ac:dyDescent="0.2">
      <c r="A1584" s="153"/>
      <c r="B1584" s="121"/>
      <c r="C1584" s="121"/>
    </row>
    <row r="1585" spans="1:3" ht="12.75" customHeight="1" x14ac:dyDescent="0.2">
      <c r="A1585" s="153"/>
      <c r="B1585" s="121"/>
      <c r="C1585" s="121"/>
    </row>
    <row r="1586" spans="1:3" ht="12.75" customHeight="1" x14ac:dyDescent="0.2">
      <c r="A1586" s="153"/>
      <c r="B1586" s="121"/>
      <c r="C1586" s="121"/>
    </row>
    <row r="1587" spans="1:3" ht="12.75" customHeight="1" x14ac:dyDescent="0.2">
      <c r="A1587" s="153"/>
      <c r="B1587" s="121"/>
      <c r="C1587" s="121"/>
    </row>
    <row r="1588" spans="1:3" ht="12.75" customHeight="1" x14ac:dyDescent="0.2">
      <c r="A1588" s="153"/>
      <c r="B1588" s="121"/>
      <c r="C1588" s="121"/>
    </row>
    <row r="1589" spans="1:3" ht="12.75" customHeight="1" x14ac:dyDescent="0.2">
      <c r="A1589" s="153"/>
      <c r="B1589" s="121"/>
      <c r="C1589" s="121"/>
    </row>
    <row r="1590" spans="1:3" ht="12.75" customHeight="1" x14ac:dyDescent="0.2">
      <c r="A1590" s="153"/>
      <c r="B1590" s="121"/>
      <c r="C1590" s="121"/>
    </row>
    <row r="1591" spans="1:3" ht="12.75" customHeight="1" x14ac:dyDescent="0.2">
      <c r="A1591" s="153"/>
      <c r="B1591" s="121"/>
      <c r="C1591" s="121"/>
    </row>
    <row r="1592" spans="1:3" ht="12.75" customHeight="1" x14ac:dyDescent="0.2">
      <c r="A1592" s="153"/>
      <c r="B1592" s="121"/>
      <c r="C1592" s="121"/>
    </row>
    <row r="1593" spans="1:3" ht="12.75" customHeight="1" x14ac:dyDescent="0.2">
      <c r="A1593" s="153"/>
      <c r="B1593" s="121"/>
      <c r="C1593" s="121"/>
    </row>
    <row r="1594" spans="1:3" ht="12.75" customHeight="1" x14ac:dyDescent="0.2">
      <c r="A1594" s="153"/>
      <c r="B1594" s="121"/>
      <c r="C1594" s="121"/>
    </row>
    <row r="1595" spans="1:3" ht="12.75" customHeight="1" x14ac:dyDescent="0.2">
      <c r="A1595" s="153"/>
      <c r="B1595" s="121"/>
      <c r="C1595" s="121"/>
    </row>
    <row r="1596" spans="1:3" ht="12.75" customHeight="1" x14ac:dyDescent="0.2">
      <c r="A1596" s="153"/>
      <c r="B1596" s="121"/>
      <c r="C1596" s="121"/>
    </row>
    <row r="1597" spans="1:3" ht="12.75" customHeight="1" x14ac:dyDescent="0.2">
      <c r="A1597" s="153"/>
      <c r="B1597" s="121"/>
      <c r="C1597" s="121"/>
    </row>
    <row r="1598" spans="1:3" ht="12.75" customHeight="1" x14ac:dyDescent="0.2">
      <c r="A1598" s="153"/>
      <c r="B1598" s="121"/>
      <c r="C1598" s="121"/>
    </row>
    <row r="1599" spans="1:3" ht="12.75" customHeight="1" x14ac:dyDescent="0.2">
      <c r="A1599" s="153"/>
      <c r="B1599" s="121"/>
      <c r="C1599" s="121"/>
    </row>
    <row r="1600" spans="1:3" ht="12.75" customHeight="1" x14ac:dyDescent="0.2">
      <c r="A1600" s="153"/>
      <c r="B1600" s="121"/>
      <c r="C1600" s="121"/>
    </row>
    <row r="1601" spans="1:3" ht="12.75" customHeight="1" x14ac:dyDescent="0.2">
      <c r="A1601" s="153"/>
      <c r="B1601" s="121"/>
      <c r="C1601" s="121"/>
    </row>
    <row r="1602" spans="1:3" ht="12.75" customHeight="1" x14ac:dyDescent="0.2">
      <c r="A1602" s="153"/>
      <c r="B1602" s="121"/>
      <c r="C1602" s="121"/>
    </row>
    <row r="1603" spans="1:3" ht="12.75" customHeight="1" x14ac:dyDescent="0.2">
      <c r="A1603" s="153"/>
      <c r="B1603" s="121"/>
      <c r="C1603" s="121"/>
    </row>
    <row r="1604" spans="1:3" ht="12.75" customHeight="1" x14ac:dyDescent="0.2">
      <c r="A1604" s="153"/>
      <c r="B1604" s="121"/>
      <c r="C1604" s="121"/>
    </row>
    <row r="1605" spans="1:3" ht="12.75" customHeight="1" x14ac:dyDescent="0.2">
      <c r="A1605" s="153"/>
      <c r="B1605" s="121"/>
      <c r="C1605" s="121"/>
    </row>
    <row r="1606" spans="1:3" ht="12.75" customHeight="1" x14ac:dyDescent="0.2">
      <c r="A1606" s="153"/>
      <c r="B1606" s="121"/>
      <c r="C1606" s="121"/>
    </row>
    <row r="1607" spans="1:3" ht="12.75" customHeight="1" x14ac:dyDescent="0.2">
      <c r="A1607" s="153"/>
      <c r="B1607" s="121"/>
      <c r="C1607" s="121"/>
    </row>
    <row r="1608" spans="1:3" ht="12.75" customHeight="1" x14ac:dyDescent="0.2">
      <c r="A1608" s="153"/>
      <c r="B1608" s="121"/>
      <c r="C1608" s="121"/>
    </row>
    <row r="1609" spans="1:3" ht="12.75" customHeight="1" x14ac:dyDescent="0.2">
      <c r="A1609" s="153"/>
      <c r="B1609" s="121"/>
      <c r="C1609" s="121"/>
    </row>
    <row r="1610" spans="1:3" ht="12.75" customHeight="1" x14ac:dyDescent="0.2">
      <c r="A1610" s="153"/>
      <c r="B1610" s="121"/>
      <c r="C1610" s="121"/>
    </row>
    <row r="1611" spans="1:3" ht="12.75" customHeight="1" x14ac:dyDescent="0.2">
      <c r="A1611" s="153"/>
      <c r="B1611" s="121"/>
      <c r="C1611" s="121"/>
    </row>
    <row r="1612" spans="1:3" ht="12.75" customHeight="1" x14ac:dyDescent="0.2">
      <c r="A1612" s="153"/>
      <c r="B1612" s="121"/>
      <c r="C1612" s="121"/>
    </row>
    <row r="1613" spans="1:3" ht="12.75" customHeight="1" x14ac:dyDescent="0.2">
      <c r="A1613" s="153"/>
      <c r="B1613" s="121"/>
      <c r="C1613" s="121"/>
    </row>
    <row r="1614" spans="1:3" ht="12.75" customHeight="1" x14ac:dyDescent="0.2">
      <c r="A1614" s="153"/>
      <c r="B1614" s="121"/>
      <c r="C1614" s="121"/>
    </row>
    <row r="1615" spans="1:3" ht="12.75" customHeight="1" x14ac:dyDescent="0.2">
      <c r="A1615" s="153"/>
      <c r="B1615" s="121"/>
      <c r="C1615" s="121"/>
    </row>
    <row r="1616" spans="1:3" ht="12.75" customHeight="1" x14ac:dyDescent="0.2">
      <c r="A1616" s="153"/>
      <c r="B1616" s="121"/>
      <c r="C1616" s="121"/>
    </row>
    <row r="1617" spans="1:3" ht="12.75" customHeight="1" x14ac:dyDescent="0.2">
      <c r="A1617" s="153"/>
      <c r="B1617" s="121"/>
      <c r="C1617" s="121"/>
    </row>
    <row r="1618" spans="1:3" ht="12.75" customHeight="1" x14ac:dyDescent="0.2">
      <c r="A1618" s="153"/>
      <c r="B1618" s="121"/>
      <c r="C1618" s="121"/>
    </row>
    <row r="1619" spans="1:3" ht="12.75" customHeight="1" x14ac:dyDescent="0.2">
      <c r="A1619" s="153"/>
      <c r="B1619" s="121"/>
      <c r="C1619" s="121"/>
    </row>
    <row r="1620" spans="1:3" ht="12.75" customHeight="1" x14ac:dyDescent="0.2">
      <c r="A1620" s="153"/>
      <c r="B1620" s="121"/>
      <c r="C1620" s="121"/>
    </row>
    <row r="1621" spans="1:3" ht="12.75" customHeight="1" x14ac:dyDescent="0.2">
      <c r="A1621" s="153"/>
      <c r="B1621" s="121"/>
      <c r="C1621" s="121"/>
    </row>
    <row r="1622" spans="1:3" ht="12.75" customHeight="1" x14ac:dyDescent="0.2">
      <c r="A1622" s="153"/>
      <c r="B1622" s="121"/>
      <c r="C1622" s="121"/>
    </row>
    <row r="1623" spans="1:3" ht="12.75" customHeight="1" x14ac:dyDescent="0.2">
      <c r="A1623" s="153"/>
      <c r="B1623" s="121"/>
      <c r="C1623" s="121"/>
    </row>
    <row r="1624" spans="1:3" ht="12.75" customHeight="1" x14ac:dyDescent="0.2">
      <c r="A1624" s="153"/>
      <c r="B1624" s="121"/>
      <c r="C1624" s="121"/>
    </row>
    <row r="1625" spans="1:3" ht="12.75" customHeight="1" x14ac:dyDescent="0.2">
      <c r="A1625" s="153"/>
      <c r="B1625" s="121"/>
      <c r="C1625" s="121"/>
    </row>
    <row r="1626" spans="1:3" ht="12.75" customHeight="1" x14ac:dyDescent="0.2">
      <c r="A1626" s="153"/>
      <c r="B1626" s="121"/>
      <c r="C1626" s="121"/>
    </row>
    <row r="1627" spans="1:3" ht="12.75" customHeight="1" x14ac:dyDescent="0.2">
      <c r="A1627" s="153"/>
      <c r="B1627" s="121"/>
      <c r="C1627" s="121"/>
    </row>
    <row r="1628" spans="1:3" ht="12.75" customHeight="1" x14ac:dyDescent="0.2">
      <c r="A1628" s="153"/>
      <c r="B1628" s="121"/>
      <c r="C1628" s="121"/>
    </row>
    <row r="1629" spans="1:3" ht="12.75" customHeight="1" x14ac:dyDescent="0.2">
      <c r="A1629" s="153"/>
      <c r="B1629" s="121"/>
      <c r="C1629" s="121"/>
    </row>
    <row r="1630" spans="1:3" ht="12.75" customHeight="1" x14ac:dyDescent="0.2">
      <c r="A1630" s="153"/>
      <c r="B1630" s="121"/>
      <c r="C1630" s="121"/>
    </row>
    <row r="1631" spans="1:3" ht="12.75" customHeight="1" x14ac:dyDescent="0.2">
      <c r="A1631" s="153"/>
      <c r="B1631" s="121"/>
      <c r="C1631" s="121"/>
    </row>
    <row r="1632" spans="1:3" ht="12.75" customHeight="1" x14ac:dyDescent="0.2">
      <c r="A1632" s="153"/>
      <c r="C1632" s="121"/>
    </row>
    <row r="1633" spans="3:3" ht="12.75" customHeight="1" x14ac:dyDescent="0.2">
      <c r="C1633" s="121"/>
    </row>
    <row r="1634" spans="3:3" ht="12.75" customHeight="1" x14ac:dyDescent="0.2">
      <c r="C1634" s="121"/>
    </row>
    <row r="1635" spans="3:3" ht="12.75" customHeight="1" x14ac:dyDescent="0.2">
      <c r="C1635" s="121"/>
    </row>
    <row r="1636" spans="3:3" ht="12.75" customHeight="1" x14ac:dyDescent="0.2">
      <c r="C1636" s="121"/>
    </row>
    <row r="1637" spans="3:3" ht="12.75" customHeight="1" x14ac:dyDescent="0.2">
      <c r="C1637" s="121"/>
    </row>
    <row r="1638" spans="3:3" ht="12.75" customHeight="1" x14ac:dyDescent="0.2">
      <c r="C1638" s="121"/>
    </row>
    <row r="1639" spans="3:3" ht="12.75" customHeight="1" x14ac:dyDescent="0.2">
      <c r="C1639" s="121"/>
    </row>
    <row r="1640" spans="3:3" ht="12.75" customHeight="1" x14ac:dyDescent="0.2">
      <c r="C1640" s="121"/>
    </row>
    <row r="1641" spans="3:3" ht="12.75" customHeight="1" x14ac:dyDescent="0.2">
      <c r="C1641" s="121"/>
    </row>
    <row r="1642" spans="3:3" ht="12.75" customHeight="1" x14ac:dyDescent="0.2">
      <c r="C1642" s="121"/>
    </row>
    <row r="1643" spans="3:3" ht="12.75" customHeight="1" x14ac:dyDescent="0.2">
      <c r="C1643" s="121"/>
    </row>
    <row r="1644" spans="3:3" ht="12.75" customHeight="1" x14ac:dyDescent="0.2">
      <c r="C1644" s="121"/>
    </row>
    <row r="1645" spans="3:3" ht="12.75" customHeight="1" x14ac:dyDescent="0.2">
      <c r="C1645" s="121"/>
    </row>
    <row r="1646" spans="3:3" ht="12.75" customHeight="1" x14ac:dyDescent="0.2">
      <c r="C1646" s="121"/>
    </row>
    <row r="1647" spans="3:3" ht="12.75" customHeight="1" x14ac:dyDescent="0.2">
      <c r="C1647" s="121"/>
    </row>
    <row r="1648" spans="3:3" ht="12.75" customHeight="1" x14ac:dyDescent="0.2">
      <c r="C1648" s="121"/>
    </row>
    <row r="1649" spans="3:3" ht="12.75" customHeight="1" x14ac:dyDescent="0.2">
      <c r="C1649" s="121"/>
    </row>
    <row r="1650" spans="3:3" ht="12.75" customHeight="1" x14ac:dyDescent="0.2">
      <c r="C1650" s="121"/>
    </row>
    <row r="1651" spans="3:3" ht="12.75" customHeight="1" x14ac:dyDescent="0.2">
      <c r="C1651" s="121"/>
    </row>
    <row r="1652" spans="3:3" ht="12.75" customHeight="1" x14ac:dyDescent="0.2">
      <c r="C1652" s="121"/>
    </row>
    <row r="1653" spans="3:3" ht="12.75" customHeight="1" x14ac:dyDescent="0.2">
      <c r="C1653" s="121"/>
    </row>
    <row r="1654" spans="3:3" ht="12.75" customHeight="1" x14ac:dyDescent="0.2">
      <c r="C1654" s="121"/>
    </row>
    <row r="1655" spans="3:3" ht="12.75" customHeight="1" x14ac:dyDescent="0.2">
      <c r="C1655" s="121"/>
    </row>
    <row r="1656" spans="3:3" ht="12.75" customHeight="1" x14ac:dyDescent="0.2">
      <c r="C1656" s="121"/>
    </row>
    <row r="1657" spans="3:3" ht="12.75" customHeight="1" x14ac:dyDescent="0.2">
      <c r="C1657" s="121"/>
    </row>
    <row r="1658" spans="3:3" ht="12.75" customHeight="1" x14ac:dyDescent="0.2">
      <c r="C1658" s="121"/>
    </row>
    <row r="1659" spans="3:3" ht="12.75" customHeight="1" x14ac:dyDescent="0.2">
      <c r="C1659" s="121"/>
    </row>
    <row r="1660" spans="3:3" ht="12.75" customHeight="1" x14ac:dyDescent="0.2">
      <c r="C1660" s="121"/>
    </row>
    <row r="1661" spans="3:3" ht="12.75" customHeight="1" x14ac:dyDescent="0.2">
      <c r="C1661" s="121"/>
    </row>
    <row r="1662" spans="3:3" ht="12.75" customHeight="1" x14ac:dyDescent="0.2">
      <c r="C1662" s="121"/>
    </row>
    <row r="1663" spans="3:3" ht="12.75" customHeight="1" x14ac:dyDescent="0.2">
      <c r="C1663" s="121"/>
    </row>
    <row r="1664" spans="3:3" ht="12.75" customHeight="1" x14ac:dyDescent="0.2">
      <c r="C1664" s="121"/>
    </row>
    <row r="1665" spans="3:3" ht="12.75" customHeight="1" x14ac:dyDescent="0.2">
      <c r="C1665" s="121"/>
    </row>
    <row r="1666" spans="3:3" ht="12.75" customHeight="1" x14ac:dyDescent="0.2">
      <c r="C1666" s="121"/>
    </row>
    <row r="1667" spans="3:3" ht="12.75" customHeight="1" x14ac:dyDescent="0.2">
      <c r="C1667" s="121"/>
    </row>
    <row r="1668" spans="3:3" ht="12.75" customHeight="1" x14ac:dyDescent="0.2">
      <c r="C1668" s="121"/>
    </row>
  </sheetData>
  <pageMargins left="0.75" right="0.75" top="1" bottom="1" header="0.5" footer="0.5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S338"/>
  <sheetViews>
    <sheetView workbookViewId="0"/>
  </sheetViews>
  <sheetFormatPr defaultRowHeight="11.25" x14ac:dyDescent="0.2"/>
  <cols>
    <col min="1" max="1" width="9.83203125" style="533" customWidth="1"/>
    <col min="2" max="3" width="8.5" style="534" bestFit="1" customWidth="1"/>
    <col min="4" max="4" width="8.33203125" style="534" customWidth="1"/>
    <col min="5" max="16384" width="9.33203125" style="534"/>
  </cols>
  <sheetData>
    <row r="1" spans="1:19" x14ac:dyDescent="0.2">
      <c r="A1" s="533" t="s">
        <v>41</v>
      </c>
    </row>
    <row r="2" spans="1:19" x14ac:dyDescent="0.2">
      <c r="A2" s="533" t="s">
        <v>365</v>
      </c>
    </row>
    <row r="3" spans="1:19" x14ac:dyDescent="0.2">
      <c r="A3" s="535" t="s">
        <v>356</v>
      </c>
    </row>
    <row r="4" spans="1:19" x14ac:dyDescent="0.2">
      <c r="A4" s="299" t="s">
        <v>405</v>
      </c>
    </row>
    <row r="5" spans="1:19" x14ac:dyDescent="0.2">
      <c r="A5" s="554" t="s">
        <v>406</v>
      </c>
    </row>
    <row r="6" spans="1:19" x14ac:dyDescent="0.2">
      <c r="A6" s="269" t="s">
        <v>368</v>
      </c>
    </row>
    <row r="7" spans="1:19" x14ac:dyDescent="0.2">
      <c r="A7" s="299" t="s">
        <v>334</v>
      </c>
    </row>
    <row r="9" spans="1:19" x14ac:dyDescent="0.2">
      <c r="A9" s="555"/>
      <c r="B9" s="556" t="s">
        <v>407</v>
      </c>
      <c r="C9" s="556" t="s">
        <v>408</v>
      </c>
      <c r="D9" s="556" t="s">
        <v>409</v>
      </c>
    </row>
    <row r="10" spans="1:19" x14ac:dyDescent="0.2">
      <c r="A10" s="557" t="s">
        <v>410</v>
      </c>
      <c r="B10" s="558">
        <v>0.8</v>
      </c>
      <c r="C10" s="559">
        <v>3.9</v>
      </c>
      <c r="D10" s="559">
        <v>6.6</v>
      </c>
      <c r="G10" s="551"/>
      <c r="H10" s="551"/>
      <c r="I10" s="551"/>
      <c r="J10" s="551"/>
      <c r="K10" s="551"/>
      <c r="L10" s="551"/>
    </row>
    <row r="11" spans="1:19" x14ac:dyDescent="0.2">
      <c r="A11" s="557" t="s">
        <v>411</v>
      </c>
      <c r="B11" s="558">
        <v>2.1</v>
      </c>
      <c r="C11" s="559">
        <v>5</v>
      </c>
      <c r="D11" s="559">
        <v>11.7</v>
      </c>
      <c r="G11" s="551"/>
      <c r="H11" s="551"/>
      <c r="I11" s="551"/>
      <c r="J11" s="551"/>
      <c r="K11" s="551"/>
      <c r="L11" s="540"/>
      <c r="M11" s="540"/>
      <c r="N11" s="540"/>
      <c r="O11" s="540"/>
      <c r="P11" s="540"/>
      <c r="Q11" s="540"/>
      <c r="R11" s="540"/>
      <c r="S11" s="540"/>
    </row>
    <row r="12" spans="1:19" x14ac:dyDescent="0.2">
      <c r="A12" s="557" t="s">
        <v>412</v>
      </c>
      <c r="B12" s="558">
        <v>2.8</v>
      </c>
      <c r="C12" s="559">
        <v>7.1</v>
      </c>
      <c r="D12" s="559">
        <v>13.8</v>
      </c>
      <c r="G12" s="551"/>
      <c r="H12" s="551"/>
      <c r="I12" s="551"/>
      <c r="J12" s="551"/>
      <c r="K12" s="551"/>
      <c r="L12" s="540"/>
      <c r="M12" s="540"/>
      <c r="N12" s="540"/>
      <c r="O12" s="540"/>
      <c r="P12" s="540"/>
      <c r="Q12" s="540"/>
      <c r="R12" s="540"/>
      <c r="S12" s="540"/>
    </row>
    <row r="13" spans="1:19" x14ac:dyDescent="0.2">
      <c r="A13" s="557" t="s">
        <v>413</v>
      </c>
      <c r="B13" s="558">
        <v>3.9</v>
      </c>
      <c r="C13" s="559">
        <v>10.1</v>
      </c>
      <c r="D13" s="559">
        <v>16.600000000000001</v>
      </c>
      <c r="G13" s="551"/>
      <c r="H13" s="551"/>
      <c r="I13" s="551"/>
      <c r="J13" s="551"/>
      <c r="K13" s="551"/>
      <c r="L13" s="540"/>
      <c r="M13" s="540"/>
      <c r="N13" s="540"/>
      <c r="O13" s="540"/>
      <c r="P13" s="540"/>
      <c r="Q13" s="540"/>
      <c r="R13" s="540"/>
      <c r="S13" s="540"/>
    </row>
    <row r="14" spans="1:19" x14ac:dyDescent="0.2">
      <c r="A14" s="557" t="s">
        <v>414</v>
      </c>
      <c r="B14" s="558">
        <v>7.2</v>
      </c>
      <c r="C14" s="559">
        <v>13.5</v>
      </c>
      <c r="D14" s="559">
        <v>26</v>
      </c>
      <c r="G14" s="551"/>
      <c r="H14" s="551"/>
      <c r="I14" s="551"/>
      <c r="J14" s="551"/>
      <c r="K14" s="551"/>
      <c r="L14" s="540"/>
      <c r="M14" s="540"/>
      <c r="N14" s="540"/>
      <c r="O14" s="540"/>
      <c r="P14" s="540"/>
      <c r="Q14" s="540"/>
      <c r="R14" s="540"/>
      <c r="S14" s="540"/>
    </row>
    <row r="15" spans="1:19" x14ac:dyDescent="0.2">
      <c r="A15" s="545"/>
      <c r="G15" s="551"/>
      <c r="H15" s="551"/>
      <c r="I15" s="551"/>
      <c r="J15" s="551"/>
      <c r="K15" s="551"/>
    </row>
    <row r="16" spans="1:19" x14ac:dyDescent="0.2">
      <c r="A16" s="545"/>
    </row>
    <row r="17" spans="1:1" x14ac:dyDescent="0.2">
      <c r="A17" s="545"/>
    </row>
    <row r="18" spans="1:1" x14ac:dyDescent="0.2">
      <c r="A18" s="545"/>
    </row>
    <row r="19" spans="1:1" x14ac:dyDescent="0.2">
      <c r="A19" s="545"/>
    </row>
    <row r="20" spans="1:1" x14ac:dyDescent="0.2">
      <c r="A20" s="545"/>
    </row>
    <row r="21" spans="1:1" x14ac:dyDescent="0.2">
      <c r="A21" s="545"/>
    </row>
    <row r="22" spans="1:1" x14ac:dyDescent="0.2">
      <c r="A22" s="545"/>
    </row>
    <row r="23" spans="1:1" x14ac:dyDescent="0.2">
      <c r="A23" s="545"/>
    </row>
    <row r="24" spans="1:1" x14ac:dyDescent="0.2">
      <c r="A24" s="545"/>
    </row>
    <row r="25" spans="1:1" x14ac:dyDescent="0.2">
      <c r="A25" s="545"/>
    </row>
    <row r="26" spans="1:1" x14ac:dyDescent="0.2">
      <c r="A26" s="545"/>
    </row>
    <row r="27" spans="1:1" x14ac:dyDescent="0.2">
      <c r="A27" s="545"/>
    </row>
    <row r="28" spans="1:1" x14ac:dyDescent="0.2">
      <c r="A28" s="545"/>
    </row>
    <row r="29" spans="1:1" x14ac:dyDescent="0.2">
      <c r="A29" s="545"/>
    </row>
    <row r="30" spans="1:1" x14ac:dyDescent="0.2">
      <c r="A30" s="545"/>
    </row>
    <row r="31" spans="1:1" x14ac:dyDescent="0.2">
      <c r="A31" s="545"/>
    </row>
    <row r="32" spans="1:1" x14ac:dyDescent="0.2">
      <c r="A32" s="545"/>
    </row>
    <row r="33" spans="1:4" x14ac:dyDescent="0.2">
      <c r="A33" s="545"/>
    </row>
    <row r="34" spans="1:4" x14ac:dyDescent="0.2">
      <c r="A34" s="545"/>
      <c r="B34" s="546"/>
      <c r="C34" s="546"/>
      <c r="D34" s="546"/>
    </row>
    <row r="35" spans="1:4" x14ac:dyDescent="0.2">
      <c r="A35" s="545"/>
      <c r="B35" s="546"/>
      <c r="C35" s="546"/>
      <c r="D35" s="546"/>
    </row>
    <row r="36" spans="1:4" x14ac:dyDescent="0.2">
      <c r="A36" s="545"/>
      <c r="B36" s="546"/>
      <c r="C36" s="546"/>
      <c r="D36" s="546"/>
    </row>
    <row r="37" spans="1:4" x14ac:dyDescent="0.2">
      <c r="A37" s="545"/>
      <c r="B37" s="546"/>
      <c r="C37" s="546"/>
      <c r="D37" s="546"/>
    </row>
    <row r="38" spans="1:4" x14ac:dyDescent="0.2">
      <c r="A38" s="545"/>
      <c r="B38" s="546"/>
      <c r="C38" s="546"/>
      <c r="D38" s="546"/>
    </row>
    <row r="39" spans="1:4" x14ac:dyDescent="0.2">
      <c r="A39" s="545"/>
      <c r="B39" s="546"/>
      <c r="C39" s="546"/>
      <c r="D39" s="546"/>
    </row>
    <row r="40" spans="1:4" x14ac:dyDescent="0.2">
      <c r="A40" s="545"/>
      <c r="B40" s="546"/>
      <c r="C40" s="546"/>
      <c r="D40" s="546"/>
    </row>
    <row r="41" spans="1:4" x14ac:dyDescent="0.2">
      <c r="A41" s="545"/>
      <c r="B41" s="546"/>
      <c r="C41" s="546"/>
      <c r="D41" s="546"/>
    </row>
    <row r="42" spans="1:4" x14ac:dyDescent="0.2">
      <c r="A42" s="545"/>
      <c r="B42" s="546"/>
      <c r="C42" s="546"/>
      <c r="D42" s="546"/>
    </row>
    <row r="43" spans="1:4" x14ac:dyDescent="0.2">
      <c r="A43" s="547"/>
      <c r="B43" s="546"/>
      <c r="C43" s="546"/>
      <c r="D43" s="546"/>
    </row>
    <row r="44" spans="1:4" x14ac:dyDescent="0.2">
      <c r="A44" s="547"/>
      <c r="B44" s="546"/>
      <c r="C44" s="546"/>
      <c r="D44" s="546"/>
    </row>
    <row r="45" spans="1:4" x14ac:dyDescent="0.2">
      <c r="A45" s="547"/>
      <c r="B45" s="546"/>
      <c r="C45" s="546"/>
      <c r="D45" s="546"/>
    </row>
    <row r="46" spans="1:4" x14ac:dyDescent="0.2">
      <c r="A46" s="547"/>
      <c r="B46" s="546"/>
      <c r="C46" s="546"/>
      <c r="D46" s="546"/>
    </row>
    <row r="47" spans="1:4" x14ac:dyDescent="0.2">
      <c r="A47" s="547"/>
      <c r="B47" s="546"/>
      <c r="C47" s="546"/>
      <c r="D47" s="546"/>
    </row>
    <row r="48" spans="1:4" x14ac:dyDescent="0.2">
      <c r="A48" s="547"/>
      <c r="B48" s="546"/>
      <c r="C48" s="546"/>
      <c r="D48" s="546"/>
    </row>
    <row r="49" spans="1:4" x14ac:dyDescent="0.2">
      <c r="A49" s="547"/>
      <c r="B49" s="546"/>
      <c r="C49" s="546"/>
      <c r="D49" s="546"/>
    </row>
    <row r="50" spans="1:4" x14ac:dyDescent="0.2">
      <c r="A50" s="547"/>
      <c r="B50" s="546"/>
      <c r="C50" s="546"/>
      <c r="D50" s="546"/>
    </row>
    <row r="51" spans="1:4" x14ac:dyDescent="0.2">
      <c r="A51" s="547"/>
      <c r="B51" s="546"/>
      <c r="C51" s="546"/>
      <c r="D51" s="546"/>
    </row>
    <row r="52" spans="1:4" x14ac:dyDescent="0.2">
      <c r="A52" s="547"/>
      <c r="B52" s="546"/>
      <c r="C52" s="546"/>
      <c r="D52" s="546"/>
    </row>
    <row r="53" spans="1:4" x14ac:dyDescent="0.2">
      <c r="A53" s="547"/>
      <c r="B53" s="546"/>
      <c r="C53" s="546"/>
      <c r="D53" s="546"/>
    </row>
    <row r="54" spans="1:4" x14ac:dyDescent="0.2">
      <c r="A54" s="547"/>
      <c r="B54" s="546"/>
      <c r="C54" s="546"/>
      <c r="D54" s="546"/>
    </row>
    <row r="55" spans="1:4" x14ac:dyDescent="0.2">
      <c r="A55" s="547"/>
      <c r="B55" s="546"/>
      <c r="C55" s="546"/>
      <c r="D55" s="546"/>
    </row>
    <row r="56" spans="1:4" x14ac:dyDescent="0.2">
      <c r="A56" s="547"/>
      <c r="B56" s="546"/>
      <c r="C56" s="546"/>
      <c r="D56" s="546"/>
    </row>
    <row r="57" spans="1:4" x14ac:dyDescent="0.2">
      <c r="A57" s="547"/>
      <c r="B57" s="546"/>
      <c r="C57" s="546"/>
      <c r="D57" s="546"/>
    </row>
    <row r="58" spans="1:4" x14ac:dyDescent="0.2">
      <c r="A58" s="547"/>
      <c r="B58" s="546"/>
      <c r="C58" s="546"/>
      <c r="D58" s="546"/>
    </row>
    <row r="59" spans="1:4" x14ac:dyDescent="0.2">
      <c r="A59" s="547"/>
      <c r="B59" s="546"/>
      <c r="C59" s="546"/>
      <c r="D59" s="546"/>
    </row>
    <row r="60" spans="1:4" x14ac:dyDescent="0.2">
      <c r="A60" s="547"/>
      <c r="B60" s="546"/>
      <c r="C60" s="546"/>
      <c r="D60" s="546"/>
    </row>
    <row r="61" spans="1:4" x14ac:dyDescent="0.2">
      <c r="A61" s="547"/>
      <c r="B61" s="546"/>
      <c r="C61" s="546"/>
      <c r="D61" s="546"/>
    </row>
    <row r="62" spans="1:4" x14ac:dyDescent="0.2">
      <c r="A62" s="547"/>
      <c r="B62" s="546"/>
      <c r="C62" s="546"/>
      <c r="D62" s="546"/>
    </row>
    <row r="63" spans="1:4" x14ac:dyDescent="0.2">
      <c r="A63" s="547"/>
      <c r="B63" s="546"/>
      <c r="C63" s="546"/>
      <c r="D63" s="546"/>
    </row>
    <row r="64" spans="1:4" x14ac:dyDescent="0.2">
      <c r="A64" s="547"/>
      <c r="B64" s="546"/>
      <c r="C64" s="546"/>
      <c r="D64" s="546"/>
    </row>
    <row r="65" spans="1:1" x14ac:dyDescent="0.2">
      <c r="A65" s="547"/>
    </row>
    <row r="66" spans="1:1" x14ac:dyDescent="0.2">
      <c r="A66" s="547"/>
    </row>
    <row r="67" spans="1:1" x14ac:dyDescent="0.2">
      <c r="A67" s="547"/>
    </row>
    <row r="68" spans="1:1" x14ac:dyDescent="0.2">
      <c r="A68" s="547"/>
    </row>
    <row r="69" spans="1:1" x14ac:dyDescent="0.2">
      <c r="A69" s="547"/>
    </row>
    <row r="70" spans="1:1" x14ac:dyDescent="0.2">
      <c r="A70" s="547"/>
    </row>
    <row r="71" spans="1:1" x14ac:dyDescent="0.2">
      <c r="A71" s="547"/>
    </row>
    <row r="72" spans="1:1" x14ac:dyDescent="0.2">
      <c r="A72" s="547"/>
    </row>
    <row r="73" spans="1:1" x14ac:dyDescent="0.2">
      <c r="A73" s="547"/>
    </row>
    <row r="74" spans="1:1" x14ac:dyDescent="0.2">
      <c r="A74" s="547"/>
    </row>
    <row r="75" spans="1:1" x14ac:dyDescent="0.2">
      <c r="A75" s="547"/>
    </row>
    <row r="76" spans="1:1" x14ac:dyDescent="0.2">
      <c r="A76" s="547"/>
    </row>
    <row r="77" spans="1:1" x14ac:dyDescent="0.2">
      <c r="A77" s="547"/>
    </row>
    <row r="78" spans="1:1" x14ac:dyDescent="0.2">
      <c r="A78" s="547"/>
    </row>
    <row r="79" spans="1:1" x14ac:dyDescent="0.2">
      <c r="A79" s="547"/>
    </row>
    <row r="80" spans="1:1" x14ac:dyDescent="0.2">
      <c r="A80" s="547"/>
    </row>
    <row r="81" spans="1:1" x14ac:dyDescent="0.2">
      <c r="A81" s="547"/>
    </row>
    <row r="82" spans="1:1" x14ac:dyDescent="0.2">
      <c r="A82" s="547"/>
    </row>
    <row r="83" spans="1:1" x14ac:dyDescent="0.2">
      <c r="A83" s="548"/>
    </row>
    <row r="84" spans="1:1" x14ac:dyDescent="0.2">
      <c r="A84" s="548"/>
    </row>
    <row r="85" spans="1:1" x14ac:dyDescent="0.2">
      <c r="A85" s="548"/>
    </row>
    <row r="86" spans="1:1" x14ac:dyDescent="0.2">
      <c r="A86" s="548"/>
    </row>
    <row r="87" spans="1:1" x14ac:dyDescent="0.2">
      <c r="A87" s="548"/>
    </row>
    <row r="88" spans="1:1" x14ac:dyDescent="0.2">
      <c r="A88" s="548"/>
    </row>
    <row r="89" spans="1:1" x14ac:dyDescent="0.2">
      <c r="A89" s="548"/>
    </row>
    <row r="90" spans="1:1" x14ac:dyDescent="0.2">
      <c r="A90" s="548"/>
    </row>
    <row r="91" spans="1:1" x14ac:dyDescent="0.2">
      <c r="A91" s="548"/>
    </row>
    <row r="92" spans="1:1" x14ac:dyDescent="0.2">
      <c r="A92" s="548"/>
    </row>
    <row r="93" spans="1:1" x14ac:dyDescent="0.2">
      <c r="A93" s="548"/>
    </row>
    <row r="94" spans="1:1" x14ac:dyDescent="0.2">
      <c r="A94" s="548"/>
    </row>
    <row r="95" spans="1:1" x14ac:dyDescent="0.2">
      <c r="A95" s="548"/>
    </row>
    <row r="96" spans="1:1" x14ac:dyDescent="0.2">
      <c r="A96" s="548"/>
    </row>
    <row r="97" spans="1:1" x14ac:dyDescent="0.2">
      <c r="A97" s="548"/>
    </row>
    <row r="98" spans="1:1" x14ac:dyDescent="0.2">
      <c r="A98" s="548"/>
    </row>
    <row r="99" spans="1:1" x14ac:dyDescent="0.2">
      <c r="A99" s="548"/>
    </row>
    <row r="100" spans="1:1" x14ac:dyDescent="0.2">
      <c r="A100" s="548"/>
    </row>
    <row r="101" spans="1:1" x14ac:dyDescent="0.2">
      <c r="A101" s="548"/>
    </row>
    <row r="102" spans="1:1" x14ac:dyDescent="0.2">
      <c r="A102" s="548"/>
    </row>
    <row r="103" spans="1:1" x14ac:dyDescent="0.2">
      <c r="A103" s="548"/>
    </row>
    <row r="104" spans="1:1" x14ac:dyDescent="0.2">
      <c r="A104" s="548"/>
    </row>
    <row r="105" spans="1:1" x14ac:dyDescent="0.2">
      <c r="A105" s="548"/>
    </row>
    <row r="106" spans="1:1" x14ac:dyDescent="0.2">
      <c r="A106" s="548"/>
    </row>
    <row r="107" spans="1:1" x14ac:dyDescent="0.2">
      <c r="A107" s="548"/>
    </row>
    <row r="108" spans="1:1" x14ac:dyDescent="0.2">
      <c r="A108" s="548"/>
    </row>
    <row r="109" spans="1:1" x14ac:dyDescent="0.2">
      <c r="A109" s="548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T366"/>
  <sheetViews>
    <sheetView workbookViewId="0"/>
  </sheetViews>
  <sheetFormatPr defaultRowHeight="11.25" x14ac:dyDescent="0.2"/>
  <cols>
    <col min="1" max="1" width="9.83203125" style="533" customWidth="1"/>
    <col min="2" max="4" width="8.1640625" style="534" bestFit="1" customWidth="1"/>
    <col min="5" max="5" width="7.5" style="534" bestFit="1" customWidth="1"/>
    <col min="6" max="6" width="9.1640625" style="534" bestFit="1" customWidth="1"/>
    <col min="7" max="16384" width="9.33203125" style="534"/>
  </cols>
  <sheetData>
    <row r="1" spans="1:20" x14ac:dyDescent="0.2">
      <c r="A1" s="533" t="s">
        <v>41</v>
      </c>
    </row>
    <row r="2" spans="1:20" x14ac:dyDescent="0.2">
      <c r="A2" s="533" t="s">
        <v>365</v>
      </c>
    </row>
    <row r="3" spans="1:20" x14ac:dyDescent="0.2">
      <c r="A3" s="535" t="s">
        <v>358</v>
      </c>
    </row>
    <row r="4" spans="1:20" x14ac:dyDescent="0.2">
      <c r="A4" s="299" t="s">
        <v>415</v>
      </c>
    </row>
    <row r="5" spans="1:20" x14ac:dyDescent="0.2">
      <c r="A5" s="554" t="s">
        <v>416</v>
      </c>
    </row>
    <row r="6" spans="1:20" x14ac:dyDescent="0.2">
      <c r="A6" s="300" t="s">
        <v>417</v>
      </c>
      <c r="B6" s="536"/>
      <c r="C6" s="536"/>
      <c r="D6" s="536"/>
      <c r="E6" s="536"/>
      <c r="F6" s="536"/>
    </row>
    <row r="7" spans="1:20" x14ac:dyDescent="0.2">
      <c r="A7" s="269" t="s">
        <v>368</v>
      </c>
    </row>
    <row r="8" spans="1:20" x14ac:dyDescent="0.2">
      <c r="A8" s="299" t="s">
        <v>0</v>
      </c>
    </row>
    <row r="10" spans="1:20" x14ac:dyDescent="0.2">
      <c r="A10" s="555"/>
      <c r="B10" s="549" t="s">
        <v>418</v>
      </c>
      <c r="C10" s="549" t="s">
        <v>419</v>
      </c>
      <c r="D10" s="549" t="s">
        <v>420</v>
      </c>
      <c r="E10" s="549" t="s">
        <v>421</v>
      </c>
      <c r="F10" s="549" t="s">
        <v>422</v>
      </c>
    </row>
    <row r="11" spans="1:20" x14ac:dyDescent="0.2">
      <c r="A11" s="560" t="s">
        <v>423</v>
      </c>
      <c r="B11" s="558">
        <v>-4.33</v>
      </c>
      <c r="C11" s="558">
        <v>-1.29</v>
      </c>
      <c r="D11" s="558">
        <v>-0.09</v>
      </c>
      <c r="E11" s="558">
        <v>2.09</v>
      </c>
      <c r="F11" s="558">
        <v>-2.0299999999999998</v>
      </c>
      <c r="G11" s="551"/>
      <c r="H11" s="551"/>
      <c r="I11" s="551"/>
      <c r="J11" s="551"/>
      <c r="K11" s="551"/>
      <c r="L11" s="551"/>
      <c r="M11" s="551"/>
    </row>
    <row r="12" spans="1:20" x14ac:dyDescent="0.2">
      <c r="A12" s="560" t="s">
        <v>424</v>
      </c>
      <c r="B12" s="558">
        <v>-3.98</v>
      </c>
      <c r="C12" s="558">
        <v>-1.25</v>
      </c>
      <c r="D12" s="558">
        <v>-0.3</v>
      </c>
      <c r="E12" s="558">
        <v>1.81</v>
      </c>
      <c r="F12" s="558">
        <v>-2.4700000000000002</v>
      </c>
      <c r="G12" s="551"/>
      <c r="H12" s="551"/>
      <c r="I12" s="551"/>
      <c r="J12" s="551"/>
      <c r="K12" s="551"/>
      <c r="L12" s="551"/>
      <c r="M12" s="540"/>
      <c r="N12" s="540"/>
      <c r="O12" s="540"/>
      <c r="P12" s="540"/>
      <c r="Q12" s="540"/>
      <c r="R12" s="540"/>
      <c r="S12" s="540"/>
      <c r="T12" s="540"/>
    </row>
    <row r="13" spans="1:20" x14ac:dyDescent="0.2">
      <c r="A13" s="560" t="s">
        <v>425</v>
      </c>
      <c r="B13" s="558">
        <v>-1.29</v>
      </c>
      <c r="C13" s="558">
        <v>-0.37</v>
      </c>
      <c r="D13" s="558">
        <v>-0.35</v>
      </c>
      <c r="E13" s="558">
        <v>0.65</v>
      </c>
      <c r="F13" s="558">
        <v>-8.57</v>
      </c>
      <c r="G13" s="551"/>
      <c r="H13" s="551"/>
      <c r="I13" s="551"/>
      <c r="J13" s="551"/>
      <c r="K13" s="551"/>
      <c r="L13" s="551"/>
      <c r="M13" s="540"/>
      <c r="N13" s="540"/>
      <c r="O13" s="540"/>
      <c r="P13" s="540"/>
      <c r="Q13" s="540"/>
      <c r="R13" s="540"/>
      <c r="S13" s="540"/>
      <c r="T13" s="540"/>
    </row>
    <row r="14" spans="1:20" x14ac:dyDescent="0.2">
      <c r="A14" s="560" t="s">
        <v>426</v>
      </c>
      <c r="B14" s="558">
        <v>-1.24</v>
      </c>
      <c r="C14" s="558">
        <v>-0.4</v>
      </c>
      <c r="D14" s="558">
        <v>-0.53</v>
      </c>
      <c r="E14" s="558">
        <v>0.62</v>
      </c>
      <c r="F14" s="558">
        <v>-8.18</v>
      </c>
      <c r="G14" s="551"/>
      <c r="H14" s="551"/>
      <c r="I14" s="551"/>
      <c r="J14" s="551"/>
      <c r="K14" s="551"/>
      <c r="L14" s="551"/>
      <c r="M14" s="540"/>
      <c r="N14" s="540"/>
      <c r="O14" s="540"/>
      <c r="P14" s="540"/>
      <c r="Q14" s="540"/>
      <c r="R14" s="540"/>
      <c r="S14" s="540"/>
      <c r="T14" s="540"/>
    </row>
    <row r="15" spans="1:20" x14ac:dyDescent="0.2">
      <c r="A15" s="560" t="s">
        <v>427</v>
      </c>
      <c r="B15" s="558">
        <v>-1.44</v>
      </c>
      <c r="C15" s="558">
        <v>-0.61</v>
      </c>
      <c r="D15" s="558">
        <v>-0.9</v>
      </c>
      <c r="E15" s="558">
        <v>0.11</v>
      </c>
      <c r="F15" s="558">
        <v>-13.17</v>
      </c>
      <c r="G15" s="551"/>
      <c r="H15" s="551"/>
      <c r="I15" s="551"/>
      <c r="J15" s="551"/>
      <c r="K15" s="551"/>
      <c r="L15" s="551"/>
      <c r="M15" s="540"/>
      <c r="N15" s="540"/>
      <c r="O15" s="540"/>
      <c r="P15" s="540"/>
      <c r="Q15" s="540"/>
      <c r="R15" s="540"/>
      <c r="S15" s="540"/>
      <c r="T15" s="540"/>
    </row>
    <row r="16" spans="1:20" x14ac:dyDescent="0.2">
      <c r="A16" s="560" t="s">
        <v>428</v>
      </c>
      <c r="B16" s="558">
        <v>-0.89</v>
      </c>
      <c r="C16" s="558">
        <v>-0.42</v>
      </c>
      <c r="D16" s="558">
        <v>-0.64</v>
      </c>
      <c r="E16" s="558">
        <v>0.56999999999999995</v>
      </c>
      <c r="F16" s="558">
        <v>-14.97</v>
      </c>
      <c r="G16" s="551"/>
      <c r="H16" s="551"/>
      <c r="I16" s="551"/>
      <c r="J16" s="551"/>
      <c r="K16" s="551"/>
      <c r="L16" s="551"/>
      <c r="M16" s="540"/>
      <c r="N16" s="540"/>
      <c r="O16" s="540"/>
      <c r="P16" s="540"/>
      <c r="Q16" s="540"/>
      <c r="R16" s="540"/>
      <c r="S16" s="540"/>
      <c r="T16" s="540"/>
    </row>
    <row r="17" spans="1:20" x14ac:dyDescent="0.2">
      <c r="A17" s="560" t="s">
        <v>429</v>
      </c>
      <c r="B17" s="558">
        <v>0.02</v>
      </c>
      <c r="C17" s="558">
        <v>0.41</v>
      </c>
      <c r="D17" s="558">
        <v>0.31</v>
      </c>
      <c r="E17" s="558">
        <v>1.7</v>
      </c>
      <c r="F17" s="558">
        <v>-16.25</v>
      </c>
      <c r="G17" s="551"/>
      <c r="H17" s="551"/>
      <c r="I17" s="551"/>
      <c r="J17" s="551"/>
      <c r="K17" s="551"/>
      <c r="L17" s="551"/>
      <c r="M17" s="540"/>
      <c r="N17" s="540"/>
      <c r="O17" s="540"/>
      <c r="P17" s="540"/>
      <c r="Q17" s="540"/>
      <c r="R17" s="540"/>
      <c r="S17" s="540"/>
      <c r="T17" s="540"/>
    </row>
    <row r="18" spans="1:20" x14ac:dyDescent="0.2">
      <c r="A18" s="560" t="s">
        <v>430</v>
      </c>
      <c r="B18" s="558">
        <v>1.37</v>
      </c>
      <c r="C18" s="558">
        <v>1.2</v>
      </c>
      <c r="D18" s="558">
        <v>1.57</v>
      </c>
      <c r="E18" s="558">
        <v>3.3</v>
      </c>
      <c r="F18" s="558">
        <v>-15.18</v>
      </c>
      <c r="G18" s="551"/>
      <c r="H18" s="551"/>
      <c r="I18" s="551"/>
      <c r="J18" s="551"/>
      <c r="K18" s="551"/>
      <c r="L18" s="551"/>
      <c r="M18" s="540"/>
      <c r="N18" s="540"/>
      <c r="O18" s="540"/>
      <c r="P18" s="540"/>
      <c r="Q18" s="540"/>
      <c r="R18" s="540"/>
      <c r="S18" s="540"/>
      <c r="T18" s="540"/>
    </row>
    <row r="19" spans="1:20" x14ac:dyDescent="0.2">
      <c r="A19" s="560" t="s">
        <v>431</v>
      </c>
      <c r="B19" s="558">
        <v>1.45</v>
      </c>
      <c r="C19" s="558">
        <v>1.53</v>
      </c>
      <c r="D19" s="558">
        <v>1.55</v>
      </c>
      <c r="E19" s="558">
        <v>3.28</v>
      </c>
      <c r="F19" s="558">
        <v>-20.7</v>
      </c>
      <c r="G19" s="551"/>
      <c r="H19" s="551"/>
      <c r="I19" s="551"/>
      <c r="J19" s="551"/>
      <c r="K19" s="551"/>
      <c r="L19" s="551"/>
      <c r="M19" s="540"/>
      <c r="N19" s="540"/>
      <c r="O19" s="540"/>
      <c r="P19" s="540"/>
      <c r="Q19" s="540"/>
      <c r="R19" s="540"/>
      <c r="S19" s="540"/>
      <c r="T19" s="540"/>
    </row>
    <row r="20" spans="1:20" x14ac:dyDescent="0.2">
      <c r="A20" s="560" t="s">
        <v>432</v>
      </c>
      <c r="B20" s="558">
        <v>2.14</v>
      </c>
      <c r="C20" s="558">
        <v>2.1800000000000002</v>
      </c>
      <c r="D20" s="558">
        <v>2.3199999999999998</v>
      </c>
      <c r="E20" s="558">
        <v>3.93</v>
      </c>
      <c r="F20" s="558">
        <v>-22.64</v>
      </c>
      <c r="G20" s="551"/>
      <c r="H20" s="551"/>
      <c r="I20" s="551"/>
      <c r="J20" s="551"/>
      <c r="K20" s="551"/>
      <c r="L20" s="551"/>
      <c r="M20" s="540"/>
      <c r="N20" s="540"/>
      <c r="O20" s="540"/>
      <c r="P20" s="540"/>
      <c r="Q20" s="540"/>
      <c r="R20" s="540"/>
      <c r="S20" s="540"/>
      <c r="T20" s="540"/>
    </row>
    <row r="21" spans="1:20" x14ac:dyDescent="0.2">
      <c r="A21" s="560" t="s">
        <v>433</v>
      </c>
      <c r="B21" s="558">
        <v>2.2999999999999998</v>
      </c>
      <c r="C21" s="558">
        <v>2.4</v>
      </c>
      <c r="D21" s="558">
        <v>2.66</v>
      </c>
      <c r="E21" s="558">
        <v>4.16</v>
      </c>
      <c r="F21" s="558">
        <v>-33.06</v>
      </c>
      <c r="G21" s="551"/>
      <c r="H21" s="551"/>
      <c r="I21" s="551"/>
      <c r="J21" s="551"/>
      <c r="K21" s="551"/>
      <c r="L21" s="551"/>
      <c r="M21" s="540"/>
      <c r="N21" s="540"/>
      <c r="O21" s="540"/>
      <c r="P21" s="540"/>
      <c r="Q21" s="540"/>
      <c r="R21" s="540"/>
      <c r="S21" s="540"/>
      <c r="T21" s="540"/>
    </row>
    <row r="22" spans="1:20" x14ac:dyDescent="0.2">
      <c r="A22" s="560" t="s">
        <v>434</v>
      </c>
      <c r="B22" s="558">
        <v>1.5</v>
      </c>
      <c r="C22" s="558">
        <v>1.1399999999999999</v>
      </c>
      <c r="D22" s="558">
        <v>1.04</v>
      </c>
      <c r="E22" s="558">
        <v>2.6</v>
      </c>
      <c r="F22" s="558">
        <v>-37.18</v>
      </c>
      <c r="G22" s="551"/>
      <c r="H22" s="551"/>
      <c r="I22" s="551"/>
      <c r="J22" s="551"/>
      <c r="K22" s="551"/>
      <c r="L22" s="551"/>
      <c r="M22" s="540"/>
      <c r="N22" s="540"/>
      <c r="O22" s="540"/>
      <c r="P22" s="540"/>
      <c r="Q22" s="540"/>
      <c r="R22" s="540"/>
      <c r="S22" s="540"/>
      <c r="T22" s="540"/>
    </row>
    <row r="23" spans="1:20" x14ac:dyDescent="0.2">
      <c r="A23" s="560" t="s">
        <v>4</v>
      </c>
      <c r="B23" s="558">
        <v>1.7</v>
      </c>
      <c r="C23" s="558">
        <v>1.34</v>
      </c>
      <c r="D23" s="558">
        <v>0.84</v>
      </c>
      <c r="E23" s="558">
        <v>2.52</v>
      </c>
      <c r="F23" s="558">
        <v>-45.68</v>
      </c>
      <c r="G23" s="551"/>
      <c r="H23" s="551"/>
      <c r="I23" s="551"/>
      <c r="J23" s="551"/>
      <c r="K23" s="551"/>
      <c r="L23" s="551"/>
      <c r="M23" s="540"/>
      <c r="N23" s="540"/>
      <c r="O23" s="540"/>
      <c r="P23" s="540"/>
      <c r="Q23" s="540"/>
      <c r="R23" s="540"/>
      <c r="S23" s="540"/>
      <c r="T23" s="540"/>
    </row>
    <row r="24" spans="1:20" x14ac:dyDescent="0.2">
      <c r="A24" s="560" t="s">
        <v>5</v>
      </c>
      <c r="B24" s="558">
        <v>-2.06</v>
      </c>
      <c r="C24" s="558">
        <v>-1.17</v>
      </c>
      <c r="D24" s="558">
        <v>-2.44</v>
      </c>
      <c r="E24" s="558">
        <v>0.04</v>
      </c>
      <c r="F24" s="558">
        <v>-30.87</v>
      </c>
      <c r="G24" s="551"/>
      <c r="H24" s="551"/>
      <c r="I24" s="551"/>
      <c r="J24" s="551"/>
      <c r="K24" s="551"/>
      <c r="L24" s="551"/>
      <c r="M24" s="540"/>
      <c r="N24" s="540"/>
      <c r="O24" s="540"/>
      <c r="P24" s="540"/>
      <c r="Q24" s="540"/>
      <c r="R24" s="540"/>
      <c r="S24" s="540"/>
      <c r="T24" s="540"/>
    </row>
    <row r="25" spans="1:20" x14ac:dyDescent="0.2">
      <c r="A25" s="560" t="s">
        <v>6</v>
      </c>
      <c r="B25" s="558">
        <v>4.0599999999999996</v>
      </c>
      <c r="C25" s="558">
        <v>3.85</v>
      </c>
      <c r="D25" s="558">
        <v>2.63</v>
      </c>
      <c r="E25" s="558">
        <v>4.8</v>
      </c>
      <c r="F25" s="558">
        <v>-17.37</v>
      </c>
      <c r="G25" s="551"/>
      <c r="H25" s="551"/>
      <c r="I25" s="551"/>
      <c r="J25" s="551"/>
      <c r="K25" s="551"/>
      <c r="L25" s="551"/>
      <c r="M25" s="540"/>
      <c r="N25" s="540"/>
      <c r="O25" s="540"/>
      <c r="P25" s="540"/>
      <c r="Q25" s="540"/>
      <c r="R25" s="540"/>
      <c r="S25" s="540"/>
      <c r="T25" s="540"/>
    </row>
    <row r="26" spans="1:20" x14ac:dyDescent="0.2">
      <c r="A26" s="560" t="s">
        <v>7</v>
      </c>
      <c r="B26" s="558">
        <v>5.56</v>
      </c>
      <c r="C26" s="558">
        <v>3.29</v>
      </c>
      <c r="D26" s="558">
        <v>3.22</v>
      </c>
      <c r="E26" s="558">
        <v>6.14</v>
      </c>
      <c r="F26" s="558">
        <v>-2.57</v>
      </c>
      <c r="G26" s="551"/>
      <c r="H26" s="551"/>
      <c r="I26" s="551"/>
      <c r="J26" s="551"/>
      <c r="K26" s="551"/>
      <c r="L26" s="551"/>
      <c r="M26" s="540"/>
      <c r="N26" s="540"/>
      <c r="O26" s="540"/>
      <c r="P26" s="540"/>
      <c r="Q26" s="540"/>
      <c r="R26" s="540"/>
      <c r="S26" s="540"/>
      <c r="T26" s="540"/>
    </row>
    <row r="27" spans="1:20" x14ac:dyDescent="0.2">
      <c r="A27" s="560" t="s">
        <v>8</v>
      </c>
      <c r="B27" s="558">
        <v>0.96</v>
      </c>
      <c r="C27" s="558">
        <v>2.39</v>
      </c>
      <c r="D27" s="558">
        <v>1.94</v>
      </c>
      <c r="E27" s="558">
        <v>3.76</v>
      </c>
      <c r="F27" s="558">
        <v>-3.8</v>
      </c>
      <c r="G27" s="551"/>
      <c r="H27" s="551"/>
      <c r="I27" s="551"/>
      <c r="J27" s="551"/>
      <c r="K27" s="551"/>
      <c r="L27" s="551"/>
      <c r="M27" s="540"/>
      <c r="N27" s="540"/>
      <c r="O27" s="540"/>
      <c r="P27" s="540"/>
      <c r="Q27" s="540"/>
      <c r="R27" s="540"/>
      <c r="S27" s="540"/>
      <c r="T27" s="540"/>
    </row>
    <row r="28" spans="1:20" x14ac:dyDescent="0.2">
      <c r="A28" s="537"/>
      <c r="B28" s="559"/>
      <c r="C28" s="559"/>
      <c r="D28" s="559"/>
      <c r="E28" s="559"/>
      <c r="F28" s="559"/>
      <c r="G28" s="551"/>
      <c r="H28" s="551"/>
      <c r="I28" s="551"/>
      <c r="J28" s="551"/>
      <c r="K28" s="551"/>
      <c r="L28" s="551"/>
    </row>
    <row r="30" spans="1:20" x14ac:dyDescent="0.2">
      <c r="A30" s="545"/>
    </row>
    <row r="31" spans="1:20" x14ac:dyDescent="0.2">
      <c r="A31" s="545"/>
    </row>
    <row r="32" spans="1:20" x14ac:dyDescent="0.2">
      <c r="A32" s="545"/>
    </row>
    <row r="33" spans="1:1" x14ac:dyDescent="0.2">
      <c r="A33" s="545"/>
    </row>
    <row r="34" spans="1:1" x14ac:dyDescent="0.2">
      <c r="A34" s="545"/>
    </row>
    <row r="35" spans="1:1" x14ac:dyDescent="0.2">
      <c r="A35" s="545"/>
    </row>
    <row r="36" spans="1:1" x14ac:dyDescent="0.2">
      <c r="A36" s="545"/>
    </row>
    <row r="37" spans="1:1" x14ac:dyDescent="0.2">
      <c r="A37" s="545"/>
    </row>
    <row r="38" spans="1:1" x14ac:dyDescent="0.2">
      <c r="A38" s="545"/>
    </row>
    <row r="39" spans="1:1" x14ac:dyDescent="0.2">
      <c r="A39" s="545"/>
    </row>
    <row r="40" spans="1:1" x14ac:dyDescent="0.2">
      <c r="A40" s="545"/>
    </row>
    <row r="41" spans="1:1" x14ac:dyDescent="0.2">
      <c r="A41" s="545"/>
    </row>
    <row r="42" spans="1:1" x14ac:dyDescent="0.2">
      <c r="A42" s="545"/>
    </row>
    <row r="43" spans="1:1" x14ac:dyDescent="0.2">
      <c r="A43" s="545"/>
    </row>
    <row r="44" spans="1:1" x14ac:dyDescent="0.2">
      <c r="A44" s="545"/>
    </row>
    <row r="45" spans="1:1" x14ac:dyDescent="0.2">
      <c r="A45" s="545"/>
    </row>
    <row r="46" spans="1:1" x14ac:dyDescent="0.2">
      <c r="A46" s="545"/>
    </row>
    <row r="47" spans="1:1" x14ac:dyDescent="0.2">
      <c r="A47" s="545"/>
    </row>
    <row r="48" spans="1:1" x14ac:dyDescent="0.2">
      <c r="A48" s="545"/>
    </row>
    <row r="49" spans="1:6" x14ac:dyDescent="0.2">
      <c r="A49" s="545"/>
    </row>
    <row r="50" spans="1:6" x14ac:dyDescent="0.2">
      <c r="A50" s="545"/>
      <c r="B50" s="546"/>
      <c r="C50" s="546"/>
      <c r="D50" s="546"/>
      <c r="E50" s="546"/>
      <c r="F50" s="546"/>
    </row>
    <row r="51" spans="1:6" x14ac:dyDescent="0.2">
      <c r="A51" s="545"/>
      <c r="B51" s="546"/>
      <c r="C51" s="546"/>
      <c r="D51" s="546"/>
      <c r="E51" s="546"/>
      <c r="F51" s="546"/>
    </row>
    <row r="52" spans="1:6" x14ac:dyDescent="0.2">
      <c r="A52" s="545"/>
      <c r="B52" s="546"/>
      <c r="C52" s="546"/>
      <c r="D52" s="546"/>
      <c r="E52" s="546"/>
      <c r="F52" s="546"/>
    </row>
    <row r="53" spans="1:6" x14ac:dyDescent="0.2">
      <c r="A53" s="545"/>
      <c r="B53" s="546"/>
      <c r="C53" s="546"/>
      <c r="D53" s="546"/>
      <c r="E53" s="546"/>
      <c r="F53" s="546"/>
    </row>
    <row r="54" spans="1:6" x14ac:dyDescent="0.2">
      <c r="A54" s="545"/>
      <c r="B54" s="546"/>
      <c r="C54" s="546"/>
      <c r="D54" s="546"/>
      <c r="E54" s="546"/>
      <c r="F54" s="546"/>
    </row>
    <row r="55" spans="1:6" x14ac:dyDescent="0.2">
      <c r="A55" s="545"/>
      <c r="B55" s="546"/>
      <c r="C55" s="546"/>
      <c r="D55" s="546"/>
      <c r="E55" s="546"/>
      <c r="F55" s="546"/>
    </row>
    <row r="56" spans="1:6" x14ac:dyDescent="0.2">
      <c r="A56" s="545"/>
      <c r="B56" s="546"/>
      <c r="C56" s="546"/>
      <c r="D56" s="546"/>
      <c r="E56" s="546"/>
      <c r="F56" s="546"/>
    </row>
    <row r="57" spans="1:6" x14ac:dyDescent="0.2">
      <c r="A57" s="545"/>
      <c r="B57" s="546"/>
      <c r="C57" s="546"/>
      <c r="D57" s="546"/>
      <c r="E57" s="546"/>
      <c r="F57" s="546"/>
    </row>
    <row r="58" spans="1:6" x14ac:dyDescent="0.2">
      <c r="A58" s="545"/>
      <c r="B58" s="546"/>
      <c r="C58" s="546"/>
      <c r="D58" s="546"/>
      <c r="E58" s="546"/>
      <c r="F58" s="546"/>
    </row>
    <row r="59" spans="1:6" x14ac:dyDescent="0.2">
      <c r="A59" s="545"/>
      <c r="B59" s="546"/>
      <c r="C59" s="546"/>
      <c r="D59" s="546"/>
      <c r="E59" s="546"/>
      <c r="F59" s="546"/>
    </row>
    <row r="60" spans="1:6" x14ac:dyDescent="0.2">
      <c r="A60" s="545"/>
      <c r="B60" s="546"/>
      <c r="C60" s="546"/>
      <c r="D60" s="546"/>
      <c r="E60" s="546"/>
      <c r="F60" s="546"/>
    </row>
    <row r="61" spans="1:6" x14ac:dyDescent="0.2">
      <c r="A61" s="545"/>
      <c r="B61" s="546"/>
      <c r="C61" s="546"/>
      <c r="D61" s="546"/>
      <c r="E61" s="546"/>
      <c r="F61" s="546"/>
    </row>
    <row r="62" spans="1:6" x14ac:dyDescent="0.2">
      <c r="A62" s="545"/>
      <c r="B62" s="546"/>
      <c r="C62" s="546"/>
      <c r="D62" s="546"/>
      <c r="E62" s="546"/>
      <c r="F62" s="546"/>
    </row>
    <row r="63" spans="1:6" x14ac:dyDescent="0.2">
      <c r="A63" s="545"/>
      <c r="B63" s="546"/>
      <c r="C63" s="546"/>
      <c r="D63" s="546"/>
      <c r="E63" s="546"/>
      <c r="F63" s="546"/>
    </row>
    <row r="64" spans="1:6" x14ac:dyDescent="0.2">
      <c r="A64" s="545"/>
      <c r="B64" s="546"/>
      <c r="C64" s="546"/>
      <c r="D64" s="546"/>
      <c r="E64" s="546"/>
      <c r="F64" s="546"/>
    </row>
    <row r="65" spans="1:6" x14ac:dyDescent="0.2">
      <c r="A65" s="545"/>
      <c r="B65" s="546"/>
      <c r="C65" s="546"/>
      <c r="D65" s="546"/>
      <c r="E65" s="546"/>
      <c r="F65" s="546"/>
    </row>
    <row r="66" spans="1:6" x14ac:dyDescent="0.2">
      <c r="A66" s="545"/>
      <c r="B66" s="546"/>
      <c r="C66" s="546"/>
      <c r="D66" s="546"/>
      <c r="E66" s="546"/>
      <c r="F66" s="546"/>
    </row>
    <row r="67" spans="1:6" x14ac:dyDescent="0.2">
      <c r="A67" s="545"/>
      <c r="B67" s="546"/>
      <c r="C67" s="546"/>
      <c r="D67" s="546"/>
      <c r="E67" s="546"/>
      <c r="F67" s="546"/>
    </row>
    <row r="68" spans="1:6" x14ac:dyDescent="0.2">
      <c r="A68" s="545"/>
      <c r="B68" s="546"/>
      <c r="C68" s="546"/>
      <c r="D68" s="546"/>
      <c r="E68" s="546"/>
      <c r="F68" s="546"/>
    </row>
    <row r="69" spans="1:6" x14ac:dyDescent="0.2">
      <c r="A69" s="545"/>
      <c r="B69" s="546"/>
      <c r="C69" s="546"/>
      <c r="D69" s="546"/>
      <c r="E69" s="546"/>
      <c r="F69" s="546"/>
    </row>
    <row r="70" spans="1:6" x14ac:dyDescent="0.2">
      <c r="A70" s="545"/>
      <c r="B70" s="546"/>
      <c r="C70" s="546"/>
      <c r="D70" s="546"/>
      <c r="E70" s="546"/>
      <c r="F70" s="546"/>
    </row>
    <row r="71" spans="1:6" x14ac:dyDescent="0.2">
      <c r="A71" s="547"/>
      <c r="B71" s="546"/>
      <c r="C71" s="546"/>
      <c r="D71" s="546"/>
      <c r="E71" s="546"/>
      <c r="F71" s="546"/>
    </row>
    <row r="72" spans="1:6" x14ac:dyDescent="0.2">
      <c r="A72" s="547"/>
      <c r="B72" s="546"/>
      <c r="C72" s="546"/>
      <c r="D72" s="546"/>
      <c r="E72" s="546"/>
      <c r="F72" s="546"/>
    </row>
    <row r="73" spans="1:6" x14ac:dyDescent="0.2">
      <c r="A73" s="547"/>
      <c r="B73" s="546"/>
      <c r="C73" s="546"/>
      <c r="D73" s="546"/>
      <c r="E73" s="546"/>
      <c r="F73" s="546"/>
    </row>
    <row r="74" spans="1:6" x14ac:dyDescent="0.2">
      <c r="A74" s="547"/>
      <c r="B74" s="546"/>
      <c r="C74" s="546"/>
      <c r="D74" s="546"/>
      <c r="E74" s="546"/>
      <c r="F74" s="546"/>
    </row>
    <row r="75" spans="1:6" x14ac:dyDescent="0.2">
      <c r="A75" s="547"/>
      <c r="B75" s="546"/>
      <c r="C75" s="546"/>
      <c r="D75" s="546"/>
      <c r="E75" s="546"/>
      <c r="F75" s="546"/>
    </row>
    <row r="76" spans="1:6" x14ac:dyDescent="0.2">
      <c r="A76" s="547"/>
      <c r="B76" s="546"/>
      <c r="C76" s="546"/>
      <c r="D76" s="546"/>
      <c r="E76" s="546"/>
      <c r="F76" s="546"/>
    </row>
    <row r="77" spans="1:6" x14ac:dyDescent="0.2">
      <c r="A77" s="547"/>
      <c r="B77" s="546"/>
      <c r="C77" s="546"/>
      <c r="D77" s="546"/>
      <c r="E77" s="546"/>
      <c r="F77" s="546"/>
    </row>
    <row r="78" spans="1:6" x14ac:dyDescent="0.2">
      <c r="A78" s="547"/>
      <c r="B78" s="546"/>
      <c r="C78" s="546"/>
      <c r="D78" s="546"/>
      <c r="E78" s="546"/>
      <c r="F78" s="546"/>
    </row>
    <row r="79" spans="1:6" x14ac:dyDescent="0.2">
      <c r="A79" s="547"/>
      <c r="B79" s="546"/>
      <c r="C79" s="546"/>
      <c r="D79" s="546"/>
      <c r="E79" s="546"/>
      <c r="F79" s="546"/>
    </row>
    <row r="80" spans="1:6" x14ac:dyDescent="0.2">
      <c r="A80" s="547"/>
      <c r="B80" s="546"/>
      <c r="C80" s="546"/>
      <c r="D80" s="546"/>
      <c r="E80" s="546"/>
      <c r="F80" s="546"/>
    </row>
    <row r="81" spans="1:6" x14ac:dyDescent="0.2">
      <c r="A81" s="547"/>
      <c r="B81" s="546"/>
      <c r="C81" s="546"/>
      <c r="D81" s="546"/>
      <c r="E81" s="546"/>
      <c r="F81" s="546"/>
    </row>
    <row r="82" spans="1:6" x14ac:dyDescent="0.2">
      <c r="A82" s="547"/>
      <c r="B82" s="546"/>
      <c r="C82" s="546"/>
      <c r="D82" s="546"/>
      <c r="E82" s="546"/>
      <c r="F82" s="546"/>
    </row>
    <row r="83" spans="1:6" x14ac:dyDescent="0.2">
      <c r="A83" s="547"/>
      <c r="B83" s="546"/>
      <c r="C83" s="546"/>
      <c r="D83" s="546"/>
      <c r="E83" s="546"/>
      <c r="F83" s="546"/>
    </row>
    <row r="84" spans="1:6" x14ac:dyDescent="0.2">
      <c r="A84" s="547"/>
      <c r="B84" s="546"/>
      <c r="C84" s="546"/>
      <c r="D84" s="546"/>
      <c r="E84" s="546"/>
      <c r="F84" s="546"/>
    </row>
    <row r="85" spans="1:6" x14ac:dyDescent="0.2">
      <c r="A85" s="547"/>
      <c r="B85" s="546"/>
      <c r="C85" s="546"/>
      <c r="D85" s="546"/>
      <c r="E85" s="546"/>
      <c r="F85" s="546"/>
    </row>
    <row r="86" spans="1:6" x14ac:dyDescent="0.2">
      <c r="A86" s="547"/>
      <c r="B86" s="546"/>
      <c r="C86" s="546"/>
      <c r="D86" s="546"/>
      <c r="E86" s="546"/>
      <c r="F86" s="546"/>
    </row>
    <row r="87" spans="1:6" x14ac:dyDescent="0.2">
      <c r="A87" s="547"/>
      <c r="B87" s="546"/>
      <c r="C87" s="546"/>
      <c r="D87" s="546"/>
      <c r="E87" s="546"/>
      <c r="F87" s="546"/>
    </row>
    <row r="88" spans="1:6" x14ac:dyDescent="0.2">
      <c r="A88" s="547"/>
      <c r="B88" s="546"/>
      <c r="C88" s="546"/>
      <c r="D88" s="546"/>
      <c r="E88" s="546"/>
      <c r="F88" s="546"/>
    </row>
    <row r="89" spans="1:6" x14ac:dyDescent="0.2">
      <c r="A89" s="547"/>
      <c r="B89" s="546"/>
      <c r="C89" s="546"/>
      <c r="D89" s="546"/>
      <c r="E89" s="546"/>
      <c r="F89" s="546"/>
    </row>
    <row r="90" spans="1:6" x14ac:dyDescent="0.2">
      <c r="A90" s="547"/>
      <c r="B90" s="546"/>
      <c r="C90" s="546"/>
      <c r="D90" s="546"/>
      <c r="E90" s="546"/>
      <c r="F90" s="546"/>
    </row>
    <row r="91" spans="1:6" x14ac:dyDescent="0.2">
      <c r="A91" s="547"/>
      <c r="B91" s="546"/>
      <c r="C91" s="546"/>
      <c r="D91" s="546"/>
      <c r="E91" s="546"/>
      <c r="F91" s="546"/>
    </row>
    <row r="92" spans="1:6" x14ac:dyDescent="0.2">
      <c r="A92" s="547"/>
      <c r="B92" s="546"/>
      <c r="C92" s="546"/>
      <c r="D92" s="546"/>
      <c r="E92" s="546"/>
      <c r="F92" s="546"/>
    </row>
    <row r="93" spans="1:6" x14ac:dyDescent="0.2">
      <c r="A93" s="547"/>
    </row>
    <row r="94" spans="1:6" x14ac:dyDescent="0.2">
      <c r="A94" s="547"/>
    </row>
    <row r="95" spans="1:6" x14ac:dyDescent="0.2">
      <c r="A95" s="547"/>
    </row>
    <row r="96" spans="1:6" x14ac:dyDescent="0.2">
      <c r="A96" s="547"/>
    </row>
    <row r="97" spans="1:1" x14ac:dyDescent="0.2">
      <c r="A97" s="547"/>
    </row>
    <row r="98" spans="1:1" x14ac:dyDescent="0.2">
      <c r="A98" s="547"/>
    </row>
    <row r="99" spans="1:1" x14ac:dyDescent="0.2">
      <c r="A99" s="547"/>
    </row>
    <row r="100" spans="1:1" x14ac:dyDescent="0.2">
      <c r="A100" s="547"/>
    </row>
    <row r="101" spans="1:1" x14ac:dyDescent="0.2">
      <c r="A101" s="547"/>
    </row>
    <row r="102" spans="1:1" x14ac:dyDescent="0.2">
      <c r="A102" s="547"/>
    </row>
    <row r="103" spans="1:1" x14ac:dyDescent="0.2">
      <c r="A103" s="547"/>
    </row>
    <row r="104" spans="1:1" x14ac:dyDescent="0.2">
      <c r="A104" s="547"/>
    </row>
    <row r="105" spans="1:1" x14ac:dyDescent="0.2">
      <c r="A105" s="547"/>
    </row>
    <row r="106" spans="1:1" x14ac:dyDescent="0.2">
      <c r="A106" s="547"/>
    </row>
    <row r="107" spans="1:1" x14ac:dyDescent="0.2">
      <c r="A107" s="547"/>
    </row>
    <row r="108" spans="1:1" x14ac:dyDescent="0.2">
      <c r="A108" s="547"/>
    </row>
    <row r="109" spans="1:1" x14ac:dyDescent="0.2">
      <c r="A109" s="547"/>
    </row>
    <row r="110" spans="1:1" x14ac:dyDescent="0.2">
      <c r="A110" s="547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V366"/>
  <sheetViews>
    <sheetView workbookViewId="0"/>
  </sheetViews>
  <sheetFormatPr defaultRowHeight="11.25" x14ac:dyDescent="0.2"/>
  <cols>
    <col min="1" max="1" width="9.83203125" style="533" customWidth="1"/>
    <col min="2" max="2" width="24.1640625" style="534" bestFit="1" customWidth="1"/>
    <col min="3" max="3" width="30.1640625" style="534" bestFit="1" customWidth="1"/>
    <col min="4" max="4" width="12.83203125" style="534" bestFit="1" customWidth="1"/>
    <col min="5" max="5" width="18.83203125" style="534" bestFit="1" customWidth="1"/>
    <col min="6" max="6" width="19.1640625" style="534" bestFit="1" customWidth="1"/>
    <col min="7" max="7" width="25" style="534" bestFit="1" customWidth="1"/>
    <col min="8" max="8" width="15.5" style="534" bestFit="1" customWidth="1"/>
    <col min="9" max="16384" width="9.33203125" style="534"/>
  </cols>
  <sheetData>
    <row r="1" spans="1:22" x14ac:dyDescent="0.2">
      <c r="A1" s="533" t="s">
        <v>41</v>
      </c>
    </row>
    <row r="2" spans="1:22" x14ac:dyDescent="0.2">
      <c r="A2" s="533" t="s">
        <v>365</v>
      </c>
    </row>
    <row r="3" spans="1:22" x14ac:dyDescent="0.2">
      <c r="A3" s="535" t="s">
        <v>361</v>
      </c>
    </row>
    <row r="4" spans="1:22" x14ac:dyDescent="0.2">
      <c r="A4" s="299" t="s">
        <v>435</v>
      </c>
    </row>
    <row r="5" spans="1:22" x14ac:dyDescent="0.2">
      <c r="A5" s="554" t="s">
        <v>436</v>
      </c>
    </row>
    <row r="6" spans="1:22" x14ac:dyDescent="0.2">
      <c r="A6" s="300" t="s">
        <v>437</v>
      </c>
      <c r="B6" s="536"/>
      <c r="C6" s="536"/>
      <c r="D6" s="536"/>
      <c r="E6" s="536"/>
      <c r="F6" s="536"/>
      <c r="G6" s="536"/>
      <c r="H6" s="536"/>
    </row>
    <row r="7" spans="1:22" x14ac:dyDescent="0.2">
      <c r="A7" s="269" t="s">
        <v>438</v>
      </c>
    </row>
    <row r="8" spans="1:22" x14ac:dyDescent="0.2">
      <c r="A8" s="299" t="s">
        <v>0</v>
      </c>
    </row>
    <row r="10" spans="1:22" x14ac:dyDescent="0.2">
      <c r="A10" s="555"/>
      <c r="B10" s="561" t="s">
        <v>439</v>
      </c>
      <c r="C10" s="561" t="s">
        <v>440</v>
      </c>
      <c r="D10" s="561" t="s">
        <v>441</v>
      </c>
      <c r="E10" s="561" t="s">
        <v>442</v>
      </c>
      <c r="F10" s="561" t="s">
        <v>443</v>
      </c>
      <c r="G10" s="561" t="s">
        <v>444</v>
      </c>
      <c r="H10" s="561" t="s">
        <v>445</v>
      </c>
    </row>
    <row r="11" spans="1:22" x14ac:dyDescent="0.2">
      <c r="A11" s="562" t="s">
        <v>431</v>
      </c>
      <c r="B11" s="563">
        <v>8.4499999999999993</v>
      </c>
      <c r="C11" s="559">
        <v>-8.23</v>
      </c>
      <c r="D11" s="563">
        <v>4.7</v>
      </c>
      <c r="E11" s="559">
        <v>1.5</v>
      </c>
      <c r="F11" s="563">
        <v>3</v>
      </c>
      <c r="G11" s="559">
        <v>-2.2000000000000002</v>
      </c>
      <c r="H11" s="559">
        <v>7</v>
      </c>
      <c r="I11" s="551"/>
      <c r="J11" s="551"/>
      <c r="K11" s="551"/>
      <c r="L11" s="551"/>
      <c r="M11" s="551"/>
    </row>
    <row r="12" spans="1:22" x14ac:dyDescent="0.2">
      <c r="A12" s="562" t="s">
        <v>432</v>
      </c>
      <c r="B12" s="563">
        <v>9.27</v>
      </c>
      <c r="C12" s="559">
        <v>-8.85</v>
      </c>
      <c r="D12" s="563">
        <v>3.5</v>
      </c>
      <c r="E12" s="559">
        <v>1</v>
      </c>
      <c r="F12" s="563">
        <v>2.5</v>
      </c>
      <c r="G12" s="559">
        <v>-2</v>
      </c>
      <c r="H12" s="559">
        <v>5.5</v>
      </c>
      <c r="I12" s="551"/>
      <c r="J12" s="551"/>
      <c r="K12" s="551"/>
      <c r="L12" s="551"/>
      <c r="M12" s="551"/>
      <c r="N12" s="551"/>
      <c r="O12" s="540"/>
      <c r="P12" s="540"/>
      <c r="Q12" s="540"/>
      <c r="R12" s="540"/>
      <c r="S12" s="540"/>
      <c r="T12" s="540"/>
      <c r="U12" s="540"/>
      <c r="V12" s="540"/>
    </row>
    <row r="13" spans="1:22" x14ac:dyDescent="0.2">
      <c r="A13" s="562" t="s">
        <v>433</v>
      </c>
      <c r="B13" s="563">
        <v>8.6199999999999992</v>
      </c>
      <c r="C13" s="559">
        <v>-14.73</v>
      </c>
      <c r="D13" s="563">
        <v>3.6</v>
      </c>
      <c r="E13" s="559">
        <v>1.1000000000000001</v>
      </c>
      <c r="F13" s="563">
        <v>2.4</v>
      </c>
      <c r="G13" s="559">
        <v>-1.8</v>
      </c>
      <c r="H13" s="559">
        <v>4.5</v>
      </c>
      <c r="I13" s="551"/>
      <c r="J13" s="551"/>
      <c r="K13" s="551"/>
      <c r="L13" s="551"/>
      <c r="M13" s="551"/>
      <c r="N13" s="551"/>
      <c r="O13" s="540"/>
      <c r="P13" s="540"/>
      <c r="Q13" s="540"/>
      <c r="R13" s="540"/>
      <c r="S13" s="540"/>
      <c r="T13" s="540"/>
      <c r="U13" s="540"/>
      <c r="V13" s="540"/>
    </row>
    <row r="14" spans="1:22" x14ac:dyDescent="0.2">
      <c r="A14" s="562" t="s">
        <v>434</v>
      </c>
      <c r="B14" s="563">
        <v>8.07</v>
      </c>
      <c r="C14" s="559">
        <v>-18.010000000000002</v>
      </c>
      <c r="D14" s="563">
        <v>4.2</v>
      </c>
      <c r="E14" s="559">
        <v>1.7</v>
      </c>
      <c r="F14" s="563">
        <v>2.5</v>
      </c>
      <c r="G14" s="559">
        <v>-1.5</v>
      </c>
      <c r="H14" s="559">
        <v>4.4000000000000004</v>
      </c>
      <c r="I14" s="551"/>
      <c r="J14" s="551"/>
      <c r="K14" s="551"/>
      <c r="L14" s="551"/>
      <c r="M14" s="551"/>
      <c r="N14" s="551"/>
      <c r="O14" s="540"/>
      <c r="P14" s="540"/>
      <c r="Q14" s="540"/>
      <c r="R14" s="540"/>
      <c r="S14" s="540"/>
      <c r="T14" s="540"/>
      <c r="U14" s="540"/>
      <c r="V14" s="540"/>
    </row>
    <row r="15" spans="1:22" x14ac:dyDescent="0.2">
      <c r="A15" s="562" t="s">
        <v>4</v>
      </c>
      <c r="B15" s="563">
        <v>7.96</v>
      </c>
      <c r="C15" s="559">
        <v>-23.99</v>
      </c>
      <c r="D15" s="563">
        <v>6.4</v>
      </c>
      <c r="E15" s="559">
        <v>3</v>
      </c>
      <c r="F15" s="563">
        <v>3.2</v>
      </c>
      <c r="G15" s="559">
        <v>-1.5</v>
      </c>
      <c r="H15" s="559">
        <v>5</v>
      </c>
      <c r="I15" s="551"/>
      <c r="J15" s="551"/>
      <c r="K15" s="551"/>
      <c r="L15" s="551"/>
      <c r="M15" s="551"/>
      <c r="N15" s="551"/>
      <c r="O15" s="540"/>
      <c r="P15" s="540"/>
      <c r="Q15" s="540"/>
      <c r="R15" s="540"/>
      <c r="S15" s="540"/>
      <c r="T15" s="540"/>
      <c r="U15" s="540"/>
      <c r="V15" s="540"/>
    </row>
    <row r="16" spans="1:22" x14ac:dyDescent="0.2">
      <c r="A16" s="562" t="s">
        <v>5</v>
      </c>
      <c r="B16" s="563">
        <v>9.98</v>
      </c>
      <c r="C16" s="559">
        <v>-15.36</v>
      </c>
      <c r="D16" s="563">
        <v>8.1999999999999993</v>
      </c>
      <c r="E16" s="559">
        <v>4</v>
      </c>
      <c r="F16" s="563">
        <v>3.9</v>
      </c>
      <c r="G16" s="559">
        <v>-1.4</v>
      </c>
      <c r="H16" s="559">
        <v>6.5</v>
      </c>
      <c r="I16" s="551"/>
      <c r="J16" s="551"/>
      <c r="K16" s="551"/>
      <c r="L16" s="551"/>
      <c r="M16" s="551"/>
      <c r="N16" s="551"/>
      <c r="O16" s="540"/>
      <c r="P16" s="540"/>
      <c r="Q16" s="540"/>
      <c r="R16" s="540"/>
      <c r="S16" s="540"/>
      <c r="T16" s="540"/>
      <c r="U16" s="540"/>
      <c r="V16" s="540"/>
    </row>
    <row r="17" spans="1:22" x14ac:dyDescent="0.2">
      <c r="A17" s="562" t="s">
        <v>6</v>
      </c>
      <c r="B17" s="563">
        <v>14.12</v>
      </c>
      <c r="C17" s="559">
        <v>-5.59</v>
      </c>
      <c r="D17" s="563">
        <v>7</v>
      </c>
      <c r="E17" s="559">
        <v>3.7</v>
      </c>
      <c r="F17" s="563">
        <v>4</v>
      </c>
      <c r="G17" s="559">
        <v>-1.5</v>
      </c>
      <c r="H17" s="559">
        <v>8.1999999999999993</v>
      </c>
      <c r="I17" s="551"/>
      <c r="J17" s="551"/>
      <c r="K17" s="551"/>
      <c r="L17" s="551"/>
      <c r="M17" s="551"/>
      <c r="N17" s="551"/>
      <c r="O17" s="540"/>
      <c r="P17" s="540"/>
      <c r="Q17" s="540"/>
      <c r="R17" s="540"/>
      <c r="S17" s="540"/>
      <c r="T17" s="540"/>
      <c r="U17" s="540"/>
      <c r="V17" s="540"/>
    </row>
    <row r="18" spans="1:22" x14ac:dyDescent="0.2">
      <c r="A18" s="562" t="s">
        <v>7</v>
      </c>
      <c r="B18" s="563">
        <v>14.37</v>
      </c>
      <c r="C18" s="559">
        <v>1.76</v>
      </c>
      <c r="D18" s="563">
        <v>2.2999999999999998</v>
      </c>
      <c r="E18" s="559">
        <v>1</v>
      </c>
      <c r="F18" s="563">
        <v>2.2999999999999998</v>
      </c>
      <c r="G18" s="559">
        <v>-1.3</v>
      </c>
      <c r="H18" s="559">
        <v>5.5</v>
      </c>
      <c r="I18" s="551"/>
      <c r="J18" s="551"/>
      <c r="K18" s="551"/>
      <c r="L18" s="551"/>
      <c r="M18" s="551"/>
      <c r="N18" s="551"/>
      <c r="O18" s="540"/>
      <c r="P18" s="540"/>
      <c r="Q18" s="540"/>
      <c r="R18" s="540"/>
      <c r="S18" s="540"/>
      <c r="T18" s="540"/>
      <c r="U18" s="540"/>
      <c r="V18" s="540"/>
    </row>
    <row r="19" spans="1:22" x14ac:dyDescent="0.2">
      <c r="A19" s="562" t="s">
        <v>8</v>
      </c>
      <c r="B19" s="563">
        <v>11.03</v>
      </c>
      <c r="C19" s="559">
        <v>0.06</v>
      </c>
      <c r="D19" s="563">
        <v>2.2999999999999998</v>
      </c>
      <c r="E19" s="559">
        <v>0.9</v>
      </c>
      <c r="F19" s="563">
        <v>2.2000000000000002</v>
      </c>
      <c r="G19" s="559">
        <v>-1.2</v>
      </c>
      <c r="H19" s="559">
        <v>5.4</v>
      </c>
      <c r="I19" s="551"/>
      <c r="J19" s="551"/>
      <c r="K19" s="551"/>
      <c r="L19" s="551"/>
      <c r="M19" s="551"/>
      <c r="N19" s="551"/>
      <c r="O19" s="540"/>
      <c r="P19" s="540"/>
      <c r="Q19" s="540"/>
      <c r="R19" s="540"/>
      <c r="S19" s="540"/>
      <c r="T19" s="540"/>
      <c r="U19" s="540"/>
      <c r="V19" s="540"/>
    </row>
    <row r="20" spans="1:22" x14ac:dyDescent="0.2">
      <c r="A20" s="560"/>
      <c r="B20" s="558"/>
      <c r="C20" s="558"/>
      <c r="D20" s="558"/>
      <c r="E20" s="558"/>
      <c r="F20" s="558"/>
      <c r="G20" s="558"/>
      <c r="H20" s="558"/>
      <c r="I20" s="551"/>
      <c r="J20" s="551"/>
      <c r="K20" s="551"/>
      <c r="L20" s="551"/>
      <c r="M20" s="551"/>
      <c r="N20" s="551"/>
      <c r="O20" s="540"/>
      <c r="P20" s="540"/>
      <c r="Q20" s="540"/>
      <c r="R20" s="540"/>
      <c r="S20" s="540"/>
      <c r="T20" s="540"/>
      <c r="U20" s="540"/>
      <c r="V20" s="540"/>
    </row>
    <row r="21" spans="1:22" x14ac:dyDescent="0.2">
      <c r="A21" s="560"/>
      <c r="B21" s="558"/>
      <c r="C21" s="558"/>
      <c r="D21" s="558"/>
      <c r="E21" s="558"/>
      <c r="F21" s="558"/>
      <c r="G21" s="558"/>
      <c r="H21" s="558"/>
      <c r="I21" s="551"/>
      <c r="J21" s="551"/>
      <c r="K21" s="551"/>
      <c r="L21" s="551"/>
      <c r="M21" s="551"/>
      <c r="N21" s="551"/>
      <c r="O21" s="540"/>
      <c r="P21" s="540"/>
      <c r="Q21" s="540"/>
      <c r="R21" s="540"/>
      <c r="S21" s="540"/>
      <c r="T21" s="540"/>
      <c r="U21" s="540"/>
      <c r="V21" s="540"/>
    </row>
    <row r="22" spans="1:22" x14ac:dyDescent="0.2">
      <c r="A22" s="560"/>
      <c r="B22" s="558"/>
      <c r="C22" s="558"/>
      <c r="D22" s="558"/>
      <c r="E22" s="558"/>
      <c r="F22" s="558"/>
      <c r="G22" s="558"/>
      <c r="H22" s="558"/>
      <c r="I22" s="551"/>
      <c r="J22" s="551"/>
      <c r="K22" s="551"/>
      <c r="L22" s="551"/>
      <c r="M22" s="551"/>
      <c r="N22" s="551"/>
      <c r="O22" s="540"/>
      <c r="P22" s="540"/>
      <c r="Q22" s="540"/>
      <c r="R22" s="540"/>
      <c r="S22" s="540"/>
      <c r="T22" s="540"/>
      <c r="U22" s="540"/>
      <c r="V22" s="540"/>
    </row>
    <row r="23" spans="1:22" x14ac:dyDescent="0.2">
      <c r="A23" s="560"/>
      <c r="B23" s="558"/>
      <c r="C23" s="558"/>
      <c r="D23" s="558"/>
      <c r="E23" s="558"/>
      <c r="F23" s="558"/>
      <c r="G23" s="558"/>
      <c r="H23" s="558"/>
      <c r="I23" s="551"/>
      <c r="J23" s="551"/>
      <c r="K23" s="551"/>
      <c r="L23" s="551"/>
      <c r="M23" s="551"/>
      <c r="N23" s="551"/>
      <c r="O23" s="540"/>
      <c r="P23" s="540"/>
      <c r="Q23" s="540"/>
      <c r="R23" s="540"/>
      <c r="S23" s="540"/>
      <c r="T23" s="540"/>
      <c r="U23" s="540"/>
      <c r="V23" s="540"/>
    </row>
    <row r="24" spans="1:22" x14ac:dyDescent="0.2">
      <c r="A24" s="560"/>
      <c r="B24" s="558"/>
      <c r="C24" s="558"/>
      <c r="D24" s="558"/>
      <c r="E24" s="558"/>
      <c r="F24" s="558"/>
      <c r="G24" s="558"/>
      <c r="H24" s="558"/>
      <c r="I24" s="551"/>
      <c r="J24" s="551"/>
      <c r="K24" s="551"/>
      <c r="L24" s="551"/>
      <c r="M24" s="551"/>
      <c r="N24" s="551"/>
      <c r="O24" s="540"/>
      <c r="P24" s="540"/>
      <c r="Q24" s="540"/>
      <c r="R24" s="540"/>
      <c r="S24" s="540"/>
      <c r="T24" s="540"/>
      <c r="U24" s="540"/>
      <c r="V24" s="540"/>
    </row>
    <row r="25" spans="1:22" x14ac:dyDescent="0.2">
      <c r="A25" s="560"/>
      <c r="B25" s="558"/>
      <c r="C25" s="558"/>
      <c r="D25" s="558"/>
      <c r="E25" s="558"/>
      <c r="F25" s="558"/>
      <c r="G25" s="558"/>
      <c r="H25" s="558"/>
      <c r="I25" s="551"/>
      <c r="J25" s="551"/>
      <c r="K25" s="551"/>
      <c r="L25" s="551"/>
      <c r="M25" s="551"/>
      <c r="N25" s="551"/>
      <c r="O25" s="540"/>
      <c r="P25" s="540"/>
      <c r="Q25" s="540"/>
      <c r="R25" s="540"/>
      <c r="S25" s="540"/>
      <c r="T25" s="540"/>
      <c r="U25" s="540"/>
      <c r="V25" s="540"/>
    </row>
    <row r="26" spans="1:22" x14ac:dyDescent="0.2">
      <c r="A26" s="560"/>
      <c r="B26" s="558"/>
      <c r="C26" s="558"/>
      <c r="D26" s="558"/>
      <c r="E26" s="558"/>
      <c r="F26" s="558"/>
      <c r="G26" s="558"/>
      <c r="H26" s="558"/>
      <c r="I26" s="551"/>
      <c r="J26" s="551"/>
      <c r="K26" s="551"/>
      <c r="L26" s="551"/>
      <c r="M26" s="551"/>
      <c r="N26" s="551"/>
      <c r="O26" s="540"/>
      <c r="P26" s="540"/>
      <c r="Q26" s="540"/>
      <c r="R26" s="540"/>
      <c r="S26" s="540"/>
      <c r="T26" s="540"/>
      <c r="U26" s="540"/>
      <c r="V26" s="540"/>
    </row>
    <row r="27" spans="1:22" x14ac:dyDescent="0.2">
      <c r="A27" s="560"/>
      <c r="B27" s="558"/>
      <c r="C27" s="558"/>
      <c r="D27" s="558"/>
      <c r="E27" s="558"/>
      <c r="F27" s="558"/>
      <c r="G27" s="558"/>
      <c r="H27" s="558"/>
      <c r="I27" s="551"/>
      <c r="J27" s="551"/>
      <c r="K27" s="551"/>
      <c r="L27" s="551"/>
      <c r="M27" s="551"/>
      <c r="N27" s="551"/>
      <c r="O27" s="540"/>
      <c r="P27" s="540"/>
      <c r="Q27" s="540"/>
      <c r="R27" s="540"/>
      <c r="S27" s="540"/>
      <c r="T27" s="540"/>
      <c r="U27" s="540"/>
      <c r="V27" s="540"/>
    </row>
    <row r="28" spans="1:22" x14ac:dyDescent="0.2">
      <c r="A28" s="537"/>
      <c r="B28" s="558"/>
      <c r="C28" s="558"/>
      <c r="D28" s="558"/>
      <c r="E28" s="558"/>
      <c r="F28" s="558"/>
      <c r="G28" s="558"/>
      <c r="H28" s="558"/>
      <c r="I28" s="551"/>
      <c r="J28" s="551"/>
      <c r="K28" s="551"/>
      <c r="L28" s="551"/>
      <c r="M28" s="551"/>
      <c r="N28" s="551"/>
    </row>
    <row r="29" spans="1:22" x14ac:dyDescent="0.2">
      <c r="B29" s="558"/>
      <c r="C29" s="558"/>
      <c r="D29" s="558"/>
      <c r="E29" s="558"/>
      <c r="F29" s="558"/>
      <c r="G29" s="558"/>
      <c r="H29" s="558"/>
    </row>
    <row r="30" spans="1:22" x14ac:dyDescent="0.2">
      <c r="A30" s="545"/>
    </row>
    <row r="31" spans="1:22" x14ac:dyDescent="0.2">
      <c r="A31" s="545"/>
    </row>
    <row r="32" spans="1:22" x14ac:dyDescent="0.2">
      <c r="A32" s="545"/>
    </row>
    <row r="33" spans="1:1" x14ac:dyDescent="0.2">
      <c r="A33" s="545"/>
    </row>
    <row r="34" spans="1:1" x14ac:dyDescent="0.2">
      <c r="A34" s="545"/>
    </row>
    <row r="35" spans="1:1" x14ac:dyDescent="0.2">
      <c r="A35" s="545"/>
    </row>
    <row r="36" spans="1:1" x14ac:dyDescent="0.2">
      <c r="A36" s="545"/>
    </row>
    <row r="37" spans="1:1" x14ac:dyDescent="0.2">
      <c r="A37" s="545"/>
    </row>
    <row r="38" spans="1:1" x14ac:dyDescent="0.2">
      <c r="A38" s="545"/>
    </row>
    <row r="39" spans="1:1" x14ac:dyDescent="0.2">
      <c r="A39" s="545"/>
    </row>
    <row r="40" spans="1:1" x14ac:dyDescent="0.2">
      <c r="A40" s="545"/>
    </row>
    <row r="41" spans="1:1" x14ac:dyDescent="0.2">
      <c r="A41" s="545"/>
    </row>
    <row r="42" spans="1:1" x14ac:dyDescent="0.2">
      <c r="A42" s="545"/>
    </row>
    <row r="43" spans="1:1" x14ac:dyDescent="0.2">
      <c r="A43" s="545"/>
    </row>
    <row r="44" spans="1:1" x14ac:dyDescent="0.2">
      <c r="A44" s="545"/>
    </row>
    <row r="45" spans="1:1" x14ac:dyDescent="0.2">
      <c r="A45" s="545"/>
    </row>
    <row r="46" spans="1:1" x14ac:dyDescent="0.2">
      <c r="A46" s="545"/>
    </row>
    <row r="47" spans="1:1" x14ac:dyDescent="0.2">
      <c r="A47" s="545"/>
    </row>
    <row r="48" spans="1:1" x14ac:dyDescent="0.2">
      <c r="A48" s="545"/>
    </row>
    <row r="49" spans="1:8" x14ac:dyDescent="0.2">
      <c r="A49" s="545"/>
    </row>
    <row r="50" spans="1:8" x14ac:dyDescent="0.2">
      <c r="A50" s="545"/>
      <c r="B50" s="546"/>
      <c r="C50" s="546"/>
      <c r="D50" s="546"/>
      <c r="E50" s="546"/>
      <c r="F50" s="546"/>
      <c r="G50" s="546"/>
      <c r="H50" s="546"/>
    </row>
    <row r="51" spans="1:8" x14ac:dyDescent="0.2">
      <c r="A51" s="545"/>
      <c r="B51" s="546"/>
      <c r="C51" s="546"/>
      <c r="D51" s="546"/>
      <c r="E51" s="546"/>
      <c r="F51" s="546"/>
      <c r="G51" s="546"/>
      <c r="H51" s="546"/>
    </row>
    <row r="52" spans="1:8" x14ac:dyDescent="0.2">
      <c r="A52" s="545"/>
      <c r="B52" s="546"/>
      <c r="C52" s="546"/>
      <c r="D52" s="546"/>
      <c r="E52" s="546"/>
      <c r="F52" s="546"/>
      <c r="G52" s="546"/>
      <c r="H52" s="546"/>
    </row>
    <row r="53" spans="1:8" x14ac:dyDescent="0.2">
      <c r="A53" s="545"/>
      <c r="B53" s="546"/>
      <c r="C53" s="546"/>
      <c r="D53" s="546"/>
      <c r="E53" s="546"/>
      <c r="F53" s="546"/>
      <c r="G53" s="546"/>
      <c r="H53" s="546"/>
    </row>
    <row r="54" spans="1:8" x14ac:dyDescent="0.2">
      <c r="A54" s="545"/>
      <c r="B54" s="546"/>
      <c r="C54" s="546"/>
      <c r="D54" s="546"/>
      <c r="E54" s="546"/>
      <c r="F54" s="546"/>
      <c r="G54" s="546"/>
      <c r="H54" s="546"/>
    </row>
    <row r="55" spans="1:8" x14ac:dyDescent="0.2">
      <c r="A55" s="545"/>
      <c r="B55" s="546"/>
      <c r="C55" s="546"/>
      <c r="D55" s="546"/>
      <c r="E55" s="546"/>
      <c r="F55" s="546"/>
      <c r="G55" s="546"/>
      <c r="H55" s="546"/>
    </row>
    <row r="56" spans="1:8" x14ac:dyDescent="0.2">
      <c r="A56" s="545"/>
      <c r="B56" s="546"/>
      <c r="C56" s="546"/>
      <c r="D56" s="546"/>
      <c r="E56" s="546"/>
      <c r="F56" s="546"/>
      <c r="G56" s="546"/>
      <c r="H56" s="546"/>
    </row>
    <row r="57" spans="1:8" x14ac:dyDescent="0.2">
      <c r="A57" s="545"/>
      <c r="B57" s="546"/>
      <c r="C57" s="546"/>
      <c r="D57" s="546"/>
      <c r="E57" s="546"/>
      <c r="F57" s="546"/>
      <c r="G57" s="546"/>
      <c r="H57" s="546"/>
    </row>
    <row r="58" spans="1:8" x14ac:dyDescent="0.2">
      <c r="A58" s="545"/>
      <c r="B58" s="546"/>
      <c r="C58" s="546"/>
      <c r="D58" s="546"/>
      <c r="E58" s="546"/>
      <c r="F58" s="546"/>
      <c r="G58" s="546"/>
      <c r="H58" s="546"/>
    </row>
    <row r="59" spans="1:8" x14ac:dyDescent="0.2">
      <c r="A59" s="545"/>
      <c r="B59" s="546"/>
      <c r="C59" s="546"/>
      <c r="D59" s="546"/>
      <c r="E59" s="546"/>
      <c r="F59" s="546"/>
      <c r="G59" s="546"/>
      <c r="H59" s="546"/>
    </row>
    <row r="60" spans="1:8" x14ac:dyDescent="0.2">
      <c r="A60" s="545"/>
      <c r="B60" s="546"/>
      <c r="C60" s="546"/>
      <c r="D60" s="546"/>
      <c r="E60" s="546"/>
      <c r="F60" s="546"/>
      <c r="G60" s="546"/>
      <c r="H60" s="546"/>
    </row>
    <row r="61" spans="1:8" x14ac:dyDescent="0.2">
      <c r="A61" s="545"/>
      <c r="B61" s="546"/>
      <c r="C61" s="546"/>
      <c r="D61" s="546"/>
      <c r="E61" s="546"/>
      <c r="F61" s="546"/>
      <c r="G61" s="546"/>
      <c r="H61" s="546"/>
    </row>
    <row r="62" spans="1:8" x14ac:dyDescent="0.2">
      <c r="A62" s="545"/>
      <c r="B62" s="546"/>
      <c r="C62" s="546"/>
      <c r="D62" s="546"/>
      <c r="E62" s="546"/>
      <c r="F62" s="546"/>
      <c r="G62" s="546"/>
      <c r="H62" s="546"/>
    </row>
    <row r="63" spans="1:8" x14ac:dyDescent="0.2">
      <c r="A63" s="545"/>
      <c r="B63" s="546"/>
      <c r="C63" s="546"/>
      <c r="D63" s="546"/>
      <c r="E63" s="546"/>
      <c r="F63" s="546"/>
      <c r="G63" s="546"/>
      <c r="H63" s="546"/>
    </row>
    <row r="64" spans="1:8" x14ac:dyDescent="0.2">
      <c r="A64" s="545"/>
      <c r="B64" s="546"/>
      <c r="C64" s="546"/>
      <c r="D64" s="546"/>
      <c r="E64" s="546"/>
      <c r="F64" s="546"/>
      <c r="G64" s="546"/>
      <c r="H64" s="546"/>
    </row>
    <row r="65" spans="1:8" x14ac:dyDescent="0.2">
      <c r="A65" s="545"/>
      <c r="B65" s="546"/>
      <c r="C65" s="546"/>
      <c r="D65" s="546"/>
      <c r="E65" s="546"/>
      <c r="F65" s="546"/>
      <c r="G65" s="546"/>
      <c r="H65" s="546"/>
    </row>
    <row r="66" spans="1:8" x14ac:dyDescent="0.2">
      <c r="A66" s="545"/>
      <c r="B66" s="546"/>
      <c r="C66" s="546"/>
      <c r="D66" s="546"/>
      <c r="E66" s="546"/>
      <c r="F66" s="546"/>
      <c r="G66" s="546"/>
      <c r="H66" s="546"/>
    </row>
    <row r="67" spans="1:8" x14ac:dyDescent="0.2">
      <c r="A67" s="545"/>
      <c r="B67" s="546"/>
      <c r="C67" s="546"/>
      <c r="D67" s="546"/>
      <c r="E67" s="546"/>
      <c r="F67" s="546"/>
      <c r="G67" s="546"/>
      <c r="H67" s="546"/>
    </row>
    <row r="68" spans="1:8" x14ac:dyDescent="0.2">
      <c r="A68" s="545"/>
      <c r="B68" s="546"/>
      <c r="C68" s="546"/>
      <c r="D68" s="546"/>
      <c r="E68" s="546"/>
      <c r="F68" s="546"/>
      <c r="G68" s="546"/>
      <c r="H68" s="546"/>
    </row>
    <row r="69" spans="1:8" x14ac:dyDescent="0.2">
      <c r="A69" s="545"/>
      <c r="B69" s="546"/>
      <c r="C69" s="546"/>
      <c r="D69" s="546"/>
      <c r="E69" s="546"/>
      <c r="F69" s="546"/>
      <c r="G69" s="546"/>
      <c r="H69" s="546"/>
    </row>
    <row r="70" spans="1:8" x14ac:dyDescent="0.2">
      <c r="A70" s="545"/>
      <c r="B70" s="546"/>
      <c r="C70" s="546"/>
      <c r="D70" s="546"/>
      <c r="E70" s="546"/>
      <c r="F70" s="546"/>
      <c r="G70" s="546"/>
      <c r="H70" s="546"/>
    </row>
    <row r="71" spans="1:8" x14ac:dyDescent="0.2">
      <c r="A71" s="547"/>
      <c r="B71" s="546"/>
      <c r="C71" s="546"/>
      <c r="D71" s="546"/>
      <c r="E71" s="546"/>
      <c r="F71" s="546"/>
      <c r="G71" s="546"/>
      <c r="H71" s="546"/>
    </row>
    <row r="72" spans="1:8" x14ac:dyDescent="0.2">
      <c r="A72" s="547"/>
      <c r="B72" s="546"/>
      <c r="C72" s="546"/>
      <c r="D72" s="546"/>
      <c r="E72" s="546"/>
      <c r="F72" s="546"/>
      <c r="G72" s="546"/>
      <c r="H72" s="546"/>
    </row>
    <row r="73" spans="1:8" x14ac:dyDescent="0.2">
      <c r="A73" s="547"/>
      <c r="B73" s="546"/>
      <c r="C73" s="546"/>
      <c r="D73" s="546"/>
      <c r="E73" s="546"/>
      <c r="F73" s="546"/>
      <c r="G73" s="546"/>
      <c r="H73" s="546"/>
    </row>
    <row r="74" spans="1:8" x14ac:dyDescent="0.2">
      <c r="A74" s="547"/>
      <c r="B74" s="546"/>
      <c r="C74" s="546"/>
      <c r="D74" s="546"/>
      <c r="E74" s="546"/>
      <c r="F74" s="546"/>
      <c r="G74" s="546"/>
      <c r="H74" s="546"/>
    </row>
    <row r="75" spans="1:8" x14ac:dyDescent="0.2">
      <c r="A75" s="547"/>
      <c r="B75" s="546"/>
      <c r="C75" s="546"/>
      <c r="D75" s="546"/>
      <c r="E75" s="546"/>
      <c r="F75" s="546"/>
      <c r="G75" s="546"/>
      <c r="H75" s="546"/>
    </row>
    <row r="76" spans="1:8" x14ac:dyDescent="0.2">
      <c r="A76" s="547"/>
      <c r="B76" s="546"/>
      <c r="C76" s="546"/>
      <c r="D76" s="546"/>
      <c r="E76" s="546"/>
      <c r="F76" s="546"/>
      <c r="G76" s="546"/>
      <c r="H76" s="546"/>
    </row>
    <row r="77" spans="1:8" x14ac:dyDescent="0.2">
      <c r="A77" s="547"/>
      <c r="B77" s="546"/>
      <c r="C77" s="546"/>
      <c r="D77" s="546"/>
      <c r="E77" s="546"/>
      <c r="F77" s="546"/>
      <c r="G77" s="546"/>
      <c r="H77" s="546"/>
    </row>
    <row r="78" spans="1:8" x14ac:dyDescent="0.2">
      <c r="A78" s="547"/>
      <c r="B78" s="546"/>
      <c r="C78" s="546"/>
      <c r="D78" s="546"/>
      <c r="E78" s="546"/>
      <c r="F78" s="546"/>
      <c r="G78" s="546"/>
      <c r="H78" s="546"/>
    </row>
    <row r="79" spans="1:8" x14ac:dyDescent="0.2">
      <c r="A79" s="547"/>
      <c r="B79" s="546"/>
      <c r="C79" s="546"/>
      <c r="D79" s="546"/>
      <c r="E79" s="546"/>
      <c r="F79" s="546"/>
      <c r="G79" s="546"/>
      <c r="H79" s="546"/>
    </row>
    <row r="80" spans="1:8" x14ac:dyDescent="0.2">
      <c r="A80" s="547"/>
      <c r="B80" s="546"/>
      <c r="C80" s="546"/>
      <c r="D80" s="546"/>
      <c r="E80" s="546"/>
      <c r="F80" s="546"/>
      <c r="G80" s="546"/>
      <c r="H80" s="546"/>
    </row>
    <row r="81" spans="1:8" x14ac:dyDescent="0.2">
      <c r="A81" s="547"/>
      <c r="B81" s="546"/>
      <c r="C81" s="546"/>
      <c r="D81" s="546"/>
      <c r="E81" s="546"/>
      <c r="F81" s="546"/>
      <c r="G81" s="546"/>
      <c r="H81" s="546"/>
    </row>
    <row r="82" spans="1:8" x14ac:dyDescent="0.2">
      <c r="A82" s="547"/>
      <c r="B82" s="546"/>
      <c r="C82" s="546"/>
      <c r="D82" s="546"/>
      <c r="E82" s="546"/>
      <c r="F82" s="546"/>
      <c r="G82" s="546"/>
      <c r="H82" s="546"/>
    </row>
    <row r="83" spans="1:8" x14ac:dyDescent="0.2">
      <c r="A83" s="547"/>
      <c r="B83" s="546"/>
      <c r="C83" s="546"/>
      <c r="D83" s="546"/>
      <c r="E83" s="546"/>
      <c r="F83" s="546"/>
      <c r="G83" s="546"/>
      <c r="H83" s="546"/>
    </row>
    <row r="84" spans="1:8" x14ac:dyDescent="0.2">
      <c r="A84" s="547"/>
      <c r="B84" s="546"/>
      <c r="C84" s="546"/>
      <c r="D84" s="546"/>
      <c r="E84" s="546"/>
      <c r="F84" s="546"/>
      <c r="G84" s="546"/>
      <c r="H84" s="546"/>
    </row>
    <row r="85" spans="1:8" x14ac:dyDescent="0.2">
      <c r="A85" s="547"/>
      <c r="B85" s="546"/>
      <c r="C85" s="546"/>
      <c r="D85" s="546"/>
      <c r="E85" s="546"/>
      <c r="F85" s="546"/>
      <c r="G85" s="546"/>
      <c r="H85" s="546"/>
    </row>
    <row r="86" spans="1:8" x14ac:dyDescent="0.2">
      <c r="A86" s="547"/>
      <c r="B86" s="546"/>
      <c r="C86" s="546"/>
      <c r="D86" s="546"/>
      <c r="E86" s="546"/>
      <c r="F86" s="546"/>
      <c r="G86" s="546"/>
      <c r="H86" s="546"/>
    </row>
    <row r="87" spans="1:8" x14ac:dyDescent="0.2">
      <c r="A87" s="547"/>
      <c r="B87" s="546"/>
      <c r="C87" s="546"/>
      <c r="D87" s="546"/>
      <c r="E87" s="546"/>
      <c r="F87" s="546"/>
      <c r="G87" s="546"/>
      <c r="H87" s="546"/>
    </row>
    <row r="88" spans="1:8" x14ac:dyDescent="0.2">
      <c r="A88" s="547"/>
      <c r="B88" s="546"/>
      <c r="C88" s="546"/>
      <c r="D88" s="546"/>
      <c r="E88" s="546"/>
      <c r="F88" s="546"/>
      <c r="G88" s="546"/>
      <c r="H88" s="546"/>
    </row>
    <row r="89" spans="1:8" x14ac:dyDescent="0.2">
      <c r="A89" s="547"/>
      <c r="B89" s="546"/>
      <c r="C89" s="546"/>
      <c r="D89" s="546"/>
      <c r="E89" s="546"/>
      <c r="F89" s="546"/>
      <c r="G89" s="546"/>
      <c r="H89" s="546"/>
    </row>
    <row r="90" spans="1:8" x14ac:dyDescent="0.2">
      <c r="A90" s="547"/>
      <c r="B90" s="546"/>
      <c r="C90" s="546"/>
      <c r="D90" s="546"/>
      <c r="E90" s="546"/>
      <c r="F90" s="546"/>
      <c r="G90" s="546"/>
      <c r="H90" s="546"/>
    </row>
    <row r="91" spans="1:8" x14ac:dyDescent="0.2">
      <c r="A91" s="547"/>
      <c r="B91" s="546"/>
      <c r="C91" s="546"/>
      <c r="D91" s="546"/>
      <c r="E91" s="546"/>
      <c r="F91" s="546"/>
      <c r="G91" s="546"/>
      <c r="H91" s="546"/>
    </row>
    <row r="92" spans="1:8" x14ac:dyDescent="0.2">
      <c r="A92" s="547"/>
      <c r="B92" s="546"/>
      <c r="C92" s="546"/>
      <c r="D92" s="546"/>
      <c r="E92" s="546"/>
      <c r="F92" s="546"/>
      <c r="G92" s="546"/>
      <c r="H92" s="546"/>
    </row>
    <row r="93" spans="1:8" x14ac:dyDescent="0.2">
      <c r="A93" s="547"/>
    </row>
    <row r="94" spans="1:8" x14ac:dyDescent="0.2">
      <c r="A94" s="547"/>
    </row>
    <row r="95" spans="1:8" x14ac:dyDescent="0.2">
      <c r="A95" s="547"/>
    </row>
    <row r="96" spans="1:8" x14ac:dyDescent="0.2">
      <c r="A96" s="547"/>
    </row>
    <row r="97" spans="1:1" x14ac:dyDescent="0.2">
      <c r="A97" s="547"/>
    </row>
    <row r="98" spans="1:1" x14ac:dyDescent="0.2">
      <c r="A98" s="547"/>
    </row>
    <row r="99" spans="1:1" x14ac:dyDescent="0.2">
      <c r="A99" s="547"/>
    </row>
    <row r="100" spans="1:1" x14ac:dyDescent="0.2">
      <c r="A100" s="547"/>
    </row>
    <row r="101" spans="1:1" x14ac:dyDescent="0.2">
      <c r="A101" s="547"/>
    </row>
    <row r="102" spans="1:1" x14ac:dyDescent="0.2">
      <c r="A102" s="547"/>
    </row>
    <row r="103" spans="1:1" x14ac:dyDescent="0.2">
      <c r="A103" s="547"/>
    </row>
    <row r="104" spans="1:1" x14ac:dyDescent="0.2">
      <c r="A104" s="547"/>
    </row>
    <row r="105" spans="1:1" x14ac:dyDescent="0.2">
      <c r="A105" s="547"/>
    </row>
    <row r="106" spans="1:1" x14ac:dyDescent="0.2">
      <c r="A106" s="547"/>
    </row>
    <row r="107" spans="1:1" x14ac:dyDescent="0.2">
      <c r="A107" s="547"/>
    </row>
    <row r="108" spans="1:1" x14ac:dyDescent="0.2">
      <c r="A108" s="547"/>
    </row>
    <row r="109" spans="1:1" x14ac:dyDescent="0.2">
      <c r="A109" s="547"/>
    </row>
    <row r="110" spans="1:1" x14ac:dyDescent="0.2">
      <c r="A110" s="547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365"/>
  <sheetViews>
    <sheetView workbookViewId="0"/>
  </sheetViews>
  <sheetFormatPr defaultRowHeight="11.25" x14ac:dyDescent="0.2"/>
  <cols>
    <col min="1" max="1" width="9.83203125" style="533" customWidth="1"/>
    <col min="2" max="4" width="8.33203125" style="534" bestFit="1" customWidth="1"/>
    <col min="5" max="5" width="7.6640625" style="534" bestFit="1" customWidth="1"/>
    <col min="6" max="6" width="9.33203125" style="534" bestFit="1" customWidth="1"/>
    <col min="7" max="16384" width="9.33203125" style="534"/>
  </cols>
  <sheetData>
    <row r="1" spans="1:17" x14ac:dyDescent="0.2">
      <c r="A1" s="533" t="s">
        <v>41</v>
      </c>
    </row>
    <row r="2" spans="1:17" x14ac:dyDescent="0.2">
      <c r="A2" s="533" t="s">
        <v>365</v>
      </c>
    </row>
    <row r="3" spans="1:17" x14ac:dyDescent="0.2">
      <c r="A3" s="535" t="s">
        <v>363</v>
      </c>
    </row>
    <row r="4" spans="1:17" x14ac:dyDescent="0.2">
      <c r="A4" s="299" t="s">
        <v>446</v>
      </c>
    </row>
    <row r="5" spans="1:17" x14ac:dyDescent="0.2">
      <c r="A5" s="554" t="s">
        <v>447</v>
      </c>
    </row>
    <row r="6" spans="1:17" x14ac:dyDescent="0.2">
      <c r="A6" s="269" t="s">
        <v>368</v>
      </c>
    </row>
    <row r="7" spans="1:17" x14ac:dyDescent="0.2">
      <c r="A7" s="299" t="s">
        <v>0</v>
      </c>
    </row>
    <row r="9" spans="1:17" x14ac:dyDescent="0.2">
      <c r="A9" s="555"/>
      <c r="B9" s="549" t="s">
        <v>418</v>
      </c>
      <c r="C9" s="549" t="s">
        <v>419</v>
      </c>
      <c r="D9" s="549" t="s">
        <v>420</v>
      </c>
      <c r="E9" s="549" t="s">
        <v>421</v>
      </c>
      <c r="F9" s="549" t="s">
        <v>422</v>
      </c>
    </row>
    <row r="10" spans="1:17" x14ac:dyDescent="0.2">
      <c r="A10" s="560" t="s">
        <v>423</v>
      </c>
      <c r="B10" s="563">
        <v>27.09</v>
      </c>
      <c r="C10" s="563">
        <v>16.61</v>
      </c>
      <c r="D10" s="563">
        <v>18.38</v>
      </c>
      <c r="E10" s="563">
        <v>15.78</v>
      </c>
      <c r="F10" s="563">
        <v>7.35</v>
      </c>
      <c r="G10" s="551"/>
      <c r="H10" s="551"/>
      <c r="I10" s="551"/>
      <c r="J10" s="551"/>
    </row>
    <row r="11" spans="1:17" x14ac:dyDescent="0.2">
      <c r="A11" s="560" t="s">
        <v>424</v>
      </c>
      <c r="B11" s="563">
        <v>27.62</v>
      </c>
      <c r="C11" s="563">
        <v>16.579999999999998</v>
      </c>
      <c r="D11" s="563">
        <v>19.47</v>
      </c>
      <c r="E11" s="563">
        <v>15.75</v>
      </c>
      <c r="F11" s="563">
        <v>6.87</v>
      </c>
      <c r="G11" s="551"/>
      <c r="H11" s="551"/>
      <c r="I11" s="551"/>
      <c r="J11" s="540"/>
      <c r="K11" s="540"/>
      <c r="L11" s="540"/>
      <c r="M11" s="540"/>
      <c r="N11" s="540"/>
      <c r="O11" s="540"/>
      <c r="P11" s="540"/>
      <c r="Q11" s="540"/>
    </row>
    <row r="12" spans="1:17" x14ac:dyDescent="0.2">
      <c r="A12" s="560" t="s">
        <v>425</v>
      </c>
      <c r="B12" s="563">
        <v>24.38</v>
      </c>
      <c r="C12" s="563">
        <v>16.2</v>
      </c>
      <c r="D12" s="563">
        <v>19.43</v>
      </c>
      <c r="E12" s="563">
        <v>14.87</v>
      </c>
      <c r="F12" s="563">
        <v>6.62</v>
      </c>
      <c r="G12" s="551"/>
      <c r="H12" s="551"/>
      <c r="I12" s="551"/>
      <c r="J12" s="540"/>
      <c r="K12" s="540"/>
      <c r="L12" s="540"/>
      <c r="M12" s="540"/>
      <c r="N12" s="540"/>
      <c r="O12" s="540"/>
      <c r="P12" s="540"/>
      <c r="Q12" s="540"/>
    </row>
    <row r="13" spans="1:17" x14ac:dyDescent="0.2">
      <c r="A13" s="560" t="s">
        <v>426</v>
      </c>
      <c r="B13" s="563">
        <v>23.34</v>
      </c>
      <c r="C13" s="563">
        <v>16.88</v>
      </c>
      <c r="D13" s="563">
        <v>18.760000000000002</v>
      </c>
      <c r="E13" s="563">
        <v>13.75</v>
      </c>
      <c r="F13" s="563">
        <v>6.03</v>
      </c>
      <c r="G13" s="551"/>
      <c r="H13" s="551"/>
      <c r="I13" s="551"/>
      <c r="J13" s="540"/>
      <c r="K13" s="540"/>
      <c r="L13" s="540"/>
      <c r="M13" s="540"/>
      <c r="N13" s="540"/>
      <c r="O13" s="540"/>
      <c r="P13" s="540"/>
      <c r="Q13" s="540"/>
    </row>
    <row r="14" spans="1:17" x14ac:dyDescent="0.2">
      <c r="A14" s="560" t="s">
        <v>427</v>
      </c>
      <c r="B14" s="563">
        <v>22.75</v>
      </c>
      <c r="C14" s="563">
        <v>18.61</v>
      </c>
      <c r="D14" s="563">
        <v>20.27</v>
      </c>
      <c r="E14" s="563">
        <v>14.58</v>
      </c>
      <c r="F14" s="563">
        <v>5.64</v>
      </c>
      <c r="G14" s="551"/>
      <c r="H14" s="551"/>
      <c r="I14" s="551"/>
      <c r="J14" s="540"/>
      <c r="K14" s="540"/>
      <c r="L14" s="540"/>
      <c r="M14" s="540"/>
      <c r="N14" s="540"/>
      <c r="O14" s="540"/>
      <c r="P14" s="540"/>
      <c r="Q14" s="540"/>
    </row>
    <row r="15" spans="1:17" x14ac:dyDescent="0.2">
      <c r="A15" s="560" t="s">
        <v>428</v>
      </c>
      <c r="B15" s="563">
        <v>22.96</v>
      </c>
      <c r="C15" s="563">
        <v>19.600000000000001</v>
      </c>
      <c r="D15" s="563">
        <v>20.62</v>
      </c>
      <c r="E15" s="563">
        <v>15.01</v>
      </c>
      <c r="F15" s="563">
        <v>6.33</v>
      </c>
      <c r="G15" s="551"/>
      <c r="H15" s="551"/>
      <c r="I15" s="551"/>
      <c r="J15" s="540"/>
      <c r="K15" s="540"/>
      <c r="L15" s="540"/>
      <c r="M15" s="540"/>
      <c r="N15" s="540"/>
      <c r="O15" s="540"/>
      <c r="P15" s="540"/>
      <c r="Q15" s="540"/>
    </row>
    <row r="16" spans="1:17" x14ac:dyDescent="0.2">
      <c r="A16" s="560" t="s">
        <v>429</v>
      </c>
      <c r="B16" s="563">
        <v>22.37</v>
      </c>
      <c r="C16" s="563">
        <v>21.07</v>
      </c>
      <c r="D16" s="563">
        <v>22.52</v>
      </c>
      <c r="E16" s="563">
        <v>17.350000000000001</v>
      </c>
      <c r="F16" s="563">
        <v>7.32</v>
      </c>
      <c r="G16" s="551"/>
      <c r="H16" s="551"/>
      <c r="I16" s="551"/>
      <c r="J16" s="540"/>
      <c r="K16" s="540"/>
      <c r="L16" s="540"/>
      <c r="M16" s="540"/>
      <c r="N16" s="540"/>
      <c r="O16" s="540"/>
      <c r="P16" s="540"/>
      <c r="Q16" s="540"/>
    </row>
    <row r="17" spans="1:17" x14ac:dyDescent="0.2">
      <c r="A17" s="560" t="s">
        <v>430</v>
      </c>
      <c r="B17" s="563">
        <v>22.59</v>
      </c>
      <c r="C17" s="563">
        <v>21.46</v>
      </c>
      <c r="D17" s="563">
        <v>22.45</v>
      </c>
      <c r="E17" s="563">
        <v>17.55</v>
      </c>
      <c r="F17" s="563">
        <v>7.28</v>
      </c>
      <c r="G17" s="551"/>
      <c r="H17" s="551"/>
      <c r="I17" s="551"/>
      <c r="J17" s="540"/>
      <c r="K17" s="540"/>
      <c r="L17" s="540"/>
      <c r="M17" s="540"/>
      <c r="N17" s="540"/>
      <c r="O17" s="540"/>
      <c r="P17" s="540"/>
      <c r="Q17" s="540"/>
    </row>
    <row r="18" spans="1:17" x14ac:dyDescent="0.2">
      <c r="A18" s="560" t="s">
        <v>431</v>
      </c>
      <c r="B18" s="563">
        <v>22.54</v>
      </c>
      <c r="C18" s="563">
        <v>22.04</v>
      </c>
      <c r="D18" s="563">
        <v>24.71</v>
      </c>
      <c r="E18" s="563">
        <v>19.52</v>
      </c>
      <c r="F18" s="563">
        <v>8.02</v>
      </c>
      <c r="G18" s="551"/>
      <c r="H18" s="551"/>
      <c r="I18" s="551"/>
      <c r="J18" s="540"/>
      <c r="K18" s="540"/>
      <c r="L18" s="540"/>
      <c r="M18" s="540"/>
      <c r="N18" s="540"/>
      <c r="O18" s="540"/>
      <c r="P18" s="540"/>
      <c r="Q18" s="540"/>
    </row>
    <row r="19" spans="1:17" x14ac:dyDescent="0.2">
      <c r="A19" s="560" t="s">
        <v>432</v>
      </c>
      <c r="B19" s="563">
        <v>22.19</v>
      </c>
      <c r="C19" s="563">
        <v>23.91</v>
      </c>
      <c r="D19" s="563">
        <v>27</v>
      </c>
      <c r="E19" s="563">
        <v>22.72</v>
      </c>
      <c r="F19" s="563">
        <v>9.9</v>
      </c>
      <c r="G19" s="551"/>
      <c r="H19" s="551"/>
      <c r="I19" s="551"/>
      <c r="J19" s="540"/>
      <c r="K19" s="540"/>
      <c r="L19" s="540"/>
      <c r="M19" s="540"/>
      <c r="N19" s="540"/>
      <c r="O19" s="540"/>
      <c r="P19" s="540"/>
      <c r="Q19" s="540"/>
    </row>
    <row r="20" spans="1:17" x14ac:dyDescent="0.2">
      <c r="A20" s="560" t="s">
        <v>433</v>
      </c>
      <c r="B20" s="563">
        <v>21.93</v>
      </c>
      <c r="C20" s="563">
        <v>24.7</v>
      </c>
      <c r="D20" s="563">
        <v>29.32</v>
      </c>
      <c r="E20" s="563">
        <v>26.13</v>
      </c>
      <c r="F20" s="563">
        <v>12.43</v>
      </c>
      <c r="G20" s="551"/>
      <c r="H20" s="551"/>
      <c r="I20" s="551"/>
      <c r="J20" s="540"/>
      <c r="K20" s="540"/>
      <c r="L20" s="540"/>
      <c r="M20" s="540"/>
      <c r="N20" s="540"/>
      <c r="O20" s="540"/>
      <c r="P20" s="540"/>
      <c r="Q20" s="540"/>
    </row>
    <row r="21" spans="1:17" x14ac:dyDescent="0.2">
      <c r="A21" s="560" t="s">
        <v>434</v>
      </c>
      <c r="B21" s="563">
        <v>21.12</v>
      </c>
      <c r="C21" s="563">
        <v>24.93</v>
      </c>
      <c r="D21" s="563">
        <v>29.93</v>
      </c>
      <c r="E21" s="563">
        <v>28.57</v>
      </c>
      <c r="F21" s="563">
        <v>14.24</v>
      </c>
      <c r="G21" s="551"/>
      <c r="H21" s="551"/>
      <c r="I21" s="551"/>
      <c r="J21" s="540"/>
      <c r="K21" s="540"/>
      <c r="L21" s="540"/>
      <c r="M21" s="540"/>
      <c r="N21" s="540"/>
      <c r="O21" s="540"/>
      <c r="P21" s="540"/>
      <c r="Q21" s="540"/>
    </row>
    <row r="22" spans="1:17" x14ac:dyDescent="0.2">
      <c r="A22" s="560" t="s">
        <v>4</v>
      </c>
      <c r="B22" s="563">
        <v>20.67</v>
      </c>
      <c r="C22" s="563">
        <v>24.48</v>
      </c>
      <c r="D22" s="563">
        <v>30.41</v>
      </c>
      <c r="E22" s="563">
        <v>30.88</v>
      </c>
      <c r="F22" s="563">
        <v>16.52</v>
      </c>
      <c r="G22" s="551"/>
      <c r="H22" s="551"/>
      <c r="I22" s="551"/>
      <c r="J22" s="540"/>
      <c r="K22" s="540"/>
      <c r="L22" s="540"/>
      <c r="M22" s="540"/>
      <c r="N22" s="540"/>
      <c r="O22" s="540"/>
      <c r="P22" s="540"/>
      <c r="Q22" s="540"/>
    </row>
    <row r="23" spans="1:17" x14ac:dyDescent="0.2">
      <c r="A23" s="560" t="s">
        <v>5</v>
      </c>
      <c r="B23" s="563">
        <v>20.8</v>
      </c>
      <c r="C23" s="563">
        <v>27.05</v>
      </c>
      <c r="D23" s="563">
        <v>31.44</v>
      </c>
      <c r="E23" s="563">
        <v>34.72</v>
      </c>
      <c r="F23" s="563">
        <v>21.11</v>
      </c>
      <c r="G23" s="551"/>
      <c r="H23" s="551"/>
      <c r="I23" s="551"/>
      <c r="J23" s="540"/>
      <c r="K23" s="540"/>
      <c r="L23" s="540"/>
      <c r="M23" s="540"/>
      <c r="N23" s="540"/>
      <c r="O23" s="540"/>
      <c r="P23" s="540"/>
      <c r="Q23" s="540"/>
    </row>
    <row r="24" spans="1:17" x14ac:dyDescent="0.2">
      <c r="A24" s="560" t="s">
        <v>6</v>
      </c>
      <c r="B24" s="563">
        <v>24.36</v>
      </c>
      <c r="C24" s="563">
        <v>28.45</v>
      </c>
      <c r="D24" s="563">
        <v>33.89</v>
      </c>
      <c r="E24" s="563">
        <v>38.68</v>
      </c>
      <c r="F24" s="563">
        <v>25.75</v>
      </c>
      <c r="G24" s="551"/>
      <c r="H24" s="551"/>
      <c r="I24" s="551"/>
      <c r="J24" s="540"/>
      <c r="K24" s="540"/>
      <c r="L24" s="540"/>
      <c r="M24" s="540"/>
      <c r="N24" s="540"/>
      <c r="O24" s="540"/>
      <c r="P24" s="540"/>
      <c r="Q24" s="540"/>
    </row>
    <row r="25" spans="1:17" x14ac:dyDescent="0.2">
      <c r="A25" s="560" t="s">
        <v>7</v>
      </c>
      <c r="B25" s="563">
        <v>27.02</v>
      </c>
      <c r="C25" s="563">
        <v>26.8</v>
      </c>
      <c r="D25" s="563">
        <v>34.090000000000003</v>
      </c>
      <c r="E25" s="563">
        <v>39.32</v>
      </c>
      <c r="F25" s="563">
        <v>29.79</v>
      </c>
      <c r="G25" s="551"/>
      <c r="H25" s="551"/>
      <c r="I25" s="551"/>
      <c r="J25" s="540"/>
      <c r="K25" s="540"/>
      <c r="L25" s="540"/>
      <c r="M25" s="540"/>
      <c r="N25" s="540"/>
      <c r="O25" s="540"/>
      <c r="P25" s="540"/>
      <c r="Q25" s="540"/>
    </row>
    <row r="26" spans="1:17" x14ac:dyDescent="0.2">
      <c r="A26" s="560" t="s">
        <v>8</v>
      </c>
      <c r="B26" s="563">
        <v>27.68</v>
      </c>
      <c r="C26" s="563">
        <v>26.56</v>
      </c>
      <c r="D26" s="563">
        <v>33.119999999999997</v>
      </c>
      <c r="E26" s="563">
        <v>36.71</v>
      </c>
      <c r="F26" s="563">
        <v>24.88</v>
      </c>
      <c r="G26" s="551"/>
      <c r="H26" s="551"/>
      <c r="I26" s="551"/>
      <c r="J26" s="540"/>
      <c r="K26" s="540"/>
      <c r="L26" s="540"/>
      <c r="M26" s="540"/>
      <c r="N26" s="540"/>
      <c r="O26" s="540"/>
      <c r="P26" s="540"/>
      <c r="Q26" s="540"/>
    </row>
    <row r="27" spans="1:17" x14ac:dyDescent="0.2">
      <c r="A27" s="537"/>
      <c r="B27" s="559"/>
      <c r="C27" s="559"/>
      <c r="D27" s="559"/>
      <c r="E27" s="559"/>
      <c r="F27" s="559"/>
      <c r="G27" s="551"/>
      <c r="H27" s="551"/>
      <c r="I27" s="551"/>
    </row>
    <row r="29" spans="1:17" x14ac:dyDescent="0.2">
      <c r="A29" s="545"/>
    </row>
    <row r="30" spans="1:17" x14ac:dyDescent="0.2">
      <c r="A30" s="545"/>
    </row>
    <row r="31" spans="1:17" x14ac:dyDescent="0.2">
      <c r="A31" s="545"/>
    </row>
    <row r="32" spans="1:17" x14ac:dyDescent="0.2">
      <c r="A32" s="545"/>
    </row>
    <row r="33" spans="1:1" x14ac:dyDescent="0.2">
      <c r="A33" s="545"/>
    </row>
    <row r="34" spans="1:1" x14ac:dyDescent="0.2">
      <c r="A34" s="545"/>
    </row>
    <row r="35" spans="1:1" x14ac:dyDescent="0.2">
      <c r="A35" s="545"/>
    </row>
    <row r="36" spans="1:1" x14ac:dyDescent="0.2">
      <c r="A36" s="545"/>
    </row>
    <row r="37" spans="1:1" x14ac:dyDescent="0.2">
      <c r="A37" s="545"/>
    </row>
    <row r="38" spans="1:1" x14ac:dyDescent="0.2">
      <c r="A38" s="545"/>
    </row>
    <row r="39" spans="1:1" x14ac:dyDescent="0.2">
      <c r="A39" s="545"/>
    </row>
    <row r="40" spans="1:1" x14ac:dyDescent="0.2">
      <c r="A40" s="545"/>
    </row>
    <row r="41" spans="1:1" x14ac:dyDescent="0.2">
      <c r="A41" s="545"/>
    </row>
    <row r="42" spans="1:1" x14ac:dyDescent="0.2">
      <c r="A42" s="545"/>
    </row>
    <row r="43" spans="1:1" x14ac:dyDescent="0.2">
      <c r="A43" s="545"/>
    </row>
    <row r="44" spans="1:1" x14ac:dyDescent="0.2">
      <c r="A44" s="545"/>
    </row>
    <row r="45" spans="1:1" x14ac:dyDescent="0.2">
      <c r="A45" s="545"/>
    </row>
    <row r="46" spans="1:1" x14ac:dyDescent="0.2">
      <c r="A46" s="545"/>
    </row>
    <row r="47" spans="1:1" x14ac:dyDescent="0.2">
      <c r="A47" s="545"/>
    </row>
    <row r="48" spans="1:1" x14ac:dyDescent="0.2">
      <c r="A48" s="545"/>
    </row>
    <row r="49" spans="1:6" x14ac:dyDescent="0.2">
      <c r="A49" s="545"/>
      <c r="B49" s="546"/>
      <c r="C49" s="546"/>
      <c r="D49" s="546"/>
      <c r="E49" s="546"/>
      <c r="F49" s="546"/>
    </row>
    <row r="50" spans="1:6" x14ac:dyDescent="0.2">
      <c r="A50" s="545"/>
      <c r="B50" s="546"/>
      <c r="C50" s="546"/>
      <c r="D50" s="546"/>
      <c r="E50" s="546"/>
      <c r="F50" s="546"/>
    </row>
    <row r="51" spans="1:6" x14ac:dyDescent="0.2">
      <c r="A51" s="545"/>
      <c r="B51" s="546"/>
      <c r="C51" s="546"/>
      <c r="D51" s="546"/>
      <c r="E51" s="546"/>
      <c r="F51" s="546"/>
    </row>
    <row r="52" spans="1:6" x14ac:dyDescent="0.2">
      <c r="A52" s="545"/>
      <c r="B52" s="546"/>
      <c r="C52" s="546"/>
      <c r="D52" s="546"/>
      <c r="E52" s="546"/>
      <c r="F52" s="546"/>
    </row>
    <row r="53" spans="1:6" x14ac:dyDescent="0.2">
      <c r="A53" s="545"/>
      <c r="B53" s="546"/>
      <c r="C53" s="546"/>
      <c r="D53" s="546"/>
      <c r="E53" s="546"/>
      <c r="F53" s="546"/>
    </row>
    <row r="54" spans="1:6" x14ac:dyDescent="0.2">
      <c r="A54" s="545"/>
      <c r="B54" s="546"/>
      <c r="C54" s="546"/>
      <c r="D54" s="546"/>
      <c r="E54" s="546"/>
      <c r="F54" s="546"/>
    </row>
    <row r="55" spans="1:6" x14ac:dyDescent="0.2">
      <c r="A55" s="545"/>
      <c r="B55" s="546"/>
      <c r="C55" s="546"/>
      <c r="D55" s="546"/>
      <c r="E55" s="546"/>
      <c r="F55" s="546"/>
    </row>
    <row r="56" spans="1:6" x14ac:dyDescent="0.2">
      <c r="A56" s="545"/>
      <c r="B56" s="546"/>
      <c r="C56" s="546"/>
      <c r="D56" s="546"/>
      <c r="E56" s="546"/>
      <c r="F56" s="546"/>
    </row>
    <row r="57" spans="1:6" x14ac:dyDescent="0.2">
      <c r="A57" s="545"/>
      <c r="B57" s="546"/>
      <c r="C57" s="546"/>
      <c r="D57" s="546"/>
      <c r="E57" s="546"/>
      <c r="F57" s="546"/>
    </row>
    <row r="58" spans="1:6" x14ac:dyDescent="0.2">
      <c r="A58" s="545"/>
      <c r="B58" s="546"/>
      <c r="C58" s="546"/>
      <c r="D58" s="546"/>
      <c r="E58" s="546"/>
      <c r="F58" s="546"/>
    </row>
    <row r="59" spans="1:6" x14ac:dyDescent="0.2">
      <c r="A59" s="545"/>
      <c r="B59" s="546"/>
      <c r="C59" s="546"/>
      <c r="D59" s="546"/>
      <c r="E59" s="546"/>
      <c r="F59" s="546"/>
    </row>
    <row r="60" spans="1:6" x14ac:dyDescent="0.2">
      <c r="A60" s="545"/>
      <c r="B60" s="546"/>
      <c r="C60" s="546"/>
      <c r="D60" s="546"/>
      <c r="E60" s="546"/>
      <c r="F60" s="546"/>
    </row>
    <row r="61" spans="1:6" x14ac:dyDescent="0.2">
      <c r="A61" s="545"/>
      <c r="B61" s="546"/>
      <c r="C61" s="546"/>
      <c r="D61" s="546"/>
      <c r="E61" s="546"/>
      <c r="F61" s="546"/>
    </row>
    <row r="62" spans="1:6" x14ac:dyDescent="0.2">
      <c r="A62" s="545"/>
      <c r="B62" s="546"/>
      <c r="C62" s="546"/>
      <c r="D62" s="546"/>
      <c r="E62" s="546"/>
      <c r="F62" s="546"/>
    </row>
    <row r="63" spans="1:6" x14ac:dyDescent="0.2">
      <c r="A63" s="545"/>
      <c r="B63" s="546"/>
      <c r="C63" s="546"/>
      <c r="D63" s="546"/>
      <c r="E63" s="546"/>
      <c r="F63" s="546"/>
    </row>
    <row r="64" spans="1:6" x14ac:dyDescent="0.2">
      <c r="A64" s="545"/>
      <c r="B64" s="546"/>
      <c r="C64" s="546"/>
      <c r="D64" s="546"/>
      <c r="E64" s="546"/>
      <c r="F64" s="546"/>
    </row>
    <row r="65" spans="1:6" x14ac:dyDescent="0.2">
      <c r="A65" s="545"/>
      <c r="B65" s="546"/>
      <c r="C65" s="546"/>
      <c r="D65" s="546"/>
      <c r="E65" s="546"/>
      <c r="F65" s="546"/>
    </row>
    <row r="66" spans="1:6" x14ac:dyDescent="0.2">
      <c r="A66" s="545"/>
      <c r="B66" s="546"/>
      <c r="C66" s="546"/>
      <c r="D66" s="546"/>
      <c r="E66" s="546"/>
      <c r="F66" s="546"/>
    </row>
    <row r="67" spans="1:6" x14ac:dyDescent="0.2">
      <c r="A67" s="545"/>
      <c r="B67" s="546"/>
      <c r="C67" s="546"/>
      <c r="D67" s="546"/>
      <c r="E67" s="546"/>
      <c r="F67" s="546"/>
    </row>
    <row r="68" spans="1:6" x14ac:dyDescent="0.2">
      <c r="A68" s="545"/>
      <c r="B68" s="546"/>
      <c r="C68" s="546"/>
      <c r="D68" s="546"/>
      <c r="E68" s="546"/>
      <c r="F68" s="546"/>
    </row>
    <row r="69" spans="1:6" x14ac:dyDescent="0.2">
      <c r="A69" s="545"/>
      <c r="B69" s="546"/>
      <c r="C69" s="546"/>
      <c r="D69" s="546"/>
      <c r="E69" s="546"/>
      <c r="F69" s="546"/>
    </row>
    <row r="70" spans="1:6" x14ac:dyDescent="0.2">
      <c r="A70" s="547"/>
      <c r="B70" s="546"/>
      <c r="C70" s="546"/>
      <c r="D70" s="546"/>
      <c r="E70" s="546"/>
      <c r="F70" s="546"/>
    </row>
    <row r="71" spans="1:6" x14ac:dyDescent="0.2">
      <c r="A71" s="547"/>
      <c r="B71" s="546"/>
      <c r="C71" s="546"/>
      <c r="D71" s="546"/>
      <c r="E71" s="546"/>
      <c r="F71" s="546"/>
    </row>
    <row r="72" spans="1:6" x14ac:dyDescent="0.2">
      <c r="A72" s="547"/>
      <c r="B72" s="546"/>
      <c r="C72" s="546"/>
      <c r="D72" s="546"/>
      <c r="E72" s="546"/>
      <c r="F72" s="546"/>
    </row>
    <row r="73" spans="1:6" x14ac:dyDescent="0.2">
      <c r="A73" s="547"/>
      <c r="B73" s="546"/>
      <c r="C73" s="546"/>
      <c r="D73" s="546"/>
      <c r="E73" s="546"/>
      <c r="F73" s="546"/>
    </row>
    <row r="74" spans="1:6" x14ac:dyDescent="0.2">
      <c r="A74" s="547"/>
      <c r="B74" s="546"/>
      <c r="C74" s="546"/>
      <c r="D74" s="546"/>
      <c r="E74" s="546"/>
      <c r="F74" s="546"/>
    </row>
    <row r="75" spans="1:6" x14ac:dyDescent="0.2">
      <c r="A75" s="547"/>
      <c r="B75" s="546"/>
      <c r="C75" s="546"/>
      <c r="D75" s="546"/>
      <c r="E75" s="546"/>
      <c r="F75" s="546"/>
    </row>
    <row r="76" spans="1:6" x14ac:dyDescent="0.2">
      <c r="A76" s="547"/>
      <c r="B76" s="546"/>
      <c r="C76" s="546"/>
      <c r="D76" s="546"/>
      <c r="E76" s="546"/>
      <c r="F76" s="546"/>
    </row>
    <row r="77" spans="1:6" x14ac:dyDescent="0.2">
      <c r="A77" s="547"/>
      <c r="B77" s="546"/>
      <c r="C77" s="546"/>
      <c r="D77" s="546"/>
      <c r="E77" s="546"/>
      <c r="F77" s="546"/>
    </row>
    <row r="78" spans="1:6" x14ac:dyDescent="0.2">
      <c r="A78" s="547"/>
      <c r="B78" s="546"/>
      <c r="C78" s="546"/>
      <c r="D78" s="546"/>
      <c r="E78" s="546"/>
      <c r="F78" s="546"/>
    </row>
    <row r="79" spans="1:6" x14ac:dyDescent="0.2">
      <c r="A79" s="547"/>
      <c r="B79" s="546"/>
      <c r="C79" s="546"/>
      <c r="D79" s="546"/>
      <c r="E79" s="546"/>
      <c r="F79" s="546"/>
    </row>
    <row r="80" spans="1:6" x14ac:dyDescent="0.2">
      <c r="A80" s="547"/>
      <c r="B80" s="546"/>
      <c r="C80" s="546"/>
      <c r="D80" s="546"/>
      <c r="E80" s="546"/>
      <c r="F80" s="546"/>
    </row>
    <row r="81" spans="1:6" x14ac:dyDescent="0.2">
      <c r="A81" s="547"/>
      <c r="B81" s="546"/>
      <c r="C81" s="546"/>
      <c r="D81" s="546"/>
      <c r="E81" s="546"/>
      <c r="F81" s="546"/>
    </row>
    <row r="82" spans="1:6" x14ac:dyDescent="0.2">
      <c r="A82" s="547"/>
      <c r="B82" s="546"/>
      <c r="C82" s="546"/>
      <c r="D82" s="546"/>
      <c r="E82" s="546"/>
      <c r="F82" s="546"/>
    </row>
    <row r="83" spans="1:6" x14ac:dyDescent="0.2">
      <c r="A83" s="547"/>
      <c r="B83" s="546"/>
      <c r="C83" s="546"/>
      <c r="D83" s="546"/>
      <c r="E83" s="546"/>
      <c r="F83" s="546"/>
    </row>
    <row r="84" spans="1:6" x14ac:dyDescent="0.2">
      <c r="A84" s="547"/>
      <c r="B84" s="546"/>
      <c r="C84" s="546"/>
      <c r="D84" s="546"/>
      <c r="E84" s="546"/>
      <c r="F84" s="546"/>
    </row>
    <row r="85" spans="1:6" x14ac:dyDescent="0.2">
      <c r="A85" s="547"/>
      <c r="B85" s="546"/>
      <c r="C85" s="546"/>
      <c r="D85" s="546"/>
      <c r="E85" s="546"/>
      <c r="F85" s="546"/>
    </row>
    <row r="86" spans="1:6" x14ac:dyDescent="0.2">
      <c r="A86" s="547"/>
      <c r="B86" s="546"/>
      <c r="C86" s="546"/>
      <c r="D86" s="546"/>
      <c r="E86" s="546"/>
      <c r="F86" s="546"/>
    </row>
    <row r="87" spans="1:6" x14ac:dyDescent="0.2">
      <c r="A87" s="547"/>
      <c r="B87" s="546"/>
      <c r="C87" s="546"/>
      <c r="D87" s="546"/>
      <c r="E87" s="546"/>
      <c r="F87" s="546"/>
    </row>
    <row r="88" spans="1:6" x14ac:dyDescent="0.2">
      <c r="A88" s="547"/>
      <c r="B88" s="546"/>
      <c r="C88" s="546"/>
      <c r="D88" s="546"/>
      <c r="E88" s="546"/>
      <c r="F88" s="546"/>
    </row>
    <row r="89" spans="1:6" x14ac:dyDescent="0.2">
      <c r="A89" s="547"/>
      <c r="B89" s="546"/>
      <c r="C89" s="546"/>
      <c r="D89" s="546"/>
      <c r="E89" s="546"/>
      <c r="F89" s="546"/>
    </row>
    <row r="90" spans="1:6" x14ac:dyDescent="0.2">
      <c r="A90" s="547"/>
      <c r="B90" s="546"/>
      <c r="C90" s="546"/>
      <c r="D90" s="546"/>
      <c r="E90" s="546"/>
      <c r="F90" s="546"/>
    </row>
    <row r="91" spans="1:6" x14ac:dyDescent="0.2">
      <c r="A91" s="547"/>
      <c r="B91" s="546"/>
      <c r="C91" s="546"/>
      <c r="D91" s="546"/>
      <c r="E91" s="546"/>
      <c r="F91" s="546"/>
    </row>
    <row r="92" spans="1:6" x14ac:dyDescent="0.2">
      <c r="A92" s="547"/>
    </row>
    <row r="93" spans="1:6" x14ac:dyDescent="0.2">
      <c r="A93" s="547"/>
    </row>
    <row r="94" spans="1:6" x14ac:dyDescent="0.2">
      <c r="A94" s="547"/>
    </row>
    <row r="95" spans="1:6" x14ac:dyDescent="0.2">
      <c r="A95" s="547"/>
    </row>
    <row r="96" spans="1:6" x14ac:dyDescent="0.2">
      <c r="A96" s="547"/>
    </row>
    <row r="97" spans="1:1" x14ac:dyDescent="0.2">
      <c r="A97" s="547"/>
    </row>
    <row r="98" spans="1:1" x14ac:dyDescent="0.2">
      <c r="A98" s="547"/>
    </row>
    <row r="99" spans="1:1" x14ac:dyDescent="0.2">
      <c r="A99" s="547"/>
    </row>
    <row r="100" spans="1:1" x14ac:dyDescent="0.2">
      <c r="A100" s="547"/>
    </row>
    <row r="101" spans="1:1" x14ac:dyDescent="0.2">
      <c r="A101" s="547"/>
    </row>
    <row r="102" spans="1:1" x14ac:dyDescent="0.2">
      <c r="A102" s="547"/>
    </row>
    <row r="103" spans="1:1" x14ac:dyDescent="0.2">
      <c r="A103" s="547"/>
    </row>
    <row r="104" spans="1:1" x14ac:dyDescent="0.2">
      <c r="A104" s="547"/>
    </row>
    <row r="105" spans="1:1" x14ac:dyDescent="0.2">
      <c r="A105" s="547"/>
    </row>
    <row r="106" spans="1:1" x14ac:dyDescent="0.2">
      <c r="A106" s="547"/>
    </row>
    <row r="107" spans="1:1" x14ac:dyDescent="0.2">
      <c r="A107" s="547"/>
    </row>
    <row r="108" spans="1:1" x14ac:dyDescent="0.2">
      <c r="A108" s="547"/>
    </row>
    <row r="109" spans="1:1" x14ac:dyDescent="0.2">
      <c r="A109" s="547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O365"/>
  <sheetViews>
    <sheetView workbookViewId="0"/>
  </sheetViews>
  <sheetFormatPr defaultRowHeight="11.25" x14ac:dyDescent="0.2"/>
  <cols>
    <col min="1" max="1" width="9.83203125" style="533" customWidth="1"/>
    <col min="2" max="4" width="8.33203125" style="534" bestFit="1" customWidth="1"/>
    <col min="5" max="5" width="12.1640625" style="534" customWidth="1"/>
    <col min="6" max="16384" width="9.33203125" style="534"/>
  </cols>
  <sheetData>
    <row r="1" spans="1:15" x14ac:dyDescent="0.2">
      <c r="A1" s="533" t="s">
        <v>41</v>
      </c>
    </row>
    <row r="2" spans="1:15" x14ac:dyDescent="0.2">
      <c r="A2" s="533" t="s">
        <v>365</v>
      </c>
    </row>
    <row r="3" spans="1:15" x14ac:dyDescent="0.2">
      <c r="A3" s="535" t="s">
        <v>448</v>
      </c>
    </row>
    <row r="4" spans="1:15" x14ac:dyDescent="0.2">
      <c r="A4" s="299" t="s">
        <v>449</v>
      </c>
    </row>
    <row r="5" spans="1:15" x14ac:dyDescent="0.2">
      <c r="A5" s="554" t="s">
        <v>416</v>
      </c>
    </row>
    <row r="6" spans="1:15" x14ac:dyDescent="0.2">
      <c r="A6" s="269" t="s">
        <v>368</v>
      </c>
    </row>
    <row r="7" spans="1:15" x14ac:dyDescent="0.2">
      <c r="A7" s="299" t="s">
        <v>0</v>
      </c>
    </row>
    <row r="9" spans="1:15" ht="21.75" x14ac:dyDescent="0.2">
      <c r="A9" s="534"/>
      <c r="B9" s="564"/>
      <c r="C9" s="565" t="s">
        <v>450</v>
      </c>
      <c r="D9" s="565" t="s">
        <v>451</v>
      </c>
      <c r="E9" s="565" t="s">
        <v>452</v>
      </c>
    </row>
    <row r="10" spans="1:15" x14ac:dyDescent="0.2">
      <c r="A10" s="566">
        <v>1995</v>
      </c>
      <c r="B10" s="566" t="s">
        <v>418</v>
      </c>
      <c r="C10" s="567">
        <v>3.4</v>
      </c>
      <c r="D10" s="567">
        <v>2.8</v>
      </c>
      <c r="E10" s="567">
        <v>20.8</v>
      </c>
      <c r="F10" s="551"/>
      <c r="G10" s="551"/>
      <c r="H10" s="551"/>
    </row>
    <row r="11" spans="1:15" x14ac:dyDescent="0.2">
      <c r="A11" s="566">
        <v>1995</v>
      </c>
      <c r="B11" s="566">
        <v>2</v>
      </c>
      <c r="C11" s="567">
        <v>7.5</v>
      </c>
      <c r="D11" s="567">
        <v>4.3</v>
      </c>
      <c r="E11" s="567">
        <v>4.8</v>
      </c>
      <c r="F11" s="551"/>
      <c r="G11" s="551"/>
      <c r="H11" s="540"/>
      <c r="L11" s="540"/>
      <c r="M11" s="540"/>
      <c r="N11" s="540"/>
      <c r="O11" s="540"/>
    </row>
    <row r="12" spans="1:15" x14ac:dyDescent="0.2">
      <c r="A12" s="566">
        <v>1995</v>
      </c>
      <c r="B12" s="566">
        <v>3</v>
      </c>
      <c r="C12" s="567">
        <v>10.6</v>
      </c>
      <c r="D12" s="567">
        <v>4.5999999999999996</v>
      </c>
      <c r="E12" s="567">
        <v>3.3</v>
      </c>
      <c r="F12" s="551"/>
      <c r="G12" s="551"/>
      <c r="H12" s="540"/>
      <c r="L12" s="540"/>
      <c r="M12" s="540"/>
      <c r="N12" s="540"/>
      <c r="O12" s="540"/>
    </row>
    <row r="13" spans="1:15" x14ac:dyDescent="0.2">
      <c r="A13" s="566">
        <v>1995</v>
      </c>
      <c r="B13" s="566">
        <v>4</v>
      </c>
      <c r="C13" s="567">
        <v>10.199999999999999</v>
      </c>
      <c r="D13" s="567">
        <v>3.7</v>
      </c>
      <c r="E13" s="567">
        <v>1.9</v>
      </c>
      <c r="F13" s="551"/>
      <c r="G13" s="551"/>
      <c r="H13" s="540"/>
      <c r="L13" s="540"/>
      <c r="M13" s="540"/>
      <c r="N13" s="540"/>
      <c r="O13" s="540"/>
    </row>
    <row r="14" spans="1:15" x14ac:dyDescent="0.2">
      <c r="A14" s="566">
        <v>1995</v>
      </c>
      <c r="B14" s="566">
        <v>5</v>
      </c>
      <c r="C14" s="567">
        <v>5.5</v>
      </c>
      <c r="D14" s="567">
        <v>1.4</v>
      </c>
      <c r="E14" s="567">
        <v>0.5</v>
      </c>
      <c r="F14" s="551"/>
      <c r="G14" s="551"/>
      <c r="H14" s="540"/>
      <c r="L14" s="540"/>
      <c r="M14" s="540"/>
      <c r="N14" s="540"/>
      <c r="O14" s="540"/>
    </row>
    <row r="15" spans="1:15" x14ac:dyDescent="0.2">
      <c r="A15" s="566"/>
      <c r="B15" s="566"/>
      <c r="C15" s="567"/>
      <c r="D15" s="567"/>
      <c r="E15" s="567"/>
      <c r="F15" s="551"/>
      <c r="G15" s="551"/>
      <c r="H15" s="540"/>
      <c r="I15" s="540"/>
      <c r="J15" s="540"/>
      <c r="K15" s="540"/>
      <c r="L15" s="540"/>
      <c r="M15" s="540"/>
      <c r="N15" s="540"/>
      <c r="O15" s="540"/>
    </row>
    <row r="16" spans="1:15" x14ac:dyDescent="0.2">
      <c r="A16" s="566">
        <v>2001</v>
      </c>
      <c r="B16" s="566" t="s">
        <v>418</v>
      </c>
      <c r="C16" s="567">
        <v>3.76</v>
      </c>
      <c r="D16" s="567">
        <v>3.16</v>
      </c>
      <c r="E16" s="567">
        <v>15.45</v>
      </c>
      <c r="F16" s="551"/>
      <c r="G16" s="551"/>
      <c r="H16" s="540"/>
      <c r="I16" s="540"/>
      <c r="J16" s="540"/>
      <c r="K16" s="540"/>
      <c r="L16" s="540"/>
      <c r="M16" s="540"/>
      <c r="N16" s="540"/>
      <c r="O16" s="540"/>
    </row>
    <row r="17" spans="1:15" x14ac:dyDescent="0.2">
      <c r="A17" s="566">
        <v>2001</v>
      </c>
      <c r="B17" s="566">
        <v>2</v>
      </c>
      <c r="C17" s="567">
        <v>10.08</v>
      </c>
      <c r="D17" s="567">
        <v>5.57</v>
      </c>
      <c r="E17" s="567">
        <v>5.42</v>
      </c>
      <c r="F17" s="551"/>
      <c r="G17" s="551"/>
      <c r="H17" s="540"/>
      <c r="I17" s="540"/>
      <c r="J17" s="540"/>
      <c r="K17" s="540"/>
      <c r="L17" s="540"/>
      <c r="M17" s="540"/>
      <c r="N17" s="540"/>
      <c r="O17" s="540"/>
    </row>
    <row r="18" spans="1:15" x14ac:dyDescent="0.2">
      <c r="A18" s="566">
        <v>2001</v>
      </c>
      <c r="B18" s="566">
        <v>3</v>
      </c>
      <c r="C18" s="567">
        <v>13.68</v>
      </c>
      <c r="D18" s="567">
        <v>5.37</v>
      </c>
      <c r="E18" s="567">
        <v>3.46</v>
      </c>
      <c r="F18" s="551"/>
      <c r="G18" s="551"/>
      <c r="H18" s="540"/>
      <c r="I18" s="540"/>
      <c r="J18" s="540"/>
      <c r="K18" s="540"/>
      <c r="L18" s="540"/>
      <c r="M18" s="540"/>
      <c r="N18" s="540"/>
      <c r="O18" s="540"/>
    </row>
    <row r="19" spans="1:15" x14ac:dyDescent="0.2">
      <c r="A19" s="566">
        <v>2001</v>
      </c>
      <c r="B19" s="566">
        <v>4</v>
      </c>
      <c r="C19" s="567">
        <v>12.34</v>
      </c>
      <c r="D19" s="567">
        <v>3.57</v>
      </c>
      <c r="E19" s="567">
        <v>1.44</v>
      </c>
      <c r="F19" s="551"/>
      <c r="G19" s="551"/>
      <c r="H19" s="540"/>
      <c r="I19" s="540"/>
      <c r="J19" s="540"/>
      <c r="K19" s="540"/>
      <c r="L19" s="540"/>
      <c r="M19" s="540"/>
      <c r="N19" s="540"/>
      <c r="O19" s="540"/>
    </row>
    <row r="20" spans="1:15" x14ac:dyDescent="0.2">
      <c r="A20" s="566">
        <v>2001</v>
      </c>
      <c r="B20" s="566">
        <v>5</v>
      </c>
      <c r="C20" s="567">
        <v>5.75</v>
      </c>
      <c r="D20" s="567">
        <v>1.01</v>
      </c>
      <c r="E20" s="567">
        <v>0.56000000000000005</v>
      </c>
      <c r="F20" s="551"/>
      <c r="G20" s="551"/>
      <c r="H20" s="540"/>
      <c r="I20" s="540"/>
      <c r="J20" s="540"/>
      <c r="K20" s="540"/>
      <c r="L20" s="540"/>
      <c r="M20" s="540"/>
      <c r="N20" s="540"/>
      <c r="O20" s="540"/>
    </row>
    <row r="21" spans="1:15" x14ac:dyDescent="0.2">
      <c r="A21" s="566"/>
      <c r="B21" s="566"/>
      <c r="C21" s="567"/>
      <c r="D21" s="567"/>
      <c r="E21" s="567"/>
      <c r="F21" s="551"/>
      <c r="G21" s="551"/>
      <c r="H21" s="540"/>
      <c r="I21" s="540"/>
      <c r="J21" s="540"/>
      <c r="K21" s="540"/>
      <c r="L21" s="540"/>
      <c r="M21" s="540"/>
      <c r="N21" s="540"/>
      <c r="O21" s="540"/>
    </row>
    <row r="22" spans="1:15" x14ac:dyDescent="0.2">
      <c r="A22" s="566">
        <v>2006</v>
      </c>
      <c r="B22" s="566" t="s">
        <v>418</v>
      </c>
      <c r="C22" s="567">
        <v>2.98</v>
      </c>
      <c r="D22" s="567">
        <v>2.13</v>
      </c>
      <c r="E22" s="567">
        <v>16.010000000000002</v>
      </c>
      <c r="F22" s="551"/>
      <c r="G22" s="551"/>
      <c r="H22" s="540"/>
      <c r="I22" s="540"/>
      <c r="J22" s="540"/>
      <c r="K22" s="540"/>
      <c r="L22" s="540"/>
      <c r="M22" s="540"/>
      <c r="N22" s="540"/>
      <c r="O22" s="540"/>
    </row>
    <row r="23" spans="1:15" x14ac:dyDescent="0.2">
      <c r="A23" s="566">
        <v>2006</v>
      </c>
      <c r="B23" s="566">
        <v>2</v>
      </c>
      <c r="C23" s="567">
        <v>8.3800000000000008</v>
      </c>
      <c r="D23" s="567">
        <v>6.04</v>
      </c>
      <c r="E23" s="567">
        <v>10.51</v>
      </c>
      <c r="F23" s="551"/>
      <c r="G23" s="551"/>
      <c r="H23" s="540"/>
      <c r="I23" s="540"/>
      <c r="J23" s="540"/>
      <c r="K23" s="540"/>
      <c r="L23" s="540"/>
      <c r="M23" s="540"/>
      <c r="N23" s="540"/>
      <c r="O23" s="540"/>
    </row>
    <row r="24" spans="1:15" x14ac:dyDescent="0.2">
      <c r="A24" s="566">
        <v>2006</v>
      </c>
      <c r="B24" s="566">
        <v>3</v>
      </c>
      <c r="C24" s="567">
        <v>14.03</v>
      </c>
      <c r="D24" s="567">
        <v>7.89</v>
      </c>
      <c r="E24" s="567">
        <v>8.01</v>
      </c>
      <c r="F24" s="551"/>
      <c r="G24" s="551"/>
      <c r="H24" s="540"/>
      <c r="I24" s="540"/>
      <c r="J24" s="540"/>
      <c r="K24" s="540"/>
      <c r="L24" s="540"/>
      <c r="M24" s="540"/>
      <c r="N24" s="540"/>
      <c r="O24" s="540"/>
    </row>
    <row r="25" spans="1:15" x14ac:dyDescent="0.2">
      <c r="A25" s="566">
        <v>2006</v>
      </c>
      <c r="B25" s="566">
        <v>4</v>
      </c>
      <c r="C25" s="567">
        <v>17.37</v>
      </c>
      <c r="D25" s="567">
        <v>6.96</v>
      </c>
      <c r="E25" s="567">
        <v>4.2300000000000004</v>
      </c>
      <c r="F25" s="551"/>
      <c r="G25" s="551"/>
      <c r="H25" s="540"/>
      <c r="I25" s="540"/>
      <c r="J25" s="540"/>
      <c r="K25" s="540"/>
      <c r="L25" s="540"/>
      <c r="M25" s="540"/>
      <c r="N25" s="540"/>
      <c r="O25" s="540"/>
    </row>
    <row r="26" spans="1:15" x14ac:dyDescent="0.2">
      <c r="A26" s="566">
        <v>2006</v>
      </c>
      <c r="B26" s="566">
        <v>5</v>
      </c>
      <c r="C26" s="567">
        <v>9.67</v>
      </c>
      <c r="D26" s="567">
        <v>2.96</v>
      </c>
      <c r="E26" s="567">
        <v>1.61</v>
      </c>
      <c r="F26" s="551"/>
      <c r="G26" s="551"/>
      <c r="H26" s="540"/>
      <c r="I26" s="540"/>
      <c r="J26" s="540"/>
      <c r="K26" s="540"/>
      <c r="L26" s="540"/>
      <c r="M26" s="540"/>
      <c r="N26" s="540"/>
      <c r="O26" s="540"/>
    </row>
    <row r="27" spans="1:15" x14ac:dyDescent="0.2">
      <c r="A27" s="566"/>
      <c r="B27" s="566"/>
      <c r="C27" s="567"/>
      <c r="D27" s="567"/>
      <c r="E27" s="567"/>
      <c r="F27" s="551"/>
      <c r="G27" s="551"/>
    </row>
    <row r="28" spans="1:15" x14ac:dyDescent="0.2">
      <c r="A28" s="566">
        <v>2010</v>
      </c>
      <c r="B28" s="566" t="s">
        <v>418</v>
      </c>
      <c r="C28" s="567">
        <v>2.72</v>
      </c>
      <c r="D28" s="567">
        <v>2.08</v>
      </c>
      <c r="E28" s="567">
        <v>22.22</v>
      </c>
    </row>
    <row r="29" spans="1:15" x14ac:dyDescent="0.2">
      <c r="A29" s="566">
        <v>2010</v>
      </c>
      <c r="B29" s="566">
        <v>2</v>
      </c>
      <c r="C29" s="567">
        <v>7.7</v>
      </c>
      <c r="D29" s="567">
        <v>5.64</v>
      </c>
      <c r="E29" s="567">
        <v>13.47</v>
      </c>
    </row>
    <row r="30" spans="1:15" x14ac:dyDescent="0.2">
      <c r="A30" s="566">
        <v>2010</v>
      </c>
      <c r="B30" s="566">
        <v>3</v>
      </c>
      <c r="C30" s="567">
        <v>11.89</v>
      </c>
      <c r="D30" s="567">
        <v>8.56</v>
      </c>
      <c r="E30" s="567">
        <v>13.64</v>
      </c>
    </row>
    <row r="31" spans="1:15" x14ac:dyDescent="0.2">
      <c r="A31" s="566">
        <v>2010</v>
      </c>
      <c r="B31" s="566">
        <v>4</v>
      </c>
      <c r="C31" s="567">
        <v>18.690000000000001</v>
      </c>
      <c r="D31" s="567">
        <v>9.93</v>
      </c>
      <c r="E31" s="567">
        <v>10.69</v>
      </c>
    </row>
    <row r="32" spans="1:15" x14ac:dyDescent="0.2">
      <c r="A32" s="566">
        <v>2010</v>
      </c>
      <c r="B32" s="566">
        <v>5</v>
      </c>
      <c r="C32" s="567">
        <v>16.47</v>
      </c>
      <c r="D32" s="567">
        <v>7.44</v>
      </c>
      <c r="E32" s="567">
        <v>5.89</v>
      </c>
    </row>
    <row r="33" spans="1:5" x14ac:dyDescent="0.2">
      <c r="A33" s="566"/>
      <c r="B33" s="566"/>
      <c r="C33" s="567"/>
      <c r="D33" s="567"/>
      <c r="E33" s="567"/>
    </row>
    <row r="34" spans="1:5" x14ac:dyDescent="0.2">
      <c r="A34" s="566">
        <v>2011</v>
      </c>
      <c r="B34" s="566" t="s">
        <v>418</v>
      </c>
      <c r="C34" s="567">
        <v>2.84</v>
      </c>
      <c r="D34" s="567">
        <v>2.08</v>
      </c>
      <c r="E34" s="567">
        <v>22.75</v>
      </c>
    </row>
    <row r="35" spans="1:5" x14ac:dyDescent="0.2">
      <c r="A35" s="566">
        <v>2011</v>
      </c>
      <c r="B35" s="566">
        <v>2</v>
      </c>
      <c r="C35" s="567">
        <v>7.78</v>
      </c>
      <c r="D35" s="567">
        <v>5.8</v>
      </c>
      <c r="E35" s="567">
        <v>12.97</v>
      </c>
    </row>
    <row r="36" spans="1:5" x14ac:dyDescent="0.2">
      <c r="A36" s="566">
        <v>2011</v>
      </c>
      <c r="B36" s="566">
        <v>3</v>
      </c>
      <c r="C36" s="567">
        <v>12.39</v>
      </c>
      <c r="D36" s="567">
        <v>8.83</v>
      </c>
      <c r="E36" s="567">
        <v>11.9</v>
      </c>
    </row>
    <row r="37" spans="1:5" x14ac:dyDescent="0.2">
      <c r="A37" s="566">
        <v>2011</v>
      </c>
      <c r="B37" s="566">
        <v>4</v>
      </c>
      <c r="C37" s="567">
        <v>19.100000000000001</v>
      </c>
      <c r="D37" s="567">
        <v>9.3699999999999992</v>
      </c>
      <c r="E37" s="567">
        <v>8.24</v>
      </c>
    </row>
    <row r="38" spans="1:5" x14ac:dyDescent="0.2">
      <c r="A38" s="566">
        <v>2011</v>
      </c>
      <c r="B38" s="566">
        <v>5</v>
      </c>
      <c r="C38" s="567">
        <v>15.78</v>
      </c>
      <c r="D38" s="567">
        <v>5.58</v>
      </c>
      <c r="E38" s="567">
        <v>3.52</v>
      </c>
    </row>
    <row r="39" spans="1:5" x14ac:dyDescent="0.2">
      <c r="A39" s="545"/>
      <c r="E39" s="546"/>
    </row>
    <row r="40" spans="1:5" x14ac:dyDescent="0.2">
      <c r="A40" s="545"/>
      <c r="E40" s="546"/>
    </row>
    <row r="41" spans="1:5" x14ac:dyDescent="0.2">
      <c r="A41" s="545"/>
      <c r="E41" s="546"/>
    </row>
    <row r="42" spans="1:5" x14ac:dyDescent="0.2">
      <c r="A42" s="545"/>
      <c r="E42" s="546"/>
    </row>
    <row r="43" spans="1:5" x14ac:dyDescent="0.2">
      <c r="A43" s="545"/>
      <c r="E43" s="546"/>
    </row>
    <row r="44" spans="1:5" x14ac:dyDescent="0.2">
      <c r="A44" s="545"/>
      <c r="E44" s="546"/>
    </row>
    <row r="45" spans="1:5" x14ac:dyDescent="0.2">
      <c r="A45" s="545"/>
      <c r="E45" s="546"/>
    </row>
    <row r="46" spans="1:5" x14ac:dyDescent="0.2">
      <c r="A46" s="545"/>
      <c r="E46" s="546"/>
    </row>
    <row r="47" spans="1:5" x14ac:dyDescent="0.2">
      <c r="A47" s="545"/>
      <c r="E47" s="546"/>
    </row>
    <row r="48" spans="1:5" x14ac:dyDescent="0.2">
      <c r="A48" s="545"/>
      <c r="E48" s="546"/>
    </row>
    <row r="49" spans="1:5" x14ac:dyDescent="0.2">
      <c r="A49" s="545"/>
      <c r="B49" s="546"/>
      <c r="C49" s="546"/>
      <c r="D49" s="546"/>
      <c r="E49" s="546"/>
    </row>
    <row r="50" spans="1:5" x14ac:dyDescent="0.2">
      <c r="A50" s="545"/>
      <c r="B50" s="546"/>
      <c r="C50" s="546"/>
      <c r="D50" s="546"/>
      <c r="E50" s="546"/>
    </row>
    <row r="51" spans="1:5" x14ac:dyDescent="0.2">
      <c r="A51" s="545"/>
      <c r="B51" s="546"/>
      <c r="C51" s="546"/>
      <c r="D51" s="546"/>
      <c r="E51" s="546"/>
    </row>
    <row r="52" spans="1:5" x14ac:dyDescent="0.2">
      <c r="A52" s="545"/>
      <c r="B52" s="546"/>
      <c r="C52" s="546"/>
      <c r="D52" s="546"/>
      <c r="E52" s="546"/>
    </row>
    <row r="53" spans="1:5" x14ac:dyDescent="0.2">
      <c r="A53" s="545"/>
      <c r="B53" s="546"/>
      <c r="C53" s="546"/>
      <c r="D53" s="546"/>
      <c r="E53" s="546"/>
    </row>
    <row r="54" spans="1:5" x14ac:dyDescent="0.2">
      <c r="A54" s="545"/>
      <c r="B54" s="546"/>
      <c r="C54" s="546"/>
      <c r="D54" s="546"/>
      <c r="E54" s="546"/>
    </row>
    <row r="55" spans="1:5" x14ac:dyDescent="0.2">
      <c r="A55" s="545"/>
      <c r="B55" s="546"/>
      <c r="C55" s="546"/>
      <c r="D55" s="546"/>
      <c r="E55" s="546"/>
    </row>
    <row r="56" spans="1:5" x14ac:dyDescent="0.2">
      <c r="A56" s="545"/>
      <c r="B56" s="546"/>
      <c r="C56" s="546"/>
      <c r="D56" s="546"/>
      <c r="E56" s="546"/>
    </row>
    <row r="57" spans="1:5" x14ac:dyDescent="0.2">
      <c r="A57" s="545"/>
      <c r="B57" s="546"/>
      <c r="C57" s="546"/>
      <c r="D57" s="546"/>
      <c r="E57" s="546"/>
    </row>
    <row r="58" spans="1:5" x14ac:dyDescent="0.2">
      <c r="A58" s="545"/>
      <c r="B58" s="546"/>
      <c r="C58" s="546"/>
      <c r="D58" s="546"/>
      <c r="E58" s="546"/>
    </row>
    <row r="59" spans="1:5" x14ac:dyDescent="0.2">
      <c r="A59" s="545"/>
      <c r="B59" s="546"/>
      <c r="C59" s="546"/>
      <c r="D59" s="546"/>
      <c r="E59" s="546"/>
    </row>
    <row r="60" spans="1:5" x14ac:dyDescent="0.2">
      <c r="A60" s="545"/>
      <c r="B60" s="546"/>
      <c r="C60" s="546"/>
      <c r="D60" s="546"/>
      <c r="E60" s="546"/>
    </row>
    <row r="61" spans="1:5" x14ac:dyDescent="0.2">
      <c r="A61" s="545"/>
      <c r="B61" s="546"/>
      <c r="C61" s="546"/>
      <c r="D61" s="546"/>
      <c r="E61" s="546"/>
    </row>
    <row r="62" spans="1:5" x14ac:dyDescent="0.2">
      <c r="A62" s="545"/>
      <c r="B62" s="546"/>
      <c r="C62" s="546"/>
      <c r="D62" s="546"/>
      <c r="E62" s="546"/>
    </row>
    <row r="63" spans="1:5" x14ac:dyDescent="0.2">
      <c r="A63" s="545"/>
      <c r="B63" s="546"/>
      <c r="C63" s="546"/>
      <c r="D63" s="546"/>
      <c r="E63" s="546"/>
    </row>
    <row r="64" spans="1:5" x14ac:dyDescent="0.2">
      <c r="A64" s="545"/>
      <c r="B64" s="546"/>
      <c r="C64" s="546"/>
      <c r="D64" s="546"/>
      <c r="E64" s="546"/>
    </row>
    <row r="65" spans="1:5" x14ac:dyDescent="0.2">
      <c r="A65" s="545"/>
      <c r="B65" s="546"/>
      <c r="C65" s="546"/>
      <c r="D65" s="546"/>
      <c r="E65" s="546"/>
    </row>
    <row r="66" spans="1:5" x14ac:dyDescent="0.2">
      <c r="A66" s="545"/>
      <c r="B66" s="546"/>
      <c r="C66" s="546"/>
      <c r="D66" s="546"/>
      <c r="E66" s="546"/>
    </row>
    <row r="67" spans="1:5" x14ac:dyDescent="0.2">
      <c r="A67" s="545"/>
      <c r="B67" s="546"/>
      <c r="C67" s="546"/>
      <c r="D67" s="546"/>
      <c r="E67" s="546"/>
    </row>
    <row r="68" spans="1:5" x14ac:dyDescent="0.2">
      <c r="A68" s="545"/>
      <c r="B68" s="546"/>
      <c r="C68" s="546"/>
      <c r="D68" s="546"/>
      <c r="E68" s="546"/>
    </row>
    <row r="69" spans="1:5" x14ac:dyDescent="0.2">
      <c r="A69" s="545"/>
      <c r="B69" s="546"/>
      <c r="C69" s="546"/>
      <c r="D69" s="546"/>
      <c r="E69" s="546"/>
    </row>
    <row r="70" spans="1:5" x14ac:dyDescent="0.2">
      <c r="A70" s="547"/>
      <c r="B70" s="546"/>
      <c r="C70" s="546"/>
      <c r="D70" s="546"/>
      <c r="E70" s="546"/>
    </row>
    <row r="71" spans="1:5" x14ac:dyDescent="0.2">
      <c r="A71" s="547"/>
      <c r="B71" s="546"/>
      <c r="C71" s="546"/>
      <c r="D71" s="546"/>
      <c r="E71" s="546"/>
    </row>
    <row r="72" spans="1:5" x14ac:dyDescent="0.2">
      <c r="A72" s="547"/>
      <c r="B72" s="546"/>
      <c r="C72" s="546"/>
      <c r="D72" s="546"/>
      <c r="E72" s="546"/>
    </row>
    <row r="73" spans="1:5" x14ac:dyDescent="0.2">
      <c r="A73" s="547"/>
      <c r="B73" s="546"/>
      <c r="C73" s="546"/>
      <c r="D73" s="546"/>
      <c r="E73" s="546"/>
    </row>
    <row r="74" spans="1:5" x14ac:dyDescent="0.2">
      <c r="A74" s="547"/>
      <c r="B74" s="546"/>
      <c r="C74" s="546"/>
      <c r="D74" s="546"/>
      <c r="E74" s="546"/>
    </row>
    <row r="75" spans="1:5" x14ac:dyDescent="0.2">
      <c r="A75" s="547"/>
      <c r="B75" s="546"/>
      <c r="C75" s="546"/>
      <c r="D75" s="546"/>
      <c r="E75" s="546"/>
    </row>
    <row r="76" spans="1:5" x14ac:dyDescent="0.2">
      <c r="A76" s="547"/>
      <c r="B76" s="546"/>
      <c r="C76" s="546"/>
      <c r="D76" s="546"/>
      <c r="E76" s="546"/>
    </row>
    <row r="77" spans="1:5" x14ac:dyDescent="0.2">
      <c r="A77" s="547"/>
      <c r="B77" s="546"/>
      <c r="C77" s="546"/>
      <c r="D77" s="546"/>
      <c r="E77" s="546"/>
    </row>
    <row r="78" spans="1:5" x14ac:dyDescent="0.2">
      <c r="A78" s="547"/>
      <c r="B78" s="546"/>
      <c r="C78" s="546"/>
      <c r="D78" s="546"/>
      <c r="E78" s="546"/>
    </row>
    <row r="79" spans="1:5" x14ac:dyDescent="0.2">
      <c r="A79" s="547"/>
      <c r="B79" s="546"/>
      <c r="C79" s="546"/>
      <c r="D79" s="546"/>
      <c r="E79" s="546"/>
    </row>
    <row r="80" spans="1:5" x14ac:dyDescent="0.2">
      <c r="A80" s="547"/>
      <c r="B80" s="546"/>
      <c r="C80" s="546"/>
      <c r="D80" s="546"/>
      <c r="E80" s="546"/>
    </row>
    <row r="81" spans="1:5" x14ac:dyDescent="0.2">
      <c r="A81" s="547"/>
      <c r="B81" s="546"/>
      <c r="C81" s="546"/>
      <c r="D81" s="546"/>
      <c r="E81" s="546"/>
    </row>
    <row r="82" spans="1:5" x14ac:dyDescent="0.2">
      <c r="A82" s="547"/>
      <c r="B82" s="546"/>
      <c r="C82" s="546"/>
      <c r="D82" s="546"/>
      <c r="E82" s="546"/>
    </row>
    <row r="83" spans="1:5" x14ac:dyDescent="0.2">
      <c r="A83" s="547"/>
      <c r="B83" s="546"/>
      <c r="C83" s="546"/>
      <c r="D83" s="546"/>
      <c r="E83" s="546"/>
    </row>
    <row r="84" spans="1:5" x14ac:dyDescent="0.2">
      <c r="A84" s="547"/>
      <c r="B84" s="546"/>
      <c r="C84" s="546"/>
      <c r="D84" s="546"/>
      <c r="E84" s="546"/>
    </row>
    <row r="85" spans="1:5" x14ac:dyDescent="0.2">
      <c r="A85" s="547"/>
      <c r="B85" s="546"/>
      <c r="C85" s="546"/>
      <c r="D85" s="546"/>
      <c r="E85" s="546"/>
    </row>
    <row r="86" spans="1:5" x14ac:dyDescent="0.2">
      <c r="A86" s="547"/>
      <c r="B86" s="546"/>
      <c r="C86" s="546"/>
      <c r="D86" s="546"/>
      <c r="E86" s="546"/>
    </row>
    <row r="87" spans="1:5" x14ac:dyDescent="0.2">
      <c r="A87" s="547"/>
      <c r="B87" s="546"/>
      <c r="C87" s="546"/>
      <c r="D87" s="546"/>
      <c r="E87" s="546"/>
    </row>
    <row r="88" spans="1:5" x14ac:dyDescent="0.2">
      <c r="A88" s="547"/>
      <c r="B88" s="546"/>
      <c r="C88" s="546"/>
      <c r="D88" s="546"/>
      <c r="E88" s="546"/>
    </row>
    <row r="89" spans="1:5" x14ac:dyDescent="0.2">
      <c r="A89" s="547"/>
      <c r="B89" s="546"/>
      <c r="C89" s="546"/>
      <c r="D89" s="546"/>
      <c r="E89" s="546"/>
    </row>
    <row r="90" spans="1:5" x14ac:dyDescent="0.2">
      <c r="A90" s="547"/>
      <c r="B90" s="546"/>
      <c r="C90" s="546"/>
      <c r="D90" s="546"/>
      <c r="E90" s="546"/>
    </row>
    <row r="91" spans="1:5" x14ac:dyDescent="0.2">
      <c r="A91" s="547"/>
      <c r="B91" s="546"/>
      <c r="C91" s="546"/>
      <c r="D91" s="546"/>
      <c r="E91" s="546"/>
    </row>
    <row r="92" spans="1:5" x14ac:dyDescent="0.2">
      <c r="A92" s="547"/>
      <c r="E92" s="546"/>
    </row>
    <row r="93" spans="1:5" x14ac:dyDescent="0.2">
      <c r="A93" s="547"/>
      <c r="E93" s="546"/>
    </row>
    <row r="94" spans="1:5" x14ac:dyDescent="0.2">
      <c r="A94" s="547"/>
      <c r="E94" s="546"/>
    </row>
    <row r="95" spans="1:5" x14ac:dyDescent="0.2">
      <c r="A95" s="547"/>
      <c r="E95" s="546"/>
    </row>
    <row r="96" spans="1:5" x14ac:dyDescent="0.2">
      <c r="A96" s="547"/>
      <c r="E96" s="546"/>
    </row>
    <row r="97" spans="1:1" x14ac:dyDescent="0.2">
      <c r="A97" s="547"/>
    </row>
    <row r="98" spans="1:1" x14ac:dyDescent="0.2">
      <c r="A98" s="547"/>
    </row>
    <row r="99" spans="1:1" x14ac:dyDescent="0.2">
      <c r="A99" s="547"/>
    </row>
    <row r="100" spans="1:1" x14ac:dyDescent="0.2">
      <c r="A100" s="547"/>
    </row>
    <row r="101" spans="1:1" x14ac:dyDescent="0.2">
      <c r="A101" s="547"/>
    </row>
    <row r="102" spans="1:1" x14ac:dyDescent="0.2">
      <c r="A102" s="547"/>
    </row>
    <row r="103" spans="1:1" x14ac:dyDescent="0.2">
      <c r="A103" s="547"/>
    </row>
    <row r="104" spans="1:1" x14ac:dyDescent="0.2">
      <c r="A104" s="547"/>
    </row>
    <row r="105" spans="1:1" x14ac:dyDescent="0.2">
      <c r="A105" s="547"/>
    </row>
    <row r="106" spans="1:1" x14ac:dyDescent="0.2">
      <c r="A106" s="547"/>
    </row>
    <row r="107" spans="1:1" x14ac:dyDescent="0.2">
      <c r="A107" s="547"/>
    </row>
    <row r="108" spans="1:1" x14ac:dyDescent="0.2">
      <c r="A108" s="547"/>
    </row>
    <row r="109" spans="1:1" x14ac:dyDescent="0.2">
      <c r="A109" s="547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</sheetData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S345"/>
  <sheetViews>
    <sheetView workbookViewId="0"/>
  </sheetViews>
  <sheetFormatPr defaultRowHeight="11.25" x14ac:dyDescent="0.2"/>
  <cols>
    <col min="1" max="1" width="9.83203125" style="533" customWidth="1"/>
    <col min="2" max="3" width="8.5" style="534" bestFit="1" customWidth="1"/>
    <col min="4" max="5" width="8.33203125" style="534" customWidth="1"/>
    <col min="6" max="6" width="8.5" style="534" bestFit="1" customWidth="1"/>
    <col min="7" max="7" width="8.33203125" style="534" customWidth="1"/>
    <col min="8" max="16384" width="9.33203125" style="534"/>
  </cols>
  <sheetData>
    <row r="1" spans="1:19" x14ac:dyDescent="0.2">
      <c r="A1" s="533" t="s">
        <v>41</v>
      </c>
    </row>
    <row r="2" spans="1:19" x14ac:dyDescent="0.2">
      <c r="A2" s="533" t="s">
        <v>365</v>
      </c>
    </row>
    <row r="3" spans="1:19" x14ac:dyDescent="0.2">
      <c r="A3" s="535" t="s">
        <v>453</v>
      </c>
    </row>
    <row r="4" spans="1:19" x14ac:dyDescent="0.2">
      <c r="A4" s="299" t="s">
        <v>454</v>
      </c>
    </row>
    <row r="5" spans="1:19" x14ac:dyDescent="0.2">
      <c r="A5" s="554" t="s">
        <v>455</v>
      </c>
    </row>
    <row r="6" spans="1:19" x14ac:dyDescent="0.2">
      <c r="A6" s="300" t="s">
        <v>456</v>
      </c>
      <c r="B6" s="536"/>
      <c r="C6" s="536"/>
      <c r="D6" s="536"/>
      <c r="E6" s="536"/>
      <c r="F6" s="536"/>
      <c r="G6" s="536"/>
    </row>
    <row r="7" spans="1:19" x14ac:dyDescent="0.2">
      <c r="A7" s="269" t="s">
        <v>368</v>
      </c>
    </row>
    <row r="8" spans="1:19" x14ac:dyDescent="0.2">
      <c r="A8" s="299" t="s">
        <v>0</v>
      </c>
    </row>
    <row r="10" spans="1:19" x14ac:dyDescent="0.2">
      <c r="A10" s="555"/>
      <c r="B10" s="556">
        <v>0</v>
      </c>
      <c r="C10" s="556" t="s">
        <v>457</v>
      </c>
      <c r="D10" s="556" t="s">
        <v>458</v>
      </c>
      <c r="E10" s="556" t="s">
        <v>459</v>
      </c>
      <c r="F10" s="556" t="s">
        <v>460</v>
      </c>
      <c r="G10" s="556" t="s">
        <v>461</v>
      </c>
    </row>
    <row r="11" spans="1:19" x14ac:dyDescent="0.2">
      <c r="A11" s="557" t="s">
        <v>423</v>
      </c>
      <c r="B11" s="559">
        <v>36</v>
      </c>
      <c r="C11" s="559">
        <v>27.51</v>
      </c>
      <c r="D11" s="559">
        <v>8.07</v>
      </c>
      <c r="E11" s="559">
        <v>10.26</v>
      </c>
      <c r="F11" s="559">
        <v>6.11</v>
      </c>
      <c r="G11" s="559">
        <v>12.06</v>
      </c>
      <c r="H11" s="551"/>
      <c r="I11" s="551"/>
      <c r="J11" s="551"/>
      <c r="K11" s="551"/>
      <c r="L11" s="551"/>
    </row>
    <row r="12" spans="1:19" x14ac:dyDescent="0.2">
      <c r="A12" s="557" t="s">
        <v>425</v>
      </c>
      <c r="B12" s="559">
        <v>34.549999999999997</v>
      </c>
      <c r="C12" s="559">
        <v>26.34</v>
      </c>
      <c r="D12" s="559">
        <v>9.01</v>
      </c>
      <c r="E12" s="559">
        <v>11.39</v>
      </c>
      <c r="F12" s="559">
        <v>6.81</v>
      </c>
      <c r="G12" s="559">
        <v>11.9</v>
      </c>
      <c r="H12" s="551"/>
      <c r="I12" s="551"/>
      <c r="J12" s="551"/>
      <c r="K12" s="551"/>
      <c r="L12" s="540"/>
      <c r="M12" s="540"/>
      <c r="N12" s="540"/>
      <c r="O12" s="540"/>
      <c r="P12" s="540"/>
      <c r="Q12" s="540"/>
      <c r="R12" s="540"/>
      <c r="S12" s="540"/>
    </row>
    <row r="13" spans="1:19" x14ac:dyDescent="0.2">
      <c r="A13" s="557" t="s">
        <v>427</v>
      </c>
      <c r="B13" s="559">
        <v>32.57</v>
      </c>
      <c r="C13" s="559">
        <v>26.78</v>
      </c>
      <c r="D13" s="559">
        <v>10.15</v>
      </c>
      <c r="E13" s="559">
        <v>12.8</v>
      </c>
      <c r="F13" s="559">
        <v>6.94</v>
      </c>
      <c r="G13" s="559">
        <v>10.77</v>
      </c>
      <c r="H13" s="551"/>
      <c r="I13" s="551"/>
      <c r="J13" s="551"/>
      <c r="K13" s="551"/>
      <c r="L13" s="540"/>
      <c r="M13" s="540"/>
      <c r="N13" s="540"/>
      <c r="O13" s="540"/>
      <c r="P13" s="540"/>
      <c r="Q13" s="540"/>
      <c r="R13" s="540"/>
      <c r="S13" s="540"/>
    </row>
    <row r="14" spans="1:19" x14ac:dyDescent="0.2">
      <c r="A14" s="557" t="s">
        <v>429</v>
      </c>
      <c r="B14" s="559">
        <v>31.92</v>
      </c>
      <c r="C14" s="559">
        <v>26.46</v>
      </c>
      <c r="D14" s="559">
        <v>10.86</v>
      </c>
      <c r="E14" s="559">
        <v>13.17</v>
      </c>
      <c r="F14" s="559">
        <v>6.6</v>
      </c>
      <c r="G14" s="559">
        <v>10.99</v>
      </c>
      <c r="H14" s="551"/>
      <c r="I14" s="551"/>
      <c r="J14" s="551"/>
      <c r="K14" s="551"/>
      <c r="L14" s="540"/>
      <c r="M14" s="540"/>
      <c r="N14" s="540"/>
      <c r="O14" s="540"/>
      <c r="P14" s="540"/>
      <c r="Q14" s="540"/>
      <c r="R14" s="540"/>
      <c r="S14" s="540"/>
    </row>
    <row r="15" spans="1:19" x14ac:dyDescent="0.2">
      <c r="A15" s="557" t="s">
        <v>431</v>
      </c>
      <c r="B15" s="559">
        <v>30.78</v>
      </c>
      <c r="C15" s="559">
        <v>26.22</v>
      </c>
      <c r="D15" s="559">
        <v>11.08</v>
      </c>
      <c r="E15" s="559">
        <v>14.18</v>
      </c>
      <c r="F15" s="559">
        <v>6.84</v>
      </c>
      <c r="G15" s="559">
        <v>10.9</v>
      </c>
      <c r="H15" s="551"/>
      <c r="I15" s="551"/>
      <c r="J15" s="551"/>
      <c r="K15" s="551"/>
      <c r="L15" s="540"/>
      <c r="M15" s="540"/>
      <c r="N15" s="540"/>
      <c r="O15" s="540"/>
      <c r="P15" s="540"/>
      <c r="Q15" s="540"/>
      <c r="R15" s="540"/>
      <c r="S15" s="540"/>
    </row>
    <row r="16" spans="1:19" x14ac:dyDescent="0.2">
      <c r="A16" s="557" t="s">
        <v>433</v>
      </c>
      <c r="B16" s="559">
        <v>32.36</v>
      </c>
      <c r="C16" s="559">
        <v>28.09</v>
      </c>
      <c r="D16" s="559">
        <v>10.58</v>
      </c>
      <c r="E16" s="559">
        <v>13.66</v>
      </c>
      <c r="F16" s="559">
        <v>5.67</v>
      </c>
      <c r="G16" s="559">
        <v>9.64</v>
      </c>
      <c r="H16" s="551"/>
      <c r="I16" s="551"/>
      <c r="J16" s="551"/>
      <c r="K16" s="551"/>
      <c r="L16" s="540"/>
      <c r="M16" s="540"/>
      <c r="N16" s="540"/>
      <c r="O16" s="540"/>
      <c r="P16" s="540"/>
      <c r="Q16" s="540"/>
      <c r="R16" s="540"/>
      <c r="S16" s="540"/>
    </row>
    <row r="17" spans="1:19" x14ac:dyDescent="0.2">
      <c r="A17" s="557" t="s">
        <v>4</v>
      </c>
      <c r="B17" s="559">
        <v>33.32</v>
      </c>
      <c r="C17" s="559">
        <v>25.47</v>
      </c>
      <c r="D17" s="559">
        <v>9.5500000000000007</v>
      </c>
      <c r="E17" s="559">
        <v>13.94</v>
      </c>
      <c r="F17" s="559">
        <v>7.25</v>
      </c>
      <c r="G17" s="559">
        <v>10.48</v>
      </c>
      <c r="H17" s="551"/>
      <c r="I17" s="551"/>
      <c r="J17" s="551"/>
      <c r="K17" s="551"/>
      <c r="L17" s="540"/>
      <c r="M17" s="540"/>
      <c r="N17" s="540"/>
      <c r="O17" s="540"/>
      <c r="P17" s="540"/>
      <c r="Q17" s="540"/>
      <c r="R17" s="540"/>
      <c r="S17" s="540"/>
    </row>
    <row r="18" spans="1:19" x14ac:dyDescent="0.2">
      <c r="A18" s="557" t="s">
        <v>5</v>
      </c>
      <c r="B18" s="559">
        <v>36.74</v>
      </c>
      <c r="C18" s="559">
        <v>20.97</v>
      </c>
      <c r="D18" s="559">
        <v>7.64</v>
      </c>
      <c r="E18" s="559">
        <v>11.58</v>
      </c>
      <c r="F18" s="559">
        <v>9.0500000000000007</v>
      </c>
      <c r="G18" s="559">
        <v>14.03</v>
      </c>
      <c r="H18" s="551"/>
      <c r="I18" s="551"/>
      <c r="J18" s="551"/>
      <c r="K18" s="551"/>
      <c r="L18" s="540"/>
      <c r="M18" s="540"/>
      <c r="N18" s="540"/>
      <c r="O18" s="540"/>
      <c r="P18" s="540"/>
      <c r="Q18" s="540"/>
      <c r="R18" s="540"/>
      <c r="S18" s="540"/>
    </row>
    <row r="19" spans="1:19" x14ac:dyDescent="0.2">
      <c r="A19" s="557" t="s">
        <v>6</v>
      </c>
      <c r="B19" s="559">
        <v>18.22</v>
      </c>
      <c r="C19" s="559">
        <v>31.88</v>
      </c>
      <c r="D19" s="559">
        <v>7.6</v>
      </c>
      <c r="E19" s="559">
        <v>10.85</v>
      </c>
      <c r="F19" s="559">
        <v>9.4600000000000009</v>
      </c>
      <c r="G19" s="559">
        <v>21.99</v>
      </c>
      <c r="H19" s="551"/>
      <c r="I19" s="551"/>
      <c r="J19" s="551"/>
      <c r="K19" s="551"/>
      <c r="L19" s="540"/>
      <c r="M19" s="540"/>
      <c r="N19" s="540"/>
      <c r="O19" s="540"/>
      <c r="P19" s="540"/>
      <c r="Q19" s="540"/>
      <c r="R19" s="540"/>
      <c r="S19" s="540"/>
    </row>
    <row r="20" spans="1:19" x14ac:dyDescent="0.2">
      <c r="A20" s="557" t="s">
        <v>7</v>
      </c>
      <c r="B20" s="559">
        <v>13.76</v>
      </c>
      <c r="C20" s="559">
        <v>33.35</v>
      </c>
      <c r="D20" s="559">
        <v>7.19</v>
      </c>
      <c r="E20" s="559">
        <v>10.4</v>
      </c>
      <c r="F20" s="559">
        <v>9.1999999999999993</v>
      </c>
      <c r="G20" s="559">
        <v>26.09</v>
      </c>
      <c r="H20" s="551"/>
      <c r="I20" s="551"/>
      <c r="J20" s="551"/>
      <c r="K20" s="551"/>
      <c r="L20" s="540"/>
      <c r="M20" s="540"/>
      <c r="N20" s="540"/>
      <c r="O20" s="540"/>
      <c r="P20" s="540"/>
      <c r="Q20" s="540"/>
      <c r="R20" s="540"/>
      <c r="S20" s="540"/>
    </row>
    <row r="21" spans="1:19" x14ac:dyDescent="0.2">
      <c r="A21" s="557" t="s">
        <v>8</v>
      </c>
      <c r="B21" s="559">
        <v>14.75</v>
      </c>
      <c r="C21" s="559">
        <v>33.299999999999997</v>
      </c>
      <c r="D21" s="559">
        <v>7.72</v>
      </c>
      <c r="E21" s="559">
        <v>11.42</v>
      </c>
      <c r="F21" s="559">
        <v>10.31</v>
      </c>
      <c r="G21" s="559">
        <v>22.5</v>
      </c>
      <c r="H21" s="551"/>
      <c r="I21" s="551"/>
      <c r="J21" s="551"/>
      <c r="K21" s="551"/>
      <c r="L21" s="540"/>
      <c r="M21" s="540"/>
      <c r="N21" s="540"/>
      <c r="O21" s="540"/>
      <c r="P21" s="540"/>
      <c r="Q21" s="540"/>
      <c r="R21" s="540"/>
      <c r="S21" s="540"/>
    </row>
    <row r="22" spans="1:19" x14ac:dyDescent="0.2">
      <c r="A22" s="545"/>
      <c r="H22" s="551"/>
      <c r="I22" s="551"/>
      <c r="J22" s="551"/>
      <c r="K22" s="551"/>
    </row>
    <row r="23" spans="1:19" x14ac:dyDescent="0.2">
      <c r="A23" s="545"/>
    </row>
    <row r="24" spans="1:19" x14ac:dyDescent="0.2">
      <c r="A24" s="545"/>
    </row>
    <row r="25" spans="1:19" x14ac:dyDescent="0.2">
      <c r="A25" s="545"/>
    </row>
    <row r="26" spans="1:19" x14ac:dyDescent="0.2">
      <c r="A26" s="545"/>
    </row>
    <row r="27" spans="1:19" x14ac:dyDescent="0.2">
      <c r="A27" s="545"/>
    </row>
    <row r="28" spans="1:19" x14ac:dyDescent="0.2">
      <c r="A28" s="545"/>
    </row>
    <row r="29" spans="1:19" x14ac:dyDescent="0.2">
      <c r="A29" s="545"/>
    </row>
    <row r="30" spans="1:19" x14ac:dyDescent="0.2">
      <c r="A30" s="545"/>
    </row>
    <row r="31" spans="1:19" x14ac:dyDescent="0.2">
      <c r="A31" s="545"/>
    </row>
    <row r="32" spans="1:19" x14ac:dyDescent="0.2">
      <c r="A32" s="545"/>
    </row>
    <row r="33" spans="1:7" x14ac:dyDescent="0.2">
      <c r="A33" s="545"/>
    </row>
    <row r="34" spans="1:7" x14ac:dyDescent="0.2">
      <c r="A34" s="545"/>
    </row>
    <row r="35" spans="1:7" x14ac:dyDescent="0.2">
      <c r="A35" s="545"/>
    </row>
    <row r="36" spans="1:7" x14ac:dyDescent="0.2">
      <c r="A36" s="545"/>
    </row>
    <row r="37" spans="1:7" x14ac:dyDescent="0.2">
      <c r="A37" s="545"/>
    </row>
    <row r="38" spans="1:7" x14ac:dyDescent="0.2">
      <c r="A38" s="545"/>
    </row>
    <row r="39" spans="1:7" x14ac:dyDescent="0.2">
      <c r="A39" s="545"/>
    </row>
    <row r="40" spans="1:7" x14ac:dyDescent="0.2">
      <c r="A40" s="545"/>
    </row>
    <row r="41" spans="1:7" x14ac:dyDescent="0.2">
      <c r="A41" s="545"/>
      <c r="B41" s="546"/>
      <c r="C41" s="546"/>
      <c r="D41" s="546"/>
      <c r="E41" s="546"/>
      <c r="F41" s="546"/>
      <c r="G41" s="546"/>
    </row>
    <row r="42" spans="1:7" x14ac:dyDescent="0.2">
      <c r="A42" s="545"/>
      <c r="B42" s="546"/>
      <c r="C42" s="546"/>
      <c r="D42" s="546"/>
      <c r="E42" s="546"/>
      <c r="F42" s="546"/>
      <c r="G42" s="546"/>
    </row>
    <row r="43" spans="1:7" x14ac:dyDescent="0.2">
      <c r="A43" s="545"/>
      <c r="B43" s="546"/>
      <c r="C43" s="546"/>
      <c r="D43" s="546"/>
      <c r="E43" s="546"/>
      <c r="F43" s="546"/>
      <c r="G43" s="546"/>
    </row>
    <row r="44" spans="1:7" x14ac:dyDescent="0.2">
      <c r="A44" s="545"/>
      <c r="B44" s="546"/>
      <c r="C44" s="546"/>
      <c r="D44" s="546"/>
      <c r="E44" s="546"/>
      <c r="F44" s="546"/>
      <c r="G44" s="546"/>
    </row>
    <row r="45" spans="1:7" x14ac:dyDescent="0.2">
      <c r="A45" s="545"/>
      <c r="B45" s="546"/>
      <c r="C45" s="546"/>
      <c r="D45" s="546"/>
      <c r="E45" s="546"/>
      <c r="F45" s="546"/>
      <c r="G45" s="546"/>
    </row>
    <row r="46" spans="1:7" x14ac:dyDescent="0.2">
      <c r="A46" s="545"/>
      <c r="B46" s="546"/>
      <c r="C46" s="546"/>
      <c r="D46" s="546"/>
      <c r="E46" s="546"/>
      <c r="F46" s="546"/>
      <c r="G46" s="546"/>
    </row>
    <row r="47" spans="1:7" x14ac:dyDescent="0.2">
      <c r="A47" s="545"/>
      <c r="B47" s="546"/>
      <c r="C47" s="546"/>
      <c r="D47" s="546"/>
      <c r="E47" s="546"/>
      <c r="F47" s="546"/>
      <c r="G47" s="546"/>
    </row>
    <row r="48" spans="1:7" x14ac:dyDescent="0.2">
      <c r="A48" s="545"/>
      <c r="B48" s="546"/>
      <c r="C48" s="546"/>
      <c r="D48" s="546"/>
      <c r="E48" s="546"/>
      <c r="F48" s="546"/>
      <c r="G48" s="546"/>
    </row>
    <row r="49" spans="1:7" x14ac:dyDescent="0.2">
      <c r="A49" s="545"/>
      <c r="B49" s="546"/>
      <c r="C49" s="546"/>
      <c r="D49" s="546"/>
      <c r="E49" s="546"/>
      <c r="F49" s="546"/>
      <c r="G49" s="546"/>
    </row>
    <row r="50" spans="1:7" x14ac:dyDescent="0.2">
      <c r="A50" s="547"/>
      <c r="B50" s="546"/>
      <c r="C50" s="546"/>
      <c r="D50" s="546"/>
      <c r="E50" s="546"/>
      <c r="F50" s="546"/>
      <c r="G50" s="546"/>
    </row>
    <row r="51" spans="1:7" x14ac:dyDescent="0.2">
      <c r="A51" s="547"/>
      <c r="B51" s="546"/>
      <c r="C51" s="546"/>
      <c r="D51" s="546"/>
      <c r="E51" s="546"/>
      <c r="F51" s="546"/>
      <c r="G51" s="546"/>
    </row>
    <row r="52" spans="1:7" x14ac:dyDescent="0.2">
      <c r="A52" s="547"/>
      <c r="B52" s="546"/>
      <c r="C52" s="546"/>
      <c r="D52" s="546"/>
      <c r="E52" s="546"/>
      <c r="F52" s="546"/>
      <c r="G52" s="546"/>
    </row>
    <row r="53" spans="1:7" x14ac:dyDescent="0.2">
      <c r="A53" s="547"/>
      <c r="B53" s="546"/>
      <c r="C53" s="546"/>
      <c r="D53" s="546"/>
      <c r="E53" s="546"/>
      <c r="F53" s="546"/>
      <c r="G53" s="546"/>
    </row>
    <row r="54" spans="1:7" x14ac:dyDescent="0.2">
      <c r="A54" s="547"/>
      <c r="B54" s="546"/>
      <c r="C54" s="546"/>
      <c r="D54" s="546"/>
      <c r="E54" s="546"/>
      <c r="F54" s="546"/>
      <c r="G54" s="546"/>
    </row>
    <row r="55" spans="1:7" x14ac:dyDescent="0.2">
      <c r="A55" s="547"/>
      <c r="B55" s="546"/>
      <c r="C55" s="546"/>
      <c r="D55" s="546"/>
      <c r="E55" s="546"/>
      <c r="F55" s="546"/>
      <c r="G55" s="546"/>
    </row>
    <row r="56" spans="1:7" x14ac:dyDescent="0.2">
      <c r="A56" s="547"/>
      <c r="B56" s="546"/>
      <c r="C56" s="546"/>
      <c r="D56" s="546"/>
      <c r="E56" s="546"/>
      <c r="F56" s="546"/>
      <c r="G56" s="546"/>
    </row>
    <row r="57" spans="1:7" x14ac:dyDescent="0.2">
      <c r="A57" s="547"/>
      <c r="B57" s="546"/>
      <c r="C57" s="546"/>
      <c r="D57" s="546"/>
      <c r="E57" s="546"/>
      <c r="F57" s="546"/>
      <c r="G57" s="546"/>
    </row>
    <row r="58" spans="1:7" x14ac:dyDescent="0.2">
      <c r="A58" s="547"/>
      <c r="B58" s="546"/>
      <c r="C58" s="546"/>
      <c r="D58" s="546"/>
      <c r="E58" s="546"/>
      <c r="F58" s="546"/>
      <c r="G58" s="546"/>
    </row>
    <row r="59" spans="1:7" x14ac:dyDescent="0.2">
      <c r="A59" s="547"/>
      <c r="B59" s="546"/>
      <c r="C59" s="546"/>
      <c r="D59" s="546"/>
      <c r="E59" s="546"/>
      <c r="F59" s="546"/>
      <c r="G59" s="546"/>
    </row>
    <row r="60" spans="1:7" x14ac:dyDescent="0.2">
      <c r="A60" s="547"/>
      <c r="B60" s="546"/>
      <c r="C60" s="546"/>
      <c r="D60" s="546"/>
      <c r="E60" s="546"/>
      <c r="F60" s="546"/>
      <c r="G60" s="546"/>
    </row>
    <row r="61" spans="1:7" x14ac:dyDescent="0.2">
      <c r="A61" s="547"/>
      <c r="B61" s="546"/>
      <c r="C61" s="546"/>
      <c r="D61" s="546"/>
      <c r="E61" s="546"/>
      <c r="F61" s="546"/>
      <c r="G61" s="546"/>
    </row>
    <row r="62" spans="1:7" x14ac:dyDescent="0.2">
      <c r="A62" s="547"/>
      <c r="B62" s="546"/>
      <c r="C62" s="546"/>
      <c r="D62" s="546"/>
      <c r="E62" s="546"/>
      <c r="F62" s="546"/>
      <c r="G62" s="546"/>
    </row>
    <row r="63" spans="1:7" x14ac:dyDescent="0.2">
      <c r="A63" s="547"/>
      <c r="B63" s="546"/>
      <c r="C63" s="546"/>
      <c r="D63" s="546"/>
      <c r="E63" s="546"/>
      <c r="F63" s="546"/>
      <c r="G63" s="546"/>
    </row>
    <row r="64" spans="1:7" x14ac:dyDescent="0.2">
      <c r="A64" s="547"/>
      <c r="B64" s="546"/>
      <c r="C64" s="546"/>
      <c r="D64" s="546"/>
      <c r="E64" s="546"/>
      <c r="F64" s="546"/>
      <c r="G64" s="546"/>
    </row>
    <row r="65" spans="1:7" x14ac:dyDescent="0.2">
      <c r="A65" s="547"/>
      <c r="B65" s="546"/>
      <c r="C65" s="546"/>
      <c r="D65" s="546"/>
      <c r="E65" s="546"/>
      <c r="F65" s="546"/>
      <c r="G65" s="546"/>
    </row>
    <row r="66" spans="1:7" x14ac:dyDescent="0.2">
      <c r="A66" s="547"/>
      <c r="B66" s="546"/>
      <c r="C66" s="546"/>
      <c r="D66" s="546"/>
      <c r="E66" s="546"/>
      <c r="F66" s="546"/>
      <c r="G66" s="546"/>
    </row>
    <row r="67" spans="1:7" x14ac:dyDescent="0.2">
      <c r="A67" s="547"/>
      <c r="B67" s="546"/>
      <c r="C67" s="546"/>
      <c r="D67" s="546"/>
      <c r="E67" s="546"/>
      <c r="F67" s="546"/>
      <c r="G67" s="546"/>
    </row>
    <row r="68" spans="1:7" x14ac:dyDescent="0.2">
      <c r="A68" s="547"/>
      <c r="B68" s="546"/>
      <c r="C68" s="546"/>
      <c r="D68" s="546"/>
      <c r="E68" s="546"/>
      <c r="F68" s="546"/>
      <c r="G68" s="546"/>
    </row>
    <row r="69" spans="1:7" x14ac:dyDescent="0.2">
      <c r="A69" s="547"/>
      <c r="B69" s="546"/>
      <c r="C69" s="546"/>
      <c r="D69" s="546"/>
      <c r="E69" s="546"/>
      <c r="F69" s="546"/>
      <c r="G69" s="546"/>
    </row>
    <row r="70" spans="1:7" x14ac:dyDescent="0.2">
      <c r="A70" s="547"/>
      <c r="B70" s="546"/>
      <c r="C70" s="546"/>
      <c r="D70" s="546"/>
      <c r="E70" s="546"/>
      <c r="F70" s="546"/>
      <c r="G70" s="546"/>
    </row>
    <row r="71" spans="1:7" x14ac:dyDescent="0.2">
      <c r="A71" s="547"/>
      <c r="B71" s="546"/>
      <c r="C71" s="546"/>
      <c r="D71" s="546"/>
      <c r="E71" s="546"/>
      <c r="F71" s="546"/>
      <c r="G71" s="546"/>
    </row>
    <row r="72" spans="1:7" x14ac:dyDescent="0.2">
      <c r="A72" s="547"/>
    </row>
    <row r="73" spans="1:7" x14ac:dyDescent="0.2">
      <c r="A73" s="547"/>
    </row>
    <row r="74" spans="1:7" x14ac:dyDescent="0.2">
      <c r="A74" s="547"/>
    </row>
    <row r="75" spans="1:7" x14ac:dyDescent="0.2">
      <c r="A75" s="547"/>
    </row>
    <row r="76" spans="1:7" x14ac:dyDescent="0.2">
      <c r="A76" s="547"/>
    </row>
    <row r="77" spans="1:7" x14ac:dyDescent="0.2">
      <c r="A77" s="547"/>
    </row>
    <row r="78" spans="1:7" x14ac:dyDescent="0.2">
      <c r="A78" s="547"/>
    </row>
    <row r="79" spans="1:7" x14ac:dyDescent="0.2">
      <c r="A79" s="547"/>
    </row>
    <row r="80" spans="1:7" x14ac:dyDescent="0.2">
      <c r="A80" s="547"/>
    </row>
    <row r="81" spans="1:1" x14ac:dyDescent="0.2">
      <c r="A81" s="547"/>
    </row>
    <row r="82" spans="1:1" x14ac:dyDescent="0.2">
      <c r="A82" s="547"/>
    </row>
    <row r="83" spans="1:1" x14ac:dyDescent="0.2">
      <c r="A83" s="547"/>
    </row>
    <row r="84" spans="1:1" x14ac:dyDescent="0.2">
      <c r="A84" s="547"/>
    </row>
    <row r="85" spans="1:1" x14ac:dyDescent="0.2">
      <c r="A85" s="547"/>
    </row>
    <row r="86" spans="1:1" x14ac:dyDescent="0.2">
      <c r="A86" s="547"/>
    </row>
    <row r="87" spans="1:1" x14ac:dyDescent="0.2">
      <c r="A87" s="547"/>
    </row>
    <row r="88" spans="1:1" x14ac:dyDescent="0.2">
      <c r="A88" s="547"/>
    </row>
    <row r="89" spans="1:1" x14ac:dyDescent="0.2">
      <c r="A89" s="547"/>
    </row>
    <row r="90" spans="1:1" x14ac:dyDescent="0.2">
      <c r="A90" s="548"/>
    </row>
    <row r="91" spans="1:1" x14ac:dyDescent="0.2">
      <c r="A91" s="548"/>
    </row>
    <row r="92" spans="1:1" x14ac:dyDescent="0.2">
      <c r="A92" s="548"/>
    </row>
    <row r="93" spans="1:1" x14ac:dyDescent="0.2">
      <c r="A93" s="548"/>
    </row>
    <row r="94" spans="1:1" x14ac:dyDescent="0.2">
      <c r="A94" s="548"/>
    </row>
    <row r="95" spans="1:1" x14ac:dyDescent="0.2">
      <c r="A95" s="548"/>
    </row>
    <row r="96" spans="1:1" x14ac:dyDescent="0.2">
      <c r="A96" s="548"/>
    </row>
    <row r="97" spans="1:1" x14ac:dyDescent="0.2">
      <c r="A97" s="548"/>
    </row>
    <row r="98" spans="1:1" x14ac:dyDescent="0.2">
      <c r="A98" s="548"/>
    </row>
    <row r="99" spans="1:1" x14ac:dyDescent="0.2">
      <c r="A99" s="548"/>
    </row>
    <row r="100" spans="1:1" x14ac:dyDescent="0.2">
      <c r="A100" s="548"/>
    </row>
    <row r="101" spans="1:1" x14ac:dyDescent="0.2">
      <c r="A101" s="548"/>
    </row>
    <row r="102" spans="1:1" x14ac:dyDescent="0.2">
      <c r="A102" s="548"/>
    </row>
    <row r="103" spans="1:1" x14ac:dyDescent="0.2">
      <c r="A103" s="548"/>
    </row>
    <row r="104" spans="1:1" x14ac:dyDescent="0.2">
      <c r="A104" s="548"/>
    </row>
    <row r="105" spans="1:1" x14ac:dyDescent="0.2">
      <c r="A105" s="548"/>
    </row>
    <row r="106" spans="1:1" x14ac:dyDescent="0.2">
      <c r="A106" s="548"/>
    </row>
    <row r="107" spans="1:1" x14ac:dyDescent="0.2">
      <c r="A107" s="548"/>
    </row>
    <row r="108" spans="1:1" x14ac:dyDescent="0.2">
      <c r="A108" s="548"/>
    </row>
    <row r="109" spans="1:1" x14ac:dyDescent="0.2">
      <c r="A109" s="548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</sheetData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P344"/>
  <sheetViews>
    <sheetView workbookViewId="0"/>
  </sheetViews>
  <sheetFormatPr defaultRowHeight="11.25" x14ac:dyDescent="0.2"/>
  <cols>
    <col min="1" max="1" width="9.83203125" style="533" customWidth="1"/>
    <col min="2" max="3" width="8.6640625" style="534" bestFit="1" customWidth="1"/>
    <col min="4" max="10" width="8.33203125" style="534" customWidth="1"/>
    <col min="11" max="11" width="8.6640625" style="534" bestFit="1" customWidth="1"/>
    <col min="12" max="12" width="8.33203125" style="534" customWidth="1"/>
    <col min="13" max="16384" width="9.33203125" style="534"/>
  </cols>
  <sheetData>
    <row r="1" spans="1:16" x14ac:dyDescent="0.2">
      <c r="A1" s="533" t="s">
        <v>41</v>
      </c>
    </row>
    <row r="2" spans="1:16" x14ac:dyDescent="0.2">
      <c r="A2" s="533" t="s">
        <v>365</v>
      </c>
    </row>
    <row r="3" spans="1:16" x14ac:dyDescent="0.2">
      <c r="A3" s="535" t="s">
        <v>462</v>
      </c>
    </row>
    <row r="4" spans="1:16" x14ac:dyDescent="0.2">
      <c r="A4" s="299" t="s">
        <v>463</v>
      </c>
    </row>
    <row r="5" spans="1:16" x14ac:dyDescent="0.2">
      <c r="A5" s="806" t="s">
        <v>464</v>
      </c>
      <c r="B5" s="806"/>
      <c r="C5" s="806"/>
      <c r="D5" s="806"/>
      <c r="E5" s="806"/>
      <c r="F5" s="806"/>
      <c r="G5" s="806"/>
      <c r="H5" s="806"/>
      <c r="I5" s="806"/>
      <c r="J5" s="806"/>
      <c r="K5" s="806"/>
      <c r="L5" s="806"/>
    </row>
    <row r="6" spans="1:16" x14ac:dyDescent="0.2">
      <c r="A6" s="269" t="s">
        <v>368</v>
      </c>
    </row>
    <row r="7" spans="1:16" x14ac:dyDescent="0.2">
      <c r="A7" s="299" t="s">
        <v>0</v>
      </c>
    </row>
    <row r="9" spans="1:16" x14ac:dyDescent="0.2">
      <c r="A9" s="555"/>
      <c r="B9" s="556" t="s">
        <v>465</v>
      </c>
      <c r="C9" s="556" t="s">
        <v>466</v>
      </c>
      <c r="D9" s="556" t="s">
        <v>467</v>
      </c>
      <c r="E9" s="556" t="s">
        <v>468</v>
      </c>
      <c r="F9" s="556" t="s">
        <v>469</v>
      </c>
      <c r="G9" s="556" t="s">
        <v>470</v>
      </c>
      <c r="H9" s="556" t="s">
        <v>471</v>
      </c>
      <c r="I9" s="556" t="s">
        <v>472</v>
      </c>
      <c r="J9" s="556" t="s">
        <v>473</v>
      </c>
      <c r="K9" s="556" t="s">
        <v>474</v>
      </c>
      <c r="L9" s="556" t="s">
        <v>475</v>
      </c>
    </row>
    <row r="10" spans="1:16" x14ac:dyDescent="0.2">
      <c r="A10" s="566">
        <v>1995</v>
      </c>
      <c r="B10" s="559">
        <v>100</v>
      </c>
      <c r="C10" s="559">
        <v>64</v>
      </c>
      <c r="D10" s="559">
        <v>36.49</v>
      </c>
      <c r="E10" s="559">
        <v>32.42</v>
      </c>
      <c r="F10" s="559">
        <v>28.43</v>
      </c>
      <c r="G10" s="559">
        <v>24.59</v>
      </c>
      <c r="H10" s="559">
        <v>21.11</v>
      </c>
      <c r="I10" s="559">
        <v>18.170000000000002</v>
      </c>
      <c r="J10" s="559">
        <v>15.72</v>
      </c>
      <c r="K10" s="559">
        <v>13.66</v>
      </c>
      <c r="L10" s="559">
        <v>12.06</v>
      </c>
    </row>
    <row r="11" spans="1:16" x14ac:dyDescent="0.2">
      <c r="A11" s="566">
        <v>2003</v>
      </c>
      <c r="B11" s="559">
        <v>100</v>
      </c>
      <c r="C11" s="559">
        <v>69.22</v>
      </c>
      <c r="D11" s="559">
        <v>43</v>
      </c>
      <c r="E11" s="559">
        <v>37.479999999999997</v>
      </c>
      <c r="F11" s="559">
        <v>31.92</v>
      </c>
      <c r="G11" s="559">
        <v>26.48</v>
      </c>
      <c r="H11" s="559">
        <v>21.78</v>
      </c>
      <c r="I11" s="559">
        <v>17.739999999999998</v>
      </c>
      <c r="J11" s="559">
        <v>14.67</v>
      </c>
      <c r="K11" s="559">
        <v>12.47</v>
      </c>
      <c r="L11" s="559">
        <v>10.9</v>
      </c>
      <c r="M11" s="540"/>
      <c r="N11" s="540"/>
      <c r="O11" s="540"/>
      <c r="P11" s="540"/>
    </row>
    <row r="12" spans="1:16" x14ac:dyDescent="0.2">
      <c r="A12" s="566">
        <v>2007</v>
      </c>
      <c r="B12" s="559">
        <v>100</v>
      </c>
      <c r="C12" s="559">
        <v>66.680000000000007</v>
      </c>
      <c r="D12" s="559">
        <v>41.21</v>
      </c>
      <c r="E12" s="559">
        <v>36.44</v>
      </c>
      <c r="F12" s="559">
        <v>31.66</v>
      </c>
      <c r="G12" s="559">
        <v>26.78</v>
      </c>
      <c r="H12" s="559">
        <v>21.95</v>
      </c>
      <c r="I12" s="559">
        <v>17.72</v>
      </c>
      <c r="J12" s="559">
        <v>14.4</v>
      </c>
      <c r="K12" s="559">
        <v>12.07</v>
      </c>
      <c r="L12" s="559">
        <v>10.48</v>
      </c>
      <c r="M12" s="540"/>
      <c r="N12" s="540"/>
      <c r="O12" s="540"/>
      <c r="P12" s="540"/>
    </row>
    <row r="13" spans="1:16" x14ac:dyDescent="0.2">
      <c r="A13" s="566">
        <v>2010</v>
      </c>
      <c r="B13" s="559">
        <v>100</v>
      </c>
      <c r="C13" s="559">
        <v>86.24</v>
      </c>
      <c r="D13" s="559">
        <v>52.88</v>
      </c>
      <c r="E13" s="559">
        <v>49.24</v>
      </c>
      <c r="F13" s="559">
        <v>45.7</v>
      </c>
      <c r="G13" s="559">
        <v>42.2</v>
      </c>
      <c r="H13" s="559">
        <v>38.71</v>
      </c>
      <c r="I13" s="559">
        <v>35.29</v>
      </c>
      <c r="J13" s="559">
        <v>32.07</v>
      </c>
      <c r="K13" s="559">
        <v>29.02</v>
      </c>
      <c r="L13" s="559">
        <v>26.09</v>
      </c>
      <c r="M13" s="540"/>
      <c r="N13" s="540"/>
      <c r="O13" s="540"/>
      <c r="P13" s="540"/>
    </row>
    <row r="14" spans="1:16" x14ac:dyDescent="0.2">
      <c r="A14" s="566">
        <v>2011</v>
      </c>
      <c r="B14" s="559">
        <v>100</v>
      </c>
      <c r="C14" s="559">
        <v>85.25</v>
      </c>
      <c r="D14" s="559">
        <v>51.95</v>
      </c>
      <c r="E14" s="559">
        <v>48.09</v>
      </c>
      <c r="F14" s="559">
        <v>44.23</v>
      </c>
      <c r="G14" s="559">
        <v>40.450000000000003</v>
      </c>
      <c r="H14" s="559">
        <v>36.57</v>
      </c>
      <c r="I14" s="559">
        <v>32.81</v>
      </c>
      <c r="J14" s="559">
        <v>29.08</v>
      </c>
      <c r="K14" s="559">
        <v>25.53</v>
      </c>
      <c r="L14" s="559">
        <v>22.5</v>
      </c>
      <c r="M14" s="540"/>
      <c r="N14" s="540"/>
      <c r="O14" s="540"/>
      <c r="P14" s="540"/>
    </row>
    <row r="15" spans="1:16" x14ac:dyDescent="0.2">
      <c r="A15" s="557"/>
      <c r="B15" s="559"/>
      <c r="C15" s="559"/>
      <c r="D15" s="559"/>
      <c r="E15" s="559"/>
      <c r="F15" s="559"/>
      <c r="G15" s="559"/>
      <c r="H15" s="559"/>
      <c r="I15" s="559"/>
      <c r="J15" s="559"/>
      <c r="K15" s="559"/>
      <c r="L15" s="559"/>
      <c r="M15" s="540"/>
      <c r="N15" s="540"/>
      <c r="O15" s="540"/>
      <c r="P15" s="540"/>
    </row>
    <row r="16" spans="1:16" x14ac:dyDescent="0.2">
      <c r="A16" s="557"/>
      <c r="B16" s="559"/>
      <c r="C16" s="559"/>
      <c r="D16" s="559"/>
      <c r="E16" s="559"/>
      <c r="F16" s="559"/>
      <c r="G16" s="559"/>
      <c r="H16" s="559"/>
      <c r="I16" s="559"/>
      <c r="J16" s="559"/>
      <c r="K16" s="559"/>
      <c r="L16" s="559"/>
      <c r="M16" s="540"/>
      <c r="N16" s="540"/>
      <c r="O16" s="540"/>
      <c r="P16" s="540"/>
    </row>
    <row r="17" spans="1:16" x14ac:dyDescent="0.2">
      <c r="A17" s="557"/>
      <c r="B17" s="559"/>
      <c r="C17" s="559"/>
      <c r="D17" s="559"/>
      <c r="E17" s="559"/>
      <c r="F17" s="559"/>
      <c r="G17" s="559"/>
      <c r="H17" s="559"/>
      <c r="I17" s="559"/>
      <c r="J17" s="559"/>
      <c r="K17" s="559"/>
      <c r="L17" s="559"/>
      <c r="M17" s="540"/>
      <c r="N17" s="540"/>
      <c r="O17" s="540"/>
      <c r="P17" s="540"/>
    </row>
    <row r="18" spans="1:16" x14ac:dyDescent="0.2">
      <c r="A18" s="557"/>
      <c r="B18" s="559"/>
      <c r="C18" s="559"/>
      <c r="D18" s="559"/>
      <c r="E18" s="559"/>
      <c r="F18" s="559"/>
      <c r="G18" s="559"/>
      <c r="H18" s="559"/>
      <c r="I18" s="559"/>
      <c r="J18" s="559"/>
      <c r="K18" s="559"/>
      <c r="L18" s="559"/>
      <c r="M18" s="540"/>
      <c r="N18" s="540"/>
      <c r="O18" s="540"/>
      <c r="P18" s="540"/>
    </row>
    <row r="19" spans="1:16" x14ac:dyDescent="0.2">
      <c r="A19" s="557"/>
      <c r="B19" s="559"/>
      <c r="C19" s="559"/>
      <c r="D19" s="559"/>
      <c r="E19" s="559"/>
      <c r="F19" s="559"/>
      <c r="G19" s="559"/>
      <c r="H19" s="559"/>
      <c r="I19" s="559"/>
      <c r="J19" s="559"/>
      <c r="K19" s="559"/>
      <c r="L19" s="559"/>
      <c r="M19" s="540"/>
      <c r="N19" s="540"/>
      <c r="O19" s="540"/>
      <c r="P19" s="540"/>
    </row>
    <row r="20" spans="1:16" x14ac:dyDescent="0.2">
      <c r="A20" s="557"/>
      <c r="B20" s="559"/>
      <c r="C20" s="559"/>
      <c r="D20" s="559"/>
      <c r="E20" s="559"/>
      <c r="F20" s="559"/>
      <c r="G20" s="559"/>
      <c r="H20" s="559"/>
      <c r="I20" s="559"/>
      <c r="J20" s="559"/>
      <c r="K20" s="559"/>
      <c r="L20" s="559"/>
      <c r="M20" s="540"/>
      <c r="N20" s="540"/>
      <c r="O20" s="540"/>
      <c r="P20" s="540"/>
    </row>
    <row r="21" spans="1:16" x14ac:dyDescent="0.2">
      <c r="A21" s="545"/>
      <c r="B21" s="559"/>
    </row>
    <row r="22" spans="1:16" x14ac:dyDescent="0.2">
      <c r="A22" s="545"/>
    </row>
    <row r="23" spans="1:16" x14ac:dyDescent="0.2">
      <c r="A23" s="545"/>
    </row>
    <row r="24" spans="1:16" x14ac:dyDescent="0.2">
      <c r="A24" s="545"/>
    </row>
    <row r="25" spans="1:16" x14ac:dyDescent="0.2">
      <c r="A25" s="545"/>
    </row>
    <row r="26" spans="1:16" x14ac:dyDescent="0.2">
      <c r="A26" s="545"/>
    </row>
    <row r="27" spans="1:16" x14ac:dyDescent="0.2">
      <c r="A27" s="545"/>
    </row>
    <row r="28" spans="1:16" x14ac:dyDescent="0.2">
      <c r="A28" s="545"/>
    </row>
    <row r="29" spans="1:16" x14ac:dyDescent="0.2">
      <c r="A29" s="545"/>
    </row>
    <row r="30" spans="1:16" x14ac:dyDescent="0.2">
      <c r="A30" s="545"/>
    </row>
    <row r="31" spans="1:16" x14ac:dyDescent="0.2">
      <c r="A31" s="545"/>
    </row>
    <row r="32" spans="1:16" x14ac:dyDescent="0.2">
      <c r="A32" s="545"/>
    </row>
    <row r="33" spans="1:12" x14ac:dyDescent="0.2">
      <c r="A33" s="545"/>
    </row>
    <row r="34" spans="1:12" x14ac:dyDescent="0.2">
      <c r="A34" s="545"/>
    </row>
    <row r="35" spans="1:12" x14ac:dyDescent="0.2">
      <c r="A35" s="545"/>
    </row>
    <row r="36" spans="1:12" x14ac:dyDescent="0.2">
      <c r="A36" s="545"/>
    </row>
    <row r="37" spans="1:12" x14ac:dyDescent="0.2">
      <c r="A37" s="545"/>
    </row>
    <row r="38" spans="1:12" x14ac:dyDescent="0.2">
      <c r="A38" s="545"/>
    </row>
    <row r="39" spans="1:12" x14ac:dyDescent="0.2">
      <c r="A39" s="545"/>
    </row>
    <row r="40" spans="1:12" x14ac:dyDescent="0.2">
      <c r="A40" s="545"/>
      <c r="B40" s="546"/>
      <c r="C40" s="546"/>
      <c r="D40" s="546"/>
      <c r="E40" s="546"/>
      <c r="F40" s="546"/>
      <c r="G40" s="546"/>
      <c r="H40" s="546"/>
      <c r="I40" s="546"/>
      <c r="J40" s="546"/>
      <c r="K40" s="546"/>
      <c r="L40" s="546"/>
    </row>
    <row r="41" spans="1:12" x14ac:dyDescent="0.2">
      <c r="A41" s="545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</row>
    <row r="42" spans="1:12" x14ac:dyDescent="0.2">
      <c r="A42" s="545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</row>
    <row r="43" spans="1:12" x14ac:dyDescent="0.2">
      <c r="A43" s="545"/>
      <c r="B43" s="546"/>
      <c r="C43" s="546"/>
      <c r="D43" s="546"/>
      <c r="E43" s="546"/>
      <c r="F43" s="546"/>
      <c r="G43" s="546"/>
      <c r="H43" s="546"/>
      <c r="I43" s="546"/>
      <c r="J43" s="546"/>
      <c r="K43" s="546"/>
      <c r="L43" s="546"/>
    </row>
    <row r="44" spans="1:12" x14ac:dyDescent="0.2">
      <c r="A44" s="545"/>
      <c r="B44" s="546"/>
      <c r="C44" s="546"/>
      <c r="D44" s="546"/>
      <c r="E44" s="546"/>
      <c r="F44" s="546"/>
      <c r="G44" s="546"/>
      <c r="H44" s="546"/>
      <c r="I44" s="546"/>
      <c r="J44" s="546"/>
      <c r="K44" s="546"/>
      <c r="L44" s="546"/>
    </row>
    <row r="45" spans="1:12" x14ac:dyDescent="0.2">
      <c r="A45" s="545"/>
      <c r="B45" s="546"/>
      <c r="C45" s="546"/>
      <c r="D45" s="546"/>
      <c r="E45" s="546"/>
      <c r="F45" s="546"/>
      <c r="G45" s="546"/>
      <c r="H45" s="546"/>
      <c r="I45" s="546"/>
      <c r="J45" s="546"/>
      <c r="K45" s="546"/>
      <c r="L45" s="546"/>
    </row>
    <row r="46" spans="1:12" x14ac:dyDescent="0.2">
      <c r="A46" s="545"/>
      <c r="B46" s="546"/>
      <c r="C46" s="546"/>
      <c r="D46" s="546"/>
      <c r="E46" s="546"/>
      <c r="F46" s="546"/>
      <c r="G46" s="546"/>
      <c r="H46" s="546"/>
      <c r="I46" s="546"/>
      <c r="J46" s="546"/>
      <c r="K46" s="546"/>
      <c r="L46" s="546"/>
    </row>
    <row r="47" spans="1:12" x14ac:dyDescent="0.2">
      <c r="A47" s="545"/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</row>
    <row r="48" spans="1:12" x14ac:dyDescent="0.2">
      <c r="A48" s="545"/>
      <c r="B48" s="546"/>
      <c r="C48" s="546"/>
      <c r="D48" s="546"/>
      <c r="E48" s="546"/>
      <c r="F48" s="546"/>
      <c r="G48" s="546"/>
      <c r="H48" s="546"/>
      <c r="I48" s="546"/>
      <c r="J48" s="546"/>
      <c r="K48" s="546"/>
      <c r="L48" s="546"/>
    </row>
    <row r="49" spans="1:12" x14ac:dyDescent="0.2">
      <c r="A49" s="547"/>
      <c r="B49" s="546"/>
      <c r="C49" s="546"/>
      <c r="D49" s="546"/>
      <c r="E49" s="546"/>
      <c r="F49" s="546"/>
      <c r="G49" s="546"/>
      <c r="H49" s="546"/>
      <c r="I49" s="546"/>
      <c r="J49" s="546"/>
      <c r="K49" s="546"/>
      <c r="L49" s="546"/>
    </row>
    <row r="50" spans="1:12" x14ac:dyDescent="0.2">
      <c r="A50" s="547"/>
      <c r="B50" s="546"/>
      <c r="C50" s="546"/>
      <c r="D50" s="546"/>
      <c r="E50" s="546"/>
      <c r="F50" s="546"/>
      <c r="G50" s="546"/>
      <c r="H50" s="546"/>
      <c r="I50" s="546"/>
      <c r="J50" s="546"/>
      <c r="K50" s="546"/>
      <c r="L50" s="546"/>
    </row>
    <row r="51" spans="1:12" x14ac:dyDescent="0.2">
      <c r="A51" s="547"/>
      <c r="B51" s="546"/>
      <c r="C51" s="546"/>
      <c r="D51" s="546"/>
      <c r="E51" s="546"/>
      <c r="F51" s="546"/>
      <c r="G51" s="546"/>
      <c r="H51" s="546"/>
      <c r="I51" s="546"/>
      <c r="J51" s="546"/>
      <c r="K51" s="546"/>
      <c r="L51" s="546"/>
    </row>
    <row r="52" spans="1:12" x14ac:dyDescent="0.2">
      <c r="A52" s="547"/>
      <c r="B52" s="546"/>
      <c r="C52" s="546"/>
      <c r="D52" s="546"/>
      <c r="E52" s="546"/>
      <c r="F52" s="546"/>
      <c r="G52" s="546"/>
      <c r="H52" s="546"/>
      <c r="I52" s="546"/>
      <c r="J52" s="546"/>
      <c r="K52" s="546"/>
      <c r="L52" s="546"/>
    </row>
    <row r="53" spans="1:12" x14ac:dyDescent="0.2">
      <c r="A53" s="547"/>
      <c r="B53" s="546"/>
      <c r="C53" s="546"/>
      <c r="D53" s="546"/>
      <c r="E53" s="546"/>
      <c r="F53" s="546"/>
      <c r="G53" s="546"/>
      <c r="H53" s="546"/>
      <c r="I53" s="546"/>
      <c r="J53" s="546"/>
      <c r="K53" s="546"/>
      <c r="L53" s="546"/>
    </row>
    <row r="54" spans="1:12" x14ac:dyDescent="0.2">
      <c r="A54" s="547"/>
      <c r="B54" s="546"/>
      <c r="C54" s="546"/>
      <c r="D54" s="546"/>
      <c r="E54" s="546"/>
      <c r="F54" s="546"/>
      <c r="G54" s="546"/>
      <c r="H54" s="546"/>
      <c r="I54" s="546"/>
      <c r="J54" s="546"/>
      <c r="K54" s="546"/>
      <c r="L54" s="546"/>
    </row>
    <row r="55" spans="1:12" x14ac:dyDescent="0.2">
      <c r="A55" s="547"/>
      <c r="B55" s="546"/>
      <c r="C55" s="546"/>
      <c r="D55" s="546"/>
      <c r="E55" s="546"/>
      <c r="F55" s="546"/>
      <c r="G55" s="546"/>
      <c r="H55" s="546"/>
      <c r="I55" s="546"/>
      <c r="J55" s="546"/>
      <c r="K55" s="546"/>
      <c r="L55" s="546"/>
    </row>
    <row r="56" spans="1:12" x14ac:dyDescent="0.2">
      <c r="A56" s="547"/>
      <c r="B56" s="546"/>
      <c r="C56" s="546"/>
      <c r="D56" s="546"/>
      <c r="E56" s="546"/>
      <c r="F56" s="546"/>
      <c r="G56" s="546"/>
      <c r="H56" s="546"/>
      <c r="I56" s="546"/>
      <c r="J56" s="546"/>
      <c r="K56" s="546"/>
      <c r="L56" s="546"/>
    </row>
    <row r="57" spans="1:12" x14ac:dyDescent="0.2">
      <c r="A57" s="547"/>
      <c r="B57" s="546"/>
      <c r="C57" s="546"/>
      <c r="D57" s="546"/>
      <c r="E57" s="546"/>
      <c r="F57" s="546"/>
      <c r="G57" s="546"/>
      <c r="H57" s="546"/>
      <c r="I57" s="546"/>
      <c r="J57" s="546"/>
      <c r="K57" s="546"/>
      <c r="L57" s="546"/>
    </row>
    <row r="58" spans="1:12" x14ac:dyDescent="0.2">
      <c r="A58" s="547"/>
      <c r="B58" s="546"/>
      <c r="C58" s="546"/>
      <c r="D58" s="546"/>
      <c r="E58" s="546"/>
      <c r="F58" s="546"/>
      <c r="G58" s="546"/>
      <c r="H58" s="546"/>
      <c r="I58" s="546"/>
      <c r="J58" s="546"/>
      <c r="K58" s="546"/>
      <c r="L58" s="546"/>
    </row>
    <row r="59" spans="1:12" x14ac:dyDescent="0.2">
      <c r="A59" s="547"/>
      <c r="B59" s="546"/>
      <c r="C59" s="546"/>
      <c r="D59" s="546"/>
      <c r="E59" s="546"/>
      <c r="F59" s="546"/>
      <c r="G59" s="546"/>
      <c r="H59" s="546"/>
      <c r="I59" s="546"/>
      <c r="J59" s="546"/>
      <c r="K59" s="546"/>
      <c r="L59" s="546"/>
    </row>
    <row r="60" spans="1:12" x14ac:dyDescent="0.2">
      <c r="A60" s="547"/>
      <c r="B60" s="546"/>
      <c r="C60" s="546"/>
      <c r="D60" s="546"/>
      <c r="E60" s="546"/>
      <c r="F60" s="546"/>
      <c r="G60" s="546"/>
      <c r="H60" s="546"/>
      <c r="I60" s="546"/>
      <c r="J60" s="546"/>
      <c r="K60" s="546"/>
      <c r="L60" s="546"/>
    </row>
    <row r="61" spans="1:12" x14ac:dyDescent="0.2">
      <c r="A61" s="547"/>
      <c r="B61" s="546"/>
      <c r="C61" s="546"/>
      <c r="D61" s="546"/>
      <c r="E61" s="546"/>
      <c r="F61" s="546"/>
      <c r="G61" s="546"/>
      <c r="H61" s="546"/>
      <c r="I61" s="546"/>
      <c r="J61" s="546"/>
      <c r="K61" s="546"/>
      <c r="L61" s="546"/>
    </row>
    <row r="62" spans="1:12" x14ac:dyDescent="0.2">
      <c r="A62" s="547"/>
      <c r="B62" s="546"/>
      <c r="C62" s="546"/>
      <c r="D62" s="546"/>
      <c r="E62" s="546"/>
      <c r="F62" s="546"/>
      <c r="G62" s="546"/>
      <c r="H62" s="546"/>
      <c r="I62" s="546"/>
      <c r="J62" s="546"/>
      <c r="K62" s="546"/>
      <c r="L62" s="546"/>
    </row>
    <row r="63" spans="1:12" x14ac:dyDescent="0.2">
      <c r="A63" s="547"/>
      <c r="B63" s="546"/>
      <c r="C63" s="546"/>
      <c r="D63" s="546"/>
      <c r="E63" s="546"/>
      <c r="F63" s="546"/>
      <c r="G63" s="546"/>
      <c r="H63" s="546"/>
      <c r="I63" s="546"/>
      <c r="J63" s="546"/>
      <c r="K63" s="546"/>
      <c r="L63" s="546"/>
    </row>
    <row r="64" spans="1:12" x14ac:dyDescent="0.2">
      <c r="A64" s="547"/>
      <c r="B64" s="546"/>
      <c r="C64" s="546"/>
      <c r="D64" s="546"/>
      <c r="E64" s="546"/>
      <c r="F64" s="546"/>
      <c r="G64" s="546"/>
      <c r="H64" s="546"/>
      <c r="I64" s="546"/>
      <c r="J64" s="546"/>
      <c r="K64" s="546"/>
      <c r="L64" s="546"/>
    </row>
    <row r="65" spans="1:12" x14ac:dyDescent="0.2">
      <c r="A65" s="547"/>
      <c r="B65" s="546"/>
      <c r="C65" s="546"/>
      <c r="D65" s="546"/>
      <c r="E65" s="546"/>
      <c r="F65" s="546"/>
      <c r="G65" s="546"/>
      <c r="H65" s="546"/>
      <c r="I65" s="546"/>
      <c r="J65" s="546"/>
      <c r="K65" s="546"/>
      <c r="L65" s="546"/>
    </row>
    <row r="66" spans="1:12" x14ac:dyDescent="0.2">
      <c r="A66" s="547"/>
      <c r="B66" s="546"/>
      <c r="C66" s="546"/>
      <c r="D66" s="546"/>
      <c r="E66" s="546"/>
      <c r="F66" s="546"/>
      <c r="G66" s="546"/>
      <c r="H66" s="546"/>
      <c r="I66" s="546"/>
      <c r="J66" s="546"/>
      <c r="K66" s="546"/>
      <c r="L66" s="546"/>
    </row>
    <row r="67" spans="1:12" x14ac:dyDescent="0.2">
      <c r="A67" s="547"/>
      <c r="B67" s="546"/>
      <c r="C67" s="546"/>
      <c r="D67" s="546"/>
      <c r="E67" s="546"/>
      <c r="F67" s="546"/>
      <c r="G67" s="546"/>
      <c r="H67" s="546"/>
      <c r="I67" s="546"/>
      <c r="J67" s="546"/>
      <c r="K67" s="546"/>
      <c r="L67" s="546"/>
    </row>
    <row r="68" spans="1:12" x14ac:dyDescent="0.2">
      <c r="A68" s="547"/>
      <c r="B68" s="546"/>
      <c r="C68" s="546"/>
      <c r="D68" s="546"/>
      <c r="E68" s="546"/>
      <c r="F68" s="546"/>
      <c r="G68" s="546"/>
      <c r="H68" s="546"/>
      <c r="I68" s="546"/>
      <c r="J68" s="546"/>
      <c r="K68" s="546"/>
      <c r="L68" s="546"/>
    </row>
    <row r="69" spans="1:12" x14ac:dyDescent="0.2">
      <c r="A69" s="547"/>
      <c r="B69" s="546"/>
      <c r="C69" s="546"/>
      <c r="D69" s="546"/>
      <c r="E69" s="546"/>
      <c r="F69" s="546"/>
      <c r="G69" s="546"/>
      <c r="H69" s="546"/>
      <c r="I69" s="546"/>
      <c r="J69" s="546"/>
      <c r="K69" s="546"/>
      <c r="L69" s="546"/>
    </row>
    <row r="70" spans="1:12" x14ac:dyDescent="0.2">
      <c r="A70" s="547"/>
      <c r="B70" s="546"/>
      <c r="C70" s="546"/>
      <c r="D70" s="546"/>
      <c r="E70" s="546"/>
      <c r="F70" s="546"/>
      <c r="G70" s="546"/>
      <c r="H70" s="546"/>
      <c r="I70" s="546"/>
      <c r="J70" s="546"/>
      <c r="K70" s="546"/>
      <c r="L70" s="546"/>
    </row>
    <row r="71" spans="1:12" x14ac:dyDescent="0.2">
      <c r="A71" s="547"/>
    </row>
    <row r="72" spans="1:12" x14ac:dyDescent="0.2">
      <c r="A72" s="547"/>
    </row>
    <row r="73" spans="1:12" x14ac:dyDescent="0.2">
      <c r="A73" s="547"/>
    </row>
    <row r="74" spans="1:12" x14ac:dyDescent="0.2">
      <c r="A74" s="547"/>
    </row>
    <row r="75" spans="1:12" x14ac:dyDescent="0.2">
      <c r="A75" s="547"/>
    </row>
    <row r="76" spans="1:12" x14ac:dyDescent="0.2">
      <c r="A76" s="547"/>
    </row>
    <row r="77" spans="1:12" x14ac:dyDescent="0.2">
      <c r="A77" s="547"/>
    </row>
    <row r="78" spans="1:12" x14ac:dyDescent="0.2">
      <c r="A78" s="547"/>
    </row>
    <row r="79" spans="1:12" x14ac:dyDescent="0.2">
      <c r="A79" s="547"/>
    </row>
    <row r="80" spans="1:12" x14ac:dyDescent="0.2">
      <c r="A80" s="547"/>
    </row>
    <row r="81" spans="1:1" x14ac:dyDescent="0.2">
      <c r="A81" s="547"/>
    </row>
    <row r="82" spans="1:1" x14ac:dyDescent="0.2">
      <c r="A82" s="547"/>
    </row>
    <row r="83" spans="1:1" x14ac:dyDescent="0.2">
      <c r="A83" s="547"/>
    </row>
    <row r="84" spans="1:1" x14ac:dyDescent="0.2">
      <c r="A84" s="547"/>
    </row>
    <row r="85" spans="1:1" x14ac:dyDescent="0.2">
      <c r="A85" s="547"/>
    </row>
    <row r="86" spans="1:1" x14ac:dyDescent="0.2">
      <c r="A86" s="547"/>
    </row>
    <row r="87" spans="1:1" x14ac:dyDescent="0.2">
      <c r="A87" s="547"/>
    </row>
    <row r="88" spans="1:1" x14ac:dyDescent="0.2">
      <c r="A88" s="547"/>
    </row>
    <row r="89" spans="1:1" x14ac:dyDescent="0.2">
      <c r="A89" s="548"/>
    </row>
    <row r="90" spans="1:1" x14ac:dyDescent="0.2">
      <c r="A90" s="548"/>
    </row>
    <row r="91" spans="1:1" x14ac:dyDescent="0.2">
      <c r="A91" s="548"/>
    </row>
    <row r="92" spans="1:1" x14ac:dyDescent="0.2">
      <c r="A92" s="548"/>
    </row>
    <row r="93" spans="1:1" x14ac:dyDescent="0.2">
      <c r="A93" s="548"/>
    </row>
    <row r="94" spans="1:1" x14ac:dyDescent="0.2">
      <c r="A94" s="548"/>
    </row>
    <row r="95" spans="1:1" x14ac:dyDescent="0.2">
      <c r="A95" s="548"/>
    </row>
    <row r="96" spans="1:1" x14ac:dyDescent="0.2">
      <c r="A96" s="548"/>
    </row>
    <row r="97" spans="1:1" x14ac:dyDescent="0.2">
      <c r="A97" s="548"/>
    </row>
    <row r="98" spans="1:1" x14ac:dyDescent="0.2">
      <c r="A98" s="548"/>
    </row>
    <row r="99" spans="1:1" x14ac:dyDescent="0.2">
      <c r="A99" s="548"/>
    </row>
    <row r="100" spans="1:1" x14ac:dyDescent="0.2">
      <c r="A100" s="548"/>
    </row>
    <row r="101" spans="1:1" x14ac:dyDescent="0.2">
      <c r="A101" s="548"/>
    </row>
    <row r="102" spans="1:1" x14ac:dyDescent="0.2">
      <c r="A102" s="548"/>
    </row>
    <row r="103" spans="1:1" x14ac:dyDescent="0.2">
      <c r="A103" s="548"/>
    </row>
    <row r="104" spans="1:1" x14ac:dyDescent="0.2">
      <c r="A104" s="548"/>
    </row>
    <row r="105" spans="1:1" x14ac:dyDescent="0.2">
      <c r="A105" s="548"/>
    </row>
    <row r="106" spans="1:1" x14ac:dyDescent="0.2">
      <c r="A106" s="548"/>
    </row>
    <row r="107" spans="1:1" x14ac:dyDescent="0.2">
      <c r="A107" s="548"/>
    </row>
    <row r="108" spans="1:1" x14ac:dyDescent="0.2">
      <c r="A108" s="548"/>
    </row>
    <row r="109" spans="1:1" x14ac:dyDescent="0.2">
      <c r="A109" s="548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</sheetData>
  <mergeCells count="1">
    <mergeCell ref="A5:L5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S339"/>
  <sheetViews>
    <sheetView topLeftCell="A2" zoomScaleNormal="100" workbookViewId="0"/>
  </sheetViews>
  <sheetFormatPr defaultRowHeight="11.25" x14ac:dyDescent="0.2"/>
  <cols>
    <col min="1" max="1" width="9.83203125" style="533" customWidth="1"/>
    <col min="2" max="3" width="8.5" style="534" bestFit="1" customWidth="1"/>
    <col min="4" max="5" width="8.33203125" style="534" customWidth="1"/>
    <col min="6" max="6" width="8.5" style="534" bestFit="1" customWidth="1"/>
    <col min="7" max="7" width="8.33203125" style="534" customWidth="1"/>
    <col min="8" max="16384" width="9.33203125" style="534"/>
  </cols>
  <sheetData>
    <row r="1" spans="1:19" x14ac:dyDescent="0.2">
      <c r="A1" s="533" t="s">
        <v>41</v>
      </c>
    </row>
    <row r="2" spans="1:19" x14ac:dyDescent="0.2">
      <c r="A2" s="533" t="s">
        <v>365</v>
      </c>
    </row>
    <row r="3" spans="1:19" x14ac:dyDescent="0.2">
      <c r="A3" s="535" t="s">
        <v>476</v>
      </c>
    </row>
    <row r="4" spans="1:19" x14ac:dyDescent="0.2">
      <c r="A4" s="299" t="s">
        <v>454</v>
      </c>
    </row>
    <row r="5" spans="1:19" x14ac:dyDescent="0.2">
      <c r="A5" s="554" t="s">
        <v>477</v>
      </c>
    </row>
    <row r="6" spans="1:19" x14ac:dyDescent="0.2">
      <c r="A6" s="300" t="s">
        <v>456</v>
      </c>
      <c r="B6" s="536"/>
      <c r="C6" s="536"/>
      <c r="D6" s="536"/>
      <c r="E6" s="536"/>
      <c r="F6" s="536"/>
      <c r="G6" s="536"/>
    </row>
    <row r="7" spans="1:19" x14ac:dyDescent="0.2">
      <c r="A7" s="269" t="s">
        <v>368</v>
      </c>
    </row>
    <row r="8" spans="1:19" x14ac:dyDescent="0.2">
      <c r="A8" s="299" t="s">
        <v>0</v>
      </c>
    </row>
    <row r="10" spans="1:19" x14ac:dyDescent="0.2">
      <c r="A10" s="555"/>
      <c r="B10" s="556">
        <v>0</v>
      </c>
      <c r="C10" s="556" t="s">
        <v>457</v>
      </c>
      <c r="D10" s="556" t="s">
        <v>458</v>
      </c>
      <c r="E10" s="556" t="s">
        <v>459</v>
      </c>
      <c r="F10" s="556" t="s">
        <v>460</v>
      </c>
      <c r="G10" s="556" t="s">
        <v>461</v>
      </c>
    </row>
    <row r="11" spans="1:19" x14ac:dyDescent="0.2">
      <c r="A11" s="557" t="s">
        <v>423</v>
      </c>
      <c r="B11" s="559">
        <v>0</v>
      </c>
      <c r="C11" s="559">
        <v>20.76</v>
      </c>
      <c r="D11" s="559">
        <v>14.89</v>
      </c>
      <c r="E11" s="559">
        <v>22.84</v>
      </c>
      <c r="F11" s="559">
        <v>16.02</v>
      </c>
      <c r="G11" s="559">
        <v>25.49</v>
      </c>
      <c r="H11" s="551"/>
      <c r="I11" s="551"/>
      <c r="J11" s="551"/>
      <c r="K11" s="551"/>
      <c r="L11" s="551"/>
    </row>
    <row r="12" spans="1:19" x14ac:dyDescent="0.2">
      <c r="A12" s="557" t="s">
        <v>425</v>
      </c>
      <c r="B12" s="559">
        <v>0</v>
      </c>
      <c r="C12" s="559">
        <v>19.79</v>
      </c>
      <c r="D12" s="559">
        <v>15.8</v>
      </c>
      <c r="E12" s="559">
        <v>24.21</v>
      </c>
      <c r="F12" s="559">
        <v>16.86</v>
      </c>
      <c r="G12" s="559">
        <v>23.34</v>
      </c>
      <c r="H12" s="551"/>
      <c r="I12" s="551"/>
      <c r="J12" s="551"/>
      <c r="K12" s="551"/>
      <c r="L12" s="540"/>
      <c r="M12" s="540"/>
      <c r="N12" s="540"/>
      <c r="O12" s="540"/>
      <c r="P12" s="540"/>
      <c r="Q12" s="540"/>
      <c r="R12" s="540"/>
      <c r="S12" s="540"/>
    </row>
    <row r="13" spans="1:19" x14ac:dyDescent="0.2">
      <c r="A13" s="557" t="s">
        <v>427</v>
      </c>
      <c r="B13" s="559">
        <v>0</v>
      </c>
      <c r="C13" s="559">
        <v>20.3</v>
      </c>
      <c r="D13" s="559">
        <v>17.3</v>
      </c>
      <c r="E13" s="559">
        <v>26.56</v>
      </c>
      <c r="F13" s="559">
        <v>16.54</v>
      </c>
      <c r="G13" s="559">
        <v>19.3</v>
      </c>
      <c r="H13" s="551"/>
      <c r="I13" s="551"/>
      <c r="J13" s="551"/>
      <c r="K13" s="551"/>
      <c r="L13" s="540"/>
      <c r="M13" s="540"/>
      <c r="N13" s="540"/>
      <c r="O13" s="540"/>
      <c r="P13" s="540"/>
      <c r="Q13" s="540"/>
      <c r="R13" s="540"/>
      <c r="S13" s="540"/>
    </row>
    <row r="14" spans="1:19" x14ac:dyDescent="0.2">
      <c r="A14" s="557" t="s">
        <v>429</v>
      </c>
      <c r="B14" s="559">
        <v>0</v>
      </c>
      <c r="C14" s="559">
        <v>20.23</v>
      </c>
      <c r="D14" s="559">
        <v>18.13</v>
      </c>
      <c r="E14" s="559">
        <v>27.85</v>
      </c>
      <c r="F14" s="559">
        <v>15.68</v>
      </c>
      <c r="G14" s="559">
        <v>18.11</v>
      </c>
      <c r="H14" s="551"/>
      <c r="I14" s="551"/>
      <c r="J14" s="551"/>
      <c r="K14" s="551"/>
      <c r="L14" s="540"/>
      <c r="M14" s="540"/>
      <c r="N14" s="540"/>
      <c r="O14" s="540"/>
      <c r="P14" s="540"/>
      <c r="Q14" s="540"/>
      <c r="R14" s="540"/>
      <c r="S14" s="540"/>
    </row>
    <row r="15" spans="1:19" x14ac:dyDescent="0.2">
      <c r="A15" s="557" t="s">
        <v>431</v>
      </c>
      <c r="B15" s="559">
        <v>0</v>
      </c>
      <c r="C15" s="559">
        <v>19.920000000000002</v>
      </c>
      <c r="D15" s="559">
        <v>18.170000000000002</v>
      </c>
      <c r="E15" s="559">
        <v>29.47</v>
      </c>
      <c r="F15" s="559">
        <v>16.2</v>
      </c>
      <c r="G15" s="559">
        <v>16.23</v>
      </c>
      <c r="H15" s="551"/>
      <c r="I15" s="551"/>
      <c r="J15" s="551"/>
      <c r="K15" s="551"/>
      <c r="L15" s="540"/>
      <c r="M15" s="540"/>
      <c r="N15" s="540"/>
      <c r="O15" s="540"/>
      <c r="P15" s="540"/>
      <c r="Q15" s="540"/>
      <c r="R15" s="540"/>
      <c r="S15" s="540"/>
    </row>
    <row r="16" spans="1:19" x14ac:dyDescent="0.2">
      <c r="A16" s="557" t="s">
        <v>433</v>
      </c>
      <c r="B16" s="559">
        <v>0</v>
      </c>
      <c r="C16" s="559">
        <v>23.03</v>
      </c>
      <c r="D16" s="559">
        <v>18.75</v>
      </c>
      <c r="E16" s="559">
        <v>30.01</v>
      </c>
      <c r="F16" s="559">
        <v>14.06</v>
      </c>
      <c r="G16" s="559">
        <v>14.15</v>
      </c>
      <c r="H16" s="551"/>
      <c r="I16" s="551"/>
      <c r="J16" s="551"/>
      <c r="K16" s="551"/>
      <c r="L16" s="540"/>
      <c r="M16" s="540"/>
      <c r="N16" s="540"/>
      <c r="O16" s="540"/>
      <c r="P16" s="540"/>
      <c r="Q16" s="540"/>
      <c r="R16" s="540"/>
      <c r="S16" s="540"/>
    </row>
    <row r="17" spans="1:19" x14ac:dyDescent="0.2">
      <c r="A17" s="557" t="s">
        <v>4</v>
      </c>
      <c r="B17" s="559">
        <v>0</v>
      </c>
      <c r="C17" s="559">
        <v>20.399999999999999</v>
      </c>
      <c r="D17" s="559">
        <v>16.32</v>
      </c>
      <c r="E17" s="559">
        <v>29.35</v>
      </c>
      <c r="F17" s="559">
        <v>17.22</v>
      </c>
      <c r="G17" s="559">
        <v>16.71</v>
      </c>
      <c r="H17" s="551"/>
      <c r="I17" s="551"/>
      <c r="J17" s="551"/>
      <c r="K17" s="551"/>
      <c r="L17" s="540"/>
      <c r="M17" s="540"/>
      <c r="N17" s="540"/>
      <c r="O17" s="540"/>
      <c r="P17" s="540"/>
      <c r="Q17" s="540"/>
      <c r="R17" s="540"/>
      <c r="S17" s="540"/>
    </row>
    <row r="18" spans="1:19" x14ac:dyDescent="0.2">
      <c r="A18" s="557" t="s">
        <v>5</v>
      </c>
      <c r="B18" s="559">
        <v>0</v>
      </c>
      <c r="C18" s="559">
        <v>14.15</v>
      </c>
      <c r="D18" s="559">
        <v>11.55</v>
      </c>
      <c r="E18" s="559">
        <v>22.67</v>
      </c>
      <c r="F18" s="559">
        <v>21</v>
      </c>
      <c r="G18" s="559">
        <v>30.63</v>
      </c>
      <c r="H18" s="551"/>
      <c r="I18" s="551"/>
      <c r="J18" s="551"/>
      <c r="K18" s="551"/>
      <c r="L18" s="540"/>
      <c r="M18" s="540"/>
      <c r="N18" s="540"/>
      <c r="O18" s="540"/>
      <c r="P18" s="540"/>
      <c r="Q18" s="540"/>
      <c r="R18" s="540"/>
      <c r="S18" s="540"/>
    </row>
    <row r="19" spans="1:19" x14ac:dyDescent="0.2">
      <c r="A19" s="557" t="s">
        <v>6</v>
      </c>
      <c r="B19" s="559">
        <v>0</v>
      </c>
      <c r="C19" s="559">
        <v>12.54</v>
      </c>
      <c r="D19" s="559">
        <v>9.89</v>
      </c>
      <c r="E19" s="559">
        <v>18.559999999999999</v>
      </c>
      <c r="F19" s="559">
        <v>19.64</v>
      </c>
      <c r="G19" s="559">
        <v>39.369999999999997</v>
      </c>
      <c r="H19" s="551"/>
      <c r="I19" s="551"/>
      <c r="J19" s="551"/>
      <c r="K19" s="551"/>
      <c r="L19" s="540"/>
      <c r="M19" s="540"/>
      <c r="N19" s="540"/>
      <c r="O19" s="540"/>
      <c r="P19" s="540"/>
      <c r="Q19" s="540"/>
      <c r="R19" s="540"/>
      <c r="S19" s="540"/>
    </row>
    <row r="20" spans="1:19" x14ac:dyDescent="0.2">
      <c r="A20" s="557" t="s">
        <v>7</v>
      </c>
      <c r="B20" s="559">
        <v>0</v>
      </c>
      <c r="C20" s="559">
        <v>10.83</v>
      </c>
      <c r="D20" s="559">
        <v>8.42</v>
      </c>
      <c r="E20" s="559">
        <v>16.13</v>
      </c>
      <c r="F20" s="559">
        <v>17.579999999999998</v>
      </c>
      <c r="G20" s="559">
        <v>47.04</v>
      </c>
      <c r="H20" s="551"/>
      <c r="I20" s="551"/>
      <c r="J20" s="551"/>
      <c r="K20" s="551"/>
      <c r="L20" s="540"/>
      <c r="M20" s="540"/>
      <c r="N20" s="540"/>
      <c r="O20" s="540"/>
      <c r="P20" s="540"/>
      <c r="Q20" s="540"/>
      <c r="R20" s="540"/>
      <c r="S20" s="540"/>
    </row>
    <row r="21" spans="1:19" x14ac:dyDescent="0.2">
      <c r="A21" s="557" t="s">
        <v>8</v>
      </c>
      <c r="B21" s="559">
        <v>0</v>
      </c>
      <c r="C21" s="559">
        <v>12.54</v>
      </c>
      <c r="D21" s="559">
        <v>10.3</v>
      </c>
      <c r="E21" s="559">
        <v>19.850000000000001</v>
      </c>
      <c r="F21" s="559">
        <v>21.54</v>
      </c>
      <c r="G21" s="559">
        <v>35.76</v>
      </c>
      <c r="H21" s="551"/>
      <c r="I21" s="551"/>
      <c r="J21" s="551"/>
      <c r="K21" s="551"/>
      <c r="L21" s="540"/>
      <c r="M21" s="540"/>
      <c r="N21" s="540"/>
      <c r="O21" s="540"/>
      <c r="P21" s="540"/>
      <c r="Q21" s="540"/>
      <c r="R21" s="540"/>
      <c r="S21" s="540"/>
    </row>
    <row r="22" spans="1:19" x14ac:dyDescent="0.2">
      <c r="A22" s="545"/>
      <c r="H22" s="551"/>
      <c r="I22" s="551"/>
      <c r="J22" s="551"/>
      <c r="K22" s="551"/>
    </row>
    <row r="23" spans="1:19" x14ac:dyDescent="0.2">
      <c r="A23" s="568"/>
      <c r="B23" s="569"/>
      <c r="C23" s="569"/>
      <c r="D23" s="569"/>
      <c r="E23" s="569"/>
      <c r="F23" s="569"/>
      <c r="G23" s="569"/>
    </row>
    <row r="24" spans="1:19" x14ac:dyDescent="0.2">
      <c r="A24" s="568"/>
      <c r="B24" s="569"/>
      <c r="C24" s="569"/>
      <c r="D24" s="569"/>
      <c r="E24" s="569"/>
      <c r="F24" s="569"/>
      <c r="G24" s="569"/>
    </row>
    <row r="25" spans="1:19" x14ac:dyDescent="0.2">
      <c r="A25" s="568"/>
      <c r="B25" s="569"/>
      <c r="C25" s="569"/>
      <c r="D25" s="569"/>
      <c r="E25" s="569"/>
      <c r="F25" s="569"/>
      <c r="G25" s="569"/>
    </row>
    <row r="26" spans="1:19" x14ac:dyDescent="0.2">
      <c r="A26" s="568"/>
      <c r="B26" s="569"/>
      <c r="C26" s="569"/>
      <c r="D26" s="569"/>
      <c r="E26" s="569"/>
      <c r="F26" s="569"/>
      <c r="G26" s="569"/>
    </row>
    <row r="27" spans="1:19" x14ac:dyDescent="0.2">
      <c r="A27" s="568"/>
      <c r="B27" s="569"/>
      <c r="C27" s="569"/>
      <c r="D27" s="569"/>
      <c r="E27" s="569"/>
      <c r="F27" s="569"/>
      <c r="G27" s="569"/>
    </row>
    <row r="28" spans="1:19" x14ac:dyDescent="0.2">
      <c r="A28" s="568"/>
      <c r="B28" s="569"/>
      <c r="C28" s="569"/>
      <c r="D28" s="569"/>
      <c r="E28" s="569"/>
      <c r="F28" s="569"/>
      <c r="G28" s="569"/>
    </row>
    <row r="29" spans="1:19" x14ac:dyDescent="0.2">
      <c r="A29" s="568"/>
      <c r="B29" s="569"/>
      <c r="C29" s="569"/>
      <c r="D29" s="569"/>
      <c r="E29" s="569"/>
      <c r="F29" s="569"/>
      <c r="G29" s="569"/>
    </row>
    <row r="30" spans="1:19" x14ac:dyDescent="0.2">
      <c r="A30" s="568"/>
      <c r="B30" s="569"/>
      <c r="C30" s="569"/>
      <c r="D30" s="569"/>
      <c r="E30" s="569"/>
      <c r="F30" s="569"/>
      <c r="G30" s="569"/>
    </row>
    <row r="31" spans="1:19" x14ac:dyDescent="0.2">
      <c r="A31" s="568"/>
      <c r="B31" s="569"/>
      <c r="C31" s="569"/>
      <c r="D31" s="569"/>
      <c r="E31" s="569"/>
      <c r="F31" s="569"/>
      <c r="G31" s="569"/>
    </row>
    <row r="32" spans="1:19" x14ac:dyDescent="0.2">
      <c r="A32" s="568"/>
      <c r="B32" s="569"/>
      <c r="C32" s="569"/>
      <c r="D32" s="569"/>
      <c r="E32" s="569"/>
      <c r="F32" s="569"/>
      <c r="G32" s="569"/>
    </row>
    <row r="33" spans="1:7" x14ac:dyDescent="0.2">
      <c r="A33" s="568"/>
      <c r="B33" s="569"/>
      <c r="C33" s="569"/>
      <c r="D33" s="569"/>
      <c r="E33" s="569"/>
      <c r="F33" s="569"/>
      <c r="G33" s="569"/>
    </row>
    <row r="34" spans="1:7" x14ac:dyDescent="0.2">
      <c r="A34" s="545"/>
    </row>
    <row r="35" spans="1:7" x14ac:dyDescent="0.2">
      <c r="A35" s="545"/>
      <c r="B35" s="546"/>
      <c r="C35" s="546"/>
      <c r="D35" s="546"/>
      <c r="E35" s="546"/>
      <c r="F35" s="546"/>
      <c r="G35" s="546"/>
    </row>
    <row r="36" spans="1:7" x14ac:dyDescent="0.2">
      <c r="A36" s="545"/>
      <c r="B36" s="546"/>
      <c r="C36" s="546"/>
      <c r="D36" s="546"/>
      <c r="E36" s="546"/>
      <c r="F36" s="546"/>
      <c r="G36" s="546"/>
    </row>
    <row r="37" spans="1:7" x14ac:dyDescent="0.2">
      <c r="A37" s="545"/>
      <c r="B37" s="546"/>
      <c r="C37" s="546"/>
      <c r="D37" s="546"/>
      <c r="E37" s="546"/>
      <c r="F37" s="546"/>
      <c r="G37" s="546"/>
    </row>
    <row r="38" spans="1:7" x14ac:dyDescent="0.2">
      <c r="A38" s="545"/>
      <c r="B38" s="546"/>
      <c r="C38" s="546"/>
      <c r="D38" s="546"/>
      <c r="E38" s="546"/>
      <c r="F38" s="546"/>
      <c r="G38" s="546"/>
    </row>
    <row r="39" spans="1:7" x14ac:dyDescent="0.2">
      <c r="A39" s="545"/>
      <c r="B39" s="546"/>
      <c r="C39" s="546"/>
      <c r="D39" s="546"/>
      <c r="E39" s="546"/>
      <c r="F39" s="546"/>
      <c r="G39" s="546"/>
    </row>
    <row r="40" spans="1:7" x14ac:dyDescent="0.2">
      <c r="A40" s="545"/>
      <c r="B40" s="546"/>
      <c r="C40" s="546"/>
      <c r="D40" s="546"/>
      <c r="E40" s="546"/>
      <c r="F40" s="546"/>
      <c r="G40" s="546"/>
    </row>
    <row r="41" spans="1:7" x14ac:dyDescent="0.2">
      <c r="A41" s="545"/>
      <c r="B41" s="546"/>
      <c r="C41" s="546"/>
      <c r="D41" s="546"/>
      <c r="E41" s="546"/>
      <c r="F41" s="546"/>
      <c r="G41" s="546"/>
    </row>
    <row r="42" spans="1:7" x14ac:dyDescent="0.2">
      <c r="A42" s="545"/>
      <c r="B42" s="546"/>
      <c r="C42" s="546"/>
      <c r="D42" s="546"/>
      <c r="E42" s="546"/>
      <c r="F42" s="546"/>
      <c r="G42" s="546"/>
    </row>
    <row r="43" spans="1:7" x14ac:dyDescent="0.2">
      <c r="A43" s="545"/>
      <c r="B43" s="546"/>
      <c r="C43" s="546"/>
      <c r="D43" s="546"/>
      <c r="E43" s="546"/>
      <c r="F43" s="546"/>
      <c r="G43" s="546"/>
    </row>
    <row r="44" spans="1:7" x14ac:dyDescent="0.2">
      <c r="A44" s="547"/>
      <c r="B44" s="546"/>
      <c r="C44" s="546"/>
      <c r="D44" s="546"/>
      <c r="E44" s="546"/>
      <c r="F44" s="546"/>
      <c r="G44" s="546"/>
    </row>
    <row r="45" spans="1:7" x14ac:dyDescent="0.2">
      <c r="A45" s="547"/>
      <c r="B45" s="546"/>
      <c r="C45" s="546"/>
      <c r="D45" s="546"/>
      <c r="E45" s="546"/>
      <c r="F45" s="546"/>
      <c r="G45" s="546"/>
    </row>
    <row r="46" spans="1:7" x14ac:dyDescent="0.2">
      <c r="A46" s="547"/>
      <c r="B46" s="546"/>
      <c r="C46" s="546"/>
      <c r="D46" s="546"/>
      <c r="E46" s="546"/>
      <c r="F46" s="546"/>
      <c r="G46" s="546"/>
    </row>
    <row r="47" spans="1:7" x14ac:dyDescent="0.2">
      <c r="A47" s="547"/>
      <c r="B47" s="546"/>
      <c r="C47" s="546"/>
      <c r="D47" s="546"/>
      <c r="E47" s="546"/>
      <c r="F47" s="546"/>
      <c r="G47" s="546"/>
    </row>
    <row r="48" spans="1:7" x14ac:dyDescent="0.2">
      <c r="A48" s="547"/>
      <c r="B48" s="546"/>
      <c r="C48" s="546"/>
      <c r="D48" s="546"/>
      <c r="E48" s="546"/>
      <c r="F48" s="546"/>
      <c r="G48" s="546"/>
    </row>
    <row r="49" spans="1:7" x14ac:dyDescent="0.2">
      <c r="A49" s="547"/>
      <c r="B49" s="546"/>
      <c r="C49" s="546"/>
      <c r="D49" s="546"/>
      <c r="E49" s="546"/>
      <c r="F49" s="546"/>
      <c r="G49" s="546"/>
    </row>
    <row r="50" spans="1:7" x14ac:dyDescent="0.2">
      <c r="A50" s="547"/>
      <c r="B50" s="546"/>
      <c r="C50" s="546"/>
      <c r="D50" s="546"/>
      <c r="E50" s="546"/>
      <c r="F50" s="546"/>
      <c r="G50" s="546"/>
    </row>
    <row r="51" spans="1:7" x14ac:dyDescent="0.2">
      <c r="A51" s="547"/>
      <c r="B51" s="546"/>
      <c r="C51" s="546"/>
      <c r="D51" s="546"/>
      <c r="E51" s="546"/>
      <c r="F51" s="546"/>
      <c r="G51" s="546"/>
    </row>
    <row r="52" spans="1:7" x14ac:dyDescent="0.2">
      <c r="A52" s="547"/>
      <c r="B52" s="546"/>
      <c r="C52" s="546"/>
      <c r="D52" s="546"/>
      <c r="E52" s="546"/>
      <c r="F52" s="546"/>
      <c r="G52" s="546"/>
    </row>
    <row r="53" spans="1:7" x14ac:dyDescent="0.2">
      <c r="A53" s="547"/>
      <c r="B53" s="546"/>
      <c r="C53" s="546"/>
      <c r="D53" s="546"/>
      <c r="E53" s="546"/>
      <c r="F53" s="546"/>
      <c r="G53" s="546"/>
    </row>
    <row r="54" spans="1:7" x14ac:dyDescent="0.2">
      <c r="A54" s="547"/>
      <c r="B54" s="546"/>
      <c r="C54" s="546"/>
      <c r="D54" s="546"/>
      <c r="E54" s="546"/>
      <c r="F54" s="546"/>
      <c r="G54" s="546"/>
    </row>
    <row r="55" spans="1:7" x14ac:dyDescent="0.2">
      <c r="A55" s="547"/>
      <c r="B55" s="546"/>
      <c r="C55" s="546"/>
      <c r="D55" s="546"/>
      <c r="E55" s="546"/>
      <c r="F55" s="546"/>
      <c r="G55" s="546"/>
    </row>
    <row r="56" spans="1:7" x14ac:dyDescent="0.2">
      <c r="A56" s="547"/>
      <c r="B56" s="546"/>
      <c r="C56" s="546"/>
      <c r="D56" s="546"/>
      <c r="E56" s="546"/>
      <c r="F56" s="546"/>
      <c r="G56" s="546"/>
    </row>
    <row r="57" spans="1:7" x14ac:dyDescent="0.2">
      <c r="A57" s="547"/>
      <c r="B57" s="546"/>
      <c r="C57" s="546"/>
      <c r="D57" s="546"/>
      <c r="E57" s="546"/>
      <c r="F57" s="546"/>
      <c r="G57" s="546"/>
    </row>
    <row r="58" spans="1:7" x14ac:dyDescent="0.2">
      <c r="A58" s="547"/>
      <c r="B58" s="546"/>
      <c r="C58" s="546"/>
      <c r="D58" s="546"/>
      <c r="E58" s="546"/>
      <c r="F58" s="546"/>
      <c r="G58" s="546"/>
    </row>
    <row r="59" spans="1:7" x14ac:dyDescent="0.2">
      <c r="A59" s="547"/>
      <c r="B59" s="546"/>
      <c r="C59" s="546"/>
      <c r="D59" s="546"/>
      <c r="E59" s="546"/>
      <c r="F59" s="546"/>
      <c r="G59" s="546"/>
    </row>
    <row r="60" spans="1:7" x14ac:dyDescent="0.2">
      <c r="A60" s="547"/>
      <c r="B60" s="546"/>
      <c r="C60" s="546"/>
      <c r="D60" s="546"/>
      <c r="E60" s="546"/>
      <c r="F60" s="546"/>
      <c r="G60" s="546"/>
    </row>
    <row r="61" spans="1:7" x14ac:dyDescent="0.2">
      <c r="A61" s="547"/>
      <c r="B61" s="546"/>
      <c r="C61" s="546"/>
      <c r="D61" s="546"/>
      <c r="E61" s="546"/>
      <c r="F61" s="546"/>
      <c r="G61" s="546"/>
    </row>
    <row r="62" spans="1:7" x14ac:dyDescent="0.2">
      <c r="A62" s="547"/>
      <c r="B62" s="546"/>
      <c r="C62" s="546"/>
      <c r="D62" s="546"/>
      <c r="E62" s="546"/>
      <c r="F62" s="546"/>
      <c r="G62" s="546"/>
    </row>
    <row r="63" spans="1:7" x14ac:dyDescent="0.2">
      <c r="A63" s="547"/>
      <c r="B63" s="546"/>
      <c r="C63" s="546"/>
      <c r="D63" s="546"/>
      <c r="E63" s="546"/>
      <c r="F63" s="546"/>
      <c r="G63" s="546"/>
    </row>
    <row r="64" spans="1:7" x14ac:dyDescent="0.2">
      <c r="A64" s="547"/>
      <c r="B64" s="546"/>
      <c r="C64" s="546"/>
      <c r="D64" s="546"/>
      <c r="E64" s="546"/>
      <c r="F64" s="546"/>
      <c r="G64" s="546"/>
    </row>
    <row r="65" spans="1:7" x14ac:dyDescent="0.2">
      <c r="A65" s="547"/>
      <c r="B65" s="546"/>
      <c r="C65" s="546"/>
      <c r="D65" s="546"/>
      <c r="E65" s="546"/>
      <c r="F65" s="546"/>
      <c r="G65" s="546"/>
    </row>
    <row r="66" spans="1:7" x14ac:dyDescent="0.2">
      <c r="A66" s="547"/>
    </row>
    <row r="67" spans="1:7" x14ac:dyDescent="0.2">
      <c r="A67" s="547"/>
    </row>
    <row r="68" spans="1:7" x14ac:dyDescent="0.2">
      <c r="A68" s="547"/>
    </row>
    <row r="69" spans="1:7" x14ac:dyDescent="0.2">
      <c r="A69" s="547"/>
    </row>
    <row r="70" spans="1:7" x14ac:dyDescent="0.2">
      <c r="A70" s="547"/>
    </row>
    <row r="71" spans="1:7" x14ac:dyDescent="0.2">
      <c r="A71" s="547"/>
    </row>
    <row r="72" spans="1:7" x14ac:dyDescent="0.2">
      <c r="A72" s="547"/>
    </row>
    <row r="73" spans="1:7" x14ac:dyDescent="0.2">
      <c r="A73" s="547"/>
    </row>
    <row r="74" spans="1:7" x14ac:dyDescent="0.2">
      <c r="A74" s="547"/>
    </row>
    <row r="75" spans="1:7" x14ac:dyDescent="0.2">
      <c r="A75" s="547"/>
    </row>
    <row r="76" spans="1:7" x14ac:dyDescent="0.2">
      <c r="A76" s="547"/>
    </row>
    <row r="77" spans="1:7" x14ac:dyDescent="0.2">
      <c r="A77" s="547"/>
    </row>
    <row r="78" spans="1:7" x14ac:dyDescent="0.2">
      <c r="A78" s="547"/>
    </row>
    <row r="79" spans="1:7" x14ac:dyDescent="0.2">
      <c r="A79" s="547"/>
    </row>
    <row r="80" spans="1:7" x14ac:dyDescent="0.2">
      <c r="A80" s="547"/>
    </row>
    <row r="81" spans="1:1" x14ac:dyDescent="0.2">
      <c r="A81" s="547"/>
    </row>
    <row r="82" spans="1:1" x14ac:dyDescent="0.2">
      <c r="A82" s="547"/>
    </row>
    <row r="83" spans="1:1" x14ac:dyDescent="0.2">
      <c r="A83" s="547"/>
    </row>
    <row r="84" spans="1:1" x14ac:dyDescent="0.2">
      <c r="A84" s="548"/>
    </row>
    <row r="85" spans="1:1" x14ac:dyDescent="0.2">
      <c r="A85" s="548"/>
    </row>
    <row r="86" spans="1:1" x14ac:dyDescent="0.2">
      <c r="A86" s="548"/>
    </row>
    <row r="87" spans="1:1" x14ac:dyDescent="0.2">
      <c r="A87" s="548"/>
    </row>
    <row r="88" spans="1:1" x14ac:dyDescent="0.2">
      <c r="A88" s="548"/>
    </row>
    <row r="89" spans="1:1" x14ac:dyDescent="0.2">
      <c r="A89" s="548"/>
    </row>
    <row r="90" spans="1:1" x14ac:dyDescent="0.2">
      <c r="A90" s="548"/>
    </row>
    <row r="91" spans="1:1" x14ac:dyDescent="0.2">
      <c r="A91" s="548"/>
    </row>
    <row r="92" spans="1:1" x14ac:dyDescent="0.2">
      <c r="A92" s="548"/>
    </row>
    <row r="93" spans="1:1" x14ac:dyDescent="0.2">
      <c r="A93" s="548"/>
    </row>
    <row r="94" spans="1:1" x14ac:dyDescent="0.2">
      <c r="A94" s="548"/>
    </row>
    <row r="95" spans="1:1" x14ac:dyDescent="0.2">
      <c r="A95" s="548"/>
    </row>
    <row r="96" spans="1:1" x14ac:dyDescent="0.2">
      <c r="A96" s="548"/>
    </row>
    <row r="97" spans="1:1" x14ac:dyDescent="0.2">
      <c r="A97" s="548"/>
    </row>
    <row r="98" spans="1:1" x14ac:dyDescent="0.2">
      <c r="A98" s="548"/>
    </row>
    <row r="99" spans="1:1" x14ac:dyDescent="0.2">
      <c r="A99" s="548"/>
    </row>
    <row r="100" spans="1:1" x14ac:dyDescent="0.2">
      <c r="A100" s="548"/>
    </row>
    <row r="101" spans="1:1" x14ac:dyDescent="0.2">
      <c r="A101" s="548"/>
    </row>
    <row r="102" spans="1:1" x14ac:dyDescent="0.2">
      <c r="A102" s="548"/>
    </row>
    <row r="103" spans="1:1" x14ac:dyDescent="0.2">
      <c r="A103" s="548"/>
    </row>
    <row r="104" spans="1:1" x14ac:dyDescent="0.2">
      <c r="A104" s="548"/>
    </row>
    <row r="105" spans="1:1" x14ac:dyDescent="0.2">
      <c r="A105" s="548"/>
    </row>
    <row r="106" spans="1:1" x14ac:dyDescent="0.2">
      <c r="A106" s="548"/>
    </row>
    <row r="107" spans="1:1" x14ac:dyDescent="0.2">
      <c r="A107" s="548"/>
    </row>
    <row r="108" spans="1:1" x14ac:dyDescent="0.2">
      <c r="A108" s="548"/>
    </row>
    <row r="109" spans="1:1" x14ac:dyDescent="0.2">
      <c r="A109" s="548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</sheetData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338"/>
  <sheetViews>
    <sheetView workbookViewId="0"/>
  </sheetViews>
  <sheetFormatPr defaultRowHeight="11.25" x14ac:dyDescent="0.2"/>
  <cols>
    <col min="1" max="1" width="9.83203125" style="533" customWidth="1"/>
    <col min="2" max="3" width="8.6640625" style="534" bestFit="1" customWidth="1"/>
    <col min="4" max="5" width="8.33203125" style="534" customWidth="1"/>
    <col min="6" max="6" width="8.6640625" style="534" bestFit="1" customWidth="1"/>
    <col min="7" max="7" width="8.33203125" style="534" customWidth="1"/>
    <col min="8" max="16384" width="9.33203125" style="534"/>
  </cols>
  <sheetData>
    <row r="1" spans="1:17" x14ac:dyDescent="0.2">
      <c r="A1" s="533" t="s">
        <v>41</v>
      </c>
    </row>
    <row r="2" spans="1:17" x14ac:dyDescent="0.2">
      <c r="A2" s="533" t="s">
        <v>365</v>
      </c>
    </row>
    <row r="3" spans="1:17" x14ac:dyDescent="0.2">
      <c r="A3" s="535" t="s">
        <v>478</v>
      </c>
    </row>
    <row r="4" spans="1:17" x14ac:dyDescent="0.2">
      <c r="A4" s="299" t="s">
        <v>479</v>
      </c>
    </row>
    <row r="5" spans="1:17" x14ac:dyDescent="0.2">
      <c r="A5" s="554" t="s">
        <v>416</v>
      </c>
    </row>
    <row r="6" spans="1:17" x14ac:dyDescent="0.2">
      <c r="A6" s="269" t="s">
        <v>368</v>
      </c>
    </row>
    <row r="7" spans="1:17" x14ac:dyDescent="0.2">
      <c r="A7" s="299" t="s">
        <v>0</v>
      </c>
    </row>
    <row r="9" spans="1:17" x14ac:dyDescent="0.2">
      <c r="A9" s="555"/>
      <c r="B9" s="556">
        <v>0</v>
      </c>
      <c r="C9" s="556" t="s">
        <v>457</v>
      </c>
      <c r="D9" s="556" t="s">
        <v>458</v>
      </c>
      <c r="E9" s="556" t="s">
        <v>459</v>
      </c>
      <c r="F9" s="556" t="s">
        <v>460</v>
      </c>
      <c r="G9" s="556" t="s">
        <v>461</v>
      </c>
    </row>
    <row r="10" spans="1:17" x14ac:dyDescent="0.2">
      <c r="A10" s="566" t="s">
        <v>480</v>
      </c>
      <c r="B10" s="559">
        <v>11.71</v>
      </c>
      <c r="C10" s="559">
        <v>3.1</v>
      </c>
      <c r="D10" s="559">
        <v>0.87</v>
      </c>
      <c r="E10" s="559">
        <v>1.0900000000000001</v>
      </c>
      <c r="F10" s="559">
        <v>0.64</v>
      </c>
      <c r="G10" s="559">
        <v>2.59</v>
      </c>
      <c r="H10" s="551"/>
      <c r="I10" s="551"/>
      <c r="J10" s="551"/>
    </row>
    <row r="11" spans="1:17" x14ac:dyDescent="0.2">
      <c r="A11" s="566" t="s">
        <v>481</v>
      </c>
      <c r="B11" s="559">
        <v>10.119999999999999</v>
      </c>
      <c r="C11" s="559">
        <v>4.79</v>
      </c>
      <c r="D11" s="559">
        <v>1.04</v>
      </c>
      <c r="E11" s="559">
        <v>1.26</v>
      </c>
      <c r="F11" s="559">
        <v>0.74</v>
      </c>
      <c r="G11" s="559">
        <v>2.04</v>
      </c>
      <c r="H11" s="551"/>
      <c r="I11" s="551"/>
      <c r="J11" s="540"/>
      <c r="K11" s="540"/>
      <c r="L11" s="540"/>
      <c r="M11" s="540"/>
      <c r="N11" s="540"/>
      <c r="O11" s="540"/>
      <c r="P11" s="540"/>
      <c r="Q11" s="540"/>
    </row>
    <row r="12" spans="1:17" x14ac:dyDescent="0.2">
      <c r="A12" s="566" t="s">
        <v>482</v>
      </c>
      <c r="B12" s="559">
        <v>7.03</v>
      </c>
      <c r="C12" s="559">
        <v>5.8</v>
      </c>
      <c r="D12" s="559">
        <v>1.63</v>
      </c>
      <c r="E12" s="559">
        <v>2</v>
      </c>
      <c r="F12" s="559">
        <v>1.23</v>
      </c>
      <c r="G12" s="559">
        <v>2.31</v>
      </c>
      <c r="H12" s="551"/>
      <c r="I12" s="551"/>
      <c r="J12" s="540"/>
      <c r="K12" s="540"/>
      <c r="L12" s="540"/>
      <c r="M12" s="540"/>
      <c r="N12" s="540"/>
      <c r="O12" s="540"/>
      <c r="P12" s="540"/>
      <c r="Q12" s="540"/>
    </row>
    <row r="13" spans="1:17" x14ac:dyDescent="0.2">
      <c r="A13" s="566" t="s">
        <v>483</v>
      </c>
      <c r="B13" s="559">
        <v>4.58</v>
      </c>
      <c r="C13" s="559">
        <v>6.22</v>
      </c>
      <c r="D13" s="559">
        <v>2</v>
      </c>
      <c r="E13" s="559">
        <v>2.72</v>
      </c>
      <c r="F13" s="559">
        <v>1.7</v>
      </c>
      <c r="G13" s="559">
        <v>2.78</v>
      </c>
      <c r="H13" s="551"/>
      <c r="I13" s="551"/>
      <c r="J13" s="540"/>
      <c r="K13" s="540"/>
      <c r="L13" s="540"/>
      <c r="M13" s="540"/>
      <c r="N13" s="540"/>
      <c r="O13" s="540"/>
      <c r="P13" s="540"/>
      <c r="Q13" s="540"/>
    </row>
    <row r="14" spans="1:17" x14ac:dyDescent="0.2">
      <c r="A14" s="566" t="s">
        <v>484</v>
      </c>
      <c r="B14" s="559">
        <v>2.5499999999999998</v>
      </c>
      <c r="C14" s="559">
        <v>7.6</v>
      </c>
      <c r="D14" s="559">
        <v>2.52</v>
      </c>
      <c r="E14" s="559">
        <v>3.18</v>
      </c>
      <c r="F14" s="559">
        <v>1.79</v>
      </c>
      <c r="G14" s="559">
        <v>2.35</v>
      </c>
      <c r="H14" s="551"/>
      <c r="I14" s="551"/>
      <c r="J14" s="540"/>
      <c r="K14" s="540"/>
      <c r="L14" s="540"/>
      <c r="M14" s="540"/>
      <c r="N14" s="540"/>
      <c r="O14" s="540"/>
      <c r="P14" s="540"/>
      <c r="Q14" s="540"/>
    </row>
    <row r="15" spans="1:17" x14ac:dyDescent="0.2">
      <c r="A15" s="566" t="s">
        <v>485</v>
      </c>
      <c r="B15" s="559">
        <v>9.07</v>
      </c>
      <c r="C15" s="559">
        <v>3.76</v>
      </c>
      <c r="D15" s="559">
        <v>0.55000000000000004</v>
      </c>
      <c r="E15" s="559">
        <v>0.78</v>
      </c>
      <c r="F15" s="559">
        <v>0.72</v>
      </c>
      <c r="G15" s="559">
        <v>5.13</v>
      </c>
      <c r="H15" s="551"/>
      <c r="I15" s="551"/>
      <c r="J15" s="540"/>
      <c r="K15" s="540"/>
      <c r="L15" s="540"/>
      <c r="M15" s="540"/>
      <c r="N15" s="540"/>
      <c r="O15" s="540"/>
      <c r="P15" s="540"/>
      <c r="Q15" s="540"/>
    </row>
    <row r="16" spans="1:17" x14ac:dyDescent="0.2">
      <c r="A16" s="566" t="s">
        <v>486</v>
      </c>
      <c r="B16" s="559">
        <v>2.5299999999999998</v>
      </c>
      <c r="C16" s="559">
        <v>8.6199999999999992</v>
      </c>
      <c r="D16" s="559">
        <v>1.31</v>
      </c>
      <c r="E16" s="559">
        <v>1.51</v>
      </c>
      <c r="F16" s="559">
        <v>1.1599999999999999</v>
      </c>
      <c r="G16" s="559">
        <v>4.87</v>
      </c>
      <c r="H16" s="551"/>
      <c r="I16" s="551"/>
      <c r="J16" s="540"/>
      <c r="K16" s="540"/>
      <c r="L16" s="540"/>
      <c r="M16" s="540"/>
      <c r="N16" s="540"/>
      <c r="O16" s="540"/>
      <c r="P16" s="540"/>
      <c r="Q16" s="540"/>
    </row>
    <row r="17" spans="1:17" x14ac:dyDescent="0.2">
      <c r="A17" s="566" t="s">
        <v>487</v>
      </c>
      <c r="B17" s="559">
        <v>1.41</v>
      </c>
      <c r="C17" s="559">
        <v>7.69</v>
      </c>
      <c r="D17" s="559">
        <v>1.53</v>
      </c>
      <c r="E17" s="559">
        <v>2.19</v>
      </c>
      <c r="F17" s="559">
        <v>1.9</v>
      </c>
      <c r="G17" s="559">
        <v>5.28</v>
      </c>
      <c r="H17" s="551"/>
      <c r="I17" s="551"/>
      <c r="J17" s="540"/>
      <c r="K17" s="540"/>
      <c r="L17" s="540"/>
      <c r="M17" s="540"/>
      <c r="N17" s="540"/>
      <c r="O17" s="540"/>
      <c r="P17" s="540"/>
      <c r="Q17" s="540"/>
    </row>
    <row r="18" spans="1:17" x14ac:dyDescent="0.2">
      <c r="A18" s="566" t="s">
        <v>488</v>
      </c>
      <c r="B18" s="559">
        <v>0.51</v>
      </c>
      <c r="C18" s="559">
        <v>6.29</v>
      </c>
      <c r="D18" s="559">
        <v>1.83</v>
      </c>
      <c r="E18" s="559">
        <v>2.88</v>
      </c>
      <c r="F18" s="559">
        <v>2.69</v>
      </c>
      <c r="G18" s="559">
        <v>5.8</v>
      </c>
      <c r="H18" s="551"/>
      <c r="I18" s="551"/>
      <c r="J18" s="540"/>
      <c r="K18" s="540"/>
      <c r="L18" s="540"/>
      <c r="M18" s="540"/>
      <c r="N18" s="540"/>
      <c r="O18" s="540"/>
      <c r="P18" s="540"/>
      <c r="Q18" s="540"/>
    </row>
    <row r="19" spans="1:17" x14ac:dyDescent="0.2">
      <c r="A19" s="566" t="s">
        <v>489</v>
      </c>
      <c r="B19" s="559">
        <v>0.24</v>
      </c>
      <c r="C19" s="559">
        <v>7</v>
      </c>
      <c r="D19" s="559">
        <v>1.96</v>
      </c>
      <c r="E19" s="559">
        <v>3.04</v>
      </c>
      <c r="F19" s="559">
        <v>2.74</v>
      </c>
      <c r="G19" s="559">
        <v>5.0199999999999996</v>
      </c>
      <c r="H19" s="551"/>
      <c r="I19" s="551"/>
      <c r="J19" s="540"/>
      <c r="K19" s="540"/>
      <c r="L19" s="540"/>
      <c r="M19" s="540"/>
      <c r="N19" s="540"/>
      <c r="O19" s="540"/>
      <c r="P19" s="540"/>
      <c r="Q19" s="540"/>
    </row>
    <row r="20" spans="1:17" x14ac:dyDescent="0.2">
      <c r="A20" s="566" t="s">
        <v>490</v>
      </c>
      <c r="B20" s="559">
        <v>9.0500000000000007</v>
      </c>
      <c r="C20" s="559">
        <v>3.77</v>
      </c>
      <c r="D20" s="559">
        <v>0.56999999999999995</v>
      </c>
      <c r="E20" s="559">
        <v>0.84</v>
      </c>
      <c r="F20" s="559">
        <v>0.82</v>
      </c>
      <c r="G20" s="559">
        <v>4.96</v>
      </c>
      <c r="H20" s="551"/>
      <c r="I20" s="551"/>
      <c r="J20" s="540"/>
      <c r="K20" s="540"/>
      <c r="L20" s="540"/>
      <c r="M20" s="540"/>
      <c r="N20" s="540"/>
      <c r="O20" s="540"/>
      <c r="P20" s="540"/>
      <c r="Q20" s="540"/>
    </row>
    <row r="21" spans="1:17" x14ac:dyDescent="0.2">
      <c r="A21" s="566" t="s">
        <v>491</v>
      </c>
      <c r="B21" s="559">
        <v>3.15</v>
      </c>
      <c r="C21" s="559">
        <v>8.18</v>
      </c>
      <c r="D21" s="559">
        <v>1.33</v>
      </c>
      <c r="E21" s="559">
        <v>1.54</v>
      </c>
      <c r="F21" s="559">
        <v>1.3</v>
      </c>
      <c r="G21" s="559">
        <v>4.51</v>
      </c>
      <c r="H21" s="551"/>
      <c r="I21" s="551"/>
    </row>
    <row r="22" spans="1:17" x14ac:dyDescent="0.2">
      <c r="A22" s="566" t="s">
        <v>492</v>
      </c>
      <c r="B22" s="559">
        <v>1.73</v>
      </c>
      <c r="C22" s="559">
        <v>7.52</v>
      </c>
      <c r="D22" s="559">
        <v>1.59</v>
      </c>
      <c r="E22" s="559">
        <v>2.38</v>
      </c>
      <c r="F22" s="559">
        <v>2.12</v>
      </c>
      <c r="G22" s="559">
        <v>4.66</v>
      </c>
    </row>
    <row r="23" spans="1:17" x14ac:dyDescent="0.2">
      <c r="A23" s="566" t="s">
        <v>493</v>
      </c>
      <c r="B23" s="559">
        <v>0.56999999999999995</v>
      </c>
      <c r="C23" s="559">
        <v>6.58</v>
      </c>
      <c r="D23" s="559">
        <v>1.96</v>
      </c>
      <c r="E23" s="559">
        <v>3.17</v>
      </c>
      <c r="F23" s="559">
        <v>3.02</v>
      </c>
      <c r="G23" s="559">
        <v>4.71</v>
      </c>
    </row>
    <row r="24" spans="1:17" x14ac:dyDescent="0.2">
      <c r="A24" s="566" t="s">
        <v>494</v>
      </c>
      <c r="B24" s="559">
        <v>0.26</v>
      </c>
      <c r="C24" s="559">
        <v>7.26</v>
      </c>
      <c r="D24" s="559">
        <v>2.27</v>
      </c>
      <c r="E24" s="559">
        <v>3.49</v>
      </c>
      <c r="F24" s="559">
        <v>3.07</v>
      </c>
      <c r="G24" s="559">
        <v>3.66</v>
      </c>
    </row>
    <row r="25" spans="1:17" x14ac:dyDescent="0.2">
      <c r="A25" s="568"/>
      <c r="B25" s="569"/>
      <c r="C25" s="569"/>
      <c r="D25" s="569"/>
      <c r="E25" s="569"/>
      <c r="F25" s="569"/>
      <c r="G25" s="569"/>
    </row>
    <row r="26" spans="1:17" x14ac:dyDescent="0.2">
      <c r="A26" s="568"/>
      <c r="B26" s="559"/>
      <c r="C26" s="559"/>
      <c r="D26" s="559"/>
      <c r="E26" s="559"/>
      <c r="F26" s="559"/>
      <c r="G26" s="559"/>
    </row>
    <row r="27" spans="1:17" x14ac:dyDescent="0.2">
      <c r="A27" s="568"/>
      <c r="B27" s="559"/>
      <c r="C27" s="559"/>
      <c r="D27" s="559"/>
      <c r="E27" s="559"/>
      <c r="F27" s="559"/>
      <c r="G27" s="559"/>
    </row>
    <row r="28" spans="1:17" x14ac:dyDescent="0.2">
      <c r="A28" s="568"/>
      <c r="B28" s="559"/>
      <c r="C28" s="559"/>
      <c r="D28" s="559"/>
      <c r="E28" s="559"/>
      <c r="F28" s="559"/>
      <c r="G28" s="559"/>
    </row>
    <row r="29" spans="1:17" x14ac:dyDescent="0.2">
      <c r="A29" s="568"/>
      <c r="B29" s="559"/>
      <c r="C29" s="559"/>
      <c r="D29" s="559"/>
      <c r="E29" s="559"/>
      <c r="F29" s="559"/>
      <c r="G29" s="559"/>
    </row>
    <row r="30" spans="1:17" x14ac:dyDescent="0.2">
      <c r="A30" s="568"/>
      <c r="B30" s="559"/>
      <c r="C30" s="559"/>
      <c r="D30" s="559"/>
      <c r="E30" s="559"/>
      <c r="F30" s="559"/>
      <c r="G30" s="559"/>
    </row>
    <row r="31" spans="1:17" x14ac:dyDescent="0.2">
      <c r="A31" s="568"/>
      <c r="B31" s="559"/>
      <c r="C31" s="559"/>
      <c r="D31" s="559"/>
      <c r="E31" s="559"/>
      <c r="F31" s="559"/>
      <c r="G31" s="559"/>
    </row>
    <row r="32" spans="1:17" x14ac:dyDescent="0.2">
      <c r="A32" s="568"/>
      <c r="B32" s="559"/>
      <c r="C32" s="559"/>
      <c r="D32" s="559"/>
      <c r="E32" s="559"/>
      <c r="F32" s="559"/>
      <c r="G32" s="559"/>
    </row>
    <row r="33" spans="1:7" x14ac:dyDescent="0.2">
      <c r="A33" s="545"/>
      <c r="B33" s="559"/>
      <c r="C33" s="559"/>
      <c r="D33" s="559"/>
      <c r="E33" s="559"/>
      <c r="F33" s="559"/>
      <c r="G33" s="559"/>
    </row>
    <row r="34" spans="1:7" x14ac:dyDescent="0.2">
      <c r="A34" s="545"/>
      <c r="B34" s="559"/>
      <c r="C34" s="559"/>
      <c r="D34" s="559"/>
      <c r="E34" s="559"/>
      <c r="F34" s="559"/>
      <c r="G34" s="559"/>
    </row>
    <row r="35" spans="1:7" x14ac:dyDescent="0.2">
      <c r="A35" s="545"/>
      <c r="B35" s="559"/>
      <c r="C35" s="559"/>
      <c r="D35" s="559"/>
      <c r="E35" s="559"/>
      <c r="F35" s="559"/>
      <c r="G35" s="559"/>
    </row>
    <row r="36" spans="1:7" x14ac:dyDescent="0.2">
      <c r="A36" s="545"/>
      <c r="B36" s="559"/>
      <c r="C36" s="559"/>
      <c r="D36" s="559"/>
      <c r="E36" s="559"/>
      <c r="F36" s="559"/>
      <c r="G36" s="559"/>
    </row>
    <row r="37" spans="1:7" x14ac:dyDescent="0.2">
      <c r="A37" s="545"/>
      <c r="B37" s="559"/>
      <c r="C37" s="559"/>
      <c r="D37" s="559"/>
      <c r="E37" s="559"/>
      <c r="F37" s="559"/>
      <c r="G37" s="559"/>
    </row>
    <row r="38" spans="1:7" x14ac:dyDescent="0.2">
      <c r="A38" s="545"/>
      <c r="B38" s="559"/>
      <c r="C38" s="559"/>
      <c r="D38" s="559"/>
      <c r="E38" s="559"/>
      <c r="F38" s="559"/>
      <c r="G38" s="559"/>
    </row>
    <row r="39" spans="1:7" x14ac:dyDescent="0.2">
      <c r="A39" s="545"/>
      <c r="B39" s="559"/>
      <c r="C39" s="559"/>
      <c r="D39" s="559"/>
      <c r="E39" s="559"/>
      <c r="F39" s="559"/>
      <c r="G39" s="559"/>
    </row>
    <row r="40" spans="1:7" x14ac:dyDescent="0.2">
      <c r="A40" s="545"/>
      <c r="B40" s="559"/>
      <c r="C40" s="559"/>
      <c r="D40" s="559"/>
      <c r="E40" s="559"/>
      <c r="F40" s="559"/>
      <c r="G40" s="559"/>
    </row>
    <row r="41" spans="1:7" x14ac:dyDescent="0.2">
      <c r="A41" s="545"/>
      <c r="B41" s="559"/>
      <c r="C41" s="559"/>
      <c r="D41" s="559"/>
      <c r="E41" s="559"/>
      <c r="F41" s="559"/>
      <c r="G41" s="559"/>
    </row>
    <row r="42" spans="1:7" x14ac:dyDescent="0.2">
      <c r="A42" s="545"/>
      <c r="B42" s="559"/>
      <c r="C42" s="559"/>
      <c r="D42" s="559"/>
      <c r="E42" s="559"/>
      <c r="F42" s="559"/>
      <c r="G42" s="559"/>
    </row>
    <row r="43" spans="1:7" x14ac:dyDescent="0.2">
      <c r="A43" s="547"/>
      <c r="B43" s="546"/>
      <c r="C43" s="546"/>
      <c r="D43" s="546"/>
      <c r="E43" s="546"/>
      <c r="F43" s="546"/>
      <c r="G43" s="546"/>
    </row>
    <row r="44" spans="1:7" x14ac:dyDescent="0.2">
      <c r="A44" s="547"/>
      <c r="B44" s="546"/>
      <c r="C44" s="546"/>
      <c r="D44" s="546"/>
      <c r="E44" s="546"/>
      <c r="F44" s="546"/>
      <c r="G44" s="546"/>
    </row>
    <row r="45" spans="1:7" x14ac:dyDescent="0.2">
      <c r="A45" s="547"/>
      <c r="B45" s="546"/>
      <c r="C45" s="546"/>
      <c r="D45" s="546"/>
      <c r="E45" s="546"/>
      <c r="F45" s="546"/>
      <c r="G45" s="546"/>
    </row>
    <row r="46" spans="1:7" x14ac:dyDescent="0.2">
      <c r="A46" s="547"/>
      <c r="B46" s="546"/>
      <c r="C46" s="546"/>
      <c r="D46" s="546"/>
      <c r="E46" s="546"/>
      <c r="F46" s="546"/>
      <c r="G46" s="546"/>
    </row>
    <row r="47" spans="1:7" x14ac:dyDescent="0.2">
      <c r="A47" s="547"/>
      <c r="B47" s="546"/>
      <c r="C47" s="546"/>
      <c r="D47" s="546"/>
      <c r="E47" s="546"/>
      <c r="F47" s="546"/>
      <c r="G47" s="546"/>
    </row>
    <row r="48" spans="1:7" x14ac:dyDescent="0.2">
      <c r="A48" s="547"/>
      <c r="B48" s="546"/>
      <c r="C48" s="546"/>
      <c r="D48" s="546"/>
      <c r="E48" s="546"/>
      <c r="F48" s="546"/>
      <c r="G48" s="546"/>
    </row>
    <row r="49" spans="1:7" x14ac:dyDescent="0.2">
      <c r="A49" s="547"/>
      <c r="B49" s="546"/>
      <c r="C49" s="546"/>
      <c r="D49" s="546"/>
      <c r="E49" s="546"/>
      <c r="F49" s="546"/>
      <c r="G49" s="546"/>
    </row>
    <row r="50" spans="1:7" x14ac:dyDescent="0.2">
      <c r="A50" s="547"/>
      <c r="B50" s="546"/>
      <c r="C50" s="546"/>
      <c r="D50" s="546"/>
      <c r="E50" s="546"/>
      <c r="F50" s="546"/>
      <c r="G50" s="546"/>
    </row>
    <row r="51" spans="1:7" x14ac:dyDescent="0.2">
      <c r="A51" s="547"/>
      <c r="B51" s="546"/>
      <c r="C51" s="546"/>
      <c r="D51" s="546"/>
      <c r="E51" s="546"/>
      <c r="F51" s="546"/>
      <c r="G51" s="546"/>
    </row>
    <row r="52" spans="1:7" x14ac:dyDescent="0.2">
      <c r="A52" s="547"/>
      <c r="B52" s="546"/>
      <c r="C52" s="546"/>
      <c r="D52" s="546"/>
      <c r="E52" s="546"/>
      <c r="F52" s="546"/>
      <c r="G52" s="546"/>
    </row>
    <row r="53" spans="1:7" x14ac:dyDescent="0.2">
      <c r="A53" s="547"/>
      <c r="B53" s="546"/>
      <c r="C53" s="546"/>
      <c r="D53" s="546"/>
      <c r="E53" s="546"/>
      <c r="F53" s="546"/>
      <c r="G53" s="546"/>
    </row>
    <row r="54" spans="1:7" x14ac:dyDescent="0.2">
      <c r="A54" s="547"/>
      <c r="B54" s="546"/>
      <c r="C54" s="546"/>
      <c r="D54" s="546"/>
      <c r="E54" s="546"/>
      <c r="F54" s="546"/>
      <c r="G54" s="546"/>
    </row>
    <row r="55" spans="1:7" x14ac:dyDescent="0.2">
      <c r="A55" s="547"/>
      <c r="B55" s="546"/>
      <c r="C55" s="546"/>
      <c r="D55" s="546"/>
      <c r="E55" s="546"/>
      <c r="F55" s="546"/>
      <c r="G55" s="546"/>
    </row>
    <row r="56" spans="1:7" x14ac:dyDescent="0.2">
      <c r="A56" s="547"/>
      <c r="B56" s="546"/>
      <c r="C56" s="546"/>
      <c r="D56" s="546"/>
      <c r="E56" s="546"/>
      <c r="F56" s="546"/>
      <c r="G56" s="546"/>
    </row>
    <row r="57" spans="1:7" x14ac:dyDescent="0.2">
      <c r="A57" s="547"/>
      <c r="B57" s="546"/>
      <c r="C57" s="546"/>
      <c r="D57" s="546"/>
      <c r="E57" s="546"/>
      <c r="F57" s="546"/>
      <c r="G57" s="546"/>
    </row>
    <row r="58" spans="1:7" x14ac:dyDescent="0.2">
      <c r="A58" s="547"/>
      <c r="B58" s="546"/>
      <c r="C58" s="546"/>
      <c r="D58" s="546"/>
      <c r="E58" s="546"/>
      <c r="F58" s="546"/>
      <c r="G58" s="546"/>
    </row>
    <row r="59" spans="1:7" x14ac:dyDescent="0.2">
      <c r="A59" s="547"/>
      <c r="B59" s="546"/>
      <c r="C59" s="546"/>
      <c r="D59" s="546"/>
      <c r="E59" s="546"/>
      <c r="F59" s="546"/>
      <c r="G59" s="546"/>
    </row>
    <row r="60" spans="1:7" x14ac:dyDescent="0.2">
      <c r="A60" s="547"/>
      <c r="B60" s="546"/>
      <c r="C60" s="546"/>
      <c r="D60" s="546"/>
      <c r="E60" s="546"/>
      <c r="F60" s="546"/>
      <c r="G60" s="546"/>
    </row>
    <row r="61" spans="1:7" x14ac:dyDescent="0.2">
      <c r="A61" s="547"/>
      <c r="B61" s="546"/>
      <c r="C61" s="546"/>
      <c r="D61" s="546"/>
      <c r="E61" s="546"/>
      <c r="F61" s="546"/>
      <c r="G61" s="546"/>
    </row>
    <row r="62" spans="1:7" x14ac:dyDescent="0.2">
      <c r="A62" s="547"/>
      <c r="B62" s="546"/>
      <c r="C62" s="546"/>
      <c r="D62" s="546"/>
      <c r="E62" s="546"/>
      <c r="F62" s="546"/>
      <c r="G62" s="546"/>
    </row>
    <row r="63" spans="1:7" x14ac:dyDescent="0.2">
      <c r="A63" s="547"/>
      <c r="B63" s="546"/>
      <c r="C63" s="546"/>
      <c r="D63" s="546"/>
      <c r="E63" s="546"/>
      <c r="F63" s="546"/>
      <c r="G63" s="546"/>
    </row>
    <row r="64" spans="1:7" x14ac:dyDescent="0.2">
      <c r="A64" s="547"/>
      <c r="B64" s="546"/>
      <c r="C64" s="546"/>
      <c r="D64" s="546"/>
      <c r="E64" s="546"/>
      <c r="F64" s="546"/>
      <c r="G64" s="546"/>
    </row>
    <row r="65" spans="1:1" x14ac:dyDescent="0.2">
      <c r="A65" s="547"/>
    </row>
    <row r="66" spans="1:1" x14ac:dyDescent="0.2">
      <c r="A66" s="547"/>
    </row>
    <row r="67" spans="1:1" x14ac:dyDescent="0.2">
      <c r="A67" s="547"/>
    </row>
    <row r="68" spans="1:1" x14ac:dyDescent="0.2">
      <c r="A68" s="547"/>
    </row>
    <row r="69" spans="1:1" x14ac:dyDescent="0.2">
      <c r="A69" s="547"/>
    </row>
    <row r="70" spans="1:1" x14ac:dyDescent="0.2">
      <c r="A70" s="547"/>
    </row>
    <row r="71" spans="1:1" x14ac:dyDescent="0.2">
      <c r="A71" s="547"/>
    </row>
    <row r="72" spans="1:1" x14ac:dyDescent="0.2">
      <c r="A72" s="547"/>
    </row>
    <row r="73" spans="1:1" x14ac:dyDescent="0.2">
      <c r="A73" s="547"/>
    </row>
    <row r="74" spans="1:1" x14ac:dyDescent="0.2">
      <c r="A74" s="547"/>
    </row>
    <row r="75" spans="1:1" x14ac:dyDescent="0.2">
      <c r="A75" s="547"/>
    </row>
    <row r="76" spans="1:1" x14ac:dyDescent="0.2">
      <c r="A76" s="547"/>
    </row>
    <row r="77" spans="1:1" x14ac:dyDescent="0.2">
      <c r="A77" s="547"/>
    </row>
    <row r="78" spans="1:1" x14ac:dyDescent="0.2">
      <c r="A78" s="547"/>
    </row>
    <row r="79" spans="1:1" x14ac:dyDescent="0.2">
      <c r="A79" s="547"/>
    </row>
    <row r="80" spans="1:1" x14ac:dyDescent="0.2">
      <c r="A80" s="547"/>
    </row>
    <row r="81" spans="1:1" x14ac:dyDescent="0.2">
      <c r="A81" s="547"/>
    </row>
    <row r="82" spans="1:1" x14ac:dyDescent="0.2">
      <c r="A82" s="547"/>
    </row>
    <row r="83" spans="1:1" x14ac:dyDescent="0.2">
      <c r="A83" s="548"/>
    </row>
    <row r="84" spans="1:1" x14ac:dyDescent="0.2">
      <c r="A84" s="548"/>
    </row>
    <row r="85" spans="1:1" x14ac:dyDescent="0.2">
      <c r="A85" s="548"/>
    </row>
    <row r="86" spans="1:1" x14ac:dyDescent="0.2">
      <c r="A86" s="548"/>
    </row>
    <row r="87" spans="1:1" x14ac:dyDescent="0.2">
      <c r="A87" s="548"/>
    </row>
    <row r="88" spans="1:1" x14ac:dyDescent="0.2">
      <c r="A88" s="548"/>
    </row>
    <row r="89" spans="1:1" x14ac:dyDescent="0.2">
      <c r="A89" s="548"/>
    </row>
    <row r="90" spans="1:1" x14ac:dyDescent="0.2">
      <c r="A90" s="548"/>
    </row>
    <row r="91" spans="1:1" x14ac:dyDescent="0.2">
      <c r="A91" s="548"/>
    </row>
    <row r="92" spans="1:1" x14ac:dyDescent="0.2">
      <c r="A92" s="548"/>
    </row>
    <row r="93" spans="1:1" x14ac:dyDescent="0.2">
      <c r="A93" s="548"/>
    </row>
    <row r="94" spans="1:1" x14ac:dyDescent="0.2">
      <c r="A94" s="548"/>
    </row>
    <row r="95" spans="1:1" x14ac:dyDescent="0.2">
      <c r="A95" s="548"/>
    </row>
    <row r="96" spans="1:1" x14ac:dyDescent="0.2">
      <c r="A96" s="548"/>
    </row>
    <row r="97" spans="1:1" x14ac:dyDescent="0.2">
      <c r="A97" s="548"/>
    </row>
    <row r="98" spans="1:1" x14ac:dyDescent="0.2">
      <c r="A98" s="548"/>
    </row>
    <row r="99" spans="1:1" x14ac:dyDescent="0.2">
      <c r="A99" s="548"/>
    </row>
    <row r="100" spans="1:1" x14ac:dyDescent="0.2">
      <c r="A100" s="548"/>
    </row>
    <row r="101" spans="1:1" x14ac:dyDescent="0.2">
      <c r="A101" s="548"/>
    </row>
    <row r="102" spans="1:1" x14ac:dyDescent="0.2">
      <c r="A102" s="548"/>
    </row>
    <row r="103" spans="1:1" x14ac:dyDescent="0.2">
      <c r="A103" s="548"/>
    </row>
    <row r="104" spans="1:1" x14ac:dyDescent="0.2">
      <c r="A104" s="548"/>
    </row>
    <row r="105" spans="1:1" x14ac:dyDescent="0.2">
      <c r="A105" s="548"/>
    </row>
    <row r="106" spans="1:1" x14ac:dyDescent="0.2">
      <c r="A106" s="548"/>
    </row>
    <row r="107" spans="1:1" x14ac:dyDescent="0.2">
      <c r="A107" s="548"/>
    </row>
    <row r="108" spans="1:1" x14ac:dyDescent="0.2">
      <c r="A108" s="548"/>
    </row>
    <row r="109" spans="1:1" x14ac:dyDescent="0.2">
      <c r="A109" s="548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</sheetData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338"/>
  <sheetViews>
    <sheetView workbookViewId="0"/>
  </sheetViews>
  <sheetFormatPr defaultRowHeight="11.25" x14ac:dyDescent="0.2"/>
  <cols>
    <col min="1" max="1" width="9.83203125" style="533" customWidth="1"/>
    <col min="2" max="3" width="8.6640625" style="534" bestFit="1" customWidth="1"/>
    <col min="4" max="5" width="8.33203125" style="534" customWidth="1"/>
    <col min="6" max="6" width="8.6640625" style="534" bestFit="1" customWidth="1"/>
    <col min="7" max="7" width="8.33203125" style="534" customWidth="1"/>
    <col min="8" max="16384" width="9.33203125" style="534"/>
  </cols>
  <sheetData>
    <row r="1" spans="1:17" x14ac:dyDescent="0.2">
      <c r="A1" s="533" t="s">
        <v>41</v>
      </c>
    </row>
    <row r="2" spans="1:17" x14ac:dyDescent="0.2">
      <c r="A2" s="533" t="s">
        <v>365</v>
      </c>
    </row>
    <row r="3" spans="1:17" x14ac:dyDescent="0.2">
      <c r="A3" s="535" t="s">
        <v>495</v>
      </c>
    </row>
    <row r="4" spans="1:17" x14ac:dyDescent="0.2">
      <c r="A4" s="299" t="s">
        <v>496</v>
      </c>
    </row>
    <row r="5" spans="1:17" x14ac:dyDescent="0.2">
      <c r="A5" s="554" t="s">
        <v>416</v>
      </c>
    </row>
    <row r="6" spans="1:17" x14ac:dyDescent="0.2">
      <c r="A6" s="269" t="s">
        <v>368</v>
      </c>
    </row>
    <row r="7" spans="1:17" x14ac:dyDescent="0.2">
      <c r="A7" s="299" t="s">
        <v>0</v>
      </c>
    </row>
    <row r="9" spans="1:17" x14ac:dyDescent="0.2">
      <c r="A9" s="555"/>
      <c r="B9" s="556">
        <v>0</v>
      </c>
      <c r="C9" s="556" t="s">
        <v>457</v>
      </c>
      <c r="D9" s="556" t="s">
        <v>458</v>
      </c>
      <c r="E9" s="556" t="s">
        <v>459</v>
      </c>
      <c r="F9" s="556" t="s">
        <v>460</v>
      </c>
      <c r="G9" s="556" t="s">
        <v>461</v>
      </c>
    </row>
    <row r="10" spans="1:17" x14ac:dyDescent="0.2">
      <c r="A10" s="566" t="s">
        <v>480</v>
      </c>
      <c r="B10" s="559">
        <v>0</v>
      </c>
      <c r="C10" s="559">
        <v>2.2400000000000002</v>
      </c>
      <c r="D10" s="559">
        <v>1.45</v>
      </c>
      <c r="E10" s="559">
        <v>2.16</v>
      </c>
      <c r="F10" s="559">
        <v>1.46</v>
      </c>
      <c r="G10" s="559">
        <v>4.32</v>
      </c>
      <c r="H10" s="551"/>
      <c r="I10" s="551"/>
      <c r="J10" s="551"/>
    </row>
    <row r="11" spans="1:17" x14ac:dyDescent="0.2">
      <c r="A11" s="566" t="s">
        <v>481</v>
      </c>
      <c r="B11" s="559">
        <v>0</v>
      </c>
      <c r="C11" s="559">
        <v>2.95</v>
      </c>
      <c r="D11" s="559">
        <v>1.65</v>
      </c>
      <c r="E11" s="559">
        <v>2.31</v>
      </c>
      <c r="F11" s="559">
        <v>1.58</v>
      </c>
      <c r="G11" s="559">
        <v>3.35</v>
      </c>
      <c r="H11" s="551"/>
      <c r="I11" s="551"/>
      <c r="J11" s="540"/>
      <c r="K11" s="540"/>
      <c r="L11" s="540"/>
      <c r="M11" s="540"/>
      <c r="N11" s="540"/>
      <c r="O11" s="540"/>
      <c r="P11" s="540"/>
      <c r="Q11" s="540"/>
    </row>
    <row r="12" spans="1:17" x14ac:dyDescent="0.2">
      <c r="A12" s="566" t="s">
        <v>482</v>
      </c>
      <c r="B12" s="559">
        <v>0</v>
      </c>
      <c r="C12" s="559">
        <v>3.91</v>
      </c>
      <c r="D12" s="559">
        <v>2.78</v>
      </c>
      <c r="E12" s="559">
        <v>4.0599999999999996</v>
      </c>
      <c r="F12" s="559">
        <v>2.99</v>
      </c>
      <c r="G12" s="559">
        <v>4.54</v>
      </c>
      <c r="H12" s="551"/>
      <c r="I12" s="551"/>
      <c r="J12" s="540"/>
      <c r="K12" s="540"/>
      <c r="L12" s="540"/>
      <c r="M12" s="540"/>
      <c r="N12" s="540"/>
      <c r="O12" s="540"/>
      <c r="P12" s="540"/>
      <c r="Q12" s="540"/>
    </row>
    <row r="13" spans="1:17" x14ac:dyDescent="0.2">
      <c r="A13" s="566" t="s">
        <v>483</v>
      </c>
      <c r="B13" s="559">
        <v>0</v>
      </c>
      <c r="C13" s="559">
        <v>4.5599999999999996</v>
      </c>
      <c r="D13" s="559">
        <v>3.66</v>
      </c>
      <c r="E13" s="559">
        <v>6.16</v>
      </c>
      <c r="F13" s="559">
        <v>4.5999999999999996</v>
      </c>
      <c r="G13" s="559">
        <v>6.33</v>
      </c>
      <c r="H13" s="551"/>
      <c r="I13" s="551"/>
      <c r="J13" s="540"/>
      <c r="K13" s="540"/>
      <c r="L13" s="540"/>
      <c r="M13" s="540"/>
      <c r="N13" s="540"/>
      <c r="O13" s="540"/>
      <c r="P13" s="540"/>
      <c r="Q13" s="540"/>
    </row>
    <row r="14" spans="1:17" x14ac:dyDescent="0.2">
      <c r="A14" s="566" t="s">
        <v>484</v>
      </c>
      <c r="B14" s="559">
        <v>0</v>
      </c>
      <c r="C14" s="559">
        <v>7.11</v>
      </c>
      <c r="D14" s="559">
        <v>5.36</v>
      </c>
      <c r="E14" s="559">
        <v>8.15</v>
      </c>
      <c r="F14" s="559">
        <v>5.39</v>
      </c>
      <c r="G14" s="559">
        <v>6.95</v>
      </c>
      <c r="H14" s="551"/>
      <c r="I14" s="551"/>
      <c r="J14" s="540"/>
      <c r="K14" s="540"/>
      <c r="L14" s="540"/>
      <c r="M14" s="540"/>
      <c r="N14" s="540"/>
      <c r="O14" s="540"/>
      <c r="P14" s="540"/>
      <c r="Q14" s="540"/>
    </row>
    <row r="15" spans="1:17" x14ac:dyDescent="0.2">
      <c r="A15" s="566" t="s">
        <v>485</v>
      </c>
      <c r="B15" s="559">
        <v>0</v>
      </c>
      <c r="C15" s="559">
        <v>0.7</v>
      </c>
      <c r="D15" s="559">
        <v>0.48</v>
      </c>
      <c r="E15" s="559">
        <v>0.93</v>
      </c>
      <c r="F15" s="559">
        <v>1.03</v>
      </c>
      <c r="G15" s="559">
        <v>5.79</v>
      </c>
      <c r="H15" s="551"/>
      <c r="I15" s="551"/>
      <c r="J15" s="540"/>
      <c r="K15" s="540"/>
      <c r="L15" s="540"/>
      <c r="M15" s="540"/>
      <c r="N15" s="540"/>
      <c r="O15" s="540"/>
      <c r="P15" s="540"/>
      <c r="Q15" s="540"/>
    </row>
    <row r="16" spans="1:17" x14ac:dyDescent="0.2">
      <c r="A16" s="566" t="s">
        <v>486</v>
      </c>
      <c r="B16" s="559">
        <v>0</v>
      </c>
      <c r="C16" s="559">
        <v>1.76</v>
      </c>
      <c r="D16" s="559">
        <v>1.21</v>
      </c>
      <c r="E16" s="559">
        <v>1.73</v>
      </c>
      <c r="F16" s="559">
        <v>1.65</v>
      </c>
      <c r="G16" s="559">
        <v>5.93</v>
      </c>
      <c r="H16" s="551"/>
      <c r="I16" s="551"/>
      <c r="J16" s="540"/>
      <c r="K16" s="540"/>
      <c r="L16" s="540"/>
      <c r="M16" s="540"/>
      <c r="N16" s="540"/>
      <c r="O16" s="540"/>
      <c r="P16" s="540"/>
      <c r="Q16" s="540"/>
    </row>
    <row r="17" spans="1:17" x14ac:dyDescent="0.2">
      <c r="A17" s="566" t="s">
        <v>487</v>
      </c>
      <c r="B17" s="559">
        <v>0</v>
      </c>
      <c r="C17" s="559">
        <v>1.97</v>
      </c>
      <c r="D17" s="559">
        <v>1.55</v>
      </c>
      <c r="E17" s="559">
        <v>2.9</v>
      </c>
      <c r="F17" s="559">
        <v>3.21</v>
      </c>
      <c r="G17" s="559">
        <v>8.2200000000000006</v>
      </c>
      <c r="H17" s="551"/>
      <c r="I17" s="551"/>
      <c r="J17" s="540"/>
      <c r="K17" s="540"/>
      <c r="L17" s="540"/>
      <c r="M17" s="540"/>
      <c r="N17" s="540"/>
      <c r="O17" s="540"/>
      <c r="P17" s="540"/>
      <c r="Q17" s="540"/>
    </row>
    <row r="18" spans="1:17" x14ac:dyDescent="0.2">
      <c r="A18" s="566" t="s">
        <v>488</v>
      </c>
      <c r="B18" s="559">
        <v>0</v>
      </c>
      <c r="C18" s="559">
        <v>2.36</v>
      </c>
      <c r="D18" s="559">
        <v>2.12</v>
      </c>
      <c r="E18" s="559">
        <v>4.45</v>
      </c>
      <c r="F18" s="559">
        <v>5.07</v>
      </c>
      <c r="G18" s="559">
        <v>11.39</v>
      </c>
      <c r="H18" s="551"/>
      <c r="I18" s="551"/>
      <c r="J18" s="540"/>
      <c r="K18" s="540"/>
      <c r="L18" s="540"/>
      <c r="M18" s="540"/>
      <c r="N18" s="540"/>
      <c r="O18" s="540"/>
      <c r="P18" s="540"/>
      <c r="Q18" s="540"/>
    </row>
    <row r="19" spans="1:17" x14ac:dyDescent="0.2">
      <c r="A19" s="566" t="s">
        <v>489</v>
      </c>
      <c r="B19" s="559">
        <v>0</v>
      </c>
      <c r="C19" s="559">
        <v>4.03</v>
      </c>
      <c r="D19" s="559">
        <v>3.06</v>
      </c>
      <c r="E19" s="559">
        <v>6.12</v>
      </c>
      <c r="F19" s="559">
        <v>6.62</v>
      </c>
      <c r="G19" s="559">
        <v>15.71</v>
      </c>
      <c r="H19" s="551"/>
      <c r="I19" s="551"/>
      <c r="J19" s="540"/>
      <c r="K19" s="540"/>
      <c r="L19" s="540"/>
      <c r="M19" s="540"/>
      <c r="N19" s="540"/>
      <c r="O19" s="540"/>
      <c r="P19" s="540"/>
      <c r="Q19" s="540"/>
    </row>
    <row r="20" spans="1:17" x14ac:dyDescent="0.2">
      <c r="A20" s="566" t="s">
        <v>490</v>
      </c>
      <c r="B20" s="559">
        <v>0</v>
      </c>
      <c r="C20" s="559">
        <v>0.92</v>
      </c>
      <c r="D20" s="559">
        <v>0.64</v>
      </c>
      <c r="E20" s="559">
        <v>1.1499999999999999</v>
      </c>
      <c r="F20" s="559">
        <v>1.43</v>
      </c>
      <c r="G20" s="559">
        <v>5.74</v>
      </c>
      <c r="H20" s="551"/>
      <c r="I20" s="551"/>
      <c r="J20" s="540"/>
      <c r="K20" s="540"/>
      <c r="L20" s="540"/>
      <c r="M20" s="540"/>
      <c r="N20" s="540"/>
      <c r="O20" s="540"/>
      <c r="P20" s="540"/>
      <c r="Q20" s="540"/>
    </row>
    <row r="21" spans="1:17" x14ac:dyDescent="0.2">
      <c r="A21" s="566" t="s">
        <v>491</v>
      </c>
      <c r="B21" s="559">
        <v>0</v>
      </c>
      <c r="C21" s="559">
        <v>2.0299999999999998</v>
      </c>
      <c r="D21" s="559">
        <v>1.37</v>
      </c>
      <c r="E21" s="559">
        <v>2.06</v>
      </c>
      <c r="F21" s="559">
        <v>2.1</v>
      </c>
      <c r="G21" s="559">
        <v>5.1100000000000003</v>
      </c>
      <c r="H21" s="551"/>
      <c r="I21" s="551"/>
    </row>
    <row r="22" spans="1:17" x14ac:dyDescent="0.2">
      <c r="A22" s="566" t="s">
        <v>492</v>
      </c>
      <c r="B22" s="559">
        <v>0</v>
      </c>
      <c r="C22" s="559">
        <v>2.2200000000000002</v>
      </c>
      <c r="D22" s="559">
        <v>1.79</v>
      </c>
      <c r="E22" s="559">
        <v>3.53</v>
      </c>
      <c r="F22" s="559">
        <v>3.93</v>
      </c>
      <c r="G22" s="559">
        <v>6.35</v>
      </c>
    </row>
    <row r="23" spans="1:17" x14ac:dyDescent="0.2">
      <c r="A23" s="566" t="s">
        <v>493</v>
      </c>
      <c r="B23" s="559">
        <v>0</v>
      </c>
      <c r="C23" s="559">
        <v>2.85</v>
      </c>
      <c r="D23" s="559">
        <v>2.59</v>
      </c>
      <c r="E23" s="559">
        <v>5.42</v>
      </c>
      <c r="F23" s="559">
        <v>6.12</v>
      </c>
      <c r="G23" s="559">
        <v>8.51</v>
      </c>
    </row>
    <row r="24" spans="1:17" x14ac:dyDescent="0.2">
      <c r="A24" s="566" t="s">
        <v>494</v>
      </c>
      <c r="B24" s="559">
        <v>0</v>
      </c>
      <c r="C24" s="559">
        <v>4.53</v>
      </c>
      <c r="D24" s="559">
        <v>3.91</v>
      </c>
      <c r="E24" s="559">
        <v>7.7</v>
      </c>
      <c r="F24" s="559">
        <v>7.97</v>
      </c>
      <c r="G24" s="559">
        <v>10.050000000000001</v>
      </c>
    </row>
    <row r="25" spans="1:17" x14ac:dyDescent="0.2">
      <c r="A25" s="568"/>
      <c r="B25" s="569"/>
      <c r="C25" s="569"/>
      <c r="D25" s="569"/>
      <c r="E25" s="569"/>
      <c r="F25" s="569"/>
      <c r="G25" s="569"/>
    </row>
    <row r="26" spans="1:17" x14ac:dyDescent="0.2">
      <c r="A26" s="568"/>
      <c r="B26" s="559"/>
      <c r="C26" s="559"/>
      <c r="D26" s="559"/>
      <c r="E26" s="559"/>
      <c r="F26" s="559"/>
      <c r="G26" s="559"/>
    </row>
    <row r="27" spans="1:17" x14ac:dyDescent="0.2">
      <c r="A27" s="568"/>
      <c r="B27" s="559"/>
      <c r="C27" s="559"/>
      <c r="D27" s="559"/>
      <c r="E27" s="559"/>
      <c r="F27" s="559"/>
      <c r="G27" s="559"/>
    </row>
    <row r="28" spans="1:17" x14ac:dyDescent="0.2">
      <c r="A28" s="568"/>
      <c r="B28" s="546"/>
      <c r="C28" s="546"/>
      <c r="D28" s="546"/>
      <c r="E28" s="546"/>
      <c r="F28" s="546"/>
      <c r="G28" s="546"/>
    </row>
    <row r="29" spans="1:17" x14ac:dyDescent="0.2">
      <c r="A29" s="568"/>
      <c r="B29" s="546"/>
      <c r="C29" s="546"/>
      <c r="D29" s="546"/>
      <c r="E29" s="546"/>
      <c r="F29" s="546"/>
      <c r="G29" s="546"/>
    </row>
    <row r="30" spans="1:17" x14ac:dyDescent="0.2">
      <c r="A30" s="568"/>
      <c r="B30" s="546"/>
      <c r="C30" s="546"/>
      <c r="D30" s="546"/>
      <c r="E30" s="546"/>
      <c r="F30" s="546"/>
      <c r="G30" s="546"/>
    </row>
    <row r="31" spans="1:17" x14ac:dyDescent="0.2">
      <c r="A31" s="568"/>
      <c r="B31" s="546"/>
      <c r="C31" s="546"/>
      <c r="D31" s="546"/>
      <c r="E31" s="546"/>
      <c r="F31" s="546"/>
      <c r="G31" s="546"/>
    </row>
    <row r="32" spans="1:17" x14ac:dyDescent="0.2">
      <c r="A32" s="568"/>
      <c r="B32" s="546"/>
      <c r="C32" s="546"/>
      <c r="D32" s="546"/>
      <c r="E32" s="546"/>
      <c r="F32" s="546"/>
      <c r="G32" s="546"/>
    </row>
    <row r="33" spans="1:7" x14ac:dyDescent="0.2">
      <c r="A33" s="545"/>
      <c r="B33" s="546"/>
      <c r="C33" s="546"/>
      <c r="D33" s="546"/>
      <c r="E33" s="546"/>
      <c r="F33" s="546"/>
      <c r="G33" s="546"/>
    </row>
    <row r="34" spans="1:7" x14ac:dyDescent="0.2">
      <c r="A34" s="545"/>
      <c r="B34" s="546"/>
      <c r="C34" s="546"/>
      <c r="D34" s="546"/>
      <c r="E34" s="546"/>
      <c r="F34" s="546"/>
      <c r="G34" s="546"/>
    </row>
    <row r="35" spans="1:7" x14ac:dyDescent="0.2">
      <c r="A35" s="545"/>
      <c r="B35" s="546"/>
      <c r="C35" s="546"/>
      <c r="D35" s="546"/>
      <c r="E35" s="546"/>
      <c r="F35" s="546"/>
      <c r="G35" s="546"/>
    </row>
    <row r="36" spans="1:7" x14ac:dyDescent="0.2">
      <c r="A36" s="545"/>
      <c r="B36" s="546"/>
      <c r="C36" s="546"/>
      <c r="D36" s="546"/>
      <c r="E36" s="546"/>
      <c r="F36" s="546"/>
      <c r="G36" s="546"/>
    </row>
    <row r="37" spans="1:7" x14ac:dyDescent="0.2">
      <c r="A37" s="545"/>
      <c r="B37" s="546"/>
      <c r="C37" s="546"/>
      <c r="D37" s="546"/>
      <c r="E37" s="546"/>
      <c r="F37" s="546"/>
      <c r="G37" s="546"/>
    </row>
    <row r="38" spans="1:7" x14ac:dyDescent="0.2">
      <c r="A38" s="545"/>
      <c r="B38" s="546"/>
      <c r="C38" s="546"/>
      <c r="D38" s="546"/>
      <c r="E38" s="546"/>
      <c r="F38" s="546"/>
      <c r="G38" s="546"/>
    </row>
    <row r="39" spans="1:7" x14ac:dyDescent="0.2">
      <c r="A39" s="545"/>
      <c r="B39" s="546"/>
      <c r="C39" s="546"/>
      <c r="D39" s="546"/>
      <c r="E39" s="546"/>
      <c r="F39" s="546"/>
      <c r="G39" s="546"/>
    </row>
    <row r="40" spans="1:7" x14ac:dyDescent="0.2">
      <c r="A40" s="545"/>
      <c r="B40" s="546"/>
      <c r="C40" s="546"/>
      <c r="D40" s="546"/>
      <c r="E40" s="546"/>
      <c r="F40" s="546"/>
      <c r="G40" s="546"/>
    </row>
    <row r="41" spans="1:7" x14ac:dyDescent="0.2">
      <c r="A41" s="545"/>
      <c r="B41" s="546"/>
      <c r="C41" s="546"/>
      <c r="D41" s="546"/>
      <c r="E41" s="546"/>
      <c r="F41" s="546"/>
      <c r="G41" s="546"/>
    </row>
    <row r="42" spans="1:7" x14ac:dyDescent="0.2">
      <c r="A42" s="545"/>
      <c r="B42" s="546"/>
      <c r="C42" s="546"/>
      <c r="D42" s="546"/>
      <c r="E42" s="546"/>
      <c r="F42" s="546"/>
      <c r="G42" s="546"/>
    </row>
    <row r="43" spans="1:7" x14ac:dyDescent="0.2">
      <c r="A43" s="547"/>
      <c r="B43" s="546"/>
      <c r="C43" s="546"/>
      <c r="D43" s="546"/>
      <c r="E43" s="546"/>
      <c r="F43" s="546"/>
      <c r="G43" s="546"/>
    </row>
    <row r="44" spans="1:7" x14ac:dyDescent="0.2">
      <c r="A44" s="547"/>
      <c r="B44" s="546"/>
      <c r="C44" s="546"/>
      <c r="D44" s="546"/>
      <c r="E44" s="546"/>
      <c r="F44" s="546"/>
      <c r="G44" s="546"/>
    </row>
    <row r="45" spans="1:7" x14ac:dyDescent="0.2">
      <c r="A45" s="547"/>
      <c r="B45" s="546"/>
      <c r="C45" s="546"/>
      <c r="D45" s="546"/>
      <c r="E45" s="546"/>
      <c r="F45" s="546"/>
      <c r="G45" s="546"/>
    </row>
    <row r="46" spans="1:7" x14ac:dyDescent="0.2">
      <c r="A46" s="547"/>
      <c r="B46" s="546"/>
      <c r="C46" s="546"/>
      <c r="D46" s="546"/>
      <c r="E46" s="546"/>
      <c r="F46" s="546"/>
      <c r="G46" s="546"/>
    </row>
    <row r="47" spans="1:7" x14ac:dyDescent="0.2">
      <c r="A47" s="547"/>
      <c r="B47" s="546"/>
      <c r="C47" s="546"/>
      <c r="D47" s="546"/>
      <c r="E47" s="546"/>
      <c r="F47" s="546"/>
      <c r="G47" s="546"/>
    </row>
    <row r="48" spans="1:7" x14ac:dyDescent="0.2">
      <c r="A48" s="547"/>
      <c r="B48" s="546"/>
      <c r="C48" s="546"/>
      <c r="D48" s="546"/>
      <c r="E48" s="546"/>
      <c r="F48" s="546"/>
      <c r="G48" s="546"/>
    </row>
    <row r="49" spans="1:7" x14ac:dyDescent="0.2">
      <c r="A49" s="547"/>
      <c r="B49" s="546"/>
      <c r="C49" s="546"/>
      <c r="D49" s="546"/>
      <c r="E49" s="546"/>
      <c r="F49" s="546"/>
      <c r="G49" s="546"/>
    </row>
    <row r="50" spans="1:7" x14ac:dyDescent="0.2">
      <c r="A50" s="547"/>
    </row>
    <row r="51" spans="1:7" x14ac:dyDescent="0.2">
      <c r="A51" s="547"/>
    </row>
    <row r="52" spans="1:7" x14ac:dyDescent="0.2">
      <c r="A52" s="547"/>
    </row>
    <row r="53" spans="1:7" x14ac:dyDescent="0.2">
      <c r="A53" s="547"/>
    </row>
    <row r="54" spans="1:7" x14ac:dyDescent="0.2">
      <c r="A54" s="547"/>
    </row>
    <row r="55" spans="1:7" x14ac:dyDescent="0.2">
      <c r="A55" s="547"/>
    </row>
    <row r="56" spans="1:7" x14ac:dyDescent="0.2">
      <c r="A56" s="547"/>
    </row>
    <row r="57" spans="1:7" x14ac:dyDescent="0.2">
      <c r="A57" s="547"/>
    </row>
    <row r="58" spans="1:7" x14ac:dyDescent="0.2">
      <c r="A58" s="547"/>
    </row>
    <row r="59" spans="1:7" x14ac:dyDescent="0.2">
      <c r="A59" s="547"/>
    </row>
    <row r="60" spans="1:7" x14ac:dyDescent="0.2">
      <c r="A60" s="547"/>
    </row>
    <row r="61" spans="1:7" x14ac:dyDescent="0.2">
      <c r="A61" s="547"/>
    </row>
    <row r="62" spans="1:7" x14ac:dyDescent="0.2">
      <c r="A62" s="547"/>
    </row>
    <row r="63" spans="1:7" x14ac:dyDescent="0.2">
      <c r="A63" s="547"/>
    </row>
    <row r="64" spans="1:7" x14ac:dyDescent="0.2">
      <c r="A64" s="547"/>
    </row>
    <row r="65" spans="1:1" x14ac:dyDescent="0.2">
      <c r="A65" s="547"/>
    </row>
    <row r="66" spans="1:1" x14ac:dyDescent="0.2">
      <c r="A66" s="547"/>
    </row>
    <row r="67" spans="1:1" x14ac:dyDescent="0.2">
      <c r="A67" s="547"/>
    </row>
    <row r="68" spans="1:1" x14ac:dyDescent="0.2">
      <c r="A68" s="547"/>
    </row>
    <row r="69" spans="1:1" x14ac:dyDescent="0.2">
      <c r="A69" s="547"/>
    </row>
    <row r="70" spans="1:1" x14ac:dyDescent="0.2">
      <c r="A70" s="547"/>
    </row>
    <row r="71" spans="1:1" x14ac:dyDescent="0.2">
      <c r="A71" s="547"/>
    </row>
    <row r="72" spans="1:1" x14ac:dyDescent="0.2">
      <c r="A72" s="547"/>
    </row>
    <row r="73" spans="1:1" x14ac:dyDescent="0.2">
      <c r="A73" s="547"/>
    </row>
    <row r="74" spans="1:1" x14ac:dyDescent="0.2">
      <c r="A74" s="547"/>
    </row>
    <row r="75" spans="1:1" x14ac:dyDescent="0.2">
      <c r="A75" s="547"/>
    </row>
    <row r="76" spans="1:1" x14ac:dyDescent="0.2">
      <c r="A76" s="547"/>
    </row>
    <row r="77" spans="1:1" x14ac:dyDescent="0.2">
      <c r="A77" s="547"/>
    </row>
    <row r="78" spans="1:1" x14ac:dyDescent="0.2">
      <c r="A78" s="547"/>
    </row>
    <row r="79" spans="1:1" x14ac:dyDescent="0.2">
      <c r="A79" s="547"/>
    </row>
    <row r="80" spans="1:1" x14ac:dyDescent="0.2">
      <c r="A80" s="547"/>
    </row>
    <row r="81" spans="1:1" x14ac:dyDescent="0.2">
      <c r="A81" s="547"/>
    </row>
    <row r="82" spans="1:1" x14ac:dyDescent="0.2">
      <c r="A82" s="547"/>
    </row>
    <row r="83" spans="1:1" x14ac:dyDescent="0.2">
      <c r="A83" s="548"/>
    </row>
    <row r="84" spans="1:1" x14ac:dyDescent="0.2">
      <c r="A84" s="548"/>
    </row>
    <row r="85" spans="1:1" x14ac:dyDescent="0.2">
      <c r="A85" s="548"/>
    </row>
    <row r="86" spans="1:1" x14ac:dyDescent="0.2">
      <c r="A86" s="548"/>
    </row>
    <row r="87" spans="1:1" x14ac:dyDescent="0.2">
      <c r="A87" s="548"/>
    </row>
    <row r="88" spans="1:1" x14ac:dyDescent="0.2">
      <c r="A88" s="548"/>
    </row>
    <row r="89" spans="1:1" x14ac:dyDescent="0.2">
      <c r="A89" s="548"/>
    </row>
    <row r="90" spans="1:1" x14ac:dyDescent="0.2">
      <c r="A90" s="548"/>
    </row>
    <row r="91" spans="1:1" x14ac:dyDescent="0.2">
      <c r="A91" s="548"/>
    </row>
    <row r="92" spans="1:1" x14ac:dyDescent="0.2">
      <c r="A92" s="548"/>
    </row>
    <row r="93" spans="1:1" x14ac:dyDescent="0.2">
      <c r="A93" s="548"/>
    </row>
    <row r="94" spans="1:1" x14ac:dyDescent="0.2">
      <c r="A94" s="548"/>
    </row>
    <row r="95" spans="1:1" x14ac:dyDescent="0.2">
      <c r="A95" s="548"/>
    </row>
    <row r="96" spans="1:1" x14ac:dyDescent="0.2">
      <c r="A96" s="548"/>
    </row>
    <row r="97" spans="1:1" x14ac:dyDescent="0.2">
      <c r="A97" s="548"/>
    </row>
    <row r="98" spans="1:1" x14ac:dyDescent="0.2">
      <c r="A98" s="548"/>
    </row>
    <row r="99" spans="1:1" x14ac:dyDescent="0.2">
      <c r="A99" s="548"/>
    </row>
    <row r="100" spans="1:1" x14ac:dyDescent="0.2">
      <c r="A100" s="548"/>
    </row>
    <row r="101" spans="1:1" x14ac:dyDescent="0.2">
      <c r="A101" s="548"/>
    </row>
    <row r="102" spans="1:1" x14ac:dyDescent="0.2">
      <c r="A102" s="548"/>
    </row>
    <row r="103" spans="1:1" x14ac:dyDescent="0.2">
      <c r="A103" s="548"/>
    </row>
    <row r="104" spans="1:1" x14ac:dyDescent="0.2">
      <c r="A104" s="548"/>
    </row>
    <row r="105" spans="1:1" x14ac:dyDescent="0.2">
      <c r="A105" s="548"/>
    </row>
    <row r="106" spans="1:1" x14ac:dyDescent="0.2">
      <c r="A106" s="548"/>
    </row>
    <row r="107" spans="1:1" x14ac:dyDescent="0.2">
      <c r="A107" s="548"/>
    </row>
    <row r="108" spans="1:1" x14ac:dyDescent="0.2">
      <c r="A108" s="548"/>
    </row>
    <row r="109" spans="1:1" x14ac:dyDescent="0.2">
      <c r="A109" s="548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F26"/>
  <sheetViews>
    <sheetView zoomScaleNormal="100" workbookViewId="0"/>
  </sheetViews>
  <sheetFormatPr defaultRowHeight="11.25" x14ac:dyDescent="0.2"/>
  <cols>
    <col min="1" max="1" width="6.6640625" style="178" customWidth="1"/>
    <col min="2" max="2" width="10.1640625" style="178" bestFit="1" customWidth="1"/>
    <col min="3" max="3" width="19.1640625" style="178" bestFit="1" customWidth="1"/>
    <col min="4" max="4" width="10.5" style="178" bestFit="1" customWidth="1"/>
    <col min="5" max="5" width="33" style="178" bestFit="1" customWidth="1"/>
    <col min="6" max="6" width="8.5" style="178" bestFit="1" customWidth="1"/>
    <col min="7" max="16384" width="9.33203125" style="178"/>
  </cols>
  <sheetData>
    <row r="1" spans="1:6" x14ac:dyDescent="0.2">
      <c r="A1" s="215" t="s">
        <v>41</v>
      </c>
    </row>
    <row r="2" spans="1:6" x14ac:dyDescent="0.2">
      <c r="A2" s="135" t="s">
        <v>918</v>
      </c>
    </row>
    <row r="3" spans="1:6" x14ac:dyDescent="0.2">
      <c r="A3" s="135" t="s">
        <v>970</v>
      </c>
    </row>
    <row r="4" spans="1:6" x14ac:dyDescent="0.2">
      <c r="A4" s="178" t="s">
        <v>971</v>
      </c>
    </row>
    <row r="5" spans="1:6" x14ac:dyDescent="0.2">
      <c r="A5" s="178" t="s">
        <v>972</v>
      </c>
    </row>
    <row r="6" spans="1:6" x14ac:dyDescent="0.2">
      <c r="A6" s="178" t="s">
        <v>973</v>
      </c>
    </row>
    <row r="7" spans="1:6" x14ac:dyDescent="0.2">
      <c r="A7" s="178" t="s">
        <v>1</v>
      </c>
    </row>
    <row r="8" spans="1:6" s="172" customFormat="1" x14ac:dyDescent="0.2"/>
    <row r="9" spans="1:6" s="172" customFormat="1" x14ac:dyDescent="0.2">
      <c r="B9" s="119" t="s">
        <v>974</v>
      </c>
      <c r="C9" s="119" t="s">
        <v>975</v>
      </c>
      <c r="D9" s="119" t="s">
        <v>976</v>
      </c>
      <c r="E9" s="119" t="s">
        <v>977</v>
      </c>
      <c r="F9" s="119" t="s">
        <v>978</v>
      </c>
    </row>
    <row r="10" spans="1:6" x14ac:dyDescent="0.2">
      <c r="A10" s="135" t="s">
        <v>979</v>
      </c>
      <c r="B10" s="177">
        <v>2.4</v>
      </c>
      <c r="C10" s="178">
        <v>0</v>
      </c>
      <c r="D10" s="178">
        <v>1.82</v>
      </c>
      <c r="E10" s="178">
        <v>111.02</v>
      </c>
      <c r="F10" s="178">
        <v>0</v>
      </c>
    </row>
    <row r="11" spans="1:6" x14ac:dyDescent="0.2">
      <c r="A11" s="135" t="s">
        <v>980</v>
      </c>
      <c r="B11" s="177">
        <v>32.74</v>
      </c>
      <c r="C11" s="178">
        <v>0</v>
      </c>
      <c r="D11" s="178">
        <v>175.15</v>
      </c>
      <c r="E11" s="178">
        <v>24.51</v>
      </c>
      <c r="F11" s="178">
        <v>0</v>
      </c>
    </row>
    <row r="12" spans="1:6" x14ac:dyDescent="0.2">
      <c r="A12" s="135" t="s">
        <v>981</v>
      </c>
      <c r="B12" s="177">
        <v>17.7</v>
      </c>
      <c r="C12" s="178">
        <v>27.98</v>
      </c>
      <c r="D12" s="178">
        <v>2.04</v>
      </c>
      <c r="E12" s="178">
        <v>7.32</v>
      </c>
      <c r="F12" s="178">
        <v>0</v>
      </c>
    </row>
    <row r="13" spans="1:6" x14ac:dyDescent="0.2">
      <c r="A13" s="135" t="s">
        <v>982</v>
      </c>
      <c r="B13" s="177">
        <v>145.18</v>
      </c>
      <c r="C13" s="178">
        <v>0</v>
      </c>
      <c r="D13" s="178">
        <v>2.02</v>
      </c>
      <c r="E13" s="178">
        <v>58.68</v>
      </c>
      <c r="F13" s="178">
        <v>0</v>
      </c>
    </row>
    <row r="14" spans="1:6" x14ac:dyDescent="0.2">
      <c r="A14" s="135" t="s">
        <v>983</v>
      </c>
      <c r="B14" s="177">
        <v>16.829999999999998</v>
      </c>
      <c r="C14" s="178">
        <v>0</v>
      </c>
      <c r="D14" s="178">
        <v>1.91</v>
      </c>
      <c r="E14" s="178">
        <v>0</v>
      </c>
      <c r="F14" s="178">
        <v>0</v>
      </c>
    </row>
    <row r="15" spans="1:6" x14ac:dyDescent="0.2">
      <c r="A15" s="135" t="s">
        <v>984</v>
      </c>
      <c r="B15" s="177">
        <v>14.89</v>
      </c>
      <c r="C15" s="178">
        <v>0</v>
      </c>
      <c r="D15" s="178">
        <v>1.92</v>
      </c>
      <c r="E15" s="178">
        <v>0</v>
      </c>
      <c r="F15" s="178">
        <v>212.91</v>
      </c>
    </row>
    <row r="16" spans="1:6" x14ac:dyDescent="0.2">
      <c r="A16" s="135" t="s">
        <v>985</v>
      </c>
      <c r="B16" s="177">
        <v>16.829999999999998</v>
      </c>
      <c r="C16" s="178">
        <v>0</v>
      </c>
      <c r="D16" s="178">
        <v>1.79</v>
      </c>
      <c r="E16" s="178">
        <v>87.72</v>
      </c>
      <c r="F16" s="178">
        <v>0</v>
      </c>
    </row>
    <row r="17" spans="1:6" x14ac:dyDescent="0.2">
      <c r="A17" s="135" t="s">
        <v>986</v>
      </c>
      <c r="B17" s="177">
        <v>14.89</v>
      </c>
      <c r="C17" s="178">
        <v>0</v>
      </c>
      <c r="D17" s="178">
        <v>1.8</v>
      </c>
      <c r="E17" s="178">
        <v>0</v>
      </c>
      <c r="F17" s="178">
        <v>0</v>
      </c>
    </row>
    <row r="18" spans="1:6" x14ac:dyDescent="0.2">
      <c r="A18" s="135" t="s">
        <v>987</v>
      </c>
      <c r="B18" s="177">
        <v>14.89</v>
      </c>
      <c r="C18" s="178">
        <v>68.86</v>
      </c>
      <c r="D18" s="178">
        <v>1.77</v>
      </c>
      <c r="E18" s="178">
        <v>0</v>
      </c>
      <c r="F18" s="178">
        <v>0</v>
      </c>
    </row>
    <row r="19" spans="1:6" x14ac:dyDescent="0.2">
      <c r="A19" s="135" t="s">
        <v>988</v>
      </c>
      <c r="B19" s="177">
        <v>129.97</v>
      </c>
      <c r="C19" s="178">
        <v>0</v>
      </c>
      <c r="D19" s="178">
        <v>1.57</v>
      </c>
      <c r="E19" s="178">
        <v>41.22</v>
      </c>
      <c r="F19" s="178">
        <v>0</v>
      </c>
    </row>
    <row r="20" spans="1:6" x14ac:dyDescent="0.2">
      <c r="A20" s="135" t="s">
        <v>989</v>
      </c>
      <c r="B20" s="177">
        <v>3.07</v>
      </c>
      <c r="C20" s="178">
        <v>0</v>
      </c>
      <c r="D20" s="178">
        <v>0.97</v>
      </c>
      <c r="E20" s="178">
        <v>0</v>
      </c>
      <c r="F20" s="178">
        <v>0</v>
      </c>
    </row>
    <row r="21" spans="1:6" x14ac:dyDescent="0.2">
      <c r="A21" s="135" t="s">
        <v>990</v>
      </c>
      <c r="B21" s="177">
        <v>3.07</v>
      </c>
      <c r="C21" s="178">
        <v>0</v>
      </c>
      <c r="D21" s="178">
        <v>0</v>
      </c>
      <c r="E21" s="178">
        <v>0</v>
      </c>
      <c r="F21" s="178">
        <v>0</v>
      </c>
    </row>
    <row r="22" spans="1:6" x14ac:dyDescent="0.2">
      <c r="A22" s="135" t="s">
        <v>991</v>
      </c>
      <c r="B22" s="177">
        <v>1.53</v>
      </c>
      <c r="C22" s="178">
        <v>0</v>
      </c>
      <c r="D22" s="178">
        <v>0</v>
      </c>
      <c r="E22" s="178">
        <v>87.26</v>
      </c>
      <c r="F22" s="178">
        <v>0</v>
      </c>
    </row>
    <row r="23" spans="1:6" x14ac:dyDescent="0.2">
      <c r="A23" s="135" t="s">
        <v>992</v>
      </c>
      <c r="B23" s="177">
        <v>0</v>
      </c>
      <c r="C23" s="178">
        <v>67.510000000000005</v>
      </c>
      <c r="D23" s="178">
        <v>0</v>
      </c>
      <c r="E23" s="178">
        <v>0</v>
      </c>
      <c r="F23" s="178">
        <v>0</v>
      </c>
    </row>
    <row r="24" spans="1:6" x14ac:dyDescent="0.2">
      <c r="A24" s="135" t="s">
        <v>993</v>
      </c>
      <c r="B24" s="177">
        <v>0</v>
      </c>
      <c r="C24" s="178">
        <v>0</v>
      </c>
      <c r="D24" s="178">
        <v>0</v>
      </c>
      <c r="E24" s="178">
        <v>42.82</v>
      </c>
      <c r="F24" s="178">
        <v>0</v>
      </c>
    </row>
    <row r="25" spans="1:6" x14ac:dyDescent="0.2">
      <c r="A25" s="135" t="s">
        <v>994</v>
      </c>
      <c r="B25" s="177">
        <v>0</v>
      </c>
      <c r="C25" s="178">
        <v>11.39</v>
      </c>
      <c r="D25" s="178">
        <v>0</v>
      </c>
      <c r="E25" s="178">
        <v>0</v>
      </c>
      <c r="F25" s="178">
        <v>0</v>
      </c>
    </row>
    <row r="26" spans="1:6" x14ac:dyDescent="0.2">
      <c r="A26" s="135" t="s">
        <v>995</v>
      </c>
      <c r="B26" s="178">
        <v>0</v>
      </c>
      <c r="C26" s="178">
        <v>0</v>
      </c>
      <c r="D26" s="178">
        <v>35.19</v>
      </c>
      <c r="E26" s="178">
        <v>0</v>
      </c>
      <c r="F26" s="178">
        <v>0</v>
      </c>
    </row>
  </sheetData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E370"/>
  <sheetViews>
    <sheetView workbookViewId="0">
      <selection activeCell="J24" sqref="J24"/>
    </sheetView>
  </sheetViews>
  <sheetFormatPr defaultRowHeight="11.25" x14ac:dyDescent="0.2"/>
  <cols>
    <col min="1" max="1" width="15.5" style="237" customWidth="1"/>
    <col min="2" max="2" width="7.1640625" style="238" bestFit="1" customWidth="1"/>
    <col min="3" max="3" width="14.33203125" style="238" bestFit="1" customWidth="1"/>
    <col min="4" max="4" width="12.1640625" style="238" bestFit="1" customWidth="1"/>
    <col min="5" max="5" width="7.6640625" style="238" bestFit="1" customWidth="1"/>
    <col min="6" max="16384" width="9.33203125" style="238"/>
  </cols>
  <sheetData>
    <row r="1" spans="1:5" x14ac:dyDescent="0.2">
      <c r="A1" s="263" t="s">
        <v>41</v>
      </c>
    </row>
    <row r="2" spans="1:5" x14ac:dyDescent="0.2">
      <c r="A2" s="263" t="s">
        <v>497</v>
      </c>
    </row>
    <row r="3" spans="1:5" x14ac:dyDescent="0.2">
      <c r="A3" s="266" t="s">
        <v>498</v>
      </c>
    </row>
    <row r="4" spans="1:5" x14ac:dyDescent="0.2">
      <c r="A4" s="570" t="s">
        <v>499</v>
      </c>
    </row>
    <row r="5" spans="1:5" x14ac:dyDescent="0.2">
      <c r="A5" s="571" t="s">
        <v>97</v>
      </c>
      <c r="B5" s="268"/>
      <c r="C5" s="268"/>
      <c r="D5" s="268"/>
      <c r="E5" s="268"/>
    </row>
    <row r="6" spans="1:5" x14ac:dyDescent="0.2">
      <c r="A6" s="572" t="s">
        <v>141</v>
      </c>
    </row>
    <row r="7" spans="1:5" x14ac:dyDescent="0.2">
      <c r="A7" s="244" t="s">
        <v>0</v>
      </c>
    </row>
    <row r="9" spans="1:5" x14ac:dyDescent="0.2">
      <c r="A9" s="257"/>
      <c r="B9" s="573" t="s">
        <v>500</v>
      </c>
      <c r="C9" s="573" t="s">
        <v>501</v>
      </c>
      <c r="D9" s="573" t="s">
        <v>502</v>
      </c>
      <c r="E9" s="573" t="s">
        <v>503</v>
      </c>
    </row>
    <row r="10" spans="1:5" ht="11.25" customHeight="1" x14ac:dyDescent="0.2">
      <c r="A10" s="287" t="s">
        <v>504</v>
      </c>
      <c r="B10" s="574">
        <v>67.87</v>
      </c>
      <c r="C10" s="574">
        <v>17.91</v>
      </c>
      <c r="D10" s="574">
        <v>0.97</v>
      </c>
      <c r="E10" s="574">
        <v>13.26</v>
      </c>
    </row>
    <row r="11" spans="1:5" ht="11.25" customHeight="1" x14ac:dyDescent="0.2">
      <c r="A11" s="287" t="s">
        <v>505</v>
      </c>
      <c r="B11" s="574">
        <v>62.99</v>
      </c>
      <c r="C11" s="574">
        <v>19.48</v>
      </c>
      <c r="D11" s="574">
        <v>1.81</v>
      </c>
      <c r="E11" s="574">
        <v>15.72</v>
      </c>
    </row>
    <row r="12" spans="1:5" ht="11.25" customHeight="1" x14ac:dyDescent="0.2">
      <c r="A12" s="287" t="s">
        <v>506</v>
      </c>
      <c r="B12" s="574">
        <v>59.27</v>
      </c>
      <c r="C12" s="574">
        <v>23.54</v>
      </c>
      <c r="D12" s="574">
        <v>1.88</v>
      </c>
      <c r="E12" s="574">
        <v>15.31</v>
      </c>
    </row>
    <row r="13" spans="1:5" ht="11.25" customHeight="1" x14ac:dyDescent="0.2">
      <c r="A13" s="287" t="s">
        <v>507</v>
      </c>
      <c r="B13" s="574">
        <v>56.57</v>
      </c>
      <c r="C13" s="574">
        <v>24.07</v>
      </c>
      <c r="D13" s="574">
        <v>2</v>
      </c>
      <c r="E13" s="574">
        <v>17.36</v>
      </c>
    </row>
    <row r="14" spans="1:5" ht="11.25" customHeight="1" x14ac:dyDescent="0.2">
      <c r="A14" s="270"/>
      <c r="B14" s="276"/>
      <c r="C14" s="276"/>
      <c r="D14" s="276"/>
      <c r="E14" s="276"/>
    </row>
    <row r="15" spans="1:5" x14ac:dyDescent="0.2">
      <c r="A15" s="270"/>
      <c r="E15" s="575"/>
    </row>
    <row r="16" spans="1:5" ht="11.25" customHeight="1" x14ac:dyDescent="0.2">
      <c r="A16" s="273"/>
      <c r="E16" s="271"/>
    </row>
    <row r="17" spans="1:5" ht="11.25" customHeight="1" x14ac:dyDescent="0.2">
      <c r="A17" s="273"/>
      <c r="E17" s="271"/>
    </row>
    <row r="18" spans="1:5" ht="11.25" customHeight="1" x14ac:dyDescent="0.2">
      <c r="A18" s="273"/>
      <c r="B18" s="271"/>
      <c r="E18" s="271"/>
    </row>
    <row r="19" spans="1:5" ht="11.25" customHeight="1" x14ac:dyDescent="0.2">
      <c r="A19" s="273"/>
      <c r="B19" s="271"/>
      <c r="E19" s="271"/>
    </row>
    <row r="20" spans="1:5" ht="11.25" customHeight="1" x14ac:dyDescent="0.2">
      <c r="A20" s="273"/>
      <c r="B20" s="271"/>
      <c r="C20" s="271"/>
      <c r="D20" s="271"/>
      <c r="E20" s="271"/>
    </row>
    <row r="21" spans="1:5" ht="11.25" customHeight="1" x14ac:dyDescent="0.2">
      <c r="A21" s="273"/>
      <c r="B21" s="271"/>
      <c r="C21" s="271"/>
      <c r="D21" s="271"/>
      <c r="E21" s="271"/>
    </row>
    <row r="22" spans="1:5" ht="9" customHeight="1" x14ac:dyDescent="0.2">
      <c r="A22" s="273"/>
      <c r="B22" s="271"/>
      <c r="C22" s="271"/>
      <c r="D22" s="271"/>
      <c r="E22" s="271"/>
    </row>
    <row r="23" spans="1:5" ht="11.25" customHeight="1" x14ac:dyDescent="0.2">
      <c r="A23" s="273"/>
      <c r="B23" s="271"/>
      <c r="C23" s="271"/>
      <c r="D23" s="271"/>
      <c r="E23" s="271"/>
    </row>
    <row r="24" spans="1:5" ht="11.25" customHeight="1" x14ac:dyDescent="0.2">
      <c r="A24" s="273"/>
      <c r="B24" s="271"/>
      <c r="C24" s="271"/>
      <c r="D24" s="271"/>
      <c r="E24" s="271"/>
    </row>
    <row r="25" spans="1:5" ht="11.25" customHeight="1" x14ac:dyDescent="0.2">
      <c r="A25" s="273"/>
      <c r="B25" s="271"/>
      <c r="C25" s="271"/>
      <c r="D25" s="271"/>
      <c r="E25" s="271"/>
    </row>
    <row r="26" spans="1:5" ht="11.25" customHeight="1" x14ac:dyDescent="0.2">
      <c r="A26" s="273"/>
      <c r="B26" s="271"/>
      <c r="C26" s="271"/>
      <c r="D26" s="271"/>
      <c r="E26" s="271"/>
    </row>
    <row r="27" spans="1:5" ht="11.25" customHeight="1" x14ac:dyDescent="0.2">
      <c r="A27" s="273"/>
      <c r="B27" s="271"/>
      <c r="C27" s="271"/>
      <c r="D27" s="271"/>
      <c r="E27" s="271"/>
    </row>
    <row r="28" spans="1:5" ht="11.25" customHeight="1" x14ac:dyDescent="0.2">
      <c r="A28" s="273"/>
      <c r="B28" s="271"/>
      <c r="C28" s="271"/>
      <c r="D28" s="271"/>
      <c r="E28" s="271"/>
    </row>
    <row r="29" spans="1:5" ht="15" customHeight="1" x14ac:dyDescent="0.2">
      <c r="A29" s="273"/>
      <c r="B29" s="271"/>
      <c r="C29" s="271"/>
      <c r="D29" s="271"/>
      <c r="E29" s="271"/>
    </row>
    <row r="30" spans="1:5" ht="11.25" customHeight="1" x14ac:dyDescent="0.2">
      <c r="A30" s="273"/>
      <c r="B30" s="271"/>
      <c r="C30" s="271"/>
      <c r="D30" s="271"/>
      <c r="E30" s="271"/>
    </row>
    <row r="31" spans="1:5" ht="11.25" customHeight="1" x14ac:dyDescent="0.2">
      <c r="A31" s="273"/>
      <c r="B31" s="271"/>
      <c r="C31" s="271"/>
      <c r="D31" s="271"/>
      <c r="E31" s="271"/>
    </row>
    <row r="32" spans="1:5" ht="11.25" customHeight="1" x14ac:dyDescent="0.2">
      <c r="A32" s="273"/>
      <c r="B32" s="271"/>
      <c r="C32" s="271"/>
      <c r="D32" s="271"/>
      <c r="E32" s="271"/>
    </row>
    <row r="33" spans="1:5" ht="11.25" customHeight="1" x14ac:dyDescent="0.2">
      <c r="A33" s="273"/>
      <c r="B33" s="271"/>
      <c r="C33" s="271"/>
      <c r="D33" s="271"/>
      <c r="E33" s="271"/>
    </row>
    <row r="34" spans="1:5" ht="11.25" customHeight="1" x14ac:dyDescent="0.2">
      <c r="A34" s="273"/>
      <c r="B34" s="271"/>
      <c r="C34" s="271"/>
      <c r="D34" s="271"/>
      <c r="E34" s="271"/>
    </row>
    <row r="35" spans="1:5" ht="11.25" customHeight="1" x14ac:dyDescent="0.2">
      <c r="A35" s="273"/>
      <c r="B35" s="271"/>
      <c r="C35" s="271"/>
      <c r="D35" s="271"/>
      <c r="E35" s="271"/>
    </row>
    <row r="36" spans="1:5" ht="11.25" customHeight="1" x14ac:dyDescent="0.2">
      <c r="A36" s="273"/>
      <c r="B36" s="271"/>
      <c r="C36" s="271"/>
      <c r="D36" s="271"/>
      <c r="E36" s="271"/>
    </row>
    <row r="37" spans="1:5" ht="11.25" customHeight="1" x14ac:dyDescent="0.2">
      <c r="A37" s="273"/>
      <c r="B37" s="271"/>
      <c r="C37" s="271"/>
      <c r="D37" s="271"/>
      <c r="E37" s="271"/>
    </row>
    <row r="38" spans="1:5" ht="11.25" customHeight="1" x14ac:dyDescent="0.2">
      <c r="A38" s="273"/>
      <c r="B38" s="271"/>
      <c r="C38" s="271"/>
      <c r="D38" s="271"/>
      <c r="E38" s="271"/>
    </row>
    <row r="39" spans="1:5" ht="15" customHeight="1" x14ac:dyDescent="0.2">
      <c r="A39" s="273"/>
      <c r="B39" s="271"/>
      <c r="C39" s="271"/>
      <c r="D39" s="271"/>
      <c r="E39" s="271"/>
    </row>
    <row r="40" spans="1:5" ht="11.25" customHeight="1" x14ac:dyDescent="0.2">
      <c r="A40" s="273"/>
      <c r="B40" s="271"/>
      <c r="C40" s="271"/>
      <c r="D40" s="271"/>
      <c r="E40" s="271"/>
    </row>
    <row r="41" spans="1:5" ht="11.25" customHeight="1" x14ac:dyDescent="0.2">
      <c r="A41" s="273"/>
      <c r="B41" s="271"/>
      <c r="C41" s="271"/>
      <c r="D41" s="271"/>
      <c r="E41" s="271"/>
    </row>
    <row r="42" spans="1:5" ht="11.25" customHeight="1" x14ac:dyDescent="0.2">
      <c r="A42" s="273"/>
      <c r="B42" s="271"/>
      <c r="C42" s="271"/>
      <c r="D42" s="271"/>
      <c r="E42" s="271"/>
    </row>
    <row r="43" spans="1:5" ht="11.25" customHeight="1" x14ac:dyDescent="0.2">
      <c r="A43" s="273"/>
      <c r="B43" s="271"/>
      <c r="C43" s="271"/>
      <c r="D43" s="271"/>
      <c r="E43" s="271"/>
    </row>
    <row r="44" spans="1:5" ht="11.25" customHeight="1" x14ac:dyDescent="0.2">
      <c r="A44" s="273"/>
      <c r="B44" s="271"/>
      <c r="C44" s="271"/>
      <c r="D44" s="271"/>
      <c r="E44" s="271"/>
    </row>
    <row r="45" spans="1:5" ht="11.25" customHeight="1" x14ac:dyDescent="0.2">
      <c r="A45" s="273"/>
      <c r="B45" s="271"/>
      <c r="C45" s="271"/>
      <c r="D45" s="271"/>
      <c r="E45" s="271"/>
    </row>
    <row r="46" spans="1:5" ht="11.25" customHeight="1" x14ac:dyDescent="0.2">
      <c r="A46" s="273"/>
      <c r="B46" s="271"/>
      <c r="C46" s="271"/>
      <c r="D46" s="271"/>
      <c r="E46" s="271"/>
    </row>
    <row r="47" spans="1:5" ht="11.25" customHeight="1" x14ac:dyDescent="0.2">
      <c r="A47" s="273"/>
      <c r="B47" s="271"/>
      <c r="C47" s="271"/>
      <c r="D47" s="271"/>
      <c r="E47" s="271"/>
    </row>
    <row r="48" spans="1:5" ht="11.25" customHeight="1" x14ac:dyDescent="0.2">
      <c r="A48" s="273"/>
      <c r="B48" s="271"/>
      <c r="C48" s="271"/>
      <c r="D48" s="271"/>
      <c r="E48" s="271"/>
    </row>
    <row r="49" spans="1:5" ht="11.25" customHeight="1" x14ac:dyDescent="0.2">
      <c r="A49" s="273"/>
      <c r="B49" s="271"/>
      <c r="C49" s="271"/>
      <c r="D49" s="271"/>
      <c r="E49" s="271"/>
    </row>
    <row r="50" spans="1:5" ht="11.25" customHeight="1" x14ac:dyDescent="0.2">
      <c r="A50" s="273"/>
      <c r="B50" s="271"/>
      <c r="C50" s="271"/>
      <c r="D50" s="271"/>
      <c r="E50" s="271"/>
    </row>
    <row r="51" spans="1:5" ht="11.25" customHeight="1" x14ac:dyDescent="0.2">
      <c r="A51" s="273"/>
      <c r="B51" s="271"/>
      <c r="C51" s="271"/>
      <c r="D51" s="271"/>
      <c r="E51" s="271"/>
    </row>
    <row r="52" spans="1:5" ht="11.25" customHeight="1" x14ac:dyDescent="0.2">
      <c r="A52" s="273"/>
      <c r="B52" s="271"/>
      <c r="C52" s="271"/>
      <c r="D52" s="271"/>
      <c r="E52" s="271"/>
    </row>
    <row r="53" spans="1:5" ht="11.25" customHeight="1" x14ac:dyDescent="0.2">
      <c r="A53" s="273"/>
      <c r="B53" s="271"/>
      <c r="C53" s="271"/>
      <c r="D53" s="271"/>
      <c r="E53" s="271"/>
    </row>
    <row r="54" spans="1:5" ht="11.25" customHeight="1" x14ac:dyDescent="0.2">
      <c r="A54" s="273"/>
      <c r="B54" s="271"/>
      <c r="C54" s="271"/>
      <c r="D54" s="271"/>
      <c r="E54" s="271"/>
    </row>
    <row r="55" spans="1:5" ht="11.25" customHeight="1" x14ac:dyDescent="0.2">
      <c r="A55" s="273"/>
      <c r="B55" s="271"/>
      <c r="C55" s="271"/>
      <c r="D55" s="271"/>
      <c r="E55" s="271"/>
    </row>
    <row r="56" spans="1:5" ht="11.25" customHeight="1" x14ac:dyDescent="0.2">
      <c r="A56" s="273"/>
      <c r="B56" s="271"/>
      <c r="C56" s="271"/>
      <c r="D56" s="271"/>
      <c r="E56" s="271"/>
    </row>
    <row r="57" spans="1:5" ht="11.25" customHeight="1" x14ac:dyDescent="0.2">
      <c r="A57" s="273"/>
      <c r="B57" s="271"/>
      <c r="C57" s="271"/>
      <c r="D57" s="271"/>
      <c r="E57" s="271"/>
    </row>
    <row r="58" spans="1:5" ht="11.25" customHeight="1" x14ac:dyDescent="0.2">
      <c r="A58" s="273"/>
      <c r="B58" s="271"/>
      <c r="C58" s="271"/>
      <c r="D58" s="271"/>
      <c r="E58" s="271"/>
    </row>
    <row r="59" spans="1:5" ht="11.25" customHeight="1" x14ac:dyDescent="0.2">
      <c r="A59" s="273"/>
      <c r="B59" s="271"/>
      <c r="C59" s="271"/>
      <c r="D59" s="271"/>
      <c r="E59" s="271"/>
    </row>
    <row r="60" spans="1:5" ht="11.25" customHeight="1" x14ac:dyDescent="0.2">
      <c r="A60" s="273"/>
      <c r="B60" s="271"/>
      <c r="C60" s="271"/>
      <c r="D60" s="271"/>
      <c r="E60" s="271"/>
    </row>
    <row r="61" spans="1:5" ht="11.25" customHeight="1" x14ac:dyDescent="0.2">
      <c r="A61" s="273"/>
      <c r="B61" s="271"/>
      <c r="C61" s="271"/>
      <c r="D61" s="271"/>
      <c r="E61" s="271"/>
    </row>
    <row r="62" spans="1:5" ht="11.25" customHeight="1" x14ac:dyDescent="0.2">
      <c r="A62" s="273"/>
      <c r="B62" s="271"/>
      <c r="C62" s="271"/>
      <c r="D62" s="271"/>
      <c r="E62" s="271"/>
    </row>
    <row r="63" spans="1:5" ht="11.25" customHeight="1" x14ac:dyDescent="0.2">
      <c r="A63" s="273"/>
      <c r="B63" s="271"/>
      <c r="C63" s="271"/>
      <c r="D63" s="271"/>
      <c r="E63" s="271"/>
    </row>
    <row r="64" spans="1:5" ht="11.25" customHeight="1" x14ac:dyDescent="0.2">
      <c r="A64" s="273"/>
      <c r="B64" s="271"/>
      <c r="C64" s="271"/>
      <c r="D64" s="271"/>
      <c r="E64" s="271"/>
    </row>
    <row r="65" spans="1:5" ht="11.25" customHeight="1" x14ac:dyDescent="0.2">
      <c r="A65" s="273"/>
      <c r="B65" s="271"/>
      <c r="C65" s="271"/>
      <c r="D65" s="271"/>
      <c r="E65" s="271"/>
    </row>
    <row r="66" spans="1:5" ht="11.25" customHeight="1" x14ac:dyDescent="0.2">
      <c r="A66" s="273"/>
      <c r="B66" s="271"/>
      <c r="C66" s="271"/>
      <c r="D66" s="271"/>
      <c r="E66" s="271"/>
    </row>
    <row r="67" spans="1:5" ht="11.25" customHeight="1" x14ac:dyDescent="0.2">
      <c r="A67" s="273"/>
      <c r="B67" s="271"/>
      <c r="C67" s="271"/>
      <c r="D67" s="271"/>
      <c r="E67" s="271"/>
    </row>
    <row r="68" spans="1:5" ht="11.25" customHeight="1" x14ac:dyDescent="0.2">
      <c r="A68" s="273"/>
      <c r="B68" s="271"/>
      <c r="C68" s="271"/>
      <c r="D68" s="271"/>
      <c r="E68" s="271"/>
    </row>
    <row r="69" spans="1:5" ht="11.25" customHeight="1" x14ac:dyDescent="0.2">
      <c r="A69" s="273"/>
      <c r="B69" s="271"/>
      <c r="C69" s="271"/>
      <c r="D69" s="271"/>
      <c r="E69" s="271"/>
    </row>
    <row r="70" spans="1:5" ht="11.25" customHeight="1" x14ac:dyDescent="0.2">
      <c r="A70" s="273"/>
      <c r="B70" s="271"/>
      <c r="C70" s="271"/>
      <c r="D70" s="271"/>
      <c r="E70" s="271"/>
    </row>
    <row r="71" spans="1:5" ht="11.25" customHeight="1" x14ac:dyDescent="0.2">
      <c r="A71" s="273"/>
      <c r="B71" s="271"/>
      <c r="C71" s="271"/>
      <c r="D71" s="271"/>
      <c r="E71" s="271"/>
    </row>
    <row r="72" spans="1:5" ht="11.25" customHeight="1" x14ac:dyDescent="0.2">
      <c r="A72" s="273"/>
      <c r="B72" s="271"/>
      <c r="C72" s="271"/>
      <c r="D72" s="271"/>
      <c r="E72" s="271"/>
    </row>
    <row r="73" spans="1:5" ht="11.25" customHeight="1" x14ac:dyDescent="0.2">
      <c r="A73" s="273"/>
      <c r="B73" s="271"/>
      <c r="C73" s="271"/>
      <c r="D73" s="271"/>
      <c r="E73" s="271"/>
    </row>
    <row r="74" spans="1:5" ht="11.25" customHeight="1" x14ac:dyDescent="0.2">
      <c r="A74" s="273"/>
      <c r="B74" s="271"/>
      <c r="C74" s="271"/>
      <c r="D74" s="271"/>
      <c r="E74" s="271"/>
    </row>
    <row r="75" spans="1:5" ht="11.25" customHeight="1" x14ac:dyDescent="0.2">
      <c r="A75" s="274"/>
      <c r="B75" s="271"/>
      <c r="C75" s="271"/>
      <c r="D75" s="271"/>
      <c r="E75" s="271"/>
    </row>
    <row r="76" spans="1:5" ht="11.25" customHeight="1" x14ac:dyDescent="0.2">
      <c r="A76" s="274"/>
      <c r="B76" s="271"/>
      <c r="C76" s="271"/>
      <c r="D76" s="271"/>
      <c r="E76" s="271"/>
    </row>
    <row r="77" spans="1:5" ht="11.25" customHeight="1" x14ac:dyDescent="0.2">
      <c r="A77" s="274"/>
      <c r="B77" s="271"/>
      <c r="C77" s="271"/>
      <c r="D77" s="271"/>
      <c r="E77" s="271"/>
    </row>
    <row r="78" spans="1:5" ht="11.25" customHeight="1" x14ac:dyDescent="0.2">
      <c r="A78" s="274"/>
      <c r="B78" s="271"/>
      <c r="C78" s="271"/>
      <c r="D78" s="271"/>
      <c r="E78" s="271"/>
    </row>
    <row r="79" spans="1:5" ht="11.25" customHeight="1" x14ac:dyDescent="0.2">
      <c r="A79" s="274"/>
      <c r="B79" s="271"/>
      <c r="C79" s="271"/>
      <c r="D79" s="271"/>
      <c r="E79" s="271"/>
    </row>
    <row r="80" spans="1:5" ht="11.25" customHeight="1" x14ac:dyDescent="0.2">
      <c r="A80" s="274"/>
      <c r="B80" s="271"/>
      <c r="C80" s="271"/>
      <c r="D80" s="271"/>
      <c r="E80" s="271"/>
    </row>
    <row r="81" spans="1:5" ht="11.25" customHeight="1" x14ac:dyDescent="0.2">
      <c r="A81" s="274"/>
      <c r="B81" s="271"/>
      <c r="C81" s="271"/>
      <c r="D81" s="271"/>
      <c r="E81" s="271"/>
    </row>
    <row r="82" spans="1:5" ht="11.25" customHeight="1" x14ac:dyDescent="0.2">
      <c r="A82" s="274"/>
      <c r="B82" s="271"/>
      <c r="C82" s="271"/>
      <c r="D82" s="271"/>
      <c r="E82" s="271"/>
    </row>
    <row r="83" spans="1:5" ht="11.25" customHeight="1" x14ac:dyDescent="0.2">
      <c r="A83" s="274"/>
      <c r="B83" s="271"/>
      <c r="C83" s="271"/>
      <c r="D83" s="271"/>
      <c r="E83" s="271"/>
    </row>
    <row r="84" spans="1:5" ht="11.25" customHeight="1" x14ac:dyDescent="0.2">
      <c r="A84" s="274"/>
      <c r="B84" s="271"/>
      <c r="C84" s="271"/>
      <c r="D84" s="271"/>
      <c r="E84" s="271"/>
    </row>
    <row r="85" spans="1:5" ht="11.25" customHeight="1" x14ac:dyDescent="0.2">
      <c r="A85" s="274"/>
      <c r="B85" s="271"/>
      <c r="C85" s="271"/>
      <c r="D85" s="271"/>
      <c r="E85" s="271"/>
    </row>
    <row r="86" spans="1:5" ht="11.25" customHeight="1" x14ac:dyDescent="0.2">
      <c r="A86" s="274"/>
      <c r="B86" s="271"/>
      <c r="C86" s="271"/>
      <c r="D86" s="271"/>
      <c r="E86" s="271"/>
    </row>
    <row r="87" spans="1:5" ht="11.25" customHeight="1" x14ac:dyDescent="0.2">
      <c r="A87" s="274"/>
      <c r="B87" s="271"/>
      <c r="C87" s="271"/>
      <c r="D87" s="271"/>
      <c r="E87" s="271"/>
    </row>
    <row r="88" spans="1:5" ht="11.25" customHeight="1" x14ac:dyDescent="0.2">
      <c r="A88" s="274"/>
      <c r="B88" s="271"/>
      <c r="C88" s="271"/>
      <c r="D88" s="271"/>
      <c r="E88" s="271"/>
    </row>
    <row r="89" spans="1:5" ht="11.25" customHeight="1" x14ac:dyDescent="0.2">
      <c r="A89" s="274"/>
      <c r="B89" s="271"/>
      <c r="C89" s="271"/>
      <c r="D89" s="271"/>
      <c r="E89" s="271"/>
    </row>
    <row r="90" spans="1:5" x14ac:dyDescent="0.2">
      <c r="A90" s="274"/>
      <c r="B90" s="271"/>
      <c r="C90" s="271"/>
      <c r="D90" s="271"/>
      <c r="E90" s="271"/>
    </row>
    <row r="91" spans="1:5" x14ac:dyDescent="0.2">
      <c r="A91" s="274"/>
      <c r="B91" s="271"/>
      <c r="C91" s="271"/>
      <c r="D91" s="271"/>
      <c r="E91" s="271"/>
    </row>
    <row r="92" spans="1:5" x14ac:dyDescent="0.2">
      <c r="A92" s="274"/>
      <c r="B92" s="271"/>
      <c r="C92" s="271"/>
      <c r="D92" s="271"/>
      <c r="E92" s="271"/>
    </row>
    <row r="93" spans="1:5" x14ac:dyDescent="0.2">
      <c r="A93" s="274"/>
      <c r="B93" s="271"/>
      <c r="C93" s="271"/>
      <c r="D93" s="271"/>
      <c r="E93" s="271"/>
    </row>
    <row r="94" spans="1:5" ht="15" customHeight="1" x14ac:dyDescent="0.2">
      <c r="A94" s="274"/>
      <c r="B94" s="271"/>
      <c r="C94" s="271"/>
      <c r="D94" s="271"/>
      <c r="E94" s="271"/>
    </row>
    <row r="95" spans="1:5" x14ac:dyDescent="0.2">
      <c r="A95" s="274"/>
      <c r="B95" s="271"/>
      <c r="C95" s="271"/>
      <c r="D95" s="271"/>
      <c r="E95" s="271"/>
    </row>
    <row r="96" spans="1:5" x14ac:dyDescent="0.2">
      <c r="A96" s="274"/>
      <c r="B96" s="271"/>
      <c r="C96" s="271"/>
      <c r="D96" s="271"/>
      <c r="E96" s="271"/>
    </row>
    <row r="97" spans="1:5" x14ac:dyDescent="0.2">
      <c r="A97" s="274"/>
      <c r="B97" s="271"/>
      <c r="C97" s="271"/>
      <c r="D97" s="271"/>
      <c r="E97" s="271"/>
    </row>
    <row r="98" spans="1:5" x14ac:dyDescent="0.2">
      <c r="A98" s="274"/>
      <c r="B98" s="271"/>
      <c r="C98" s="271"/>
      <c r="D98" s="271"/>
      <c r="E98" s="271"/>
    </row>
    <row r="99" spans="1:5" x14ac:dyDescent="0.2">
      <c r="A99" s="274"/>
      <c r="B99" s="271"/>
      <c r="C99" s="271"/>
      <c r="D99" s="271"/>
      <c r="E99" s="271"/>
    </row>
    <row r="100" spans="1:5" x14ac:dyDescent="0.2">
      <c r="A100" s="274"/>
      <c r="B100" s="271"/>
      <c r="C100" s="271"/>
      <c r="D100" s="271"/>
      <c r="E100" s="271"/>
    </row>
    <row r="101" spans="1:5" x14ac:dyDescent="0.2">
      <c r="A101" s="274"/>
      <c r="B101" s="271"/>
      <c r="C101" s="271"/>
      <c r="D101" s="271"/>
      <c r="E101" s="271"/>
    </row>
    <row r="102" spans="1:5" x14ac:dyDescent="0.2">
      <c r="A102" s="274"/>
    </row>
    <row r="103" spans="1:5" x14ac:dyDescent="0.2">
      <c r="A103" s="274"/>
    </row>
    <row r="104" spans="1:5" x14ac:dyDescent="0.2">
      <c r="A104" s="274"/>
    </row>
    <row r="105" spans="1:5" x14ac:dyDescent="0.2">
      <c r="A105" s="274"/>
    </row>
    <row r="106" spans="1:5" ht="15" customHeight="1" x14ac:dyDescent="0.2">
      <c r="A106" s="274"/>
    </row>
    <row r="107" spans="1:5" x14ac:dyDescent="0.2">
      <c r="A107" s="274"/>
    </row>
    <row r="108" spans="1:5" x14ac:dyDescent="0.2">
      <c r="A108" s="274"/>
    </row>
    <row r="109" spans="1:5" x14ac:dyDescent="0.2">
      <c r="A109" s="274"/>
    </row>
    <row r="110" spans="1:5" x14ac:dyDescent="0.2">
      <c r="A110" s="274"/>
    </row>
    <row r="111" spans="1:5" x14ac:dyDescent="0.2">
      <c r="A111" s="274"/>
    </row>
    <row r="112" spans="1:5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5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</sheetData>
  <pageMargins left="0.75" right="0.75" top="1" bottom="1" header="0.5" footer="0.5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E365"/>
  <sheetViews>
    <sheetView workbookViewId="0"/>
  </sheetViews>
  <sheetFormatPr defaultRowHeight="11.25" x14ac:dyDescent="0.2"/>
  <cols>
    <col min="1" max="1" width="27.83203125" style="237" customWidth="1"/>
    <col min="2" max="2" width="32.1640625" style="238" bestFit="1" customWidth="1"/>
    <col min="3" max="3" width="33.5" style="238" bestFit="1" customWidth="1"/>
    <col min="4" max="4" width="19.1640625" style="238" bestFit="1" customWidth="1"/>
    <col min="5" max="5" width="17" style="238" customWidth="1"/>
    <col min="6" max="16384" width="9.33203125" style="238"/>
  </cols>
  <sheetData>
    <row r="1" spans="1:5" x14ac:dyDescent="0.2">
      <c r="A1" s="263" t="s">
        <v>41</v>
      </c>
    </row>
    <row r="2" spans="1:5" x14ac:dyDescent="0.2">
      <c r="A2" s="263" t="s">
        <v>497</v>
      </c>
    </row>
    <row r="3" spans="1:5" x14ac:dyDescent="0.2">
      <c r="A3" s="266" t="s">
        <v>508</v>
      </c>
    </row>
    <row r="4" spans="1:5" x14ac:dyDescent="0.2">
      <c r="A4" s="570" t="s">
        <v>509</v>
      </c>
    </row>
    <row r="5" spans="1:5" x14ac:dyDescent="0.2">
      <c r="A5" s="572" t="s">
        <v>510</v>
      </c>
    </row>
    <row r="6" spans="1:5" x14ac:dyDescent="0.2">
      <c r="A6" s="244" t="s">
        <v>0</v>
      </c>
    </row>
    <row r="8" spans="1:5" x14ac:dyDescent="0.2">
      <c r="A8" s="273"/>
      <c r="B8" s="576" t="s">
        <v>511</v>
      </c>
      <c r="C8" s="576" t="s">
        <v>512</v>
      </c>
      <c r="D8" s="273"/>
      <c r="E8" s="577"/>
    </row>
    <row r="9" spans="1:5" ht="11.25" customHeight="1" x14ac:dyDescent="0.2">
      <c r="A9" s="273" t="s">
        <v>46</v>
      </c>
      <c r="B9" s="353">
        <v>22.624563831835399</v>
      </c>
      <c r="C9" s="353">
        <v>27.189934055081501</v>
      </c>
      <c r="D9" s="578"/>
      <c r="E9" s="578"/>
    </row>
    <row r="10" spans="1:5" ht="11.25" customHeight="1" x14ac:dyDescent="0.2">
      <c r="A10" s="273" t="s">
        <v>513</v>
      </c>
      <c r="B10" s="353">
        <v>29.6238670248886</v>
      </c>
      <c r="C10" s="353">
        <v>35.681607644204497</v>
      </c>
      <c r="D10" s="578"/>
      <c r="E10" s="578"/>
    </row>
    <row r="11" spans="1:5" ht="11.25" customHeight="1" x14ac:dyDescent="0.2">
      <c r="A11" s="273" t="s">
        <v>514</v>
      </c>
      <c r="B11" s="353">
        <v>35.8063796860271</v>
      </c>
      <c r="C11" s="353">
        <v>43.797837109174999</v>
      </c>
      <c r="D11" s="578"/>
      <c r="E11" s="578"/>
    </row>
    <row r="12" spans="1:5" ht="11.25" customHeight="1" x14ac:dyDescent="0.2">
      <c r="A12" s="273" t="s">
        <v>515</v>
      </c>
      <c r="B12" s="353">
        <v>38.814808805783997</v>
      </c>
      <c r="C12" s="353">
        <v>50.163455535805298</v>
      </c>
    </row>
    <row r="13" spans="1:5" ht="11.25" customHeight="1" x14ac:dyDescent="0.2">
      <c r="A13" s="273" t="s">
        <v>516</v>
      </c>
      <c r="B13" s="353">
        <v>49.009372725663397</v>
      </c>
      <c r="C13" s="353">
        <v>52.825223343836903</v>
      </c>
    </row>
    <row r="14" spans="1:5" ht="11.25" customHeight="1" x14ac:dyDescent="0.2">
      <c r="A14" s="273" t="s">
        <v>517</v>
      </c>
      <c r="B14" s="353">
        <v>49.8163044</v>
      </c>
      <c r="C14" s="353">
        <v>63.107859900000001</v>
      </c>
    </row>
    <row r="15" spans="1:5" ht="11.25" customHeight="1" x14ac:dyDescent="0.2">
      <c r="A15" s="273" t="s">
        <v>518</v>
      </c>
      <c r="B15" s="353">
        <v>57.222529224229497</v>
      </c>
      <c r="C15" s="353">
        <v>76.253147840047603</v>
      </c>
    </row>
    <row r="16" spans="1:5" ht="11.25" customHeight="1" x14ac:dyDescent="0.2">
      <c r="A16" s="273" t="s">
        <v>76</v>
      </c>
      <c r="B16" s="353">
        <v>64.236736483977296</v>
      </c>
      <c r="C16" s="353">
        <v>73.949781151869203</v>
      </c>
    </row>
    <row r="17" spans="1:3" ht="12" customHeight="1" x14ac:dyDescent="0.2">
      <c r="A17" s="273" t="s">
        <v>77</v>
      </c>
      <c r="B17" s="353">
        <v>91.386418134353903</v>
      </c>
      <c r="C17" s="353">
        <v>95.957779321293899</v>
      </c>
    </row>
    <row r="18" spans="1:3" ht="11.25" customHeight="1" x14ac:dyDescent="0.2">
      <c r="A18" s="238"/>
    </row>
    <row r="19" spans="1:3" ht="11.25" customHeight="1" x14ac:dyDescent="0.2">
      <c r="A19" s="238"/>
    </row>
    <row r="20" spans="1:3" ht="11.25" customHeight="1" x14ac:dyDescent="0.2">
      <c r="A20" s="273"/>
    </row>
    <row r="21" spans="1:3" ht="11.25" customHeight="1" x14ac:dyDescent="0.2"/>
    <row r="22" spans="1:3" ht="11.25" customHeight="1" x14ac:dyDescent="0.2"/>
    <row r="23" spans="1:3" ht="11.25" customHeight="1" x14ac:dyDescent="0.2"/>
    <row r="24" spans="1:3" ht="15" customHeight="1" x14ac:dyDescent="0.2"/>
    <row r="25" spans="1:3" ht="11.25" customHeight="1" x14ac:dyDescent="0.2"/>
    <row r="26" spans="1:3" ht="11.25" customHeight="1" x14ac:dyDescent="0.2"/>
    <row r="27" spans="1:3" ht="11.25" customHeight="1" x14ac:dyDescent="0.2">
      <c r="A27" s="273"/>
      <c r="B27" s="271"/>
      <c r="C27" s="271"/>
    </row>
    <row r="28" spans="1:3" ht="11.25" customHeight="1" x14ac:dyDescent="0.2">
      <c r="A28" s="273"/>
      <c r="B28" s="271"/>
      <c r="C28" s="271"/>
    </row>
    <row r="29" spans="1:3" ht="11.25" customHeight="1" x14ac:dyDescent="0.2">
      <c r="A29" s="273"/>
      <c r="B29" s="271"/>
      <c r="C29" s="271"/>
    </row>
    <row r="30" spans="1:3" ht="11.25" customHeight="1" x14ac:dyDescent="0.2">
      <c r="A30" s="273"/>
      <c r="B30" s="271"/>
      <c r="C30" s="271"/>
    </row>
    <row r="31" spans="1:3" ht="11.25" customHeight="1" x14ac:dyDescent="0.2">
      <c r="A31" s="273"/>
      <c r="B31" s="271"/>
      <c r="C31" s="271"/>
    </row>
    <row r="32" spans="1:3" ht="11.25" customHeight="1" x14ac:dyDescent="0.2">
      <c r="A32" s="273"/>
      <c r="B32" s="271"/>
      <c r="C32" s="271"/>
    </row>
    <row r="33" spans="1:3" ht="11.25" customHeight="1" x14ac:dyDescent="0.2">
      <c r="A33" s="273"/>
      <c r="B33" s="271"/>
      <c r="C33" s="271"/>
    </row>
    <row r="34" spans="1:3" ht="15" customHeight="1" x14ac:dyDescent="0.2">
      <c r="A34" s="273"/>
      <c r="B34" s="271"/>
      <c r="C34" s="271"/>
    </row>
    <row r="35" spans="1:3" ht="11.25" customHeight="1" x14ac:dyDescent="0.2">
      <c r="A35" s="273"/>
      <c r="B35" s="271"/>
      <c r="C35" s="271"/>
    </row>
    <row r="36" spans="1:3" ht="11.25" customHeight="1" x14ac:dyDescent="0.2">
      <c r="A36" s="273"/>
      <c r="B36" s="271"/>
      <c r="C36" s="271"/>
    </row>
    <row r="37" spans="1:3" ht="11.25" customHeight="1" x14ac:dyDescent="0.2">
      <c r="A37" s="273"/>
      <c r="B37" s="271"/>
      <c r="C37" s="271"/>
    </row>
    <row r="38" spans="1:3" ht="11.25" customHeight="1" x14ac:dyDescent="0.2">
      <c r="A38" s="273"/>
      <c r="B38" s="271"/>
      <c r="C38" s="271"/>
    </row>
    <row r="39" spans="1:3" ht="11.25" customHeight="1" x14ac:dyDescent="0.2">
      <c r="A39" s="273"/>
      <c r="B39" s="271"/>
      <c r="C39" s="271"/>
    </row>
    <row r="40" spans="1:3" ht="11.25" customHeight="1" x14ac:dyDescent="0.2">
      <c r="A40" s="273"/>
      <c r="B40" s="271"/>
      <c r="C40" s="271"/>
    </row>
    <row r="41" spans="1:3" ht="11.25" customHeight="1" x14ac:dyDescent="0.2">
      <c r="A41" s="273"/>
      <c r="B41" s="271"/>
      <c r="C41" s="271"/>
    </row>
    <row r="42" spans="1:3" ht="11.25" customHeight="1" x14ac:dyDescent="0.2">
      <c r="A42" s="273"/>
      <c r="B42" s="271"/>
      <c r="C42" s="271"/>
    </row>
    <row r="43" spans="1:3" ht="11.25" customHeight="1" x14ac:dyDescent="0.2">
      <c r="A43" s="273"/>
      <c r="B43" s="271"/>
      <c r="C43" s="271"/>
    </row>
    <row r="44" spans="1:3" ht="11.25" customHeight="1" x14ac:dyDescent="0.2">
      <c r="A44" s="273"/>
      <c r="B44" s="271"/>
      <c r="C44" s="271"/>
    </row>
    <row r="45" spans="1:3" ht="11.25" customHeight="1" x14ac:dyDescent="0.2">
      <c r="A45" s="273"/>
      <c r="B45" s="271"/>
      <c r="C45" s="271"/>
    </row>
    <row r="46" spans="1:3" ht="11.25" customHeight="1" x14ac:dyDescent="0.2">
      <c r="A46" s="273"/>
      <c r="B46" s="271"/>
      <c r="C46" s="271"/>
    </row>
    <row r="47" spans="1:3" ht="11.25" customHeight="1" x14ac:dyDescent="0.2">
      <c r="A47" s="273"/>
      <c r="B47" s="271"/>
      <c r="C47" s="271"/>
    </row>
    <row r="48" spans="1:3" ht="11.25" customHeight="1" x14ac:dyDescent="0.2">
      <c r="A48" s="273"/>
      <c r="B48" s="271"/>
      <c r="C48" s="271"/>
    </row>
    <row r="49" spans="1:3" ht="11.25" customHeight="1" x14ac:dyDescent="0.2">
      <c r="A49" s="273"/>
      <c r="B49" s="271"/>
      <c r="C49" s="271"/>
    </row>
    <row r="50" spans="1:3" ht="11.25" customHeight="1" x14ac:dyDescent="0.2">
      <c r="A50" s="273"/>
      <c r="B50" s="271"/>
      <c r="C50" s="271"/>
    </row>
    <row r="51" spans="1:3" ht="11.25" customHeight="1" x14ac:dyDescent="0.2">
      <c r="A51" s="273"/>
      <c r="B51" s="271"/>
      <c r="C51" s="271"/>
    </row>
    <row r="52" spans="1:3" ht="11.25" customHeight="1" x14ac:dyDescent="0.2">
      <c r="A52" s="273"/>
      <c r="B52" s="271"/>
      <c r="C52" s="271"/>
    </row>
    <row r="53" spans="1:3" ht="11.25" customHeight="1" x14ac:dyDescent="0.2">
      <c r="A53" s="273"/>
      <c r="B53" s="271"/>
      <c r="C53" s="271"/>
    </row>
    <row r="54" spans="1:3" ht="11.25" customHeight="1" x14ac:dyDescent="0.2">
      <c r="A54" s="273"/>
      <c r="B54" s="271"/>
      <c r="C54" s="271"/>
    </row>
    <row r="55" spans="1:3" ht="11.25" customHeight="1" x14ac:dyDescent="0.2">
      <c r="A55" s="273"/>
      <c r="B55" s="271"/>
      <c r="C55" s="271"/>
    </row>
    <row r="56" spans="1:3" ht="11.25" customHeight="1" x14ac:dyDescent="0.2">
      <c r="A56" s="273"/>
      <c r="B56" s="271"/>
      <c r="C56" s="271"/>
    </row>
    <row r="57" spans="1:3" ht="11.25" customHeight="1" x14ac:dyDescent="0.2">
      <c r="A57" s="273"/>
      <c r="B57" s="271"/>
      <c r="C57" s="271"/>
    </row>
    <row r="58" spans="1:3" ht="11.25" customHeight="1" x14ac:dyDescent="0.2">
      <c r="A58" s="273"/>
      <c r="B58" s="271"/>
      <c r="C58" s="271"/>
    </row>
    <row r="59" spans="1:3" ht="11.25" customHeight="1" x14ac:dyDescent="0.2">
      <c r="A59" s="273"/>
      <c r="B59" s="271"/>
      <c r="C59" s="271"/>
    </row>
    <row r="60" spans="1:3" ht="11.25" customHeight="1" x14ac:dyDescent="0.2">
      <c r="A60" s="273"/>
      <c r="B60" s="271"/>
      <c r="C60" s="271"/>
    </row>
    <row r="61" spans="1:3" ht="11.25" customHeight="1" x14ac:dyDescent="0.2">
      <c r="A61" s="273"/>
      <c r="B61" s="271"/>
      <c r="C61" s="271"/>
    </row>
    <row r="62" spans="1:3" ht="11.25" customHeight="1" x14ac:dyDescent="0.2">
      <c r="A62" s="273"/>
      <c r="B62" s="271"/>
      <c r="C62" s="271"/>
    </row>
    <row r="63" spans="1:3" ht="11.25" customHeight="1" x14ac:dyDescent="0.2">
      <c r="A63" s="273"/>
      <c r="B63" s="271"/>
      <c r="C63" s="271"/>
    </row>
    <row r="64" spans="1:3" ht="11.25" customHeight="1" x14ac:dyDescent="0.2">
      <c r="A64" s="273"/>
      <c r="B64" s="271"/>
      <c r="C64" s="271"/>
    </row>
    <row r="65" spans="1:3" ht="11.25" customHeight="1" x14ac:dyDescent="0.2">
      <c r="A65" s="273"/>
      <c r="B65" s="271"/>
      <c r="C65" s="271"/>
    </row>
    <row r="66" spans="1:3" ht="11.25" customHeight="1" x14ac:dyDescent="0.2">
      <c r="A66" s="273"/>
      <c r="B66" s="271"/>
      <c r="C66" s="271"/>
    </row>
    <row r="67" spans="1:3" ht="11.25" customHeight="1" x14ac:dyDescent="0.2">
      <c r="A67" s="273"/>
      <c r="B67" s="271"/>
      <c r="C67" s="271"/>
    </row>
    <row r="68" spans="1:3" ht="11.25" customHeight="1" x14ac:dyDescent="0.2">
      <c r="A68" s="273"/>
      <c r="B68" s="271"/>
      <c r="C68" s="271"/>
    </row>
    <row r="69" spans="1:3" ht="11.25" customHeight="1" x14ac:dyDescent="0.2">
      <c r="A69" s="273"/>
      <c r="B69" s="271"/>
      <c r="C69" s="271"/>
    </row>
    <row r="70" spans="1:3" ht="11.25" customHeight="1" x14ac:dyDescent="0.2">
      <c r="A70" s="274"/>
      <c r="B70" s="271"/>
      <c r="C70" s="271"/>
    </row>
    <row r="71" spans="1:3" ht="11.25" customHeight="1" x14ac:dyDescent="0.2">
      <c r="A71" s="274"/>
      <c r="B71" s="271"/>
      <c r="C71" s="271"/>
    </row>
    <row r="72" spans="1:3" ht="11.25" customHeight="1" x14ac:dyDescent="0.2">
      <c r="A72" s="274"/>
      <c r="B72" s="271"/>
      <c r="C72" s="271"/>
    </row>
    <row r="73" spans="1:3" ht="11.25" customHeight="1" x14ac:dyDescent="0.2">
      <c r="A73" s="274"/>
      <c r="B73" s="271"/>
      <c r="C73" s="271"/>
    </row>
    <row r="74" spans="1:3" ht="11.25" customHeight="1" x14ac:dyDescent="0.2">
      <c r="A74" s="274"/>
      <c r="B74" s="271"/>
      <c r="C74" s="271"/>
    </row>
    <row r="75" spans="1:3" ht="11.25" customHeight="1" x14ac:dyDescent="0.2">
      <c r="A75" s="274"/>
      <c r="B75" s="271"/>
      <c r="C75" s="271"/>
    </row>
    <row r="76" spans="1:3" ht="11.25" customHeight="1" x14ac:dyDescent="0.2">
      <c r="A76" s="274"/>
      <c r="B76" s="271"/>
      <c r="C76" s="271"/>
    </row>
    <row r="77" spans="1:3" ht="11.25" customHeight="1" x14ac:dyDescent="0.2">
      <c r="A77" s="274"/>
      <c r="B77" s="271"/>
      <c r="C77" s="271"/>
    </row>
    <row r="78" spans="1:3" ht="11.25" customHeight="1" x14ac:dyDescent="0.2">
      <c r="A78" s="274"/>
      <c r="B78" s="271"/>
      <c r="C78" s="271"/>
    </row>
    <row r="79" spans="1:3" ht="11.25" customHeight="1" x14ac:dyDescent="0.2">
      <c r="A79" s="274"/>
      <c r="B79" s="271"/>
      <c r="C79" s="271"/>
    </row>
    <row r="80" spans="1:3" ht="11.25" customHeight="1" x14ac:dyDescent="0.2">
      <c r="A80" s="274"/>
      <c r="B80" s="271"/>
      <c r="C80" s="271"/>
    </row>
    <row r="81" spans="1:3" ht="11.25" customHeight="1" x14ac:dyDescent="0.2">
      <c r="A81" s="274"/>
      <c r="B81" s="271"/>
      <c r="C81" s="271"/>
    </row>
    <row r="82" spans="1:3" ht="11.25" customHeight="1" x14ac:dyDescent="0.2">
      <c r="A82" s="274"/>
      <c r="B82" s="271"/>
      <c r="C82" s="271"/>
    </row>
    <row r="83" spans="1:3" ht="11.25" customHeight="1" x14ac:dyDescent="0.2">
      <c r="A83" s="274"/>
      <c r="B83" s="271"/>
      <c r="C83" s="271"/>
    </row>
    <row r="84" spans="1:3" ht="11.25" customHeight="1" x14ac:dyDescent="0.2">
      <c r="A84" s="274"/>
      <c r="B84" s="271"/>
      <c r="C84" s="271"/>
    </row>
    <row r="85" spans="1:3" x14ac:dyDescent="0.2">
      <c r="A85" s="274"/>
      <c r="B85" s="271"/>
      <c r="C85" s="271"/>
    </row>
    <row r="86" spans="1:3" x14ac:dyDescent="0.2">
      <c r="A86" s="274"/>
      <c r="B86" s="271"/>
      <c r="C86" s="271"/>
    </row>
    <row r="87" spans="1:3" x14ac:dyDescent="0.2">
      <c r="A87" s="274"/>
      <c r="B87" s="271"/>
      <c r="C87" s="271"/>
    </row>
    <row r="88" spans="1:3" x14ac:dyDescent="0.2">
      <c r="A88" s="274"/>
      <c r="B88" s="271"/>
      <c r="C88" s="271"/>
    </row>
    <row r="89" spans="1:3" ht="15" customHeight="1" x14ac:dyDescent="0.2">
      <c r="A89" s="274"/>
      <c r="B89" s="271"/>
      <c r="C89" s="271"/>
    </row>
    <row r="90" spans="1:3" x14ac:dyDescent="0.2">
      <c r="A90" s="274"/>
      <c r="B90" s="271"/>
      <c r="C90" s="271"/>
    </row>
    <row r="91" spans="1:3" x14ac:dyDescent="0.2">
      <c r="A91" s="274"/>
      <c r="B91" s="271"/>
      <c r="C91" s="271"/>
    </row>
    <row r="92" spans="1:3" x14ac:dyDescent="0.2">
      <c r="A92" s="274"/>
      <c r="B92" s="271"/>
      <c r="C92" s="271"/>
    </row>
    <row r="93" spans="1:3" x14ac:dyDescent="0.2">
      <c r="A93" s="274"/>
      <c r="B93" s="271"/>
      <c r="C93" s="271"/>
    </row>
    <row r="94" spans="1:3" x14ac:dyDescent="0.2">
      <c r="A94" s="274"/>
      <c r="B94" s="271"/>
      <c r="C94" s="271"/>
    </row>
    <row r="95" spans="1:3" x14ac:dyDescent="0.2">
      <c r="A95" s="274"/>
      <c r="B95" s="271"/>
      <c r="C95" s="271"/>
    </row>
    <row r="96" spans="1:3" x14ac:dyDescent="0.2">
      <c r="A96" s="274"/>
      <c r="B96" s="271"/>
      <c r="C96" s="271"/>
    </row>
    <row r="97" spans="1:1" x14ac:dyDescent="0.2">
      <c r="A97" s="274"/>
    </row>
    <row r="98" spans="1:1" x14ac:dyDescent="0.2">
      <c r="A98" s="274"/>
    </row>
    <row r="99" spans="1:1" x14ac:dyDescent="0.2">
      <c r="A99" s="274"/>
    </row>
    <row r="100" spans="1:1" x14ac:dyDescent="0.2">
      <c r="A100" s="274"/>
    </row>
    <row r="101" spans="1:1" ht="15" customHeight="1" x14ac:dyDescent="0.2">
      <c r="A101" s="274"/>
    </row>
    <row r="102" spans="1:1" x14ac:dyDescent="0.2">
      <c r="A102" s="274"/>
    </row>
    <row r="103" spans="1:1" x14ac:dyDescent="0.2">
      <c r="A103" s="274"/>
    </row>
    <row r="104" spans="1:1" x14ac:dyDescent="0.2">
      <c r="A104" s="274"/>
    </row>
    <row r="105" spans="1:1" x14ac:dyDescent="0.2">
      <c r="A105" s="274"/>
    </row>
    <row r="106" spans="1:1" x14ac:dyDescent="0.2">
      <c r="A106" s="274"/>
    </row>
    <row r="107" spans="1:1" x14ac:dyDescent="0.2">
      <c r="A107" s="274"/>
    </row>
    <row r="108" spans="1:1" x14ac:dyDescent="0.2">
      <c r="A108" s="274"/>
    </row>
    <row r="109" spans="1:1" x14ac:dyDescent="0.2">
      <c r="A109" s="274"/>
    </row>
    <row r="110" spans="1:1" x14ac:dyDescent="0.2">
      <c r="A110" s="275"/>
    </row>
    <row r="111" spans="1:1" x14ac:dyDescent="0.2">
      <c r="A111" s="275"/>
    </row>
    <row r="112" spans="1:1" x14ac:dyDescent="0.2">
      <c r="A112" s="275"/>
    </row>
    <row r="113" spans="1:1" x14ac:dyDescent="0.2">
      <c r="A113" s="275"/>
    </row>
    <row r="114" spans="1:1" x14ac:dyDescent="0.2">
      <c r="A114" s="275"/>
    </row>
    <row r="115" spans="1:1" x14ac:dyDescent="0.2">
      <c r="A115" s="275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</sheetData>
  <pageMargins left="0.75" right="0.75" top="1" bottom="1" header="0.5" footer="0.5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F374"/>
  <sheetViews>
    <sheetView workbookViewId="0"/>
  </sheetViews>
  <sheetFormatPr defaultRowHeight="11.25" x14ac:dyDescent="0.2"/>
  <cols>
    <col min="1" max="1" width="34.5" style="237" bestFit="1" customWidth="1"/>
    <col min="2" max="2" width="14.5" style="238" bestFit="1" customWidth="1"/>
    <col min="3" max="3" width="9.6640625" style="238" bestFit="1" customWidth="1"/>
    <col min="4" max="4" width="14.5" style="238" bestFit="1" customWidth="1"/>
    <col min="5" max="5" width="10.33203125" style="238" customWidth="1"/>
    <col min="6" max="6" width="14.5" style="238" bestFit="1" customWidth="1"/>
    <col min="7" max="16384" width="9.33203125" style="238"/>
  </cols>
  <sheetData>
    <row r="1" spans="1:6" x14ac:dyDescent="0.2">
      <c r="A1" s="263" t="s">
        <v>41</v>
      </c>
    </row>
    <row r="2" spans="1:6" x14ac:dyDescent="0.2">
      <c r="A2" s="263" t="s">
        <v>497</v>
      </c>
    </row>
    <row r="3" spans="1:6" x14ac:dyDescent="0.2">
      <c r="A3" s="266" t="s">
        <v>519</v>
      </c>
    </row>
    <row r="4" spans="1:6" x14ac:dyDescent="0.2">
      <c r="A4" s="579" t="s">
        <v>520</v>
      </c>
    </row>
    <row r="5" spans="1:6" x14ac:dyDescent="0.2">
      <c r="A5" s="580" t="s">
        <v>521</v>
      </c>
      <c r="B5" s="268"/>
      <c r="C5" s="268"/>
      <c r="D5" s="268"/>
      <c r="E5" s="268"/>
      <c r="F5" s="268"/>
    </row>
    <row r="6" spans="1:6" x14ac:dyDescent="0.2">
      <c r="A6" s="581" t="s">
        <v>141</v>
      </c>
    </row>
    <row r="8" spans="1:6" x14ac:dyDescent="0.2">
      <c r="A8" s="257"/>
      <c r="B8" s="582" t="s">
        <v>522</v>
      </c>
      <c r="C8" s="582" t="s">
        <v>523</v>
      </c>
      <c r="D8" s="582" t="s">
        <v>524</v>
      </c>
      <c r="E8" s="582" t="s">
        <v>525</v>
      </c>
      <c r="F8" s="582" t="s">
        <v>526</v>
      </c>
    </row>
    <row r="9" spans="1:6" ht="11.25" customHeight="1" x14ac:dyDescent="0.2">
      <c r="A9" s="441" t="s">
        <v>527</v>
      </c>
      <c r="B9" s="250">
        <v>3</v>
      </c>
      <c r="C9" s="250">
        <v>3</v>
      </c>
      <c r="D9" s="250">
        <v>2</v>
      </c>
      <c r="E9" s="250">
        <v>3.0291815175100285</v>
      </c>
      <c r="F9" s="250">
        <v>2.2000000000000002</v>
      </c>
    </row>
    <row r="10" spans="1:6" x14ac:dyDescent="0.2">
      <c r="A10" s="441" t="s">
        <v>528</v>
      </c>
      <c r="B10" s="250">
        <v>13</v>
      </c>
      <c r="C10" s="250">
        <v>23</v>
      </c>
      <c r="D10" s="250">
        <v>19</v>
      </c>
      <c r="E10" s="250">
        <v>21.170594059004745</v>
      </c>
      <c r="F10" s="250">
        <v>22.2</v>
      </c>
    </row>
    <row r="11" spans="1:6" x14ac:dyDescent="0.2">
      <c r="A11" s="441" t="s">
        <v>529</v>
      </c>
      <c r="B11" s="250">
        <v>21</v>
      </c>
      <c r="C11" s="250">
        <v>19</v>
      </c>
      <c r="D11" s="250">
        <v>20</v>
      </c>
      <c r="E11" s="250">
        <v>19.63701430322492</v>
      </c>
      <c r="F11" s="250">
        <v>19.8</v>
      </c>
    </row>
    <row r="12" spans="1:6" x14ac:dyDescent="0.2">
      <c r="A12" s="441" t="s">
        <v>530</v>
      </c>
      <c r="B12" s="250">
        <v>9</v>
      </c>
      <c r="C12" s="250">
        <v>11</v>
      </c>
      <c r="D12" s="250">
        <v>15</v>
      </c>
      <c r="E12" s="250">
        <v>13.130289723054652</v>
      </c>
      <c r="F12" s="250">
        <v>13.1</v>
      </c>
    </row>
    <row r="13" spans="1:6" x14ac:dyDescent="0.2">
      <c r="A13" s="441" t="s">
        <v>531</v>
      </c>
      <c r="B13" s="250">
        <v>45</v>
      </c>
      <c r="C13" s="250">
        <v>34</v>
      </c>
      <c r="D13" s="250">
        <v>34</v>
      </c>
      <c r="E13" s="250">
        <v>34.561542513678951</v>
      </c>
      <c r="F13" s="250">
        <v>34.799999999999997</v>
      </c>
    </row>
    <row r="14" spans="1:6" x14ac:dyDescent="0.2">
      <c r="A14" s="441" t="s">
        <v>532</v>
      </c>
      <c r="B14" s="250">
        <v>5</v>
      </c>
      <c r="C14" s="250">
        <v>9</v>
      </c>
      <c r="D14" s="250">
        <v>9</v>
      </c>
      <c r="E14" s="250">
        <v>8.0605049976582777</v>
      </c>
      <c r="F14" s="250">
        <v>7.4</v>
      </c>
    </row>
    <row r="15" spans="1:6" x14ac:dyDescent="0.2">
      <c r="A15" s="441" t="s">
        <v>533</v>
      </c>
      <c r="B15" s="250">
        <v>4</v>
      </c>
      <c r="C15" s="250">
        <v>1</v>
      </c>
      <c r="D15" s="250">
        <v>1</v>
      </c>
      <c r="E15" s="250">
        <v>0.4108728831413615</v>
      </c>
      <c r="F15" s="250">
        <v>0.5</v>
      </c>
    </row>
    <row r="16" spans="1:6" x14ac:dyDescent="0.2">
      <c r="A16" s="238"/>
    </row>
    <row r="17" spans="1:6" x14ac:dyDescent="0.2">
      <c r="A17" s="270"/>
      <c r="B17" s="276"/>
      <c r="C17" s="276"/>
      <c r="D17" s="276"/>
      <c r="E17" s="276"/>
      <c r="F17" s="276"/>
    </row>
    <row r="18" spans="1:6" x14ac:dyDescent="0.2">
      <c r="A18" s="270"/>
      <c r="B18" s="276"/>
      <c r="C18" s="276"/>
      <c r="D18" s="276"/>
      <c r="E18" s="583"/>
      <c r="F18" s="276"/>
    </row>
    <row r="19" spans="1:6" x14ac:dyDescent="0.2">
      <c r="A19" s="270"/>
      <c r="B19" s="276"/>
      <c r="C19" s="276"/>
      <c r="D19" s="276"/>
      <c r="E19" s="583"/>
      <c r="F19" s="276"/>
    </row>
    <row r="20" spans="1:6" x14ac:dyDescent="0.2">
      <c r="A20" s="273"/>
      <c r="B20" s="276"/>
      <c r="C20" s="276"/>
      <c r="D20" s="276"/>
      <c r="E20" s="583"/>
      <c r="F20" s="276"/>
    </row>
    <row r="21" spans="1:6" x14ac:dyDescent="0.2">
      <c r="A21" s="273"/>
      <c r="B21" s="276"/>
      <c r="C21" s="276"/>
      <c r="D21" s="276"/>
      <c r="E21" s="583"/>
      <c r="F21" s="276"/>
    </row>
    <row r="22" spans="1:6" x14ac:dyDescent="0.2">
      <c r="A22" s="273"/>
      <c r="B22" s="276"/>
      <c r="C22" s="276"/>
      <c r="D22" s="276"/>
      <c r="E22" s="583"/>
      <c r="F22" s="276"/>
    </row>
    <row r="23" spans="1:6" x14ac:dyDescent="0.2">
      <c r="A23" s="273"/>
      <c r="B23" s="276"/>
      <c r="C23" s="276"/>
      <c r="D23" s="276"/>
      <c r="E23" s="583"/>
      <c r="F23" s="276"/>
    </row>
    <row r="24" spans="1:6" x14ac:dyDescent="0.2">
      <c r="A24" s="273"/>
      <c r="B24" s="276"/>
      <c r="C24" s="276"/>
      <c r="D24" s="276"/>
      <c r="E24" s="583"/>
      <c r="F24" s="276"/>
    </row>
    <row r="25" spans="1:6" x14ac:dyDescent="0.2">
      <c r="A25" s="273"/>
      <c r="B25" s="271"/>
      <c r="C25" s="271"/>
      <c r="D25" s="271"/>
      <c r="E25" s="583"/>
      <c r="F25" s="271"/>
    </row>
    <row r="26" spans="1:6" x14ac:dyDescent="0.2">
      <c r="A26" s="273"/>
      <c r="B26" s="271"/>
      <c r="C26" s="271"/>
      <c r="D26" s="271"/>
      <c r="E26" s="583"/>
      <c r="F26" s="271"/>
    </row>
    <row r="27" spans="1:6" x14ac:dyDescent="0.2">
      <c r="A27" s="273"/>
      <c r="B27" s="271"/>
      <c r="C27" s="271"/>
      <c r="D27" s="271"/>
      <c r="E27" s="583"/>
      <c r="F27" s="271"/>
    </row>
    <row r="28" spans="1:6" ht="11.25" customHeight="1" x14ac:dyDescent="0.2">
      <c r="A28" s="273"/>
      <c r="B28" s="271"/>
      <c r="C28" s="271"/>
      <c r="D28" s="271"/>
      <c r="E28" s="583"/>
      <c r="F28" s="271"/>
    </row>
    <row r="29" spans="1:6" ht="11.25" customHeight="1" x14ac:dyDescent="0.2">
      <c r="A29" s="273"/>
      <c r="B29" s="271"/>
      <c r="C29" s="271"/>
      <c r="D29" s="271"/>
      <c r="E29" s="271"/>
      <c r="F29" s="271"/>
    </row>
    <row r="30" spans="1:6" ht="11.25" customHeight="1" x14ac:dyDescent="0.2">
      <c r="A30" s="273"/>
      <c r="B30" s="271"/>
      <c r="C30" s="271"/>
      <c r="D30" s="271"/>
      <c r="E30" s="271"/>
      <c r="F30" s="271"/>
    </row>
    <row r="31" spans="1:6" ht="11.25" customHeight="1" x14ac:dyDescent="0.2">
      <c r="A31" s="273"/>
      <c r="B31" s="271"/>
      <c r="C31" s="271"/>
      <c r="D31" s="271"/>
      <c r="E31" s="271"/>
      <c r="F31" s="271"/>
    </row>
    <row r="32" spans="1:6" ht="11.25" customHeight="1" x14ac:dyDescent="0.2">
      <c r="A32" s="273"/>
      <c r="B32" s="271"/>
      <c r="C32" s="271"/>
      <c r="D32" s="271"/>
      <c r="E32" s="271"/>
      <c r="F32" s="271"/>
    </row>
    <row r="33" spans="1:6" ht="11.25" customHeight="1" x14ac:dyDescent="0.2">
      <c r="A33" s="273"/>
      <c r="B33" s="271"/>
      <c r="C33" s="271"/>
      <c r="D33" s="271"/>
      <c r="E33" s="271"/>
      <c r="F33" s="271"/>
    </row>
    <row r="34" spans="1:6" ht="11.25" customHeight="1" x14ac:dyDescent="0.2">
      <c r="A34" s="273"/>
      <c r="B34" s="271"/>
      <c r="C34" s="271"/>
      <c r="D34" s="271"/>
      <c r="E34" s="271"/>
      <c r="F34" s="271"/>
    </row>
    <row r="35" spans="1:6" ht="11.25" customHeight="1" x14ac:dyDescent="0.2">
      <c r="A35" s="273"/>
      <c r="B35" s="271"/>
      <c r="C35" s="271"/>
      <c r="D35" s="271"/>
      <c r="E35" s="271"/>
      <c r="F35" s="271"/>
    </row>
    <row r="36" spans="1:6" ht="11.25" customHeight="1" x14ac:dyDescent="0.2">
      <c r="A36" s="273"/>
      <c r="B36" s="271"/>
      <c r="C36" s="271"/>
      <c r="D36" s="271"/>
      <c r="E36" s="271"/>
      <c r="F36" s="271"/>
    </row>
    <row r="37" spans="1:6" ht="15" customHeight="1" x14ac:dyDescent="0.2">
      <c r="A37" s="273"/>
      <c r="B37" s="271"/>
      <c r="C37" s="271"/>
      <c r="D37" s="271"/>
      <c r="E37" s="271"/>
      <c r="F37" s="271"/>
    </row>
    <row r="38" spans="1:6" ht="11.25" customHeight="1" x14ac:dyDescent="0.2">
      <c r="A38" s="273"/>
      <c r="B38" s="271"/>
      <c r="C38" s="271"/>
      <c r="D38" s="271"/>
      <c r="E38" s="271"/>
      <c r="F38" s="271"/>
    </row>
    <row r="39" spans="1:6" ht="11.25" customHeight="1" x14ac:dyDescent="0.2">
      <c r="A39" s="273"/>
      <c r="B39" s="271"/>
      <c r="C39" s="271"/>
      <c r="D39" s="271"/>
      <c r="E39" s="271"/>
      <c r="F39" s="271"/>
    </row>
    <row r="40" spans="1:6" ht="11.25" customHeight="1" x14ac:dyDescent="0.2">
      <c r="A40" s="273"/>
      <c r="B40" s="271"/>
      <c r="C40" s="271"/>
      <c r="D40" s="271"/>
      <c r="E40" s="271"/>
      <c r="F40" s="271"/>
    </row>
    <row r="41" spans="1:6" ht="11.25" customHeight="1" x14ac:dyDescent="0.2">
      <c r="A41" s="273"/>
      <c r="B41" s="271"/>
      <c r="C41" s="271"/>
      <c r="D41" s="271"/>
      <c r="E41" s="271"/>
      <c r="F41" s="271"/>
    </row>
    <row r="42" spans="1:6" ht="11.25" customHeight="1" x14ac:dyDescent="0.2">
      <c r="A42" s="273"/>
      <c r="B42" s="271"/>
      <c r="C42" s="271"/>
      <c r="D42" s="271"/>
      <c r="E42" s="271"/>
      <c r="F42" s="271"/>
    </row>
    <row r="43" spans="1:6" ht="11.25" customHeight="1" x14ac:dyDescent="0.2">
      <c r="A43" s="273"/>
      <c r="B43" s="271"/>
      <c r="C43" s="271"/>
      <c r="D43" s="271"/>
      <c r="E43" s="271"/>
      <c r="F43" s="271"/>
    </row>
    <row r="44" spans="1:6" ht="11.25" customHeight="1" x14ac:dyDescent="0.2">
      <c r="A44" s="273"/>
      <c r="B44" s="271"/>
      <c r="C44" s="271"/>
      <c r="D44" s="271"/>
      <c r="E44" s="271"/>
      <c r="F44" s="271"/>
    </row>
    <row r="45" spans="1:6" ht="11.25" customHeight="1" x14ac:dyDescent="0.2">
      <c r="A45" s="273"/>
      <c r="B45" s="271"/>
      <c r="C45" s="271"/>
      <c r="D45" s="271"/>
      <c r="E45" s="271"/>
      <c r="F45" s="271"/>
    </row>
    <row r="46" spans="1:6" ht="11.25" customHeight="1" x14ac:dyDescent="0.2">
      <c r="A46" s="273"/>
      <c r="B46" s="271"/>
      <c r="C46" s="271"/>
      <c r="D46" s="271"/>
      <c r="E46" s="271"/>
      <c r="F46" s="271"/>
    </row>
    <row r="47" spans="1:6" ht="11.25" customHeight="1" x14ac:dyDescent="0.2">
      <c r="A47" s="273"/>
      <c r="B47" s="271"/>
      <c r="C47" s="271"/>
      <c r="D47" s="271"/>
      <c r="E47" s="271"/>
      <c r="F47" s="271"/>
    </row>
    <row r="48" spans="1:6" ht="11.25" customHeight="1" x14ac:dyDescent="0.2">
      <c r="A48" s="273"/>
      <c r="B48" s="271"/>
      <c r="C48" s="271"/>
      <c r="D48" s="271"/>
      <c r="E48" s="271"/>
      <c r="F48" s="271"/>
    </row>
    <row r="49" spans="1:6" ht="11.25" customHeight="1" x14ac:dyDescent="0.2">
      <c r="A49" s="273"/>
      <c r="B49" s="271"/>
      <c r="C49" s="271"/>
      <c r="D49" s="271"/>
      <c r="E49" s="271"/>
      <c r="F49" s="271"/>
    </row>
    <row r="50" spans="1:6" ht="11.25" customHeight="1" x14ac:dyDescent="0.2">
      <c r="A50" s="273"/>
      <c r="B50" s="271"/>
      <c r="C50" s="271"/>
      <c r="D50" s="271"/>
      <c r="E50" s="271"/>
      <c r="F50" s="271"/>
    </row>
    <row r="51" spans="1:6" ht="11.25" customHeight="1" x14ac:dyDescent="0.2">
      <c r="A51" s="273"/>
      <c r="B51" s="271"/>
      <c r="C51" s="271"/>
      <c r="D51" s="271"/>
      <c r="E51" s="271"/>
      <c r="F51" s="271"/>
    </row>
    <row r="52" spans="1:6" ht="11.25" customHeight="1" x14ac:dyDescent="0.2">
      <c r="A52" s="273"/>
      <c r="B52" s="271"/>
      <c r="C52" s="271"/>
      <c r="D52" s="271"/>
      <c r="E52" s="271"/>
      <c r="F52" s="271"/>
    </row>
    <row r="53" spans="1:6" ht="11.25" customHeight="1" x14ac:dyDescent="0.2">
      <c r="A53" s="273"/>
      <c r="B53" s="271"/>
      <c r="C53" s="271"/>
      <c r="D53" s="271"/>
      <c r="E53" s="271"/>
      <c r="F53" s="271"/>
    </row>
    <row r="54" spans="1:6" ht="11.25" customHeight="1" x14ac:dyDescent="0.2">
      <c r="A54" s="273"/>
      <c r="B54" s="271"/>
      <c r="C54" s="271"/>
      <c r="D54" s="271"/>
      <c r="E54" s="271"/>
      <c r="F54" s="271"/>
    </row>
    <row r="55" spans="1:6" ht="11.25" customHeight="1" x14ac:dyDescent="0.2">
      <c r="A55" s="273"/>
      <c r="B55" s="271"/>
      <c r="C55" s="271"/>
      <c r="D55" s="271"/>
      <c r="E55" s="271"/>
      <c r="F55" s="271"/>
    </row>
    <row r="56" spans="1:6" ht="11.25" customHeight="1" x14ac:dyDescent="0.2">
      <c r="A56" s="273"/>
      <c r="B56" s="271"/>
      <c r="C56" s="271"/>
      <c r="D56" s="271"/>
      <c r="E56" s="271"/>
      <c r="F56" s="271"/>
    </row>
    <row r="57" spans="1:6" ht="11.25" customHeight="1" x14ac:dyDescent="0.2">
      <c r="A57" s="273"/>
      <c r="B57" s="271"/>
      <c r="C57" s="271"/>
      <c r="D57" s="271"/>
      <c r="E57" s="271"/>
      <c r="F57" s="271"/>
    </row>
    <row r="58" spans="1:6" ht="11.25" customHeight="1" x14ac:dyDescent="0.2">
      <c r="A58" s="273"/>
      <c r="B58" s="271"/>
      <c r="C58" s="271"/>
      <c r="D58" s="271"/>
      <c r="E58" s="271"/>
      <c r="F58" s="271"/>
    </row>
    <row r="59" spans="1:6" ht="11.25" customHeight="1" x14ac:dyDescent="0.2">
      <c r="A59" s="273"/>
      <c r="B59" s="271"/>
      <c r="C59" s="271"/>
      <c r="D59" s="271"/>
      <c r="E59" s="271"/>
      <c r="F59" s="271"/>
    </row>
    <row r="60" spans="1:6" ht="11.25" customHeight="1" x14ac:dyDescent="0.2">
      <c r="A60" s="273"/>
      <c r="B60" s="271"/>
      <c r="C60" s="271"/>
      <c r="D60" s="271"/>
      <c r="E60" s="271"/>
      <c r="F60" s="271"/>
    </row>
    <row r="61" spans="1:6" ht="11.25" customHeight="1" x14ac:dyDescent="0.2">
      <c r="A61" s="273"/>
      <c r="B61" s="271"/>
      <c r="C61" s="271"/>
      <c r="D61" s="271"/>
      <c r="E61" s="271"/>
      <c r="F61" s="271"/>
    </row>
    <row r="62" spans="1:6" ht="11.25" customHeight="1" x14ac:dyDescent="0.2">
      <c r="A62" s="273"/>
      <c r="B62" s="271"/>
      <c r="C62" s="271"/>
      <c r="D62" s="271"/>
      <c r="E62" s="271"/>
      <c r="F62" s="271"/>
    </row>
    <row r="63" spans="1:6" ht="11.25" customHeight="1" x14ac:dyDescent="0.2">
      <c r="A63" s="273"/>
      <c r="B63" s="271"/>
      <c r="C63" s="271"/>
      <c r="D63" s="271"/>
      <c r="E63" s="271"/>
      <c r="F63" s="271"/>
    </row>
    <row r="64" spans="1:6" ht="11.25" customHeight="1" x14ac:dyDescent="0.2">
      <c r="A64" s="273"/>
      <c r="B64" s="271"/>
      <c r="C64" s="271"/>
      <c r="D64" s="271"/>
      <c r="E64" s="271"/>
      <c r="F64" s="271"/>
    </row>
    <row r="65" spans="1:6" ht="11.25" customHeight="1" x14ac:dyDescent="0.2">
      <c r="A65" s="273"/>
      <c r="B65" s="271"/>
      <c r="C65" s="271"/>
      <c r="D65" s="271"/>
      <c r="E65" s="271"/>
      <c r="F65" s="271"/>
    </row>
    <row r="66" spans="1:6" ht="11.25" customHeight="1" x14ac:dyDescent="0.2">
      <c r="A66" s="273"/>
      <c r="B66" s="271"/>
      <c r="C66" s="271"/>
      <c r="D66" s="271"/>
      <c r="E66" s="271"/>
      <c r="F66" s="271"/>
    </row>
    <row r="67" spans="1:6" ht="11.25" customHeight="1" x14ac:dyDescent="0.2">
      <c r="A67" s="273"/>
      <c r="B67" s="271"/>
      <c r="C67" s="271"/>
      <c r="D67" s="271"/>
      <c r="E67" s="271"/>
      <c r="F67" s="271"/>
    </row>
    <row r="68" spans="1:6" ht="11.25" customHeight="1" x14ac:dyDescent="0.2">
      <c r="A68" s="273"/>
      <c r="B68" s="271"/>
      <c r="C68" s="271"/>
      <c r="D68" s="271"/>
      <c r="E68" s="271"/>
      <c r="F68" s="271"/>
    </row>
    <row r="69" spans="1:6" ht="11.25" customHeight="1" x14ac:dyDescent="0.2">
      <c r="A69" s="273"/>
      <c r="B69" s="271"/>
      <c r="C69" s="271"/>
      <c r="D69" s="271"/>
      <c r="E69" s="271"/>
      <c r="F69" s="271"/>
    </row>
    <row r="70" spans="1:6" ht="11.25" customHeight="1" x14ac:dyDescent="0.2">
      <c r="A70" s="273"/>
      <c r="B70" s="271"/>
      <c r="C70" s="271"/>
      <c r="D70" s="271"/>
      <c r="E70" s="271"/>
      <c r="F70" s="271"/>
    </row>
    <row r="71" spans="1:6" ht="11.25" customHeight="1" x14ac:dyDescent="0.2">
      <c r="A71" s="273"/>
      <c r="B71" s="271"/>
      <c r="C71" s="271"/>
      <c r="D71" s="271"/>
      <c r="E71" s="271"/>
      <c r="F71" s="271"/>
    </row>
    <row r="72" spans="1:6" ht="11.25" customHeight="1" x14ac:dyDescent="0.2">
      <c r="A72" s="273"/>
      <c r="B72" s="271"/>
      <c r="C72" s="271"/>
      <c r="D72" s="271"/>
      <c r="E72" s="271"/>
      <c r="F72" s="271"/>
    </row>
    <row r="73" spans="1:6" ht="11.25" customHeight="1" x14ac:dyDescent="0.2">
      <c r="A73" s="273"/>
      <c r="B73" s="271"/>
      <c r="C73" s="271"/>
      <c r="D73" s="271"/>
      <c r="E73" s="271"/>
      <c r="F73" s="271"/>
    </row>
    <row r="74" spans="1:6" ht="11.25" customHeight="1" x14ac:dyDescent="0.2">
      <c r="A74" s="273"/>
      <c r="B74" s="271"/>
      <c r="C74" s="271"/>
      <c r="D74" s="271"/>
      <c r="E74" s="271"/>
      <c r="F74" s="271"/>
    </row>
    <row r="75" spans="1:6" ht="11.25" customHeight="1" x14ac:dyDescent="0.2">
      <c r="A75" s="273"/>
      <c r="B75" s="271"/>
      <c r="C75" s="271"/>
      <c r="D75" s="271"/>
      <c r="E75" s="271"/>
      <c r="F75" s="271"/>
    </row>
    <row r="76" spans="1:6" ht="11.25" customHeight="1" x14ac:dyDescent="0.2">
      <c r="A76" s="273"/>
      <c r="B76" s="271"/>
      <c r="C76" s="271"/>
      <c r="D76" s="271"/>
      <c r="E76" s="271"/>
      <c r="F76" s="271"/>
    </row>
    <row r="77" spans="1:6" ht="11.25" customHeight="1" x14ac:dyDescent="0.2">
      <c r="A77" s="273"/>
      <c r="B77" s="271"/>
      <c r="C77" s="271"/>
      <c r="D77" s="271"/>
      <c r="E77" s="271"/>
      <c r="F77" s="271"/>
    </row>
    <row r="78" spans="1:6" ht="11.25" customHeight="1" x14ac:dyDescent="0.2">
      <c r="A78" s="273"/>
      <c r="B78" s="271"/>
      <c r="C78" s="271"/>
      <c r="D78" s="271"/>
      <c r="E78" s="271"/>
      <c r="F78" s="271"/>
    </row>
    <row r="79" spans="1:6" ht="11.25" customHeight="1" x14ac:dyDescent="0.2">
      <c r="A79" s="274"/>
      <c r="B79" s="271"/>
      <c r="C79" s="271"/>
      <c r="D79" s="271"/>
      <c r="E79" s="271"/>
      <c r="F79" s="271"/>
    </row>
    <row r="80" spans="1:6" ht="11.25" customHeight="1" x14ac:dyDescent="0.2">
      <c r="A80" s="274"/>
      <c r="B80" s="271"/>
      <c r="C80" s="271"/>
      <c r="D80" s="271"/>
      <c r="E80" s="271"/>
      <c r="F80" s="271"/>
    </row>
    <row r="81" spans="1:6" ht="11.25" customHeight="1" x14ac:dyDescent="0.2">
      <c r="A81" s="274"/>
      <c r="B81" s="271"/>
      <c r="C81" s="271"/>
      <c r="D81" s="271"/>
      <c r="E81" s="271"/>
      <c r="F81" s="271"/>
    </row>
    <row r="82" spans="1:6" ht="11.25" customHeight="1" x14ac:dyDescent="0.2">
      <c r="A82" s="274"/>
      <c r="B82" s="271"/>
      <c r="C82" s="271"/>
      <c r="D82" s="271"/>
      <c r="E82" s="271"/>
      <c r="F82" s="271"/>
    </row>
    <row r="83" spans="1:6" ht="11.25" customHeight="1" x14ac:dyDescent="0.2">
      <c r="A83" s="274"/>
      <c r="B83" s="271"/>
      <c r="C83" s="271"/>
      <c r="D83" s="271"/>
      <c r="E83" s="271"/>
      <c r="F83" s="271"/>
    </row>
    <row r="84" spans="1:6" ht="11.25" customHeight="1" x14ac:dyDescent="0.2">
      <c r="A84" s="274"/>
      <c r="B84" s="271"/>
      <c r="C84" s="271"/>
      <c r="D84" s="271"/>
      <c r="E84" s="271"/>
      <c r="F84" s="271"/>
    </row>
    <row r="85" spans="1:6" ht="11.25" customHeight="1" x14ac:dyDescent="0.2">
      <c r="A85" s="274"/>
      <c r="B85" s="271"/>
      <c r="C85" s="271"/>
      <c r="D85" s="271"/>
      <c r="E85" s="271"/>
      <c r="F85" s="271"/>
    </row>
    <row r="86" spans="1:6" ht="11.25" customHeight="1" x14ac:dyDescent="0.2">
      <c r="A86" s="274"/>
      <c r="B86" s="271"/>
      <c r="C86" s="271"/>
      <c r="D86" s="271"/>
      <c r="E86" s="271"/>
      <c r="F86" s="271"/>
    </row>
    <row r="87" spans="1:6" ht="11.25" customHeight="1" x14ac:dyDescent="0.2">
      <c r="A87" s="274"/>
      <c r="B87" s="271"/>
      <c r="C87" s="271"/>
      <c r="D87" s="271"/>
      <c r="E87" s="271"/>
      <c r="F87" s="271"/>
    </row>
    <row r="88" spans="1:6" x14ac:dyDescent="0.2">
      <c r="A88" s="274"/>
      <c r="B88" s="271"/>
      <c r="C88" s="271"/>
      <c r="D88" s="271"/>
      <c r="E88" s="271"/>
      <c r="F88" s="271"/>
    </row>
    <row r="89" spans="1:6" x14ac:dyDescent="0.2">
      <c r="A89" s="274"/>
      <c r="B89" s="271"/>
      <c r="C89" s="271"/>
      <c r="D89" s="271"/>
      <c r="E89" s="271"/>
      <c r="F89" s="271"/>
    </row>
    <row r="90" spans="1:6" x14ac:dyDescent="0.2">
      <c r="A90" s="274"/>
      <c r="B90" s="271"/>
      <c r="C90" s="271"/>
      <c r="D90" s="271"/>
      <c r="E90" s="271"/>
      <c r="F90" s="271"/>
    </row>
    <row r="91" spans="1:6" x14ac:dyDescent="0.2">
      <c r="A91" s="274"/>
      <c r="B91" s="271"/>
      <c r="C91" s="271"/>
      <c r="D91" s="271"/>
      <c r="E91" s="271"/>
      <c r="F91" s="271"/>
    </row>
    <row r="92" spans="1:6" ht="15" customHeight="1" x14ac:dyDescent="0.2">
      <c r="A92" s="274"/>
      <c r="B92" s="271"/>
      <c r="C92" s="271"/>
      <c r="D92" s="271"/>
      <c r="E92" s="271"/>
      <c r="F92" s="271"/>
    </row>
    <row r="93" spans="1:6" x14ac:dyDescent="0.2">
      <c r="A93" s="274"/>
      <c r="B93" s="271"/>
      <c r="C93" s="271"/>
      <c r="D93" s="271"/>
      <c r="E93" s="271"/>
      <c r="F93" s="271"/>
    </row>
    <row r="94" spans="1:6" x14ac:dyDescent="0.2">
      <c r="A94" s="274"/>
      <c r="B94" s="271"/>
      <c r="C94" s="271"/>
      <c r="D94" s="271"/>
      <c r="E94" s="271"/>
      <c r="F94" s="271"/>
    </row>
    <row r="95" spans="1:6" x14ac:dyDescent="0.2">
      <c r="A95" s="274"/>
      <c r="B95" s="271"/>
      <c r="C95" s="271"/>
      <c r="D95" s="271"/>
      <c r="E95" s="271"/>
      <c r="F95" s="271"/>
    </row>
    <row r="96" spans="1:6" x14ac:dyDescent="0.2">
      <c r="A96" s="274"/>
      <c r="B96" s="271"/>
      <c r="C96" s="271"/>
      <c r="D96" s="271"/>
      <c r="E96" s="271"/>
      <c r="F96" s="271"/>
    </row>
    <row r="97" spans="1:6" x14ac:dyDescent="0.2">
      <c r="A97" s="274"/>
      <c r="B97" s="271"/>
      <c r="C97" s="271"/>
      <c r="D97" s="271"/>
      <c r="E97" s="271"/>
      <c r="F97" s="271"/>
    </row>
    <row r="98" spans="1:6" x14ac:dyDescent="0.2">
      <c r="A98" s="274"/>
      <c r="B98" s="271"/>
      <c r="C98" s="271"/>
      <c r="D98" s="271"/>
      <c r="E98" s="271"/>
      <c r="F98" s="271"/>
    </row>
    <row r="99" spans="1:6" x14ac:dyDescent="0.2">
      <c r="A99" s="274"/>
      <c r="B99" s="271"/>
      <c r="C99" s="271"/>
      <c r="D99" s="271"/>
      <c r="E99" s="271"/>
      <c r="F99" s="271"/>
    </row>
    <row r="100" spans="1:6" x14ac:dyDescent="0.2">
      <c r="A100" s="274"/>
      <c r="B100" s="271"/>
      <c r="C100" s="271"/>
      <c r="D100" s="271"/>
      <c r="E100" s="271"/>
      <c r="F100" s="271"/>
    </row>
    <row r="101" spans="1:6" x14ac:dyDescent="0.2">
      <c r="A101" s="274"/>
      <c r="B101" s="271"/>
      <c r="C101" s="271"/>
      <c r="D101" s="271"/>
      <c r="E101" s="271"/>
      <c r="F101" s="271"/>
    </row>
    <row r="102" spans="1:6" x14ac:dyDescent="0.2">
      <c r="A102" s="274"/>
      <c r="B102" s="271"/>
      <c r="C102" s="271"/>
      <c r="D102" s="271"/>
      <c r="E102" s="271"/>
      <c r="F102" s="271"/>
    </row>
    <row r="103" spans="1:6" x14ac:dyDescent="0.2">
      <c r="A103" s="274"/>
      <c r="B103" s="271"/>
      <c r="C103" s="271"/>
      <c r="D103" s="271"/>
      <c r="E103" s="271"/>
      <c r="F103" s="271"/>
    </row>
    <row r="104" spans="1:6" ht="15" customHeight="1" x14ac:dyDescent="0.2">
      <c r="A104" s="274"/>
      <c r="B104" s="271"/>
      <c r="C104" s="271"/>
      <c r="D104" s="271"/>
      <c r="E104" s="271"/>
      <c r="F104" s="271"/>
    </row>
    <row r="105" spans="1:6" x14ac:dyDescent="0.2">
      <c r="A105" s="274"/>
      <c r="B105" s="271"/>
      <c r="C105" s="271"/>
      <c r="D105" s="271"/>
      <c r="E105" s="271"/>
      <c r="F105" s="271"/>
    </row>
    <row r="106" spans="1:6" x14ac:dyDescent="0.2">
      <c r="A106" s="274"/>
    </row>
    <row r="107" spans="1:6" x14ac:dyDescent="0.2">
      <c r="A107" s="274"/>
    </row>
    <row r="108" spans="1:6" x14ac:dyDescent="0.2">
      <c r="A108" s="274"/>
    </row>
    <row r="109" spans="1:6" x14ac:dyDescent="0.2">
      <c r="A109" s="274"/>
    </row>
    <row r="110" spans="1:6" x14ac:dyDescent="0.2">
      <c r="A110" s="274"/>
    </row>
    <row r="111" spans="1:6" x14ac:dyDescent="0.2">
      <c r="A111" s="274"/>
    </row>
    <row r="112" spans="1:6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</sheetData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I233"/>
  <sheetViews>
    <sheetView workbookViewId="0"/>
  </sheetViews>
  <sheetFormatPr defaultRowHeight="11.25" x14ac:dyDescent="0.2"/>
  <cols>
    <col min="1" max="1" width="17.33203125" style="308" customWidth="1"/>
    <col min="2" max="2" width="33.33203125" style="308" bestFit="1" customWidth="1"/>
    <col min="3" max="3" width="30.83203125" style="308" bestFit="1" customWidth="1"/>
    <col min="4" max="4" width="38" style="308" bestFit="1" customWidth="1"/>
    <col min="5" max="5" width="32.6640625" style="308" bestFit="1" customWidth="1"/>
    <col min="6" max="16384" width="9.33203125" style="308"/>
  </cols>
  <sheetData>
    <row r="1" spans="1:7" x14ac:dyDescent="0.2">
      <c r="A1" s="409" t="s">
        <v>41</v>
      </c>
      <c r="F1" s="409"/>
    </row>
    <row r="2" spans="1:7" x14ac:dyDescent="0.2">
      <c r="A2" s="409" t="s">
        <v>497</v>
      </c>
      <c r="F2" s="409"/>
    </row>
    <row r="3" spans="1:7" x14ac:dyDescent="0.2">
      <c r="A3" s="584" t="s">
        <v>534</v>
      </c>
      <c r="F3" s="409"/>
    </row>
    <row r="4" spans="1:7" x14ac:dyDescent="0.2">
      <c r="A4" s="375" t="s">
        <v>535</v>
      </c>
      <c r="F4" s="584"/>
    </row>
    <row r="5" spans="1:7" x14ac:dyDescent="0.2">
      <c r="A5" s="339" t="s">
        <v>536</v>
      </c>
      <c r="B5" s="411"/>
      <c r="C5" s="411"/>
      <c r="D5" s="411"/>
      <c r="F5" s="375"/>
    </row>
    <row r="6" spans="1:7" x14ac:dyDescent="0.2">
      <c r="A6" s="376" t="s">
        <v>537</v>
      </c>
      <c r="F6" s="375"/>
    </row>
    <row r="7" spans="1:7" x14ac:dyDescent="0.2">
      <c r="A7" s="308" t="s">
        <v>538</v>
      </c>
      <c r="F7" s="375"/>
    </row>
    <row r="8" spans="1:7" x14ac:dyDescent="0.2">
      <c r="A8" s="308" t="s">
        <v>538</v>
      </c>
      <c r="F8" s="376"/>
    </row>
    <row r="9" spans="1:7" x14ac:dyDescent="0.2">
      <c r="B9" s="585"/>
      <c r="C9" s="585"/>
      <c r="D9" s="585"/>
      <c r="E9" s="585"/>
      <c r="F9" s="375"/>
    </row>
    <row r="10" spans="1:7" x14ac:dyDescent="0.2">
      <c r="B10" s="586" t="s">
        <v>539</v>
      </c>
      <c r="C10" s="586" t="s">
        <v>540</v>
      </c>
      <c r="D10" s="586" t="s">
        <v>541</v>
      </c>
      <c r="E10" s="586" t="s">
        <v>542</v>
      </c>
      <c r="F10" s="375"/>
    </row>
    <row r="11" spans="1:7" x14ac:dyDescent="0.2">
      <c r="A11" s="587">
        <v>41355</v>
      </c>
      <c r="B11" s="416">
        <v>0</v>
      </c>
      <c r="C11" s="416">
        <v>6840</v>
      </c>
      <c r="D11" s="416">
        <v>15490</v>
      </c>
      <c r="E11" s="416">
        <v>0</v>
      </c>
      <c r="F11" s="409"/>
    </row>
    <row r="12" spans="1:7" x14ac:dyDescent="0.2">
      <c r="A12" s="587">
        <v>41340</v>
      </c>
      <c r="B12" s="416">
        <v>1570</v>
      </c>
      <c r="C12" s="416">
        <v>6840</v>
      </c>
      <c r="D12" s="416">
        <v>15490</v>
      </c>
      <c r="E12" s="416">
        <v>0</v>
      </c>
      <c r="F12" s="402"/>
      <c r="G12" s="402"/>
    </row>
    <row r="13" spans="1:7" x14ac:dyDescent="0.2">
      <c r="A13" s="587">
        <v>41327</v>
      </c>
      <c r="B13" s="416">
        <v>0</v>
      </c>
      <c r="C13" s="416">
        <v>6840</v>
      </c>
      <c r="D13" s="416">
        <v>13920</v>
      </c>
      <c r="E13" s="416">
        <v>0</v>
      </c>
      <c r="F13" s="402"/>
      <c r="G13" s="402"/>
    </row>
    <row r="14" spans="1:7" x14ac:dyDescent="0.2">
      <c r="A14" s="587">
        <v>41305</v>
      </c>
      <c r="B14" s="416">
        <v>500</v>
      </c>
      <c r="C14" s="416">
        <v>6840</v>
      </c>
      <c r="D14" s="416">
        <v>13920</v>
      </c>
      <c r="E14" s="416">
        <v>0</v>
      </c>
      <c r="F14" s="402"/>
      <c r="G14" s="402"/>
    </row>
    <row r="15" spans="1:7" x14ac:dyDescent="0.2">
      <c r="A15" s="587">
        <v>41292</v>
      </c>
      <c r="B15" s="416">
        <v>0</v>
      </c>
      <c r="C15" s="416">
        <v>6840</v>
      </c>
      <c r="D15" s="416">
        <v>13420</v>
      </c>
      <c r="E15" s="416">
        <v>1820</v>
      </c>
      <c r="F15" s="402"/>
      <c r="G15" s="402"/>
    </row>
    <row r="16" spans="1:7" x14ac:dyDescent="0.2">
      <c r="A16" s="587">
        <v>41257</v>
      </c>
      <c r="B16" s="416">
        <v>2020</v>
      </c>
      <c r="C16" s="416">
        <v>5020</v>
      </c>
      <c r="D16" s="416">
        <v>13420</v>
      </c>
      <c r="E16" s="416">
        <v>0</v>
      </c>
      <c r="F16" s="402"/>
      <c r="G16" s="402"/>
    </row>
    <row r="17" spans="1:9" x14ac:dyDescent="0.2">
      <c r="A17" s="587">
        <v>41225</v>
      </c>
      <c r="B17" s="416">
        <v>1350</v>
      </c>
      <c r="C17" s="416">
        <v>5020</v>
      </c>
      <c r="D17" s="416">
        <v>11400</v>
      </c>
      <c r="E17" s="416">
        <v>0</v>
      </c>
      <c r="F17" s="402"/>
      <c r="G17" s="402"/>
    </row>
    <row r="18" spans="1:9" x14ac:dyDescent="0.2">
      <c r="A18" s="587">
        <v>41200</v>
      </c>
      <c r="B18" s="416">
        <v>1240</v>
      </c>
      <c r="C18" s="416">
        <v>5020</v>
      </c>
      <c r="D18" s="416">
        <v>10050</v>
      </c>
      <c r="E18" s="416">
        <v>0</v>
      </c>
      <c r="F18" s="402"/>
      <c r="G18" s="402"/>
    </row>
    <row r="19" spans="1:9" x14ac:dyDescent="0.2">
      <c r="A19" s="587">
        <v>41089</v>
      </c>
      <c r="B19" s="416">
        <v>0</v>
      </c>
      <c r="C19" s="416">
        <v>5020</v>
      </c>
      <c r="D19" s="416">
        <v>8810</v>
      </c>
      <c r="E19" s="416">
        <v>1200</v>
      </c>
      <c r="F19" s="402"/>
      <c r="G19" s="402"/>
    </row>
    <row r="20" spans="1:9" x14ac:dyDescent="0.2">
      <c r="A20" s="587">
        <v>41045</v>
      </c>
      <c r="B20" s="416">
        <v>0</v>
      </c>
      <c r="C20" s="416">
        <v>3820</v>
      </c>
      <c r="D20" s="416">
        <v>8810</v>
      </c>
      <c r="E20" s="416">
        <v>1320</v>
      </c>
      <c r="F20" s="402"/>
      <c r="G20" s="402"/>
    </row>
    <row r="21" spans="1:9" x14ac:dyDescent="0.2">
      <c r="A21" s="587">
        <v>41032</v>
      </c>
      <c r="B21" s="416">
        <v>1480</v>
      </c>
      <c r="C21" s="416">
        <v>2500</v>
      </c>
      <c r="D21" s="416">
        <v>8810</v>
      </c>
      <c r="E21" s="416">
        <v>0</v>
      </c>
      <c r="F21" s="402"/>
      <c r="G21" s="402"/>
    </row>
    <row r="22" spans="1:9" x14ac:dyDescent="0.2">
      <c r="A22" s="587">
        <v>40970</v>
      </c>
      <c r="B22" s="416">
        <v>3330</v>
      </c>
      <c r="C22" s="416">
        <v>2500</v>
      </c>
      <c r="D22" s="416">
        <v>7330</v>
      </c>
      <c r="E22" s="416">
        <v>0</v>
      </c>
      <c r="F22" s="402"/>
      <c r="G22" s="402"/>
      <c r="H22" s="402"/>
      <c r="I22" s="402"/>
    </row>
    <row r="23" spans="1:9" x14ac:dyDescent="0.2">
      <c r="A23" s="587">
        <v>40961</v>
      </c>
      <c r="B23" s="416">
        <v>0</v>
      </c>
      <c r="C23" s="416">
        <v>2500</v>
      </c>
      <c r="D23" s="416">
        <v>4000</v>
      </c>
      <c r="E23" s="416">
        <v>2500</v>
      </c>
      <c r="F23" s="402"/>
      <c r="G23" s="402"/>
      <c r="H23" s="402"/>
      <c r="I23" s="402"/>
    </row>
    <row r="24" spans="1:9" x14ac:dyDescent="0.2">
      <c r="A24" s="587">
        <v>40892</v>
      </c>
      <c r="B24" s="416">
        <v>4000</v>
      </c>
      <c r="C24" s="416">
        <v>0</v>
      </c>
      <c r="D24" s="416">
        <v>4000</v>
      </c>
      <c r="E24" s="416">
        <v>0</v>
      </c>
      <c r="F24" s="402"/>
      <c r="G24" s="402"/>
      <c r="H24" s="402"/>
      <c r="I24" s="402"/>
    </row>
    <row r="25" spans="1:9" x14ac:dyDescent="0.2">
      <c r="A25" s="588"/>
      <c r="B25" s="589"/>
      <c r="C25" s="590"/>
      <c r="D25" s="590"/>
      <c r="F25" s="402"/>
      <c r="G25" s="402"/>
      <c r="H25" s="402"/>
      <c r="I25" s="402"/>
    </row>
    <row r="26" spans="1:9" x14ac:dyDescent="0.2">
      <c r="A26" s="588"/>
      <c r="B26" s="589"/>
      <c r="D26" s="590"/>
      <c r="F26" s="402"/>
      <c r="G26" s="402"/>
      <c r="H26" s="402"/>
      <c r="I26" s="402"/>
    </row>
    <row r="27" spans="1:9" x14ac:dyDescent="0.2">
      <c r="A27" s="588"/>
      <c r="B27" s="589"/>
      <c r="D27" s="590"/>
      <c r="F27" s="402"/>
      <c r="G27" s="402"/>
      <c r="H27" s="402"/>
      <c r="I27" s="402"/>
    </row>
    <row r="28" spans="1:9" x14ac:dyDescent="0.2">
      <c r="A28" s="588"/>
      <c r="B28" s="589"/>
      <c r="D28" s="590"/>
      <c r="F28" s="402"/>
      <c r="G28" s="402"/>
      <c r="H28" s="402"/>
      <c r="I28" s="402"/>
    </row>
    <row r="29" spans="1:9" x14ac:dyDescent="0.2">
      <c r="A29" s="588"/>
      <c r="B29" s="589"/>
      <c r="D29" s="590"/>
      <c r="F29" s="402"/>
      <c r="G29" s="402"/>
      <c r="H29" s="402"/>
      <c r="I29" s="402"/>
    </row>
    <row r="30" spans="1:9" x14ac:dyDescent="0.2">
      <c r="A30" s="588"/>
      <c r="B30" s="589"/>
      <c r="D30" s="590"/>
      <c r="F30" s="402"/>
      <c r="G30" s="402"/>
      <c r="H30" s="402"/>
      <c r="I30" s="402"/>
    </row>
    <row r="31" spans="1:9" x14ac:dyDescent="0.2">
      <c r="A31" s="588"/>
      <c r="B31" s="589"/>
      <c r="D31" s="590"/>
      <c r="F31" s="402"/>
      <c r="G31" s="402"/>
      <c r="H31" s="402"/>
      <c r="I31" s="402"/>
    </row>
    <row r="32" spans="1:9" x14ac:dyDescent="0.2">
      <c r="A32" s="588"/>
      <c r="B32" s="589"/>
      <c r="D32" s="590"/>
      <c r="F32" s="402"/>
      <c r="G32" s="402"/>
      <c r="H32" s="402"/>
      <c r="I32" s="402"/>
    </row>
    <row r="33" spans="1:9" x14ac:dyDescent="0.2">
      <c r="A33" s="588"/>
      <c r="B33" s="589"/>
      <c r="D33" s="590"/>
      <c r="F33" s="402"/>
      <c r="G33" s="402"/>
      <c r="H33" s="402"/>
      <c r="I33" s="402"/>
    </row>
    <row r="34" spans="1:9" x14ac:dyDescent="0.2">
      <c r="A34" s="588"/>
      <c r="B34" s="589"/>
      <c r="D34" s="590"/>
      <c r="F34" s="402"/>
      <c r="G34" s="402"/>
      <c r="H34" s="402"/>
      <c r="I34" s="402"/>
    </row>
    <row r="35" spans="1:9" x14ac:dyDescent="0.2">
      <c r="A35" s="588"/>
      <c r="B35" s="589"/>
      <c r="D35" s="590"/>
      <c r="F35" s="402"/>
      <c r="G35" s="402"/>
      <c r="H35" s="402"/>
      <c r="I35" s="402"/>
    </row>
    <row r="36" spans="1:9" x14ac:dyDescent="0.2">
      <c r="A36" s="588"/>
      <c r="B36" s="589"/>
      <c r="D36" s="590"/>
      <c r="F36" s="402"/>
      <c r="G36" s="402"/>
      <c r="H36" s="402"/>
      <c r="I36" s="402"/>
    </row>
    <row r="37" spans="1:9" x14ac:dyDescent="0.2">
      <c r="A37" s="588"/>
      <c r="B37" s="589"/>
      <c r="D37" s="590"/>
      <c r="F37" s="402"/>
      <c r="G37" s="402"/>
      <c r="H37" s="402"/>
      <c r="I37" s="402"/>
    </row>
    <row r="38" spans="1:9" x14ac:dyDescent="0.2">
      <c r="A38" s="588"/>
      <c r="B38" s="589"/>
      <c r="D38" s="590"/>
      <c r="F38" s="402"/>
      <c r="G38" s="402"/>
      <c r="H38" s="402"/>
      <c r="I38" s="402"/>
    </row>
    <row r="39" spans="1:9" x14ac:dyDescent="0.2">
      <c r="A39" s="588"/>
      <c r="B39" s="589"/>
      <c r="D39" s="590"/>
      <c r="F39" s="402"/>
      <c r="G39" s="402"/>
      <c r="H39" s="402"/>
      <c r="I39" s="402"/>
    </row>
    <row r="40" spans="1:9" x14ac:dyDescent="0.2">
      <c r="A40" s="588"/>
      <c r="B40" s="589"/>
      <c r="D40" s="590"/>
      <c r="F40" s="402"/>
      <c r="G40" s="402"/>
      <c r="H40" s="402"/>
      <c r="I40" s="402"/>
    </row>
    <row r="41" spans="1:9" x14ac:dyDescent="0.2">
      <c r="A41" s="588"/>
      <c r="B41" s="589"/>
      <c r="C41" s="590"/>
      <c r="D41" s="590"/>
      <c r="F41" s="402"/>
      <c r="G41" s="402"/>
      <c r="H41" s="402"/>
      <c r="I41" s="402"/>
    </row>
    <row r="42" spans="1:9" x14ac:dyDescent="0.2">
      <c r="A42" s="588"/>
      <c r="B42" s="589"/>
      <c r="C42" s="590"/>
      <c r="D42" s="590"/>
      <c r="F42" s="402"/>
      <c r="G42" s="402"/>
      <c r="H42" s="402"/>
      <c r="I42" s="402"/>
    </row>
    <row r="43" spans="1:9" x14ac:dyDescent="0.2">
      <c r="A43" s="588"/>
      <c r="B43" s="589"/>
      <c r="C43" s="590"/>
      <c r="D43" s="590"/>
      <c r="F43" s="402"/>
      <c r="G43" s="402"/>
      <c r="H43" s="402"/>
      <c r="I43" s="402"/>
    </row>
    <row r="44" spans="1:9" x14ac:dyDescent="0.2">
      <c r="A44" s="588"/>
      <c r="B44" s="589"/>
      <c r="C44" s="590"/>
      <c r="D44" s="590"/>
      <c r="F44" s="402"/>
      <c r="G44" s="402"/>
      <c r="H44" s="402"/>
      <c r="I44" s="402"/>
    </row>
    <row r="45" spans="1:9" x14ac:dyDescent="0.2">
      <c r="A45" s="588"/>
      <c r="B45" s="589"/>
      <c r="C45" s="590"/>
      <c r="D45" s="590"/>
      <c r="F45" s="402"/>
      <c r="G45" s="402"/>
      <c r="H45" s="402"/>
      <c r="I45" s="402"/>
    </row>
    <row r="46" spans="1:9" x14ac:dyDescent="0.2">
      <c r="A46" s="588"/>
      <c r="B46" s="589"/>
      <c r="C46" s="590"/>
      <c r="D46" s="590"/>
      <c r="F46" s="402"/>
      <c r="G46" s="402"/>
      <c r="H46" s="402"/>
      <c r="I46" s="402"/>
    </row>
    <row r="47" spans="1:9" x14ac:dyDescent="0.2">
      <c r="A47" s="588"/>
      <c r="B47" s="589"/>
      <c r="C47" s="590"/>
      <c r="D47" s="590"/>
      <c r="F47" s="402"/>
      <c r="G47" s="402"/>
      <c r="H47" s="402"/>
      <c r="I47" s="402"/>
    </row>
    <row r="48" spans="1:9" x14ac:dyDescent="0.2">
      <c r="A48" s="588"/>
      <c r="B48" s="589"/>
      <c r="C48" s="590"/>
      <c r="D48" s="590"/>
      <c r="F48" s="402"/>
      <c r="G48" s="402"/>
      <c r="H48" s="402"/>
      <c r="I48" s="402"/>
    </row>
    <row r="49" spans="1:9" x14ac:dyDescent="0.2">
      <c r="A49" s="588"/>
      <c r="B49" s="589"/>
      <c r="C49" s="590"/>
      <c r="D49" s="590"/>
      <c r="F49" s="402"/>
      <c r="G49" s="402"/>
      <c r="H49" s="402"/>
      <c r="I49" s="402"/>
    </row>
    <row r="50" spans="1:9" x14ac:dyDescent="0.2">
      <c r="A50" s="588"/>
      <c r="B50" s="589"/>
      <c r="C50" s="590"/>
      <c r="D50" s="590"/>
      <c r="F50" s="402"/>
      <c r="G50" s="402"/>
      <c r="H50" s="402"/>
      <c r="I50" s="402"/>
    </row>
    <row r="51" spans="1:9" x14ac:dyDescent="0.2">
      <c r="A51" s="588"/>
      <c r="B51" s="589"/>
      <c r="C51" s="590"/>
      <c r="D51" s="590"/>
      <c r="F51" s="402"/>
      <c r="G51" s="402"/>
      <c r="H51" s="402"/>
      <c r="I51" s="402"/>
    </row>
    <row r="52" spans="1:9" x14ac:dyDescent="0.2">
      <c r="A52" s="588"/>
      <c r="B52" s="589"/>
      <c r="C52" s="590"/>
      <c r="D52" s="590"/>
      <c r="F52" s="402"/>
      <c r="G52" s="402"/>
      <c r="H52" s="402"/>
      <c r="I52" s="402"/>
    </row>
    <row r="53" spans="1:9" x14ac:dyDescent="0.2">
      <c r="A53" s="588"/>
      <c r="B53" s="589"/>
      <c r="C53" s="590"/>
      <c r="D53" s="590"/>
      <c r="F53" s="402"/>
      <c r="G53" s="402"/>
      <c r="H53" s="402"/>
      <c r="I53" s="402"/>
    </row>
    <row r="54" spans="1:9" x14ac:dyDescent="0.2">
      <c r="A54" s="588"/>
      <c r="B54" s="589"/>
      <c r="C54" s="590"/>
      <c r="D54" s="590"/>
      <c r="F54" s="402"/>
      <c r="G54" s="402"/>
      <c r="H54" s="402"/>
      <c r="I54" s="402"/>
    </row>
    <row r="55" spans="1:9" x14ac:dyDescent="0.2">
      <c r="A55" s="588"/>
      <c r="B55" s="589"/>
      <c r="C55" s="590"/>
      <c r="D55" s="590"/>
      <c r="F55" s="402"/>
      <c r="G55" s="402"/>
      <c r="H55" s="402"/>
      <c r="I55" s="402"/>
    </row>
    <row r="56" spans="1:9" x14ac:dyDescent="0.2">
      <c r="A56" s="588"/>
      <c r="B56" s="589"/>
      <c r="C56" s="590"/>
      <c r="D56" s="590"/>
      <c r="F56" s="402"/>
      <c r="G56" s="402"/>
      <c r="H56" s="402"/>
      <c r="I56" s="402"/>
    </row>
    <row r="57" spans="1:9" x14ac:dyDescent="0.2">
      <c r="A57" s="588"/>
      <c r="B57" s="589"/>
      <c r="C57" s="590"/>
      <c r="D57" s="590"/>
      <c r="F57" s="402"/>
      <c r="G57" s="402"/>
      <c r="H57" s="402"/>
      <c r="I57" s="402"/>
    </row>
    <row r="58" spans="1:9" x14ac:dyDescent="0.2">
      <c r="A58" s="588"/>
      <c r="B58" s="589"/>
      <c r="C58" s="590"/>
      <c r="D58" s="590"/>
      <c r="F58" s="402"/>
      <c r="G58" s="402"/>
      <c r="H58" s="402"/>
      <c r="I58" s="402"/>
    </row>
    <row r="59" spans="1:9" x14ac:dyDescent="0.2">
      <c r="A59" s="588"/>
      <c r="B59" s="589"/>
      <c r="C59" s="590"/>
      <c r="D59" s="590"/>
      <c r="F59" s="402"/>
      <c r="G59" s="402"/>
      <c r="H59" s="402"/>
      <c r="I59" s="402"/>
    </row>
    <row r="60" spans="1:9" x14ac:dyDescent="0.2">
      <c r="A60" s="588"/>
      <c r="B60" s="589"/>
      <c r="C60" s="590"/>
      <c r="D60" s="590"/>
      <c r="F60" s="402"/>
      <c r="G60" s="402"/>
      <c r="H60" s="402"/>
      <c r="I60" s="402"/>
    </row>
    <row r="61" spans="1:9" x14ac:dyDescent="0.2">
      <c r="A61" s="588"/>
      <c r="B61" s="589"/>
      <c r="C61" s="590"/>
      <c r="D61" s="590"/>
      <c r="F61" s="402"/>
      <c r="G61" s="402"/>
      <c r="H61" s="402"/>
      <c r="I61" s="402"/>
    </row>
    <row r="62" spans="1:9" x14ac:dyDescent="0.2">
      <c r="A62" s="588"/>
      <c r="B62" s="589"/>
      <c r="C62" s="590"/>
      <c r="D62" s="590"/>
      <c r="F62" s="402"/>
      <c r="G62" s="402"/>
      <c r="H62" s="402"/>
      <c r="I62" s="402"/>
    </row>
    <row r="63" spans="1:9" x14ac:dyDescent="0.2">
      <c r="A63" s="588"/>
      <c r="B63" s="589"/>
      <c r="C63" s="590"/>
      <c r="D63" s="590"/>
      <c r="F63" s="402"/>
      <c r="G63" s="402"/>
      <c r="H63" s="402"/>
      <c r="I63" s="402"/>
    </row>
    <row r="64" spans="1:9" x14ac:dyDescent="0.2">
      <c r="A64" s="588"/>
      <c r="B64" s="589"/>
      <c r="C64" s="590"/>
      <c r="D64" s="590"/>
      <c r="F64" s="402"/>
      <c r="G64" s="402"/>
      <c r="H64" s="402"/>
      <c r="I64" s="402"/>
    </row>
    <row r="65" spans="1:9" x14ac:dyDescent="0.2">
      <c r="A65" s="588"/>
      <c r="B65" s="589"/>
      <c r="C65" s="590"/>
      <c r="D65" s="590"/>
      <c r="F65" s="402"/>
      <c r="G65" s="402"/>
      <c r="H65" s="402"/>
      <c r="I65" s="402"/>
    </row>
    <row r="66" spans="1:9" x14ac:dyDescent="0.2">
      <c r="A66" s="588"/>
      <c r="B66" s="589"/>
      <c r="C66" s="590"/>
      <c r="D66" s="590"/>
      <c r="F66" s="402"/>
      <c r="G66" s="402"/>
      <c r="H66" s="402"/>
      <c r="I66" s="402"/>
    </row>
    <row r="67" spans="1:9" x14ac:dyDescent="0.2">
      <c r="A67" s="588"/>
      <c r="B67" s="589"/>
      <c r="C67" s="590"/>
      <c r="D67" s="590"/>
      <c r="F67" s="402"/>
      <c r="G67" s="402"/>
      <c r="H67" s="402"/>
      <c r="I67" s="402"/>
    </row>
    <row r="68" spans="1:9" x14ac:dyDescent="0.2">
      <c r="A68" s="588"/>
      <c r="B68" s="589"/>
      <c r="C68" s="590"/>
      <c r="D68" s="590"/>
      <c r="F68" s="402"/>
      <c r="G68" s="402"/>
      <c r="H68" s="402"/>
      <c r="I68" s="402"/>
    </row>
    <row r="69" spans="1:9" x14ac:dyDescent="0.2">
      <c r="A69" s="588"/>
      <c r="B69" s="589"/>
      <c r="C69" s="590"/>
      <c r="D69" s="590"/>
      <c r="F69" s="402"/>
      <c r="G69" s="402"/>
      <c r="H69" s="402"/>
      <c r="I69" s="402"/>
    </row>
    <row r="70" spans="1:9" x14ac:dyDescent="0.2">
      <c r="A70" s="588"/>
      <c r="B70" s="589"/>
      <c r="C70" s="590"/>
      <c r="D70" s="590"/>
      <c r="F70" s="402"/>
      <c r="G70" s="402"/>
      <c r="H70" s="402"/>
      <c r="I70" s="402"/>
    </row>
    <row r="71" spans="1:9" x14ac:dyDescent="0.2">
      <c r="A71" s="588"/>
      <c r="B71" s="589"/>
      <c r="C71" s="590"/>
      <c r="D71" s="590"/>
      <c r="F71" s="402"/>
      <c r="G71" s="402"/>
      <c r="H71" s="402"/>
      <c r="I71" s="402"/>
    </row>
    <row r="72" spans="1:9" x14ac:dyDescent="0.2">
      <c r="A72" s="588"/>
      <c r="B72" s="589"/>
      <c r="C72" s="590"/>
      <c r="D72" s="590"/>
      <c r="F72" s="402"/>
      <c r="G72" s="402"/>
      <c r="H72" s="402"/>
      <c r="I72" s="402"/>
    </row>
    <row r="73" spans="1:9" x14ac:dyDescent="0.2">
      <c r="A73" s="588"/>
      <c r="B73" s="589"/>
      <c r="C73" s="590"/>
      <c r="D73" s="590"/>
      <c r="F73" s="402"/>
      <c r="G73" s="402"/>
      <c r="H73" s="402"/>
      <c r="I73" s="402"/>
    </row>
    <row r="74" spans="1:9" x14ac:dyDescent="0.2">
      <c r="A74" s="588"/>
      <c r="B74" s="589"/>
      <c r="C74" s="590"/>
      <c r="D74" s="590"/>
      <c r="F74" s="402"/>
      <c r="G74" s="402"/>
      <c r="H74" s="402"/>
      <c r="I74" s="402"/>
    </row>
    <row r="75" spans="1:9" x14ac:dyDescent="0.2">
      <c r="A75" s="588"/>
      <c r="B75" s="589"/>
      <c r="C75" s="590"/>
      <c r="D75" s="590"/>
      <c r="F75" s="402"/>
      <c r="G75" s="402"/>
      <c r="H75" s="402"/>
      <c r="I75" s="402"/>
    </row>
    <row r="76" spans="1:9" x14ac:dyDescent="0.2">
      <c r="A76" s="588"/>
      <c r="B76" s="589"/>
      <c r="C76" s="590"/>
      <c r="D76" s="590"/>
      <c r="F76" s="402"/>
      <c r="G76" s="402"/>
      <c r="H76" s="402"/>
      <c r="I76" s="402"/>
    </row>
    <row r="77" spans="1:9" x14ac:dyDescent="0.2">
      <c r="A77" s="588"/>
      <c r="B77" s="589"/>
      <c r="C77" s="590"/>
      <c r="D77" s="590"/>
      <c r="F77" s="402"/>
      <c r="G77" s="402"/>
      <c r="H77" s="402"/>
      <c r="I77" s="402"/>
    </row>
    <row r="78" spans="1:9" x14ac:dyDescent="0.2">
      <c r="A78" s="588"/>
      <c r="B78" s="589"/>
      <c r="C78" s="590"/>
      <c r="D78" s="590"/>
      <c r="F78" s="402"/>
      <c r="G78" s="402"/>
      <c r="H78" s="402"/>
      <c r="I78" s="402"/>
    </row>
    <row r="79" spans="1:9" x14ac:dyDescent="0.2">
      <c r="A79" s="588"/>
      <c r="B79" s="589"/>
      <c r="C79" s="590"/>
      <c r="D79" s="590"/>
      <c r="F79" s="402"/>
      <c r="G79" s="402"/>
      <c r="H79" s="402"/>
      <c r="I79" s="402"/>
    </row>
    <row r="80" spans="1:9" x14ac:dyDescent="0.2">
      <c r="A80" s="588"/>
      <c r="B80" s="589"/>
      <c r="C80" s="590"/>
      <c r="D80" s="590"/>
      <c r="F80" s="402"/>
      <c r="G80" s="402"/>
      <c r="H80" s="402"/>
      <c r="I80" s="402"/>
    </row>
    <row r="81" spans="1:9" x14ac:dyDescent="0.2">
      <c r="A81" s="588"/>
      <c r="B81" s="589"/>
      <c r="C81" s="590"/>
      <c r="D81" s="590"/>
      <c r="F81" s="402"/>
      <c r="G81" s="402"/>
      <c r="H81" s="402"/>
      <c r="I81" s="402"/>
    </row>
    <row r="82" spans="1:9" x14ac:dyDescent="0.2">
      <c r="A82" s="588"/>
      <c r="B82" s="589"/>
      <c r="C82" s="590"/>
      <c r="D82" s="590"/>
      <c r="F82" s="402"/>
      <c r="G82" s="402"/>
      <c r="H82" s="402"/>
      <c r="I82" s="402"/>
    </row>
    <row r="83" spans="1:9" x14ac:dyDescent="0.2">
      <c r="A83" s="588"/>
      <c r="B83" s="589"/>
      <c r="C83" s="590"/>
      <c r="D83" s="590"/>
      <c r="F83" s="402"/>
      <c r="G83" s="402"/>
      <c r="H83" s="402"/>
      <c r="I83" s="402"/>
    </row>
    <row r="84" spans="1:9" x14ac:dyDescent="0.2">
      <c r="A84" s="588"/>
      <c r="B84" s="589"/>
      <c r="C84" s="590"/>
      <c r="D84" s="590"/>
      <c r="F84" s="402"/>
      <c r="G84" s="402"/>
      <c r="H84" s="402"/>
      <c r="I84" s="402"/>
    </row>
    <row r="85" spans="1:9" x14ac:dyDescent="0.2">
      <c r="A85" s="588"/>
      <c r="B85" s="589"/>
      <c r="C85" s="590"/>
      <c r="D85" s="590"/>
      <c r="F85" s="402"/>
      <c r="G85" s="402"/>
      <c r="H85" s="402"/>
      <c r="I85" s="402"/>
    </row>
    <row r="86" spans="1:9" x14ac:dyDescent="0.2">
      <c r="A86" s="588"/>
      <c r="B86" s="589"/>
      <c r="C86" s="590"/>
      <c r="D86" s="590"/>
      <c r="F86" s="402"/>
      <c r="G86" s="402"/>
      <c r="H86" s="402"/>
      <c r="I86" s="402"/>
    </row>
    <row r="87" spans="1:9" x14ac:dyDescent="0.2">
      <c r="A87" s="588"/>
      <c r="B87" s="589"/>
      <c r="C87" s="590"/>
      <c r="D87" s="590"/>
      <c r="F87" s="402"/>
      <c r="G87" s="402"/>
      <c r="H87" s="402"/>
      <c r="I87" s="402"/>
    </row>
    <row r="88" spans="1:9" x14ac:dyDescent="0.2">
      <c r="A88" s="588"/>
      <c r="B88" s="589"/>
      <c r="C88" s="590"/>
      <c r="D88" s="590"/>
      <c r="F88" s="402"/>
      <c r="G88" s="402"/>
      <c r="H88" s="402"/>
      <c r="I88" s="402"/>
    </row>
    <row r="89" spans="1:9" x14ac:dyDescent="0.2">
      <c r="A89" s="588"/>
      <c r="B89" s="589"/>
      <c r="C89" s="590"/>
      <c r="D89" s="590"/>
      <c r="F89" s="402"/>
      <c r="G89" s="402"/>
      <c r="H89" s="402"/>
      <c r="I89" s="402"/>
    </row>
    <row r="90" spans="1:9" x14ac:dyDescent="0.2">
      <c r="A90" s="588"/>
      <c r="B90" s="589"/>
      <c r="C90" s="590"/>
      <c r="D90" s="590"/>
      <c r="F90" s="402"/>
      <c r="G90" s="402"/>
      <c r="H90" s="402"/>
      <c r="I90" s="402"/>
    </row>
    <row r="91" spans="1:9" x14ac:dyDescent="0.2">
      <c r="A91" s="588"/>
      <c r="B91" s="589"/>
      <c r="C91" s="590"/>
      <c r="D91" s="590"/>
      <c r="F91" s="402"/>
      <c r="G91" s="402"/>
      <c r="H91" s="402"/>
      <c r="I91" s="402"/>
    </row>
    <row r="92" spans="1:9" x14ac:dyDescent="0.2">
      <c r="A92" s="588"/>
      <c r="B92" s="589"/>
      <c r="C92" s="590"/>
      <c r="D92" s="590"/>
      <c r="F92" s="402"/>
      <c r="G92" s="402"/>
      <c r="H92" s="402"/>
      <c r="I92" s="402"/>
    </row>
    <row r="93" spans="1:9" x14ac:dyDescent="0.2">
      <c r="A93" s="588"/>
      <c r="B93" s="589"/>
      <c r="C93" s="590"/>
      <c r="D93" s="590"/>
      <c r="F93" s="402"/>
      <c r="G93" s="402"/>
      <c r="H93" s="402"/>
      <c r="I93" s="402"/>
    </row>
    <row r="94" spans="1:9" x14ac:dyDescent="0.2">
      <c r="A94" s="588"/>
      <c r="B94" s="589"/>
      <c r="C94" s="590"/>
      <c r="D94" s="590"/>
      <c r="F94" s="402"/>
      <c r="G94" s="402"/>
      <c r="H94" s="402"/>
      <c r="I94" s="402"/>
    </row>
    <row r="95" spans="1:9" x14ac:dyDescent="0.2">
      <c r="A95" s="588"/>
      <c r="B95" s="589"/>
      <c r="C95" s="590"/>
      <c r="D95" s="590"/>
      <c r="F95" s="402"/>
      <c r="G95" s="402"/>
      <c r="H95" s="402"/>
      <c r="I95" s="402"/>
    </row>
    <row r="96" spans="1:9" x14ac:dyDescent="0.2">
      <c r="A96" s="588"/>
      <c r="B96" s="589"/>
      <c r="C96" s="590"/>
      <c r="D96" s="590"/>
      <c r="F96" s="402"/>
      <c r="G96" s="402"/>
      <c r="H96" s="402"/>
      <c r="I96" s="402"/>
    </row>
    <row r="97" spans="1:9" x14ac:dyDescent="0.2">
      <c r="A97" s="588"/>
      <c r="B97" s="589"/>
      <c r="C97" s="590"/>
      <c r="D97" s="590"/>
      <c r="F97" s="402"/>
      <c r="G97" s="402"/>
      <c r="H97" s="402"/>
      <c r="I97" s="402"/>
    </row>
    <row r="98" spans="1:9" x14ac:dyDescent="0.2">
      <c r="A98" s="588"/>
      <c r="B98" s="589"/>
      <c r="C98" s="590"/>
      <c r="D98" s="590"/>
      <c r="F98" s="402"/>
      <c r="G98" s="402"/>
      <c r="H98" s="402"/>
      <c r="I98" s="402"/>
    </row>
    <row r="99" spans="1:9" x14ac:dyDescent="0.2">
      <c r="A99" s="588"/>
      <c r="B99" s="589"/>
      <c r="C99" s="590"/>
      <c r="D99" s="590"/>
      <c r="F99" s="402"/>
      <c r="G99" s="402"/>
      <c r="H99" s="402"/>
      <c r="I99" s="402"/>
    </row>
    <row r="100" spans="1:9" x14ac:dyDescent="0.2">
      <c r="A100" s="588"/>
      <c r="B100" s="589"/>
      <c r="C100" s="590"/>
      <c r="D100" s="590"/>
      <c r="F100" s="402"/>
      <c r="G100" s="402"/>
      <c r="H100" s="402"/>
      <c r="I100" s="402"/>
    </row>
    <row r="101" spans="1:9" x14ac:dyDescent="0.2">
      <c r="A101" s="588"/>
      <c r="B101" s="589"/>
      <c r="C101" s="590"/>
      <c r="D101" s="590"/>
      <c r="F101" s="402"/>
      <c r="G101" s="402"/>
      <c r="H101" s="402"/>
      <c r="I101" s="402"/>
    </row>
    <row r="102" spans="1:9" x14ac:dyDescent="0.2">
      <c r="A102" s="588"/>
      <c r="B102" s="589"/>
      <c r="C102" s="590"/>
      <c r="D102" s="590"/>
      <c r="F102" s="402"/>
      <c r="G102" s="402"/>
      <c r="H102" s="402"/>
      <c r="I102" s="402"/>
    </row>
    <row r="103" spans="1:9" x14ac:dyDescent="0.2">
      <c r="A103" s="588"/>
      <c r="B103" s="589"/>
      <c r="C103" s="590"/>
      <c r="D103" s="590"/>
      <c r="F103" s="402"/>
      <c r="G103" s="402"/>
      <c r="H103" s="402"/>
      <c r="I103" s="402"/>
    </row>
    <row r="104" spans="1:9" x14ac:dyDescent="0.2">
      <c r="A104" s="588"/>
      <c r="B104" s="589"/>
      <c r="C104" s="590"/>
      <c r="D104" s="590"/>
      <c r="F104" s="402"/>
      <c r="G104" s="402"/>
      <c r="H104" s="402"/>
      <c r="I104" s="402"/>
    </row>
    <row r="105" spans="1:9" x14ac:dyDescent="0.2">
      <c r="A105" s="588"/>
      <c r="B105" s="589"/>
      <c r="C105" s="590"/>
      <c r="D105" s="590"/>
      <c r="F105" s="402"/>
      <c r="G105" s="402"/>
      <c r="H105" s="402"/>
      <c r="I105" s="402"/>
    </row>
    <row r="106" spans="1:9" x14ac:dyDescent="0.2">
      <c r="A106" s="588"/>
      <c r="B106" s="589"/>
      <c r="C106" s="590"/>
      <c r="D106" s="590"/>
      <c r="F106" s="402"/>
      <c r="G106" s="402"/>
      <c r="H106" s="402"/>
      <c r="I106" s="402"/>
    </row>
    <row r="107" spans="1:9" x14ac:dyDescent="0.2">
      <c r="A107" s="588"/>
      <c r="B107" s="589"/>
      <c r="C107" s="590"/>
      <c r="D107" s="590"/>
      <c r="F107" s="402"/>
      <c r="G107" s="402"/>
      <c r="H107" s="402"/>
      <c r="I107" s="402"/>
    </row>
    <row r="108" spans="1:9" x14ac:dyDescent="0.2">
      <c r="A108" s="588"/>
      <c r="B108" s="589"/>
      <c r="C108" s="590"/>
      <c r="D108" s="590"/>
      <c r="F108" s="402"/>
      <c r="G108" s="402"/>
      <c r="H108" s="402"/>
      <c r="I108" s="402"/>
    </row>
    <row r="109" spans="1:9" x14ac:dyDescent="0.2">
      <c r="A109" s="588"/>
      <c r="B109" s="589"/>
      <c r="C109" s="590"/>
      <c r="D109" s="590"/>
      <c r="F109" s="402"/>
      <c r="G109" s="402"/>
      <c r="H109" s="402"/>
      <c r="I109" s="402"/>
    </row>
    <row r="110" spans="1:9" x14ac:dyDescent="0.2">
      <c r="A110" s="588"/>
      <c r="B110" s="589"/>
      <c r="C110" s="590"/>
      <c r="D110" s="590"/>
      <c r="F110" s="402"/>
      <c r="G110" s="402"/>
      <c r="H110" s="402"/>
      <c r="I110" s="402"/>
    </row>
    <row r="111" spans="1:9" x14ac:dyDescent="0.2">
      <c r="A111" s="588"/>
      <c r="B111" s="589"/>
      <c r="C111" s="590"/>
      <c r="D111" s="590"/>
      <c r="F111" s="402"/>
      <c r="G111" s="402"/>
      <c r="H111" s="402"/>
      <c r="I111" s="402"/>
    </row>
    <row r="112" spans="1:9" x14ac:dyDescent="0.2">
      <c r="A112" s="588"/>
      <c r="B112" s="589"/>
      <c r="C112" s="590"/>
      <c r="D112" s="590"/>
      <c r="F112" s="402"/>
      <c r="G112" s="402"/>
      <c r="H112" s="402"/>
      <c r="I112" s="402"/>
    </row>
    <row r="113" spans="1:9" x14ac:dyDescent="0.2">
      <c r="A113" s="588"/>
      <c r="B113" s="589"/>
      <c r="C113" s="590"/>
      <c r="D113" s="590"/>
      <c r="F113" s="402"/>
      <c r="G113" s="402"/>
      <c r="H113" s="402"/>
      <c r="I113" s="402"/>
    </row>
    <row r="114" spans="1:9" x14ac:dyDescent="0.2">
      <c r="A114" s="588"/>
      <c r="B114" s="589"/>
      <c r="C114" s="590"/>
      <c r="D114" s="590"/>
      <c r="F114" s="402"/>
      <c r="G114" s="402"/>
      <c r="H114" s="402"/>
      <c r="I114" s="402"/>
    </row>
    <row r="115" spans="1:9" x14ac:dyDescent="0.2">
      <c r="A115" s="588"/>
      <c r="B115" s="589"/>
      <c r="C115" s="590"/>
      <c r="D115" s="590"/>
      <c r="F115" s="402"/>
      <c r="G115" s="402"/>
      <c r="H115" s="402"/>
      <c r="I115" s="402"/>
    </row>
    <row r="116" spans="1:9" x14ac:dyDescent="0.2">
      <c r="A116" s="588"/>
      <c r="B116" s="589"/>
      <c r="C116" s="590"/>
      <c r="D116" s="590"/>
      <c r="F116" s="402"/>
      <c r="G116" s="402"/>
      <c r="H116" s="402"/>
      <c r="I116" s="402"/>
    </row>
    <row r="117" spans="1:9" x14ac:dyDescent="0.2">
      <c r="A117" s="588"/>
      <c r="B117" s="589"/>
      <c r="C117" s="590"/>
      <c r="D117" s="590"/>
      <c r="F117" s="402"/>
      <c r="G117" s="402"/>
      <c r="H117" s="402"/>
      <c r="I117" s="402"/>
    </row>
    <row r="118" spans="1:9" x14ac:dyDescent="0.2">
      <c r="A118" s="588"/>
      <c r="B118" s="589"/>
      <c r="C118" s="590"/>
      <c r="D118" s="590"/>
      <c r="F118" s="402"/>
      <c r="G118" s="402"/>
      <c r="H118" s="402"/>
      <c r="I118" s="402"/>
    </row>
    <row r="119" spans="1:9" x14ac:dyDescent="0.2">
      <c r="A119" s="588"/>
      <c r="B119" s="589"/>
      <c r="C119" s="590"/>
      <c r="D119" s="590"/>
      <c r="F119" s="402"/>
      <c r="G119" s="402"/>
      <c r="H119" s="402"/>
      <c r="I119" s="402"/>
    </row>
    <row r="120" spans="1:9" x14ac:dyDescent="0.2">
      <c r="A120" s="588"/>
      <c r="B120" s="589"/>
      <c r="C120" s="590"/>
      <c r="D120" s="590"/>
      <c r="F120" s="402"/>
      <c r="G120" s="402"/>
      <c r="H120" s="402"/>
      <c r="I120" s="402"/>
    </row>
    <row r="121" spans="1:9" x14ac:dyDescent="0.2">
      <c r="A121" s="588"/>
      <c r="B121" s="589"/>
      <c r="C121" s="590"/>
      <c r="D121" s="590"/>
      <c r="F121" s="402"/>
      <c r="G121" s="402"/>
      <c r="H121" s="402"/>
      <c r="I121" s="402"/>
    </row>
    <row r="122" spans="1:9" x14ac:dyDescent="0.2">
      <c r="A122" s="588"/>
      <c r="B122" s="589"/>
      <c r="C122" s="590"/>
      <c r="D122" s="590"/>
      <c r="F122" s="402"/>
      <c r="G122" s="402"/>
      <c r="H122" s="402"/>
      <c r="I122" s="402"/>
    </row>
    <row r="123" spans="1:9" x14ac:dyDescent="0.2">
      <c r="A123" s="588"/>
      <c r="B123" s="589"/>
      <c r="C123" s="590"/>
      <c r="D123" s="590"/>
      <c r="F123" s="402"/>
      <c r="G123" s="402"/>
      <c r="H123" s="402"/>
      <c r="I123" s="402"/>
    </row>
    <row r="124" spans="1:9" x14ac:dyDescent="0.2">
      <c r="A124" s="588"/>
      <c r="B124" s="589"/>
      <c r="C124" s="590"/>
      <c r="D124" s="590"/>
      <c r="F124" s="402"/>
      <c r="G124" s="402"/>
      <c r="H124" s="402"/>
      <c r="I124" s="402"/>
    </row>
    <row r="125" spans="1:9" x14ac:dyDescent="0.2">
      <c r="A125" s="588"/>
      <c r="B125" s="589"/>
      <c r="C125" s="590"/>
      <c r="D125" s="590"/>
      <c r="F125" s="402"/>
      <c r="G125" s="402"/>
      <c r="H125" s="402"/>
      <c r="I125" s="402"/>
    </row>
    <row r="126" spans="1:9" x14ac:dyDescent="0.2">
      <c r="A126" s="588"/>
      <c r="B126" s="589"/>
      <c r="C126" s="590"/>
      <c r="D126" s="590"/>
      <c r="F126" s="402"/>
      <c r="G126" s="402"/>
      <c r="H126" s="402"/>
      <c r="I126" s="402"/>
    </row>
    <row r="127" spans="1:9" x14ac:dyDescent="0.2">
      <c r="A127" s="588"/>
      <c r="B127" s="589"/>
      <c r="C127" s="590"/>
      <c r="D127" s="590"/>
      <c r="F127" s="402"/>
      <c r="G127" s="402"/>
      <c r="H127" s="402"/>
      <c r="I127" s="402"/>
    </row>
    <row r="128" spans="1:9" x14ac:dyDescent="0.2">
      <c r="A128" s="588"/>
      <c r="B128" s="589"/>
      <c r="C128" s="590"/>
      <c r="D128" s="590"/>
      <c r="F128" s="402"/>
      <c r="G128" s="402"/>
      <c r="H128" s="402"/>
      <c r="I128" s="402"/>
    </row>
    <row r="129" spans="1:9" x14ac:dyDescent="0.2">
      <c r="A129" s="588"/>
      <c r="B129" s="589"/>
      <c r="C129" s="590"/>
      <c r="D129" s="590"/>
      <c r="F129" s="402"/>
      <c r="G129" s="402"/>
      <c r="H129" s="402"/>
      <c r="I129" s="402"/>
    </row>
    <row r="130" spans="1:9" x14ac:dyDescent="0.2">
      <c r="A130" s="588"/>
      <c r="B130" s="589"/>
      <c r="C130" s="590"/>
      <c r="D130" s="590"/>
      <c r="F130" s="402"/>
      <c r="G130" s="402"/>
      <c r="H130" s="402"/>
      <c r="I130" s="402"/>
    </row>
    <row r="131" spans="1:9" x14ac:dyDescent="0.2">
      <c r="A131" s="588"/>
      <c r="B131" s="589"/>
      <c r="C131" s="590"/>
      <c r="D131" s="590"/>
      <c r="F131" s="402"/>
      <c r="G131" s="402"/>
      <c r="H131" s="402"/>
      <c r="I131" s="402"/>
    </row>
    <row r="132" spans="1:9" x14ac:dyDescent="0.2">
      <c r="A132" s="588"/>
      <c r="B132" s="589"/>
      <c r="C132" s="590"/>
      <c r="D132" s="590"/>
      <c r="F132" s="402"/>
      <c r="G132" s="402"/>
      <c r="H132" s="402"/>
      <c r="I132" s="402"/>
    </row>
    <row r="133" spans="1:9" x14ac:dyDescent="0.2">
      <c r="A133" s="588"/>
      <c r="B133" s="589"/>
      <c r="C133" s="590"/>
      <c r="D133" s="590"/>
      <c r="F133" s="402"/>
      <c r="G133" s="402"/>
      <c r="H133" s="402"/>
      <c r="I133" s="402"/>
    </row>
    <row r="134" spans="1:9" x14ac:dyDescent="0.2">
      <c r="A134" s="588"/>
      <c r="B134" s="589"/>
      <c r="C134" s="590"/>
      <c r="D134" s="590"/>
      <c r="F134" s="402"/>
      <c r="G134" s="402"/>
      <c r="H134" s="402"/>
      <c r="I134" s="402"/>
    </row>
    <row r="135" spans="1:9" x14ac:dyDescent="0.2">
      <c r="A135" s="588"/>
      <c r="B135" s="589"/>
      <c r="C135" s="590"/>
      <c r="D135" s="590"/>
      <c r="F135" s="402"/>
      <c r="G135" s="402"/>
      <c r="H135" s="402"/>
      <c r="I135" s="402"/>
    </row>
    <row r="136" spans="1:9" x14ac:dyDescent="0.2">
      <c r="A136" s="588"/>
      <c r="B136" s="589"/>
      <c r="C136" s="590"/>
      <c r="D136" s="590"/>
      <c r="F136" s="402"/>
      <c r="G136" s="402"/>
      <c r="H136" s="402"/>
      <c r="I136" s="402"/>
    </row>
    <row r="137" spans="1:9" x14ac:dyDescent="0.2">
      <c r="A137" s="588"/>
      <c r="B137" s="589"/>
      <c r="C137" s="590"/>
      <c r="D137" s="590"/>
      <c r="F137" s="402"/>
      <c r="G137" s="402"/>
      <c r="H137" s="402"/>
      <c r="I137" s="402"/>
    </row>
    <row r="138" spans="1:9" x14ac:dyDescent="0.2">
      <c r="A138" s="588"/>
      <c r="B138" s="589"/>
      <c r="C138" s="590"/>
      <c r="D138" s="590"/>
      <c r="F138" s="402"/>
      <c r="G138" s="402"/>
      <c r="H138" s="402"/>
      <c r="I138" s="402"/>
    </row>
    <row r="139" spans="1:9" x14ac:dyDescent="0.2">
      <c r="A139" s="588"/>
      <c r="B139" s="589"/>
      <c r="C139" s="590"/>
      <c r="D139" s="590"/>
      <c r="F139" s="402"/>
      <c r="G139" s="402"/>
      <c r="H139" s="402"/>
      <c r="I139" s="402"/>
    </row>
    <row r="140" spans="1:9" x14ac:dyDescent="0.2">
      <c r="A140" s="588"/>
      <c r="B140" s="589"/>
      <c r="C140" s="590"/>
      <c r="D140" s="590"/>
      <c r="F140" s="402"/>
      <c r="G140" s="402"/>
      <c r="H140" s="402"/>
      <c r="I140" s="402"/>
    </row>
    <row r="141" spans="1:9" x14ac:dyDescent="0.2">
      <c r="A141" s="588"/>
      <c r="B141" s="589"/>
      <c r="C141" s="590"/>
      <c r="D141" s="590"/>
      <c r="F141" s="402"/>
      <c r="G141" s="402"/>
      <c r="H141" s="402"/>
      <c r="I141" s="402"/>
    </row>
    <row r="142" spans="1:9" x14ac:dyDescent="0.2">
      <c r="A142" s="588"/>
      <c r="B142" s="589"/>
      <c r="C142" s="590"/>
      <c r="D142" s="590"/>
      <c r="F142" s="402"/>
      <c r="G142" s="402"/>
      <c r="H142" s="402"/>
      <c r="I142" s="402"/>
    </row>
    <row r="143" spans="1:9" x14ac:dyDescent="0.2">
      <c r="A143" s="588"/>
      <c r="B143" s="589"/>
      <c r="C143" s="590"/>
      <c r="D143" s="590"/>
      <c r="F143" s="402"/>
      <c r="G143" s="402"/>
      <c r="H143" s="402"/>
      <c r="I143" s="402"/>
    </row>
    <row r="144" spans="1:9" x14ac:dyDescent="0.2">
      <c r="A144" s="588"/>
      <c r="B144" s="589"/>
      <c r="C144" s="590"/>
      <c r="D144" s="590"/>
      <c r="F144" s="402"/>
      <c r="G144" s="402"/>
      <c r="H144" s="402"/>
      <c r="I144" s="402"/>
    </row>
    <row r="145" spans="1:9" x14ac:dyDescent="0.2">
      <c r="A145" s="588"/>
      <c r="B145" s="589"/>
      <c r="C145" s="590"/>
      <c r="D145" s="590"/>
      <c r="F145" s="402"/>
      <c r="G145" s="402"/>
      <c r="H145" s="402"/>
      <c r="I145" s="402"/>
    </row>
    <row r="146" spans="1:9" x14ac:dyDescent="0.2">
      <c r="A146" s="588"/>
      <c r="B146" s="589"/>
      <c r="C146" s="590"/>
      <c r="D146" s="590"/>
      <c r="F146" s="402"/>
      <c r="G146" s="402"/>
      <c r="H146" s="402"/>
      <c r="I146" s="402"/>
    </row>
    <row r="147" spans="1:9" x14ac:dyDescent="0.2">
      <c r="A147" s="588"/>
      <c r="B147" s="589"/>
      <c r="C147" s="590"/>
      <c r="D147" s="590"/>
      <c r="F147" s="402"/>
      <c r="G147" s="402"/>
      <c r="H147" s="402"/>
      <c r="I147" s="402"/>
    </row>
    <row r="148" spans="1:9" x14ac:dyDescent="0.2">
      <c r="A148" s="588"/>
      <c r="B148" s="589"/>
      <c r="C148" s="590"/>
      <c r="D148" s="590"/>
      <c r="F148" s="402"/>
      <c r="G148" s="402"/>
      <c r="H148" s="402"/>
      <c r="I148" s="402"/>
    </row>
    <row r="149" spans="1:9" x14ac:dyDescent="0.2">
      <c r="A149" s="588"/>
      <c r="B149" s="589"/>
      <c r="C149" s="590"/>
      <c r="D149" s="590"/>
      <c r="F149" s="402"/>
      <c r="G149" s="402"/>
      <c r="H149" s="402"/>
      <c r="I149" s="402"/>
    </row>
    <row r="150" spans="1:9" x14ac:dyDescent="0.2">
      <c r="A150" s="588"/>
      <c r="B150" s="589"/>
      <c r="C150" s="590"/>
      <c r="D150" s="590"/>
      <c r="F150" s="402"/>
      <c r="G150" s="402"/>
      <c r="H150" s="402"/>
      <c r="I150" s="402"/>
    </row>
    <row r="151" spans="1:9" x14ac:dyDescent="0.2">
      <c r="A151" s="588"/>
      <c r="B151" s="589"/>
      <c r="C151" s="590"/>
      <c r="D151" s="590"/>
      <c r="F151" s="402"/>
      <c r="G151" s="402"/>
      <c r="H151" s="402"/>
      <c r="I151" s="402"/>
    </row>
    <row r="152" spans="1:9" x14ac:dyDescent="0.2">
      <c r="A152" s="588"/>
      <c r="B152" s="589"/>
      <c r="C152" s="590"/>
      <c r="D152" s="590"/>
      <c r="F152" s="402"/>
      <c r="G152" s="402"/>
      <c r="H152" s="402"/>
      <c r="I152" s="402"/>
    </row>
    <row r="153" spans="1:9" x14ac:dyDescent="0.2">
      <c r="A153" s="588"/>
      <c r="B153" s="589"/>
      <c r="C153" s="590"/>
      <c r="D153" s="590"/>
      <c r="F153" s="402"/>
      <c r="G153" s="402"/>
      <c r="H153" s="402"/>
      <c r="I153" s="402"/>
    </row>
    <row r="154" spans="1:9" x14ac:dyDescent="0.2">
      <c r="A154" s="588"/>
      <c r="B154" s="589"/>
      <c r="C154" s="590"/>
      <c r="D154" s="590"/>
      <c r="F154" s="402"/>
      <c r="G154" s="402"/>
      <c r="H154" s="402"/>
      <c r="I154" s="402"/>
    </row>
    <row r="155" spans="1:9" x14ac:dyDescent="0.2">
      <c r="A155" s="588"/>
      <c r="B155" s="589"/>
      <c r="C155" s="590"/>
      <c r="D155" s="590"/>
      <c r="F155" s="402"/>
      <c r="G155" s="402"/>
      <c r="H155" s="402"/>
      <c r="I155" s="402"/>
    </row>
    <row r="156" spans="1:9" x14ac:dyDescent="0.2">
      <c r="A156" s="588"/>
      <c r="B156" s="589"/>
      <c r="C156" s="590"/>
      <c r="D156" s="590"/>
      <c r="F156" s="402"/>
      <c r="G156" s="402"/>
      <c r="H156" s="402"/>
      <c r="I156" s="402"/>
    </row>
    <row r="157" spans="1:9" x14ac:dyDescent="0.2">
      <c r="A157" s="588"/>
      <c r="B157" s="589"/>
      <c r="C157" s="590"/>
      <c r="D157" s="590"/>
      <c r="F157" s="402"/>
      <c r="G157" s="402"/>
      <c r="H157" s="402"/>
      <c r="I157" s="402"/>
    </row>
    <row r="158" spans="1:9" x14ac:dyDescent="0.2">
      <c r="A158" s="588"/>
      <c r="B158" s="589"/>
      <c r="C158" s="590"/>
      <c r="D158" s="590"/>
      <c r="F158" s="402"/>
      <c r="G158" s="402"/>
      <c r="H158" s="402"/>
      <c r="I158" s="402"/>
    </row>
    <row r="159" spans="1:9" x14ac:dyDescent="0.2">
      <c r="A159" s="588"/>
      <c r="B159" s="589"/>
      <c r="C159" s="590"/>
      <c r="D159" s="590"/>
      <c r="F159" s="402"/>
      <c r="G159" s="402"/>
      <c r="H159" s="402"/>
      <c r="I159" s="402"/>
    </row>
    <row r="160" spans="1:9" x14ac:dyDescent="0.2">
      <c r="A160" s="588"/>
      <c r="B160" s="589"/>
      <c r="C160" s="590"/>
      <c r="D160" s="590"/>
      <c r="F160" s="402"/>
      <c r="G160" s="402"/>
      <c r="H160" s="402"/>
      <c r="I160" s="402"/>
    </row>
    <row r="161" spans="1:9" x14ac:dyDescent="0.2">
      <c r="A161" s="588"/>
      <c r="B161" s="589"/>
      <c r="C161" s="590"/>
      <c r="D161" s="590"/>
      <c r="F161" s="402"/>
      <c r="G161" s="402"/>
      <c r="H161" s="402"/>
      <c r="I161" s="402"/>
    </row>
    <row r="162" spans="1:9" x14ac:dyDescent="0.2">
      <c r="A162" s="588"/>
      <c r="B162" s="589"/>
      <c r="C162" s="590"/>
      <c r="D162" s="590"/>
      <c r="F162" s="402"/>
      <c r="G162" s="402"/>
      <c r="H162" s="402"/>
      <c r="I162" s="402"/>
    </row>
    <row r="163" spans="1:9" x14ac:dyDescent="0.2">
      <c r="A163" s="588"/>
      <c r="B163" s="589"/>
      <c r="C163" s="590"/>
      <c r="D163" s="590"/>
      <c r="F163" s="402"/>
      <c r="G163" s="402"/>
      <c r="H163" s="402"/>
      <c r="I163" s="402"/>
    </row>
    <row r="164" spans="1:9" x14ac:dyDescent="0.2">
      <c r="A164" s="588"/>
      <c r="B164" s="589"/>
      <c r="C164" s="590"/>
      <c r="D164" s="590"/>
      <c r="F164" s="402"/>
      <c r="G164" s="402"/>
      <c r="H164" s="402"/>
      <c r="I164" s="402"/>
    </row>
    <row r="165" spans="1:9" x14ac:dyDescent="0.2">
      <c r="A165" s="588"/>
      <c r="B165" s="589"/>
      <c r="C165" s="590"/>
      <c r="D165" s="590"/>
      <c r="F165" s="402"/>
      <c r="G165" s="402"/>
      <c r="H165" s="402"/>
      <c r="I165" s="402"/>
    </row>
    <row r="166" spans="1:9" x14ac:dyDescent="0.2">
      <c r="A166" s="588"/>
      <c r="B166" s="589"/>
      <c r="C166" s="590"/>
      <c r="D166" s="590"/>
      <c r="F166" s="402"/>
      <c r="G166" s="402"/>
      <c r="H166" s="402"/>
      <c r="I166" s="402"/>
    </row>
    <row r="167" spans="1:9" x14ac:dyDescent="0.2">
      <c r="A167" s="588"/>
      <c r="B167" s="589"/>
      <c r="C167" s="590"/>
      <c r="D167" s="590"/>
      <c r="F167" s="402"/>
      <c r="G167" s="402"/>
      <c r="H167" s="402"/>
      <c r="I167" s="402"/>
    </row>
    <row r="168" spans="1:9" x14ac:dyDescent="0.2">
      <c r="A168" s="588"/>
      <c r="B168" s="589"/>
      <c r="C168" s="590"/>
      <c r="D168" s="590"/>
      <c r="F168" s="402"/>
      <c r="G168" s="402"/>
      <c r="H168" s="402"/>
      <c r="I168" s="402"/>
    </row>
    <row r="169" spans="1:9" x14ac:dyDescent="0.2">
      <c r="A169" s="588"/>
      <c r="B169" s="589"/>
      <c r="C169" s="590"/>
      <c r="D169" s="590"/>
      <c r="F169" s="402"/>
      <c r="G169" s="402"/>
      <c r="H169" s="402"/>
      <c r="I169" s="402"/>
    </row>
    <row r="170" spans="1:9" x14ac:dyDescent="0.2">
      <c r="A170" s="588"/>
      <c r="B170" s="589"/>
      <c r="C170" s="590"/>
      <c r="D170" s="590"/>
      <c r="F170" s="402"/>
      <c r="G170" s="402"/>
      <c r="H170" s="402"/>
      <c r="I170" s="402"/>
    </row>
    <row r="171" spans="1:9" x14ac:dyDescent="0.2">
      <c r="A171" s="588"/>
      <c r="B171" s="589"/>
      <c r="C171" s="590"/>
      <c r="D171" s="590"/>
      <c r="F171" s="402"/>
      <c r="G171" s="402"/>
      <c r="H171" s="402"/>
      <c r="I171" s="402"/>
    </row>
    <row r="172" spans="1:9" x14ac:dyDescent="0.2">
      <c r="A172" s="588"/>
      <c r="B172" s="589"/>
      <c r="C172" s="590"/>
      <c r="D172" s="590"/>
      <c r="F172" s="402"/>
      <c r="G172" s="402"/>
      <c r="H172" s="402"/>
      <c r="I172" s="402"/>
    </row>
    <row r="173" spans="1:9" x14ac:dyDescent="0.2">
      <c r="A173" s="588"/>
      <c r="B173" s="589"/>
      <c r="C173" s="590"/>
      <c r="D173" s="590"/>
      <c r="F173" s="402"/>
      <c r="G173" s="402"/>
      <c r="H173" s="402"/>
      <c r="I173" s="402"/>
    </row>
    <row r="174" spans="1:9" x14ac:dyDescent="0.2">
      <c r="A174" s="588"/>
      <c r="B174" s="589"/>
      <c r="C174" s="590"/>
      <c r="D174" s="590"/>
      <c r="F174" s="402"/>
      <c r="G174" s="402"/>
      <c r="H174" s="402"/>
      <c r="I174" s="402"/>
    </row>
    <row r="175" spans="1:9" x14ac:dyDescent="0.2">
      <c r="A175" s="588"/>
      <c r="B175" s="589"/>
      <c r="C175" s="590"/>
      <c r="D175" s="590"/>
      <c r="F175" s="402"/>
      <c r="G175" s="402"/>
      <c r="H175" s="402"/>
      <c r="I175" s="402"/>
    </row>
    <row r="176" spans="1:9" x14ac:dyDescent="0.2">
      <c r="A176" s="588"/>
      <c r="B176" s="589"/>
      <c r="C176" s="590"/>
      <c r="D176" s="590"/>
      <c r="F176" s="402"/>
      <c r="G176" s="402"/>
      <c r="H176" s="402"/>
      <c r="I176" s="402"/>
    </row>
    <row r="177" spans="1:9" x14ac:dyDescent="0.2">
      <c r="A177" s="588"/>
      <c r="B177" s="589"/>
      <c r="C177" s="590"/>
      <c r="D177" s="590"/>
      <c r="F177" s="402"/>
      <c r="G177" s="402"/>
      <c r="H177" s="402"/>
      <c r="I177" s="402"/>
    </row>
    <row r="178" spans="1:9" x14ac:dyDescent="0.2">
      <c r="A178" s="588"/>
      <c r="B178" s="589"/>
      <c r="C178" s="590"/>
      <c r="D178" s="590"/>
      <c r="F178" s="402"/>
      <c r="G178" s="402"/>
      <c r="H178" s="402"/>
      <c r="I178" s="402"/>
    </row>
    <row r="179" spans="1:9" x14ac:dyDescent="0.2">
      <c r="A179" s="588"/>
      <c r="B179" s="589"/>
      <c r="C179" s="590"/>
      <c r="D179" s="590"/>
      <c r="F179" s="402"/>
      <c r="G179" s="402"/>
      <c r="H179" s="402"/>
      <c r="I179" s="402"/>
    </row>
    <row r="180" spans="1:9" x14ac:dyDescent="0.2">
      <c r="A180" s="588"/>
      <c r="B180" s="589"/>
      <c r="C180" s="590"/>
      <c r="D180" s="590"/>
      <c r="F180" s="402"/>
      <c r="G180" s="402"/>
      <c r="H180" s="402"/>
      <c r="I180" s="402"/>
    </row>
    <row r="181" spans="1:9" x14ac:dyDescent="0.2">
      <c r="A181" s="588"/>
      <c r="B181" s="589"/>
      <c r="C181" s="590"/>
      <c r="D181" s="590"/>
      <c r="F181" s="402"/>
      <c r="G181" s="402"/>
      <c r="H181" s="402"/>
      <c r="I181" s="402"/>
    </row>
    <row r="182" spans="1:9" x14ac:dyDescent="0.2">
      <c r="A182" s="588"/>
      <c r="B182" s="589"/>
      <c r="C182" s="590"/>
      <c r="D182" s="590"/>
      <c r="F182" s="402"/>
      <c r="G182" s="402"/>
      <c r="H182" s="402"/>
      <c r="I182" s="402"/>
    </row>
    <row r="183" spans="1:9" x14ac:dyDescent="0.2">
      <c r="A183" s="588"/>
      <c r="B183" s="589"/>
      <c r="C183" s="590"/>
      <c r="D183" s="590"/>
      <c r="F183" s="402"/>
      <c r="G183" s="402"/>
      <c r="H183" s="402"/>
      <c r="I183" s="402"/>
    </row>
    <row r="184" spans="1:9" x14ac:dyDescent="0.2">
      <c r="A184" s="588"/>
      <c r="B184" s="589"/>
      <c r="C184" s="590"/>
      <c r="D184" s="590"/>
      <c r="F184" s="402"/>
      <c r="G184" s="402"/>
      <c r="H184" s="402"/>
      <c r="I184" s="402"/>
    </row>
    <row r="185" spans="1:9" x14ac:dyDescent="0.2">
      <c r="A185" s="588"/>
      <c r="B185" s="589"/>
      <c r="C185" s="590"/>
      <c r="D185" s="590"/>
      <c r="F185" s="402"/>
      <c r="G185" s="402"/>
      <c r="H185" s="402"/>
      <c r="I185" s="402"/>
    </row>
    <row r="186" spans="1:9" x14ac:dyDescent="0.2">
      <c r="A186" s="588"/>
      <c r="B186" s="589"/>
      <c r="C186" s="590"/>
      <c r="D186" s="590"/>
      <c r="F186" s="402"/>
      <c r="G186" s="402"/>
      <c r="H186" s="402"/>
      <c r="I186" s="402"/>
    </row>
    <row r="187" spans="1:9" x14ac:dyDescent="0.2">
      <c r="A187" s="588"/>
      <c r="B187" s="589"/>
      <c r="C187" s="590"/>
      <c r="D187" s="590"/>
      <c r="F187" s="402"/>
      <c r="G187" s="402"/>
      <c r="H187" s="402"/>
      <c r="I187" s="402"/>
    </row>
    <row r="188" spans="1:9" x14ac:dyDescent="0.2">
      <c r="A188" s="588"/>
      <c r="B188" s="589"/>
      <c r="C188" s="590"/>
      <c r="D188" s="590"/>
      <c r="F188" s="402"/>
      <c r="G188" s="402"/>
      <c r="H188" s="402"/>
      <c r="I188" s="402"/>
    </row>
    <row r="189" spans="1:9" x14ac:dyDescent="0.2">
      <c r="A189" s="588"/>
      <c r="B189" s="589"/>
      <c r="C189" s="590"/>
      <c r="D189" s="590"/>
      <c r="F189" s="402"/>
      <c r="G189" s="402"/>
      <c r="H189" s="402"/>
      <c r="I189" s="402"/>
    </row>
    <row r="190" spans="1:9" x14ac:dyDescent="0.2">
      <c r="A190" s="588"/>
      <c r="B190" s="589"/>
      <c r="C190" s="590"/>
      <c r="D190" s="590"/>
      <c r="F190" s="402"/>
      <c r="G190" s="402"/>
      <c r="H190" s="402"/>
      <c r="I190" s="402"/>
    </row>
    <row r="191" spans="1:9" x14ac:dyDescent="0.2">
      <c r="A191" s="588"/>
      <c r="B191" s="589"/>
      <c r="C191" s="590"/>
      <c r="D191" s="590"/>
      <c r="F191" s="402"/>
      <c r="G191" s="402"/>
      <c r="H191" s="402"/>
      <c r="I191" s="402"/>
    </row>
    <row r="192" spans="1:9" x14ac:dyDescent="0.2">
      <c r="A192" s="588"/>
      <c r="B192" s="589"/>
      <c r="C192" s="590"/>
      <c r="D192" s="590"/>
      <c r="F192" s="402"/>
      <c r="G192" s="402"/>
      <c r="H192" s="402"/>
      <c r="I192" s="402"/>
    </row>
    <row r="193" spans="1:4" x14ac:dyDescent="0.2">
      <c r="A193" s="588"/>
      <c r="B193" s="589"/>
      <c r="C193" s="590"/>
      <c r="D193" s="590"/>
    </row>
    <row r="194" spans="1:4" x14ac:dyDescent="0.2">
      <c r="A194" s="588"/>
      <c r="B194" s="589"/>
      <c r="C194" s="590"/>
      <c r="D194" s="590"/>
    </row>
    <row r="195" spans="1:4" x14ac:dyDescent="0.2">
      <c r="A195" s="588"/>
      <c r="B195" s="589"/>
      <c r="C195" s="590"/>
      <c r="D195" s="590"/>
    </row>
    <row r="196" spans="1:4" x14ac:dyDescent="0.2">
      <c r="A196" s="588"/>
      <c r="B196" s="589"/>
      <c r="C196" s="590"/>
      <c r="D196" s="590"/>
    </row>
    <row r="197" spans="1:4" x14ac:dyDescent="0.2">
      <c r="A197" s="588"/>
      <c r="B197" s="589"/>
      <c r="C197" s="590"/>
      <c r="D197" s="590"/>
    </row>
    <row r="198" spans="1:4" x14ac:dyDescent="0.2">
      <c r="A198" s="588"/>
      <c r="B198" s="589"/>
      <c r="C198" s="590"/>
      <c r="D198" s="590"/>
    </row>
    <row r="199" spans="1:4" x14ac:dyDescent="0.2">
      <c r="A199" s="588"/>
      <c r="B199" s="589"/>
      <c r="C199" s="590"/>
      <c r="D199" s="590"/>
    </row>
    <row r="200" spans="1:4" x14ac:dyDescent="0.2">
      <c r="A200" s="588"/>
      <c r="B200" s="589"/>
      <c r="C200" s="590"/>
      <c r="D200" s="590"/>
    </row>
    <row r="201" spans="1:4" x14ac:dyDescent="0.2">
      <c r="A201" s="588"/>
      <c r="B201" s="589"/>
      <c r="C201" s="590"/>
      <c r="D201" s="590"/>
    </row>
    <row r="202" spans="1:4" x14ac:dyDescent="0.2">
      <c r="A202" s="588"/>
      <c r="B202" s="589"/>
      <c r="C202" s="590"/>
      <c r="D202" s="590"/>
    </row>
    <row r="203" spans="1:4" x14ac:dyDescent="0.2">
      <c r="A203" s="588"/>
      <c r="B203" s="589"/>
      <c r="C203" s="590"/>
      <c r="D203" s="590"/>
    </row>
    <row r="204" spans="1:4" x14ac:dyDescent="0.2">
      <c r="A204" s="588"/>
      <c r="B204" s="589"/>
      <c r="C204" s="590"/>
      <c r="D204" s="590"/>
    </row>
    <row r="209" spans="1:4" x14ac:dyDescent="0.2">
      <c r="A209" s="402"/>
      <c r="B209" s="402"/>
      <c r="C209" s="402"/>
      <c r="D209" s="402"/>
    </row>
    <row r="210" spans="1:4" x14ac:dyDescent="0.2">
      <c r="A210" s="402"/>
      <c r="B210" s="402"/>
      <c r="C210" s="402"/>
      <c r="D210" s="402"/>
    </row>
    <row r="211" spans="1:4" x14ac:dyDescent="0.2">
      <c r="A211" s="402"/>
      <c r="B211" s="402"/>
      <c r="C211" s="402"/>
      <c r="D211" s="402"/>
    </row>
    <row r="212" spans="1:4" x14ac:dyDescent="0.2">
      <c r="A212" s="402"/>
      <c r="B212" s="402"/>
      <c r="C212" s="402"/>
      <c r="D212" s="402"/>
    </row>
    <row r="213" spans="1:4" x14ac:dyDescent="0.2">
      <c r="A213" s="402"/>
      <c r="B213" s="402"/>
      <c r="C213" s="402"/>
      <c r="D213" s="402"/>
    </row>
    <row r="214" spans="1:4" x14ac:dyDescent="0.2">
      <c r="A214" s="402"/>
      <c r="B214" s="402"/>
      <c r="C214" s="402"/>
      <c r="D214" s="402"/>
    </row>
    <row r="215" spans="1:4" x14ac:dyDescent="0.2">
      <c r="A215" s="402"/>
      <c r="B215" s="402"/>
      <c r="C215" s="402"/>
      <c r="D215" s="402"/>
    </row>
    <row r="216" spans="1:4" x14ac:dyDescent="0.2">
      <c r="A216" s="402"/>
      <c r="B216" s="402"/>
      <c r="C216" s="402"/>
      <c r="D216" s="402"/>
    </row>
    <row r="217" spans="1:4" x14ac:dyDescent="0.2">
      <c r="A217" s="402"/>
      <c r="B217" s="402"/>
      <c r="C217" s="402"/>
      <c r="D217" s="402"/>
    </row>
    <row r="218" spans="1:4" x14ac:dyDescent="0.2">
      <c r="A218" s="402"/>
      <c r="B218" s="402"/>
      <c r="C218" s="402"/>
      <c r="D218" s="402"/>
    </row>
    <row r="219" spans="1:4" x14ac:dyDescent="0.2">
      <c r="A219" s="402"/>
      <c r="B219" s="402"/>
      <c r="C219" s="402"/>
      <c r="D219" s="402"/>
    </row>
    <row r="220" spans="1:4" x14ac:dyDescent="0.2">
      <c r="A220" s="402"/>
      <c r="B220" s="402"/>
      <c r="C220" s="402"/>
      <c r="D220" s="402"/>
    </row>
    <row r="221" spans="1:4" x14ac:dyDescent="0.2">
      <c r="A221" s="402"/>
      <c r="B221" s="402"/>
      <c r="C221" s="402"/>
      <c r="D221" s="402"/>
    </row>
    <row r="222" spans="1:4" x14ac:dyDescent="0.2">
      <c r="A222" s="402"/>
      <c r="B222" s="402"/>
      <c r="C222" s="402"/>
      <c r="D222" s="402"/>
    </row>
    <row r="223" spans="1:4" x14ac:dyDescent="0.2">
      <c r="A223" s="402"/>
      <c r="B223" s="402"/>
      <c r="C223" s="402"/>
      <c r="D223" s="402"/>
    </row>
    <row r="224" spans="1:4" x14ac:dyDescent="0.2">
      <c r="A224" s="402"/>
      <c r="B224" s="402"/>
      <c r="C224" s="402"/>
      <c r="D224" s="402"/>
    </row>
    <row r="225" spans="1:4" x14ac:dyDescent="0.2">
      <c r="A225" s="402"/>
      <c r="B225" s="402"/>
      <c r="C225" s="402"/>
      <c r="D225" s="402"/>
    </row>
    <row r="226" spans="1:4" x14ac:dyDescent="0.2">
      <c r="A226" s="402"/>
      <c r="B226" s="402"/>
      <c r="C226" s="402"/>
      <c r="D226" s="402"/>
    </row>
    <row r="227" spans="1:4" x14ac:dyDescent="0.2">
      <c r="A227" s="402"/>
      <c r="B227" s="402"/>
      <c r="C227" s="402"/>
      <c r="D227" s="402"/>
    </row>
    <row r="228" spans="1:4" x14ac:dyDescent="0.2">
      <c r="A228" s="402"/>
      <c r="B228" s="402"/>
      <c r="C228" s="402"/>
      <c r="D228" s="402"/>
    </row>
    <row r="229" spans="1:4" x14ac:dyDescent="0.2">
      <c r="A229" s="402"/>
      <c r="B229" s="402"/>
      <c r="C229" s="402"/>
      <c r="D229" s="402"/>
    </row>
    <row r="230" spans="1:4" x14ac:dyDescent="0.2">
      <c r="A230" s="402"/>
      <c r="B230" s="402"/>
      <c r="C230" s="402"/>
      <c r="D230" s="402"/>
    </row>
    <row r="231" spans="1:4" x14ac:dyDescent="0.2">
      <c r="A231" s="402"/>
      <c r="B231" s="402"/>
      <c r="C231" s="402"/>
      <c r="D231" s="402"/>
    </row>
    <row r="232" spans="1:4" x14ac:dyDescent="0.2">
      <c r="A232" s="402"/>
      <c r="B232" s="402"/>
      <c r="C232" s="402"/>
      <c r="D232" s="402"/>
    </row>
    <row r="233" spans="1:4" x14ac:dyDescent="0.2">
      <c r="A233" s="402"/>
      <c r="B233" s="402"/>
      <c r="C233" s="402"/>
      <c r="D233" s="402"/>
    </row>
  </sheetData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H44"/>
  <sheetViews>
    <sheetView workbookViewId="0"/>
  </sheetViews>
  <sheetFormatPr defaultRowHeight="11.25" x14ac:dyDescent="0.2"/>
  <cols>
    <col min="1" max="1" width="11.33203125" style="308" customWidth="1"/>
    <col min="2" max="2" width="13.5" style="308" bestFit="1" customWidth="1"/>
    <col min="3" max="3" width="14.5" style="308" bestFit="1" customWidth="1"/>
    <col min="4" max="243" width="9.33203125" style="308"/>
    <col min="244" max="244" width="14.33203125" style="308" customWidth="1"/>
    <col min="245" max="245" width="18" style="308" customWidth="1"/>
    <col min="246" max="247" width="10.6640625" style="308" customWidth="1"/>
    <col min="248" max="248" width="12.5" style="308" customWidth="1"/>
    <col min="249" max="249" width="10.6640625" style="308" customWidth="1"/>
    <col min="250" max="250" width="11.6640625" style="308" customWidth="1"/>
    <col min="251" max="251" width="2.33203125" style="308" customWidth="1"/>
    <col min="252" max="499" width="9.33203125" style="308"/>
    <col min="500" max="500" width="14.33203125" style="308" customWidth="1"/>
    <col min="501" max="501" width="18" style="308" customWidth="1"/>
    <col min="502" max="503" width="10.6640625" style="308" customWidth="1"/>
    <col min="504" max="504" width="12.5" style="308" customWidth="1"/>
    <col min="505" max="505" width="10.6640625" style="308" customWidth="1"/>
    <col min="506" max="506" width="11.6640625" style="308" customWidth="1"/>
    <col min="507" max="507" width="2.33203125" style="308" customWidth="1"/>
    <col min="508" max="755" width="9.33203125" style="308"/>
    <col min="756" max="756" width="14.33203125" style="308" customWidth="1"/>
    <col min="757" max="757" width="18" style="308" customWidth="1"/>
    <col min="758" max="759" width="10.6640625" style="308" customWidth="1"/>
    <col min="760" max="760" width="12.5" style="308" customWidth="1"/>
    <col min="761" max="761" width="10.6640625" style="308" customWidth="1"/>
    <col min="762" max="762" width="11.6640625" style="308" customWidth="1"/>
    <col min="763" max="763" width="2.33203125" style="308" customWidth="1"/>
    <col min="764" max="1011" width="9.33203125" style="308"/>
    <col min="1012" max="1012" width="14.33203125" style="308" customWidth="1"/>
    <col min="1013" max="1013" width="18" style="308" customWidth="1"/>
    <col min="1014" max="1015" width="10.6640625" style="308" customWidth="1"/>
    <col min="1016" max="1016" width="12.5" style="308" customWidth="1"/>
    <col min="1017" max="1017" width="10.6640625" style="308" customWidth="1"/>
    <col min="1018" max="1018" width="11.6640625" style="308" customWidth="1"/>
    <col min="1019" max="1019" width="2.33203125" style="308" customWidth="1"/>
    <col min="1020" max="1267" width="9.33203125" style="308"/>
    <col min="1268" max="1268" width="14.33203125" style="308" customWidth="1"/>
    <col min="1269" max="1269" width="18" style="308" customWidth="1"/>
    <col min="1270" max="1271" width="10.6640625" style="308" customWidth="1"/>
    <col min="1272" max="1272" width="12.5" style="308" customWidth="1"/>
    <col min="1273" max="1273" width="10.6640625" style="308" customWidth="1"/>
    <col min="1274" max="1274" width="11.6640625" style="308" customWidth="1"/>
    <col min="1275" max="1275" width="2.33203125" style="308" customWidth="1"/>
    <col min="1276" max="1523" width="9.33203125" style="308"/>
    <col min="1524" max="1524" width="14.33203125" style="308" customWidth="1"/>
    <col min="1525" max="1525" width="18" style="308" customWidth="1"/>
    <col min="1526" max="1527" width="10.6640625" style="308" customWidth="1"/>
    <col min="1528" max="1528" width="12.5" style="308" customWidth="1"/>
    <col min="1529" max="1529" width="10.6640625" style="308" customWidth="1"/>
    <col min="1530" max="1530" width="11.6640625" style="308" customWidth="1"/>
    <col min="1531" max="1531" width="2.33203125" style="308" customWidth="1"/>
    <col min="1532" max="1779" width="9.33203125" style="308"/>
    <col min="1780" max="1780" width="14.33203125" style="308" customWidth="1"/>
    <col min="1781" max="1781" width="18" style="308" customWidth="1"/>
    <col min="1782" max="1783" width="10.6640625" style="308" customWidth="1"/>
    <col min="1784" max="1784" width="12.5" style="308" customWidth="1"/>
    <col min="1785" max="1785" width="10.6640625" style="308" customWidth="1"/>
    <col min="1786" max="1786" width="11.6640625" style="308" customWidth="1"/>
    <col min="1787" max="1787" width="2.33203125" style="308" customWidth="1"/>
    <col min="1788" max="2035" width="9.33203125" style="308"/>
    <col min="2036" max="2036" width="14.33203125" style="308" customWidth="1"/>
    <col min="2037" max="2037" width="18" style="308" customWidth="1"/>
    <col min="2038" max="2039" width="10.6640625" style="308" customWidth="1"/>
    <col min="2040" max="2040" width="12.5" style="308" customWidth="1"/>
    <col min="2041" max="2041" width="10.6640625" style="308" customWidth="1"/>
    <col min="2042" max="2042" width="11.6640625" style="308" customWidth="1"/>
    <col min="2043" max="2043" width="2.33203125" style="308" customWidth="1"/>
    <col min="2044" max="2291" width="9.33203125" style="308"/>
    <col min="2292" max="2292" width="14.33203125" style="308" customWidth="1"/>
    <col min="2293" max="2293" width="18" style="308" customWidth="1"/>
    <col min="2294" max="2295" width="10.6640625" style="308" customWidth="1"/>
    <col min="2296" max="2296" width="12.5" style="308" customWidth="1"/>
    <col min="2297" max="2297" width="10.6640625" style="308" customWidth="1"/>
    <col min="2298" max="2298" width="11.6640625" style="308" customWidth="1"/>
    <col min="2299" max="2299" width="2.33203125" style="308" customWidth="1"/>
    <col min="2300" max="2547" width="9.33203125" style="308"/>
    <col min="2548" max="2548" width="14.33203125" style="308" customWidth="1"/>
    <col min="2549" max="2549" width="18" style="308" customWidth="1"/>
    <col min="2550" max="2551" width="10.6640625" style="308" customWidth="1"/>
    <col min="2552" max="2552" width="12.5" style="308" customWidth="1"/>
    <col min="2553" max="2553" width="10.6640625" style="308" customWidth="1"/>
    <col min="2554" max="2554" width="11.6640625" style="308" customWidth="1"/>
    <col min="2555" max="2555" width="2.33203125" style="308" customWidth="1"/>
    <col min="2556" max="2803" width="9.33203125" style="308"/>
    <col min="2804" max="2804" width="14.33203125" style="308" customWidth="1"/>
    <col min="2805" max="2805" width="18" style="308" customWidth="1"/>
    <col min="2806" max="2807" width="10.6640625" style="308" customWidth="1"/>
    <col min="2808" max="2808" width="12.5" style="308" customWidth="1"/>
    <col min="2809" max="2809" width="10.6640625" style="308" customWidth="1"/>
    <col min="2810" max="2810" width="11.6640625" style="308" customWidth="1"/>
    <col min="2811" max="2811" width="2.33203125" style="308" customWidth="1"/>
    <col min="2812" max="3059" width="9.33203125" style="308"/>
    <col min="3060" max="3060" width="14.33203125" style="308" customWidth="1"/>
    <col min="3061" max="3061" width="18" style="308" customWidth="1"/>
    <col min="3062" max="3063" width="10.6640625" style="308" customWidth="1"/>
    <col min="3064" max="3064" width="12.5" style="308" customWidth="1"/>
    <col min="3065" max="3065" width="10.6640625" style="308" customWidth="1"/>
    <col min="3066" max="3066" width="11.6640625" style="308" customWidth="1"/>
    <col min="3067" max="3067" width="2.33203125" style="308" customWidth="1"/>
    <col min="3068" max="3315" width="9.33203125" style="308"/>
    <col min="3316" max="3316" width="14.33203125" style="308" customWidth="1"/>
    <col min="3317" max="3317" width="18" style="308" customWidth="1"/>
    <col min="3318" max="3319" width="10.6640625" style="308" customWidth="1"/>
    <col min="3320" max="3320" width="12.5" style="308" customWidth="1"/>
    <col min="3321" max="3321" width="10.6640625" style="308" customWidth="1"/>
    <col min="3322" max="3322" width="11.6640625" style="308" customWidth="1"/>
    <col min="3323" max="3323" width="2.33203125" style="308" customWidth="1"/>
    <col min="3324" max="3571" width="9.33203125" style="308"/>
    <col min="3572" max="3572" width="14.33203125" style="308" customWidth="1"/>
    <col min="3573" max="3573" width="18" style="308" customWidth="1"/>
    <col min="3574" max="3575" width="10.6640625" style="308" customWidth="1"/>
    <col min="3576" max="3576" width="12.5" style="308" customWidth="1"/>
    <col min="3577" max="3577" width="10.6640625" style="308" customWidth="1"/>
    <col min="3578" max="3578" width="11.6640625" style="308" customWidth="1"/>
    <col min="3579" max="3579" width="2.33203125" style="308" customWidth="1"/>
    <col min="3580" max="3827" width="9.33203125" style="308"/>
    <col min="3828" max="3828" width="14.33203125" style="308" customWidth="1"/>
    <col min="3829" max="3829" width="18" style="308" customWidth="1"/>
    <col min="3830" max="3831" width="10.6640625" style="308" customWidth="1"/>
    <col min="3832" max="3832" width="12.5" style="308" customWidth="1"/>
    <col min="3833" max="3833" width="10.6640625" style="308" customWidth="1"/>
    <col min="3834" max="3834" width="11.6640625" style="308" customWidth="1"/>
    <col min="3835" max="3835" width="2.33203125" style="308" customWidth="1"/>
    <col min="3836" max="4083" width="9.33203125" style="308"/>
    <col min="4084" max="4084" width="14.33203125" style="308" customWidth="1"/>
    <col min="4085" max="4085" width="18" style="308" customWidth="1"/>
    <col min="4086" max="4087" width="10.6640625" style="308" customWidth="1"/>
    <col min="4088" max="4088" width="12.5" style="308" customWidth="1"/>
    <col min="4089" max="4089" width="10.6640625" style="308" customWidth="1"/>
    <col min="4090" max="4090" width="11.6640625" style="308" customWidth="1"/>
    <col min="4091" max="4091" width="2.33203125" style="308" customWidth="1"/>
    <col min="4092" max="4339" width="9.33203125" style="308"/>
    <col min="4340" max="4340" width="14.33203125" style="308" customWidth="1"/>
    <col min="4341" max="4341" width="18" style="308" customWidth="1"/>
    <col min="4342" max="4343" width="10.6640625" style="308" customWidth="1"/>
    <col min="4344" max="4344" width="12.5" style="308" customWidth="1"/>
    <col min="4345" max="4345" width="10.6640625" style="308" customWidth="1"/>
    <col min="4346" max="4346" width="11.6640625" style="308" customWidth="1"/>
    <col min="4347" max="4347" width="2.33203125" style="308" customWidth="1"/>
    <col min="4348" max="4595" width="9.33203125" style="308"/>
    <col min="4596" max="4596" width="14.33203125" style="308" customWidth="1"/>
    <col min="4597" max="4597" width="18" style="308" customWidth="1"/>
    <col min="4598" max="4599" width="10.6640625" style="308" customWidth="1"/>
    <col min="4600" max="4600" width="12.5" style="308" customWidth="1"/>
    <col min="4601" max="4601" width="10.6640625" style="308" customWidth="1"/>
    <col min="4602" max="4602" width="11.6640625" style="308" customWidth="1"/>
    <col min="4603" max="4603" width="2.33203125" style="308" customWidth="1"/>
    <col min="4604" max="4851" width="9.33203125" style="308"/>
    <col min="4852" max="4852" width="14.33203125" style="308" customWidth="1"/>
    <col min="4853" max="4853" width="18" style="308" customWidth="1"/>
    <col min="4854" max="4855" width="10.6640625" style="308" customWidth="1"/>
    <col min="4856" max="4856" width="12.5" style="308" customWidth="1"/>
    <col min="4857" max="4857" width="10.6640625" style="308" customWidth="1"/>
    <col min="4858" max="4858" width="11.6640625" style="308" customWidth="1"/>
    <col min="4859" max="4859" width="2.33203125" style="308" customWidth="1"/>
    <col min="4860" max="5107" width="9.33203125" style="308"/>
    <col min="5108" max="5108" width="14.33203125" style="308" customWidth="1"/>
    <col min="5109" max="5109" width="18" style="308" customWidth="1"/>
    <col min="5110" max="5111" width="10.6640625" style="308" customWidth="1"/>
    <col min="5112" max="5112" width="12.5" style="308" customWidth="1"/>
    <col min="5113" max="5113" width="10.6640625" style="308" customWidth="1"/>
    <col min="5114" max="5114" width="11.6640625" style="308" customWidth="1"/>
    <col min="5115" max="5115" width="2.33203125" style="308" customWidth="1"/>
    <col min="5116" max="5363" width="9.33203125" style="308"/>
    <col min="5364" max="5364" width="14.33203125" style="308" customWidth="1"/>
    <col min="5365" max="5365" width="18" style="308" customWidth="1"/>
    <col min="5366" max="5367" width="10.6640625" style="308" customWidth="1"/>
    <col min="5368" max="5368" width="12.5" style="308" customWidth="1"/>
    <col min="5369" max="5369" width="10.6640625" style="308" customWidth="1"/>
    <col min="5370" max="5370" width="11.6640625" style="308" customWidth="1"/>
    <col min="5371" max="5371" width="2.33203125" style="308" customWidth="1"/>
    <col min="5372" max="5619" width="9.33203125" style="308"/>
    <col min="5620" max="5620" width="14.33203125" style="308" customWidth="1"/>
    <col min="5621" max="5621" width="18" style="308" customWidth="1"/>
    <col min="5622" max="5623" width="10.6640625" style="308" customWidth="1"/>
    <col min="5624" max="5624" width="12.5" style="308" customWidth="1"/>
    <col min="5625" max="5625" width="10.6640625" style="308" customWidth="1"/>
    <col min="5626" max="5626" width="11.6640625" style="308" customWidth="1"/>
    <col min="5627" max="5627" width="2.33203125" style="308" customWidth="1"/>
    <col min="5628" max="5875" width="9.33203125" style="308"/>
    <col min="5876" max="5876" width="14.33203125" style="308" customWidth="1"/>
    <col min="5877" max="5877" width="18" style="308" customWidth="1"/>
    <col min="5878" max="5879" width="10.6640625" style="308" customWidth="1"/>
    <col min="5880" max="5880" width="12.5" style="308" customWidth="1"/>
    <col min="5881" max="5881" width="10.6640625" style="308" customWidth="1"/>
    <col min="5882" max="5882" width="11.6640625" style="308" customWidth="1"/>
    <col min="5883" max="5883" width="2.33203125" style="308" customWidth="1"/>
    <col min="5884" max="6131" width="9.33203125" style="308"/>
    <col min="6132" max="6132" width="14.33203125" style="308" customWidth="1"/>
    <col min="6133" max="6133" width="18" style="308" customWidth="1"/>
    <col min="6134" max="6135" width="10.6640625" style="308" customWidth="1"/>
    <col min="6136" max="6136" width="12.5" style="308" customWidth="1"/>
    <col min="6137" max="6137" width="10.6640625" style="308" customWidth="1"/>
    <col min="6138" max="6138" width="11.6640625" style="308" customWidth="1"/>
    <col min="6139" max="6139" width="2.33203125" style="308" customWidth="1"/>
    <col min="6140" max="6387" width="9.33203125" style="308"/>
    <col min="6388" max="6388" width="14.33203125" style="308" customWidth="1"/>
    <col min="6389" max="6389" width="18" style="308" customWidth="1"/>
    <col min="6390" max="6391" width="10.6640625" style="308" customWidth="1"/>
    <col min="6392" max="6392" width="12.5" style="308" customWidth="1"/>
    <col min="6393" max="6393" width="10.6640625" style="308" customWidth="1"/>
    <col min="6394" max="6394" width="11.6640625" style="308" customWidth="1"/>
    <col min="6395" max="6395" width="2.33203125" style="308" customWidth="1"/>
    <col min="6396" max="6643" width="9.33203125" style="308"/>
    <col min="6644" max="6644" width="14.33203125" style="308" customWidth="1"/>
    <col min="6645" max="6645" width="18" style="308" customWidth="1"/>
    <col min="6646" max="6647" width="10.6640625" style="308" customWidth="1"/>
    <col min="6648" max="6648" width="12.5" style="308" customWidth="1"/>
    <col min="6649" max="6649" width="10.6640625" style="308" customWidth="1"/>
    <col min="6650" max="6650" width="11.6640625" style="308" customWidth="1"/>
    <col min="6651" max="6651" width="2.33203125" style="308" customWidth="1"/>
    <col min="6652" max="6899" width="9.33203125" style="308"/>
    <col min="6900" max="6900" width="14.33203125" style="308" customWidth="1"/>
    <col min="6901" max="6901" width="18" style="308" customWidth="1"/>
    <col min="6902" max="6903" width="10.6640625" style="308" customWidth="1"/>
    <col min="6904" max="6904" width="12.5" style="308" customWidth="1"/>
    <col min="6905" max="6905" width="10.6640625" style="308" customWidth="1"/>
    <col min="6906" max="6906" width="11.6640625" style="308" customWidth="1"/>
    <col min="6907" max="6907" width="2.33203125" style="308" customWidth="1"/>
    <col min="6908" max="7155" width="9.33203125" style="308"/>
    <col min="7156" max="7156" width="14.33203125" style="308" customWidth="1"/>
    <col min="7157" max="7157" width="18" style="308" customWidth="1"/>
    <col min="7158" max="7159" width="10.6640625" style="308" customWidth="1"/>
    <col min="7160" max="7160" width="12.5" style="308" customWidth="1"/>
    <col min="7161" max="7161" width="10.6640625" style="308" customWidth="1"/>
    <col min="7162" max="7162" width="11.6640625" style="308" customWidth="1"/>
    <col min="7163" max="7163" width="2.33203125" style="308" customWidth="1"/>
    <col min="7164" max="7411" width="9.33203125" style="308"/>
    <col min="7412" max="7412" width="14.33203125" style="308" customWidth="1"/>
    <col min="7413" max="7413" width="18" style="308" customWidth="1"/>
    <col min="7414" max="7415" width="10.6640625" style="308" customWidth="1"/>
    <col min="7416" max="7416" width="12.5" style="308" customWidth="1"/>
    <col min="7417" max="7417" width="10.6640625" style="308" customWidth="1"/>
    <col min="7418" max="7418" width="11.6640625" style="308" customWidth="1"/>
    <col min="7419" max="7419" width="2.33203125" style="308" customWidth="1"/>
    <col min="7420" max="7667" width="9.33203125" style="308"/>
    <col min="7668" max="7668" width="14.33203125" style="308" customWidth="1"/>
    <col min="7669" max="7669" width="18" style="308" customWidth="1"/>
    <col min="7670" max="7671" width="10.6640625" style="308" customWidth="1"/>
    <col min="7672" max="7672" width="12.5" style="308" customWidth="1"/>
    <col min="7673" max="7673" width="10.6640625" style="308" customWidth="1"/>
    <col min="7674" max="7674" width="11.6640625" style="308" customWidth="1"/>
    <col min="7675" max="7675" width="2.33203125" style="308" customWidth="1"/>
    <col min="7676" max="7923" width="9.33203125" style="308"/>
    <col min="7924" max="7924" width="14.33203125" style="308" customWidth="1"/>
    <col min="7925" max="7925" width="18" style="308" customWidth="1"/>
    <col min="7926" max="7927" width="10.6640625" style="308" customWidth="1"/>
    <col min="7928" max="7928" width="12.5" style="308" customWidth="1"/>
    <col min="7929" max="7929" width="10.6640625" style="308" customWidth="1"/>
    <col min="7930" max="7930" width="11.6640625" style="308" customWidth="1"/>
    <col min="7931" max="7931" width="2.33203125" style="308" customWidth="1"/>
    <col min="7932" max="8179" width="9.33203125" style="308"/>
    <col min="8180" max="8180" width="14.33203125" style="308" customWidth="1"/>
    <col min="8181" max="8181" width="18" style="308" customWidth="1"/>
    <col min="8182" max="8183" width="10.6640625" style="308" customWidth="1"/>
    <col min="8184" max="8184" width="12.5" style="308" customWidth="1"/>
    <col min="8185" max="8185" width="10.6640625" style="308" customWidth="1"/>
    <col min="8186" max="8186" width="11.6640625" style="308" customWidth="1"/>
    <col min="8187" max="8187" width="2.33203125" style="308" customWidth="1"/>
    <col min="8188" max="8435" width="9.33203125" style="308"/>
    <col min="8436" max="8436" width="14.33203125" style="308" customWidth="1"/>
    <col min="8437" max="8437" width="18" style="308" customWidth="1"/>
    <col min="8438" max="8439" width="10.6640625" style="308" customWidth="1"/>
    <col min="8440" max="8440" width="12.5" style="308" customWidth="1"/>
    <col min="8441" max="8441" width="10.6640625" style="308" customWidth="1"/>
    <col min="8442" max="8442" width="11.6640625" style="308" customWidth="1"/>
    <col min="8443" max="8443" width="2.33203125" style="308" customWidth="1"/>
    <col min="8444" max="8691" width="9.33203125" style="308"/>
    <col min="8692" max="8692" width="14.33203125" style="308" customWidth="1"/>
    <col min="8693" max="8693" width="18" style="308" customWidth="1"/>
    <col min="8694" max="8695" width="10.6640625" style="308" customWidth="1"/>
    <col min="8696" max="8696" width="12.5" style="308" customWidth="1"/>
    <col min="8697" max="8697" width="10.6640625" style="308" customWidth="1"/>
    <col min="8698" max="8698" width="11.6640625" style="308" customWidth="1"/>
    <col min="8699" max="8699" width="2.33203125" style="308" customWidth="1"/>
    <col min="8700" max="8947" width="9.33203125" style="308"/>
    <col min="8948" max="8948" width="14.33203125" style="308" customWidth="1"/>
    <col min="8949" max="8949" width="18" style="308" customWidth="1"/>
    <col min="8950" max="8951" width="10.6640625" style="308" customWidth="1"/>
    <col min="8952" max="8952" width="12.5" style="308" customWidth="1"/>
    <col min="8953" max="8953" width="10.6640625" style="308" customWidth="1"/>
    <col min="8954" max="8954" width="11.6640625" style="308" customWidth="1"/>
    <col min="8955" max="8955" width="2.33203125" style="308" customWidth="1"/>
    <col min="8956" max="9203" width="9.33203125" style="308"/>
    <col min="9204" max="9204" width="14.33203125" style="308" customWidth="1"/>
    <col min="9205" max="9205" width="18" style="308" customWidth="1"/>
    <col min="9206" max="9207" width="10.6640625" style="308" customWidth="1"/>
    <col min="9208" max="9208" width="12.5" style="308" customWidth="1"/>
    <col min="9209" max="9209" width="10.6640625" style="308" customWidth="1"/>
    <col min="9210" max="9210" width="11.6640625" style="308" customWidth="1"/>
    <col min="9211" max="9211" width="2.33203125" style="308" customWidth="1"/>
    <col min="9212" max="9459" width="9.33203125" style="308"/>
    <col min="9460" max="9460" width="14.33203125" style="308" customWidth="1"/>
    <col min="9461" max="9461" width="18" style="308" customWidth="1"/>
    <col min="9462" max="9463" width="10.6640625" style="308" customWidth="1"/>
    <col min="9464" max="9464" width="12.5" style="308" customWidth="1"/>
    <col min="9465" max="9465" width="10.6640625" style="308" customWidth="1"/>
    <col min="9466" max="9466" width="11.6640625" style="308" customWidth="1"/>
    <col min="9467" max="9467" width="2.33203125" style="308" customWidth="1"/>
    <col min="9468" max="9715" width="9.33203125" style="308"/>
    <col min="9716" max="9716" width="14.33203125" style="308" customWidth="1"/>
    <col min="9717" max="9717" width="18" style="308" customWidth="1"/>
    <col min="9718" max="9719" width="10.6640625" style="308" customWidth="1"/>
    <col min="9720" max="9720" width="12.5" style="308" customWidth="1"/>
    <col min="9721" max="9721" width="10.6640625" style="308" customWidth="1"/>
    <col min="9722" max="9722" width="11.6640625" style="308" customWidth="1"/>
    <col min="9723" max="9723" width="2.33203125" style="308" customWidth="1"/>
    <col min="9724" max="9971" width="9.33203125" style="308"/>
    <col min="9972" max="9972" width="14.33203125" style="308" customWidth="1"/>
    <col min="9973" max="9973" width="18" style="308" customWidth="1"/>
    <col min="9974" max="9975" width="10.6640625" style="308" customWidth="1"/>
    <col min="9976" max="9976" width="12.5" style="308" customWidth="1"/>
    <col min="9977" max="9977" width="10.6640625" style="308" customWidth="1"/>
    <col min="9978" max="9978" width="11.6640625" style="308" customWidth="1"/>
    <col min="9979" max="9979" width="2.33203125" style="308" customWidth="1"/>
    <col min="9980" max="10227" width="9.33203125" style="308"/>
    <col min="10228" max="10228" width="14.33203125" style="308" customWidth="1"/>
    <col min="10229" max="10229" width="18" style="308" customWidth="1"/>
    <col min="10230" max="10231" width="10.6640625" style="308" customWidth="1"/>
    <col min="10232" max="10232" width="12.5" style="308" customWidth="1"/>
    <col min="10233" max="10233" width="10.6640625" style="308" customWidth="1"/>
    <col min="10234" max="10234" width="11.6640625" style="308" customWidth="1"/>
    <col min="10235" max="10235" width="2.33203125" style="308" customWidth="1"/>
    <col min="10236" max="10483" width="9.33203125" style="308"/>
    <col min="10484" max="10484" width="14.33203125" style="308" customWidth="1"/>
    <col min="10485" max="10485" width="18" style="308" customWidth="1"/>
    <col min="10486" max="10487" width="10.6640625" style="308" customWidth="1"/>
    <col min="10488" max="10488" width="12.5" style="308" customWidth="1"/>
    <col min="10489" max="10489" width="10.6640625" style="308" customWidth="1"/>
    <col min="10490" max="10490" width="11.6640625" style="308" customWidth="1"/>
    <col min="10491" max="10491" width="2.33203125" style="308" customWidth="1"/>
    <col min="10492" max="10739" width="9.33203125" style="308"/>
    <col min="10740" max="10740" width="14.33203125" style="308" customWidth="1"/>
    <col min="10741" max="10741" width="18" style="308" customWidth="1"/>
    <col min="10742" max="10743" width="10.6640625" style="308" customWidth="1"/>
    <col min="10744" max="10744" width="12.5" style="308" customWidth="1"/>
    <col min="10745" max="10745" width="10.6640625" style="308" customWidth="1"/>
    <col min="10746" max="10746" width="11.6640625" style="308" customWidth="1"/>
    <col min="10747" max="10747" width="2.33203125" style="308" customWidth="1"/>
    <col min="10748" max="10995" width="9.33203125" style="308"/>
    <col min="10996" max="10996" width="14.33203125" style="308" customWidth="1"/>
    <col min="10997" max="10997" width="18" style="308" customWidth="1"/>
    <col min="10998" max="10999" width="10.6640625" style="308" customWidth="1"/>
    <col min="11000" max="11000" width="12.5" style="308" customWidth="1"/>
    <col min="11001" max="11001" width="10.6640625" style="308" customWidth="1"/>
    <col min="11002" max="11002" width="11.6640625" style="308" customWidth="1"/>
    <col min="11003" max="11003" width="2.33203125" style="308" customWidth="1"/>
    <col min="11004" max="11251" width="9.33203125" style="308"/>
    <col min="11252" max="11252" width="14.33203125" style="308" customWidth="1"/>
    <col min="11253" max="11253" width="18" style="308" customWidth="1"/>
    <col min="11254" max="11255" width="10.6640625" style="308" customWidth="1"/>
    <col min="11256" max="11256" width="12.5" style="308" customWidth="1"/>
    <col min="11257" max="11257" width="10.6640625" style="308" customWidth="1"/>
    <col min="11258" max="11258" width="11.6640625" style="308" customWidth="1"/>
    <col min="11259" max="11259" width="2.33203125" style="308" customWidth="1"/>
    <col min="11260" max="11507" width="9.33203125" style="308"/>
    <col min="11508" max="11508" width="14.33203125" style="308" customWidth="1"/>
    <col min="11509" max="11509" width="18" style="308" customWidth="1"/>
    <col min="11510" max="11511" width="10.6640625" style="308" customWidth="1"/>
    <col min="11512" max="11512" width="12.5" style="308" customWidth="1"/>
    <col min="11513" max="11513" width="10.6640625" style="308" customWidth="1"/>
    <col min="11514" max="11514" width="11.6640625" style="308" customWidth="1"/>
    <col min="11515" max="11515" width="2.33203125" style="308" customWidth="1"/>
    <col min="11516" max="11763" width="9.33203125" style="308"/>
    <col min="11764" max="11764" width="14.33203125" style="308" customWidth="1"/>
    <col min="11765" max="11765" width="18" style="308" customWidth="1"/>
    <col min="11766" max="11767" width="10.6640625" style="308" customWidth="1"/>
    <col min="11768" max="11768" width="12.5" style="308" customWidth="1"/>
    <col min="11769" max="11769" width="10.6640625" style="308" customWidth="1"/>
    <col min="11770" max="11770" width="11.6640625" style="308" customWidth="1"/>
    <col min="11771" max="11771" width="2.33203125" style="308" customWidth="1"/>
    <col min="11772" max="12019" width="9.33203125" style="308"/>
    <col min="12020" max="12020" width="14.33203125" style="308" customWidth="1"/>
    <col min="12021" max="12021" width="18" style="308" customWidth="1"/>
    <col min="12022" max="12023" width="10.6640625" style="308" customWidth="1"/>
    <col min="12024" max="12024" width="12.5" style="308" customWidth="1"/>
    <col min="12025" max="12025" width="10.6640625" style="308" customWidth="1"/>
    <col min="12026" max="12026" width="11.6640625" style="308" customWidth="1"/>
    <col min="12027" max="12027" width="2.33203125" style="308" customWidth="1"/>
    <col min="12028" max="12275" width="9.33203125" style="308"/>
    <col min="12276" max="12276" width="14.33203125" style="308" customWidth="1"/>
    <col min="12277" max="12277" width="18" style="308" customWidth="1"/>
    <col min="12278" max="12279" width="10.6640625" style="308" customWidth="1"/>
    <col min="12280" max="12280" width="12.5" style="308" customWidth="1"/>
    <col min="12281" max="12281" width="10.6640625" style="308" customWidth="1"/>
    <col min="12282" max="12282" width="11.6640625" style="308" customWidth="1"/>
    <col min="12283" max="12283" width="2.33203125" style="308" customWidth="1"/>
    <col min="12284" max="12531" width="9.33203125" style="308"/>
    <col min="12532" max="12532" width="14.33203125" style="308" customWidth="1"/>
    <col min="12533" max="12533" width="18" style="308" customWidth="1"/>
    <col min="12534" max="12535" width="10.6640625" style="308" customWidth="1"/>
    <col min="12536" max="12536" width="12.5" style="308" customWidth="1"/>
    <col min="12537" max="12537" width="10.6640625" style="308" customWidth="1"/>
    <col min="12538" max="12538" width="11.6640625" style="308" customWidth="1"/>
    <col min="12539" max="12539" width="2.33203125" style="308" customWidth="1"/>
    <col min="12540" max="12787" width="9.33203125" style="308"/>
    <col min="12788" max="12788" width="14.33203125" style="308" customWidth="1"/>
    <col min="12789" max="12789" width="18" style="308" customWidth="1"/>
    <col min="12790" max="12791" width="10.6640625" style="308" customWidth="1"/>
    <col min="12792" max="12792" width="12.5" style="308" customWidth="1"/>
    <col min="12793" max="12793" width="10.6640625" style="308" customWidth="1"/>
    <col min="12794" max="12794" width="11.6640625" style="308" customWidth="1"/>
    <col min="12795" max="12795" width="2.33203125" style="308" customWidth="1"/>
    <col min="12796" max="13043" width="9.33203125" style="308"/>
    <col min="13044" max="13044" width="14.33203125" style="308" customWidth="1"/>
    <col min="13045" max="13045" width="18" style="308" customWidth="1"/>
    <col min="13046" max="13047" width="10.6640625" style="308" customWidth="1"/>
    <col min="13048" max="13048" width="12.5" style="308" customWidth="1"/>
    <col min="13049" max="13049" width="10.6640625" style="308" customWidth="1"/>
    <col min="13050" max="13050" width="11.6640625" style="308" customWidth="1"/>
    <col min="13051" max="13051" width="2.33203125" style="308" customWidth="1"/>
    <col min="13052" max="13299" width="9.33203125" style="308"/>
    <col min="13300" max="13300" width="14.33203125" style="308" customWidth="1"/>
    <col min="13301" max="13301" width="18" style="308" customWidth="1"/>
    <col min="13302" max="13303" width="10.6640625" style="308" customWidth="1"/>
    <col min="13304" max="13304" width="12.5" style="308" customWidth="1"/>
    <col min="13305" max="13305" width="10.6640625" style="308" customWidth="1"/>
    <col min="13306" max="13306" width="11.6640625" style="308" customWidth="1"/>
    <col min="13307" max="13307" width="2.33203125" style="308" customWidth="1"/>
    <col min="13308" max="13555" width="9.33203125" style="308"/>
    <col min="13556" max="13556" width="14.33203125" style="308" customWidth="1"/>
    <col min="13557" max="13557" width="18" style="308" customWidth="1"/>
    <col min="13558" max="13559" width="10.6640625" style="308" customWidth="1"/>
    <col min="13560" max="13560" width="12.5" style="308" customWidth="1"/>
    <col min="13561" max="13561" width="10.6640625" style="308" customWidth="1"/>
    <col min="13562" max="13562" width="11.6640625" style="308" customWidth="1"/>
    <col min="13563" max="13563" width="2.33203125" style="308" customWidth="1"/>
    <col min="13564" max="13811" width="9.33203125" style="308"/>
    <col min="13812" max="13812" width="14.33203125" style="308" customWidth="1"/>
    <col min="13813" max="13813" width="18" style="308" customWidth="1"/>
    <col min="13814" max="13815" width="10.6640625" style="308" customWidth="1"/>
    <col min="13816" max="13816" width="12.5" style="308" customWidth="1"/>
    <col min="13817" max="13817" width="10.6640625" style="308" customWidth="1"/>
    <col min="13818" max="13818" width="11.6640625" style="308" customWidth="1"/>
    <col min="13819" max="13819" width="2.33203125" style="308" customWidth="1"/>
    <col min="13820" max="14067" width="9.33203125" style="308"/>
    <col min="14068" max="14068" width="14.33203125" style="308" customWidth="1"/>
    <col min="14069" max="14069" width="18" style="308" customWidth="1"/>
    <col min="14070" max="14071" width="10.6640625" style="308" customWidth="1"/>
    <col min="14072" max="14072" width="12.5" style="308" customWidth="1"/>
    <col min="14073" max="14073" width="10.6640625" style="308" customWidth="1"/>
    <col min="14074" max="14074" width="11.6640625" style="308" customWidth="1"/>
    <col min="14075" max="14075" width="2.33203125" style="308" customWidth="1"/>
    <col min="14076" max="14323" width="9.33203125" style="308"/>
    <col min="14324" max="14324" width="14.33203125" style="308" customWidth="1"/>
    <col min="14325" max="14325" width="18" style="308" customWidth="1"/>
    <col min="14326" max="14327" width="10.6640625" style="308" customWidth="1"/>
    <col min="14328" max="14328" width="12.5" style="308" customWidth="1"/>
    <col min="14329" max="14329" width="10.6640625" style="308" customWidth="1"/>
    <col min="14330" max="14330" width="11.6640625" style="308" customWidth="1"/>
    <col min="14331" max="14331" width="2.33203125" style="308" customWidth="1"/>
    <col min="14332" max="14579" width="9.33203125" style="308"/>
    <col min="14580" max="14580" width="14.33203125" style="308" customWidth="1"/>
    <col min="14581" max="14581" width="18" style="308" customWidth="1"/>
    <col min="14582" max="14583" width="10.6640625" style="308" customWidth="1"/>
    <col min="14584" max="14584" width="12.5" style="308" customWidth="1"/>
    <col min="14585" max="14585" width="10.6640625" style="308" customWidth="1"/>
    <col min="14586" max="14586" width="11.6640625" style="308" customWidth="1"/>
    <col min="14587" max="14587" width="2.33203125" style="308" customWidth="1"/>
    <col min="14588" max="14835" width="9.33203125" style="308"/>
    <col min="14836" max="14836" width="14.33203125" style="308" customWidth="1"/>
    <col min="14837" max="14837" width="18" style="308" customWidth="1"/>
    <col min="14838" max="14839" width="10.6640625" style="308" customWidth="1"/>
    <col min="14840" max="14840" width="12.5" style="308" customWidth="1"/>
    <col min="14841" max="14841" width="10.6640625" style="308" customWidth="1"/>
    <col min="14842" max="14842" width="11.6640625" style="308" customWidth="1"/>
    <col min="14843" max="14843" width="2.33203125" style="308" customWidth="1"/>
    <col min="14844" max="15091" width="9.33203125" style="308"/>
    <col min="15092" max="15092" width="14.33203125" style="308" customWidth="1"/>
    <col min="15093" max="15093" width="18" style="308" customWidth="1"/>
    <col min="15094" max="15095" width="10.6640625" style="308" customWidth="1"/>
    <col min="15096" max="15096" width="12.5" style="308" customWidth="1"/>
    <col min="15097" max="15097" width="10.6640625" style="308" customWidth="1"/>
    <col min="15098" max="15098" width="11.6640625" style="308" customWidth="1"/>
    <col min="15099" max="15099" width="2.33203125" style="308" customWidth="1"/>
    <col min="15100" max="15347" width="9.33203125" style="308"/>
    <col min="15348" max="15348" width="14.33203125" style="308" customWidth="1"/>
    <col min="15349" max="15349" width="18" style="308" customWidth="1"/>
    <col min="15350" max="15351" width="10.6640625" style="308" customWidth="1"/>
    <col min="15352" max="15352" width="12.5" style="308" customWidth="1"/>
    <col min="15353" max="15353" width="10.6640625" style="308" customWidth="1"/>
    <col min="15354" max="15354" width="11.6640625" style="308" customWidth="1"/>
    <col min="15355" max="15355" width="2.33203125" style="308" customWidth="1"/>
    <col min="15356" max="15603" width="9.33203125" style="308"/>
    <col min="15604" max="15604" width="14.33203125" style="308" customWidth="1"/>
    <col min="15605" max="15605" width="18" style="308" customWidth="1"/>
    <col min="15606" max="15607" width="10.6640625" style="308" customWidth="1"/>
    <col min="15608" max="15608" width="12.5" style="308" customWidth="1"/>
    <col min="15609" max="15609" width="10.6640625" style="308" customWidth="1"/>
    <col min="15610" max="15610" width="11.6640625" style="308" customWidth="1"/>
    <col min="15611" max="15611" width="2.33203125" style="308" customWidth="1"/>
    <col min="15612" max="15859" width="9.33203125" style="308"/>
    <col min="15860" max="15860" width="14.33203125" style="308" customWidth="1"/>
    <col min="15861" max="15861" width="18" style="308" customWidth="1"/>
    <col min="15862" max="15863" width="10.6640625" style="308" customWidth="1"/>
    <col min="15864" max="15864" width="12.5" style="308" customWidth="1"/>
    <col min="15865" max="15865" width="10.6640625" style="308" customWidth="1"/>
    <col min="15866" max="15866" width="11.6640625" style="308" customWidth="1"/>
    <col min="15867" max="15867" width="2.33203125" style="308" customWidth="1"/>
    <col min="15868" max="16115" width="9.33203125" style="308"/>
    <col min="16116" max="16116" width="14.33203125" style="308" customWidth="1"/>
    <col min="16117" max="16117" width="18" style="308" customWidth="1"/>
    <col min="16118" max="16119" width="10.6640625" style="308" customWidth="1"/>
    <col min="16120" max="16120" width="12.5" style="308" customWidth="1"/>
    <col min="16121" max="16121" width="10.6640625" style="308" customWidth="1"/>
    <col min="16122" max="16122" width="11.6640625" style="308" customWidth="1"/>
    <col min="16123" max="16123" width="2.33203125" style="308" customWidth="1"/>
    <col min="16124" max="16384" width="9.33203125" style="308"/>
  </cols>
  <sheetData>
    <row r="1" spans="1:3" x14ac:dyDescent="0.2">
      <c r="A1" s="409" t="s">
        <v>41</v>
      </c>
      <c r="B1" s="409"/>
      <c r="C1" s="409"/>
    </row>
    <row r="2" spans="1:3" x14ac:dyDescent="0.2">
      <c r="A2" s="409" t="s">
        <v>497</v>
      </c>
      <c r="B2" s="409"/>
      <c r="C2" s="409"/>
    </row>
    <row r="3" spans="1:3" x14ac:dyDescent="0.2">
      <c r="A3" s="584" t="s">
        <v>543</v>
      </c>
      <c r="B3" s="584"/>
      <c r="C3" s="584"/>
    </row>
    <row r="4" spans="1:3" x14ac:dyDescent="0.2">
      <c r="A4" s="375" t="s">
        <v>544</v>
      </c>
      <c r="B4" s="375"/>
      <c r="C4" s="375"/>
    </row>
    <row r="5" spans="1:3" x14ac:dyDescent="0.2">
      <c r="A5" s="375" t="s">
        <v>545</v>
      </c>
      <c r="B5" s="375"/>
      <c r="C5" s="375"/>
    </row>
    <row r="6" spans="1:3" x14ac:dyDescent="0.2">
      <c r="A6" s="375" t="s">
        <v>546</v>
      </c>
      <c r="B6" s="375"/>
      <c r="C6" s="375"/>
    </row>
    <row r="7" spans="1:3" x14ac:dyDescent="0.2">
      <c r="A7" s="340" t="s">
        <v>141</v>
      </c>
      <c r="B7" s="340"/>
      <c r="C7" s="340"/>
    </row>
    <row r="8" spans="1:3" x14ac:dyDescent="0.2">
      <c r="A8" s="375" t="s">
        <v>547</v>
      </c>
      <c r="B8" s="375"/>
      <c r="C8" s="375"/>
    </row>
    <row r="9" spans="1:3" x14ac:dyDescent="0.2">
      <c r="A9" s="409"/>
      <c r="B9" s="409"/>
      <c r="C9" s="409"/>
    </row>
    <row r="10" spans="1:3" x14ac:dyDescent="0.2">
      <c r="B10" s="591" t="s">
        <v>548</v>
      </c>
      <c r="C10" s="591" t="s">
        <v>549</v>
      </c>
    </row>
    <row r="11" spans="1:3" x14ac:dyDescent="0.2">
      <c r="A11" s="586" t="s">
        <v>550</v>
      </c>
      <c r="B11" s="592">
        <v>0.70199999999999996</v>
      </c>
      <c r="C11" s="592">
        <v>1.7744081165936101</v>
      </c>
    </row>
    <row r="12" spans="1:3" x14ac:dyDescent="0.2">
      <c r="A12" s="586" t="s">
        <v>551</v>
      </c>
      <c r="B12" s="592">
        <v>0.44102015719758603</v>
      </c>
      <c r="C12" s="592">
        <v>2.8736015642382839</v>
      </c>
    </row>
    <row r="13" spans="1:3" x14ac:dyDescent="0.2">
      <c r="A13" s="586" t="s">
        <v>552</v>
      </c>
      <c r="B13" s="592">
        <v>1.919343863532003</v>
      </c>
      <c r="C13" s="592">
        <v>4.5687537097931701</v>
      </c>
    </row>
    <row r="14" spans="1:3" x14ac:dyDescent="0.2">
      <c r="A14" s="586" t="s">
        <v>553</v>
      </c>
      <c r="B14" s="592">
        <v>9.32</v>
      </c>
      <c r="C14" s="592">
        <v>9.0395437448087144</v>
      </c>
    </row>
    <row r="15" spans="1:3" x14ac:dyDescent="0.2">
      <c r="A15" s="586" t="s">
        <v>554</v>
      </c>
      <c r="B15" s="592">
        <v>121.63200000000001</v>
      </c>
      <c r="C15" s="592">
        <v>44.207604534205458</v>
      </c>
    </row>
    <row r="16" spans="1:3" x14ac:dyDescent="0.2">
      <c r="A16" s="586" t="s">
        <v>555</v>
      </c>
      <c r="B16" s="592">
        <v>156.92377912892809</v>
      </c>
      <c r="C16" s="592">
        <v>35.445390648929731</v>
      </c>
    </row>
    <row r="17" spans="1:3" x14ac:dyDescent="0.2">
      <c r="A17" s="586" t="s">
        <v>556</v>
      </c>
      <c r="B17" s="592">
        <v>80.660288013803694</v>
      </c>
      <c r="C17" s="592">
        <v>203.83809011633539</v>
      </c>
    </row>
    <row r="20" spans="1:3" x14ac:dyDescent="0.2">
      <c r="A20" s="592"/>
      <c r="B20" s="592"/>
      <c r="C20" s="592"/>
    </row>
    <row r="22" spans="1:3" x14ac:dyDescent="0.2">
      <c r="A22" s="592"/>
    </row>
    <row r="24" spans="1:3" x14ac:dyDescent="0.2">
      <c r="A24" s="592"/>
    </row>
    <row r="25" spans="1:3" x14ac:dyDescent="0.2">
      <c r="A25" s="592"/>
    </row>
    <row r="26" spans="1:3" x14ac:dyDescent="0.2">
      <c r="A26" s="516"/>
    </row>
    <row r="27" spans="1:3" x14ac:dyDescent="0.2">
      <c r="A27" s="593"/>
    </row>
    <row r="28" spans="1:3" x14ac:dyDescent="0.2">
      <c r="A28" s="593"/>
    </row>
    <row r="29" spans="1:3" x14ac:dyDescent="0.2">
      <c r="A29" s="593"/>
      <c r="C29" s="593"/>
    </row>
    <row r="30" spans="1:3" x14ac:dyDescent="0.2">
      <c r="A30" s="593"/>
      <c r="B30" s="593"/>
      <c r="C30" s="593"/>
    </row>
    <row r="31" spans="1:3" x14ac:dyDescent="0.2">
      <c r="A31" s="593"/>
      <c r="B31" s="593"/>
      <c r="C31" s="593"/>
    </row>
    <row r="32" spans="1:3" x14ac:dyDescent="0.2">
      <c r="A32" s="593"/>
      <c r="B32" s="593"/>
      <c r="C32" s="593"/>
    </row>
    <row r="33" spans="1:8" x14ac:dyDescent="0.2">
      <c r="A33" s="593"/>
      <c r="B33" s="593"/>
      <c r="C33" s="593"/>
    </row>
    <row r="34" spans="1:8" x14ac:dyDescent="0.2">
      <c r="A34" s="593"/>
      <c r="B34" s="593"/>
      <c r="C34" s="593"/>
    </row>
    <row r="35" spans="1:8" x14ac:dyDescent="0.2">
      <c r="A35" s="594"/>
      <c r="B35" s="594"/>
      <c r="C35" s="594"/>
    </row>
    <row r="36" spans="1:8" x14ac:dyDescent="0.2">
      <c r="A36" s="595"/>
      <c r="B36" s="595"/>
      <c r="C36" s="595"/>
    </row>
    <row r="44" spans="1:8" x14ac:dyDescent="0.2">
      <c r="D44" s="411"/>
      <c r="E44" s="411"/>
      <c r="F44" s="411"/>
      <c r="G44" s="411"/>
      <c r="H44" s="411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C371"/>
  <sheetViews>
    <sheetView workbookViewId="0"/>
  </sheetViews>
  <sheetFormatPr defaultRowHeight="11.25" x14ac:dyDescent="0.2"/>
  <cols>
    <col min="1" max="1" width="28.6640625" style="237" customWidth="1"/>
    <col min="2" max="2" width="60.33203125" style="238" bestFit="1" customWidth="1"/>
    <col min="3" max="3" width="60.5" style="238" bestFit="1" customWidth="1"/>
    <col min="4" max="4" width="14.6640625" style="238" customWidth="1"/>
    <col min="5" max="5" width="11.83203125" style="238" bestFit="1" customWidth="1"/>
    <col min="6" max="6" width="11.5" style="238" bestFit="1" customWidth="1"/>
    <col min="7" max="16384" width="9.33203125" style="238"/>
  </cols>
  <sheetData>
    <row r="1" spans="1:3" x14ac:dyDescent="0.2">
      <c r="A1" s="263" t="s">
        <v>41</v>
      </c>
    </row>
    <row r="2" spans="1:3" x14ac:dyDescent="0.2">
      <c r="A2" s="263" t="s">
        <v>497</v>
      </c>
    </row>
    <row r="3" spans="1:3" x14ac:dyDescent="0.2">
      <c r="A3" s="266" t="s">
        <v>557</v>
      </c>
    </row>
    <row r="4" spans="1:3" x14ac:dyDescent="0.2">
      <c r="A4" s="579" t="s">
        <v>558</v>
      </c>
    </row>
    <row r="5" spans="1:3" x14ac:dyDescent="0.2">
      <c r="A5" s="579" t="s">
        <v>559</v>
      </c>
    </row>
    <row r="6" spans="1:3" x14ac:dyDescent="0.2">
      <c r="A6" s="596" t="s">
        <v>560</v>
      </c>
      <c r="B6" s="268"/>
      <c r="C6" s="268"/>
    </row>
    <row r="7" spans="1:3" x14ac:dyDescent="0.2">
      <c r="A7" s="581" t="s">
        <v>561</v>
      </c>
    </row>
    <row r="8" spans="1:3" x14ac:dyDescent="0.2">
      <c r="A8" s="244" t="s">
        <v>0</v>
      </c>
    </row>
    <row r="9" spans="1:3" x14ac:dyDescent="0.2">
      <c r="A9" s="244" t="s">
        <v>0</v>
      </c>
    </row>
    <row r="11" spans="1:3" x14ac:dyDescent="0.2">
      <c r="A11" s="257"/>
      <c r="B11" s="597" t="s">
        <v>562</v>
      </c>
      <c r="C11" s="598" t="s">
        <v>563</v>
      </c>
    </row>
    <row r="12" spans="1:3" x14ac:dyDescent="0.2">
      <c r="A12" s="599">
        <v>40695</v>
      </c>
      <c r="B12" s="600">
        <v>188</v>
      </c>
      <c r="C12" s="601">
        <v>38</v>
      </c>
    </row>
    <row r="13" spans="1:3" x14ac:dyDescent="0.2">
      <c r="A13" s="599">
        <v>40725</v>
      </c>
      <c r="B13" s="600">
        <v>195</v>
      </c>
      <c r="C13" s="601">
        <v>40</v>
      </c>
    </row>
    <row r="14" spans="1:3" x14ac:dyDescent="0.2">
      <c r="A14" s="599">
        <v>40756</v>
      </c>
      <c r="B14" s="600">
        <v>196</v>
      </c>
      <c r="C14" s="601">
        <v>41</v>
      </c>
    </row>
    <row r="15" spans="1:3" x14ac:dyDescent="0.2">
      <c r="A15" s="599">
        <v>40787</v>
      </c>
      <c r="B15" s="600">
        <v>193</v>
      </c>
      <c r="C15" s="601">
        <v>41</v>
      </c>
    </row>
    <row r="16" spans="1:3" x14ac:dyDescent="0.2">
      <c r="A16" s="599">
        <v>40817</v>
      </c>
      <c r="B16" s="600">
        <v>186</v>
      </c>
      <c r="C16" s="601">
        <v>40</v>
      </c>
    </row>
    <row r="17" spans="1:3" x14ac:dyDescent="0.2">
      <c r="A17" s="599">
        <v>40848</v>
      </c>
      <c r="B17" s="600">
        <v>175</v>
      </c>
      <c r="C17" s="601">
        <v>39</v>
      </c>
    </row>
    <row r="18" spans="1:3" ht="11.25" customHeight="1" x14ac:dyDescent="0.2">
      <c r="A18" s="599">
        <v>40878</v>
      </c>
      <c r="B18" s="600">
        <v>173</v>
      </c>
      <c r="C18" s="601">
        <v>37</v>
      </c>
    </row>
    <row r="19" spans="1:3" ht="11.25" customHeight="1" x14ac:dyDescent="0.2">
      <c r="A19" s="599">
        <v>40909</v>
      </c>
      <c r="B19" s="600">
        <v>183</v>
      </c>
      <c r="C19" s="601">
        <v>39</v>
      </c>
    </row>
    <row r="20" spans="1:3" ht="11.25" customHeight="1" x14ac:dyDescent="0.2">
      <c r="A20" s="599">
        <v>40940</v>
      </c>
      <c r="B20" s="600">
        <v>175</v>
      </c>
      <c r="C20" s="601">
        <v>39</v>
      </c>
    </row>
    <row r="21" spans="1:3" ht="11.25" customHeight="1" x14ac:dyDescent="0.2">
      <c r="A21" s="599">
        <v>40969</v>
      </c>
      <c r="B21" s="600">
        <v>171</v>
      </c>
      <c r="C21" s="601">
        <v>38</v>
      </c>
    </row>
    <row r="22" spans="1:3" ht="11.25" customHeight="1" x14ac:dyDescent="0.2">
      <c r="A22" s="599">
        <v>41000</v>
      </c>
      <c r="B22" s="600">
        <v>169</v>
      </c>
      <c r="C22" s="601">
        <v>37</v>
      </c>
    </row>
    <row r="23" spans="1:3" ht="11.25" customHeight="1" x14ac:dyDescent="0.2">
      <c r="A23" s="599">
        <v>41030</v>
      </c>
      <c r="B23" s="600">
        <v>177</v>
      </c>
      <c r="C23" s="601">
        <v>36</v>
      </c>
    </row>
    <row r="24" spans="1:3" x14ac:dyDescent="0.2">
      <c r="A24" s="599">
        <v>41061</v>
      </c>
      <c r="B24" s="600">
        <v>171</v>
      </c>
      <c r="C24" s="601">
        <v>35</v>
      </c>
    </row>
    <row r="25" spans="1:3" ht="11.25" customHeight="1" x14ac:dyDescent="0.2">
      <c r="A25" s="599">
        <v>41091</v>
      </c>
      <c r="B25" s="600">
        <v>175</v>
      </c>
      <c r="C25" s="601">
        <v>34</v>
      </c>
    </row>
    <row r="26" spans="1:3" ht="11.25" customHeight="1" x14ac:dyDescent="0.2">
      <c r="A26" s="599">
        <v>41122</v>
      </c>
      <c r="B26" s="600">
        <v>176</v>
      </c>
      <c r="C26" s="601">
        <v>33</v>
      </c>
    </row>
    <row r="27" spans="1:3" ht="11.25" customHeight="1" x14ac:dyDescent="0.2">
      <c r="A27" s="599">
        <v>41153</v>
      </c>
      <c r="B27" s="600">
        <v>159.971288043138</v>
      </c>
      <c r="C27" s="601">
        <v>34</v>
      </c>
    </row>
    <row r="28" spans="1:3" ht="11.25" customHeight="1" x14ac:dyDescent="0.2">
      <c r="A28" s="599">
        <v>41183</v>
      </c>
      <c r="B28" s="600">
        <v>156.312111314644</v>
      </c>
      <c r="C28" s="601">
        <v>35</v>
      </c>
    </row>
    <row r="29" spans="1:3" ht="11.25" customHeight="1" x14ac:dyDescent="0.2">
      <c r="A29" s="599">
        <v>41214</v>
      </c>
      <c r="B29" s="600">
        <v>152.86114626230901</v>
      </c>
      <c r="C29" s="601">
        <v>36</v>
      </c>
    </row>
    <row r="30" spans="1:3" ht="11.25" customHeight="1" x14ac:dyDescent="0.2">
      <c r="A30" s="599">
        <v>41244</v>
      </c>
      <c r="B30" s="600">
        <v>153.913165061435</v>
      </c>
      <c r="C30" s="601">
        <v>37</v>
      </c>
    </row>
    <row r="31" spans="1:3" ht="11.25" customHeight="1" x14ac:dyDescent="0.2">
      <c r="A31" s="599">
        <v>41275</v>
      </c>
      <c r="B31" s="600">
        <v>159.22528292848901</v>
      </c>
      <c r="C31" s="601">
        <v>38</v>
      </c>
    </row>
    <row r="32" spans="1:3" ht="11.25" customHeight="1" x14ac:dyDescent="0.2">
      <c r="A32" s="599">
        <v>41306</v>
      </c>
      <c r="B32" s="600">
        <v>160.663276625214</v>
      </c>
      <c r="C32" s="601">
        <v>39</v>
      </c>
    </row>
    <row r="33" spans="1:3" ht="11.25" customHeight="1" x14ac:dyDescent="0.2">
      <c r="A33" s="599">
        <v>41334</v>
      </c>
      <c r="B33" s="600">
        <v>163</v>
      </c>
      <c r="C33" s="601">
        <v>39</v>
      </c>
    </row>
    <row r="34" spans="1:3" ht="15" customHeight="1" x14ac:dyDescent="0.2">
      <c r="A34" s="273"/>
      <c r="B34" s="600"/>
      <c r="C34" s="271"/>
    </row>
    <row r="35" spans="1:3" ht="11.25" customHeight="1" x14ac:dyDescent="0.2">
      <c r="A35" s="273"/>
      <c r="B35" s="271"/>
      <c r="C35" s="271"/>
    </row>
    <row r="36" spans="1:3" ht="11.25" customHeight="1" x14ac:dyDescent="0.2">
      <c r="A36" s="273"/>
      <c r="B36" s="271"/>
      <c r="C36" s="271"/>
    </row>
    <row r="37" spans="1:3" ht="11.25" customHeight="1" x14ac:dyDescent="0.2">
      <c r="A37" s="273"/>
      <c r="B37" s="271"/>
      <c r="C37" s="271"/>
    </row>
    <row r="38" spans="1:3" ht="11.25" customHeight="1" x14ac:dyDescent="0.2">
      <c r="A38" s="273"/>
      <c r="B38" s="271"/>
      <c r="C38" s="271"/>
    </row>
    <row r="39" spans="1:3" ht="11.25" customHeight="1" x14ac:dyDescent="0.2">
      <c r="A39" s="602"/>
      <c r="B39" s="603"/>
      <c r="C39" s="604"/>
    </row>
    <row r="40" spans="1:3" ht="11.25" customHeight="1" x14ac:dyDescent="0.2">
      <c r="A40" s="602"/>
      <c r="B40" s="603"/>
      <c r="C40" s="604"/>
    </row>
    <row r="41" spans="1:3" ht="11.25" customHeight="1" x14ac:dyDescent="0.2">
      <c r="A41" s="602"/>
      <c r="B41" s="603"/>
      <c r="C41" s="604"/>
    </row>
    <row r="42" spans="1:3" ht="11.25" customHeight="1" x14ac:dyDescent="0.2">
      <c r="A42" s="602"/>
      <c r="B42" s="603"/>
      <c r="C42" s="604"/>
    </row>
    <row r="43" spans="1:3" ht="11.25" customHeight="1" x14ac:dyDescent="0.2">
      <c r="A43" s="602"/>
      <c r="B43" s="603"/>
      <c r="C43" s="604"/>
    </row>
    <row r="44" spans="1:3" ht="11.25" customHeight="1" x14ac:dyDescent="0.2">
      <c r="A44" s="602"/>
      <c r="B44" s="603"/>
      <c r="C44" s="604"/>
    </row>
    <row r="45" spans="1:3" ht="11.25" customHeight="1" x14ac:dyDescent="0.2">
      <c r="A45" s="602"/>
      <c r="B45" s="603"/>
      <c r="C45" s="604"/>
    </row>
    <row r="46" spans="1:3" ht="11.25" customHeight="1" x14ac:dyDescent="0.2">
      <c r="A46" s="602"/>
      <c r="B46" s="603"/>
      <c r="C46" s="604"/>
    </row>
    <row r="47" spans="1:3" ht="11.25" customHeight="1" x14ac:dyDescent="0.2">
      <c r="A47" s="602"/>
      <c r="B47" s="603"/>
      <c r="C47" s="604"/>
    </row>
    <row r="48" spans="1:3" ht="11.25" customHeight="1" x14ac:dyDescent="0.2">
      <c r="A48" s="602"/>
      <c r="B48" s="603"/>
      <c r="C48" s="604"/>
    </row>
    <row r="49" spans="1:3" ht="11.25" customHeight="1" x14ac:dyDescent="0.2">
      <c r="A49" s="602"/>
      <c r="B49" s="603"/>
      <c r="C49" s="604"/>
    </row>
    <row r="50" spans="1:3" ht="11.25" customHeight="1" x14ac:dyDescent="0.2">
      <c r="A50" s="602"/>
      <c r="B50" s="603"/>
      <c r="C50" s="604"/>
    </row>
    <row r="51" spans="1:3" ht="11.25" customHeight="1" x14ac:dyDescent="0.2">
      <c r="A51" s="602"/>
      <c r="B51" s="603"/>
      <c r="C51" s="604"/>
    </row>
    <row r="52" spans="1:3" ht="11.25" customHeight="1" x14ac:dyDescent="0.2">
      <c r="A52" s="602"/>
      <c r="B52" s="603"/>
      <c r="C52" s="604"/>
    </row>
    <row r="53" spans="1:3" ht="11.25" customHeight="1" x14ac:dyDescent="0.2">
      <c r="A53" s="602"/>
      <c r="B53" s="603"/>
      <c r="C53" s="604"/>
    </row>
    <row r="54" spans="1:3" ht="11.25" customHeight="1" x14ac:dyDescent="0.2">
      <c r="A54" s="602"/>
      <c r="B54" s="603"/>
      <c r="C54" s="604"/>
    </row>
    <row r="55" spans="1:3" ht="11.25" customHeight="1" x14ac:dyDescent="0.2">
      <c r="A55" s="602"/>
      <c r="B55" s="603"/>
      <c r="C55" s="604"/>
    </row>
    <row r="56" spans="1:3" ht="11.25" customHeight="1" x14ac:dyDescent="0.2">
      <c r="A56" s="602"/>
      <c r="B56" s="603"/>
      <c r="C56" s="604"/>
    </row>
    <row r="57" spans="1:3" ht="11.25" customHeight="1" x14ac:dyDescent="0.2">
      <c r="A57" s="602"/>
      <c r="B57" s="603"/>
      <c r="C57" s="604"/>
    </row>
    <row r="58" spans="1:3" ht="11.25" customHeight="1" x14ac:dyDescent="0.2">
      <c r="A58" s="602"/>
      <c r="B58" s="603"/>
      <c r="C58" s="604"/>
    </row>
    <row r="59" spans="1:3" ht="11.25" customHeight="1" x14ac:dyDescent="0.2">
      <c r="A59" s="602"/>
      <c r="B59" s="603"/>
      <c r="C59" s="604"/>
    </row>
    <row r="60" spans="1:3" ht="11.25" customHeight="1" x14ac:dyDescent="0.2">
      <c r="A60" s="602"/>
      <c r="B60" s="603"/>
      <c r="C60" s="604"/>
    </row>
    <row r="61" spans="1:3" ht="11.25" customHeight="1" x14ac:dyDescent="0.2">
      <c r="A61" s="602"/>
      <c r="B61" s="603"/>
      <c r="C61" s="604"/>
    </row>
    <row r="62" spans="1:3" ht="11.25" customHeight="1" x14ac:dyDescent="0.2">
      <c r="A62" s="602"/>
      <c r="B62" s="603"/>
      <c r="C62" s="604"/>
    </row>
    <row r="63" spans="1:3" ht="11.25" customHeight="1" x14ac:dyDescent="0.2">
      <c r="A63" s="602"/>
      <c r="B63" s="603"/>
      <c r="C63" s="604"/>
    </row>
    <row r="64" spans="1:3" ht="11.25" customHeight="1" x14ac:dyDescent="0.2">
      <c r="A64" s="602"/>
      <c r="B64" s="603"/>
      <c r="C64" s="604"/>
    </row>
    <row r="65" spans="1:3" ht="11.25" customHeight="1" x14ac:dyDescent="0.2">
      <c r="A65" s="273"/>
      <c r="B65" s="271"/>
      <c r="C65" s="271"/>
    </row>
    <row r="66" spans="1:3" ht="11.25" customHeight="1" x14ac:dyDescent="0.2">
      <c r="A66" s="273"/>
      <c r="B66" s="271"/>
      <c r="C66" s="271"/>
    </row>
    <row r="67" spans="1:3" ht="11.25" customHeight="1" x14ac:dyDescent="0.2">
      <c r="A67" s="273"/>
      <c r="B67" s="271"/>
      <c r="C67" s="271"/>
    </row>
    <row r="68" spans="1:3" ht="11.25" customHeight="1" x14ac:dyDescent="0.2">
      <c r="A68" s="273"/>
      <c r="B68" s="271"/>
      <c r="C68" s="271"/>
    </row>
    <row r="69" spans="1:3" ht="11.25" customHeight="1" x14ac:dyDescent="0.2">
      <c r="A69" s="273"/>
      <c r="B69" s="271"/>
      <c r="C69" s="271"/>
    </row>
    <row r="70" spans="1:3" ht="11.25" customHeight="1" x14ac:dyDescent="0.2">
      <c r="A70" s="273"/>
      <c r="B70" s="271"/>
      <c r="C70" s="271"/>
    </row>
    <row r="71" spans="1:3" ht="11.25" customHeight="1" x14ac:dyDescent="0.2">
      <c r="A71" s="273"/>
      <c r="B71" s="271"/>
      <c r="C71" s="271"/>
    </row>
    <row r="72" spans="1:3" ht="11.25" customHeight="1" x14ac:dyDescent="0.2">
      <c r="A72" s="273"/>
      <c r="B72" s="271"/>
      <c r="C72" s="271"/>
    </row>
    <row r="73" spans="1:3" ht="11.25" customHeight="1" x14ac:dyDescent="0.2">
      <c r="A73" s="273"/>
      <c r="B73" s="271"/>
      <c r="C73" s="271"/>
    </row>
    <row r="74" spans="1:3" ht="11.25" customHeight="1" x14ac:dyDescent="0.2">
      <c r="A74" s="273"/>
      <c r="B74" s="271"/>
      <c r="C74" s="271"/>
    </row>
    <row r="75" spans="1:3" ht="11.25" customHeight="1" x14ac:dyDescent="0.2">
      <c r="A75" s="273"/>
      <c r="B75" s="271"/>
      <c r="C75" s="271"/>
    </row>
    <row r="76" spans="1:3" ht="11.25" customHeight="1" x14ac:dyDescent="0.2">
      <c r="A76" s="274"/>
      <c r="B76" s="271"/>
      <c r="C76" s="271"/>
    </row>
    <row r="77" spans="1:3" ht="11.25" customHeight="1" x14ac:dyDescent="0.2">
      <c r="A77" s="274"/>
      <c r="B77" s="271"/>
      <c r="C77" s="271"/>
    </row>
    <row r="78" spans="1:3" ht="11.25" customHeight="1" x14ac:dyDescent="0.2">
      <c r="A78" s="274"/>
      <c r="B78" s="271"/>
      <c r="C78" s="271"/>
    </row>
    <row r="79" spans="1:3" ht="11.25" customHeight="1" x14ac:dyDescent="0.2">
      <c r="A79" s="274"/>
      <c r="B79" s="271"/>
      <c r="C79" s="271"/>
    </row>
    <row r="80" spans="1:3" ht="11.25" customHeight="1" x14ac:dyDescent="0.2">
      <c r="A80" s="274"/>
      <c r="B80" s="271"/>
      <c r="C80" s="271"/>
    </row>
    <row r="81" spans="1:3" ht="11.25" customHeight="1" x14ac:dyDescent="0.2">
      <c r="A81" s="274"/>
      <c r="B81" s="271"/>
      <c r="C81" s="271"/>
    </row>
    <row r="82" spans="1:3" ht="11.25" customHeight="1" x14ac:dyDescent="0.2">
      <c r="A82" s="274"/>
      <c r="B82" s="271"/>
      <c r="C82" s="271"/>
    </row>
    <row r="83" spans="1:3" ht="11.25" customHeight="1" x14ac:dyDescent="0.2">
      <c r="A83" s="274"/>
      <c r="B83" s="271"/>
      <c r="C83" s="271"/>
    </row>
    <row r="84" spans="1:3" ht="11.25" customHeight="1" x14ac:dyDescent="0.2">
      <c r="A84" s="274"/>
      <c r="B84" s="271"/>
      <c r="C84" s="271"/>
    </row>
    <row r="85" spans="1:3" x14ac:dyDescent="0.2">
      <c r="A85" s="274"/>
      <c r="B85" s="271"/>
      <c r="C85" s="271"/>
    </row>
    <row r="86" spans="1:3" x14ac:dyDescent="0.2">
      <c r="A86" s="274"/>
      <c r="B86" s="271"/>
      <c r="C86" s="271"/>
    </row>
    <row r="87" spans="1:3" x14ac:dyDescent="0.2">
      <c r="A87" s="274"/>
      <c r="B87" s="271"/>
      <c r="C87" s="271"/>
    </row>
    <row r="88" spans="1:3" x14ac:dyDescent="0.2">
      <c r="A88" s="274"/>
      <c r="B88" s="271"/>
      <c r="C88" s="271"/>
    </row>
    <row r="89" spans="1:3" ht="15" customHeight="1" x14ac:dyDescent="0.2">
      <c r="A89" s="274"/>
      <c r="B89" s="271"/>
      <c r="C89" s="271"/>
    </row>
    <row r="90" spans="1:3" x14ac:dyDescent="0.2">
      <c r="A90" s="274"/>
      <c r="B90" s="271"/>
      <c r="C90" s="271"/>
    </row>
    <row r="91" spans="1:3" x14ac:dyDescent="0.2">
      <c r="A91" s="274"/>
      <c r="B91" s="271"/>
      <c r="C91" s="271"/>
    </row>
    <row r="92" spans="1:3" x14ac:dyDescent="0.2">
      <c r="A92" s="274"/>
      <c r="B92" s="271"/>
      <c r="C92" s="271"/>
    </row>
    <row r="93" spans="1:3" x14ac:dyDescent="0.2">
      <c r="A93" s="274"/>
      <c r="B93" s="271"/>
      <c r="C93" s="271"/>
    </row>
    <row r="94" spans="1:3" x14ac:dyDescent="0.2">
      <c r="A94" s="274"/>
      <c r="B94" s="271"/>
      <c r="C94" s="271"/>
    </row>
    <row r="95" spans="1:3" x14ac:dyDescent="0.2">
      <c r="A95" s="274"/>
      <c r="B95" s="271"/>
      <c r="C95" s="271"/>
    </row>
    <row r="96" spans="1:3" x14ac:dyDescent="0.2">
      <c r="A96" s="274"/>
      <c r="B96" s="271"/>
      <c r="C96" s="271"/>
    </row>
    <row r="97" spans="1:3" x14ac:dyDescent="0.2">
      <c r="A97" s="274"/>
      <c r="B97" s="271"/>
      <c r="C97" s="271"/>
    </row>
    <row r="98" spans="1:3" x14ac:dyDescent="0.2">
      <c r="A98" s="274"/>
      <c r="B98" s="271"/>
      <c r="C98" s="271"/>
    </row>
    <row r="99" spans="1:3" x14ac:dyDescent="0.2">
      <c r="A99" s="274"/>
      <c r="B99" s="271"/>
      <c r="C99" s="271"/>
    </row>
    <row r="100" spans="1:3" x14ac:dyDescent="0.2">
      <c r="A100" s="274"/>
      <c r="B100" s="271"/>
      <c r="C100" s="271"/>
    </row>
    <row r="101" spans="1:3" ht="15" customHeight="1" x14ac:dyDescent="0.2">
      <c r="A101" s="274"/>
      <c r="B101" s="271"/>
      <c r="C101" s="271"/>
    </row>
    <row r="102" spans="1:3" x14ac:dyDescent="0.2">
      <c r="A102" s="274"/>
      <c r="B102" s="271"/>
      <c r="C102" s="271"/>
    </row>
    <row r="103" spans="1:3" x14ac:dyDescent="0.2">
      <c r="A103" s="274"/>
    </row>
    <row r="104" spans="1:3" x14ac:dyDescent="0.2">
      <c r="A104" s="274"/>
    </row>
    <row r="105" spans="1:3" x14ac:dyDescent="0.2">
      <c r="A105" s="274"/>
    </row>
    <row r="106" spans="1:3" x14ac:dyDescent="0.2">
      <c r="A106" s="274"/>
    </row>
    <row r="107" spans="1:3" x14ac:dyDescent="0.2">
      <c r="A107" s="274"/>
    </row>
    <row r="108" spans="1:3" x14ac:dyDescent="0.2">
      <c r="A108" s="274"/>
    </row>
    <row r="109" spans="1:3" x14ac:dyDescent="0.2">
      <c r="A109" s="274"/>
    </row>
    <row r="110" spans="1:3" x14ac:dyDescent="0.2">
      <c r="A110" s="274"/>
    </row>
    <row r="111" spans="1:3" x14ac:dyDescent="0.2">
      <c r="A111" s="274"/>
    </row>
    <row r="112" spans="1:3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</sheetData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E44"/>
  <sheetViews>
    <sheetView workbookViewId="0"/>
  </sheetViews>
  <sheetFormatPr defaultRowHeight="11.25" x14ac:dyDescent="0.2"/>
  <cols>
    <col min="1" max="1" width="11.83203125" style="308" customWidth="1"/>
    <col min="2" max="2" width="14.6640625" style="308" bestFit="1" customWidth="1"/>
    <col min="3" max="240" width="9.33203125" style="308"/>
    <col min="241" max="241" width="14.33203125" style="308" customWidth="1"/>
    <col min="242" max="242" width="18" style="308" customWidth="1"/>
    <col min="243" max="244" width="10.6640625" style="308" customWidth="1"/>
    <col min="245" max="245" width="12.5" style="308" customWidth="1"/>
    <col min="246" max="246" width="10.6640625" style="308" customWidth="1"/>
    <col min="247" max="247" width="11.6640625" style="308" customWidth="1"/>
    <col min="248" max="248" width="2.33203125" style="308" customWidth="1"/>
    <col min="249" max="496" width="9.33203125" style="308"/>
    <col min="497" max="497" width="14.33203125" style="308" customWidth="1"/>
    <col min="498" max="498" width="18" style="308" customWidth="1"/>
    <col min="499" max="500" width="10.6640625" style="308" customWidth="1"/>
    <col min="501" max="501" width="12.5" style="308" customWidth="1"/>
    <col min="502" max="502" width="10.6640625" style="308" customWidth="1"/>
    <col min="503" max="503" width="11.6640625" style="308" customWidth="1"/>
    <col min="504" max="504" width="2.33203125" style="308" customWidth="1"/>
    <col min="505" max="752" width="9.33203125" style="308"/>
    <col min="753" max="753" width="14.33203125" style="308" customWidth="1"/>
    <col min="754" max="754" width="18" style="308" customWidth="1"/>
    <col min="755" max="756" width="10.6640625" style="308" customWidth="1"/>
    <col min="757" max="757" width="12.5" style="308" customWidth="1"/>
    <col min="758" max="758" width="10.6640625" style="308" customWidth="1"/>
    <col min="759" max="759" width="11.6640625" style="308" customWidth="1"/>
    <col min="760" max="760" width="2.33203125" style="308" customWidth="1"/>
    <col min="761" max="1008" width="9.33203125" style="308"/>
    <col min="1009" max="1009" width="14.33203125" style="308" customWidth="1"/>
    <col min="1010" max="1010" width="18" style="308" customWidth="1"/>
    <col min="1011" max="1012" width="10.6640625" style="308" customWidth="1"/>
    <col min="1013" max="1013" width="12.5" style="308" customWidth="1"/>
    <col min="1014" max="1014" width="10.6640625" style="308" customWidth="1"/>
    <col min="1015" max="1015" width="11.6640625" style="308" customWidth="1"/>
    <col min="1016" max="1016" width="2.33203125" style="308" customWidth="1"/>
    <col min="1017" max="1264" width="9.33203125" style="308"/>
    <col min="1265" max="1265" width="14.33203125" style="308" customWidth="1"/>
    <col min="1266" max="1266" width="18" style="308" customWidth="1"/>
    <col min="1267" max="1268" width="10.6640625" style="308" customWidth="1"/>
    <col min="1269" max="1269" width="12.5" style="308" customWidth="1"/>
    <col min="1270" max="1270" width="10.6640625" style="308" customWidth="1"/>
    <col min="1271" max="1271" width="11.6640625" style="308" customWidth="1"/>
    <col min="1272" max="1272" width="2.33203125" style="308" customWidth="1"/>
    <col min="1273" max="1520" width="9.33203125" style="308"/>
    <col min="1521" max="1521" width="14.33203125" style="308" customWidth="1"/>
    <col min="1522" max="1522" width="18" style="308" customWidth="1"/>
    <col min="1523" max="1524" width="10.6640625" style="308" customWidth="1"/>
    <col min="1525" max="1525" width="12.5" style="308" customWidth="1"/>
    <col min="1526" max="1526" width="10.6640625" style="308" customWidth="1"/>
    <col min="1527" max="1527" width="11.6640625" style="308" customWidth="1"/>
    <col min="1528" max="1528" width="2.33203125" style="308" customWidth="1"/>
    <col min="1529" max="1776" width="9.33203125" style="308"/>
    <col min="1777" max="1777" width="14.33203125" style="308" customWidth="1"/>
    <col min="1778" max="1778" width="18" style="308" customWidth="1"/>
    <col min="1779" max="1780" width="10.6640625" style="308" customWidth="1"/>
    <col min="1781" max="1781" width="12.5" style="308" customWidth="1"/>
    <col min="1782" max="1782" width="10.6640625" style="308" customWidth="1"/>
    <col min="1783" max="1783" width="11.6640625" style="308" customWidth="1"/>
    <col min="1784" max="1784" width="2.33203125" style="308" customWidth="1"/>
    <col min="1785" max="2032" width="9.33203125" style="308"/>
    <col min="2033" max="2033" width="14.33203125" style="308" customWidth="1"/>
    <col min="2034" max="2034" width="18" style="308" customWidth="1"/>
    <col min="2035" max="2036" width="10.6640625" style="308" customWidth="1"/>
    <col min="2037" max="2037" width="12.5" style="308" customWidth="1"/>
    <col min="2038" max="2038" width="10.6640625" style="308" customWidth="1"/>
    <col min="2039" max="2039" width="11.6640625" style="308" customWidth="1"/>
    <col min="2040" max="2040" width="2.33203125" style="308" customWidth="1"/>
    <col min="2041" max="2288" width="9.33203125" style="308"/>
    <col min="2289" max="2289" width="14.33203125" style="308" customWidth="1"/>
    <col min="2290" max="2290" width="18" style="308" customWidth="1"/>
    <col min="2291" max="2292" width="10.6640625" style="308" customWidth="1"/>
    <col min="2293" max="2293" width="12.5" style="308" customWidth="1"/>
    <col min="2294" max="2294" width="10.6640625" style="308" customWidth="1"/>
    <col min="2295" max="2295" width="11.6640625" style="308" customWidth="1"/>
    <col min="2296" max="2296" width="2.33203125" style="308" customWidth="1"/>
    <col min="2297" max="2544" width="9.33203125" style="308"/>
    <col min="2545" max="2545" width="14.33203125" style="308" customWidth="1"/>
    <col min="2546" max="2546" width="18" style="308" customWidth="1"/>
    <col min="2547" max="2548" width="10.6640625" style="308" customWidth="1"/>
    <col min="2549" max="2549" width="12.5" style="308" customWidth="1"/>
    <col min="2550" max="2550" width="10.6640625" style="308" customWidth="1"/>
    <col min="2551" max="2551" width="11.6640625" style="308" customWidth="1"/>
    <col min="2552" max="2552" width="2.33203125" style="308" customWidth="1"/>
    <col min="2553" max="2800" width="9.33203125" style="308"/>
    <col min="2801" max="2801" width="14.33203125" style="308" customWidth="1"/>
    <col min="2802" max="2802" width="18" style="308" customWidth="1"/>
    <col min="2803" max="2804" width="10.6640625" style="308" customWidth="1"/>
    <col min="2805" max="2805" width="12.5" style="308" customWidth="1"/>
    <col min="2806" max="2806" width="10.6640625" style="308" customWidth="1"/>
    <col min="2807" max="2807" width="11.6640625" style="308" customWidth="1"/>
    <col min="2808" max="2808" width="2.33203125" style="308" customWidth="1"/>
    <col min="2809" max="3056" width="9.33203125" style="308"/>
    <col min="3057" max="3057" width="14.33203125" style="308" customWidth="1"/>
    <col min="3058" max="3058" width="18" style="308" customWidth="1"/>
    <col min="3059" max="3060" width="10.6640625" style="308" customWidth="1"/>
    <col min="3061" max="3061" width="12.5" style="308" customWidth="1"/>
    <col min="3062" max="3062" width="10.6640625" style="308" customWidth="1"/>
    <col min="3063" max="3063" width="11.6640625" style="308" customWidth="1"/>
    <col min="3064" max="3064" width="2.33203125" style="308" customWidth="1"/>
    <col min="3065" max="3312" width="9.33203125" style="308"/>
    <col min="3313" max="3313" width="14.33203125" style="308" customWidth="1"/>
    <col min="3314" max="3314" width="18" style="308" customWidth="1"/>
    <col min="3315" max="3316" width="10.6640625" style="308" customWidth="1"/>
    <col min="3317" max="3317" width="12.5" style="308" customWidth="1"/>
    <col min="3318" max="3318" width="10.6640625" style="308" customWidth="1"/>
    <col min="3319" max="3319" width="11.6640625" style="308" customWidth="1"/>
    <col min="3320" max="3320" width="2.33203125" style="308" customWidth="1"/>
    <col min="3321" max="3568" width="9.33203125" style="308"/>
    <col min="3569" max="3569" width="14.33203125" style="308" customWidth="1"/>
    <col min="3570" max="3570" width="18" style="308" customWidth="1"/>
    <col min="3571" max="3572" width="10.6640625" style="308" customWidth="1"/>
    <col min="3573" max="3573" width="12.5" style="308" customWidth="1"/>
    <col min="3574" max="3574" width="10.6640625" style="308" customWidth="1"/>
    <col min="3575" max="3575" width="11.6640625" style="308" customWidth="1"/>
    <col min="3576" max="3576" width="2.33203125" style="308" customWidth="1"/>
    <col min="3577" max="3824" width="9.33203125" style="308"/>
    <col min="3825" max="3825" width="14.33203125" style="308" customWidth="1"/>
    <col min="3826" max="3826" width="18" style="308" customWidth="1"/>
    <col min="3827" max="3828" width="10.6640625" style="308" customWidth="1"/>
    <col min="3829" max="3829" width="12.5" style="308" customWidth="1"/>
    <col min="3830" max="3830" width="10.6640625" style="308" customWidth="1"/>
    <col min="3831" max="3831" width="11.6640625" style="308" customWidth="1"/>
    <col min="3832" max="3832" width="2.33203125" style="308" customWidth="1"/>
    <col min="3833" max="4080" width="9.33203125" style="308"/>
    <col min="4081" max="4081" width="14.33203125" style="308" customWidth="1"/>
    <col min="4082" max="4082" width="18" style="308" customWidth="1"/>
    <col min="4083" max="4084" width="10.6640625" style="308" customWidth="1"/>
    <col min="4085" max="4085" width="12.5" style="308" customWidth="1"/>
    <col min="4086" max="4086" width="10.6640625" style="308" customWidth="1"/>
    <col min="4087" max="4087" width="11.6640625" style="308" customWidth="1"/>
    <col min="4088" max="4088" width="2.33203125" style="308" customWidth="1"/>
    <col min="4089" max="4336" width="9.33203125" style="308"/>
    <col min="4337" max="4337" width="14.33203125" style="308" customWidth="1"/>
    <col min="4338" max="4338" width="18" style="308" customWidth="1"/>
    <col min="4339" max="4340" width="10.6640625" style="308" customWidth="1"/>
    <col min="4341" max="4341" width="12.5" style="308" customWidth="1"/>
    <col min="4342" max="4342" width="10.6640625" style="308" customWidth="1"/>
    <col min="4343" max="4343" width="11.6640625" style="308" customWidth="1"/>
    <col min="4344" max="4344" width="2.33203125" style="308" customWidth="1"/>
    <col min="4345" max="4592" width="9.33203125" style="308"/>
    <col min="4593" max="4593" width="14.33203125" style="308" customWidth="1"/>
    <col min="4594" max="4594" width="18" style="308" customWidth="1"/>
    <col min="4595" max="4596" width="10.6640625" style="308" customWidth="1"/>
    <col min="4597" max="4597" width="12.5" style="308" customWidth="1"/>
    <col min="4598" max="4598" width="10.6640625" style="308" customWidth="1"/>
    <col min="4599" max="4599" width="11.6640625" style="308" customWidth="1"/>
    <col min="4600" max="4600" width="2.33203125" style="308" customWidth="1"/>
    <col min="4601" max="4848" width="9.33203125" style="308"/>
    <col min="4849" max="4849" width="14.33203125" style="308" customWidth="1"/>
    <col min="4850" max="4850" width="18" style="308" customWidth="1"/>
    <col min="4851" max="4852" width="10.6640625" style="308" customWidth="1"/>
    <col min="4853" max="4853" width="12.5" style="308" customWidth="1"/>
    <col min="4854" max="4854" width="10.6640625" style="308" customWidth="1"/>
    <col min="4855" max="4855" width="11.6640625" style="308" customWidth="1"/>
    <col min="4856" max="4856" width="2.33203125" style="308" customWidth="1"/>
    <col min="4857" max="5104" width="9.33203125" style="308"/>
    <col min="5105" max="5105" width="14.33203125" style="308" customWidth="1"/>
    <col min="5106" max="5106" width="18" style="308" customWidth="1"/>
    <col min="5107" max="5108" width="10.6640625" style="308" customWidth="1"/>
    <col min="5109" max="5109" width="12.5" style="308" customWidth="1"/>
    <col min="5110" max="5110" width="10.6640625" style="308" customWidth="1"/>
    <col min="5111" max="5111" width="11.6640625" style="308" customWidth="1"/>
    <col min="5112" max="5112" width="2.33203125" style="308" customWidth="1"/>
    <col min="5113" max="5360" width="9.33203125" style="308"/>
    <col min="5361" max="5361" width="14.33203125" style="308" customWidth="1"/>
    <col min="5362" max="5362" width="18" style="308" customWidth="1"/>
    <col min="5363" max="5364" width="10.6640625" style="308" customWidth="1"/>
    <col min="5365" max="5365" width="12.5" style="308" customWidth="1"/>
    <col min="5366" max="5366" width="10.6640625" style="308" customWidth="1"/>
    <col min="5367" max="5367" width="11.6640625" style="308" customWidth="1"/>
    <col min="5368" max="5368" width="2.33203125" style="308" customWidth="1"/>
    <col min="5369" max="5616" width="9.33203125" style="308"/>
    <col min="5617" max="5617" width="14.33203125" style="308" customWidth="1"/>
    <col min="5618" max="5618" width="18" style="308" customWidth="1"/>
    <col min="5619" max="5620" width="10.6640625" style="308" customWidth="1"/>
    <col min="5621" max="5621" width="12.5" style="308" customWidth="1"/>
    <col min="5622" max="5622" width="10.6640625" style="308" customWidth="1"/>
    <col min="5623" max="5623" width="11.6640625" style="308" customWidth="1"/>
    <col min="5624" max="5624" width="2.33203125" style="308" customWidth="1"/>
    <col min="5625" max="5872" width="9.33203125" style="308"/>
    <col min="5873" max="5873" width="14.33203125" style="308" customWidth="1"/>
    <col min="5874" max="5874" width="18" style="308" customWidth="1"/>
    <col min="5875" max="5876" width="10.6640625" style="308" customWidth="1"/>
    <col min="5877" max="5877" width="12.5" style="308" customWidth="1"/>
    <col min="5878" max="5878" width="10.6640625" style="308" customWidth="1"/>
    <col min="5879" max="5879" width="11.6640625" style="308" customWidth="1"/>
    <col min="5880" max="5880" width="2.33203125" style="308" customWidth="1"/>
    <col min="5881" max="6128" width="9.33203125" style="308"/>
    <col min="6129" max="6129" width="14.33203125" style="308" customWidth="1"/>
    <col min="6130" max="6130" width="18" style="308" customWidth="1"/>
    <col min="6131" max="6132" width="10.6640625" style="308" customWidth="1"/>
    <col min="6133" max="6133" width="12.5" style="308" customWidth="1"/>
    <col min="6134" max="6134" width="10.6640625" style="308" customWidth="1"/>
    <col min="6135" max="6135" width="11.6640625" style="308" customWidth="1"/>
    <col min="6136" max="6136" width="2.33203125" style="308" customWidth="1"/>
    <col min="6137" max="6384" width="9.33203125" style="308"/>
    <col min="6385" max="6385" width="14.33203125" style="308" customWidth="1"/>
    <col min="6386" max="6386" width="18" style="308" customWidth="1"/>
    <col min="6387" max="6388" width="10.6640625" style="308" customWidth="1"/>
    <col min="6389" max="6389" width="12.5" style="308" customWidth="1"/>
    <col min="6390" max="6390" width="10.6640625" style="308" customWidth="1"/>
    <col min="6391" max="6391" width="11.6640625" style="308" customWidth="1"/>
    <col min="6392" max="6392" width="2.33203125" style="308" customWidth="1"/>
    <col min="6393" max="6640" width="9.33203125" style="308"/>
    <col min="6641" max="6641" width="14.33203125" style="308" customWidth="1"/>
    <col min="6642" max="6642" width="18" style="308" customWidth="1"/>
    <col min="6643" max="6644" width="10.6640625" style="308" customWidth="1"/>
    <col min="6645" max="6645" width="12.5" style="308" customWidth="1"/>
    <col min="6646" max="6646" width="10.6640625" style="308" customWidth="1"/>
    <col min="6647" max="6647" width="11.6640625" style="308" customWidth="1"/>
    <col min="6648" max="6648" width="2.33203125" style="308" customWidth="1"/>
    <col min="6649" max="6896" width="9.33203125" style="308"/>
    <col min="6897" max="6897" width="14.33203125" style="308" customWidth="1"/>
    <col min="6898" max="6898" width="18" style="308" customWidth="1"/>
    <col min="6899" max="6900" width="10.6640625" style="308" customWidth="1"/>
    <col min="6901" max="6901" width="12.5" style="308" customWidth="1"/>
    <col min="6902" max="6902" width="10.6640625" style="308" customWidth="1"/>
    <col min="6903" max="6903" width="11.6640625" style="308" customWidth="1"/>
    <col min="6904" max="6904" width="2.33203125" style="308" customWidth="1"/>
    <col min="6905" max="7152" width="9.33203125" style="308"/>
    <col min="7153" max="7153" width="14.33203125" style="308" customWidth="1"/>
    <col min="7154" max="7154" width="18" style="308" customWidth="1"/>
    <col min="7155" max="7156" width="10.6640625" style="308" customWidth="1"/>
    <col min="7157" max="7157" width="12.5" style="308" customWidth="1"/>
    <col min="7158" max="7158" width="10.6640625" style="308" customWidth="1"/>
    <col min="7159" max="7159" width="11.6640625" style="308" customWidth="1"/>
    <col min="7160" max="7160" width="2.33203125" style="308" customWidth="1"/>
    <col min="7161" max="7408" width="9.33203125" style="308"/>
    <col min="7409" max="7409" width="14.33203125" style="308" customWidth="1"/>
    <col min="7410" max="7410" width="18" style="308" customWidth="1"/>
    <col min="7411" max="7412" width="10.6640625" style="308" customWidth="1"/>
    <col min="7413" max="7413" width="12.5" style="308" customWidth="1"/>
    <col min="7414" max="7414" width="10.6640625" style="308" customWidth="1"/>
    <col min="7415" max="7415" width="11.6640625" style="308" customWidth="1"/>
    <col min="7416" max="7416" width="2.33203125" style="308" customWidth="1"/>
    <col min="7417" max="7664" width="9.33203125" style="308"/>
    <col min="7665" max="7665" width="14.33203125" style="308" customWidth="1"/>
    <col min="7666" max="7666" width="18" style="308" customWidth="1"/>
    <col min="7667" max="7668" width="10.6640625" style="308" customWidth="1"/>
    <col min="7669" max="7669" width="12.5" style="308" customWidth="1"/>
    <col min="7670" max="7670" width="10.6640625" style="308" customWidth="1"/>
    <col min="7671" max="7671" width="11.6640625" style="308" customWidth="1"/>
    <col min="7672" max="7672" width="2.33203125" style="308" customWidth="1"/>
    <col min="7673" max="7920" width="9.33203125" style="308"/>
    <col min="7921" max="7921" width="14.33203125" style="308" customWidth="1"/>
    <col min="7922" max="7922" width="18" style="308" customWidth="1"/>
    <col min="7923" max="7924" width="10.6640625" style="308" customWidth="1"/>
    <col min="7925" max="7925" width="12.5" style="308" customWidth="1"/>
    <col min="7926" max="7926" width="10.6640625" style="308" customWidth="1"/>
    <col min="7927" max="7927" width="11.6640625" style="308" customWidth="1"/>
    <col min="7928" max="7928" width="2.33203125" style="308" customWidth="1"/>
    <col min="7929" max="8176" width="9.33203125" style="308"/>
    <col min="8177" max="8177" width="14.33203125" style="308" customWidth="1"/>
    <col min="8178" max="8178" width="18" style="308" customWidth="1"/>
    <col min="8179" max="8180" width="10.6640625" style="308" customWidth="1"/>
    <col min="8181" max="8181" width="12.5" style="308" customWidth="1"/>
    <col min="8182" max="8182" width="10.6640625" style="308" customWidth="1"/>
    <col min="8183" max="8183" width="11.6640625" style="308" customWidth="1"/>
    <col min="8184" max="8184" width="2.33203125" style="308" customWidth="1"/>
    <col min="8185" max="8432" width="9.33203125" style="308"/>
    <col min="8433" max="8433" width="14.33203125" style="308" customWidth="1"/>
    <col min="8434" max="8434" width="18" style="308" customWidth="1"/>
    <col min="8435" max="8436" width="10.6640625" style="308" customWidth="1"/>
    <col min="8437" max="8437" width="12.5" style="308" customWidth="1"/>
    <col min="8438" max="8438" width="10.6640625" style="308" customWidth="1"/>
    <col min="8439" max="8439" width="11.6640625" style="308" customWidth="1"/>
    <col min="8440" max="8440" width="2.33203125" style="308" customWidth="1"/>
    <col min="8441" max="8688" width="9.33203125" style="308"/>
    <col min="8689" max="8689" width="14.33203125" style="308" customWidth="1"/>
    <col min="8690" max="8690" width="18" style="308" customWidth="1"/>
    <col min="8691" max="8692" width="10.6640625" style="308" customWidth="1"/>
    <col min="8693" max="8693" width="12.5" style="308" customWidth="1"/>
    <col min="8694" max="8694" width="10.6640625" style="308" customWidth="1"/>
    <col min="8695" max="8695" width="11.6640625" style="308" customWidth="1"/>
    <col min="8696" max="8696" width="2.33203125" style="308" customWidth="1"/>
    <col min="8697" max="8944" width="9.33203125" style="308"/>
    <col min="8945" max="8945" width="14.33203125" style="308" customWidth="1"/>
    <col min="8946" max="8946" width="18" style="308" customWidth="1"/>
    <col min="8947" max="8948" width="10.6640625" style="308" customWidth="1"/>
    <col min="8949" max="8949" width="12.5" style="308" customWidth="1"/>
    <col min="8950" max="8950" width="10.6640625" style="308" customWidth="1"/>
    <col min="8951" max="8951" width="11.6640625" style="308" customWidth="1"/>
    <col min="8952" max="8952" width="2.33203125" style="308" customWidth="1"/>
    <col min="8953" max="9200" width="9.33203125" style="308"/>
    <col min="9201" max="9201" width="14.33203125" style="308" customWidth="1"/>
    <col min="9202" max="9202" width="18" style="308" customWidth="1"/>
    <col min="9203" max="9204" width="10.6640625" style="308" customWidth="1"/>
    <col min="9205" max="9205" width="12.5" style="308" customWidth="1"/>
    <col min="9206" max="9206" width="10.6640625" style="308" customWidth="1"/>
    <col min="9207" max="9207" width="11.6640625" style="308" customWidth="1"/>
    <col min="9208" max="9208" width="2.33203125" style="308" customWidth="1"/>
    <col min="9209" max="9456" width="9.33203125" style="308"/>
    <col min="9457" max="9457" width="14.33203125" style="308" customWidth="1"/>
    <col min="9458" max="9458" width="18" style="308" customWidth="1"/>
    <col min="9459" max="9460" width="10.6640625" style="308" customWidth="1"/>
    <col min="9461" max="9461" width="12.5" style="308" customWidth="1"/>
    <col min="9462" max="9462" width="10.6640625" style="308" customWidth="1"/>
    <col min="9463" max="9463" width="11.6640625" style="308" customWidth="1"/>
    <col min="9464" max="9464" width="2.33203125" style="308" customWidth="1"/>
    <col min="9465" max="9712" width="9.33203125" style="308"/>
    <col min="9713" max="9713" width="14.33203125" style="308" customWidth="1"/>
    <col min="9714" max="9714" width="18" style="308" customWidth="1"/>
    <col min="9715" max="9716" width="10.6640625" style="308" customWidth="1"/>
    <col min="9717" max="9717" width="12.5" style="308" customWidth="1"/>
    <col min="9718" max="9718" width="10.6640625" style="308" customWidth="1"/>
    <col min="9719" max="9719" width="11.6640625" style="308" customWidth="1"/>
    <col min="9720" max="9720" width="2.33203125" style="308" customWidth="1"/>
    <col min="9721" max="9968" width="9.33203125" style="308"/>
    <col min="9969" max="9969" width="14.33203125" style="308" customWidth="1"/>
    <col min="9970" max="9970" width="18" style="308" customWidth="1"/>
    <col min="9971" max="9972" width="10.6640625" style="308" customWidth="1"/>
    <col min="9973" max="9973" width="12.5" style="308" customWidth="1"/>
    <col min="9974" max="9974" width="10.6640625" style="308" customWidth="1"/>
    <col min="9975" max="9975" width="11.6640625" style="308" customWidth="1"/>
    <col min="9976" max="9976" width="2.33203125" style="308" customWidth="1"/>
    <col min="9977" max="10224" width="9.33203125" style="308"/>
    <col min="10225" max="10225" width="14.33203125" style="308" customWidth="1"/>
    <col min="10226" max="10226" width="18" style="308" customWidth="1"/>
    <col min="10227" max="10228" width="10.6640625" style="308" customWidth="1"/>
    <col min="10229" max="10229" width="12.5" style="308" customWidth="1"/>
    <col min="10230" max="10230" width="10.6640625" style="308" customWidth="1"/>
    <col min="10231" max="10231" width="11.6640625" style="308" customWidth="1"/>
    <col min="10232" max="10232" width="2.33203125" style="308" customWidth="1"/>
    <col min="10233" max="10480" width="9.33203125" style="308"/>
    <col min="10481" max="10481" width="14.33203125" style="308" customWidth="1"/>
    <col min="10482" max="10482" width="18" style="308" customWidth="1"/>
    <col min="10483" max="10484" width="10.6640625" style="308" customWidth="1"/>
    <col min="10485" max="10485" width="12.5" style="308" customWidth="1"/>
    <col min="10486" max="10486" width="10.6640625" style="308" customWidth="1"/>
    <col min="10487" max="10487" width="11.6640625" style="308" customWidth="1"/>
    <col min="10488" max="10488" width="2.33203125" style="308" customWidth="1"/>
    <col min="10489" max="10736" width="9.33203125" style="308"/>
    <col min="10737" max="10737" width="14.33203125" style="308" customWidth="1"/>
    <col min="10738" max="10738" width="18" style="308" customWidth="1"/>
    <col min="10739" max="10740" width="10.6640625" style="308" customWidth="1"/>
    <col min="10741" max="10741" width="12.5" style="308" customWidth="1"/>
    <col min="10742" max="10742" width="10.6640625" style="308" customWidth="1"/>
    <col min="10743" max="10743" width="11.6640625" style="308" customWidth="1"/>
    <col min="10744" max="10744" width="2.33203125" style="308" customWidth="1"/>
    <col min="10745" max="10992" width="9.33203125" style="308"/>
    <col min="10993" max="10993" width="14.33203125" style="308" customWidth="1"/>
    <col min="10994" max="10994" width="18" style="308" customWidth="1"/>
    <col min="10995" max="10996" width="10.6640625" style="308" customWidth="1"/>
    <col min="10997" max="10997" width="12.5" style="308" customWidth="1"/>
    <col min="10998" max="10998" width="10.6640625" style="308" customWidth="1"/>
    <col min="10999" max="10999" width="11.6640625" style="308" customWidth="1"/>
    <col min="11000" max="11000" width="2.33203125" style="308" customWidth="1"/>
    <col min="11001" max="11248" width="9.33203125" style="308"/>
    <col min="11249" max="11249" width="14.33203125" style="308" customWidth="1"/>
    <col min="11250" max="11250" width="18" style="308" customWidth="1"/>
    <col min="11251" max="11252" width="10.6640625" style="308" customWidth="1"/>
    <col min="11253" max="11253" width="12.5" style="308" customWidth="1"/>
    <col min="11254" max="11254" width="10.6640625" style="308" customWidth="1"/>
    <col min="11255" max="11255" width="11.6640625" style="308" customWidth="1"/>
    <col min="11256" max="11256" width="2.33203125" style="308" customWidth="1"/>
    <col min="11257" max="11504" width="9.33203125" style="308"/>
    <col min="11505" max="11505" width="14.33203125" style="308" customWidth="1"/>
    <col min="11506" max="11506" width="18" style="308" customWidth="1"/>
    <col min="11507" max="11508" width="10.6640625" style="308" customWidth="1"/>
    <col min="11509" max="11509" width="12.5" style="308" customWidth="1"/>
    <col min="11510" max="11510" width="10.6640625" style="308" customWidth="1"/>
    <col min="11511" max="11511" width="11.6640625" style="308" customWidth="1"/>
    <col min="11512" max="11512" width="2.33203125" style="308" customWidth="1"/>
    <col min="11513" max="11760" width="9.33203125" style="308"/>
    <col min="11761" max="11761" width="14.33203125" style="308" customWidth="1"/>
    <col min="11762" max="11762" width="18" style="308" customWidth="1"/>
    <col min="11763" max="11764" width="10.6640625" style="308" customWidth="1"/>
    <col min="11765" max="11765" width="12.5" style="308" customWidth="1"/>
    <col min="11766" max="11766" width="10.6640625" style="308" customWidth="1"/>
    <col min="11767" max="11767" width="11.6640625" style="308" customWidth="1"/>
    <col min="11768" max="11768" width="2.33203125" style="308" customWidth="1"/>
    <col min="11769" max="12016" width="9.33203125" style="308"/>
    <col min="12017" max="12017" width="14.33203125" style="308" customWidth="1"/>
    <col min="12018" max="12018" width="18" style="308" customWidth="1"/>
    <col min="12019" max="12020" width="10.6640625" style="308" customWidth="1"/>
    <col min="12021" max="12021" width="12.5" style="308" customWidth="1"/>
    <col min="12022" max="12022" width="10.6640625" style="308" customWidth="1"/>
    <col min="12023" max="12023" width="11.6640625" style="308" customWidth="1"/>
    <col min="12024" max="12024" width="2.33203125" style="308" customWidth="1"/>
    <col min="12025" max="12272" width="9.33203125" style="308"/>
    <col min="12273" max="12273" width="14.33203125" style="308" customWidth="1"/>
    <col min="12274" max="12274" width="18" style="308" customWidth="1"/>
    <col min="12275" max="12276" width="10.6640625" style="308" customWidth="1"/>
    <col min="12277" max="12277" width="12.5" style="308" customWidth="1"/>
    <col min="12278" max="12278" width="10.6640625" style="308" customWidth="1"/>
    <col min="12279" max="12279" width="11.6640625" style="308" customWidth="1"/>
    <col min="12280" max="12280" width="2.33203125" style="308" customWidth="1"/>
    <col min="12281" max="12528" width="9.33203125" style="308"/>
    <col min="12529" max="12529" width="14.33203125" style="308" customWidth="1"/>
    <col min="12530" max="12530" width="18" style="308" customWidth="1"/>
    <col min="12531" max="12532" width="10.6640625" style="308" customWidth="1"/>
    <col min="12533" max="12533" width="12.5" style="308" customWidth="1"/>
    <col min="12534" max="12534" width="10.6640625" style="308" customWidth="1"/>
    <col min="12535" max="12535" width="11.6640625" style="308" customWidth="1"/>
    <col min="12536" max="12536" width="2.33203125" style="308" customWidth="1"/>
    <col min="12537" max="12784" width="9.33203125" style="308"/>
    <col min="12785" max="12785" width="14.33203125" style="308" customWidth="1"/>
    <col min="12786" max="12786" width="18" style="308" customWidth="1"/>
    <col min="12787" max="12788" width="10.6640625" style="308" customWidth="1"/>
    <col min="12789" max="12789" width="12.5" style="308" customWidth="1"/>
    <col min="12790" max="12790" width="10.6640625" style="308" customWidth="1"/>
    <col min="12791" max="12791" width="11.6640625" style="308" customWidth="1"/>
    <col min="12792" max="12792" width="2.33203125" style="308" customWidth="1"/>
    <col min="12793" max="13040" width="9.33203125" style="308"/>
    <col min="13041" max="13041" width="14.33203125" style="308" customWidth="1"/>
    <col min="13042" max="13042" width="18" style="308" customWidth="1"/>
    <col min="13043" max="13044" width="10.6640625" style="308" customWidth="1"/>
    <col min="13045" max="13045" width="12.5" style="308" customWidth="1"/>
    <col min="13046" max="13046" width="10.6640625" style="308" customWidth="1"/>
    <col min="13047" max="13047" width="11.6640625" style="308" customWidth="1"/>
    <col min="13048" max="13048" width="2.33203125" style="308" customWidth="1"/>
    <col min="13049" max="13296" width="9.33203125" style="308"/>
    <col min="13297" max="13297" width="14.33203125" style="308" customWidth="1"/>
    <col min="13298" max="13298" width="18" style="308" customWidth="1"/>
    <col min="13299" max="13300" width="10.6640625" style="308" customWidth="1"/>
    <col min="13301" max="13301" width="12.5" style="308" customWidth="1"/>
    <col min="13302" max="13302" width="10.6640625" style="308" customWidth="1"/>
    <col min="13303" max="13303" width="11.6640625" style="308" customWidth="1"/>
    <col min="13304" max="13304" width="2.33203125" style="308" customWidth="1"/>
    <col min="13305" max="13552" width="9.33203125" style="308"/>
    <col min="13553" max="13553" width="14.33203125" style="308" customWidth="1"/>
    <col min="13554" max="13554" width="18" style="308" customWidth="1"/>
    <col min="13555" max="13556" width="10.6640625" style="308" customWidth="1"/>
    <col min="13557" max="13557" width="12.5" style="308" customWidth="1"/>
    <col min="13558" max="13558" width="10.6640625" style="308" customWidth="1"/>
    <col min="13559" max="13559" width="11.6640625" style="308" customWidth="1"/>
    <col min="13560" max="13560" width="2.33203125" style="308" customWidth="1"/>
    <col min="13561" max="13808" width="9.33203125" style="308"/>
    <col min="13809" max="13809" width="14.33203125" style="308" customWidth="1"/>
    <col min="13810" max="13810" width="18" style="308" customWidth="1"/>
    <col min="13811" max="13812" width="10.6640625" style="308" customWidth="1"/>
    <col min="13813" max="13813" width="12.5" style="308" customWidth="1"/>
    <col min="13814" max="13814" width="10.6640625" style="308" customWidth="1"/>
    <col min="13815" max="13815" width="11.6640625" style="308" customWidth="1"/>
    <col min="13816" max="13816" width="2.33203125" style="308" customWidth="1"/>
    <col min="13817" max="14064" width="9.33203125" style="308"/>
    <col min="14065" max="14065" width="14.33203125" style="308" customWidth="1"/>
    <col min="14066" max="14066" width="18" style="308" customWidth="1"/>
    <col min="14067" max="14068" width="10.6640625" style="308" customWidth="1"/>
    <col min="14069" max="14069" width="12.5" style="308" customWidth="1"/>
    <col min="14070" max="14070" width="10.6640625" style="308" customWidth="1"/>
    <col min="14071" max="14071" width="11.6640625" style="308" customWidth="1"/>
    <col min="14072" max="14072" width="2.33203125" style="308" customWidth="1"/>
    <col min="14073" max="14320" width="9.33203125" style="308"/>
    <col min="14321" max="14321" width="14.33203125" style="308" customWidth="1"/>
    <col min="14322" max="14322" width="18" style="308" customWidth="1"/>
    <col min="14323" max="14324" width="10.6640625" style="308" customWidth="1"/>
    <col min="14325" max="14325" width="12.5" style="308" customWidth="1"/>
    <col min="14326" max="14326" width="10.6640625" style="308" customWidth="1"/>
    <col min="14327" max="14327" width="11.6640625" style="308" customWidth="1"/>
    <col min="14328" max="14328" width="2.33203125" style="308" customWidth="1"/>
    <col min="14329" max="14576" width="9.33203125" style="308"/>
    <col min="14577" max="14577" width="14.33203125" style="308" customWidth="1"/>
    <col min="14578" max="14578" width="18" style="308" customWidth="1"/>
    <col min="14579" max="14580" width="10.6640625" style="308" customWidth="1"/>
    <col min="14581" max="14581" width="12.5" style="308" customWidth="1"/>
    <col min="14582" max="14582" width="10.6640625" style="308" customWidth="1"/>
    <col min="14583" max="14583" width="11.6640625" style="308" customWidth="1"/>
    <col min="14584" max="14584" width="2.33203125" style="308" customWidth="1"/>
    <col min="14585" max="14832" width="9.33203125" style="308"/>
    <col min="14833" max="14833" width="14.33203125" style="308" customWidth="1"/>
    <col min="14834" max="14834" width="18" style="308" customWidth="1"/>
    <col min="14835" max="14836" width="10.6640625" style="308" customWidth="1"/>
    <col min="14837" max="14837" width="12.5" style="308" customWidth="1"/>
    <col min="14838" max="14838" width="10.6640625" style="308" customWidth="1"/>
    <col min="14839" max="14839" width="11.6640625" style="308" customWidth="1"/>
    <col min="14840" max="14840" width="2.33203125" style="308" customWidth="1"/>
    <col min="14841" max="15088" width="9.33203125" style="308"/>
    <col min="15089" max="15089" width="14.33203125" style="308" customWidth="1"/>
    <col min="15090" max="15090" width="18" style="308" customWidth="1"/>
    <col min="15091" max="15092" width="10.6640625" style="308" customWidth="1"/>
    <col min="15093" max="15093" width="12.5" style="308" customWidth="1"/>
    <col min="15094" max="15094" width="10.6640625" style="308" customWidth="1"/>
    <col min="15095" max="15095" width="11.6640625" style="308" customWidth="1"/>
    <col min="15096" max="15096" width="2.33203125" style="308" customWidth="1"/>
    <col min="15097" max="15344" width="9.33203125" style="308"/>
    <col min="15345" max="15345" width="14.33203125" style="308" customWidth="1"/>
    <col min="15346" max="15346" width="18" style="308" customWidth="1"/>
    <col min="15347" max="15348" width="10.6640625" style="308" customWidth="1"/>
    <col min="15349" max="15349" width="12.5" style="308" customWidth="1"/>
    <col min="15350" max="15350" width="10.6640625" style="308" customWidth="1"/>
    <col min="15351" max="15351" width="11.6640625" style="308" customWidth="1"/>
    <col min="15352" max="15352" width="2.33203125" style="308" customWidth="1"/>
    <col min="15353" max="15600" width="9.33203125" style="308"/>
    <col min="15601" max="15601" width="14.33203125" style="308" customWidth="1"/>
    <col min="15602" max="15602" width="18" style="308" customWidth="1"/>
    <col min="15603" max="15604" width="10.6640625" style="308" customWidth="1"/>
    <col min="15605" max="15605" width="12.5" style="308" customWidth="1"/>
    <col min="15606" max="15606" width="10.6640625" style="308" customWidth="1"/>
    <col min="15607" max="15607" width="11.6640625" style="308" customWidth="1"/>
    <col min="15608" max="15608" width="2.33203125" style="308" customWidth="1"/>
    <col min="15609" max="15856" width="9.33203125" style="308"/>
    <col min="15857" max="15857" width="14.33203125" style="308" customWidth="1"/>
    <col min="15858" max="15858" width="18" style="308" customWidth="1"/>
    <col min="15859" max="15860" width="10.6640625" style="308" customWidth="1"/>
    <col min="15861" max="15861" width="12.5" style="308" customWidth="1"/>
    <col min="15862" max="15862" width="10.6640625" style="308" customWidth="1"/>
    <col min="15863" max="15863" width="11.6640625" style="308" customWidth="1"/>
    <col min="15864" max="15864" width="2.33203125" style="308" customWidth="1"/>
    <col min="15865" max="16112" width="9.33203125" style="308"/>
    <col min="16113" max="16113" width="14.33203125" style="308" customWidth="1"/>
    <col min="16114" max="16114" width="18" style="308" customWidth="1"/>
    <col min="16115" max="16116" width="10.6640625" style="308" customWidth="1"/>
    <col min="16117" max="16117" width="12.5" style="308" customWidth="1"/>
    <col min="16118" max="16118" width="10.6640625" style="308" customWidth="1"/>
    <col min="16119" max="16119" width="11.6640625" style="308" customWidth="1"/>
    <col min="16120" max="16120" width="2.33203125" style="308" customWidth="1"/>
    <col min="16121" max="16384" width="9.33203125" style="308"/>
  </cols>
  <sheetData>
    <row r="1" spans="1:2" x14ac:dyDescent="0.2">
      <c r="A1" s="409" t="s">
        <v>41</v>
      </c>
    </row>
    <row r="2" spans="1:2" x14ac:dyDescent="0.2">
      <c r="A2" s="409" t="s">
        <v>497</v>
      </c>
    </row>
    <row r="3" spans="1:2" x14ac:dyDescent="0.2">
      <c r="A3" s="584" t="s">
        <v>564</v>
      </c>
    </row>
    <row r="4" spans="1:2" x14ac:dyDescent="0.2">
      <c r="A4" s="375" t="s">
        <v>565</v>
      </c>
    </row>
    <row r="5" spans="1:2" x14ac:dyDescent="0.2">
      <c r="A5" s="375" t="s">
        <v>566</v>
      </c>
    </row>
    <row r="6" spans="1:2" x14ac:dyDescent="0.2">
      <c r="A6" s="340" t="s">
        <v>141</v>
      </c>
    </row>
    <row r="7" spans="1:2" x14ac:dyDescent="0.2">
      <c r="A7" s="375" t="s">
        <v>1</v>
      </c>
    </row>
    <row r="8" spans="1:2" x14ac:dyDescent="0.2">
      <c r="A8" s="375"/>
    </row>
    <row r="9" spans="1:2" x14ac:dyDescent="0.2">
      <c r="A9" s="409"/>
      <c r="B9" s="605"/>
    </row>
    <row r="10" spans="1:2" ht="21.75" x14ac:dyDescent="0.2">
      <c r="B10" s="606" t="s">
        <v>567</v>
      </c>
    </row>
    <row r="11" spans="1:2" x14ac:dyDescent="0.2">
      <c r="A11" s="586" t="s">
        <v>550</v>
      </c>
      <c r="B11" s="592">
        <v>1176.979573786896</v>
      </c>
    </row>
    <row r="12" spans="1:2" x14ac:dyDescent="0.2">
      <c r="A12" s="586" t="s">
        <v>551</v>
      </c>
      <c r="B12" s="592">
        <v>148.2636460452851</v>
      </c>
    </row>
    <row r="13" spans="1:2" x14ac:dyDescent="0.2">
      <c r="A13" s="586" t="s">
        <v>552</v>
      </c>
      <c r="B13" s="592">
        <v>76.764948082022769</v>
      </c>
    </row>
    <row r="14" spans="1:2" x14ac:dyDescent="0.2">
      <c r="A14" s="586" t="s">
        <v>553</v>
      </c>
      <c r="B14" s="592">
        <v>29.652921810331115</v>
      </c>
    </row>
    <row r="15" spans="1:2" x14ac:dyDescent="0.2">
      <c r="A15" s="586" t="s">
        <v>554</v>
      </c>
      <c r="B15" s="592">
        <v>98.226865173629179</v>
      </c>
    </row>
    <row r="16" spans="1:2" x14ac:dyDescent="0.2">
      <c r="A16" s="586" t="s">
        <v>555</v>
      </c>
      <c r="B16" s="592">
        <v>21.711716303664492</v>
      </c>
    </row>
    <row r="17" spans="1:2" x14ac:dyDescent="0.2">
      <c r="A17" s="586" t="s">
        <v>556</v>
      </c>
      <c r="B17" s="592">
        <v>23.961618767999997</v>
      </c>
    </row>
    <row r="18" spans="1:2" x14ac:dyDescent="0.2">
      <c r="B18" s="607"/>
    </row>
    <row r="19" spans="1:2" x14ac:dyDescent="0.2">
      <c r="B19" s="607"/>
    </row>
    <row r="20" spans="1:2" x14ac:dyDescent="0.2">
      <c r="B20" s="608"/>
    </row>
    <row r="21" spans="1:2" x14ac:dyDescent="0.2">
      <c r="B21" s="608"/>
    </row>
    <row r="22" spans="1:2" x14ac:dyDescent="0.2">
      <c r="B22" s="608"/>
    </row>
    <row r="23" spans="1:2" x14ac:dyDescent="0.2">
      <c r="B23" s="608"/>
    </row>
    <row r="24" spans="1:2" x14ac:dyDescent="0.2">
      <c r="B24" s="608"/>
    </row>
    <row r="25" spans="1:2" x14ac:dyDescent="0.2">
      <c r="A25" s="516"/>
      <c r="B25" s="608"/>
    </row>
    <row r="26" spans="1:2" x14ac:dyDescent="0.2">
      <c r="A26" s="516"/>
      <c r="B26" s="608"/>
    </row>
    <row r="27" spans="1:2" x14ac:dyDescent="0.2">
      <c r="A27" s="593"/>
      <c r="B27" s="607"/>
    </row>
    <row r="28" spans="1:2" x14ac:dyDescent="0.2">
      <c r="A28" s="593"/>
      <c r="B28" s="607"/>
    </row>
    <row r="29" spans="1:2" x14ac:dyDescent="0.2">
      <c r="A29" s="593"/>
      <c r="B29" s="607"/>
    </row>
    <row r="30" spans="1:2" x14ac:dyDescent="0.2">
      <c r="A30" s="593"/>
      <c r="B30" s="607"/>
    </row>
    <row r="31" spans="1:2" x14ac:dyDescent="0.2">
      <c r="A31" s="593"/>
      <c r="B31" s="607"/>
    </row>
    <row r="32" spans="1:2" x14ac:dyDescent="0.2">
      <c r="A32" s="593"/>
      <c r="B32" s="607"/>
    </row>
    <row r="33" spans="1:5" x14ac:dyDescent="0.2">
      <c r="A33" s="593"/>
      <c r="B33" s="607"/>
    </row>
    <row r="34" spans="1:5" x14ac:dyDescent="0.2">
      <c r="A34" s="593"/>
      <c r="B34" s="607"/>
    </row>
    <row r="35" spans="1:5" x14ac:dyDescent="0.2">
      <c r="A35" s="594"/>
      <c r="B35" s="607"/>
    </row>
    <row r="36" spans="1:5" x14ac:dyDescent="0.2">
      <c r="A36" s="595"/>
      <c r="B36" s="607"/>
    </row>
    <row r="44" spans="1:5" x14ac:dyDescent="0.2">
      <c r="C44" s="411"/>
      <c r="D44" s="411"/>
      <c r="E44" s="411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E352"/>
  <sheetViews>
    <sheetView workbookViewId="0"/>
  </sheetViews>
  <sheetFormatPr defaultRowHeight="11.25" x14ac:dyDescent="0.2"/>
  <cols>
    <col min="1" max="1" width="52.33203125" style="237" customWidth="1"/>
    <col min="2" max="4" width="7" style="237" bestFit="1" customWidth="1"/>
    <col min="5" max="5" width="7" style="237" customWidth="1"/>
    <col min="6" max="6" width="14.5" style="238" customWidth="1"/>
    <col min="7" max="16384" width="9.33203125" style="238"/>
  </cols>
  <sheetData>
    <row r="1" spans="1:5" x14ac:dyDescent="0.2">
      <c r="A1" s="263" t="s">
        <v>41</v>
      </c>
      <c r="B1" s="263"/>
      <c r="C1" s="263"/>
      <c r="D1" s="263"/>
      <c r="E1" s="263"/>
    </row>
    <row r="2" spans="1:5" x14ac:dyDescent="0.2">
      <c r="A2" s="263" t="s">
        <v>497</v>
      </c>
      <c r="B2" s="263"/>
      <c r="C2" s="263"/>
      <c r="D2" s="263"/>
      <c r="E2" s="263"/>
    </row>
    <row r="3" spans="1:5" x14ac:dyDescent="0.2">
      <c r="A3" s="266" t="s">
        <v>568</v>
      </c>
      <c r="B3" s="266"/>
      <c r="C3" s="266"/>
      <c r="D3" s="266"/>
      <c r="E3" s="266"/>
    </row>
    <row r="4" spans="1:5" x14ac:dyDescent="0.2">
      <c r="A4" s="579" t="s">
        <v>569</v>
      </c>
      <c r="B4" s="579"/>
      <c r="C4" s="579"/>
      <c r="D4" s="579"/>
      <c r="E4" s="579"/>
    </row>
    <row r="5" spans="1:5" x14ac:dyDescent="0.2">
      <c r="A5" s="609" t="s">
        <v>570</v>
      </c>
      <c r="B5" s="610"/>
      <c r="C5" s="610"/>
      <c r="D5" s="610"/>
      <c r="E5" s="610"/>
    </row>
    <row r="6" spans="1:5" x14ac:dyDescent="0.2">
      <c r="A6" s="581" t="s">
        <v>141</v>
      </c>
      <c r="B6" s="581"/>
      <c r="C6" s="581"/>
      <c r="D6" s="581"/>
      <c r="E6" s="581"/>
    </row>
    <row r="7" spans="1:5" x14ac:dyDescent="0.2">
      <c r="A7" s="244" t="s">
        <v>1</v>
      </c>
      <c r="B7" s="244"/>
      <c r="C7" s="244"/>
      <c r="D7" s="244"/>
      <c r="E7" s="244"/>
    </row>
    <row r="8" spans="1:5" x14ac:dyDescent="0.2">
      <c r="A8" s="244" t="s">
        <v>0</v>
      </c>
      <c r="B8" s="244"/>
      <c r="C8" s="244"/>
      <c r="D8" s="244"/>
      <c r="E8" s="244"/>
    </row>
    <row r="9" spans="1:5" x14ac:dyDescent="0.2">
      <c r="A9" s="238"/>
      <c r="B9" s="236"/>
      <c r="C9" s="236"/>
      <c r="D9" s="236"/>
      <c r="E9" s="236"/>
    </row>
    <row r="10" spans="1:5" x14ac:dyDescent="0.2">
      <c r="A10" s="611"/>
      <c r="B10" s="612">
        <v>40148</v>
      </c>
      <c r="C10" s="612">
        <v>40513</v>
      </c>
      <c r="D10" s="612">
        <v>40878</v>
      </c>
      <c r="E10" s="612">
        <v>41244</v>
      </c>
    </row>
    <row r="11" spans="1:5" x14ac:dyDescent="0.2">
      <c r="A11" s="613" t="s">
        <v>571</v>
      </c>
      <c r="B11" s="614">
        <v>1228</v>
      </c>
      <c r="C11" s="600">
        <v>1256.7930074449459</v>
      </c>
      <c r="D11" s="600">
        <v>1332.1606388360003</v>
      </c>
      <c r="E11" s="600">
        <v>1301.0846964789998</v>
      </c>
    </row>
    <row r="12" spans="1:5" x14ac:dyDescent="0.2">
      <c r="A12" s="613" t="s">
        <v>572</v>
      </c>
      <c r="B12" s="614">
        <v>257</v>
      </c>
      <c r="C12" s="600">
        <v>192.43014408912956</v>
      </c>
      <c r="D12" s="600">
        <v>220.70336735799998</v>
      </c>
      <c r="E12" s="600">
        <v>212.21440492759402</v>
      </c>
    </row>
    <row r="13" spans="1:5" x14ac:dyDescent="0.2">
      <c r="A13" s="613" t="s">
        <v>573</v>
      </c>
      <c r="B13" s="614">
        <v>200</v>
      </c>
      <c r="C13" s="600">
        <v>192.80680169249615</v>
      </c>
      <c r="D13" s="600">
        <v>138.529576203</v>
      </c>
      <c r="E13" s="600">
        <v>103.759916094</v>
      </c>
    </row>
    <row r="14" spans="1:5" x14ac:dyDescent="0.2">
      <c r="A14" s="613" t="s">
        <v>574</v>
      </c>
      <c r="B14" s="614">
        <v>61</v>
      </c>
      <c r="C14" s="600">
        <v>12.670094031933246</v>
      </c>
      <c r="D14" s="600">
        <v>12.8486507712381</v>
      </c>
      <c r="E14" s="600">
        <v>17.215458315796159</v>
      </c>
    </row>
    <row r="15" spans="1:5" x14ac:dyDescent="0.2">
      <c r="A15" s="613" t="s">
        <v>575</v>
      </c>
      <c r="B15" s="601">
        <v>92</v>
      </c>
      <c r="C15" s="600">
        <v>79</v>
      </c>
      <c r="D15" s="600">
        <v>82</v>
      </c>
      <c r="E15" s="600">
        <v>80</v>
      </c>
    </row>
    <row r="16" spans="1:5" x14ac:dyDescent="0.2">
      <c r="A16" s="420"/>
      <c r="B16" s="238"/>
      <c r="C16" s="238"/>
      <c r="D16" s="238"/>
      <c r="E16" s="238"/>
    </row>
    <row r="17" spans="1:5" x14ac:dyDescent="0.2">
      <c r="A17" s="270"/>
      <c r="B17" s="615"/>
      <c r="C17" s="616"/>
      <c r="D17" s="616"/>
      <c r="E17" s="616"/>
    </row>
    <row r="18" spans="1:5" ht="11.25" customHeight="1" x14ac:dyDescent="0.2">
      <c r="A18" s="273"/>
      <c r="B18" s="617"/>
      <c r="C18" s="617"/>
      <c r="D18" s="617"/>
      <c r="E18" s="617"/>
    </row>
    <row r="19" spans="1:5" ht="11.25" customHeight="1" x14ac:dyDescent="0.2">
      <c r="A19" s="273"/>
      <c r="B19" s="273"/>
      <c r="C19" s="273"/>
      <c r="D19" s="273"/>
      <c r="E19" s="273"/>
    </row>
    <row r="20" spans="1:5" ht="11.25" customHeight="1" x14ac:dyDescent="0.2">
      <c r="A20" s="273"/>
      <c r="B20" s="238"/>
      <c r="C20" s="238"/>
      <c r="D20" s="238"/>
      <c r="E20" s="238"/>
    </row>
    <row r="21" spans="1:5" ht="11.25" customHeight="1" x14ac:dyDescent="0.2">
      <c r="A21" s="273"/>
      <c r="B21" s="273"/>
      <c r="C21" s="273"/>
      <c r="D21" s="273"/>
      <c r="E21" s="273"/>
    </row>
    <row r="22" spans="1:5" ht="11.25" customHeight="1" x14ac:dyDescent="0.2">
      <c r="A22" s="273"/>
      <c r="B22" s="592"/>
      <c r="C22" s="592"/>
      <c r="D22" s="592"/>
      <c r="E22" s="592"/>
    </row>
    <row r="23" spans="1:5" ht="11.25" customHeight="1" x14ac:dyDescent="0.2">
      <c r="A23" s="273"/>
      <c r="B23" s="238"/>
      <c r="C23" s="238"/>
      <c r="D23" s="238"/>
      <c r="E23" s="238"/>
    </row>
    <row r="24" spans="1:5" ht="11.25" customHeight="1" x14ac:dyDescent="0.2">
      <c r="A24" s="273"/>
      <c r="B24" s="273"/>
      <c r="C24" s="273"/>
      <c r="D24" s="273"/>
      <c r="E24" s="273"/>
    </row>
    <row r="25" spans="1:5" ht="11.25" customHeight="1" x14ac:dyDescent="0.2">
      <c r="A25" s="273"/>
      <c r="B25" s="273"/>
      <c r="C25" s="273"/>
      <c r="D25" s="273"/>
      <c r="E25" s="273"/>
    </row>
    <row r="26" spans="1:5" ht="11.25" customHeight="1" x14ac:dyDescent="0.2">
      <c r="A26" s="273"/>
      <c r="B26" s="616"/>
      <c r="C26" s="616"/>
      <c r="D26" s="616"/>
      <c r="E26" s="616"/>
    </row>
    <row r="27" spans="1:5" ht="11.25" customHeight="1" x14ac:dyDescent="0.2">
      <c r="A27" s="273"/>
      <c r="B27" s="273"/>
      <c r="C27" s="273"/>
      <c r="D27" s="273"/>
      <c r="E27" s="273"/>
    </row>
    <row r="28" spans="1:5" ht="11.25" customHeight="1" x14ac:dyDescent="0.2">
      <c r="A28" s="273"/>
      <c r="B28" s="273"/>
      <c r="C28" s="273"/>
      <c r="D28" s="273"/>
      <c r="E28" s="273"/>
    </row>
    <row r="29" spans="1:5" ht="11.25" customHeight="1" x14ac:dyDescent="0.2">
      <c r="A29" s="273"/>
      <c r="B29" s="273"/>
      <c r="C29" s="273"/>
      <c r="D29" s="273"/>
      <c r="E29" s="273"/>
    </row>
    <row r="30" spans="1:5" ht="11.25" customHeight="1" x14ac:dyDescent="0.2">
      <c r="A30" s="273"/>
      <c r="B30" s="273"/>
      <c r="C30" s="273"/>
      <c r="D30" s="273"/>
      <c r="E30" s="273"/>
    </row>
    <row r="31" spans="1:5" ht="11.25" customHeight="1" x14ac:dyDescent="0.2">
      <c r="A31" s="273"/>
      <c r="B31" s="273"/>
      <c r="C31" s="273"/>
      <c r="D31" s="273"/>
      <c r="E31" s="273"/>
    </row>
    <row r="32" spans="1:5" ht="11.25" customHeight="1" x14ac:dyDescent="0.2">
      <c r="A32" s="273"/>
      <c r="B32" s="273"/>
      <c r="C32" s="273"/>
      <c r="D32" s="273"/>
      <c r="E32" s="273"/>
    </row>
    <row r="33" spans="1:5" ht="11.25" customHeight="1" x14ac:dyDescent="0.2">
      <c r="A33" s="273"/>
      <c r="B33" s="273"/>
      <c r="C33" s="273"/>
      <c r="D33" s="273"/>
      <c r="E33" s="273"/>
    </row>
    <row r="34" spans="1:5" ht="11.25" customHeight="1" x14ac:dyDescent="0.2">
      <c r="A34" s="273"/>
      <c r="B34" s="273"/>
      <c r="C34" s="273"/>
      <c r="D34" s="273"/>
      <c r="E34" s="273"/>
    </row>
    <row r="35" spans="1:5" ht="11.25" customHeight="1" x14ac:dyDescent="0.2">
      <c r="A35" s="273"/>
      <c r="B35" s="273"/>
      <c r="C35" s="273"/>
      <c r="D35" s="273"/>
      <c r="E35" s="273"/>
    </row>
    <row r="36" spans="1:5" ht="11.25" customHeight="1" x14ac:dyDescent="0.2">
      <c r="A36" s="273"/>
      <c r="B36" s="273"/>
      <c r="C36" s="273"/>
      <c r="D36" s="273"/>
      <c r="E36" s="273"/>
    </row>
    <row r="37" spans="1:5" ht="11.25" customHeight="1" x14ac:dyDescent="0.2">
      <c r="A37" s="273"/>
      <c r="B37" s="273"/>
      <c r="C37" s="273"/>
      <c r="D37" s="273"/>
      <c r="E37" s="273"/>
    </row>
    <row r="38" spans="1:5" ht="11.25" customHeight="1" x14ac:dyDescent="0.2">
      <c r="A38" s="273"/>
      <c r="B38" s="273"/>
      <c r="C38" s="273"/>
      <c r="D38" s="273"/>
      <c r="E38" s="273"/>
    </row>
    <row r="39" spans="1:5" ht="11.25" customHeight="1" x14ac:dyDescent="0.2">
      <c r="A39" s="273"/>
      <c r="B39" s="273"/>
      <c r="C39" s="273"/>
      <c r="D39" s="273"/>
      <c r="E39" s="273"/>
    </row>
    <row r="40" spans="1:5" ht="11.25" customHeight="1" x14ac:dyDescent="0.2">
      <c r="A40" s="273"/>
      <c r="B40" s="273"/>
      <c r="C40" s="273"/>
      <c r="D40" s="273"/>
      <c r="E40" s="273"/>
    </row>
    <row r="41" spans="1:5" ht="11.25" customHeight="1" x14ac:dyDescent="0.2">
      <c r="A41" s="273"/>
      <c r="B41" s="273"/>
      <c r="C41" s="273"/>
      <c r="D41" s="273"/>
      <c r="E41" s="273"/>
    </row>
    <row r="42" spans="1:5" ht="11.25" customHeight="1" x14ac:dyDescent="0.2">
      <c r="A42" s="273"/>
      <c r="B42" s="273"/>
      <c r="C42" s="273"/>
      <c r="D42" s="273"/>
      <c r="E42" s="273"/>
    </row>
    <row r="43" spans="1:5" ht="11.25" customHeight="1" x14ac:dyDescent="0.2">
      <c r="A43" s="273"/>
      <c r="B43" s="273"/>
      <c r="C43" s="273"/>
      <c r="D43" s="273"/>
      <c r="E43" s="273"/>
    </row>
    <row r="44" spans="1:5" ht="11.25" customHeight="1" x14ac:dyDescent="0.2">
      <c r="A44" s="273"/>
      <c r="B44" s="273"/>
      <c r="C44" s="273"/>
      <c r="D44" s="273"/>
      <c r="E44" s="273"/>
    </row>
    <row r="45" spans="1:5" ht="11.25" customHeight="1" x14ac:dyDescent="0.2">
      <c r="A45" s="273"/>
      <c r="B45" s="273"/>
      <c r="C45" s="273"/>
      <c r="D45" s="273"/>
      <c r="E45" s="273"/>
    </row>
    <row r="46" spans="1:5" ht="11.25" customHeight="1" x14ac:dyDescent="0.2">
      <c r="A46" s="273"/>
      <c r="B46" s="273"/>
      <c r="C46" s="273"/>
      <c r="D46" s="273"/>
      <c r="E46" s="273"/>
    </row>
    <row r="47" spans="1:5" ht="11.25" customHeight="1" x14ac:dyDescent="0.2">
      <c r="A47" s="273"/>
      <c r="B47" s="273"/>
      <c r="C47" s="273"/>
      <c r="D47" s="273"/>
      <c r="E47" s="273"/>
    </row>
    <row r="48" spans="1:5" ht="11.25" customHeight="1" x14ac:dyDescent="0.2">
      <c r="A48" s="273"/>
      <c r="B48" s="273"/>
      <c r="C48" s="273"/>
      <c r="D48" s="273"/>
      <c r="E48" s="273"/>
    </row>
    <row r="49" spans="1:5" ht="11.25" customHeight="1" x14ac:dyDescent="0.2">
      <c r="A49" s="273"/>
      <c r="B49" s="273"/>
      <c r="C49" s="273"/>
      <c r="D49" s="273"/>
      <c r="E49" s="273"/>
    </row>
    <row r="50" spans="1:5" ht="11.25" customHeight="1" x14ac:dyDescent="0.2">
      <c r="A50" s="273"/>
      <c r="B50" s="273"/>
      <c r="C50" s="273"/>
      <c r="D50" s="273"/>
      <c r="E50" s="273"/>
    </row>
    <row r="51" spans="1:5" ht="11.25" customHeight="1" x14ac:dyDescent="0.2">
      <c r="A51" s="273"/>
      <c r="B51" s="273"/>
      <c r="C51" s="273"/>
      <c r="D51" s="273"/>
      <c r="E51" s="273"/>
    </row>
    <row r="52" spans="1:5" ht="11.25" customHeight="1" x14ac:dyDescent="0.2">
      <c r="A52" s="273"/>
      <c r="B52" s="273"/>
      <c r="C52" s="273"/>
      <c r="D52" s="273"/>
      <c r="E52" s="273"/>
    </row>
    <row r="53" spans="1:5" ht="11.25" customHeight="1" x14ac:dyDescent="0.2">
      <c r="A53" s="273"/>
      <c r="B53" s="273"/>
      <c r="C53" s="273"/>
      <c r="D53" s="273"/>
      <c r="E53" s="273"/>
    </row>
    <row r="54" spans="1:5" ht="11.25" customHeight="1" x14ac:dyDescent="0.2">
      <c r="A54" s="273"/>
      <c r="B54" s="273"/>
      <c r="C54" s="273"/>
      <c r="D54" s="273"/>
      <c r="E54" s="273"/>
    </row>
    <row r="55" spans="1:5" ht="11.25" customHeight="1" x14ac:dyDescent="0.2">
      <c r="A55" s="273"/>
      <c r="B55" s="273"/>
      <c r="C55" s="273"/>
      <c r="D55" s="273"/>
      <c r="E55" s="273"/>
    </row>
    <row r="56" spans="1:5" ht="11.25" customHeight="1" x14ac:dyDescent="0.2">
      <c r="A56" s="273"/>
      <c r="B56" s="273"/>
      <c r="C56" s="273"/>
      <c r="D56" s="273"/>
      <c r="E56" s="273"/>
    </row>
    <row r="57" spans="1:5" ht="11.25" customHeight="1" x14ac:dyDescent="0.2">
      <c r="A57" s="274"/>
      <c r="B57" s="274"/>
      <c r="C57" s="274"/>
      <c r="D57" s="274"/>
      <c r="E57" s="274"/>
    </row>
    <row r="58" spans="1:5" ht="11.25" customHeight="1" x14ac:dyDescent="0.2">
      <c r="A58" s="274"/>
      <c r="B58" s="274"/>
      <c r="C58" s="274"/>
      <c r="D58" s="274"/>
      <c r="E58" s="274"/>
    </row>
    <row r="59" spans="1:5" ht="11.25" customHeight="1" x14ac:dyDescent="0.2">
      <c r="A59" s="274"/>
      <c r="B59" s="274"/>
      <c r="C59" s="274"/>
      <c r="D59" s="274"/>
      <c r="E59" s="274"/>
    </row>
    <row r="60" spans="1:5" ht="11.25" customHeight="1" x14ac:dyDescent="0.2">
      <c r="A60" s="274"/>
      <c r="B60" s="274"/>
      <c r="C60" s="274"/>
      <c r="D60" s="274"/>
      <c r="E60" s="274"/>
    </row>
    <row r="61" spans="1:5" ht="11.25" customHeight="1" x14ac:dyDescent="0.2">
      <c r="A61" s="274"/>
      <c r="B61" s="274"/>
      <c r="C61" s="274"/>
      <c r="D61" s="274"/>
      <c r="E61" s="274"/>
    </row>
    <row r="62" spans="1:5" ht="11.25" customHeight="1" x14ac:dyDescent="0.2">
      <c r="A62" s="274"/>
      <c r="B62" s="274"/>
      <c r="C62" s="274"/>
      <c r="D62" s="274"/>
      <c r="E62" s="274"/>
    </row>
    <row r="63" spans="1:5" ht="11.25" customHeight="1" x14ac:dyDescent="0.2">
      <c r="A63" s="274"/>
      <c r="B63" s="274"/>
      <c r="C63" s="274"/>
      <c r="D63" s="274"/>
      <c r="E63" s="274"/>
    </row>
    <row r="64" spans="1:5" ht="11.25" customHeight="1" x14ac:dyDescent="0.2">
      <c r="A64" s="274"/>
      <c r="B64" s="274"/>
      <c r="C64" s="274"/>
      <c r="D64" s="274"/>
      <c r="E64" s="274"/>
    </row>
    <row r="65" spans="1:5" ht="11.25" customHeight="1" x14ac:dyDescent="0.2">
      <c r="A65" s="274"/>
      <c r="B65" s="274"/>
      <c r="C65" s="274"/>
      <c r="D65" s="274"/>
      <c r="E65" s="274"/>
    </row>
    <row r="66" spans="1:5" x14ac:dyDescent="0.2">
      <c r="A66" s="274"/>
      <c r="B66" s="274"/>
      <c r="C66" s="274"/>
      <c r="D66" s="274"/>
      <c r="E66" s="274"/>
    </row>
    <row r="67" spans="1:5" x14ac:dyDescent="0.2">
      <c r="A67" s="274"/>
      <c r="B67" s="274"/>
      <c r="C67" s="274"/>
      <c r="D67" s="274"/>
      <c r="E67" s="274"/>
    </row>
    <row r="68" spans="1:5" x14ac:dyDescent="0.2">
      <c r="A68" s="274"/>
      <c r="B68" s="274"/>
      <c r="C68" s="274"/>
      <c r="D68" s="274"/>
      <c r="E68" s="274"/>
    </row>
    <row r="69" spans="1:5" x14ac:dyDescent="0.2">
      <c r="A69" s="274"/>
      <c r="B69" s="274"/>
      <c r="C69" s="274"/>
      <c r="D69" s="274"/>
      <c r="E69" s="274"/>
    </row>
    <row r="70" spans="1:5" ht="15" customHeight="1" x14ac:dyDescent="0.2">
      <c r="A70" s="274"/>
      <c r="B70" s="274"/>
      <c r="C70" s="274"/>
      <c r="D70" s="274"/>
      <c r="E70" s="274"/>
    </row>
    <row r="71" spans="1:5" x14ac:dyDescent="0.2">
      <c r="A71" s="274"/>
      <c r="B71" s="274"/>
      <c r="C71" s="274"/>
      <c r="D71" s="274"/>
      <c r="E71" s="274"/>
    </row>
    <row r="72" spans="1:5" x14ac:dyDescent="0.2">
      <c r="A72" s="274"/>
      <c r="B72" s="274"/>
      <c r="C72" s="274"/>
      <c r="D72" s="274"/>
      <c r="E72" s="274"/>
    </row>
    <row r="73" spans="1:5" x14ac:dyDescent="0.2">
      <c r="A73" s="274"/>
      <c r="B73" s="274"/>
      <c r="C73" s="274"/>
      <c r="D73" s="274"/>
      <c r="E73" s="274"/>
    </row>
    <row r="74" spans="1:5" x14ac:dyDescent="0.2">
      <c r="A74" s="274"/>
      <c r="B74" s="274"/>
      <c r="C74" s="274"/>
      <c r="D74" s="274"/>
      <c r="E74" s="274"/>
    </row>
    <row r="75" spans="1:5" x14ac:dyDescent="0.2">
      <c r="A75" s="274"/>
      <c r="B75" s="274"/>
      <c r="C75" s="274"/>
      <c r="D75" s="274"/>
      <c r="E75" s="274"/>
    </row>
    <row r="76" spans="1:5" x14ac:dyDescent="0.2">
      <c r="A76" s="274"/>
      <c r="B76" s="274"/>
      <c r="C76" s="274"/>
      <c r="D76" s="274"/>
      <c r="E76" s="274"/>
    </row>
    <row r="77" spans="1:5" x14ac:dyDescent="0.2">
      <c r="A77" s="274"/>
      <c r="B77" s="274"/>
      <c r="C77" s="274"/>
      <c r="D77" s="274"/>
      <c r="E77" s="274"/>
    </row>
    <row r="78" spans="1:5" x14ac:dyDescent="0.2">
      <c r="A78" s="274"/>
      <c r="B78" s="274"/>
      <c r="C78" s="274"/>
      <c r="D78" s="274"/>
      <c r="E78" s="274"/>
    </row>
    <row r="79" spans="1:5" x14ac:dyDescent="0.2">
      <c r="A79" s="274"/>
      <c r="B79" s="274"/>
      <c r="C79" s="274"/>
      <c r="D79" s="274"/>
      <c r="E79" s="274"/>
    </row>
    <row r="80" spans="1:5" x14ac:dyDescent="0.2">
      <c r="A80" s="274"/>
      <c r="B80" s="274"/>
      <c r="C80" s="274"/>
      <c r="D80" s="274"/>
      <c r="E80" s="274"/>
    </row>
    <row r="81" spans="1:5" x14ac:dyDescent="0.2">
      <c r="A81" s="274"/>
      <c r="B81" s="274"/>
      <c r="C81" s="274"/>
      <c r="D81" s="274"/>
      <c r="E81" s="274"/>
    </row>
    <row r="82" spans="1:5" ht="15" customHeight="1" x14ac:dyDescent="0.2">
      <c r="A82" s="274"/>
      <c r="B82" s="274"/>
      <c r="C82" s="274"/>
      <c r="D82" s="274"/>
      <c r="E82" s="274"/>
    </row>
    <row r="83" spans="1:5" x14ac:dyDescent="0.2">
      <c r="A83" s="274"/>
      <c r="B83" s="274"/>
      <c r="C83" s="274"/>
      <c r="D83" s="274"/>
      <c r="E83" s="274"/>
    </row>
    <row r="84" spans="1:5" x14ac:dyDescent="0.2">
      <c r="A84" s="274"/>
      <c r="B84" s="274"/>
      <c r="C84" s="274"/>
      <c r="D84" s="274"/>
      <c r="E84" s="274"/>
    </row>
    <row r="85" spans="1:5" x14ac:dyDescent="0.2">
      <c r="A85" s="274"/>
      <c r="B85" s="274"/>
      <c r="C85" s="274"/>
      <c r="D85" s="274"/>
      <c r="E85" s="274"/>
    </row>
    <row r="86" spans="1:5" x14ac:dyDescent="0.2">
      <c r="A86" s="274"/>
      <c r="B86" s="274"/>
      <c r="C86" s="274"/>
      <c r="D86" s="274"/>
      <c r="E86" s="274"/>
    </row>
    <row r="87" spans="1:5" x14ac:dyDescent="0.2">
      <c r="A87" s="274"/>
      <c r="B87" s="274"/>
      <c r="C87" s="274"/>
      <c r="D87" s="274"/>
      <c r="E87" s="274"/>
    </row>
    <row r="88" spans="1:5" x14ac:dyDescent="0.2">
      <c r="A88" s="274"/>
      <c r="B88" s="274"/>
      <c r="C88" s="274"/>
      <c r="D88" s="274"/>
      <c r="E88" s="274"/>
    </row>
    <row r="89" spans="1:5" x14ac:dyDescent="0.2">
      <c r="A89" s="274"/>
      <c r="B89" s="274"/>
      <c r="C89" s="274"/>
      <c r="D89" s="274"/>
      <c r="E89" s="274"/>
    </row>
    <row r="90" spans="1:5" x14ac:dyDescent="0.2">
      <c r="A90" s="274"/>
      <c r="B90" s="274"/>
      <c r="C90" s="274"/>
      <c r="D90" s="274"/>
      <c r="E90" s="274"/>
    </row>
    <row r="91" spans="1:5" x14ac:dyDescent="0.2">
      <c r="A91" s="274"/>
      <c r="B91" s="274"/>
      <c r="C91" s="274"/>
      <c r="D91" s="274"/>
      <c r="E91" s="274"/>
    </row>
    <row r="92" spans="1:5" x14ac:dyDescent="0.2">
      <c r="A92" s="274"/>
      <c r="B92" s="274"/>
      <c r="C92" s="274"/>
      <c r="D92" s="274"/>
      <c r="E92" s="274"/>
    </row>
    <row r="93" spans="1:5" x14ac:dyDescent="0.2">
      <c r="A93" s="274"/>
      <c r="B93" s="274"/>
      <c r="C93" s="274"/>
      <c r="D93" s="274"/>
      <c r="E93" s="274"/>
    </row>
    <row r="94" spans="1:5" x14ac:dyDescent="0.2">
      <c r="A94" s="274"/>
      <c r="B94" s="274"/>
      <c r="C94" s="274"/>
      <c r="D94" s="274"/>
      <c r="E94" s="274"/>
    </row>
    <row r="95" spans="1:5" x14ac:dyDescent="0.2">
      <c r="A95" s="274"/>
      <c r="B95" s="274"/>
      <c r="C95" s="274"/>
      <c r="D95" s="274"/>
      <c r="E95" s="274"/>
    </row>
    <row r="96" spans="1:5" x14ac:dyDescent="0.2">
      <c r="A96" s="274"/>
      <c r="B96" s="274"/>
      <c r="C96" s="274"/>
      <c r="D96" s="274"/>
      <c r="E96" s="274"/>
    </row>
    <row r="97" spans="1:5" x14ac:dyDescent="0.2">
      <c r="A97" s="275"/>
      <c r="B97" s="275"/>
      <c r="C97" s="275"/>
      <c r="D97" s="275"/>
      <c r="E97" s="275"/>
    </row>
    <row r="98" spans="1:5" x14ac:dyDescent="0.2">
      <c r="A98" s="275"/>
      <c r="B98" s="275"/>
      <c r="C98" s="275"/>
      <c r="D98" s="275"/>
      <c r="E98" s="275"/>
    </row>
    <row r="99" spans="1:5" x14ac:dyDescent="0.2">
      <c r="A99" s="275"/>
      <c r="B99" s="275"/>
      <c r="C99" s="275"/>
      <c r="D99" s="275"/>
      <c r="E99" s="275"/>
    </row>
    <row r="100" spans="1:5" x14ac:dyDescent="0.2">
      <c r="A100" s="275"/>
      <c r="B100" s="275"/>
      <c r="C100" s="275"/>
      <c r="D100" s="275"/>
      <c r="E100" s="275"/>
    </row>
    <row r="101" spans="1:5" x14ac:dyDescent="0.2">
      <c r="A101" s="275"/>
      <c r="B101" s="275"/>
      <c r="C101" s="275"/>
      <c r="D101" s="275"/>
      <c r="E101" s="275"/>
    </row>
    <row r="102" spans="1:5" x14ac:dyDescent="0.2">
      <c r="A102" s="275"/>
      <c r="B102" s="275"/>
      <c r="C102" s="275"/>
      <c r="D102" s="275"/>
      <c r="E102" s="275"/>
    </row>
    <row r="103" spans="1:5" x14ac:dyDescent="0.2">
      <c r="A103" s="275"/>
      <c r="B103" s="275"/>
      <c r="C103" s="275"/>
      <c r="D103" s="275"/>
      <c r="E103" s="275"/>
    </row>
    <row r="104" spans="1:5" x14ac:dyDescent="0.2">
      <c r="A104" s="275"/>
      <c r="B104" s="275"/>
      <c r="C104" s="275"/>
      <c r="D104" s="275"/>
      <c r="E104" s="275"/>
    </row>
    <row r="105" spans="1:5" x14ac:dyDescent="0.2">
      <c r="A105" s="275"/>
      <c r="B105" s="275"/>
      <c r="C105" s="275"/>
      <c r="D105" s="275"/>
      <c r="E105" s="275"/>
    </row>
    <row r="106" spans="1:5" x14ac:dyDescent="0.2">
      <c r="A106" s="275"/>
      <c r="B106" s="275"/>
      <c r="C106" s="275"/>
      <c r="D106" s="275"/>
      <c r="E106" s="275"/>
    </row>
    <row r="107" spans="1:5" x14ac:dyDescent="0.2">
      <c r="A107" s="275"/>
      <c r="B107" s="275"/>
      <c r="C107" s="275"/>
      <c r="D107" s="275"/>
      <c r="E107" s="275"/>
    </row>
    <row r="108" spans="1:5" x14ac:dyDescent="0.2">
      <c r="A108" s="275"/>
      <c r="B108" s="275"/>
      <c r="C108" s="275"/>
      <c r="D108" s="275"/>
      <c r="E108" s="275"/>
    </row>
    <row r="109" spans="1:5" x14ac:dyDescent="0.2">
      <c r="A109" s="275"/>
      <c r="B109" s="275"/>
      <c r="C109" s="275"/>
      <c r="D109" s="275"/>
      <c r="E109" s="275"/>
    </row>
    <row r="110" spans="1:5" x14ac:dyDescent="0.2">
      <c r="A110" s="275"/>
      <c r="B110" s="275"/>
      <c r="C110" s="275"/>
      <c r="D110" s="275"/>
      <c r="E110" s="275"/>
    </row>
    <row r="111" spans="1:5" x14ac:dyDescent="0.2">
      <c r="A111" s="275"/>
      <c r="B111" s="275"/>
      <c r="C111" s="275"/>
      <c r="D111" s="275"/>
      <c r="E111" s="275"/>
    </row>
    <row r="112" spans="1:5" x14ac:dyDescent="0.2">
      <c r="A112" s="275"/>
      <c r="B112" s="275"/>
      <c r="C112" s="275"/>
      <c r="D112" s="275"/>
      <c r="E112" s="275"/>
    </row>
    <row r="113" spans="1:5" x14ac:dyDescent="0.2">
      <c r="A113" s="275"/>
      <c r="B113" s="275"/>
      <c r="C113" s="275"/>
      <c r="D113" s="275"/>
      <c r="E113" s="275"/>
    </row>
    <row r="114" spans="1:5" x14ac:dyDescent="0.2">
      <c r="A114" s="275"/>
      <c r="B114" s="275"/>
      <c r="C114" s="275"/>
      <c r="D114" s="275"/>
      <c r="E114" s="275"/>
    </row>
    <row r="115" spans="1:5" x14ac:dyDescent="0.2">
      <c r="A115" s="275"/>
      <c r="B115" s="275"/>
      <c r="C115" s="275"/>
      <c r="D115" s="275"/>
      <c r="E115" s="275"/>
    </row>
    <row r="116" spans="1:5" x14ac:dyDescent="0.2">
      <c r="A116" s="275"/>
      <c r="B116" s="275"/>
      <c r="C116" s="275"/>
      <c r="D116" s="275"/>
      <c r="E116" s="275"/>
    </row>
    <row r="117" spans="1:5" x14ac:dyDescent="0.2">
      <c r="A117" s="275"/>
      <c r="B117" s="275"/>
      <c r="C117" s="275"/>
      <c r="D117" s="275"/>
      <c r="E117" s="275"/>
    </row>
    <row r="118" spans="1:5" x14ac:dyDescent="0.2">
      <c r="A118" s="275"/>
      <c r="B118" s="275"/>
      <c r="C118" s="275"/>
      <c r="D118" s="275"/>
      <c r="E118" s="275"/>
    </row>
    <row r="119" spans="1:5" x14ac:dyDescent="0.2">
      <c r="A119" s="275"/>
      <c r="B119" s="275"/>
      <c r="C119" s="275"/>
      <c r="D119" s="275"/>
      <c r="E119" s="275"/>
    </row>
    <row r="120" spans="1:5" x14ac:dyDescent="0.2">
      <c r="A120" s="275"/>
      <c r="B120" s="275"/>
      <c r="C120" s="275"/>
      <c r="D120" s="275"/>
      <c r="E120" s="275"/>
    </row>
    <row r="121" spans="1:5" x14ac:dyDescent="0.2">
      <c r="A121" s="275"/>
      <c r="B121" s="275"/>
      <c r="C121" s="275"/>
      <c r="D121" s="275"/>
      <c r="E121" s="275"/>
    </row>
    <row r="122" spans="1:5" x14ac:dyDescent="0.2">
      <c r="A122" s="275"/>
      <c r="B122" s="275"/>
      <c r="C122" s="275"/>
      <c r="D122" s="275"/>
      <c r="E122" s="275"/>
    </row>
    <row r="123" spans="1:5" x14ac:dyDescent="0.2">
      <c r="A123" s="275"/>
      <c r="B123" s="275"/>
      <c r="C123" s="275"/>
      <c r="D123" s="275"/>
      <c r="E123" s="275"/>
    </row>
    <row r="124" spans="1:5" x14ac:dyDescent="0.2">
      <c r="A124" s="275"/>
      <c r="B124" s="275"/>
      <c r="C124" s="275"/>
      <c r="D124" s="275"/>
      <c r="E124" s="275"/>
    </row>
    <row r="125" spans="1:5" x14ac:dyDescent="0.2">
      <c r="A125" s="275"/>
      <c r="B125" s="275"/>
      <c r="C125" s="275"/>
      <c r="D125" s="275"/>
      <c r="E125" s="275"/>
    </row>
    <row r="126" spans="1:5" x14ac:dyDescent="0.2">
      <c r="A126" s="275"/>
      <c r="B126" s="275"/>
      <c r="C126" s="275"/>
      <c r="D126" s="275"/>
      <c r="E126" s="275"/>
    </row>
    <row r="127" spans="1:5" x14ac:dyDescent="0.2">
      <c r="A127" s="275"/>
      <c r="B127" s="275"/>
      <c r="C127" s="275"/>
      <c r="D127" s="275"/>
      <c r="E127" s="275"/>
    </row>
    <row r="128" spans="1:5" x14ac:dyDescent="0.2">
      <c r="A128" s="275"/>
      <c r="B128" s="275"/>
      <c r="C128" s="275"/>
      <c r="D128" s="275"/>
      <c r="E128" s="275"/>
    </row>
    <row r="129" spans="1:5" x14ac:dyDescent="0.2">
      <c r="A129" s="275"/>
      <c r="B129" s="275"/>
      <c r="C129" s="275"/>
      <c r="D129" s="275"/>
      <c r="E129" s="275"/>
    </row>
    <row r="130" spans="1:5" x14ac:dyDescent="0.2">
      <c r="A130" s="275"/>
      <c r="B130" s="275"/>
      <c r="C130" s="275"/>
      <c r="D130" s="275"/>
      <c r="E130" s="275"/>
    </row>
    <row r="131" spans="1:5" x14ac:dyDescent="0.2">
      <c r="A131" s="275"/>
      <c r="B131" s="275"/>
      <c r="C131" s="275"/>
      <c r="D131" s="275"/>
      <c r="E131" s="275"/>
    </row>
    <row r="132" spans="1:5" x14ac:dyDescent="0.2">
      <c r="A132" s="275"/>
      <c r="B132" s="275"/>
      <c r="C132" s="275"/>
      <c r="D132" s="275"/>
      <c r="E132" s="275"/>
    </row>
    <row r="133" spans="1:5" x14ac:dyDescent="0.2">
      <c r="A133" s="275"/>
      <c r="B133" s="275"/>
      <c r="C133" s="275"/>
      <c r="D133" s="275"/>
      <c r="E133" s="275"/>
    </row>
    <row r="134" spans="1:5" x14ac:dyDescent="0.2">
      <c r="A134" s="275"/>
      <c r="B134" s="275"/>
      <c r="C134" s="275"/>
      <c r="D134" s="275"/>
      <c r="E134" s="275"/>
    </row>
    <row r="135" spans="1:5" x14ac:dyDescent="0.2">
      <c r="A135" s="275"/>
      <c r="B135" s="275"/>
      <c r="C135" s="275"/>
      <c r="D135" s="275"/>
      <c r="E135" s="275"/>
    </row>
    <row r="136" spans="1:5" x14ac:dyDescent="0.2">
      <c r="A136" s="275"/>
      <c r="B136" s="275"/>
      <c r="C136" s="275"/>
      <c r="D136" s="275"/>
      <c r="E136" s="275"/>
    </row>
    <row r="137" spans="1:5" x14ac:dyDescent="0.2">
      <c r="A137" s="275"/>
      <c r="B137" s="275"/>
      <c r="C137" s="275"/>
      <c r="D137" s="275"/>
      <c r="E137" s="275"/>
    </row>
    <row r="138" spans="1:5" x14ac:dyDescent="0.2">
      <c r="A138" s="275"/>
      <c r="B138" s="275"/>
      <c r="C138" s="275"/>
      <c r="D138" s="275"/>
      <c r="E138" s="275"/>
    </row>
    <row r="139" spans="1:5" x14ac:dyDescent="0.2">
      <c r="A139" s="275"/>
      <c r="B139" s="275"/>
      <c r="C139" s="275"/>
      <c r="D139" s="275"/>
      <c r="E139" s="275"/>
    </row>
    <row r="140" spans="1:5" x14ac:dyDescent="0.2">
      <c r="A140" s="275"/>
      <c r="B140" s="275"/>
      <c r="C140" s="275"/>
      <c r="D140" s="275"/>
      <c r="E140" s="275"/>
    </row>
    <row r="141" spans="1:5" x14ac:dyDescent="0.2">
      <c r="A141" s="275"/>
      <c r="B141" s="275"/>
      <c r="C141" s="275"/>
      <c r="D141" s="275"/>
      <c r="E141" s="275"/>
    </row>
    <row r="142" spans="1:5" x14ac:dyDescent="0.2">
      <c r="A142" s="275"/>
      <c r="B142" s="275"/>
      <c r="C142" s="275"/>
      <c r="D142" s="275"/>
      <c r="E142" s="275"/>
    </row>
    <row r="143" spans="1:5" x14ac:dyDescent="0.2">
      <c r="A143" s="275"/>
      <c r="B143" s="275"/>
      <c r="C143" s="275"/>
      <c r="D143" s="275"/>
      <c r="E143" s="275"/>
    </row>
    <row r="144" spans="1:5" x14ac:dyDescent="0.2">
      <c r="A144" s="275"/>
      <c r="B144" s="275"/>
      <c r="C144" s="275"/>
      <c r="D144" s="275"/>
      <c r="E144" s="275"/>
    </row>
    <row r="145" spans="1:5" x14ac:dyDescent="0.2">
      <c r="A145" s="275"/>
      <c r="B145" s="275"/>
      <c r="C145" s="275"/>
      <c r="D145" s="275"/>
      <c r="E145" s="275"/>
    </row>
    <row r="146" spans="1:5" x14ac:dyDescent="0.2">
      <c r="A146" s="275"/>
      <c r="B146" s="275"/>
      <c r="C146" s="275"/>
      <c r="D146" s="275"/>
      <c r="E146" s="275"/>
    </row>
    <row r="147" spans="1:5" x14ac:dyDescent="0.2">
      <c r="A147" s="275"/>
      <c r="B147" s="275"/>
      <c r="C147" s="275"/>
      <c r="D147" s="275"/>
      <c r="E147" s="275"/>
    </row>
    <row r="148" spans="1:5" x14ac:dyDescent="0.2">
      <c r="A148" s="275"/>
      <c r="B148" s="275"/>
      <c r="C148" s="275"/>
      <c r="D148" s="275"/>
      <c r="E148" s="275"/>
    </row>
    <row r="149" spans="1:5" x14ac:dyDescent="0.2">
      <c r="A149" s="275"/>
      <c r="B149" s="275"/>
      <c r="C149" s="275"/>
      <c r="D149" s="275"/>
      <c r="E149" s="275"/>
    </row>
    <row r="150" spans="1:5" x14ac:dyDescent="0.2">
      <c r="A150" s="275"/>
      <c r="B150" s="275"/>
      <c r="C150" s="275"/>
      <c r="D150" s="275"/>
      <c r="E150" s="275"/>
    </row>
    <row r="151" spans="1:5" x14ac:dyDescent="0.2">
      <c r="A151" s="275"/>
      <c r="B151" s="275"/>
      <c r="C151" s="275"/>
      <c r="D151" s="275"/>
      <c r="E151" s="275"/>
    </row>
    <row r="152" spans="1:5" x14ac:dyDescent="0.2">
      <c r="A152" s="275"/>
      <c r="B152" s="275"/>
      <c r="C152" s="275"/>
      <c r="D152" s="275"/>
      <c r="E152" s="275"/>
    </row>
    <row r="153" spans="1:5" x14ac:dyDescent="0.2">
      <c r="A153" s="275"/>
      <c r="B153" s="275"/>
      <c r="C153" s="275"/>
      <c r="D153" s="275"/>
      <c r="E153" s="275"/>
    </row>
    <row r="154" spans="1:5" x14ac:dyDescent="0.2">
      <c r="A154" s="275"/>
      <c r="B154" s="275"/>
      <c r="C154" s="275"/>
      <c r="D154" s="275"/>
      <c r="E154" s="275"/>
    </row>
    <row r="155" spans="1:5" x14ac:dyDescent="0.2">
      <c r="A155" s="275"/>
      <c r="B155" s="275"/>
      <c r="C155" s="275"/>
      <c r="D155" s="275"/>
      <c r="E155" s="275"/>
    </row>
    <row r="156" spans="1:5" x14ac:dyDescent="0.2">
      <c r="A156" s="275"/>
      <c r="B156" s="275"/>
      <c r="C156" s="275"/>
      <c r="D156" s="275"/>
      <c r="E156" s="275"/>
    </row>
    <row r="157" spans="1:5" x14ac:dyDescent="0.2">
      <c r="A157" s="275"/>
      <c r="B157" s="275"/>
      <c r="C157" s="275"/>
      <c r="D157" s="275"/>
      <c r="E157" s="275"/>
    </row>
    <row r="158" spans="1:5" x14ac:dyDescent="0.2">
      <c r="A158" s="275"/>
      <c r="B158" s="275"/>
      <c r="C158" s="275"/>
      <c r="D158" s="275"/>
      <c r="E158" s="275"/>
    </row>
    <row r="159" spans="1:5" x14ac:dyDescent="0.2">
      <c r="A159" s="275"/>
      <c r="B159" s="275"/>
      <c r="C159" s="275"/>
      <c r="D159" s="275"/>
      <c r="E159" s="275"/>
    </row>
    <row r="160" spans="1:5" x14ac:dyDescent="0.2">
      <c r="A160" s="275"/>
      <c r="B160" s="275"/>
      <c r="C160" s="275"/>
      <c r="D160" s="275"/>
      <c r="E160" s="275"/>
    </row>
    <row r="161" spans="1:5" x14ac:dyDescent="0.2">
      <c r="A161" s="275"/>
      <c r="B161" s="275"/>
      <c r="C161" s="275"/>
      <c r="D161" s="275"/>
      <c r="E161" s="275"/>
    </row>
    <row r="162" spans="1:5" x14ac:dyDescent="0.2">
      <c r="A162" s="275"/>
      <c r="B162" s="275"/>
      <c r="C162" s="275"/>
      <c r="D162" s="275"/>
      <c r="E162" s="275"/>
    </row>
    <row r="163" spans="1:5" x14ac:dyDescent="0.2">
      <c r="A163" s="275"/>
      <c r="B163" s="275"/>
      <c r="C163" s="275"/>
      <c r="D163" s="275"/>
      <c r="E163" s="275"/>
    </row>
    <row r="164" spans="1:5" x14ac:dyDescent="0.2">
      <c r="A164" s="275"/>
      <c r="B164" s="275"/>
      <c r="C164" s="275"/>
      <c r="D164" s="275"/>
      <c r="E164" s="275"/>
    </row>
    <row r="165" spans="1:5" x14ac:dyDescent="0.2">
      <c r="A165" s="275"/>
      <c r="B165" s="275"/>
      <c r="C165" s="275"/>
      <c r="D165" s="275"/>
      <c r="E165" s="275"/>
    </row>
    <row r="166" spans="1:5" x14ac:dyDescent="0.2">
      <c r="A166" s="275"/>
      <c r="B166" s="275"/>
      <c r="C166" s="275"/>
      <c r="D166" s="275"/>
      <c r="E166" s="275"/>
    </row>
    <row r="167" spans="1:5" x14ac:dyDescent="0.2">
      <c r="A167" s="275"/>
      <c r="B167" s="275"/>
      <c r="C167" s="275"/>
      <c r="D167" s="275"/>
      <c r="E167" s="275"/>
    </row>
    <row r="168" spans="1:5" x14ac:dyDescent="0.2">
      <c r="A168" s="275"/>
      <c r="B168" s="275"/>
      <c r="C168" s="275"/>
      <c r="D168" s="275"/>
      <c r="E168" s="275"/>
    </row>
    <row r="169" spans="1:5" x14ac:dyDescent="0.2">
      <c r="A169" s="275"/>
      <c r="B169" s="275"/>
      <c r="C169" s="275"/>
      <c r="D169" s="275"/>
      <c r="E169" s="275"/>
    </row>
    <row r="170" spans="1:5" x14ac:dyDescent="0.2">
      <c r="A170" s="275"/>
      <c r="B170" s="275"/>
      <c r="C170" s="275"/>
      <c r="D170" s="275"/>
      <c r="E170" s="275"/>
    </row>
    <row r="171" spans="1:5" x14ac:dyDescent="0.2">
      <c r="A171" s="275"/>
      <c r="B171" s="275"/>
      <c r="C171" s="275"/>
      <c r="D171" s="275"/>
      <c r="E171" s="275"/>
    </row>
    <row r="172" spans="1:5" x14ac:dyDescent="0.2">
      <c r="A172" s="275"/>
      <c r="B172" s="275"/>
      <c r="C172" s="275"/>
      <c r="D172" s="275"/>
      <c r="E172" s="275"/>
    </row>
    <row r="173" spans="1:5" x14ac:dyDescent="0.2">
      <c r="A173" s="275"/>
      <c r="B173" s="275"/>
      <c r="C173" s="275"/>
      <c r="D173" s="275"/>
      <c r="E173" s="275"/>
    </row>
    <row r="174" spans="1:5" x14ac:dyDescent="0.2">
      <c r="A174" s="275"/>
      <c r="B174" s="275"/>
      <c r="C174" s="275"/>
      <c r="D174" s="275"/>
      <c r="E174" s="275"/>
    </row>
    <row r="175" spans="1:5" x14ac:dyDescent="0.2">
      <c r="A175" s="275"/>
      <c r="B175" s="275"/>
      <c r="C175" s="275"/>
      <c r="D175" s="275"/>
      <c r="E175" s="275"/>
    </row>
    <row r="176" spans="1:5" x14ac:dyDescent="0.2">
      <c r="A176" s="275"/>
      <c r="B176" s="275"/>
      <c r="C176" s="275"/>
      <c r="D176" s="275"/>
      <c r="E176" s="275"/>
    </row>
    <row r="177" spans="1:5" x14ac:dyDescent="0.2">
      <c r="A177" s="275"/>
      <c r="B177" s="275"/>
      <c r="C177" s="275"/>
      <c r="D177" s="275"/>
      <c r="E177" s="275"/>
    </row>
    <row r="178" spans="1:5" x14ac:dyDescent="0.2">
      <c r="A178" s="275"/>
      <c r="B178" s="275"/>
      <c r="C178" s="275"/>
      <c r="D178" s="275"/>
      <c r="E178" s="275"/>
    </row>
    <row r="179" spans="1:5" x14ac:dyDescent="0.2">
      <c r="A179" s="275"/>
      <c r="B179" s="275"/>
      <c r="C179" s="275"/>
      <c r="D179" s="275"/>
      <c r="E179" s="275"/>
    </row>
    <row r="180" spans="1:5" x14ac:dyDescent="0.2">
      <c r="A180" s="275"/>
      <c r="B180" s="275"/>
      <c r="C180" s="275"/>
      <c r="D180" s="275"/>
      <c r="E180" s="275"/>
    </row>
    <row r="181" spans="1:5" x14ac:dyDescent="0.2">
      <c r="A181" s="275"/>
      <c r="B181" s="275"/>
      <c r="C181" s="275"/>
      <c r="D181" s="275"/>
      <c r="E181" s="275"/>
    </row>
    <row r="182" spans="1:5" x14ac:dyDescent="0.2">
      <c r="A182" s="275"/>
      <c r="B182" s="275"/>
      <c r="C182" s="275"/>
      <c r="D182" s="275"/>
      <c r="E182" s="275"/>
    </row>
    <row r="183" spans="1:5" x14ac:dyDescent="0.2">
      <c r="A183" s="275"/>
      <c r="B183" s="275"/>
      <c r="C183" s="275"/>
      <c r="D183" s="275"/>
      <c r="E183" s="275"/>
    </row>
    <row r="184" spans="1:5" x14ac:dyDescent="0.2">
      <c r="A184" s="275"/>
      <c r="B184" s="275"/>
      <c r="C184" s="275"/>
      <c r="D184" s="275"/>
      <c r="E184" s="275"/>
    </row>
    <row r="185" spans="1:5" x14ac:dyDescent="0.2">
      <c r="A185" s="275"/>
      <c r="B185" s="275"/>
      <c r="C185" s="275"/>
      <c r="D185" s="275"/>
      <c r="E185" s="275"/>
    </row>
    <row r="186" spans="1:5" x14ac:dyDescent="0.2">
      <c r="A186" s="275"/>
      <c r="B186" s="275"/>
      <c r="C186" s="275"/>
      <c r="D186" s="275"/>
      <c r="E186" s="275"/>
    </row>
    <row r="187" spans="1:5" x14ac:dyDescent="0.2">
      <c r="A187" s="275"/>
      <c r="B187" s="275"/>
      <c r="C187" s="275"/>
      <c r="D187" s="275"/>
      <c r="E187" s="275"/>
    </row>
    <row r="188" spans="1:5" x14ac:dyDescent="0.2">
      <c r="A188" s="275"/>
      <c r="B188" s="275"/>
      <c r="C188" s="275"/>
      <c r="D188" s="275"/>
      <c r="E188" s="275"/>
    </row>
    <row r="189" spans="1:5" x14ac:dyDescent="0.2">
      <c r="A189" s="275"/>
      <c r="B189" s="275"/>
      <c r="C189" s="275"/>
      <c r="D189" s="275"/>
      <c r="E189" s="275"/>
    </row>
    <row r="190" spans="1:5" x14ac:dyDescent="0.2">
      <c r="A190" s="275"/>
      <c r="B190" s="275"/>
      <c r="C190" s="275"/>
      <c r="D190" s="275"/>
      <c r="E190" s="275"/>
    </row>
    <row r="191" spans="1:5" x14ac:dyDescent="0.2">
      <c r="A191" s="275"/>
      <c r="B191" s="275"/>
      <c r="C191" s="275"/>
      <c r="D191" s="275"/>
      <c r="E191" s="275"/>
    </row>
    <row r="192" spans="1:5" x14ac:dyDescent="0.2">
      <c r="A192" s="275"/>
      <c r="B192" s="275"/>
      <c r="C192" s="275"/>
      <c r="D192" s="275"/>
      <c r="E192" s="275"/>
    </row>
    <row r="193" spans="1:5" x14ac:dyDescent="0.2">
      <c r="A193" s="275"/>
      <c r="B193" s="275"/>
      <c r="C193" s="275"/>
      <c r="D193" s="275"/>
      <c r="E193" s="275"/>
    </row>
    <row r="194" spans="1:5" x14ac:dyDescent="0.2">
      <c r="A194" s="275"/>
      <c r="B194" s="275"/>
      <c r="C194" s="275"/>
      <c r="D194" s="275"/>
      <c r="E194" s="275"/>
    </row>
    <row r="195" spans="1:5" x14ac:dyDescent="0.2">
      <c r="A195" s="275"/>
      <c r="B195" s="275"/>
      <c r="C195" s="275"/>
      <c r="D195" s="275"/>
      <c r="E195" s="275"/>
    </row>
    <row r="196" spans="1:5" x14ac:dyDescent="0.2">
      <c r="A196" s="275"/>
      <c r="B196" s="275"/>
      <c r="C196" s="275"/>
      <c r="D196" s="275"/>
      <c r="E196" s="275"/>
    </row>
    <row r="197" spans="1:5" x14ac:dyDescent="0.2">
      <c r="A197" s="275"/>
      <c r="B197" s="275"/>
      <c r="C197" s="275"/>
      <c r="D197" s="275"/>
      <c r="E197" s="275"/>
    </row>
    <row r="198" spans="1:5" x14ac:dyDescent="0.2">
      <c r="A198" s="275"/>
      <c r="B198" s="275"/>
      <c r="C198" s="275"/>
      <c r="D198" s="275"/>
      <c r="E198" s="275"/>
    </row>
    <row r="199" spans="1:5" x14ac:dyDescent="0.2">
      <c r="A199" s="275"/>
      <c r="B199" s="275"/>
      <c r="C199" s="275"/>
      <c r="D199" s="275"/>
      <c r="E199" s="275"/>
    </row>
    <row r="200" spans="1:5" x14ac:dyDescent="0.2">
      <c r="A200" s="275"/>
      <c r="B200" s="275"/>
      <c r="C200" s="275"/>
      <c r="D200" s="275"/>
      <c r="E200" s="275"/>
    </row>
    <row r="201" spans="1:5" x14ac:dyDescent="0.2">
      <c r="A201" s="275"/>
      <c r="B201" s="275"/>
      <c r="C201" s="275"/>
      <c r="D201" s="275"/>
      <c r="E201" s="275"/>
    </row>
    <row r="202" spans="1:5" x14ac:dyDescent="0.2">
      <c r="A202" s="275"/>
      <c r="B202" s="275"/>
      <c r="C202" s="275"/>
      <c r="D202" s="275"/>
      <c r="E202" s="275"/>
    </row>
    <row r="203" spans="1:5" x14ac:dyDescent="0.2">
      <c r="A203" s="275"/>
      <c r="B203" s="275"/>
      <c r="C203" s="275"/>
      <c r="D203" s="275"/>
      <c r="E203" s="275"/>
    </row>
    <row r="204" spans="1:5" x14ac:dyDescent="0.2">
      <c r="A204" s="275"/>
      <c r="B204" s="275"/>
      <c r="C204" s="275"/>
      <c r="D204" s="275"/>
      <c r="E204" s="275"/>
    </row>
    <row r="205" spans="1:5" x14ac:dyDescent="0.2">
      <c r="A205" s="275"/>
      <c r="B205" s="275"/>
      <c r="C205" s="275"/>
      <c r="D205" s="275"/>
      <c r="E205" s="275"/>
    </row>
    <row r="206" spans="1:5" x14ac:dyDescent="0.2">
      <c r="A206" s="275"/>
      <c r="B206" s="275"/>
      <c r="C206" s="275"/>
      <c r="D206" s="275"/>
      <c r="E206" s="275"/>
    </row>
    <row r="207" spans="1:5" x14ac:dyDescent="0.2">
      <c r="A207" s="275"/>
      <c r="B207" s="275"/>
      <c r="C207" s="275"/>
      <c r="D207" s="275"/>
      <c r="E207" s="275"/>
    </row>
    <row r="208" spans="1:5" x14ac:dyDescent="0.2">
      <c r="A208" s="275"/>
      <c r="B208" s="275"/>
      <c r="C208" s="275"/>
      <c r="D208" s="275"/>
      <c r="E208" s="275"/>
    </row>
    <row r="209" spans="1:5" x14ac:dyDescent="0.2">
      <c r="A209" s="275"/>
      <c r="B209" s="275"/>
      <c r="C209" s="275"/>
      <c r="D209" s="275"/>
      <c r="E209" s="275"/>
    </row>
    <row r="210" spans="1:5" x14ac:dyDescent="0.2">
      <c r="A210" s="275"/>
      <c r="B210" s="275"/>
      <c r="C210" s="275"/>
      <c r="D210" s="275"/>
      <c r="E210" s="275"/>
    </row>
    <row r="211" spans="1:5" x14ac:dyDescent="0.2">
      <c r="A211" s="275"/>
      <c r="B211" s="275"/>
      <c r="C211" s="275"/>
      <c r="D211" s="275"/>
      <c r="E211" s="275"/>
    </row>
    <row r="212" spans="1:5" x14ac:dyDescent="0.2">
      <c r="A212" s="275"/>
      <c r="B212" s="275"/>
      <c r="C212" s="275"/>
      <c r="D212" s="275"/>
      <c r="E212" s="275"/>
    </row>
    <row r="213" spans="1:5" x14ac:dyDescent="0.2">
      <c r="A213" s="275"/>
      <c r="B213" s="275"/>
      <c r="C213" s="275"/>
      <c r="D213" s="275"/>
      <c r="E213" s="275"/>
    </row>
    <row r="214" spans="1:5" x14ac:dyDescent="0.2">
      <c r="A214" s="275"/>
      <c r="B214" s="275"/>
      <c r="C214" s="275"/>
      <c r="D214" s="275"/>
      <c r="E214" s="275"/>
    </row>
    <row r="215" spans="1:5" x14ac:dyDescent="0.2">
      <c r="A215" s="275"/>
      <c r="B215" s="275"/>
      <c r="C215" s="275"/>
      <c r="D215" s="275"/>
      <c r="E215" s="275"/>
    </row>
    <row r="216" spans="1:5" x14ac:dyDescent="0.2">
      <c r="A216" s="275"/>
      <c r="B216" s="275"/>
      <c r="C216" s="275"/>
      <c r="D216" s="275"/>
      <c r="E216" s="275"/>
    </row>
    <row r="217" spans="1:5" x14ac:dyDescent="0.2">
      <c r="A217" s="275"/>
      <c r="B217" s="275"/>
      <c r="C217" s="275"/>
      <c r="D217" s="275"/>
      <c r="E217" s="275"/>
    </row>
    <row r="218" spans="1:5" x14ac:dyDescent="0.2">
      <c r="A218" s="275"/>
      <c r="B218" s="275"/>
      <c r="C218" s="275"/>
      <c r="D218" s="275"/>
      <c r="E218" s="275"/>
    </row>
    <row r="219" spans="1:5" x14ac:dyDescent="0.2">
      <c r="A219" s="275"/>
      <c r="B219" s="275"/>
      <c r="C219" s="275"/>
      <c r="D219" s="275"/>
      <c r="E219" s="275"/>
    </row>
    <row r="220" spans="1:5" x14ac:dyDescent="0.2">
      <c r="A220" s="275"/>
      <c r="B220" s="275"/>
      <c r="C220" s="275"/>
      <c r="D220" s="275"/>
      <c r="E220" s="275"/>
    </row>
    <row r="221" spans="1:5" x14ac:dyDescent="0.2">
      <c r="A221" s="275"/>
      <c r="B221" s="275"/>
      <c r="C221" s="275"/>
      <c r="D221" s="275"/>
      <c r="E221" s="275"/>
    </row>
    <row r="222" spans="1:5" x14ac:dyDescent="0.2">
      <c r="A222" s="275"/>
      <c r="B222" s="275"/>
      <c r="C222" s="275"/>
      <c r="D222" s="275"/>
      <c r="E222" s="275"/>
    </row>
    <row r="223" spans="1:5" x14ac:dyDescent="0.2">
      <c r="A223" s="275"/>
      <c r="B223" s="275"/>
      <c r="C223" s="275"/>
      <c r="D223" s="275"/>
      <c r="E223" s="275"/>
    </row>
    <row r="224" spans="1:5" x14ac:dyDescent="0.2">
      <c r="A224" s="275"/>
      <c r="B224" s="275"/>
      <c r="C224" s="275"/>
      <c r="D224" s="275"/>
      <c r="E224" s="275"/>
    </row>
    <row r="225" spans="1:5" x14ac:dyDescent="0.2">
      <c r="A225" s="275"/>
      <c r="B225" s="275"/>
      <c r="C225" s="275"/>
      <c r="D225" s="275"/>
      <c r="E225" s="275"/>
    </row>
    <row r="226" spans="1:5" x14ac:dyDescent="0.2">
      <c r="A226" s="275"/>
      <c r="B226" s="275"/>
      <c r="C226" s="275"/>
      <c r="D226" s="275"/>
      <c r="E226" s="275"/>
    </row>
    <row r="227" spans="1:5" x14ac:dyDescent="0.2">
      <c r="A227" s="275"/>
      <c r="B227" s="275"/>
      <c r="C227" s="275"/>
      <c r="D227" s="275"/>
      <c r="E227" s="275"/>
    </row>
    <row r="228" spans="1:5" x14ac:dyDescent="0.2">
      <c r="A228" s="275"/>
      <c r="B228" s="275"/>
      <c r="C228" s="275"/>
      <c r="D228" s="275"/>
      <c r="E228" s="275"/>
    </row>
    <row r="229" spans="1:5" x14ac:dyDescent="0.2">
      <c r="A229" s="275"/>
      <c r="B229" s="275"/>
      <c r="C229" s="275"/>
      <c r="D229" s="275"/>
      <c r="E229" s="275"/>
    </row>
    <row r="230" spans="1:5" x14ac:dyDescent="0.2">
      <c r="A230" s="275"/>
      <c r="B230" s="275"/>
      <c r="C230" s="275"/>
      <c r="D230" s="275"/>
      <c r="E230" s="275"/>
    </row>
    <row r="231" spans="1:5" x14ac:dyDescent="0.2">
      <c r="A231" s="275"/>
      <c r="B231" s="275"/>
      <c r="C231" s="275"/>
      <c r="D231" s="275"/>
      <c r="E231" s="275"/>
    </row>
    <row r="232" spans="1:5" x14ac:dyDescent="0.2">
      <c r="A232" s="275"/>
      <c r="B232" s="275"/>
      <c r="C232" s="275"/>
      <c r="D232" s="275"/>
      <c r="E232" s="275"/>
    </row>
    <row r="233" spans="1:5" x14ac:dyDescent="0.2">
      <c r="A233" s="275"/>
      <c r="B233" s="275"/>
      <c r="C233" s="275"/>
      <c r="D233" s="275"/>
      <c r="E233" s="275"/>
    </row>
    <row r="234" spans="1:5" x14ac:dyDescent="0.2">
      <c r="A234" s="275"/>
      <c r="B234" s="275"/>
      <c r="C234" s="275"/>
      <c r="D234" s="275"/>
      <c r="E234" s="275"/>
    </row>
    <row r="235" spans="1:5" x14ac:dyDescent="0.2">
      <c r="A235" s="275"/>
      <c r="B235" s="275"/>
      <c r="C235" s="275"/>
      <c r="D235" s="275"/>
      <c r="E235" s="275"/>
    </row>
    <row r="236" spans="1:5" x14ac:dyDescent="0.2">
      <c r="A236" s="275"/>
      <c r="B236" s="275"/>
      <c r="C236" s="275"/>
      <c r="D236" s="275"/>
      <c r="E236" s="275"/>
    </row>
    <row r="237" spans="1:5" x14ac:dyDescent="0.2">
      <c r="A237" s="275"/>
      <c r="B237" s="275"/>
      <c r="C237" s="275"/>
      <c r="D237" s="275"/>
      <c r="E237" s="275"/>
    </row>
    <row r="238" spans="1:5" x14ac:dyDescent="0.2">
      <c r="A238" s="275"/>
      <c r="B238" s="275"/>
      <c r="C238" s="275"/>
      <c r="D238" s="275"/>
      <c r="E238" s="275"/>
    </row>
    <row r="239" spans="1:5" x14ac:dyDescent="0.2">
      <c r="A239" s="275"/>
      <c r="B239" s="275"/>
      <c r="C239" s="275"/>
      <c r="D239" s="275"/>
      <c r="E239" s="275"/>
    </row>
    <row r="240" spans="1:5" x14ac:dyDescent="0.2">
      <c r="A240" s="275"/>
      <c r="B240" s="275"/>
      <c r="C240" s="275"/>
      <c r="D240" s="275"/>
      <c r="E240" s="275"/>
    </row>
    <row r="241" spans="1:5" x14ac:dyDescent="0.2">
      <c r="A241" s="275"/>
      <c r="B241" s="275"/>
      <c r="C241" s="275"/>
      <c r="D241" s="275"/>
      <c r="E241" s="275"/>
    </row>
    <row r="242" spans="1:5" x14ac:dyDescent="0.2">
      <c r="A242" s="275"/>
      <c r="B242" s="275"/>
      <c r="C242" s="275"/>
      <c r="D242" s="275"/>
      <c r="E242" s="275"/>
    </row>
    <row r="243" spans="1:5" x14ac:dyDescent="0.2">
      <c r="A243" s="275"/>
      <c r="B243" s="275"/>
      <c r="C243" s="275"/>
      <c r="D243" s="275"/>
      <c r="E243" s="275"/>
    </row>
    <row r="244" spans="1:5" x14ac:dyDescent="0.2">
      <c r="A244" s="275"/>
      <c r="B244" s="275"/>
      <c r="C244" s="275"/>
      <c r="D244" s="275"/>
      <c r="E244" s="275"/>
    </row>
    <row r="245" spans="1:5" x14ac:dyDescent="0.2">
      <c r="A245" s="275"/>
      <c r="B245" s="275"/>
      <c r="C245" s="275"/>
      <c r="D245" s="275"/>
      <c r="E245" s="275"/>
    </row>
    <row r="246" spans="1:5" x14ac:dyDescent="0.2">
      <c r="A246" s="275"/>
      <c r="B246" s="275"/>
      <c r="C246" s="275"/>
      <c r="D246" s="275"/>
      <c r="E246" s="275"/>
    </row>
    <row r="247" spans="1:5" x14ac:dyDescent="0.2">
      <c r="A247" s="275"/>
      <c r="B247" s="275"/>
      <c r="C247" s="275"/>
      <c r="D247" s="275"/>
      <c r="E247" s="275"/>
    </row>
    <row r="248" spans="1:5" x14ac:dyDescent="0.2">
      <c r="A248" s="275"/>
      <c r="B248" s="275"/>
      <c r="C248" s="275"/>
      <c r="D248" s="275"/>
      <c r="E248" s="275"/>
    </row>
    <row r="249" spans="1:5" x14ac:dyDescent="0.2">
      <c r="A249" s="275"/>
      <c r="B249" s="275"/>
      <c r="C249" s="275"/>
      <c r="D249" s="275"/>
      <c r="E249" s="275"/>
    </row>
    <row r="250" spans="1:5" x14ac:dyDescent="0.2">
      <c r="A250" s="275"/>
      <c r="B250" s="275"/>
      <c r="C250" s="275"/>
      <c r="D250" s="275"/>
      <c r="E250" s="275"/>
    </row>
    <row r="251" spans="1:5" x14ac:dyDescent="0.2">
      <c r="A251" s="275"/>
      <c r="B251" s="275"/>
      <c r="C251" s="275"/>
      <c r="D251" s="275"/>
      <c r="E251" s="275"/>
    </row>
    <row r="252" spans="1:5" x14ac:dyDescent="0.2">
      <c r="A252" s="275"/>
      <c r="B252" s="275"/>
      <c r="C252" s="275"/>
      <c r="D252" s="275"/>
      <c r="E252" s="275"/>
    </row>
    <row r="253" spans="1:5" x14ac:dyDescent="0.2">
      <c r="A253" s="275"/>
      <c r="B253" s="275"/>
      <c r="C253" s="275"/>
      <c r="D253" s="275"/>
      <c r="E253" s="275"/>
    </row>
    <row r="254" spans="1:5" x14ac:dyDescent="0.2">
      <c r="A254" s="275"/>
      <c r="B254" s="275"/>
      <c r="C254" s="275"/>
      <c r="D254" s="275"/>
      <c r="E254" s="275"/>
    </row>
    <row r="255" spans="1:5" x14ac:dyDescent="0.2">
      <c r="A255" s="275"/>
      <c r="B255" s="275"/>
      <c r="C255" s="275"/>
      <c r="D255" s="275"/>
      <c r="E255" s="275"/>
    </row>
    <row r="256" spans="1:5" x14ac:dyDescent="0.2">
      <c r="A256" s="275"/>
      <c r="B256" s="275"/>
      <c r="C256" s="275"/>
      <c r="D256" s="275"/>
      <c r="E256" s="275"/>
    </row>
    <row r="257" spans="1:5" x14ac:dyDescent="0.2">
      <c r="A257" s="275"/>
      <c r="B257" s="275"/>
      <c r="C257" s="275"/>
      <c r="D257" s="275"/>
      <c r="E257" s="275"/>
    </row>
    <row r="258" spans="1:5" x14ac:dyDescent="0.2">
      <c r="A258" s="275"/>
      <c r="B258" s="275"/>
      <c r="C258" s="275"/>
      <c r="D258" s="275"/>
      <c r="E258" s="275"/>
    </row>
    <row r="259" spans="1:5" x14ac:dyDescent="0.2">
      <c r="A259" s="275"/>
      <c r="B259" s="275"/>
      <c r="C259" s="275"/>
      <c r="D259" s="275"/>
      <c r="E259" s="275"/>
    </row>
    <row r="260" spans="1:5" x14ac:dyDescent="0.2">
      <c r="A260" s="275"/>
      <c r="B260" s="275"/>
      <c r="C260" s="275"/>
      <c r="D260" s="275"/>
      <c r="E260" s="275"/>
    </row>
    <row r="261" spans="1:5" x14ac:dyDescent="0.2">
      <c r="A261" s="275"/>
      <c r="B261" s="275"/>
      <c r="C261" s="275"/>
      <c r="D261" s="275"/>
      <c r="E261" s="275"/>
    </row>
    <row r="262" spans="1:5" x14ac:dyDescent="0.2">
      <c r="A262" s="275"/>
      <c r="B262" s="275"/>
      <c r="C262" s="275"/>
      <c r="D262" s="275"/>
      <c r="E262" s="275"/>
    </row>
    <row r="263" spans="1:5" x14ac:dyDescent="0.2">
      <c r="A263" s="275"/>
      <c r="B263" s="275"/>
      <c r="C263" s="275"/>
      <c r="D263" s="275"/>
      <c r="E263" s="275"/>
    </row>
    <row r="264" spans="1:5" x14ac:dyDescent="0.2">
      <c r="A264" s="275"/>
      <c r="B264" s="275"/>
      <c r="C264" s="275"/>
      <c r="D264" s="275"/>
      <c r="E264" s="275"/>
    </row>
    <row r="265" spans="1:5" x14ac:dyDescent="0.2">
      <c r="A265" s="275"/>
      <c r="B265" s="275"/>
      <c r="C265" s="275"/>
      <c r="D265" s="275"/>
      <c r="E265" s="275"/>
    </row>
    <row r="266" spans="1:5" x14ac:dyDescent="0.2">
      <c r="A266" s="275"/>
      <c r="B266" s="275"/>
      <c r="C266" s="275"/>
      <c r="D266" s="275"/>
      <c r="E266" s="275"/>
    </row>
    <row r="267" spans="1:5" x14ac:dyDescent="0.2">
      <c r="A267" s="275"/>
      <c r="B267" s="275"/>
      <c r="C267" s="275"/>
      <c r="D267" s="275"/>
      <c r="E267" s="275"/>
    </row>
    <row r="268" spans="1:5" x14ac:dyDescent="0.2">
      <c r="A268" s="275"/>
      <c r="B268" s="275"/>
      <c r="C268" s="275"/>
      <c r="D268" s="275"/>
      <c r="E268" s="275"/>
    </row>
    <row r="269" spans="1:5" x14ac:dyDescent="0.2">
      <c r="A269" s="275"/>
      <c r="B269" s="275"/>
      <c r="C269" s="275"/>
      <c r="D269" s="275"/>
      <c r="E269" s="275"/>
    </row>
    <row r="270" spans="1:5" x14ac:dyDescent="0.2">
      <c r="A270" s="275"/>
      <c r="B270" s="275"/>
      <c r="C270" s="275"/>
      <c r="D270" s="275"/>
      <c r="E270" s="275"/>
    </row>
    <row r="271" spans="1:5" x14ac:dyDescent="0.2">
      <c r="A271" s="275"/>
      <c r="B271" s="275"/>
      <c r="C271" s="275"/>
      <c r="D271" s="275"/>
      <c r="E271" s="275"/>
    </row>
    <row r="272" spans="1:5" x14ac:dyDescent="0.2">
      <c r="A272" s="275"/>
      <c r="B272" s="275"/>
      <c r="C272" s="275"/>
      <c r="D272" s="275"/>
      <c r="E272" s="275"/>
    </row>
    <row r="273" spans="1:5" x14ac:dyDescent="0.2">
      <c r="A273" s="275"/>
      <c r="B273" s="275"/>
      <c r="C273" s="275"/>
      <c r="D273" s="275"/>
      <c r="E273" s="275"/>
    </row>
    <row r="274" spans="1:5" x14ac:dyDescent="0.2">
      <c r="A274" s="275"/>
      <c r="B274" s="275"/>
      <c r="C274" s="275"/>
      <c r="D274" s="275"/>
      <c r="E274" s="275"/>
    </row>
    <row r="275" spans="1:5" x14ac:dyDescent="0.2">
      <c r="A275" s="275"/>
      <c r="B275" s="275"/>
      <c r="C275" s="275"/>
      <c r="D275" s="275"/>
      <c r="E275" s="275"/>
    </row>
    <row r="276" spans="1:5" x14ac:dyDescent="0.2">
      <c r="A276" s="275"/>
      <c r="B276" s="275"/>
      <c r="C276" s="275"/>
      <c r="D276" s="275"/>
      <c r="E276" s="275"/>
    </row>
    <row r="277" spans="1:5" x14ac:dyDescent="0.2">
      <c r="A277" s="275"/>
      <c r="B277" s="275"/>
      <c r="C277" s="275"/>
      <c r="D277" s="275"/>
      <c r="E277" s="275"/>
    </row>
    <row r="278" spans="1:5" x14ac:dyDescent="0.2">
      <c r="A278" s="275"/>
      <c r="B278" s="275"/>
      <c r="C278" s="275"/>
      <c r="D278" s="275"/>
      <c r="E278" s="275"/>
    </row>
    <row r="279" spans="1:5" x14ac:dyDescent="0.2">
      <c r="A279" s="275"/>
      <c r="B279" s="275"/>
      <c r="C279" s="275"/>
      <c r="D279" s="275"/>
      <c r="E279" s="275"/>
    </row>
    <row r="280" spans="1:5" x14ac:dyDescent="0.2">
      <c r="A280" s="275"/>
      <c r="B280" s="275"/>
      <c r="C280" s="275"/>
      <c r="D280" s="275"/>
      <c r="E280" s="275"/>
    </row>
    <row r="281" spans="1:5" x14ac:dyDescent="0.2">
      <c r="A281" s="275"/>
      <c r="B281" s="275"/>
      <c r="C281" s="275"/>
      <c r="D281" s="275"/>
      <c r="E281" s="275"/>
    </row>
    <row r="282" spans="1:5" x14ac:dyDescent="0.2">
      <c r="A282" s="275"/>
      <c r="B282" s="275"/>
      <c r="C282" s="275"/>
      <c r="D282" s="275"/>
      <c r="E282" s="275"/>
    </row>
    <row r="283" spans="1:5" x14ac:dyDescent="0.2">
      <c r="A283" s="275"/>
      <c r="B283" s="275"/>
      <c r="C283" s="275"/>
      <c r="D283" s="275"/>
      <c r="E283" s="275"/>
    </row>
    <row r="284" spans="1:5" x14ac:dyDescent="0.2">
      <c r="A284" s="275"/>
      <c r="B284" s="275"/>
      <c r="C284" s="275"/>
      <c r="D284" s="275"/>
      <c r="E284" s="275"/>
    </row>
    <row r="285" spans="1:5" x14ac:dyDescent="0.2">
      <c r="A285" s="275"/>
      <c r="B285" s="275"/>
      <c r="C285" s="275"/>
      <c r="D285" s="275"/>
      <c r="E285" s="275"/>
    </row>
    <row r="286" spans="1:5" x14ac:dyDescent="0.2">
      <c r="A286" s="275"/>
      <c r="B286" s="275"/>
      <c r="C286" s="275"/>
      <c r="D286" s="275"/>
      <c r="E286" s="275"/>
    </row>
    <row r="287" spans="1:5" x14ac:dyDescent="0.2">
      <c r="A287" s="275"/>
      <c r="B287" s="275"/>
      <c r="C287" s="275"/>
      <c r="D287" s="275"/>
      <c r="E287" s="275"/>
    </row>
    <row r="288" spans="1:5" x14ac:dyDescent="0.2">
      <c r="A288" s="275"/>
      <c r="B288" s="275"/>
      <c r="C288" s="275"/>
      <c r="D288" s="275"/>
      <c r="E288" s="275"/>
    </row>
    <row r="289" spans="1:5" x14ac:dyDescent="0.2">
      <c r="A289" s="275"/>
      <c r="B289" s="275"/>
      <c r="C289" s="275"/>
      <c r="D289" s="275"/>
      <c r="E289" s="275"/>
    </row>
    <row r="290" spans="1:5" x14ac:dyDescent="0.2">
      <c r="A290" s="275"/>
      <c r="B290" s="275"/>
      <c r="C290" s="275"/>
      <c r="D290" s="275"/>
      <c r="E290" s="275"/>
    </row>
    <row r="291" spans="1:5" x14ac:dyDescent="0.2">
      <c r="A291" s="275"/>
      <c r="B291" s="275"/>
      <c r="C291" s="275"/>
      <c r="D291" s="275"/>
      <c r="E291" s="275"/>
    </row>
    <row r="292" spans="1:5" x14ac:dyDescent="0.2">
      <c r="A292" s="275"/>
      <c r="B292" s="275"/>
      <c r="C292" s="275"/>
      <c r="D292" s="275"/>
      <c r="E292" s="275"/>
    </row>
    <row r="293" spans="1:5" x14ac:dyDescent="0.2">
      <c r="A293" s="275"/>
      <c r="B293" s="275"/>
      <c r="C293" s="275"/>
      <c r="D293" s="275"/>
      <c r="E293" s="275"/>
    </row>
    <row r="294" spans="1:5" x14ac:dyDescent="0.2">
      <c r="A294" s="275"/>
      <c r="B294" s="275"/>
      <c r="C294" s="275"/>
      <c r="D294" s="275"/>
      <c r="E294" s="275"/>
    </row>
    <row r="295" spans="1:5" x14ac:dyDescent="0.2">
      <c r="A295" s="275"/>
      <c r="B295" s="275"/>
      <c r="C295" s="275"/>
      <c r="D295" s="275"/>
      <c r="E295" s="275"/>
    </row>
    <row r="296" spans="1:5" x14ac:dyDescent="0.2">
      <c r="A296" s="275"/>
      <c r="B296" s="275"/>
      <c r="C296" s="275"/>
      <c r="D296" s="275"/>
      <c r="E296" s="275"/>
    </row>
    <row r="297" spans="1:5" x14ac:dyDescent="0.2">
      <c r="A297" s="275"/>
      <c r="B297" s="275"/>
      <c r="C297" s="275"/>
      <c r="D297" s="275"/>
      <c r="E297" s="275"/>
    </row>
    <row r="298" spans="1:5" x14ac:dyDescent="0.2">
      <c r="A298" s="275"/>
      <c r="B298" s="275"/>
      <c r="C298" s="275"/>
      <c r="D298" s="275"/>
      <c r="E298" s="275"/>
    </row>
    <row r="299" spans="1:5" x14ac:dyDescent="0.2">
      <c r="A299" s="275"/>
      <c r="B299" s="275"/>
      <c r="C299" s="275"/>
      <c r="D299" s="275"/>
      <c r="E299" s="275"/>
    </row>
    <row r="300" spans="1:5" x14ac:dyDescent="0.2">
      <c r="A300" s="275"/>
      <c r="B300" s="275"/>
      <c r="C300" s="275"/>
      <c r="D300" s="275"/>
      <c r="E300" s="275"/>
    </row>
    <row r="301" spans="1:5" x14ac:dyDescent="0.2">
      <c r="A301" s="275"/>
      <c r="B301" s="275"/>
      <c r="C301" s="275"/>
      <c r="D301" s="275"/>
      <c r="E301" s="275"/>
    </row>
    <row r="302" spans="1:5" x14ac:dyDescent="0.2">
      <c r="A302" s="275"/>
      <c r="B302" s="275"/>
      <c r="C302" s="275"/>
      <c r="D302" s="275"/>
      <c r="E302" s="275"/>
    </row>
    <row r="303" spans="1:5" x14ac:dyDescent="0.2">
      <c r="A303" s="275"/>
      <c r="B303" s="275"/>
      <c r="C303" s="275"/>
      <c r="D303" s="275"/>
      <c r="E303" s="275"/>
    </row>
    <row r="304" spans="1:5" x14ac:dyDescent="0.2">
      <c r="A304" s="275"/>
      <c r="B304" s="275"/>
      <c r="C304" s="275"/>
      <c r="D304" s="275"/>
      <c r="E304" s="275"/>
    </row>
    <row r="305" spans="1:5" x14ac:dyDescent="0.2">
      <c r="A305" s="275"/>
      <c r="B305" s="275"/>
      <c r="C305" s="275"/>
      <c r="D305" s="275"/>
      <c r="E305" s="275"/>
    </row>
    <row r="306" spans="1:5" x14ac:dyDescent="0.2">
      <c r="A306" s="275"/>
      <c r="B306" s="275"/>
      <c r="C306" s="275"/>
      <c r="D306" s="275"/>
      <c r="E306" s="275"/>
    </row>
    <row r="307" spans="1:5" x14ac:dyDescent="0.2">
      <c r="A307" s="275"/>
      <c r="B307" s="275"/>
      <c r="C307" s="275"/>
      <c r="D307" s="275"/>
      <c r="E307" s="275"/>
    </row>
    <row r="308" spans="1:5" x14ac:dyDescent="0.2">
      <c r="A308" s="275"/>
      <c r="B308" s="275"/>
      <c r="C308" s="275"/>
      <c r="D308" s="275"/>
      <c r="E308" s="275"/>
    </row>
    <row r="309" spans="1:5" x14ac:dyDescent="0.2">
      <c r="A309" s="275"/>
      <c r="B309" s="275"/>
      <c r="C309" s="275"/>
      <c r="D309" s="275"/>
      <c r="E309" s="275"/>
    </row>
    <row r="310" spans="1:5" x14ac:dyDescent="0.2">
      <c r="A310" s="275"/>
      <c r="B310" s="275"/>
      <c r="C310" s="275"/>
      <c r="D310" s="275"/>
      <c r="E310" s="275"/>
    </row>
    <row r="311" spans="1:5" x14ac:dyDescent="0.2">
      <c r="A311" s="275"/>
      <c r="B311" s="275"/>
      <c r="C311" s="275"/>
      <c r="D311" s="275"/>
      <c r="E311" s="275"/>
    </row>
    <row r="312" spans="1:5" x14ac:dyDescent="0.2">
      <c r="A312" s="275"/>
      <c r="B312" s="275"/>
      <c r="C312" s="275"/>
      <c r="D312" s="275"/>
      <c r="E312" s="275"/>
    </row>
    <row r="313" spans="1:5" x14ac:dyDescent="0.2">
      <c r="A313" s="275"/>
      <c r="B313" s="275"/>
      <c r="C313" s="275"/>
      <c r="D313" s="275"/>
      <c r="E313" s="275"/>
    </row>
    <row r="314" spans="1:5" x14ac:dyDescent="0.2">
      <c r="A314" s="275"/>
      <c r="B314" s="275"/>
      <c r="C314" s="275"/>
      <c r="D314" s="275"/>
      <c r="E314" s="275"/>
    </row>
    <row r="315" spans="1:5" x14ac:dyDescent="0.2">
      <c r="A315" s="275"/>
      <c r="B315" s="275"/>
      <c r="C315" s="275"/>
      <c r="D315" s="275"/>
      <c r="E315" s="275"/>
    </row>
    <row r="316" spans="1:5" x14ac:dyDescent="0.2">
      <c r="A316" s="275"/>
      <c r="B316" s="275"/>
      <c r="C316" s="275"/>
      <c r="D316" s="275"/>
      <c r="E316" s="275"/>
    </row>
    <row r="317" spans="1:5" x14ac:dyDescent="0.2">
      <c r="A317" s="275"/>
      <c r="B317" s="275"/>
      <c r="C317" s="275"/>
      <c r="D317" s="275"/>
      <c r="E317" s="275"/>
    </row>
    <row r="318" spans="1:5" x14ac:dyDescent="0.2">
      <c r="A318" s="275"/>
      <c r="B318" s="275"/>
      <c r="C318" s="275"/>
      <c r="D318" s="275"/>
      <c r="E318" s="275"/>
    </row>
    <row r="319" spans="1:5" x14ac:dyDescent="0.2">
      <c r="A319" s="275"/>
      <c r="B319" s="275"/>
      <c r="C319" s="275"/>
      <c r="D319" s="275"/>
      <c r="E319" s="275"/>
    </row>
    <row r="320" spans="1:5" x14ac:dyDescent="0.2">
      <c r="A320" s="275"/>
      <c r="B320" s="275"/>
      <c r="C320" s="275"/>
      <c r="D320" s="275"/>
      <c r="E320" s="275"/>
    </row>
    <row r="321" spans="1:5" x14ac:dyDescent="0.2">
      <c r="A321" s="275"/>
      <c r="B321" s="275"/>
      <c r="C321" s="275"/>
      <c r="D321" s="275"/>
      <c r="E321" s="275"/>
    </row>
    <row r="322" spans="1:5" x14ac:dyDescent="0.2">
      <c r="A322" s="275"/>
      <c r="B322" s="275"/>
      <c r="C322" s="275"/>
      <c r="D322" s="275"/>
      <c r="E322" s="275"/>
    </row>
    <row r="323" spans="1:5" x14ac:dyDescent="0.2">
      <c r="A323" s="275"/>
      <c r="B323" s="275"/>
      <c r="C323" s="275"/>
      <c r="D323" s="275"/>
      <c r="E323" s="275"/>
    </row>
    <row r="324" spans="1:5" x14ac:dyDescent="0.2">
      <c r="A324" s="275"/>
      <c r="B324" s="275"/>
      <c r="C324" s="275"/>
      <c r="D324" s="275"/>
      <c r="E324" s="275"/>
    </row>
    <row r="325" spans="1:5" x14ac:dyDescent="0.2">
      <c r="A325" s="275"/>
      <c r="B325" s="275"/>
      <c r="C325" s="275"/>
      <c r="D325" s="275"/>
      <c r="E325" s="275"/>
    </row>
    <row r="326" spans="1:5" x14ac:dyDescent="0.2">
      <c r="A326" s="275"/>
      <c r="B326" s="275"/>
      <c r="C326" s="275"/>
      <c r="D326" s="275"/>
      <c r="E326" s="275"/>
    </row>
    <row r="327" spans="1:5" x14ac:dyDescent="0.2">
      <c r="A327" s="275"/>
      <c r="B327" s="275"/>
      <c r="C327" s="275"/>
      <c r="D327" s="275"/>
      <c r="E327" s="275"/>
    </row>
    <row r="328" spans="1:5" x14ac:dyDescent="0.2">
      <c r="A328" s="275"/>
      <c r="B328" s="275"/>
      <c r="C328" s="275"/>
      <c r="D328" s="275"/>
      <c r="E328" s="275"/>
    </row>
    <row r="329" spans="1:5" x14ac:dyDescent="0.2">
      <c r="A329" s="275"/>
      <c r="B329" s="275"/>
      <c r="C329" s="275"/>
      <c r="D329" s="275"/>
      <c r="E329" s="275"/>
    </row>
    <row r="330" spans="1:5" x14ac:dyDescent="0.2">
      <c r="A330" s="275"/>
      <c r="B330" s="275"/>
      <c r="C330" s="275"/>
      <c r="D330" s="275"/>
      <c r="E330" s="275"/>
    </row>
    <row r="331" spans="1:5" x14ac:dyDescent="0.2">
      <c r="A331" s="275"/>
      <c r="B331" s="275"/>
      <c r="C331" s="275"/>
      <c r="D331" s="275"/>
      <c r="E331" s="275"/>
    </row>
    <row r="332" spans="1:5" x14ac:dyDescent="0.2">
      <c r="A332" s="275"/>
      <c r="B332" s="275"/>
      <c r="C332" s="275"/>
      <c r="D332" s="275"/>
      <c r="E332" s="275"/>
    </row>
    <row r="333" spans="1:5" x14ac:dyDescent="0.2">
      <c r="A333" s="275"/>
      <c r="B333" s="275"/>
      <c r="C333" s="275"/>
      <c r="D333" s="275"/>
      <c r="E333" s="275"/>
    </row>
    <row r="334" spans="1:5" x14ac:dyDescent="0.2">
      <c r="A334" s="275"/>
      <c r="B334" s="275"/>
      <c r="C334" s="275"/>
      <c r="D334" s="275"/>
      <c r="E334" s="275"/>
    </row>
    <row r="335" spans="1:5" x14ac:dyDescent="0.2">
      <c r="A335" s="275"/>
      <c r="B335" s="275"/>
      <c r="C335" s="275"/>
      <c r="D335" s="275"/>
      <c r="E335" s="275"/>
    </row>
    <row r="336" spans="1:5" x14ac:dyDescent="0.2">
      <c r="A336" s="275"/>
      <c r="B336" s="275"/>
      <c r="C336" s="275"/>
      <c r="D336" s="275"/>
      <c r="E336" s="275"/>
    </row>
    <row r="337" spans="1:5" x14ac:dyDescent="0.2">
      <c r="A337" s="275"/>
      <c r="B337" s="275"/>
      <c r="C337" s="275"/>
      <c r="D337" s="275"/>
      <c r="E337" s="275"/>
    </row>
    <row r="338" spans="1:5" x14ac:dyDescent="0.2">
      <c r="A338" s="275"/>
      <c r="B338" s="275"/>
      <c r="C338" s="275"/>
      <c r="D338" s="275"/>
      <c r="E338" s="275"/>
    </row>
    <row r="339" spans="1:5" x14ac:dyDescent="0.2">
      <c r="A339" s="275"/>
      <c r="B339" s="275"/>
      <c r="C339" s="275"/>
      <c r="D339" s="275"/>
      <c r="E339" s="275"/>
    </row>
    <row r="340" spans="1:5" x14ac:dyDescent="0.2">
      <c r="A340" s="275"/>
      <c r="B340" s="275"/>
      <c r="C340" s="275"/>
      <c r="D340" s="275"/>
      <c r="E340" s="275"/>
    </row>
    <row r="341" spans="1:5" x14ac:dyDescent="0.2">
      <c r="A341" s="275"/>
      <c r="B341" s="275"/>
      <c r="C341" s="275"/>
      <c r="D341" s="275"/>
      <c r="E341" s="275"/>
    </row>
    <row r="342" spans="1:5" x14ac:dyDescent="0.2">
      <c r="A342" s="275"/>
      <c r="B342" s="275"/>
      <c r="C342" s="275"/>
      <c r="D342" s="275"/>
      <c r="E342" s="275"/>
    </row>
    <row r="343" spans="1:5" x14ac:dyDescent="0.2">
      <c r="A343" s="275"/>
      <c r="B343" s="275"/>
      <c r="C343" s="275"/>
      <c r="D343" s="275"/>
      <c r="E343" s="275"/>
    </row>
    <row r="344" spans="1:5" x14ac:dyDescent="0.2">
      <c r="A344" s="275"/>
      <c r="B344" s="275"/>
      <c r="C344" s="275"/>
      <c r="D344" s="275"/>
      <c r="E344" s="275"/>
    </row>
    <row r="345" spans="1:5" x14ac:dyDescent="0.2">
      <c r="A345" s="275"/>
      <c r="B345" s="275"/>
      <c r="C345" s="275"/>
      <c r="D345" s="275"/>
      <c r="E345" s="275"/>
    </row>
    <row r="346" spans="1:5" x14ac:dyDescent="0.2">
      <c r="A346" s="275"/>
      <c r="B346" s="275"/>
      <c r="C346" s="275"/>
      <c r="D346" s="275"/>
      <c r="E346" s="275"/>
    </row>
    <row r="347" spans="1:5" x14ac:dyDescent="0.2">
      <c r="A347" s="275"/>
      <c r="B347" s="275"/>
      <c r="C347" s="275"/>
      <c r="D347" s="275"/>
      <c r="E347" s="275"/>
    </row>
    <row r="348" spans="1:5" x14ac:dyDescent="0.2">
      <c r="A348" s="275"/>
      <c r="B348" s="275"/>
      <c r="C348" s="275"/>
      <c r="D348" s="275"/>
      <c r="E348" s="275"/>
    </row>
    <row r="349" spans="1:5" x14ac:dyDescent="0.2">
      <c r="A349" s="275"/>
      <c r="B349" s="275"/>
      <c r="C349" s="275"/>
      <c r="D349" s="275"/>
      <c r="E349" s="275"/>
    </row>
    <row r="350" spans="1:5" x14ac:dyDescent="0.2">
      <c r="A350" s="275"/>
      <c r="B350" s="275"/>
      <c r="C350" s="275"/>
      <c r="D350" s="275"/>
      <c r="E350" s="275"/>
    </row>
    <row r="351" spans="1:5" x14ac:dyDescent="0.2">
      <c r="A351" s="275"/>
      <c r="B351" s="275"/>
      <c r="C351" s="275"/>
      <c r="D351" s="275"/>
      <c r="E351" s="275"/>
    </row>
    <row r="352" spans="1:5" x14ac:dyDescent="0.2">
      <c r="A352" s="275"/>
      <c r="B352" s="275"/>
      <c r="C352" s="275"/>
      <c r="D352" s="275"/>
      <c r="E352" s="275"/>
    </row>
  </sheetData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C385"/>
  <sheetViews>
    <sheetView workbookViewId="0"/>
  </sheetViews>
  <sheetFormatPr defaultRowHeight="11.25" x14ac:dyDescent="0.2"/>
  <cols>
    <col min="1" max="1" width="34.5" style="533" bestFit="1" customWidth="1"/>
    <col min="2" max="3" width="5.1640625" style="534" bestFit="1" customWidth="1"/>
    <col min="4" max="16384" width="9.33203125" style="534"/>
  </cols>
  <sheetData>
    <row r="1" spans="1:3" x14ac:dyDescent="0.2">
      <c r="A1" s="533" t="s">
        <v>41</v>
      </c>
    </row>
    <row r="2" spans="1:3" x14ac:dyDescent="0.2">
      <c r="A2" s="533" t="s">
        <v>576</v>
      </c>
    </row>
    <row r="3" spans="1:3" x14ac:dyDescent="0.2">
      <c r="A3" s="535" t="s">
        <v>577</v>
      </c>
    </row>
    <row r="4" spans="1:3" x14ac:dyDescent="0.2">
      <c r="A4" s="299" t="s">
        <v>578</v>
      </c>
    </row>
    <row r="5" spans="1:3" x14ac:dyDescent="0.2">
      <c r="A5" s="618" t="s">
        <v>579</v>
      </c>
      <c r="B5" s="536"/>
      <c r="C5" s="536"/>
    </row>
    <row r="6" spans="1:3" x14ac:dyDescent="0.2">
      <c r="A6" s="269" t="s">
        <v>580</v>
      </c>
    </row>
    <row r="7" spans="1:3" x14ac:dyDescent="0.2">
      <c r="A7" s="299" t="s">
        <v>1</v>
      </c>
    </row>
    <row r="8" spans="1:3" x14ac:dyDescent="0.2">
      <c r="A8" s="299"/>
    </row>
    <row r="9" spans="1:3" x14ac:dyDescent="0.2">
      <c r="A9" s="303"/>
      <c r="B9" s="619">
        <v>2011</v>
      </c>
      <c r="C9" s="619">
        <v>2012</v>
      </c>
    </row>
    <row r="10" spans="1:3" ht="11.25" customHeight="1" x14ac:dyDescent="0.2">
      <c r="A10" s="302" t="s">
        <v>581</v>
      </c>
      <c r="B10" s="551">
        <v>87</v>
      </c>
      <c r="C10" s="551">
        <v>94</v>
      </c>
    </row>
    <row r="11" spans="1:3" ht="11.25" customHeight="1" x14ac:dyDescent="0.2">
      <c r="A11" s="302" t="s">
        <v>582</v>
      </c>
      <c r="B11" s="551">
        <v>-33</v>
      </c>
      <c r="C11" s="551">
        <v>-3</v>
      </c>
    </row>
    <row r="12" spans="1:3" ht="11.25" customHeight="1" x14ac:dyDescent="0.2">
      <c r="A12" s="302" t="s">
        <v>583</v>
      </c>
      <c r="B12" s="551">
        <v>21</v>
      </c>
      <c r="C12" s="551">
        <v>24</v>
      </c>
    </row>
    <row r="13" spans="1:3" ht="11.25" customHeight="1" x14ac:dyDescent="0.2">
      <c r="A13" s="302" t="s">
        <v>584</v>
      </c>
      <c r="B13" s="551">
        <v>24</v>
      </c>
      <c r="C13" s="551">
        <v>20</v>
      </c>
    </row>
    <row r="14" spans="1:3" ht="11.25" customHeight="1" x14ac:dyDescent="0.2">
      <c r="A14" s="302" t="s">
        <v>585</v>
      </c>
      <c r="B14" s="551">
        <v>17</v>
      </c>
      <c r="C14" s="551">
        <v>21</v>
      </c>
    </row>
    <row r="15" spans="1:3" ht="9" customHeight="1" x14ac:dyDescent="0.2">
      <c r="A15" s="620"/>
      <c r="B15" s="546"/>
      <c r="C15" s="546"/>
    </row>
    <row r="16" spans="1:3" ht="11.25" customHeight="1" x14ac:dyDescent="0.2">
      <c r="A16" s="620"/>
      <c r="B16" s="546"/>
      <c r="C16" s="546"/>
    </row>
    <row r="17" spans="1:3" ht="11.25" customHeight="1" x14ac:dyDescent="0.2">
      <c r="A17" s="620"/>
      <c r="C17" s="546"/>
    </row>
    <row r="18" spans="1:3" ht="15" customHeight="1" x14ac:dyDescent="0.2">
      <c r="A18" s="534"/>
      <c r="C18" s="546"/>
    </row>
    <row r="19" spans="1:3" ht="11.25" customHeight="1" x14ac:dyDescent="0.2">
      <c r="A19" s="534"/>
      <c r="C19" s="546"/>
    </row>
    <row r="20" spans="1:3" ht="11.25" customHeight="1" x14ac:dyDescent="0.2">
      <c r="A20" s="534"/>
      <c r="C20" s="546"/>
    </row>
    <row r="21" spans="1:3" ht="11.25" customHeight="1" x14ac:dyDescent="0.2">
      <c r="A21" s="534"/>
      <c r="C21" s="546"/>
    </row>
    <row r="22" spans="1:3" ht="11.25" customHeight="1" x14ac:dyDescent="0.2">
      <c r="A22" s="620"/>
      <c r="C22" s="546"/>
    </row>
    <row r="23" spans="1:3" ht="11.25" customHeight="1" x14ac:dyDescent="0.2">
      <c r="A23" s="620"/>
      <c r="C23" s="546"/>
    </row>
    <row r="24" spans="1:3" ht="11.25" customHeight="1" x14ac:dyDescent="0.2">
      <c r="A24" s="620"/>
      <c r="B24" s="621"/>
      <c r="C24" s="546"/>
    </row>
    <row r="25" spans="1:3" ht="9" customHeight="1" x14ac:dyDescent="0.2">
      <c r="A25" s="545"/>
      <c r="B25" s="546"/>
      <c r="C25" s="546"/>
    </row>
    <row r="26" spans="1:3" ht="11.25" customHeight="1" x14ac:dyDescent="0.2">
      <c r="A26" s="545"/>
      <c r="B26" s="546"/>
      <c r="C26" s="546"/>
    </row>
    <row r="27" spans="1:3" ht="11.25" customHeight="1" x14ac:dyDescent="0.2">
      <c r="A27" s="545"/>
      <c r="B27" s="546"/>
      <c r="C27" s="546"/>
    </row>
    <row r="28" spans="1:3" ht="15" customHeight="1" x14ac:dyDescent="0.2"/>
    <row r="29" spans="1:3" ht="11.25" customHeight="1" x14ac:dyDescent="0.2"/>
    <row r="31" spans="1:3" x14ac:dyDescent="0.2">
      <c r="A31" s="545"/>
    </row>
    <row r="32" spans="1:3" x14ac:dyDescent="0.2">
      <c r="A32" s="545"/>
      <c r="B32" s="546"/>
      <c r="C32" s="546"/>
    </row>
    <row r="33" spans="1:3" x14ac:dyDescent="0.2">
      <c r="A33" s="545"/>
      <c r="B33" s="546"/>
      <c r="C33" s="546"/>
    </row>
    <row r="34" spans="1:3" x14ac:dyDescent="0.2">
      <c r="A34" s="545"/>
      <c r="B34" s="546"/>
      <c r="C34" s="546"/>
    </row>
    <row r="35" spans="1:3" x14ac:dyDescent="0.2">
      <c r="A35" s="545"/>
      <c r="B35" s="546"/>
      <c r="C35" s="546"/>
    </row>
    <row r="36" spans="1:3" x14ac:dyDescent="0.2">
      <c r="A36" s="545"/>
      <c r="B36" s="546"/>
      <c r="C36" s="546"/>
    </row>
    <row r="37" spans="1:3" x14ac:dyDescent="0.2">
      <c r="A37" s="545"/>
      <c r="B37" s="546"/>
      <c r="C37" s="546"/>
    </row>
    <row r="38" spans="1:3" x14ac:dyDescent="0.2">
      <c r="A38" s="545"/>
      <c r="B38" s="546"/>
      <c r="C38" s="546"/>
    </row>
    <row r="39" spans="1:3" x14ac:dyDescent="0.2">
      <c r="A39" s="545"/>
      <c r="B39" s="546"/>
      <c r="C39" s="546"/>
    </row>
    <row r="40" spans="1:3" x14ac:dyDescent="0.2">
      <c r="A40" s="545"/>
      <c r="B40" s="546"/>
      <c r="C40" s="546"/>
    </row>
    <row r="41" spans="1:3" x14ac:dyDescent="0.2">
      <c r="A41" s="545"/>
      <c r="B41" s="546"/>
      <c r="C41" s="546"/>
    </row>
    <row r="42" spans="1:3" x14ac:dyDescent="0.2">
      <c r="A42" s="545"/>
      <c r="B42" s="546"/>
      <c r="C42" s="546"/>
    </row>
    <row r="43" spans="1:3" x14ac:dyDescent="0.2">
      <c r="A43" s="545"/>
      <c r="B43" s="546"/>
      <c r="C43" s="546"/>
    </row>
    <row r="44" spans="1:3" x14ac:dyDescent="0.2">
      <c r="A44" s="545"/>
      <c r="B44" s="546"/>
      <c r="C44" s="546"/>
    </row>
    <row r="45" spans="1:3" x14ac:dyDescent="0.2">
      <c r="A45" s="545"/>
      <c r="B45" s="546"/>
      <c r="C45" s="546"/>
    </row>
    <row r="46" spans="1:3" x14ac:dyDescent="0.2">
      <c r="A46" s="545"/>
      <c r="B46" s="546"/>
      <c r="C46" s="546"/>
    </row>
    <row r="47" spans="1:3" x14ac:dyDescent="0.2">
      <c r="A47" s="545"/>
      <c r="B47" s="546"/>
      <c r="C47" s="546"/>
    </row>
    <row r="48" spans="1:3" x14ac:dyDescent="0.2">
      <c r="A48" s="545"/>
      <c r="B48" s="546"/>
      <c r="C48" s="546"/>
    </row>
    <row r="49" spans="1:3" x14ac:dyDescent="0.2">
      <c r="A49" s="545"/>
      <c r="B49" s="546"/>
      <c r="C49" s="546"/>
    </row>
    <row r="50" spans="1:3" x14ac:dyDescent="0.2">
      <c r="A50" s="545"/>
      <c r="B50" s="546"/>
      <c r="C50" s="546"/>
    </row>
    <row r="51" spans="1:3" x14ac:dyDescent="0.2">
      <c r="A51" s="545"/>
      <c r="B51" s="546"/>
      <c r="C51" s="546"/>
    </row>
    <row r="52" spans="1:3" x14ac:dyDescent="0.2">
      <c r="A52" s="545"/>
      <c r="B52" s="546"/>
      <c r="C52" s="546"/>
    </row>
    <row r="53" spans="1:3" x14ac:dyDescent="0.2">
      <c r="A53" s="545"/>
      <c r="B53" s="546"/>
      <c r="C53" s="546"/>
    </row>
    <row r="54" spans="1:3" x14ac:dyDescent="0.2">
      <c r="A54" s="545"/>
      <c r="B54" s="546"/>
      <c r="C54" s="546"/>
    </row>
    <row r="55" spans="1:3" x14ac:dyDescent="0.2">
      <c r="A55" s="545"/>
      <c r="B55" s="546"/>
      <c r="C55" s="546"/>
    </row>
    <row r="56" spans="1:3" x14ac:dyDescent="0.2">
      <c r="A56" s="545"/>
      <c r="B56" s="546"/>
      <c r="C56" s="546"/>
    </row>
    <row r="57" spans="1:3" x14ac:dyDescent="0.2">
      <c r="A57" s="545"/>
      <c r="B57" s="546"/>
      <c r="C57" s="546"/>
    </row>
    <row r="58" spans="1:3" x14ac:dyDescent="0.2">
      <c r="A58" s="545"/>
      <c r="B58" s="546"/>
      <c r="C58" s="546"/>
    </row>
    <row r="59" spans="1:3" x14ac:dyDescent="0.2">
      <c r="A59" s="545"/>
      <c r="B59" s="546"/>
      <c r="C59" s="546"/>
    </row>
    <row r="60" spans="1:3" x14ac:dyDescent="0.2">
      <c r="A60" s="545"/>
      <c r="B60" s="546"/>
      <c r="C60" s="546"/>
    </row>
    <row r="61" spans="1:3" x14ac:dyDescent="0.2">
      <c r="A61" s="545"/>
      <c r="B61" s="546"/>
      <c r="C61" s="546"/>
    </row>
    <row r="62" spans="1:3" x14ac:dyDescent="0.2">
      <c r="A62" s="545"/>
      <c r="B62" s="546"/>
      <c r="C62" s="546"/>
    </row>
    <row r="63" spans="1:3" x14ac:dyDescent="0.2">
      <c r="A63" s="545"/>
      <c r="B63" s="546"/>
      <c r="C63" s="546"/>
    </row>
    <row r="64" spans="1:3" x14ac:dyDescent="0.2">
      <c r="A64" s="545"/>
      <c r="B64" s="546"/>
      <c r="C64" s="546"/>
    </row>
    <row r="65" spans="1:3" x14ac:dyDescent="0.2">
      <c r="A65" s="545"/>
      <c r="B65" s="546"/>
      <c r="C65" s="546"/>
    </row>
    <row r="66" spans="1:3" x14ac:dyDescent="0.2">
      <c r="A66" s="545"/>
      <c r="B66" s="546"/>
      <c r="C66" s="546"/>
    </row>
    <row r="67" spans="1:3" x14ac:dyDescent="0.2">
      <c r="A67" s="545"/>
      <c r="B67" s="546"/>
      <c r="C67" s="546"/>
    </row>
    <row r="68" spans="1:3" x14ac:dyDescent="0.2">
      <c r="A68" s="545"/>
      <c r="B68" s="546"/>
      <c r="C68" s="546"/>
    </row>
    <row r="69" spans="1:3" x14ac:dyDescent="0.2">
      <c r="A69" s="545"/>
      <c r="B69" s="546"/>
      <c r="C69" s="546"/>
    </row>
    <row r="70" spans="1:3" x14ac:dyDescent="0.2">
      <c r="A70" s="545"/>
      <c r="B70" s="546"/>
      <c r="C70" s="546"/>
    </row>
    <row r="71" spans="1:3" x14ac:dyDescent="0.2">
      <c r="A71" s="545"/>
      <c r="B71" s="546"/>
      <c r="C71" s="546"/>
    </row>
    <row r="72" spans="1:3" x14ac:dyDescent="0.2">
      <c r="A72" s="545"/>
      <c r="B72" s="546"/>
      <c r="C72" s="546"/>
    </row>
    <row r="73" spans="1:3" x14ac:dyDescent="0.2">
      <c r="A73" s="545"/>
      <c r="B73" s="546"/>
      <c r="C73" s="546"/>
    </row>
    <row r="74" spans="1:3" x14ac:dyDescent="0.2">
      <c r="A74" s="545"/>
      <c r="B74" s="546"/>
      <c r="C74" s="546"/>
    </row>
    <row r="75" spans="1:3" x14ac:dyDescent="0.2">
      <c r="A75" s="545"/>
      <c r="B75" s="546"/>
      <c r="C75" s="546"/>
    </row>
    <row r="76" spans="1:3" x14ac:dyDescent="0.2">
      <c r="A76" s="545"/>
      <c r="B76" s="546"/>
      <c r="C76" s="546"/>
    </row>
    <row r="77" spans="1:3" x14ac:dyDescent="0.2">
      <c r="A77" s="545"/>
      <c r="B77" s="546"/>
      <c r="C77" s="546"/>
    </row>
    <row r="78" spans="1:3" x14ac:dyDescent="0.2">
      <c r="A78" s="545"/>
      <c r="B78" s="546"/>
      <c r="C78" s="546"/>
    </row>
    <row r="79" spans="1:3" x14ac:dyDescent="0.2">
      <c r="A79" s="545"/>
      <c r="B79" s="546"/>
      <c r="C79" s="546"/>
    </row>
    <row r="80" spans="1:3" x14ac:dyDescent="0.2">
      <c r="A80" s="545"/>
      <c r="B80" s="546"/>
      <c r="C80" s="546"/>
    </row>
    <row r="81" spans="1:3" x14ac:dyDescent="0.2">
      <c r="A81" s="545"/>
      <c r="B81" s="546"/>
      <c r="C81" s="546"/>
    </row>
    <row r="82" spans="1:3" x14ac:dyDescent="0.2">
      <c r="A82" s="545"/>
      <c r="B82" s="546"/>
      <c r="C82" s="546"/>
    </row>
    <row r="83" spans="1:3" x14ac:dyDescent="0.2">
      <c r="A83" s="545"/>
      <c r="B83" s="546"/>
      <c r="C83" s="546"/>
    </row>
    <row r="84" spans="1:3" x14ac:dyDescent="0.2">
      <c r="A84" s="545"/>
      <c r="B84" s="546"/>
      <c r="C84" s="546"/>
    </row>
    <row r="85" spans="1:3" x14ac:dyDescent="0.2">
      <c r="A85" s="545"/>
      <c r="B85" s="546"/>
      <c r="C85" s="546"/>
    </row>
    <row r="86" spans="1:3" x14ac:dyDescent="0.2">
      <c r="A86" s="545"/>
      <c r="B86" s="546"/>
      <c r="C86" s="546"/>
    </row>
    <row r="87" spans="1:3" x14ac:dyDescent="0.2">
      <c r="A87" s="545"/>
      <c r="B87" s="546"/>
      <c r="C87" s="546"/>
    </row>
    <row r="88" spans="1:3" x14ac:dyDescent="0.2">
      <c r="A88" s="545"/>
      <c r="B88" s="546"/>
      <c r="C88" s="546"/>
    </row>
    <row r="89" spans="1:3" x14ac:dyDescent="0.2">
      <c r="A89" s="545"/>
      <c r="B89" s="546"/>
      <c r="C89" s="546"/>
    </row>
    <row r="90" spans="1:3" x14ac:dyDescent="0.2">
      <c r="A90" s="547"/>
      <c r="B90" s="546"/>
      <c r="C90" s="546"/>
    </row>
    <row r="91" spans="1:3" x14ac:dyDescent="0.2">
      <c r="A91" s="547"/>
      <c r="B91" s="546"/>
      <c r="C91" s="546"/>
    </row>
    <row r="92" spans="1:3" x14ac:dyDescent="0.2">
      <c r="A92" s="547"/>
      <c r="B92" s="546"/>
      <c r="C92" s="546"/>
    </row>
    <row r="93" spans="1:3" x14ac:dyDescent="0.2">
      <c r="A93" s="547"/>
      <c r="B93" s="546"/>
      <c r="C93" s="546"/>
    </row>
    <row r="94" spans="1:3" x14ac:dyDescent="0.2">
      <c r="A94" s="547"/>
      <c r="B94" s="546"/>
      <c r="C94" s="546"/>
    </row>
    <row r="95" spans="1:3" x14ac:dyDescent="0.2">
      <c r="A95" s="547"/>
      <c r="B95" s="546"/>
      <c r="C95" s="546"/>
    </row>
    <row r="96" spans="1:3" x14ac:dyDescent="0.2">
      <c r="A96" s="547"/>
      <c r="B96" s="546"/>
      <c r="C96" s="546"/>
    </row>
    <row r="97" spans="1:3" x14ac:dyDescent="0.2">
      <c r="A97" s="547"/>
      <c r="B97" s="546"/>
      <c r="C97" s="546"/>
    </row>
    <row r="98" spans="1:3" x14ac:dyDescent="0.2">
      <c r="A98" s="547"/>
      <c r="B98" s="546"/>
      <c r="C98" s="546"/>
    </row>
    <row r="99" spans="1:3" x14ac:dyDescent="0.2">
      <c r="A99" s="547"/>
      <c r="B99" s="546"/>
      <c r="C99" s="546"/>
    </row>
    <row r="100" spans="1:3" x14ac:dyDescent="0.2">
      <c r="A100" s="547"/>
      <c r="B100" s="546"/>
      <c r="C100" s="546"/>
    </row>
    <row r="101" spans="1:3" x14ac:dyDescent="0.2">
      <c r="A101" s="547"/>
      <c r="B101" s="546"/>
      <c r="C101" s="546"/>
    </row>
    <row r="102" spans="1:3" x14ac:dyDescent="0.2">
      <c r="A102" s="547"/>
      <c r="B102" s="546"/>
      <c r="C102" s="546"/>
    </row>
    <row r="103" spans="1:3" x14ac:dyDescent="0.2">
      <c r="A103" s="547"/>
      <c r="B103" s="546"/>
      <c r="C103" s="546"/>
    </row>
    <row r="104" spans="1:3" x14ac:dyDescent="0.2">
      <c r="A104" s="547"/>
      <c r="B104" s="546"/>
      <c r="C104" s="546"/>
    </row>
    <row r="105" spans="1:3" x14ac:dyDescent="0.2">
      <c r="A105" s="547"/>
      <c r="B105" s="546"/>
      <c r="C105" s="546"/>
    </row>
    <row r="106" spans="1:3" x14ac:dyDescent="0.2">
      <c r="A106" s="547"/>
      <c r="B106" s="546"/>
      <c r="C106" s="546"/>
    </row>
    <row r="107" spans="1:3" x14ac:dyDescent="0.2">
      <c r="A107" s="547"/>
      <c r="B107" s="546"/>
      <c r="C107" s="546"/>
    </row>
    <row r="108" spans="1:3" x14ac:dyDescent="0.2">
      <c r="A108" s="547"/>
      <c r="B108" s="546"/>
      <c r="C108" s="546"/>
    </row>
    <row r="109" spans="1:3" x14ac:dyDescent="0.2">
      <c r="A109" s="547"/>
      <c r="B109" s="546"/>
      <c r="C109" s="546"/>
    </row>
    <row r="110" spans="1:3" x14ac:dyDescent="0.2">
      <c r="A110" s="547"/>
      <c r="B110" s="546"/>
      <c r="C110" s="546"/>
    </row>
    <row r="111" spans="1:3" x14ac:dyDescent="0.2">
      <c r="A111" s="547"/>
      <c r="B111" s="546"/>
      <c r="C111" s="546"/>
    </row>
    <row r="112" spans="1:3" x14ac:dyDescent="0.2">
      <c r="A112" s="547"/>
      <c r="B112" s="546"/>
      <c r="C112" s="546"/>
    </row>
    <row r="113" spans="1:3" x14ac:dyDescent="0.2">
      <c r="A113" s="547"/>
      <c r="B113" s="546"/>
      <c r="C113" s="546"/>
    </row>
    <row r="114" spans="1:3" x14ac:dyDescent="0.2">
      <c r="A114" s="547"/>
      <c r="B114" s="546"/>
      <c r="C114" s="546"/>
    </row>
    <row r="115" spans="1:3" x14ac:dyDescent="0.2">
      <c r="A115" s="547"/>
      <c r="B115" s="546"/>
      <c r="C115" s="546"/>
    </row>
    <row r="116" spans="1:3" x14ac:dyDescent="0.2">
      <c r="A116" s="547"/>
      <c r="B116" s="546"/>
      <c r="C116" s="546"/>
    </row>
    <row r="117" spans="1:3" x14ac:dyDescent="0.2">
      <c r="A117" s="547"/>
    </row>
    <row r="118" spans="1:3" x14ac:dyDescent="0.2">
      <c r="A118" s="547"/>
    </row>
    <row r="119" spans="1:3" x14ac:dyDescent="0.2">
      <c r="A119" s="547"/>
    </row>
    <row r="120" spans="1:3" x14ac:dyDescent="0.2">
      <c r="A120" s="547"/>
    </row>
    <row r="121" spans="1:3" x14ac:dyDescent="0.2">
      <c r="A121" s="547"/>
    </row>
    <row r="122" spans="1:3" x14ac:dyDescent="0.2">
      <c r="A122" s="547"/>
    </row>
    <row r="123" spans="1:3" x14ac:dyDescent="0.2">
      <c r="A123" s="547"/>
    </row>
    <row r="124" spans="1:3" x14ac:dyDescent="0.2">
      <c r="A124" s="547"/>
    </row>
    <row r="125" spans="1:3" x14ac:dyDescent="0.2">
      <c r="A125" s="547"/>
    </row>
    <row r="126" spans="1:3" x14ac:dyDescent="0.2">
      <c r="A126" s="547"/>
    </row>
    <row r="127" spans="1:3" x14ac:dyDescent="0.2">
      <c r="A127" s="547"/>
    </row>
    <row r="128" spans="1:3" x14ac:dyDescent="0.2">
      <c r="A128" s="547"/>
    </row>
    <row r="129" spans="1:1" x14ac:dyDescent="0.2">
      <c r="A129" s="547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  <row r="367" spans="1:1" x14ac:dyDescent="0.2">
      <c r="A367" s="548"/>
    </row>
    <row r="368" spans="1:1" x14ac:dyDescent="0.2">
      <c r="A368" s="548"/>
    </row>
    <row r="369" spans="1:1" x14ac:dyDescent="0.2">
      <c r="A369" s="548"/>
    </row>
    <row r="370" spans="1:1" x14ac:dyDescent="0.2">
      <c r="A370" s="548"/>
    </row>
    <row r="371" spans="1:1" x14ac:dyDescent="0.2">
      <c r="A371" s="548"/>
    </row>
    <row r="372" spans="1:1" x14ac:dyDescent="0.2">
      <c r="A372" s="548"/>
    </row>
    <row r="373" spans="1:1" x14ac:dyDescent="0.2">
      <c r="A373" s="548"/>
    </row>
    <row r="374" spans="1:1" x14ac:dyDescent="0.2">
      <c r="A374" s="548"/>
    </row>
    <row r="375" spans="1:1" x14ac:dyDescent="0.2">
      <c r="A375" s="548"/>
    </row>
    <row r="376" spans="1:1" x14ac:dyDescent="0.2">
      <c r="A376" s="548"/>
    </row>
    <row r="377" spans="1:1" x14ac:dyDescent="0.2">
      <c r="A377" s="548"/>
    </row>
    <row r="378" spans="1:1" x14ac:dyDescent="0.2">
      <c r="A378" s="548"/>
    </row>
    <row r="379" spans="1:1" x14ac:dyDescent="0.2">
      <c r="A379" s="548"/>
    </row>
    <row r="380" spans="1:1" x14ac:dyDescent="0.2">
      <c r="A380" s="548"/>
    </row>
    <row r="381" spans="1:1" x14ac:dyDescent="0.2">
      <c r="A381" s="548"/>
    </row>
    <row r="382" spans="1:1" x14ac:dyDescent="0.2">
      <c r="A382" s="548"/>
    </row>
    <row r="383" spans="1:1" x14ac:dyDescent="0.2">
      <c r="A383" s="548"/>
    </row>
    <row r="384" spans="1:1" x14ac:dyDescent="0.2">
      <c r="A384" s="548"/>
    </row>
    <row r="385" spans="1:1" x14ac:dyDescent="0.2">
      <c r="A385" s="548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G385"/>
  <sheetViews>
    <sheetView workbookViewId="0"/>
  </sheetViews>
  <sheetFormatPr defaultRowHeight="11.25" x14ac:dyDescent="0.2"/>
  <cols>
    <col min="1" max="1" width="7.83203125" style="533" customWidth="1"/>
    <col min="2" max="2" width="12.1640625" style="534" bestFit="1" customWidth="1"/>
    <col min="3" max="3" width="20.83203125" style="534" customWidth="1"/>
    <col min="4" max="4" width="19" style="534" customWidth="1"/>
    <col min="5" max="5" width="18.1640625" style="534" customWidth="1"/>
    <col min="6" max="6" width="9.33203125" style="534"/>
    <col min="7" max="7" width="14.6640625" style="534" customWidth="1"/>
    <col min="8" max="251" width="9.33203125" style="534"/>
    <col min="252" max="252" width="5.33203125" style="534" customWidth="1"/>
    <col min="253" max="253" width="43" style="534" customWidth="1"/>
    <col min="254" max="254" width="18.1640625" style="534" customWidth="1"/>
    <col min="255" max="255" width="29.33203125" style="534" customWidth="1"/>
    <col min="256" max="256" width="1.83203125" style="534" customWidth="1"/>
    <col min="257" max="257" width="39" style="534" customWidth="1"/>
    <col min="258" max="258" width="20.6640625" style="534" customWidth="1"/>
    <col min="259" max="259" width="20.83203125" style="534" customWidth="1"/>
    <col min="260" max="260" width="19" style="534" customWidth="1"/>
    <col min="261" max="261" width="18.1640625" style="534" customWidth="1"/>
    <col min="262" max="262" width="9.33203125" style="534"/>
    <col min="263" max="263" width="14.6640625" style="534" customWidth="1"/>
    <col min="264" max="507" width="9.33203125" style="534"/>
    <col min="508" max="508" width="5.33203125" style="534" customWidth="1"/>
    <col min="509" max="509" width="43" style="534" customWidth="1"/>
    <col min="510" max="510" width="18.1640625" style="534" customWidth="1"/>
    <col min="511" max="511" width="29.33203125" style="534" customWidth="1"/>
    <col min="512" max="512" width="1.83203125" style="534" customWidth="1"/>
    <col min="513" max="513" width="39" style="534" customWidth="1"/>
    <col min="514" max="514" width="20.6640625" style="534" customWidth="1"/>
    <col min="515" max="515" width="20.83203125" style="534" customWidth="1"/>
    <col min="516" max="516" width="19" style="534" customWidth="1"/>
    <col min="517" max="517" width="18.1640625" style="534" customWidth="1"/>
    <col min="518" max="518" width="9.33203125" style="534"/>
    <col min="519" max="519" width="14.6640625" style="534" customWidth="1"/>
    <col min="520" max="763" width="9.33203125" style="534"/>
    <col min="764" max="764" width="5.33203125" style="534" customWidth="1"/>
    <col min="765" max="765" width="43" style="534" customWidth="1"/>
    <col min="766" max="766" width="18.1640625" style="534" customWidth="1"/>
    <col min="767" max="767" width="29.33203125" style="534" customWidth="1"/>
    <col min="768" max="768" width="1.83203125" style="534" customWidth="1"/>
    <col min="769" max="769" width="39" style="534" customWidth="1"/>
    <col min="770" max="770" width="20.6640625" style="534" customWidth="1"/>
    <col min="771" max="771" width="20.83203125" style="534" customWidth="1"/>
    <col min="772" max="772" width="19" style="534" customWidth="1"/>
    <col min="773" max="773" width="18.1640625" style="534" customWidth="1"/>
    <col min="774" max="774" width="9.33203125" style="534"/>
    <col min="775" max="775" width="14.6640625" style="534" customWidth="1"/>
    <col min="776" max="1019" width="9.33203125" style="534"/>
    <col min="1020" max="1020" width="5.33203125" style="534" customWidth="1"/>
    <col min="1021" max="1021" width="43" style="534" customWidth="1"/>
    <col min="1022" max="1022" width="18.1640625" style="534" customWidth="1"/>
    <col min="1023" max="1023" width="29.33203125" style="534" customWidth="1"/>
    <col min="1024" max="1024" width="1.83203125" style="534" customWidth="1"/>
    <col min="1025" max="1025" width="39" style="534" customWidth="1"/>
    <col min="1026" max="1026" width="20.6640625" style="534" customWidth="1"/>
    <col min="1027" max="1027" width="20.83203125" style="534" customWidth="1"/>
    <col min="1028" max="1028" width="19" style="534" customWidth="1"/>
    <col min="1029" max="1029" width="18.1640625" style="534" customWidth="1"/>
    <col min="1030" max="1030" width="9.33203125" style="534"/>
    <col min="1031" max="1031" width="14.6640625" style="534" customWidth="1"/>
    <col min="1032" max="1275" width="9.33203125" style="534"/>
    <col min="1276" max="1276" width="5.33203125" style="534" customWidth="1"/>
    <col min="1277" max="1277" width="43" style="534" customWidth="1"/>
    <col min="1278" max="1278" width="18.1640625" style="534" customWidth="1"/>
    <col min="1279" max="1279" width="29.33203125" style="534" customWidth="1"/>
    <col min="1280" max="1280" width="1.83203125" style="534" customWidth="1"/>
    <col min="1281" max="1281" width="39" style="534" customWidth="1"/>
    <col min="1282" max="1282" width="20.6640625" style="534" customWidth="1"/>
    <col min="1283" max="1283" width="20.83203125" style="534" customWidth="1"/>
    <col min="1284" max="1284" width="19" style="534" customWidth="1"/>
    <col min="1285" max="1285" width="18.1640625" style="534" customWidth="1"/>
    <col min="1286" max="1286" width="9.33203125" style="534"/>
    <col min="1287" max="1287" width="14.6640625" style="534" customWidth="1"/>
    <col min="1288" max="1531" width="9.33203125" style="534"/>
    <col min="1532" max="1532" width="5.33203125" style="534" customWidth="1"/>
    <col min="1533" max="1533" width="43" style="534" customWidth="1"/>
    <col min="1534" max="1534" width="18.1640625" style="534" customWidth="1"/>
    <col min="1535" max="1535" width="29.33203125" style="534" customWidth="1"/>
    <col min="1536" max="1536" width="1.83203125" style="534" customWidth="1"/>
    <col min="1537" max="1537" width="39" style="534" customWidth="1"/>
    <col min="1538" max="1538" width="20.6640625" style="534" customWidth="1"/>
    <col min="1539" max="1539" width="20.83203125" style="534" customWidth="1"/>
    <col min="1540" max="1540" width="19" style="534" customWidth="1"/>
    <col min="1541" max="1541" width="18.1640625" style="534" customWidth="1"/>
    <col min="1542" max="1542" width="9.33203125" style="534"/>
    <col min="1543" max="1543" width="14.6640625" style="534" customWidth="1"/>
    <col min="1544" max="1787" width="9.33203125" style="534"/>
    <col min="1788" max="1788" width="5.33203125" style="534" customWidth="1"/>
    <col min="1789" max="1789" width="43" style="534" customWidth="1"/>
    <col min="1790" max="1790" width="18.1640625" style="534" customWidth="1"/>
    <col min="1791" max="1791" width="29.33203125" style="534" customWidth="1"/>
    <col min="1792" max="1792" width="1.83203125" style="534" customWidth="1"/>
    <col min="1793" max="1793" width="39" style="534" customWidth="1"/>
    <col min="1794" max="1794" width="20.6640625" style="534" customWidth="1"/>
    <col min="1795" max="1795" width="20.83203125" style="534" customWidth="1"/>
    <col min="1796" max="1796" width="19" style="534" customWidth="1"/>
    <col min="1797" max="1797" width="18.1640625" style="534" customWidth="1"/>
    <col min="1798" max="1798" width="9.33203125" style="534"/>
    <col min="1799" max="1799" width="14.6640625" style="534" customWidth="1"/>
    <col min="1800" max="2043" width="9.33203125" style="534"/>
    <col min="2044" max="2044" width="5.33203125" style="534" customWidth="1"/>
    <col min="2045" max="2045" width="43" style="534" customWidth="1"/>
    <col min="2046" max="2046" width="18.1640625" style="534" customWidth="1"/>
    <col min="2047" max="2047" width="29.33203125" style="534" customWidth="1"/>
    <col min="2048" max="2048" width="1.83203125" style="534" customWidth="1"/>
    <col min="2049" max="2049" width="39" style="534" customWidth="1"/>
    <col min="2050" max="2050" width="20.6640625" style="534" customWidth="1"/>
    <col min="2051" max="2051" width="20.83203125" style="534" customWidth="1"/>
    <col min="2052" max="2052" width="19" style="534" customWidth="1"/>
    <col min="2053" max="2053" width="18.1640625" style="534" customWidth="1"/>
    <col min="2054" max="2054" width="9.33203125" style="534"/>
    <col min="2055" max="2055" width="14.6640625" style="534" customWidth="1"/>
    <col min="2056" max="2299" width="9.33203125" style="534"/>
    <col min="2300" max="2300" width="5.33203125" style="534" customWidth="1"/>
    <col min="2301" max="2301" width="43" style="534" customWidth="1"/>
    <col min="2302" max="2302" width="18.1640625" style="534" customWidth="1"/>
    <col min="2303" max="2303" width="29.33203125" style="534" customWidth="1"/>
    <col min="2304" max="2304" width="1.83203125" style="534" customWidth="1"/>
    <col min="2305" max="2305" width="39" style="534" customWidth="1"/>
    <col min="2306" max="2306" width="20.6640625" style="534" customWidth="1"/>
    <col min="2307" max="2307" width="20.83203125" style="534" customWidth="1"/>
    <col min="2308" max="2308" width="19" style="534" customWidth="1"/>
    <col min="2309" max="2309" width="18.1640625" style="534" customWidth="1"/>
    <col min="2310" max="2310" width="9.33203125" style="534"/>
    <col min="2311" max="2311" width="14.6640625" style="534" customWidth="1"/>
    <col min="2312" max="2555" width="9.33203125" style="534"/>
    <col min="2556" max="2556" width="5.33203125" style="534" customWidth="1"/>
    <col min="2557" max="2557" width="43" style="534" customWidth="1"/>
    <col min="2558" max="2558" width="18.1640625" style="534" customWidth="1"/>
    <col min="2559" max="2559" width="29.33203125" style="534" customWidth="1"/>
    <col min="2560" max="2560" width="1.83203125" style="534" customWidth="1"/>
    <col min="2561" max="2561" width="39" style="534" customWidth="1"/>
    <col min="2562" max="2562" width="20.6640625" style="534" customWidth="1"/>
    <col min="2563" max="2563" width="20.83203125" style="534" customWidth="1"/>
    <col min="2564" max="2564" width="19" style="534" customWidth="1"/>
    <col min="2565" max="2565" width="18.1640625" style="534" customWidth="1"/>
    <col min="2566" max="2566" width="9.33203125" style="534"/>
    <col min="2567" max="2567" width="14.6640625" style="534" customWidth="1"/>
    <col min="2568" max="2811" width="9.33203125" style="534"/>
    <col min="2812" max="2812" width="5.33203125" style="534" customWidth="1"/>
    <col min="2813" max="2813" width="43" style="534" customWidth="1"/>
    <col min="2814" max="2814" width="18.1640625" style="534" customWidth="1"/>
    <col min="2815" max="2815" width="29.33203125" style="534" customWidth="1"/>
    <col min="2816" max="2816" width="1.83203125" style="534" customWidth="1"/>
    <col min="2817" max="2817" width="39" style="534" customWidth="1"/>
    <col min="2818" max="2818" width="20.6640625" style="534" customWidth="1"/>
    <col min="2819" max="2819" width="20.83203125" style="534" customWidth="1"/>
    <col min="2820" max="2820" width="19" style="534" customWidth="1"/>
    <col min="2821" max="2821" width="18.1640625" style="534" customWidth="1"/>
    <col min="2822" max="2822" width="9.33203125" style="534"/>
    <col min="2823" max="2823" width="14.6640625" style="534" customWidth="1"/>
    <col min="2824" max="3067" width="9.33203125" style="534"/>
    <col min="3068" max="3068" width="5.33203125" style="534" customWidth="1"/>
    <col min="3069" max="3069" width="43" style="534" customWidth="1"/>
    <col min="3070" max="3070" width="18.1640625" style="534" customWidth="1"/>
    <col min="3071" max="3071" width="29.33203125" style="534" customWidth="1"/>
    <col min="3072" max="3072" width="1.83203125" style="534" customWidth="1"/>
    <col min="3073" max="3073" width="39" style="534" customWidth="1"/>
    <col min="3074" max="3074" width="20.6640625" style="534" customWidth="1"/>
    <col min="3075" max="3075" width="20.83203125" style="534" customWidth="1"/>
    <col min="3076" max="3076" width="19" style="534" customWidth="1"/>
    <col min="3077" max="3077" width="18.1640625" style="534" customWidth="1"/>
    <col min="3078" max="3078" width="9.33203125" style="534"/>
    <col min="3079" max="3079" width="14.6640625" style="534" customWidth="1"/>
    <col min="3080" max="3323" width="9.33203125" style="534"/>
    <col min="3324" max="3324" width="5.33203125" style="534" customWidth="1"/>
    <col min="3325" max="3325" width="43" style="534" customWidth="1"/>
    <col min="3326" max="3326" width="18.1640625" style="534" customWidth="1"/>
    <col min="3327" max="3327" width="29.33203125" style="534" customWidth="1"/>
    <col min="3328" max="3328" width="1.83203125" style="534" customWidth="1"/>
    <col min="3329" max="3329" width="39" style="534" customWidth="1"/>
    <col min="3330" max="3330" width="20.6640625" style="534" customWidth="1"/>
    <col min="3331" max="3331" width="20.83203125" style="534" customWidth="1"/>
    <col min="3332" max="3332" width="19" style="534" customWidth="1"/>
    <col min="3333" max="3333" width="18.1640625" style="534" customWidth="1"/>
    <col min="3334" max="3334" width="9.33203125" style="534"/>
    <col min="3335" max="3335" width="14.6640625" style="534" customWidth="1"/>
    <col min="3336" max="3579" width="9.33203125" style="534"/>
    <col min="3580" max="3580" width="5.33203125" style="534" customWidth="1"/>
    <col min="3581" max="3581" width="43" style="534" customWidth="1"/>
    <col min="3582" max="3582" width="18.1640625" style="534" customWidth="1"/>
    <col min="3583" max="3583" width="29.33203125" style="534" customWidth="1"/>
    <col min="3584" max="3584" width="1.83203125" style="534" customWidth="1"/>
    <col min="3585" max="3585" width="39" style="534" customWidth="1"/>
    <col min="3586" max="3586" width="20.6640625" style="534" customWidth="1"/>
    <col min="3587" max="3587" width="20.83203125" style="534" customWidth="1"/>
    <col min="3588" max="3588" width="19" style="534" customWidth="1"/>
    <col min="3589" max="3589" width="18.1640625" style="534" customWidth="1"/>
    <col min="3590" max="3590" width="9.33203125" style="534"/>
    <col min="3591" max="3591" width="14.6640625" style="534" customWidth="1"/>
    <col min="3592" max="3835" width="9.33203125" style="534"/>
    <col min="3836" max="3836" width="5.33203125" style="534" customWidth="1"/>
    <col min="3837" max="3837" width="43" style="534" customWidth="1"/>
    <col min="3838" max="3838" width="18.1640625" style="534" customWidth="1"/>
    <col min="3839" max="3839" width="29.33203125" style="534" customWidth="1"/>
    <col min="3840" max="3840" width="1.83203125" style="534" customWidth="1"/>
    <col min="3841" max="3841" width="39" style="534" customWidth="1"/>
    <col min="3842" max="3842" width="20.6640625" style="534" customWidth="1"/>
    <col min="3843" max="3843" width="20.83203125" style="534" customWidth="1"/>
    <col min="3844" max="3844" width="19" style="534" customWidth="1"/>
    <col min="3845" max="3845" width="18.1640625" style="534" customWidth="1"/>
    <col min="3846" max="3846" width="9.33203125" style="534"/>
    <col min="3847" max="3847" width="14.6640625" style="534" customWidth="1"/>
    <col min="3848" max="4091" width="9.33203125" style="534"/>
    <col min="4092" max="4092" width="5.33203125" style="534" customWidth="1"/>
    <col min="4093" max="4093" width="43" style="534" customWidth="1"/>
    <col min="4094" max="4094" width="18.1640625" style="534" customWidth="1"/>
    <col min="4095" max="4095" width="29.33203125" style="534" customWidth="1"/>
    <col min="4096" max="4096" width="1.83203125" style="534" customWidth="1"/>
    <col min="4097" max="4097" width="39" style="534" customWidth="1"/>
    <col min="4098" max="4098" width="20.6640625" style="534" customWidth="1"/>
    <col min="4099" max="4099" width="20.83203125" style="534" customWidth="1"/>
    <col min="4100" max="4100" width="19" style="534" customWidth="1"/>
    <col min="4101" max="4101" width="18.1640625" style="534" customWidth="1"/>
    <col min="4102" max="4102" width="9.33203125" style="534"/>
    <col min="4103" max="4103" width="14.6640625" style="534" customWidth="1"/>
    <col min="4104" max="4347" width="9.33203125" style="534"/>
    <col min="4348" max="4348" width="5.33203125" style="534" customWidth="1"/>
    <col min="4349" max="4349" width="43" style="534" customWidth="1"/>
    <col min="4350" max="4350" width="18.1640625" style="534" customWidth="1"/>
    <col min="4351" max="4351" width="29.33203125" style="534" customWidth="1"/>
    <col min="4352" max="4352" width="1.83203125" style="534" customWidth="1"/>
    <col min="4353" max="4353" width="39" style="534" customWidth="1"/>
    <col min="4354" max="4354" width="20.6640625" style="534" customWidth="1"/>
    <col min="4355" max="4355" width="20.83203125" style="534" customWidth="1"/>
    <col min="4356" max="4356" width="19" style="534" customWidth="1"/>
    <col min="4357" max="4357" width="18.1640625" style="534" customWidth="1"/>
    <col min="4358" max="4358" width="9.33203125" style="534"/>
    <col min="4359" max="4359" width="14.6640625" style="534" customWidth="1"/>
    <col min="4360" max="4603" width="9.33203125" style="534"/>
    <col min="4604" max="4604" width="5.33203125" style="534" customWidth="1"/>
    <col min="4605" max="4605" width="43" style="534" customWidth="1"/>
    <col min="4606" max="4606" width="18.1640625" style="534" customWidth="1"/>
    <col min="4607" max="4607" width="29.33203125" style="534" customWidth="1"/>
    <col min="4608" max="4608" width="1.83203125" style="534" customWidth="1"/>
    <col min="4609" max="4609" width="39" style="534" customWidth="1"/>
    <col min="4610" max="4610" width="20.6640625" style="534" customWidth="1"/>
    <col min="4611" max="4611" width="20.83203125" style="534" customWidth="1"/>
    <col min="4612" max="4612" width="19" style="534" customWidth="1"/>
    <col min="4613" max="4613" width="18.1640625" style="534" customWidth="1"/>
    <col min="4614" max="4614" width="9.33203125" style="534"/>
    <col min="4615" max="4615" width="14.6640625" style="534" customWidth="1"/>
    <col min="4616" max="4859" width="9.33203125" style="534"/>
    <col min="4860" max="4860" width="5.33203125" style="534" customWidth="1"/>
    <col min="4861" max="4861" width="43" style="534" customWidth="1"/>
    <col min="4862" max="4862" width="18.1640625" style="534" customWidth="1"/>
    <col min="4863" max="4863" width="29.33203125" style="534" customWidth="1"/>
    <col min="4864" max="4864" width="1.83203125" style="534" customWidth="1"/>
    <col min="4865" max="4865" width="39" style="534" customWidth="1"/>
    <col min="4866" max="4866" width="20.6640625" style="534" customWidth="1"/>
    <col min="4867" max="4867" width="20.83203125" style="534" customWidth="1"/>
    <col min="4868" max="4868" width="19" style="534" customWidth="1"/>
    <col min="4869" max="4869" width="18.1640625" style="534" customWidth="1"/>
    <col min="4870" max="4870" width="9.33203125" style="534"/>
    <col min="4871" max="4871" width="14.6640625" style="534" customWidth="1"/>
    <col min="4872" max="5115" width="9.33203125" style="534"/>
    <col min="5116" max="5116" width="5.33203125" style="534" customWidth="1"/>
    <col min="5117" max="5117" width="43" style="534" customWidth="1"/>
    <col min="5118" max="5118" width="18.1640625" style="534" customWidth="1"/>
    <col min="5119" max="5119" width="29.33203125" style="534" customWidth="1"/>
    <col min="5120" max="5120" width="1.83203125" style="534" customWidth="1"/>
    <col min="5121" max="5121" width="39" style="534" customWidth="1"/>
    <col min="5122" max="5122" width="20.6640625" style="534" customWidth="1"/>
    <col min="5123" max="5123" width="20.83203125" style="534" customWidth="1"/>
    <col min="5124" max="5124" width="19" style="534" customWidth="1"/>
    <col min="5125" max="5125" width="18.1640625" style="534" customWidth="1"/>
    <col min="5126" max="5126" width="9.33203125" style="534"/>
    <col min="5127" max="5127" width="14.6640625" style="534" customWidth="1"/>
    <col min="5128" max="5371" width="9.33203125" style="534"/>
    <col min="5372" max="5372" width="5.33203125" style="534" customWidth="1"/>
    <col min="5373" max="5373" width="43" style="534" customWidth="1"/>
    <col min="5374" max="5374" width="18.1640625" style="534" customWidth="1"/>
    <col min="5375" max="5375" width="29.33203125" style="534" customWidth="1"/>
    <col min="5376" max="5376" width="1.83203125" style="534" customWidth="1"/>
    <col min="5377" max="5377" width="39" style="534" customWidth="1"/>
    <col min="5378" max="5378" width="20.6640625" style="534" customWidth="1"/>
    <col min="5379" max="5379" width="20.83203125" style="534" customWidth="1"/>
    <col min="5380" max="5380" width="19" style="534" customWidth="1"/>
    <col min="5381" max="5381" width="18.1640625" style="534" customWidth="1"/>
    <col min="5382" max="5382" width="9.33203125" style="534"/>
    <col min="5383" max="5383" width="14.6640625" style="534" customWidth="1"/>
    <col min="5384" max="5627" width="9.33203125" style="534"/>
    <col min="5628" max="5628" width="5.33203125" style="534" customWidth="1"/>
    <col min="5629" max="5629" width="43" style="534" customWidth="1"/>
    <col min="5630" max="5630" width="18.1640625" style="534" customWidth="1"/>
    <col min="5631" max="5631" width="29.33203125" style="534" customWidth="1"/>
    <col min="5632" max="5632" width="1.83203125" style="534" customWidth="1"/>
    <col min="5633" max="5633" width="39" style="534" customWidth="1"/>
    <col min="5634" max="5634" width="20.6640625" style="534" customWidth="1"/>
    <col min="5635" max="5635" width="20.83203125" style="534" customWidth="1"/>
    <col min="5636" max="5636" width="19" style="534" customWidth="1"/>
    <col min="5637" max="5637" width="18.1640625" style="534" customWidth="1"/>
    <col min="5638" max="5638" width="9.33203125" style="534"/>
    <col min="5639" max="5639" width="14.6640625" style="534" customWidth="1"/>
    <col min="5640" max="5883" width="9.33203125" style="534"/>
    <col min="5884" max="5884" width="5.33203125" style="534" customWidth="1"/>
    <col min="5885" max="5885" width="43" style="534" customWidth="1"/>
    <col min="5886" max="5886" width="18.1640625" style="534" customWidth="1"/>
    <col min="5887" max="5887" width="29.33203125" style="534" customWidth="1"/>
    <col min="5888" max="5888" width="1.83203125" style="534" customWidth="1"/>
    <col min="5889" max="5889" width="39" style="534" customWidth="1"/>
    <col min="5890" max="5890" width="20.6640625" style="534" customWidth="1"/>
    <col min="5891" max="5891" width="20.83203125" style="534" customWidth="1"/>
    <col min="5892" max="5892" width="19" style="534" customWidth="1"/>
    <col min="5893" max="5893" width="18.1640625" style="534" customWidth="1"/>
    <col min="5894" max="5894" width="9.33203125" style="534"/>
    <col min="5895" max="5895" width="14.6640625" style="534" customWidth="1"/>
    <col min="5896" max="6139" width="9.33203125" style="534"/>
    <col min="6140" max="6140" width="5.33203125" style="534" customWidth="1"/>
    <col min="6141" max="6141" width="43" style="534" customWidth="1"/>
    <col min="6142" max="6142" width="18.1640625" style="534" customWidth="1"/>
    <col min="6143" max="6143" width="29.33203125" style="534" customWidth="1"/>
    <col min="6144" max="6144" width="1.83203125" style="534" customWidth="1"/>
    <col min="6145" max="6145" width="39" style="534" customWidth="1"/>
    <col min="6146" max="6146" width="20.6640625" style="534" customWidth="1"/>
    <col min="6147" max="6147" width="20.83203125" style="534" customWidth="1"/>
    <col min="6148" max="6148" width="19" style="534" customWidth="1"/>
    <col min="6149" max="6149" width="18.1640625" style="534" customWidth="1"/>
    <col min="6150" max="6150" width="9.33203125" style="534"/>
    <col min="6151" max="6151" width="14.6640625" style="534" customWidth="1"/>
    <col min="6152" max="6395" width="9.33203125" style="534"/>
    <col min="6396" max="6396" width="5.33203125" style="534" customWidth="1"/>
    <col min="6397" max="6397" width="43" style="534" customWidth="1"/>
    <col min="6398" max="6398" width="18.1640625" style="534" customWidth="1"/>
    <col min="6399" max="6399" width="29.33203125" style="534" customWidth="1"/>
    <col min="6400" max="6400" width="1.83203125" style="534" customWidth="1"/>
    <col min="6401" max="6401" width="39" style="534" customWidth="1"/>
    <col min="6402" max="6402" width="20.6640625" style="534" customWidth="1"/>
    <col min="6403" max="6403" width="20.83203125" style="534" customWidth="1"/>
    <col min="6404" max="6404" width="19" style="534" customWidth="1"/>
    <col min="6405" max="6405" width="18.1640625" style="534" customWidth="1"/>
    <col min="6406" max="6406" width="9.33203125" style="534"/>
    <col min="6407" max="6407" width="14.6640625" style="534" customWidth="1"/>
    <col min="6408" max="6651" width="9.33203125" style="534"/>
    <col min="6652" max="6652" width="5.33203125" style="534" customWidth="1"/>
    <col min="6653" max="6653" width="43" style="534" customWidth="1"/>
    <col min="6654" max="6654" width="18.1640625" style="534" customWidth="1"/>
    <col min="6655" max="6655" width="29.33203125" style="534" customWidth="1"/>
    <col min="6656" max="6656" width="1.83203125" style="534" customWidth="1"/>
    <col min="6657" max="6657" width="39" style="534" customWidth="1"/>
    <col min="6658" max="6658" width="20.6640625" style="534" customWidth="1"/>
    <col min="6659" max="6659" width="20.83203125" style="534" customWidth="1"/>
    <col min="6660" max="6660" width="19" style="534" customWidth="1"/>
    <col min="6661" max="6661" width="18.1640625" style="534" customWidth="1"/>
    <col min="6662" max="6662" width="9.33203125" style="534"/>
    <col min="6663" max="6663" width="14.6640625" style="534" customWidth="1"/>
    <col min="6664" max="6907" width="9.33203125" style="534"/>
    <col min="6908" max="6908" width="5.33203125" style="534" customWidth="1"/>
    <col min="6909" max="6909" width="43" style="534" customWidth="1"/>
    <col min="6910" max="6910" width="18.1640625" style="534" customWidth="1"/>
    <col min="6911" max="6911" width="29.33203125" style="534" customWidth="1"/>
    <col min="6912" max="6912" width="1.83203125" style="534" customWidth="1"/>
    <col min="6913" max="6913" width="39" style="534" customWidth="1"/>
    <col min="6914" max="6914" width="20.6640625" style="534" customWidth="1"/>
    <col min="6915" max="6915" width="20.83203125" style="534" customWidth="1"/>
    <col min="6916" max="6916" width="19" style="534" customWidth="1"/>
    <col min="6917" max="6917" width="18.1640625" style="534" customWidth="1"/>
    <col min="6918" max="6918" width="9.33203125" style="534"/>
    <col min="6919" max="6919" width="14.6640625" style="534" customWidth="1"/>
    <col min="6920" max="7163" width="9.33203125" style="534"/>
    <col min="7164" max="7164" width="5.33203125" style="534" customWidth="1"/>
    <col min="7165" max="7165" width="43" style="534" customWidth="1"/>
    <col min="7166" max="7166" width="18.1640625" style="534" customWidth="1"/>
    <col min="7167" max="7167" width="29.33203125" style="534" customWidth="1"/>
    <col min="7168" max="7168" width="1.83203125" style="534" customWidth="1"/>
    <col min="7169" max="7169" width="39" style="534" customWidth="1"/>
    <col min="7170" max="7170" width="20.6640625" style="534" customWidth="1"/>
    <col min="7171" max="7171" width="20.83203125" style="534" customWidth="1"/>
    <col min="7172" max="7172" width="19" style="534" customWidth="1"/>
    <col min="7173" max="7173" width="18.1640625" style="534" customWidth="1"/>
    <col min="7174" max="7174" width="9.33203125" style="534"/>
    <col min="7175" max="7175" width="14.6640625" style="534" customWidth="1"/>
    <col min="7176" max="7419" width="9.33203125" style="534"/>
    <col min="7420" max="7420" width="5.33203125" style="534" customWidth="1"/>
    <col min="7421" max="7421" width="43" style="534" customWidth="1"/>
    <col min="7422" max="7422" width="18.1640625" style="534" customWidth="1"/>
    <col min="7423" max="7423" width="29.33203125" style="534" customWidth="1"/>
    <col min="7424" max="7424" width="1.83203125" style="534" customWidth="1"/>
    <col min="7425" max="7425" width="39" style="534" customWidth="1"/>
    <col min="7426" max="7426" width="20.6640625" style="534" customWidth="1"/>
    <col min="7427" max="7427" width="20.83203125" style="534" customWidth="1"/>
    <col min="7428" max="7428" width="19" style="534" customWidth="1"/>
    <col min="7429" max="7429" width="18.1640625" style="534" customWidth="1"/>
    <col min="7430" max="7430" width="9.33203125" style="534"/>
    <col min="7431" max="7431" width="14.6640625" style="534" customWidth="1"/>
    <col min="7432" max="7675" width="9.33203125" style="534"/>
    <col min="7676" max="7676" width="5.33203125" style="534" customWidth="1"/>
    <col min="7677" max="7677" width="43" style="534" customWidth="1"/>
    <col min="7678" max="7678" width="18.1640625" style="534" customWidth="1"/>
    <col min="7679" max="7679" width="29.33203125" style="534" customWidth="1"/>
    <col min="7680" max="7680" width="1.83203125" style="534" customWidth="1"/>
    <col min="7681" max="7681" width="39" style="534" customWidth="1"/>
    <col min="7682" max="7682" width="20.6640625" style="534" customWidth="1"/>
    <col min="7683" max="7683" width="20.83203125" style="534" customWidth="1"/>
    <col min="7684" max="7684" width="19" style="534" customWidth="1"/>
    <col min="7685" max="7685" width="18.1640625" style="534" customWidth="1"/>
    <col min="7686" max="7686" width="9.33203125" style="534"/>
    <col min="7687" max="7687" width="14.6640625" style="534" customWidth="1"/>
    <col min="7688" max="7931" width="9.33203125" style="534"/>
    <col min="7932" max="7932" width="5.33203125" style="534" customWidth="1"/>
    <col min="7933" max="7933" width="43" style="534" customWidth="1"/>
    <col min="7934" max="7934" width="18.1640625" style="534" customWidth="1"/>
    <col min="7935" max="7935" width="29.33203125" style="534" customWidth="1"/>
    <col min="7936" max="7936" width="1.83203125" style="534" customWidth="1"/>
    <col min="7937" max="7937" width="39" style="534" customWidth="1"/>
    <col min="7938" max="7938" width="20.6640625" style="534" customWidth="1"/>
    <col min="7939" max="7939" width="20.83203125" style="534" customWidth="1"/>
    <col min="7940" max="7940" width="19" style="534" customWidth="1"/>
    <col min="7941" max="7941" width="18.1640625" style="534" customWidth="1"/>
    <col min="7942" max="7942" width="9.33203125" style="534"/>
    <col min="7943" max="7943" width="14.6640625" style="534" customWidth="1"/>
    <col min="7944" max="8187" width="9.33203125" style="534"/>
    <col min="8188" max="8188" width="5.33203125" style="534" customWidth="1"/>
    <col min="8189" max="8189" width="43" style="534" customWidth="1"/>
    <col min="8190" max="8190" width="18.1640625" style="534" customWidth="1"/>
    <col min="8191" max="8191" width="29.33203125" style="534" customWidth="1"/>
    <col min="8192" max="8192" width="1.83203125" style="534" customWidth="1"/>
    <col min="8193" max="8193" width="39" style="534" customWidth="1"/>
    <col min="8194" max="8194" width="20.6640625" style="534" customWidth="1"/>
    <col min="8195" max="8195" width="20.83203125" style="534" customWidth="1"/>
    <col min="8196" max="8196" width="19" style="534" customWidth="1"/>
    <col min="8197" max="8197" width="18.1640625" style="534" customWidth="1"/>
    <col min="8198" max="8198" width="9.33203125" style="534"/>
    <col min="8199" max="8199" width="14.6640625" style="534" customWidth="1"/>
    <col min="8200" max="8443" width="9.33203125" style="534"/>
    <col min="8444" max="8444" width="5.33203125" style="534" customWidth="1"/>
    <col min="8445" max="8445" width="43" style="534" customWidth="1"/>
    <col min="8446" max="8446" width="18.1640625" style="534" customWidth="1"/>
    <col min="8447" max="8447" width="29.33203125" style="534" customWidth="1"/>
    <col min="8448" max="8448" width="1.83203125" style="534" customWidth="1"/>
    <col min="8449" max="8449" width="39" style="534" customWidth="1"/>
    <col min="8450" max="8450" width="20.6640625" style="534" customWidth="1"/>
    <col min="8451" max="8451" width="20.83203125" style="534" customWidth="1"/>
    <col min="8452" max="8452" width="19" style="534" customWidth="1"/>
    <col min="8453" max="8453" width="18.1640625" style="534" customWidth="1"/>
    <col min="8454" max="8454" width="9.33203125" style="534"/>
    <col min="8455" max="8455" width="14.6640625" style="534" customWidth="1"/>
    <col min="8456" max="8699" width="9.33203125" style="534"/>
    <col min="8700" max="8700" width="5.33203125" style="534" customWidth="1"/>
    <col min="8701" max="8701" width="43" style="534" customWidth="1"/>
    <col min="8702" max="8702" width="18.1640625" style="534" customWidth="1"/>
    <col min="8703" max="8703" width="29.33203125" style="534" customWidth="1"/>
    <col min="8704" max="8704" width="1.83203125" style="534" customWidth="1"/>
    <col min="8705" max="8705" width="39" style="534" customWidth="1"/>
    <col min="8706" max="8706" width="20.6640625" style="534" customWidth="1"/>
    <col min="8707" max="8707" width="20.83203125" style="534" customWidth="1"/>
    <col min="8708" max="8708" width="19" style="534" customWidth="1"/>
    <col min="8709" max="8709" width="18.1640625" style="534" customWidth="1"/>
    <col min="8710" max="8710" width="9.33203125" style="534"/>
    <col min="8711" max="8711" width="14.6640625" style="534" customWidth="1"/>
    <col min="8712" max="8955" width="9.33203125" style="534"/>
    <col min="8956" max="8956" width="5.33203125" style="534" customWidth="1"/>
    <col min="8957" max="8957" width="43" style="534" customWidth="1"/>
    <col min="8958" max="8958" width="18.1640625" style="534" customWidth="1"/>
    <col min="8959" max="8959" width="29.33203125" style="534" customWidth="1"/>
    <col min="8960" max="8960" width="1.83203125" style="534" customWidth="1"/>
    <col min="8961" max="8961" width="39" style="534" customWidth="1"/>
    <col min="8962" max="8962" width="20.6640625" style="534" customWidth="1"/>
    <col min="8963" max="8963" width="20.83203125" style="534" customWidth="1"/>
    <col min="8964" max="8964" width="19" style="534" customWidth="1"/>
    <col min="8965" max="8965" width="18.1640625" style="534" customWidth="1"/>
    <col min="8966" max="8966" width="9.33203125" style="534"/>
    <col min="8967" max="8967" width="14.6640625" style="534" customWidth="1"/>
    <col min="8968" max="9211" width="9.33203125" style="534"/>
    <col min="9212" max="9212" width="5.33203125" style="534" customWidth="1"/>
    <col min="9213" max="9213" width="43" style="534" customWidth="1"/>
    <col min="9214" max="9214" width="18.1640625" style="534" customWidth="1"/>
    <col min="9215" max="9215" width="29.33203125" style="534" customWidth="1"/>
    <col min="9216" max="9216" width="1.83203125" style="534" customWidth="1"/>
    <col min="9217" max="9217" width="39" style="534" customWidth="1"/>
    <col min="9218" max="9218" width="20.6640625" style="534" customWidth="1"/>
    <col min="9219" max="9219" width="20.83203125" style="534" customWidth="1"/>
    <col min="9220" max="9220" width="19" style="534" customWidth="1"/>
    <col min="9221" max="9221" width="18.1640625" style="534" customWidth="1"/>
    <col min="9222" max="9222" width="9.33203125" style="534"/>
    <col min="9223" max="9223" width="14.6640625" style="534" customWidth="1"/>
    <col min="9224" max="9467" width="9.33203125" style="534"/>
    <col min="9468" max="9468" width="5.33203125" style="534" customWidth="1"/>
    <col min="9469" max="9469" width="43" style="534" customWidth="1"/>
    <col min="9470" max="9470" width="18.1640625" style="534" customWidth="1"/>
    <col min="9471" max="9471" width="29.33203125" style="534" customWidth="1"/>
    <col min="9472" max="9472" width="1.83203125" style="534" customWidth="1"/>
    <col min="9473" max="9473" width="39" style="534" customWidth="1"/>
    <col min="9474" max="9474" width="20.6640625" style="534" customWidth="1"/>
    <col min="9475" max="9475" width="20.83203125" style="534" customWidth="1"/>
    <col min="9476" max="9476" width="19" style="534" customWidth="1"/>
    <col min="9477" max="9477" width="18.1640625" style="534" customWidth="1"/>
    <col min="9478" max="9478" width="9.33203125" style="534"/>
    <col min="9479" max="9479" width="14.6640625" style="534" customWidth="1"/>
    <col min="9480" max="9723" width="9.33203125" style="534"/>
    <col min="9724" max="9724" width="5.33203125" style="534" customWidth="1"/>
    <col min="9725" max="9725" width="43" style="534" customWidth="1"/>
    <col min="9726" max="9726" width="18.1640625" style="534" customWidth="1"/>
    <col min="9727" max="9727" width="29.33203125" style="534" customWidth="1"/>
    <col min="9728" max="9728" width="1.83203125" style="534" customWidth="1"/>
    <col min="9729" max="9729" width="39" style="534" customWidth="1"/>
    <col min="9730" max="9730" width="20.6640625" style="534" customWidth="1"/>
    <col min="9731" max="9731" width="20.83203125" style="534" customWidth="1"/>
    <col min="9732" max="9732" width="19" style="534" customWidth="1"/>
    <col min="9733" max="9733" width="18.1640625" style="534" customWidth="1"/>
    <col min="9734" max="9734" width="9.33203125" style="534"/>
    <col min="9735" max="9735" width="14.6640625" style="534" customWidth="1"/>
    <col min="9736" max="9979" width="9.33203125" style="534"/>
    <col min="9980" max="9980" width="5.33203125" style="534" customWidth="1"/>
    <col min="9981" max="9981" width="43" style="534" customWidth="1"/>
    <col min="9982" max="9982" width="18.1640625" style="534" customWidth="1"/>
    <col min="9983" max="9983" width="29.33203125" style="534" customWidth="1"/>
    <col min="9984" max="9984" width="1.83203125" style="534" customWidth="1"/>
    <col min="9985" max="9985" width="39" style="534" customWidth="1"/>
    <col min="9986" max="9986" width="20.6640625" style="534" customWidth="1"/>
    <col min="9987" max="9987" width="20.83203125" style="534" customWidth="1"/>
    <col min="9988" max="9988" width="19" style="534" customWidth="1"/>
    <col min="9989" max="9989" width="18.1640625" style="534" customWidth="1"/>
    <col min="9990" max="9990" width="9.33203125" style="534"/>
    <col min="9991" max="9991" width="14.6640625" style="534" customWidth="1"/>
    <col min="9992" max="10235" width="9.33203125" style="534"/>
    <col min="10236" max="10236" width="5.33203125" style="534" customWidth="1"/>
    <col min="10237" max="10237" width="43" style="534" customWidth="1"/>
    <col min="10238" max="10238" width="18.1640625" style="534" customWidth="1"/>
    <col min="10239" max="10239" width="29.33203125" style="534" customWidth="1"/>
    <col min="10240" max="10240" width="1.83203125" style="534" customWidth="1"/>
    <col min="10241" max="10241" width="39" style="534" customWidth="1"/>
    <col min="10242" max="10242" width="20.6640625" style="534" customWidth="1"/>
    <col min="10243" max="10243" width="20.83203125" style="534" customWidth="1"/>
    <col min="10244" max="10244" width="19" style="534" customWidth="1"/>
    <col min="10245" max="10245" width="18.1640625" style="534" customWidth="1"/>
    <col min="10246" max="10246" width="9.33203125" style="534"/>
    <col min="10247" max="10247" width="14.6640625" style="534" customWidth="1"/>
    <col min="10248" max="10491" width="9.33203125" style="534"/>
    <col min="10492" max="10492" width="5.33203125" style="534" customWidth="1"/>
    <col min="10493" max="10493" width="43" style="534" customWidth="1"/>
    <col min="10494" max="10494" width="18.1640625" style="534" customWidth="1"/>
    <col min="10495" max="10495" width="29.33203125" style="534" customWidth="1"/>
    <col min="10496" max="10496" width="1.83203125" style="534" customWidth="1"/>
    <col min="10497" max="10497" width="39" style="534" customWidth="1"/>
    <col min="10498" max="10498" width="20.6640625" style="534" customWidth="1"/>
    <col min="10499" max="10499" width="20.83203125" style="534" customWidth="1"/>
    <col min="10500" max="10500" width="19" style="534" customWidth="1"/>
    <col min="10501" max="10501" width="18.1640625" style="534" customWidth="1"/>
    <col min="10502" max="10502" width="9.33203125" style="534"/>
    <col min="10503" max="10503" width="14.6640625" style="534" customWidth="1"/>
    <col min="10504" max="10747" width="9.33203125" style="534"/>
    <col min="10748" max="10748" width="5.33203125" style="534" customWidth="1"/>
    <col min="10749" max="10749" width="43" style="534" customWidth="1"/>
    <col min="10750" max="10750" width="18.1640625" style="534" customWidth="1"/>
    <col min="10751" max="10751" width="29.33203125" style="534" customWidth="1"/>
    <col min="10752" max="10752" width="1.83203125" style="534" customWidth="1"/>
    <col min="10753" max="10753" width="39" style="534" customWidth="1"/>
    <col min="10754" max="10754" width="20.6640625" style="534" customWidth="1"/>
    <col min="10755" max="10755" width="20.83203125" style="534" customWidth="1"/>
    <col min="10756" max="10756" width="19" style="534" customWidth="1"/>
    <col min="10757" max="10757" width="18.1640625" style="534" customWidth="1"/>
    <col min="10758" max="10758" width="9.33203125" style="534"/>
    <col min="10759" max="10759" width="14.6640625" style="534" customWidth="1"/>
    <col min="10760" max="11003" width="9.33203125" style="534"/>
    <col min="11004" max="11004" width="5.33203125" style="534" customWidth="1"/>
    <col min="11005" max="11005" width="43" style="534" customWidth="1"/>
    <col min="11006" max="11006" width="18.1640625" style="534" customWidth="1"/>
    <col min="11007" max="11007" width="29.33203125" style="534" customWidth="1"/>
    <col min="11008" max="11008" width="1.83203125" style="534" customWidth="1"/>
    <col min="11009" max="11009" width="39" style="534" customWidth="1"/>
    <col min="11010" max="11010" width="20.6640625" style="534" customWidth="1"/>
    <col min="11011" max="11011" width="20.83203125" style="534" customWidth="1"/>
    <col min="11012" max="11012" width="19" style="534" customWidth="1"/>
    <col min="11013" max="11013" width="18.1640625" style="534" customWidth="1"/>
    <col min="11014" max="11014" width="9.33203125" style="534"/>
    <col min="11015" max="11015" width="14.6640625" style="534" customWidth="1"/>
    <col min="11016" max="11259" width="9.33203125" style="534"/>
    <col min="11260" max="11260" width="5.33203125" style="534" customWidth="1"/>
    <col min="11261" max="11261" width="43" style="534" customWidth="1"/>
    <col min="11262" max="11262" width="18.1640625" style="534" customWidth="1"/>
    <col min="11263" max="11263" width="29.33203125" style="534" customWidth="1"/>
    <col min="11264" max="11264" width="1.83203125" style="534" customWidth="1"/>
    <col min="11265" max="11265" width="39" style="534" customWidth="1"/>
    <col min="11266" max="11266" width="20.6640625" style="534" customWidth="1"/>
    <col min="11267" max="11267" width="20.83203125" style="534" customWidth="1"/>
    <col min="11268" max="11268" width="19" style="534" customWidth="1"/>
    <col min="11269" max="11269" width="18.1640625" style="534" customWidth="1"/>
    <col min="11270" max="11270" width="9.33203125" style="534"/>
    <col min="11271" max="11271" width="14.6640625" style="534" customWidth="1"/>
    <col min="11272" max="11515" width="9.33203125" style="534"/>
    <col min="11516" max="11516" width="5.33203125" style="534" customWidth="1"/>
    <col min="11517" max="11517" width="43" style="534" customWidth="1"/>
    <col min="11518" max="11518" width="18.1640625" style="534" customWidth="1"/>
    <col min="11519" max="11519" width="29.33203125" style="534" customWidth="1"/>
    <col min="11520" max="11520" width="1.83203125" style="534" customWidth="1"/>
    <col min="11521" max="11521" width="39" style="534" customWidth="1"/>
    <col min="11522" max="11522" width="20.6640625" style="534" customWidth="1"/>
    <col min="11523" max="11523" width="20.83203125" style="534" customWidth="1"/>
    <col min="11524" max="11524" width="19" style="534" customWidth="1"/>
    <col min="11525" max="11525" width="18.1640625" style="534" customWidth="1"/>
    <col min="11526" max="11526" width="9.33203125" style="534"/>
    <col min="11527" max="11527" width="14.6640625" style="534" customWidth="1"/>
    <col min="11528" max="11771" width="9.33203125" style="534"/>
    <col min="11772" max="11772" width="5.33203125" style="534" customWidth="1"/>
    <col min="11773" max="11773" width="43" style="534" customWidth="1"/>
    <col min="11774" max="11774" width="18.1640625" style="534" customWidth="1"/>
    <col min="11775" max="11775" width="29.33203125" style="534" customWidth="1"/>
    <col min="11776" max="11776" width="1.83203125" style="534" customWidth="1"/>
    <col min="11777" max="11777" width="39" style="534" customWidth="1"/>
    <col min="11778" max="11778" width="20.6640625" style="534" customWidth="1"/>
    <col min="11779" max="11779" width="20.83203125" style="534" customWidth="1"/>
    <col min="11780" max="11780" width="19" style="534" customWidth="1"/>
    <col min="11781" max="11781" width="18.1640625" style="534" customWidth="1"/>
    <col min="11782" max="11782" width="9.33203125" style="534"/>
    <col min="11783" max="11783" width="14.6640625" style="534" customWidth="1"/>
    <col min="11784" max="12027" width="9.33203125" style="534"/>
    <col min="12028" max="12028" width="5.33203125" style="534" customWidth="1"/>
    <col min="12029" max="12029" width="43" style="534" customWidth="1"/>
    <col min="12030" max="12030" width="18.1640625" style="534" customWidth="1"/>
    <col min="12031" max="12031" width="29.33203125" style="534" customWidth="1"/>
    <col min="12032" max="12032" width="1.83203125" style="534" customWidth="1"/>
    <col min="12033" max="12033" width="39" style="534" customWidth="1"/>
    <col min="12034" max="12034" width="20.6640625" style="534" customWidth="1"/>
    <col min="12035" max="12035" width="20.83203125" style="534" customWidth="1"/>
    <col min="12036" max="12036" width="19" style="534" customWidth="1"/>
    <col min="12037" max="12037" width="18.1640625" style="534" customWidth="1"/>
    <col min="12038" max="12038" width="9.33203125" style="534"/>
    <col min="12039" max="12039" width="14.6640625" style="534" customWidth="1"/>
    <col min="12040" max="12283" width="9.33203125" style="534"/>
    <col min="12284" max="12284" width="5.33203125" style="534" customWidth="1"/>
    <col min="12285" max="12285" width="43" style="534" customWidth="1"/>
    <col min="12286" max="12286" width="18.1640625" style="534" customWidth="1"/>
    <col min="12287" max="12287" width="29.33203125" style="534" customWidth="1"/>
    <col min="12288" max="12288" width="1.83203125" style="534" customWidth="1"/>
    <col min="12289" max="12289" width="39" style="534" customWidth="1"/>
    <col min="12290" max="12290" width="20.6640625" style="534" customWidth="1"/>
    <col min="12291" max="12291" width="20.83203125" style="534" customWidth="1"/>
    <col min="12292" max="12292" width="19" style="534" customWidth="1"/>
    <col min="12293" max="12293" width="18.1640625" style="534" customWidth="1"/>
    <col min="12294" max="12294" width="9.33203125" style="534"/>
    <col min="12295" max="12295" width="14.6640625" style="534" customWidth="1"/>
    <col min="12296" max="12539" width="9.33203125" style="534"/>
    <col min="12540" max="12540" width="5.33203125" style="534" customWidth="1"/>
    <col min="12541" max="12541" width="43" style="534" customWidth="1"/>
    <col min="12542" max="12542" width="18.1640625" style="534" customWidth="1"/>
    <col min="12543" max="12543" width="29.33203125" style="534" customWidth="1"/>
    <col min="12544" max="12544" width="1.83203125" style="534" customWidth="1"/>
    <col min="12545" max="12545" width="39" style="534" customWidth="1"/>
    <col min="12546" max="12546" width="20.6640625" style="534" customWidth="1"/>
    <col min="12547" max="12547" width="20.83203125" style="534" customWidth="1"/>
    <col min="12548" max="12548" width="19" style="534" customWidth="1"/>
    <col min="12549" max="12549" width="18.1640625" style="534" customWidth="1"/>
    <col min="12550" max="12550" width="9.33203125" style="534"/>
    <col min="12551" max="12551" width="14.6640625" style="534" customWidth="1"/>
    <col min="12552" max="12795" width="9.33203125" style="534"/>
    <col min="12796" max="12796" width="5.33203125" style="534" customWidth="1"/>
    <col min="12797" max="12797" width="43" style="534" customWidth="1"/>
    <col min="12798" max="12798" width="18.1640625" style="534" customWidth="1"/>
    <col min="12799" max="12799" width="29.33203125" style="534" customWidth="1"/>
    <col min="12800" max="12800" width="1.83203125" style="534" customWidth="1"/>
    <col min="12801" max="12801" width="39" style="534" customWidth="1"/>
    <col min="12802" max="12802" width="20.6640625" style="534" customWidth="1"/>
    <col min="12803" max="12803" width="20.83203125" style="534" customWidth="1"/>
    <col min="12804" max="12804" width="19" style="534" customWidth="1"/>
    <col min="12805" max="12805" width="18.1640625" style="534" customWidth="1"/>
    <col min="12806" max="12806" width="9.33203125" style="534"/>
    <col min="12807" max="12807" width="14.6640625" style="534" customWidth="1"/>
    <col min="12808" max="13051" width="9.33203125" style="534"/>
    <col min="13052" max="13052" width="5.33203125" style="534" customWidth="1"/>
    <col min="13053" max="13053" width="43" style="534" customWidth="1"/>
    <col min="13054" max="13054" width="18.1640625" style="534" customWidth="1"/>
    <col min="13055" max="13055" width="29.33203125" style="534" customWidth="1"/>
    <col min="13056" max="13056" width="1.83203125" style="534" customWidth="1"/>
    <col min="13057" max="13057" width="39" style="534" customWidth="1"/>
    <col min="13058" max="13058" width="20.6640625" style="534" customWidth="1"/>
    <col min="13059" max="13059" width="20.83203125" style="534" customWidth="1"/>
    <col min="13060" max="13060" width="19" style="534" customWidth="1"/>
    <col min="13061" max="13061" width="18.1640625" style="534" customWidth="1"/>
    <col min="13062" max="13062" width="9.33203125" style="534"/>
    <col min="13063" max="13063" width="14.6640625" style="534" customWidth="1"/>
    <col min="13064" max="13307" width="9.33203125" style="534"/>
    <col min="13308" max="13308" width="5.33203125" style="534" customWidth="1"/>
    <col min="13309" max="13309" width="43" style="534" customWidth="1"/>
    <col min="13310" max="13310" width="18.1640625" style="534" customWidth="1"/>
    <col min="13311" max="13311" width="29.33203125" style="534" customWidth="1"/>
    <col min="13312" max="13312" width="1.83203125" style="534" customWidth="1"/>
    <col min="13313" max="13313" width="39" style="534" customWidth="1"/>
    <col min="13314" max="13314" width="20.6640625" style="534" customWidth="1"/>
    <col min="13315" max="13315" width="20.83203125" style="534" customWidth="1"/>
    <col min="13316" max="13316" width="19" style="534" customWidth="1"/>
    <col min="13317" max="13317" width="18.1640625" style="534" customWidth="1"/>
    <col min="13318" max="13318" width="9.33203125" style="534"/>
    <col min="13319" max="13319" width="14.6640625" style="534" customWidth="1"/>
    <col min="13320" max="13563" width="9.33203125" style="534"/>
    <col min="13564" max="13564" width="5.33203125" style="534" customWidth="1"/>
    <col min="13565" max="13565" width="43" style="534" customWidth="1"/>
    <col min="13566" max="13566" width="18.1640625" style="534" customWidth="1"/>
    <col min="13567" max="13567" width="29.33203125" style="534" customWidth="1"/>
    <col min="13568" max="13568" width="1.83203125" style="534" customWidth="1"/>
    <col min="13569" max="13569" width="39" style="534" customWidth="1"/>
    <col min="13570" max="13570" width="20.6640625" style="534" customWidth="1"/>
    <col min="13571" max="13571" width="20.83203125" style="534" customWidth="1"/>
    <col min="13572" max="13572" width="19" style="534" customWidth="1"/>
    <col min="13573" max="13573" width="18.1640625" style="534" customWidth="1"/>
    <col min="13574" max="13574" width="9.33203125" style="534"/>
    <col min="13575" max="13575" width="14.6640625" style="534" customWidth="1"/>
    <col min="13576" max="13819" width="9.33203125" style="534"/>
    <col min="13820" max="13820" width="5.33203125" style="534" customWidth="1"/>
    <col min="13821" max="13821" width="43" style="534" customWidth="1"/>
    <col min="13822" max="13822" width="18.1640625" style="534" customWidth="1"/>
    <col min="13823" max="13823" width="29.33203125" style="534" customWidth="1"/>
    <col min="13824" max="13824" width="1.83203125" style="534" customWidth="1"/>
    <col min="13825" max="13825" width="39" style="534" customWidth="1"/>
    <col min="13826" max="13826" width="20.6640625" style="534" customWidth="1"/>
    <col min="13827" max="13827" width="20.83203125" style="534" customWidth="1"/>
    <col min="13828" max="13828" width="19" style="534" customWidth="1"/>
    <col min="13829" max="13829" width="18.1640625" style="534" customWidth="1"/>
    <col min="13830" max="13830" width="9.33203125" style="534"/>
    <col min="13831" max="13831" width="14.6640625" style="534" customWidth="1"/>
    <col min="13832" max="14075" width="9.33203125" style="534"/>
    <col min="14076" max="14076" width="5.33203125" style="534" customWidth="1"/>
    <col min="14077" max="14077" width="43" style="534" customWidth="1"/>
    <col min="14078" max="14078" width="18.1640625" style="534" customWidth="1"/>
    <col min="14079" max="14079" width="29.33203125" style="534" customWidth="1"/>
    <col min="14080" max="14080" width="1.83203125" style="534" customWidth="1"/>
    <col min="14081" max="14081" width="39" style="534" customWidth="1"/>
    <col min="14082" max="14082" width="20.6640625" style="534" customWidth="1"/>
    <col min="14083" max="14083" width="20.83203125" style="534" customWidth="1"/>
    <col min="14084" max="14084" width="19" style="534" customWidth="1"/>
    <col min="14085" max="14085" width="18.1640625" style="534" customWidth="1"/>
    <col min="14086" max="14086" width="9.33203125" style="534"/>
    <col min="14087" max="14087" width="14.6640625" style="534" customWidth="1"/>
    <col min="14088" max="14331" width="9.33203125" style="534"/>
    <col min="14332" max="14332" width="5.33203125" style="534" customWidth="1"/>
    <col min="14333" max="14333" width="43" style="534" customWidth="1"/>
    <col min="14334" max="14334" width="18.1640625" style="534" customWidth="1"/>
    <col min="14335" max="14335" width="29.33203125" style="534" customWidth="1"/>
    <col min="14336" max="14336" width="1.83203125" style="534" customWidth="1"/>
    <col min="14337" max="14337" width="39" style="534" customWidth="1"/>
    <col min="14338" max="14338" width="20.6640625" style="534" customWidth="1"/>
    <col min="14339" max="14339" width="20.83203125" style="534" customWidth="1"/>
    <col min="14340" max="14340" width="19" style="534" customWidth="1"/>
    <col min="14341" max="14341" width="18.1640625" style="534" customWidth="1"/>
    <col min="14342" max="14342" width="9.33203125" style="534"/>
    <col min="14343" max="14343" width="14.6640625" style="534" customWidth="1"/>
    <col min="14344" max="14587" width="9.33203125" style="534"/>
    <col min="14588" max="14588" width="5.33203125" style="534" customWidth="1"/>
    <col min="14589" max="14589" width="43" style="534" customWidth="1"/>
    <col min="14590" max="14590" width="18.1640625" style="534" customWidth="1"/>
    <col min="14591" max="14591" width="29.33203125" style="534" customWidth="1"/>
    <col min="14592" max="14592" width="1.83203125" style="534" customWidth="1"/>
    <col min="14593" max="14593" width="39" style="534" customWidth="1"/>
    <col min="14594" max="14594" width="20.6640625" style="534" customWidth="1"/>
    <col min="14595" max="14595" width="20.83203125" style="534" customWidth="1"/>
    <col min="14596" max="14596" width="19" style="534" customWidth="1"/>
    <col min="14597" max="14597" width="18.1640625" style="534" customWidth="1"/>
    <col min="14598" max="14598" width="9.33203125" style="534"/>
    <col min="14599" max="14599" width="14.6640625" style="534" customWidth="1"/>
    <col min="14600" max="14843" width="9.33203125" style="534"/>
    <col min="14844" max="14844" width="5.33203125" style="534" customWidth="1"/>
    <col min="14845" max="14845" width="43" style="534" customWidth="1"/>
    <col min="14846" max="14846" width="18.1640625" style="534" customWidth="1"/>
    <col min="14847" max="14847" width="29.33203125" style="534" customWidth="1"/>
    <col min="14848" max="14848" width="1.83203125" style="534" customWidth="1"/>
    <col min="14849" max="14849" width="39" style="534" customWidth="1"/>
    <col min="14850" max="14850" width="20.6640625" style="534" customWidth="1"/>
    <col min="14851" max="14851" width="20.83203125" style="534" customWidth="1"/>
    <col min="14852" max="14852" width="19" style="534" customWidth="1"/>
    <col min="14853" max="14853" width="18.1640625" style="534" customWidth="1"/>
    <col min="14854" max="14854" width="9.33203125" style="534"/>
    <col min="14855" max="14855" width="14.6640625" style="534" customWidth="1"/>
    <col min="14856" max="15099" width="9.33203125" style="534"/>
    <col min="15100" max="15100" width="5.33203125" style="534" customWidth="1"/>
    <col min="15101" max="15101" width="43" style="534" customWidth="1"/>
    <col min="15102" max="15102" width="18.1640625" style="534" customWidth="1"/>
    <col min="15103" max="15103" width="29.33203125" style="534" customWidth="1"/>
    <col min="15104" max="15104" width="1.83203125" style="534" customWidth="1"/>
    <col min="15105" max="15105" width="39" style="534" customWidth="1"/>
    <col min="15106" max="15106" width="20.6640625" style="534" customWidth="1"/>
    <col min="15107" max="15107" width="20.83203125" style="534" customWidth="1"/>
    <col min="15108" max="15108" width="19" style="534" customWidth="1"/>
    <col min="15109" max="15109" width="18.1640625" style="534" customWidth="1"/>
    <col min="15110" max="15110" width="9.33203125" style="534"/>
    <col min="15111" max="15111" width="14.6640625" style="534" customWidth="1"/>
    <col min="15112" max="15355" width="9.33203125" style="534"/>
    <col min="15356" max="15356" width="5.33203125" style="534" customWidth="1"/>
    <col min="15357" max="15357" width="43" style="534" customWidth="1"/>
    <col min="15358" max="15358" width="18.1640625" style="534" customWidth="1"/>
    <col min="15359" max="15359" width="29.33203125" style="534" customWidth="1"/>
    <col min="15360" max="15360" width="1.83203125" style="534" customWidth="1"/>
    <col min="15361" max="15361" width="39" style="534" customWidth="1"/>
    <col min="15362" max="15362" width="20.6640625" style="534" customWidth="1"/>
    <col min="15363" max="15363" width="20.83203125" style="534" customWidth="1"/>
    <col min="15364" max="15364" width="19" style="534" customWidth="1"/>
    <col min="15365" max="15365" width="18.1640625" style="534" customWidth="1"/>
    <col min="15366" max="15366" width="9.33203125" style="534"/>
    <col min="15367" max="15367" width="14.6640625" style="534" customWidth="1"/>
    <col min="15368" max="15611" width="9.33203125" style="534"/>
    <col min="15612" max="15612" width="5.33203125" style="534" customWidth="1"/>
    <col min="15613" max="15613" width="43" style="534" customWidth="1"/>
    <col min="15614" max="15614" width="18.1640625" style="534" customWidth="1"/>
    <col min="15615" max="15615" width="29.33203125" style="534" customWidth="1"/>
    <col min="15616" max="15616" width="1.83203125" style="534" customWidth="1"/>
    <col min="15617" max="15617" width="39" style="534" customWidth="1"/>
    <col min="15618" max="15618" width="20.6640625" style="534" customWidth="1"/>
    <col min="15619" max="15619" width="20.83203125" style="534" customWidth="1"/>
    <col min="15620" max="15620" width="19" style="534" customWidth="1"/>
    <col min="15621" max="15621" width="18.1640625" style="534" customWidth="1"/>
    <col min="15622" max="15622" width="9.33203125" style="534"/>
    <col min="15623" max="15623" width="14.6640625" style="534" customWidth="1"/>
    <col min="15624" max="15867" width="9.33203125" style="534"/>
    <col min="15868" max="15868" width="5.33203125" style="534" customWidth="1"/>
    <col min="15869" max="15869" width="43" style="534" customWidth="1"/>
    <col min="15870" max="15870" width="18.1640625" style="534" customWidth="1"/>
    <col min="15871" max="15871" width="29.33203125" style="534" customWidth="1"/>
    <col min="15872" max="15872" width="1.83203125" style="534" customWidth="1"/>
    <col min="15873" max="15873" width="39" style="534" customWidth="1"/>
    <col min="15874" max="15874" width="20.6640625" style="534" customWidth="1"/>
    <col min="15875" max="15875" width="20.83203125" style="534" customWidth="1"/>
    <col min="15876" max="15876" width="19" style="534" customWidth="1"/>
    <col min="15877" max="15877" width="18.1640625" style="534" customWidth="1"/>
    <col min="15878" max="15878" width="9.33203125" style="534"/>
    <col min="15879" max="15879" width="14.6640625" style="534" customWidth="1"/>
    <col min="15880" max="16123" width="9.33203125" style="534"/>
    <col min="16124" max="16124" width="5.33203125" style="534" customWidth="1"/>
    <col min="16125" max="16125" width="43" style="534" customWidth="1"/>
    <col min="16126" max="16126" width="18.1640625" style="534" customWidth="1"/>
    <col min="16127" max="16127" width="29.33203125" style="534" customWidth="1"/>
    <col min="16128" max="16128" width="1.83203125" style="534" customWidth="1"/>
    <col min="16129" max="16129" width="39" style="534" customWidth="1"/>
    <col min="16130" max="16130" width="20.6640625" style="534" customWidth="1"/>
    <col min="16131" max="16131" width="20.83203125" style="534" customWidth="1"/>
    <col min="16132" max="16132" width="19" style="534" customWidth="1"/>
    <col min="16133" max="16133" width="18.1640625" style="534" customWidth="1"/>
    <col min="16134" max="16134" width="9.33203125" style="534"/>
    <col min="16135" max="16135" width="14.6640625" style="534" customWidth="1"/>
    <col min="16136" max="16384" width="9.33203125" style="534"/>
  </cols>
  <sheetData>
    <row r="1" spans="1:7" x14ac:dyDescent="0.2">
      <c r="A1" s="533" t="s">
        <v>41</v>
      </c>
    </row>
    <row r="2" spans="1:7" x14ac:dyDescent="0.2">
      <c r="A2" s="533" t="s">
        <v>576</v>
      </c>
    </row>
    <row r="3" spans="1:7" x14ac:dyDescent="0.2">
      <c r="A3" s="535" t="s">
        <v>586</v>
      </c>
    </row>
    <row r="4" spans="1:7" x14ac:dyDescent="0.2">
      <c r="A4" s="299" t="s">
        <v>587</v>
      </c>
    </row>
    <row r="5" spans="1:7" x14ac:dyDescent="0.2">
      <c r="A5" s="299" t="s">
        <v>588</v>
      </c>
    </row>
    <row r="6" spans="1:7" x14ac:dyDescent="0.2">
      <c r="A6" s="300" t="s">
        <v>589</v>
      </c>
      <c r="B6" s="536"/>
    </row>
    <row r="7" spans="1:7" x14ac:dyDescent="0.2">
      <c r="A7" s="269" t="s">
        <v>590</v>
      </c>
    </row>
    <row r="8" spans="1:7" x14ac:dyDescent="0.2">
      <c r="A8" s="299" t="s">
        <v>0</v>
      </c>
    </row>
    <row r="9" spans="1:7" x14ac:dyDescent="0.2">
      <c r="A9" s="299"/>
    </row>
    <row r="10" spans="1:7" x14ac:dyDescent="0.2">
      <c r="A10" s="303"/>
      <c r="B10" s="622" t="s">
        <v>591</v>
      </c>
      <c r="C10" s="622"/>
      <c r="D10" s="623"/>
      <c r="E10" s="624"/>
    </row>
    <row r="11" spans="1:7" ht="11.25" customHeight="1" x14ac:dyDescent="0.2">
      <c r="A11" s="619">
        <v>2009</v>
      </c>
      <c r="B11" s="625">
        <v>2.4</v>
      </c>
      <c r="D11" s="626"/>
      <c r="E11" s="626"/>
      <c r="F11" s="626"/>
      <c r="G11" s="626"/>
    </row>
    <row r="12" spans="1:7" ht="11.25" customHeight="1" x14ac:dyDescent="0.2">
      <c r="A12" s="619">
        <v>2010</v>
      </c>
      <c r="B12" s="625">
        <v>3.1</v>
      </c>
      <c r="D12" s="626"/>
      <c r="E12" s="626"/>
      <c r="F12" s="626"/>
      <c r="G12" s="626"/>
    </row>
    <row r="13" spans="1:7" ht="11.25" customHeight="1" x14ac:dyDescent="0.2">
      <c r="A13" s="619">
        <v>2011</v>
      </c>
      <c r="B13" s="625">
        <v>3.2</v>
      </c>
      <c r="D13" s="626"/>
      <c r="E13" s="626"/>
      <c r="F13" s="626"/>
      <c r="G13" s="626"/>
    </row>
    <row r="14" spans="1:7" ht="11.25" customHeight="1" x14ac:dyDescent="0.2">
      <c r="A14" s="619">
        <v>2012</v>
      </c>
      <c r="B14" s="625">
        <v>3.3</v>
      </c>
      <c r="D14" s="626"/>
      <c r="E14" s="626"/>
      <c r="F14" s="626"/>
      <c r="G14" s="626"/>
    </row>
    <row r="15" spans="1:7" ht="9" customHeight="1" x14ac:dyDescent="0.2">
      <c r="A15" s="620"/>
      <c r="B15" s="546"/>
    </row>
    <row r="16" spans="1:7" ht="11.25" customHeight="1" x14ac:dyDescent="0.2">
      <c r="A16" s="620"/>
      <c r="B16" s="546"/>
    </row>
    <row r="17" spans="1:3" ht="11.25" customHeight="1" x14ac:dyDescent="0.2">
      <c r="A17" s="620"/>
      <c r="B17" s="546"/>
    </row>
    <row r="18" spans="1:3" ht="15" customHeight="1" x14ac:dyDescent="0.2">
      <c r="A18" s="534"/>
    </row>
    <row r="19" spans="1:3" ht="11.25" customHeight="1" x14ac:dyDescent="0.2">
      <c r="A19" s="534"/>
      <c r="C19" s="625"/>
    </row>
    <row r="20" spans="1:3" ht="11.25" customHeight="1" x14ac:dyDescent="0.2">
      <c r="A20" s="534"/>
      <c r="C20" s="625"/>
    </row>
    <row r="21" spans="1:3" ht="11.25" customHeight="1" x14ac:dyDescent="0.2">
      <c r="A21" s="620"/>
      <c r="B21" s="546"/>
      <c r="C21" s="625"/>
    </row>
    <row r="22" spans="1:3" ht="11.25" customHeight="1" x14ac:dyDescent="0.2">
      <c r="A22" s="620"/>
      <c r="B22" s="546"/>
      <c r="C22" s="625"/>
    </row>
    <row r="23" spans="1:3" ht="11.25" customHeight="1" x14ac:dyDescent="0.2">
      <c r="A23" s="620"/>
      <c r="B23" s="546"/>
      <c r="C23" s="625"/>
    </row>
    <row r="24" spans="1:3" ht="11.25" customHeight="1" x14ac:dyDescent="0.2">
      <c r="A24" s="620"/>
      <c r="B24" s="546"/>
      <c r="C24" s="625"/>
    </row>
    <row r="25" spans="1:3" ht="9" customHeight="1" x14ac:dyDescent="0.2">
      <c r="A25" s="545"/>
      <c r="B25" s="546"/>
      <c r="C25" s="625"/>
    </row>
    <row r="26" spans="1:3" ht="11.25" customHeight="1" x14ac:dyDescent="0.2">
      <c r="A26" s="545"/>
      <c r="B26" s="546"/>
      <c r="C26" s="625"/>
    </row>
    <row r="27" spans="1:3" ht="11.25" customHeight="1" x14ac:dyDescent="0.2">
      <c r="A27" s="545"/>
      <c r="B27" s="546"/>
      <c r="C27" s="625"/>
    </row>
    <row r="28" spans="1:3" ht="15" customHeight="1" x14ac:dyDescent="0.2">
      <c r="C28" s="625"/>
    </row>
    <row r="29" spans="1:3" ht="11.25" customHeight="1" x14ac:dyDescent="0.2"/>
    <row r="30" spans="1:3" ht="11.25" customHeight="1" x14ac:dyDescent="0.2"/>
    <row r="31" spans="1:3" ht="11.25" customHeight="1" x14ac:dyDescent="0.2">
      <c r="A31" s="545"/>
    </row>
    <row r="32" spans="1:3" ht="11.25" customHeight="1" x14ac:dyDescent="0.2">
      <c r="A32" s="545"/>
      <c r="B32" s="546"/>
      <c r="C32" s="625"/>
    </row>
    <row r="33" spans="1:3" ht="11.25" customHeight="1" x14ac:dyDescent="0.2">
      <c r="A33" s="545"/>
      <c r="B33" s="546"/>
      <c r="C33" s="625"/>
    </row>
    <row r="34" spans="1:3" ht="11.25" customHeight="1" x14ac:dyDescent="0.2">
      <c r="A34" s="545"/>
      <c r="B34" s="546"/>
      <c r="C34" s="625"/>
    </row>
    <row r="35" spans="1:3" ht="11.25" customHeight="1" x14ac:dyDescent="0.2">
      <c r="A35" s="545"/>
      <c r="B35" s="546"/>
    </row>
    <row r="36" spans="1:3" ht="11.25" customHeight="1" x14ac:dyDescent="0.2">
      <c r="A36" s="545"/>
      <c r="B36" s="546"/>
    </row>
    <row r="37" spans="1:3" ht="11.25" customHeight="1" x14ac:dyDescent="0.2">
      <c r="A37" s="545"/>
      <c r="B37" s="546"/>
    </row>
    <row r="38" spans="1:3" ht="15" customHeight="1" x14ac:dyDescent="0.2">
      <c r="A38" s="545"/>
      <c r="B38" s="546"/>
    </row>
    <row r="39" spans="1:3" ht="11.25" customHeight="1" x14ac:dyDescent="0.2">
      <c r="A39" s="545"/>
      <c r="B39" s="546"/>
    </row>
    <row r="40" spans="1:3" ht="11.25" customHeight="1" x14ac:dyDescent="0.2">
      <c r="A40" s="545"/>
      <c r="B40" s="546"/>
    </row>
    <row r="41" spans="1:3" ht="11.25" customHeight="1" x14ac:dyDescent="0.2">
      <c r="A41" s="545"/>
      <c r="B41" s="546"/>
    </row>
    <row r="42" spans="1:3" ht="11.25" customHeight="1" x14ac:dyDescent="0.2">
      <c r="A42" s="545"/>
      <c r="B42" s="546"/>
    </row>
    <row r="43" spans="1:3" ht="11.25" customHeight="1" x14ac:dyDescent="0.2">
      <c r="A43" s="545"/>
      <c r="B43" s="546"/>
    </row>
    <row r="44" spans="1:3" ht="11.25" customHeight="1" x14ac:dyDescent="0.2">
      <c r="A44" s="545"/>
      <c r="B44" s="546"/>
    </row>
    <row r="45" spans="1:3" ht="11.25" customHeight="1" x14ac:dyDescent="0.2">
      <c r="A45" s="545"/>
      <c r="B45" s="546"/>
    </row>
    <row r="46" spans="1:3" ht="11.25" customHeight="1" x14ac:dyDescent="0.2">
      <c r="A46" s="545"/>
      <c r="B46" s="546"/>
    </row>
    <row r="47" spans="1:3" ht="11.25" customHeight="1" x14ac:dyDescent="0.2">
      <c r="A47" s="545"/>
      <c r="B47" s="546"/>
    </row>
    <row r="48" spans="1:3" ht="15" customHeight="1" x14ac:dyDescent="0.2">
      <c r="A48" s="545"/>
      <c r="B48" s="546"/>
    </row>
    <row r="49" spans="1:2" ht="11.25" customHeight="1" x14ac:dyDescent="0.2">
      <c r="A49" s="545"/>
      <c r="B49" s="546"/>
    </row>
    <row r="50" spans="1:2" ht="11.25" customHeight="1" x14ac:dyDescent="0.2">
      <c r="A50" s="545"/>
      <c r="B50" s="546"/>
    </row>
    <row r="51" spans="1:2" ht="11.25" customHeight="1" x14ac:dyDescent="0.2">
      <c r="A51" s="545"/>
      <c r="B51" s="546"/>
    </row>
    <row r="52" spans="1:2" ht="11.25" customHeight="1" x14ac:dyDescent="0.2">
      <c r="A52" s="545"/>
      <c r="B52" s="546"/>
    </row>
    <row r="53" spans="1:2" ht="11.25" customHeight="1" x14ac:dyDescent="0.2">
      <c r="A53" s="545"/>
      <c r="B53" s="546"/>
    </row>
    <row r="54" spans="1:2" ht="11.25" customHeight="1" x14ac:dyDescent="0.2">
      <c r="A54" s="545"/>
      <c r="B54" s="546"/>
    </row>
    <row r="55" spans="1:2" ht="11.25" customHeight="1" x14ac:dyDescent="0.2">
      <c r="A55" s="545"/>
      <c r="B55" s="546"/>
    </row>
    <row r="56" spans="1:2" ht="11.25" customHeight="1" x14ac:dyDescent="0.2">
      <c r="A56" s="545"/>
      <c r="B56" s="546"/>
    </row>
    <row r="57" spans="1:2" ht="11.25" customHeight="1" x14ac:dyDescent="0.2">
      <c r="A57" s="545"/>
      <c r="B57" s="546"/>
    </row>
    <row r="58" spans="1:2" ht="11.25" customHeight="1" x14ac:dyDescent="0.2">
      <c r="A58" s="545"/>
      <c r="B58" s="546"/>
    </row>
    <row r="59" spans="1:2" ht="11.25" customHeight="1" x14ac:dyDescent="0.2">
      <c r="A59" s="545"/>
      <c r="B59" s="546"/>
    </row>
    <row r="60" spans="1:2" ht="11.25" customHeight="1" x14ac:dyDescent="0.2">
      <c r="A60" s="545"/>
      <c r="B60" s="546"/>
    </row>
    <row r="61" spans="1:2" ht="11.25" customHeight="1" x14ac:dyDescent="0.2">
      <c r="A61" s="545"/>
      <c r="B61" s="546"/>
    </row>
    <row r="62" spans="1:2" ht="11.25" customHeight="1" x14ac:dyDescent="0.2">
      <c r="A62" s="545"/>
      <c r="B62" s="546"/>
    </row>
    <row r="63" spans="1:2" ht="11.25" customHeight="1" x14ac:dyDescent="0.2">
      <c r="A63" s="545"/>
      <c r="B63" s="546"/>
    </row>
    <row r="64" spans="1:2" ht="11.25" customHeight="1" x14ac:dyDescent="0.2">
      <c r="A64" s="545"/>
      <c r="B64" s="546"/>
    </row>
    <row r="65" spans="1:2" ht="11.25" customHeight="1" x14ac:dyDescent="0.2">
      <c r="A65" s="545"/>
      <c r="B65" s="546"/>
    </row>
    <row r="66" spans="1:2" ht="11.25" customHeight="1" x14ac:dyDescent="0.2">
      <c r="A66" s="545"/>
      <c r="B66" s="546"/>
    </row>
    <row r="67" spans="1:2" ht="11.25" customHeight="1" x14ac:dyDescent="0.2">
      <c r="A67" s="545"/>
      <c r="B67" s="546"/>
    </row>
    <row r="68" spans="1:2" ht="11.25" customHeight="1" x14ac:dyDescent="0.2">
      <c r="A68" s="545"/>
      <c r="B68" s="546"/>
    </row>
    <row r="69" spans="1:2" ht="11.25" customHeight="1" x14ac:dyDescent="0.2">
      <c r="A69" s="545"/>
      <c r="B69" s="546"/>
    </row>
    <row r="70" spans="1:2" ht="11.25" customHeight="1" x14ac:dyDescent="0.2">
      <c r="A70" s="545"/>
      <c r="B70" s="546"/>
    </row>
    <row r="71" spans="1:2" ht="11.25" customHeight="1" x14ac:dyDescent="0.2">
      <c r="A71" s="545"/>
      <c r="B71" s="546"/>
    </row>
    <row r="72" spans="1:2" ht="11.25" customHeight="1" x14ac:dyDescent="0.2">
      <c r="A72" s="545"/>
      <c r="B72" s="546"/>
    </row>
    <row r="73" spans="1:2" ht="11.25" customHeight="1" x14ac:dyDescent="0.2">
      <c r="A73" s="545"/>
      <c r="B73" s="546"/>
    </row>
    <row r="74" spans="1:2" ht="11.25" customHeight="1" x14ac:dyDescent="0.2">
      <c r="A74" s="545"/>
      <c r="B74" s="546"/>
    </row>
    <row r="75" spans="1:2" ht="11.25" customHeight="1" x14ac:dyDescent="0.2">
      <c r="A75" s="545"/>
      <c r="B75" s="546"/>
    </row>
    <row r="76" spans="1:2" ht="11.25" customHeight="1" x14ac:dyDescent="0.2">
      <c r="A76" s="545"/>
      <c r="B76" s="546"/>
    </row>
    <row r="77" spans="1:2" ht="11.25" customHeight="1" x14ac:dyDescent="0.2">
      <c r="A77" s="545"/>
      <c r="B77" s="546"/>
    </row>
    <row r="78" spans="1:2" ht="11.25" customHeight="1" x14ac:dyDescent="0.2">
      <c r="A78" s="545"/>
      <c r="B78" s="546"/>
    </row>
    <row r="79" spans="1:2" ht="11.25" customHeight="1" x14ac:dyDescent="0.2">
      <c r="A79" s="545"/>
      <c r="B79" s="546"/>
    </row>
    <row r="80" spans="1:2" ht="11.25" customHeight="1" x14ac:dyDescent="0.2">
      <c r="A80" s="545"/>
      <c r="B80" s="546"/>
    </row>
    <row r="81" spans="1:2" ht="11.25" customHeight="1" x14ac:dyDescent="0.2">
      <c r="A81" s="545"/>
      <c r="B81" s="546"/>
    </row>
    <row r="82" spans="1:2" ht="11.25" customHeight="1" x14ac:dyDescent="0.2">
      <c r="A82" s="545"/>
      <c r="B82" s="546"/>
    </row>
    <row r="83" spans="1:2" ht="11.25" customHeight="1" x14ac:dyDescent="0.2">
      <c r="A83" s="545"/>
      <c r="B83" s="546"/>
    </row>
    <row r="84" spans="1:2" ht="11.25" customHeight="1" x14ac:dyDescent="0.2">
      <c r="A84" s="545"/>
      <c r="B84" s="546"/>
    </row>
    <row r="85" spans="1:2" ht="11.25" customHeight="1" x14ac:dyDescent="0.2">
      <c r="A85" s="545"/>
      <c r="B85" s="546"/>
    </row>
    <row r="86" spans="1:2" ht="11.25" customHeight="1" x14ac:dyDescent="0.2">
      <c r="A86" s="545"/>
      <c r="B86" s="546"/>
    </row>
    <row r="87" spans="1:2" ht="11.25" customHeight="1" x14ac:dyDescent="0.2">
      <c r="A87" s="545"/>
      <c r="B87" s="546"/>
    </row>
    <row r="88" spans="1:2" ht="11.25" customHeight="1" x14ac:dyDescent="0.2">
      <c r="A88" s="545"/>
      <c r="B88" s="546"/>
    </row>
    <row r="89" spans="1:2" ht="11.25" customHeight="1" x14ac:dyDescent="0.2">
      <c r="A89" s="545"/>
      <c r="B89" s="546"/>
    </row>
    <row r="90" spans="1:2" ht="11.25" customHeight="1" x14ac:dyDescent="0.2">
      <c r="A90" s="547"/>
      <c r="B90" s="546"/>
    </row>
    <row r="91" spans="1:2" ht="11.25" customHeight="1" x14ac:dyDescent="0.2">
      <c r="A91" s="547"/>
      <c r="B91" s="546"/>
    </row>
    <row r="92" spans="1:2" ht="11.25" customHeight="1" x14ac:dyDescent="0.2">
      <c r="A92" s="547"/>
      <c r="B92" s="546"/>
    </row>
    <row r="93" spans="1:2" ht="11.25" customHeight="1" x14ac:dyDescent="0.2">
      <c r="A93" s="547"/>
      <c r="B93" s="546"/>
    </row>
    <row r="94" spans="1:2" ht="11.25" customHeight="1" x14ac:dyDescent="0.2">
      <c r="A94" s="547"/>
      <c r="B94" s="546"/>
    </row>
    <row r="95" spans="1:2" ht="11.25" customHeight="1" x14ac:dyDescent="0.2">
      <c r="A95" s="547"/>
      <c r="B95" s="546"/>
    </row>
    <row r="96" spans="1:2" ht="11.25" customHeight="1" x14ac:dyDescent="0.2">
      <c r="A96" s="547"/>
      <c r="B96" s="546"/>
    </row>
    <row r="97" spans="1:2" ht="11.25" customHeight="1" x14ac:dyDescent="0.2">
      <c r="A97" s="547"/>
      <c r="B97" s="546"/>
    </row>
    <row r="98" spans="1:2" ht="11.25" customHeight="1" x14ac:dyDescent="0.2">
      <c r="A98" s="547"/>
      <c r="B98" s="546"/>
    </row>
    <row r="99" spans="1:2" x14ac:dyDescent="0.2">
      <c r="A99" s="547"/>
      <c r="B99" s="546"/>
    </row>
    <row r="100" spans="1:2" x14ac:dyDescent="0.2">
      <c r="A100" s="547"/>
      <c r="B100" s="546"/>
    </row>
    <row r="101" spans="1:2" x14ac:dyDescent="0.2">
      <c r="A101" s="547"/>
      <c r="B101" s="546"/>
    </row>
    <row r="102" spans="1:2" x14ac:dyDescent="0.2">
      <c r="A102" s="547"/>
      <c r="B102" s="546"/>
    </row>
    <row r="103" spans="1:2" ht="15" customHeight="1" x14ac:dyDescent="0.2">
      <c r="A103" s="547"/>
      <c r="B103" s="546"/>
    </row>
    <row r="104" spans="1:2" x14ac:dyDescent="0.2">
      <c r="A104" s="547"/>
      <c r="B104" s="546"/>
    </row>
    <row r="105" spans="1:2" x14ac:dyDescent="0.2">
      <c r="A105" s="547"/>
      <c r="B105" s="546"/>
    </row>
    <row r="106" spans="1:2" x14ac:dyDescent="0.2">
      <c r="A106" s="547"/>
      <c r="B106" s="546"/>
    </row>
    <row r="107" spans="1:2" x14ac:dyDescent="0.2">
      <c r="A107" s="547"/>
      <c r="B107" s="546"/>
    </row>
    <row r="108" spans="1:2" x14ac:dyDescent="0.2">
      <c r="A108" s="547"/>
      <c r="B108" s="546"/>
    </row>
    <row r="109" spans="1:2" x14ac:dyDescent="0.2">
      <c r="A109" s="547"/>
      <c r="B109" s="546"/>
    </row>
    <row r="110" spans="1:2" x14ac:dyDescent="0.2">
      <c r="A110" s="547"/>
      <c r="B110" s="546"/>
    </row>
    <row r="111" spans="1:2" x14ac:dyDescent="0.2">
      <c r="A111" s="547"/>
      <c r="B111" s="546"/>
    </row>
    <row r="112" spans="1:2" x14ac:dyDescent="0.2">
      <c r="A112" s="547"/>
      <c r="B112" s="546"/>
    </row>
    <row r="113" spans="1:2" x14ac:dyDescent="0.2">
      <c r="A113" s="547"/>
      <c r="B113" s="546"/>
    </row>
    <row r="114" spans="1:2" x14ac:dyDescent="0.2">
      <c r="A114" s="547"/>
      <c r="B114" s="546"/>
    </row>
    <row r="115" spans="1:2" ht="15" customHeight="1" x14ac:dyDescent="0.2">
      <c r="A115" s="547"/>
      <c r="B115" s="546"/>
    </row>
    <row r="116" spans="1:2" x14ac:dyDescent="0.2">
      <c r="A116" s="547"/>
      <c r="B116" s="546"/>
    </row>
    <row r="117" spans="1:2" x14ac:dyDescent="0.2">
      <c r="A117" s="547"/>
    </row>
    <row r="118" spans="1:2" x14ac:dyDescent="0.2">
      <c r="A118" s="547"/>
    </row>
    <row r="119" spans="1:2" x14ac:dyDescent="0.2">
      <c r="A119" s="547"/>
    </row>
    <row r="120" spans="1:2" x14ac:dyDescent="0.2">
      <c r="A120" s="547"/>
    </row>
    <row r="121" spans="1:2" x14ac:dyDescent="0.2">
      <c r="A121" s="547"/>
    </row>
    <row r="122" spans="1:2" x14ac:dyDescent="0.2">
      <c r="A122" s="547"/>
    </row>
    <row r="123" spans="1:2" x14ac:dyDescent="0.2">
      <c r="A123" s="547"/>
    </row>
    <row r="124" spans="1:2" x14ac:dyDescent="0.2">
      <c r="A124" s="547"/>
    </row>
    <row r="125" spans="1:2" x14ac:dyDescent="0.2">
      <c r="A125" s="547"/>
    </row>
    <row r="126" spans="1:2" x14ac:dyDescent="0.2">
      <c r="A126" s="547"/>
    </row>
    <row r="127" spans="1:2" x14ac:dyDescent="0.2">
      <c r="A127" s="547"/>
    </row>
    <row r="128" spans="1:2" x14ac:dyDescent="0.2">
      <c r="A128" s="547"/>
    </row>
    <row r="129" spans="1:1" x14ac:dyDescent="0.2">
      <c r="A129" s="547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  <row r="367" spans="1:1" x14ac:dyDescent="0.2">
      <c r="A367" s="548"/>
    </row>
    <row r="368" spans="1:1" x14ac:dyDescent="0.2">
      <c r="A368" s="548"/>
    </row>
    <row r="369" spans="1:1" x14ac:dyDescent="0.2">
      <c r="A369" s="548"/>
    </row>
    <row r="370" spans="1:1" x14ac:dyDescent="0.2">
      <c r="A370" s="548"/>
    </row>
    <row r="371" spans="1:1" x14ac:dyDescent="0.2">
      <c r="A371" s="548"/>
    </row>
    <row r="372" spans="1:1" x14ac:dyDescent="0.2">
      <c r="A372" s="548"/>
    </row>
    <row r="373" spans="1:1" x14ac:dyDescent="0.2">
      <c r="A373" s="548"/>
    </row>
    <row r="374" spans="1:1" x14ac:dyDescent="0.2">
      <c r="A374" s="548"/>
    </row>
    <row r="375" spans="1:1" x14ac:dyDescent="0.2">
      <c r="A375" s="548"/>
    </row>
    <row r="376" spans="1:1" x14ac:dyDescent="0.2">
      <c r="A376" s="548"/>
    </row>
    <row r="377" spans="1:1" x14ac:dyDescent="0.2">
      <c r="A377" s="548"/>
    </row>
    <row r="378" spans="1:1" x14ac:dyDescent="0.2">
      <c r="A378" s="548"/>
    </row>
    <row r="379" spans="1:1" x14ac:dyDescent="0.2">
      <c r="A379" s="548"/>
    </row>
    <row r="380" spans="1:1" x14ac:dyDescent="0.2">
      <c r="A380" s="548"/>
    </row>
    <row r="381" spans="1:1" x14ac:dyDescent="0.2">
      <c r="A381" s="548"/>
    </row>
    <row r="382" spans="1:1" x14ac:dyDescent="0.2">
      <c r="A382" s="548"/>
    </row>
    <row r="383" spans="1:1" x14ac:dyDescent="0.2">
      <c r="A383" s="548"/>
    </row>
    <row r="384" spans="1:1" x14ac:dyDescent="0.2">
      <c r="A384" s="548"/>
    </row>
    <row r="385" spans="1:1" x14ac:dyDescent="0.2">
      <c r="A385" s="548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E1205"/>
  <sheetViews>
    <sheetView zoomScaleNormal="100" workbookViewId="0"/>
  </sheetViews>
  <sheetFormatPr defaultRowHeight="12.75" customHeight="1" x14ac:dyDescent="0.2"/>
  <cols>
    <col min="1" max="1" width="8.6640625" style="7" customWidth="1"/>
    <col min="2" max="2" width="13.83203125" style="7" bestFit="1" customWidth="1"/>
    <col min="3" max="3" width="7.33203125" style="7" bestFit="1" customWidth="1"/>
    <col min="4" max="4" width="12.83203125" style="7" bestFit="1" customWidth="1"/>
    <col min="5" max="5" width="10" style="7" bestFit="1" customWidth="1"/>
    <col min="6" max="16384" width="9.33203125" style="7"/>
  </cols>
  <sheetData>
    <row r="1" spans="1:5" ht="12.75" customHeight="1" x14ac:dyDescent="0.2">
      <c r="A1" s="235" t="s">
        <v>41</v>
      </c>
    </row>
    <row r="2" spans="1:5" ht="12.75" customHeight="1" x14ac:dyDescent="0.2">
      <c r="A2" s="176" t="s">
        <v>918</v>
      </c>
    </row>
    <row r="3" spans="1:5" ht="12.75" customHeight="1" x14ac:dyDescent="0.2">
      <c r="A3" s="175" t="s">
        <v>996</v>
      </c>
    </row>
    <row r="4" spans="1:5" ht="12.75" customHeight="1" x14ac:dyDescent="0.2">
      <c r="A4" s="118" t="s">
        <v>997</v>
      </c>
    </row>
    <row r="5" spans="1:5" ht="12.75" customHeight="1" x14ac:dyDescent="0.2">
      <c r="A5" s="117" t="s">
        <v>998</v>
      </c>
    </row>
    <row r="6" spans="1:5" ht="12.75" customHeight="1" x14ac:dyDescent="0.2">
      <c r="A6" s="216" t="s">
        <v>999</v>
      </c>
    </row>
    <row r="7" spans="1:5" ht="12.75" customHeight="1" x14ac:dyDescent="0.2">
      <c r="A7" s="232" t="s">
        <v>0</v>
      </c>
    </row>
    <row r="8" spans="1:5" s="234" customFormat="1" ht="12.75" customHeight="1" x14ac:dyDescent="0.2">
      <c r="A8" s="116"/>
      <c r="B8" s="116"/>
      <c r="C8" s="116"/>
      <c r="D8" s="116"/>
      <c r="E8" s="116"/>
    </row>
    <row r="9" spans="1:5" ht="21.75" x14ac:dyDescent="0.2">
      <c r="A9" s="234"/>
      <c r="B9" s="115" t="s">
        <v>1000</v>
      </c>
      <c r="C9" s="115" t="s">
        <v>1001</v>
      </c>
      <c r="D9" s="115" t="s">
        <v>1002</v>
      </c>
      <c r="E9" s="115" t="s">
        <v>1003</v>
      </c>
    </row>
    <row r="10" spans="1:5" ht="12.75" customHeight="1" x14ac:dyDescent="0.2">
      <c r="A10" s="114">
        <v>40546</v>
      </c>
      <c r="B10" s="113">
        <v>4.5999999999999996</v>
      </c>
      <c r="C10" s="113">
        <v>5.5</v>
      </c>
      <c r="D10" s="113">
        <v>4.5</v>
      </c>
      <c r="E10" s="113">
        <v>3.5</v>
      </c>
    </row>
    <row r="11" spans="1:5" ht="12.75" customHeight="1" x14ac:dyDescent="0.2">
      <c r="A11" s="114">
        <v>40547</v>
      </c>
      <c r="B11" s="113">
        <v>3.75</v>
      </c>
      <c r="C11" s="113">
        <v>5.5</v>
      </c>
      <c r="D11" s="113">
        <v>4.5</v>
      </c>
      <c r="E11" s="113">
        <v>3.5</v>
      </c>
    </row>
    <row r="12" spans="1:5" ht="12.75" customHeight="1" x14ac:dyDescent="0.2">
      <c r="A12" s="114">
        <v>40548</v>
      </c>
      <c r="B12" s="113">
        <v>3.75</v>
      </c>
      <c r="C12" s="113">
        <v>5.5</v>
      </c>
      <c r="D12" s="113">
        <v>4.5</v>
      </c>
      <c r="E12" s="113">
        <v>3.5</v>
      </c>
    </row>
    <row r="13" spans="1:5" ht="12.75" customHeight="1" x14ac:dyDescent="0.2">
      <c r="A13" s="114">
        <v>40549</v>
      </c>
      <c r="B13" s="113">
        <v>3.75</v>
      </c>
      <c r="C13" s="113">
        <v>5.5</v>
      </c>
      <c r="D13" s="113">
        <v>4.5</v>
      </c>
      <c r="E13" s="113">
        <v>3.5</v>
      </c>
    </row>
    <row r="14" spans="1:5" ht="12.75" customHeight="1" x14ac:dyDescent="0.2">
      <c r="A14" s="114">
        <v>40550</v>
      </c>
      <c r="B14" s="113">
        <v>3.75</v>
      </c>
      <c r="C14" s="113">
        <v>5.5</v>
      </c>
      <c r="D14" s="113">
        <v>4.5</v>
      </c>
      <c r="E14" s="113">
        <v>3.5</v>
      </c>
    </row>
    <row r="15" spans="1:5" ht="12.75" customHeight="1" x14ac:dyDescent="0.2">
      <c r="A15" s="114">
        <v>40553</v>
      </c>
      <c r="B15" s="113">
        <v>3.75</v>
      </c>
      <c r="C15" s="113">
        <v>5.5</v>
      </c>
      <c r="D15" s="113">
        <v>4.5</v>
      </c>
      <c r="E15" s="113">
        <v>3.5</v>
      </c>
    </row>
    <row r="16" spans="1:5" ht="12.75" customHeight="1" x14ac:dyDescent="0.2">
      <c r="A16" s="114">
        <v>40554</v>
      </c>
      <c r="B16" s="113">
        <v>3.75</v>
      </c>
      <c r="C16" s="113">
        <v>5.5</v>
      </c>
      <c r="D16" s="113">
        <v>4.5</v>
      </c>
      <c r="E16" s="113">
        <v>3.5</v>
      </c>
    </row>
    <row r="17" spans="1:5" ht="12.75" customHeight="1" x14ac:dyDescent="0.2">
      <c r="A17" s="114">
        <v>40555</v>
      </c>
      <c r="B17" s="113">
        <v>3.75</v>
      </c>
      <c r="C17" s="113">
        <v>5.5</v>
      </c>
      <c r="D17" s="113">
        <v>4.5</v>
      </c>
      <c r="E17" s="113">
        <v>3.5</v>
      </c>
    </row>
    <row r="18" spans="1:5" ht="12.75" customHeight="1" x14ac:dyDescent="0.2">
      <c r="A18" s="114">
        <v>40556</v>
      </c>
      <c r="B18" s="113">
        <v>3.75</v>
      </c>
      <c r="C18" s="113">
        <v>5.5</v>
      </c>
      <c r="D18" s="113">
        <v>4.5</v>
      </c>
      <c r="E18" s="113">
        <v>3.5</v>
      </c>
    </row>
    <row r="19" spans="1:5" ht="12.75" customHeight="1" x14ac:dyDescent="0.2">
      <c r="A19" s="114">
        <v>40557</v>
      </c>
      <c r="B19" s="113">
        <v>3.75</v>
      </c>
      <c r="C19" s="113">
        <v>5.5</v>
      </c>
      <c r="D19" s="113">
        <v>4.5</v>
      </c>
      <c r="E19" s="113">
        <v>3.5</v>
      </c>
    </row>
    <row r="20" spans="1:5" ht="12.75" customHeight="1" x14ac:dyDescent="0.2">
      <c r="A20" s="112">
        <v>40560</v>
      </c>
      <c r="B20" s="6">
        <v>3.75</v>
      </c>
      <c r="C20" s="6">
        <v>5.5</v>
      </c>
      <c r="D20" s="6">
        <v>4.5</v>
      </c>
      <c r="E20" s="113">
        <v>3.5</v>
      </c>
    </row>
    <row r="21" spans="1:5" ht="12.75" customHeight="1" x14ac:dyDescent="0.2">
      <c r="A21" s="112">
        <v>40561</v>
      </c>
      <c r="B21" s="6">
        <v>3.75</v>
      </c>
      <c r="C21" s="6">
        <v>5.5</v>
      </c>
      <c r="D21" s="6">
        <v>4.5</v>
      </c>
      <c r="E21" s="6">
        <v>3.5</v>
      </c>
    </row>
    <row r="22" spans="1:5" ht="12.75" customHeight="1" x14ac:dyDescent="0.2">
      <c r="A22" s="112">
        <v>40562</v>
      </c>
      <c r="B22" s="6">
        <v>3.85</v>
      </c>
      <c r="C22" s="6">
        <v>5.5</v>
      </c>
      <c r="D22" s="6">
        <v>4.5</v>
      </c>
      <c r="E22" s="6">
        <v>3.5</v>
      </c>
    </row>
    <row r="23" spans="1:5" ht="12.75" customHeight="1" x14ac:dyDescent="0.2">
      <c r="A23" s="112">
        <v>40563</v>
      </c>
      <c r="B23" s="6">
        <v>3.75</v>
      </c>
      <c r="C23" s="6">
        <v>5.5</v>
      </c>
      <c r="D23" s="6">
        <v>4.5</v>
      </c>
      <c r="E23" s="6">
        <v>3.5</v>
      </c>
    </row>
    <row r="24" spans="1:5" ht="12.75" customHeight="1" x14ac:dyDescent="0.2">
      <c r="A24" s="112">
        <v>40564</v>
      </c>
      <c r="B24" s="6">
        <v>3.75</v>
      </c>
      <c r="C24" s="6">
        <v>5.5</v>
      </c>
      <c r="D24" s="6">
        <v>4.5</v>
      </c>
      <c r="E24" s="6">
        <v>3.5</v>
      </c>
    </row>
    <row r="25" spans="1:5" ht="12.75" customHeight="1" x14ac:dyDescent="0.2">
      <c r="A25" s="112">
        <v>40567</v>
      </c>
      <c r="B25" s="6">
        <v>3.85</v>
      </c>
      <c r="C25" s="6">
        <v>5.5</v>
      </c>
      <c r="D25" s="6">
        <v>4.5</v>
      </c>
      <c r="E25" s="6">
        <v>3.5</v>
      </c>
    </row>
    <row r="26" spans="1:5" ht="12.75" customHeight="1" x14ac:dyDescent="0.2">
      <c r="A26" s="112">
        <v>40568</v>
      </c>
      <c r="B26" s="6">
        <v>3.85</v>
      </c>
      <c r="C26" s="6">
        <v>5.5</v>
      </c>
      <c r="D26" s="6">
        <v>4.5</v>
      </c>
      <c r="E26" s="6">
        <v>3.5</v>
      </c>
    </row>
    <row r="27" spans="1:5" ht="12.75" customHeight="1" x14ac:dyDescent="0.2">
      <c r="A27" s="112">
        <v>40569</v>
      </c>
      <c r="B27" s="6">
        <v>3.75</v>
      </c>
      <c r="C27" s="6">
        <v>5.5</v>
      </c>
      <c r="D27" s="6">
        <v>4.5</v>
      </c>
      <c r="E27" s="6">
        <v>3.5</v>
      </c>
    </row>
    <row r="28" spans="1:5" ht="12.75" customHeight="1" x14ac:dyDescent="0.2">
      <c r="A28" s="112">
        <v>40570</v>
      </c>
      <c r="B28" s="6">
        <v>3.75</v>
      </c>
      <c r="C28" s="6">
        <v>5.5</v>
      </c>
      <c r="D28" s="6">
        <v>4.5</v>
      </c>
      <c r="E28" s="6">
        <v>3.5</v>
      </c>
    </row>
    <row r="29" spans="1:5" ht="12.75" customHeight="1" x14ac:dyDescent="0.2">
      <c r="A29" s="112">
        <v>40571</v>
      </c>
      <c r="B29" s="6">
        <v>3.75</v>
      </c>
      <c r="C29" s="6">
        <v>5.5</v>
      </c>
      <c r="D29" s="6">
        <v>4.5</v>
      </c>
      <c r="E29" s="6">
        <v>3.5</v>
      </c>
    </row>
    <row r="30" spans="1:5" ht="12.75" customHeight="1" x14ac:dyDescent="0.2">
      <c r="A30" s="112">
        <v>40574</v>
      </c>
      <c r="B30" s="6">
        <v>4.25</v>
      </c>
      <c r="C30" s="6">
        <v>5.5</v>
      </c>
      <c r="D30" s="6">
        <v>4.5</v>
      </c>
      <c r="E30" s="6">
        <v>3.5</v>
      </c>
    </row>
    <row r="31" spans="1:5" ht="12.75" customHeight="1" x14ac:dyDescent="0.2">
      <c r="A31" s="112">
        <v>40575</v>
      </c>
      <c r="B31" s="6">
        <v>3.75</v>
      </c>
      <c r="C31" s="6">
        <v>5.5</v>
      </c>
      <c r="D31" s="6">
        <v>4.5</v>
      </c>
      <c r="E31" s="6">
        <v>3.5</v>
      </c>
    </row>
    <row r="32" spans="1:5" ht="12.75" customHeight="1" x14ac:dyDescent="0.2">
      <c r="A32" s="112">
        <v>40576</v>
      </c>
      <c r="B32" s="6">
        <v>3.75</v>
      </c>
      <c r="C32" s="6">
        <v>5.25</v>
      </c>
      <c r="D32" s="6">
        <v>4.25</v>
      </c>
      <c r="E32" s="6">
        <v>3.25</v>
      </c>
    </row>
    <row r="33" spans="1:5" ht="12.75" customHeight="1" x14ac:dyDescent="0.2">
      <c r="A33" s="112">
        <v>40577</v>
      </c>
      <c r="B33" s="6">
        <v>3.75</v>
      </c>
      <c r="C33" s="6">
        <v>5.25</v>
      </c>
      <c r="D33" s="6">
        <v>4.25</v>
      </c>
      <c r="E33" s="6">
        <v>3.25</v>
      </c>
    </row>
    <row r="34" spans="1:5" ht="12.75" customHeight="1" x14ac:dyDescent="0.2">
      <c r="A34" s="112">
        <v>40578</v>
      </c>
      <c r="B34" s="6">
        <v>3.75</v>
      </c>
      <c r="C34" s="6">
        <v>5.25</v>
      </c>
      <c r="D34" s="6">
        <v>4.25</v>
      </c>
      <c r="E34" s="6">
        <v>3.25</v>
      </c>
    </row>
    <row r="35" spans="1:5" ht="12.75" customHeight="1" x14ac:dyDescent="0.2">
      <c r="A35" s="112">
        <v>40581</v>
      </c>
      <c r="B35" s="6">
        <v>3.75</v>
      </c>
      <c r="C35" s="6">
        <v>5.25</v>
      </c>
      <c r="D35" s="6">
        <v>4.25</v>
      </c>
      <c r="E35" s="6">
        <v>3.25</v>
      </c>
    </row>
    <row r="36" spans="1:5" ht="12.75" customHeight="1" x14ac:dyDescent="0.2">
      <c r="A36" s="112">
        <v>40582</v>
      </c>
      <c r="B36" s="6">
        <v>4</v>
      </c>
      <c r="C36" s="6">
        <v>5.25</v>
      </c>
      <c r="D36" s="6">
        <v>4.25</v>
      </c>
      <c r="E36" s="6">
        <v>3.25</v>
      </c>
    </row>
    <row r="37" spans="1:5" ht="12.75" customHeight="1" x14ac:dyDescent="0.2">
      <c r="A37" s="112">
        <v>40583</v>
      </c>
      <c r="B37" s="6">
        <v>4.25</v>
      </c>
      <c r="C37" s="6">
        <v>5.25</v>
      </c>
      <c r="D37" s="6">
        <v>4.25</v>
      </c>
      <c r="E37" s="6">
        <v>3.25</v>
      </c>
    </row>
    <row r="38" spans="1:5" ht="12.75" customHeight="1" x14ac:dyDescent="0.2">
      <c r="A38" s="112">
        <v>40584</v>
      </c>
      <c r="B38" s="6">
        <v>4.25</v>
      </c>
      <c r="C38" s="6">
        <v>5.25</v>
      </c>
      <c r="D38" s="6">
        <v>4.25</v>
      </c>
      <c r="E38" s="6">
        <v>3.25</v>
      </c>
    </row>
    <row r="39" spans="1:5" ht="12.75" customHeight="1" x14ac:dyDescent="0.2">
      <c r="A39" s="112">
        <v>40585</v>
      </c>
      <c r="B39" s="6">
        <v>4.25</v>
      </c>
      <c r="C39" s="6">
        <v>5.25</v>
      </c>
      <c r="D39" s="6">
        <v>4.25</v>
      </c>
      <c r="E39" s="6">
        <v>3.25</v>
      </c>
    </row>
    <row r="40" spans="1:5" ht="12.75" customHeight="1" x14ac:dyDescent="0.2">
      <c r="A40" s="112">
        <v>40588</v>
      </c>
      <c r="B40" s="6">
        <v>4.25</v>
      </c>
      <c r="C40" s="6">
        <v>5.25</v>
      </c>
      <c r="D40" s="6">
        <v>4.25</v>
      </c>
      <c r="E40" s="6">
        <v>3.25</v>
      </c>
    </row>
    <row r="41" spans="1:5" ht="12.75" customHeight="1" x14ac:dyDescent="0.2">
      <c r="A41" s="112">
        <v>40589</v>
      </c>
      <c r="B41" s="6">
        <v>4.5</v>
      </c>
      <c r="C41" s="6">
        <v>5.25</v>
      </c>
      <c r="D41" s="6">
        <v>4.25</v>
      </c>
      <c r="E41" s="6">
        <v>3.25</v>
      </c>
    </row>
    <row r="42" spans="1:5" ht="12.75" customHeight="1" x14ac:dyDescent="0.2">
      <c r="A42" s="112">
        <v>40590</v>
      </c>
      <c r="B42" s="6">
        <v>4.5</v>
      </c>
      <c r="C42" s="6">
        <v>5.25</v>
      </c>
      <c r="D42" s="6">
        <v>4.25</v>
      </c>
      <c r="E42" s="6">
        <v>3.25</v>
      </c>
    </row>
    <row r="43" spans="1:5" ht="12.75" customHeight="1" x14ac:dyDescent="0.2">
      <c r="A43" s="112">
        <v>40591</v>
      </c>
      <c r="B43" s="6">
        <v>4.25</v>
      </c>
      <c r="C43" s="6">
        <v>5.25</v>
      </c>
      <c r="D43" s="6">
        <v>4.25</v>
      </c>
      <c r="E43" s="6">
        <v>3.25</v>
      </c>
    </row>
    <row r="44" spans="1:5" ht="12.75" customHeight="1" x14ac:dyDescent="0.2">
      <c r="A44" s="112">
        <v>40592</v>
      </c>
      <c r="B44" s="6">
        <v>4</v>
      </c>
      <c r="C44" s="6">
        <v>5.25</v>
      </c>
      <c r="D44" s="6">
        <v>4.25</v>
      </c>
      <c r="E44" s="6">
        <v>3.25</v>
      </c>
    </row>
    <row r="45" spans="1:5" ht="12.75" customHeight="1" x14ac:dyDescent="0.2">
      <c r="A45" s="112">
        <v>40595</v>
      </c>
      <c r="B45" s="6">
        <v>4</v>
      </c>
      <c r="C45" s="6">
        <v>5.25</v>
      </c>
      <c r="D45" s="6">
        <v>4.25</v>
      </c>
      <c r="E45" s="6">
        <v>3.25</v>
      </c>
    </row>
    <row r="46" spans="1:5" ht="12.75" customHeight="1" x14ac:dyDescent="0.2">
      <c r="A46" s="112">
        <v>40596</v>
      </c>
      <c r="B46" s="6">
        <v>4</v>
      </c>
      <c r="C46" s="6">
        <v>5.25</v>
      </c>
      <c r="D46" s="6">
        <v>4.25</v>
      </c>
      <c r="E46" s="6">
        <v>3.25</v>
      </c>
    </row>
    <row r="47" spans="1:5" ht="12.75" customHeight="1" x14ac:dyDescent="0.2">
      <c r="A47" s="112">
        <v>40597</v>
      </c>
      <c r="B47" s="6">
        <v>4</v>
      </c>
      <c r="C47" s="6">
        <v>5.25</v>
      </c>
      <c r="D47" s="6">
        <v>4.25</v>
      </c>
      <c r="E47" s="6">
        <v>3.25</v>
      </c>
    </row>
    <row r="48" spans="1:5" ht="12.75" customHeight="1" x14ac:dyDescent="0.2">
      <c r="A48" s="112">
        <v>40598</v>
      </c>
      <c r="B48" s="6">
        <v>4</v>
      </c>
      <c r="C48" s="6">
        <v>5.25</v>
      </c>
      <c r="D48" s="6">
        <v>4.25</v>
      </c>
      <c r="E48" s="6">
        <v>3.25</v>
      </c>
    </row>
    <row r="49" spans="1:5" ht="12.75" customHeight="1" x14ac:dyDescent="0.2">
      <c r="A49" s="112">
        <v>40599</v>
      </c>
      <c r="B49" s="6">
        <v>4</v>
      </c>
      <c r="C49" s="6">
        <v>5.25</v>
      </c>
      <c r="D49" s="6">
        <v>4.25</v>
      </c>
      <c r="E49" s="6">
        <v>3.25</v>
      </c>
    </row>
    <row r="50" spans="1:5" ht="12.75" customHeight="1" x14ac:dyDescent="0.2">
      <c r="A50" s="112">
        <v>40602</v>
      </c>
      <c r="B50" s="6">
        <v>4</v>
      </c>
      <c r="C50" s="6">
        <v>5.25</v>
      </c>
      <c r="D50" s="6">
        <v>4.25</v>
      </c>
      <c r="E50" s="6">
        <v>3.25</v>
      </c>
    </row>
    <row r="51" spans="1:5" ht="12.75" customHeight="1" x14ac:dyDescent="0.2">
      <c r="A51" s="112">
        <v>40603</v>
      </c>
      <c r="B51" s="6">
        <v>4</v>
      </c>
      <c r="C51" s="6">
        <v>5.25</v>
      </c>
      <c r="D51" s="6">
        <v>4.25</v>
      </c>
      <c r="E51" s="6">
        <v>3.25</v>
      </c>
    </row>
    <row r="52" spans="1:5" ht="12.75" customHeight="1" x14ac:dyDescent="0.2">
      <c r="A52" s="112">
        <v>40604</v>
      </c>
      <c r="B52" s="6">
        <v>4</v>
      </c>
      <c r="C52" s="6">
        <v>5.25</v>
      </c>
      <c r="D52" s="6">
        <v>4.25</v>
      </c>
      <c r="E52" s="6">
        <v>3.25</v>
      </c>
    </row>
    <row r="53" spans="1:5" ht="12.75" customHeight="1" x14ac:dyDescent="0.2">
      <c r="A53" s="112">
        <v>40605</v>
      </c>
      <c r="B53" s="6">
        <v>3.5</v>
      </c>
      <c r="C53" s="6">
        <v>5.25</v>
      </c>
      <c r="D53" s="6">
        <v>4.25</v>
      </c>
      <c r="E53" s="6">
        <v>3.25</v>
      </c>
    </row>
    <row r="54" spans="1:5" ht="12.75" customHeight="1" x14ac:dyDescent="0.2">
      <c r="A54" s="112">
        <v>40606</v>
      </c>
      <c r="B54" s="6">
        <v>3.5</v>
      </c>
      <c r="C54" s="6">
        <v>5.25</v>
      </c>
      <c r="D54" s="6">
        <v>4.25</v>
      </c>
      <c r="E54" s="6">
        <v>3.25</v>
      </c>
    </row>
    <row r="55" spans="1:5" ht="12.75" customHeight="1" x14ac:dyDescent="0.2">
      <c r="A55" s="112">
        <v>40609</v>
      </c>
      <c r="B55" s="6">
        <v>3.5</v>
      </c>
      <c r="C55" s="6">
        <v>5.25</v>
      </c>
      <c r="D55" s="6">
        <v>4.25</v>
      </c>
      <c r="E55" s="6">
        <v>3.25</v>
      </c>
    </row>
    <row r="56" spans="1:5" ht="12.75" customHeight="1" x14ac:dyDescent="0.2">
      <c r="A56" s="112">
        <v>40610</v>
      </c>
      <c r="B56" s="6">
        <v>3.5</v>
      </c>
      <c r="C56" s="6">
        <v>5.25</v>
      </c>
      <c r="D56" s="6">
        <v>4.25</v>
      </c>
      <c r="E56" s="6">
        <v>3.25</v>
      </c>
    </row>
    <row r="57" spans="1:5" ht="12.75" customHeight="1" x14ac:dyDescent="0.2">
      <c r="A57" s="112">
        <v>40611</v>
      </c>
      <c r="B57" s="6">
        <v>3.5</v>
      </c>
      <c r="C57" s="6">
        <v>5.25</v>
      </c>
      <c r="D57" s="6">
        <v>4.25</v>
      </c>
      <c r="E57" s="6">
        <v>3.25</v>
      </c>
    </row>
    <row r="58" spans="1:5" ht="12.75" customHeight="1" x14ac:dyDescent="0.2">
      <c r="A58" s="112">
        <v>40612</v>
      </c>
      <c r="B58" s="6">
        <v>3.5</v>
      </c>
      <c r="C58" s="6">
        <v>5.25</v>
      </c>
      <c r="D58" s="6">
        <v>4.25</v>
      </c>
      <c r="E58" s="6">
        <v>3.25</v>
      </c>
    </row>
    <row r="59" spans="1:5" ht="12.75" customHeight="1" x14ac:dyDescent="0.2">
      <c r="A59" s="112">
        <v>40613</v>
      </c>
      <c r="B59" s="6">
        <v>3.5</v>
      </c>
      <c r="C59" s="6">
        <v>5.25</v>
      </c>
      <c r="D59" s="6">
        <v>4.25</v>
      </c>
      <c r="E59" s="6">
        <v>3.25</v>
      </c>
    </row>
    <row r="60" spans="1:5" ht="12.75" customHeight="1" x14ac:dyDescent="0.2">
      <c r="A60" s="112">
        <v>40616</v>
      </c>
      <c r="B60" s="6">
        <v>3.5</v>
      </c>
      <c r="C60" s="6">
        <v>5.25</v>
      </c>
      <c r="D60" s="6">
        <v>4.25</v>
      </c>
      <c r="E60" s="6">
        <v>3.25</v>
      </c>
    </row>
    <row r="61" spans="1:5" ht="12.75" customHeight="1" x14ac:dyDescent="0.2">
      <c r="A61" s="112">
        <v>40617</v>
      </c>
      <c r="B61" s="6">
        <v>3.5</v>
      </c>
      <c r="C61" s="6">
        <v>5.25</v>
      </c>
      <c r="D61" s="6">
        <v>4.25</v>
      </c>
      <c r="E61" s="6">
        <v>3.25</v>
      </c>
    </row>
    <row r="62" spans="1:5" ht="12.75" customHeight="1" x14ac:dyDescent="0.2">
      <c r="A62" s="112">
        <v>40618</v>
      </c>
      <c r="B62" s="6">
        <v>3.75</v>
      </c>
      <c r="C62" s="6">
        <v>5.25</v>
      </c>
      <c r="D62" s="6">
        <v>4.25</v>
      </c>
      <c r="E62" s="6">
        <v>3.25</v>
      </c>
    </row>
    <row r="63" spans="1:5" ht="12.75" customHeight="1" x14ac:dyDescent="0.2">
      <c r="A63" s="112">
        <v>40619</v>
      </c>
      <c r="B63" s="6">
        <v>3.75</v>
      </c>
      <c r="C63" s="6">
        <v>5.25</v>
      </c>
      <c r="D63" s="6">
        <v>4.25</v>
      </c>
      <c r="E63" s="6">
        <v>3.25</v>
      </c>
    </row>
    <row r="64" spans="1:5" ht="12.75" customHeight="1" x14ac:dyDescent="0.2">
      <c r="A64" s="112">
        <v>40620</v>
      </c>
      <c r="B64" s="6">
        <v>3.75</v>
      </c>
      <c r="C64" s="6">
        <v>5.25</v>
      </c>
      <c r="D64" s="6">
        <v>4.25</v>
      </c>
      <c r="E64" s="6">
        <v>3.25</v>
      </c>
    </row>
    <row r="65" spans="1:5" ht="12.75" customHeight="1" x14ac:dyDescent="0.2">
      <c r="A65" s="112">
        <v>40623</v>
      </c>
      <c r="B65" s="6">
        <v>4</v>
      </c>
      <c r="C65" s="6">
        <v>5.25</v>
      </c>
      <c r="D65" s="6">
        <v>4.25</v>
      </c>
      <c r="E65" s="6">
        <v>3.25</v>
      </c>
    </row>
    <row r="66" spans="1:5" ht="12.75" customHeight="1" x14ac:dyDescent="0.2">
      <c r="A66" s="112">
        <v>40624</v>
      </c>
      <c r="B66" s="6">
        <v>4</v>
      </c>
      <c r="C66" s="6">
        <v>5.25</v>
      </c>
      <c r="D66" s="6">
        <v>4.25</v>
      </c>
      <c r="E66" s="6">
        <v>3.25</v>
      </c>
    </row>
    <row r="67" spans="1:5" ht="12.75" customHeight="1" x14ac:dyDescent="0.2">
      <c r="A67" s="112">
        <v>40625</v>
      </c>
      <c r="B67" s="6">
        <v>4</v>
      </c>
      <c r="C67" s="6">
        <v>5.25</v>
      </c>
      <c r="D67" s="6">
        <v>4.25</v>
      </c>
      <c r="E67" s="6">
        <v>3.25</v>
      </c>
    </row>
    <row r="68" spans="1:5" ht="12.75" customHeight="1" x14ac:dyDescent="0.2">
      <c r="A68" s="112">
        <v>40626</v>
      </c>
      <c r="B68" s="6">
        <v>4</v>
      </c>
      <c r="C68" s="6">
        <v>5.25</v>
      </c>
      <c r="D68" s="6">
        <v>4.25</v>
      </c>
      <c r="E68" s="6">
        <v>3.25</v>
      </c>
    </row>
    <row r="69" spans="1:5" ht="12.75" customHeight="1" x14ac:dyDescent="0.2">
      <c r="A69" s="112">
        <v>40627</v>
      </c>
      <c r="B69" s="6">
        <v>3.85</v>
      </c>
      <c r="C69" s="6">
        <v>5.25</v>
      </c>
      <c r="D69" s="6">
        <v>4.25</v>
      </c>
      <c r="E69" s="6">
        <v>3.25</v>
      </c>
    </row>
    <row r="70" spans="1:5" ht="12.75" customHeight="1" x14ac:dyDescent="0.2">
      <c r="A70" s="112">
        <v>40630</v>
      </c>
      <c r="B70" s="6">
        <v>3.85</v>
      </c>
      <c r="C70" s="6">
        <v>5.25</v>
      </c>
      <c r="D70" s="6">
        <v>4.25</v>
      </c>
      <c r="E70" s="6">
        <v>3.25</v>
      </c>
    </row>
    <row r="71" spans="1:5" ht="12.75" customHeight="1" x14ac:dyDescent="0.2">
      <c r="A71" s="112">
        <v>40631</v>
      </c>
      <c r="B71" s="6">
        <v>3.75</v>
      </c>
      <c r="C71" s="6">
        <v>5.25</v>
      </c>
      <c r="D71" s="6">
        <v>4.25</v>
      </c>
      <c r="E71" s="6">
        <v>3.25</v>
      </c>
    </row>
    <row r="72" spans="1:5" ht="12.75" customHeight="1" x14ac:dyDescent="0.2">
      <c r="A72" s="112">
        <v>40632</v>
      </c>
      <c r="B72" s="6">
        <v>3.75</v>
      </c>
      <c r="C72" s="6">
        <v>5.25</v>
      </c>
      <c r="D72" s="6">
        <v>4.25</v>
      </c>
      <c r="E72" s="6">
        <v>3.25</v>
      </c>
    </row>
    <row r="73" spans="1:5" ht="12.75" customHeight="1" x14ac:dyDescent="0.2">
      <c r="A73" s="112">
        <v>40633</v>
      </c>
      <c r="B73" s="6">
        <v>3.75</v>
      </c>
      <c r="C73" s="6">
        <v>5.25</v>
      </c>
      <c r="D73" s="6">
        <v>4.25</v>
      </c>
      <c r="E73" s="6">
        <v>3.25</v>
      </c>
    </row>
    <row r="74" spans="1:5" ht="12.75" customHeight="1" x14ac:dyDescent="0.2">
      <c r="A74" s="112">
        <v>40634</v>
      </c>
      <c r="B74" s="6">
        <v>3.5</v>
      </c>
      <c r="C74" s="6">
        <v>5.25</v>
      </c>
      <c r="D74" s="6">
        <v>4.25</v>
      </c>
      <c r="E74" s="6">
        <v>3.25</v>
      </c>
    </row>
    <row r="75" spans="1:5" ht="12.75" customHeight="1" x14ac:dyDescent="0.2">
      <c r="A75" s="112">
        <v>40637</v>
      </c>
      <c r="B75" s="6">
        <v>3.5</v>
      </c>
      <c r="C75" s="6">
        <v>5.25</v>
      </c>
      <c r="D75" s="6">
        <v>4.25</v>
      </c>
      <c r="E75" s="6">
        <v>3.25</v>
      </c>
    </row>
    <row r="76" spans="1:5" ht="12.75" customHeight="1" x14ac:dyDescent="0.2">
      <c r="A76" s="112">
        <v>40638</v>
      </c>
      <c r="B76" s="6">
        <v>3.5</v>
      </c>
      <c r="C76" s="6">
        <v>5.25</v>
      </c>
      <c r="D76" s="6">
        <v>4.25</v>
      </c>
      <c r="E76" s="6">
        <v>3.25</v>
      </c>
    </row>
    <row r="77" spans="1:5" ht="12.75" customHeight="1" x14ac:dyDescent="0.2">
      <c r="A77" s="112">
        <v>40639</v>
      </c>
      <c r="B77" s="6">
        <v>3.5</v>
      </c>
      <c r="C77" s="6">
        <v>5.25</v>
      </c>
      <c r="D77" s="6">
        <v>4.25</v>
      </c>
      <c r="E77" s="6">
        <v>3.25</v>
      </c>
    </row>
    <row r="78" spans="1:5" ht="12.75" customHeight="1" x14ac:dyDescent="0.2">
      <c r="A78" s="112">
        <v>40640</v>
      </c>
      <c r="B78" s="6">
        <v>3.5</v>
      </c>
      <c r="C78" s="6">
        <v>5.25</v>
      </c>
      <c r="D78" s="6">
        <v>4.25</v>
      </c>
      <c r="E78" s="6">
        <v>3.25</v>
      </c>
    </row>
    <row r="79" spans="1:5" ht="12.75" customHeight="1" x14ac:dyDescent="0.2">
      <c r="A79" s="112">
        <v>40641</v>
      </c>
      <c r="B79" s="6">
        <v>3.5</v>
      </c>
      <c r="C79" s="6">
        <v>5.25</v>
      </c>
      <c r="D79" s="6">
        <v>4.25</v>
      </c>
      <c r="E79" s="6">
        <v>3.25</v>
      </c>
    </row>
    <row r="80" spans="1:5" ht="12.75" customHeight="1" x14ac:dyDescent="0.2">
      <c r="A80" s="112">
        <v>40644</v>
      </c>
      <c r="B80" s="6">
        <v>3.5</v>
      </c>
      <c r="C80" s="6">
        <v>5.25</v>
      </c>
      <c r="D80" s="6">
        <v>4.25</v>
      </c>
      <c r="E80" s="6">
        <v>3.25</v>
      </c>
    </row>
    <row r="81" spans="1:5" ht="12.75" customHeight="1" x14ac:dyDescent="0.2">
      <c r="A81" s="112">
        <v>40645</v>
      </c>
      <c r="B81" s="6">
        <v>3.5</v>
      </c>
      <c r="C81" s="6">
        <v>5.25</v>
      </c>
      <c r="D81" s="6">
        <v>4.25</v>
      </c>
      <c r="E81" s="6">
        <v>3.25</v>
      </c>
    </row>
    <row r="82" spans="1:5" ht="12.75" customHeight="1" x14ac:dyDescent="0.2">
      <c r="A82" s="112">
        <v>40646</v>
      </c>
      <c r="B82" s="6">
        <v>3.75</v>
      </c>
      <c r="C82" s="6">
        <v>5.25</v>
      </c>
      <c r="D82" s="6">
        <v>4.25</v>
      </c>
      <c r="E82" s="6">
        <v>3.25</v>
      </c>
    </row>
    <row r="83" spans="1:5" ht="12.75" customHeight="1" x14ac:dyDescent="0.2">
      <c r="A83" s="112">
        <v>40647</v>
      </c>
      <c r="B83" s="6">
        <v>3.75</v>
      </c>
      <c r="C83" s="6">
        <v>5.25</v>
      </c>
      <c r="D83" s="6">
        <v>4.25</v>
      </c>
      <c r="E83" s="6">
        <v>3.25</v>
      </c>
    </row>
    <row r="84" spans="1:5" ht="12.75" customHeight="1" x14ac:dyDescent="0.2">
      <c r="A84" s="112">
        <v>40648</v>
      </c>
      <c r="B84" s="6">
        <v>3.75</v>
      </c>
      <c r="C84" s="6">
        <v>5.25</v>
      </c>
      <c r="D84" s="6">
        <v>4.25</v>
      </c>
      <c r="E84" s="6">
        <v>3.25</v>
      </c>
    </row>
    <row r="85" spans="1:5" ht="12.75" customHeight="1" x14ac:dyDescent="0.2">
      <c r="A85" s="112">
        <v>40651</v>
      </c>
      <c r="B85" s="6">
        <v>3.75</v>
      </c>
      <c r="C85" s="6">
        <v>5.25</v>
      </c>
      <c r="D85" s="6">
        <v>4.25</v>
      </c>
      <c r="E85" s="6">
        <v>3.25</v>
      </c>
    </row>
    <row r="86" spans="1:5" ht="12.75" customHeight="1" x14ac:dyDescent="0.2">
      <c r="A86" s="112">
        <v>40652</v>
      </c>
      <c r="B86" s="6">
        <v>3.75</v>
      </c>
      <c r="C86" s="6">
        <v>5.25</v>
      </c>
      <c r="D86" s="6">
        <v>4.25</v>
      </c>
      <c r="E86" s="6">
        <v>3.25</v>
      </c>
    </row>
    <row r="87" spans="1:5" ht="12.75" customHeight="1" x14ac:dyDescent="0.2">
      <c r="A87" s="112">
        <v>40653</v>
      </c>
      <c r="B87" s="6">
        <v>4</v>
      </c>
      <c r="C87" s="6">
        <v>5.25</v>
      </c>
      <c r="D87" s="6">
        <v>4.25</v>
      </c>
      <c r="E87" s="6">
        <v>3.25</v>
      </c>
    </row>
    <row r="88" spans="1:5" ht="12.75" customHeight="1" x14ac:dyDescent="0.2">
      <c r="A88" s="112">
        <v>40659</v>
      </c>
      <c r="B88" s="6">
        <v>4</v>
      </c>
      <c r="C88" s="6">
        <v>5.25</v>
      </c>
      <c r="D88" s="6">
        <v>4.25</v>
      </c>
      <c r="E88" s="6">
        <v>3.25</v>
      </c>
    </row>
    <row r="89" spans="1:5" ht="12.75" customHeight="1" x14ac:dyDescent="0.2">
      <c r="A89" s="112">
        <v>40660</v>
      </c>
      <c r="B89" s="6">
        <v>4</v>
      </c>
      <c r="C89" s="6">
        <v>5.25</v>
      </c>
      <c r="D89" s="6">
        <v>4.25</v>
      </c>
      <c r="E89" s="6">
        <v>3.25</v>
      </c>
    </row>
    <row r="90" spans="1:5" ht="12.75" customHeight="1" x14ac:dyDescent="0.2">
      <c r="A90" s="112">
        <v>40661</v>
      </c>
      <c r="B90" s="6">
        <v>3.75</v>
      </c>
      <c r="C90" s="6">
        <v>5.25</v>
      </c>
      <c r="D90" s="6">
        <v>4.25</v>
      </c>
      <c r="E90" s="6">
        <v>3.25</v>
      </c>
    </row>
    <row r="91" spans="1:5" ht="12.75" customHeight="1" x14ac:dyDescent="0.2">
      <c r="A91" s="112">
        <v>40662</v>
      </c>
      <c r="B91" s="6">
        <v>3.75</v>
      </c>
      <c r="C91" s="6">
        <v>5.25</v>
      </c>
      <c r="D91" s="6">
        <v>4.25</v>
      </c>
      <c r="E91" s="6">
        <v>3.25</v>
      </c>
    </row>
    <row r="92" spans="1:5" ht="12.75" customHeight="1" x14ac:dyDescent="0.2">
      <c r="A92" s="112">
        <v>40665</v>
      </c>
      <c r="B92" s="6">
        <v>3.75</v>
      </c>
      <c r="C92" s="6">
        <v>5.25</v>
      </c>
      <c r="D92" s="6">
        <v>4.25</v>
      </c>
      <c r="E92" s="6">
        <v>3.25</v>
      </c>
    </row>
    <row r="93" spans="1:5" ht="12.75" customHeight="1" x14ac:dyDescent="0.2">
      <c r="A93" s="112">
        <v>40666</v>
      </c>
      <c r="B93" s="6">
        <v>3.75</v>
      </c>
      <c r="C93" s="6">
        <v>5.25</v>
      </c>
      <c r="D93" s="6">
        <v>4.25</v>
      </c>
      <c r="E93" s="6">
        <v>3.25</v>
      </c>
    </row>
    <row r="94" spans="1:5" ht="12.75" customHeight="1" x14ac:dyDescent="0.2">
      <c r="A94" s="112">
        <v>40667</v>
      </c>
      <c r="B94" s="6">
        <v>3.75</v>
      </c>
      <c r="C94" s="6">
        <v>5.25</v>
      </c>
      <c r="D94" s="6">
        <v>4.25</v>
      </c>
      <c r="E94" s="6">
        <v>3.25</v>
      </c>
    </row>
    <row r="95" spans="1:5" ht="12.75" customHeight="1" x14ac:dyDescent="0.2">
      <c r="A95" s="112">
        <v>40668</v>
      </c>
      <c r="B95" s="6">
        <v>3.75</v>
      </c>
      <c r="C95" s="6">
        <v>5.25</v>
      </c>
      <c r="D95" s="6">
        <v>4.25</v>
      </c>
      <c r="E95" s="6">
        <v>3.25</v>
      </c>
    </row>
    <row r="96" spans="1:5" ht="12.75" customHeight="1" x14ac:dyDescent="0.2">
      <c r="A96" s="112">
        <v>40669</v>
      </c>
      <c r="B96" s="6">
        <v>3.75</v>
      </c>
      <c r="C96" s="6">
        <v>5.25</v>
      </c>
      <c r="D96" s="6">
        <v>4.25</v>
      </c>
      <c r="E96" s="6">
        <v>3.25</v>
      </c>
    </row>
    <row r="97" spans="1:5" ht="12.75" customHeight="1" x14ac:dyDescent="0.2">
      <c r="A97" s="112">
        <v>40672</v>
      </c>
      <c r="B97" s="6">
        <v>3.75</v>
      </c>
      <c r="C97" s="6">
        <v>5.25</v>
      </c>
      <c r="D97" s="6">
        <v>4.25</v>
      </c>
      <c r="E97" s="6">
        <v>3.25</v>
      </c>
    </row>
    <row r="98" spans="1:5" ht="12.75" customHeight="1" x14ac:dyDescent="0.2">
      <c r="A98" s="112">
        <v>40673</v>
      </c>
      <c r="B98" s="6">
        <v>3.75</v>
      </c>
      <c r="C98" s="6">
        <v>5.25</v>
      </c>
      <c r="D98" s="6">
        <v>4.25</v>
      </c>
      <c r="E98" s="6">
        <v>3.25</v>
      </c>
    </row>
    <row r="99" spans="1:5" ht="12.75" customHeight="1" x14ac:dyDescent="0.2">
      <c r="A99" s="112">
        <v>40674</v>
      </c>
      <c r="B99" s="6">
        <v>3.75</v>
      </c>
      <c r="C99" s="6">
        <v>5.25</v>
      </c>
      <c r="D99" s="6">
        <v>4.25</v>
      </c>
      <c r="E99" s="6">
        <v>3.25</v>
      </c>
    </row>
    <row r="100" spans="1:5" ht="12.75" customHeight="1" x14ac:dyDescent="0.2">
      <c r="A100" s="112">
        <v>40675</v>
      </c>
      <c r="B100" s="6">
        <v>3.75</v>
      </c>
      <c r="C100" s="6">
        <v>5.25</v>
      </c>
      <c r="D100" s="6">
        <v>4.25</v>
      </c>
      <c r="E100" s="6">
        <v>3.25</v>
      </c>
    </row>
    <row r="101" spans="1:5" ht="12.75" customHeight="1" x14ac:dyDescent="0.2">
      <c r="A101" s="112">
        <v>40676</v>
      </c>
      <c r="B101" s="6">
        <v>3.75</v>
      </c>
      <c r="C101" s="6">
        <v>5.25</v>
      </c>
      <c r="D101" s="6">
        <v>4.25</v>
      </c>
      <c r="E101" s="6">
        <v>3.25</v>
      </c>
    </row>
    <row r="102" spans="1:5" ht="12.75" customHeight="1" x14ac:dyDescent="0.2">
      <c r="A102" s="112">
        <v>40679</v>
      </c>
      <c r="B102" s="6">
        <v>3.75</v>
      </c>
      <c r="C102" s="6">
        <v>5.25</v>
      </c>
      <c r="D102" s="6">
        <v>4.25</v>
      </c>
      <c r="E102" s="6">
        <v>3.25</v>
      </c>
    </row>
    <row r="103" spans="1:5" ht="12.75" customHeight="1" x14ac:dyDescent="0.2">
      <c r="A103" s="112">
        <v>40680</v>
      </c>
      <c r="B103" s="6">
        <v>3.75</v>
      </c>
      <c r="C103" s="6">
        <v>5.25</v>
      </c>
      <c r="D103" s="6">
        <v>4.25</v>
      </c>
      <c r="E103" s="6">
        <v>3.25</v>
      </c>
    </row>
    <row r="104" spans="1:5" ht="12.75" customHeight="1" x14ac:dyDescent="0.2">
      <c r="A104" s="112">
        <v>40681</v>
      </c>
      <c r="B104" s="6">
        <v>3.75</v>
      </c>
      <c r="C104" s="6">
        <v>5.25</v>
      </c>
      <c r="D104" s="6">
        <v>4.25</v>
      </c>
      <c r="E104" s="6">
        <v>3.25</v>
      </c>
    </row>
    <row r="105" spans="1:5" ht="12.75" customHeight="1" x14ac:dyDescent="0.2">
      <c r="A105" s="112">
        <v>40682</v>
      </c>
      <c r="B105" s="6">
        <v>3.75</v>
      </c>
      <c r="C105" s="6">
        <v>5.25</v>
      </c>
      <c r="D105" s="6">
        <v>4.25</v>
      </c>
      <c r="E105" s="6">
        <v>3.25</v>
      </c>
    </row>
    <row r="106" spans="1:5" ht="12.75" customHeight="1" x14ac:dyDescent="0.2">
      <c r="A106" s="112">
        <v>40683</v>
      </c>
      <c r="B106" s="6">
        <v>3.75</v>
      </c>
      <c r="C106" s="6">
        <v>5.25</v>
      </c>
      <c r="D106" s="6">
        <v>4.25</v>
      </c>
      <c r="E106" s="6">
        <v>3.25</v>
      </c>
    </row>
    <row r="107" spans="1:5" ht="12.75" customHeight="1" x14ac:dyDescent="0.2">
      <c r="A107" s="112">
        <v>40686</v>
      </c>
      <c r="B107" s="6">
        <v>3.75</v>
      </c>
      <c r="C107" s="6">
        <v>5.25</v>
      </c>
      <c r="D107" s="6">
        <v>4.25</v>
      </c>
      <c r="E107" s="6">
        <v>3.25</v>
      </c>
    </row>
    <row r="108" spans="1:5" ht="12.75" customHeight="1" x14ac:dyDescent="0.2">
      <c r="A108" s="112">
        <v>40687</v>
      </c>
      <c r="B108" s="6">
        <v>3.75</v>
      </c>
      <c r="C108" s="6">
        <v>5.25</v>
      </c>
      <c r="D108" s="6">
        <v>4.25</v>
      </c>
      <c r="E108" s="6">
        <v>3.25</v>
      </c>
    </row>
    <row r="109" spans="1:5" ht="12.75" customHeight="1" x14ac:dyDescent="0.2">
      <c r="A109" s="112">
        <v>40688</v>
      </c>
      <c r="B109" s="6">
        <v>3.75</v>
      </c>
      <c r="C109" s="6">
        <v>5.25</v>
      </c>
      <c r="D109" s="6">
        <v>4.25</v>
      </c>
      <c r="E109" s="6">
        <v>3.25</v>
      </c>
    </row>
    <row r="110" spans="1:5" ht="12.75" customHeight="1" x14ac:dyDescent="0.2">
      <c r="A110" s="112">
        <v>40689</v>
      </c>
      <c r="B110" s="6">
        <v>3.75</v>
      </c>
      <c r="C110" s="6">
        <v>5.25</v>
      </c>
      <c r="D110" s="6">
        <v>4.25</v>
      </c>
      <c r="E110" s="6">
        <v>3.25</v>
      </c>
    </row>
    <row r="111" spans="1:5" ht="12.75" customHeight="1" x14ac:dyDescent="0.2">
      <c r="A111" s="112">
        <v>40690</v>
      </c>
      <c r="B111" s="6">
        <v>3.75</v>
      </c>
      <c r="C111" s="6">
        <v>5.25</v>
      </c>
      <c r="D111" s="6">
        <v>4.25</v>
      </c>
      <c r="E111" s="6">
        <v>3.25</v>
      </c>
    </row>
    <row r="112" spans="1:5" ht="12.75" customHeight="1" x14ac:dyDescent="0.2">
      <c r="A112" s="112">
        <v>40693</v>
      </c>
      <c r="B112" s="6">
        <v>3.8</v>
      </c>
      <c r="C112" s="6">
        <v>5.25</v>
      </c>
      <c r="D112" s="6">
        <v>4.25</v>
      </c>
      <c r="E112" s="6">
        <v>3.25</v>
      </c>
    </row>
    <row r="113" spans="1:5" ht="12.75" customHeight="1" x14ac:dyDescent="0.2">
      <c r="A113" s="112">
        <v>40694</v>
      </c>
      <c r="B113" s="6">
        <v>3.8</v>
      </c>
      <c r="C113" s="6">
        <v>5.25</v>
      </c>
      <c r="D113" s="6">
        <v>4.25</v>
      </c>
      <c r="E113" s="6">
        <v>3.25</v>
      </c>
    </row>
    <row r="114" spans="1:5" ht="12.75" customHeight="1" x14ac:dyDescent="0.2">
      <c r="A114" s="112">
        <v>40695</v>
      </c>
      <c r="B114" s="6">
        <v>3.75</v>
      </c>
      <c r="C114" s="6">
        <v>5.25</v>
      </c>
      <c r="D114" s="6">
        <v>4.25</v>
      </c>
      <c r="E114" s="6">
        <v>3.25</v>
      </c>
    </row>
    <row r="115" spans="1:5" ht="12.75" customHeight="1" x14ac:dyDescent="0.2">
      <c r="A115" s="112">
        <v>40697</v>
      </c>
      <c r="B115" s="6">
        <v>3.75</v>
      </c>
      <c r="C115" s="6">
        <v>5.25</v>
      </c>
      <c r="D115" s="6">
        <v>4.25</v>
      </c>
      <c r="E115" s="6">
        <v>3.25</v>
      </c>
    </row>
    <row r="116" spans="1:5" ht="12.75" customHeight="1" x14ac:dyDescent="0.2">
      <c r="A116" s="112">
        <v>40700</v>
      </c>
      <c r="B116" s="6">
        <v>3.75</v>
      </c>
      <c r="C116" s="6">
        <v>5.25</v>
      </c>
      <c r="D116" s="6">
        <v>4.25</v>
      </c>
      <c r="E116" s="6">
        <v>3.25</v>
      </c>
    </row>
    <row r="117" spans="1:5" ht="12.75" customHeight="1" x14ac:dyDescent="0.2">
      <c r="A117" s="112">
        <v>40701</v>
      </c>
      <c r="B117" s="6">
        <v>3.75</v>
      </c>
      <c r="C117" s="6">
        <v>5.25</v>
      </c>
      <c r="D117" s="6">
        <v>4.25</v>
      </c>
      <c r="E117" s="6">
        <v>3.25</v>
      </c>
    </row>
    <row r="118" spans="1:5" ht="12.75" customHeight="1" x14ac:dyDescent="0.2">
      <c r="A118" s="112">
        <v>40702</v>
      </c>
      <c r="B118" s="6">
        <v>3.75</v>
      </c>
      <c r="C118" s="6">
        <v>5.25</v>
      </c>
      <c r="D118" s="6">
        <v>4.25</v>
      </c>
      <c r="E118" s="6">
        <v>3.25</v>
      </c>
    </row>
    <row r="119" spans="1:5" ht="12.75" customHeight="1" x14ac:dyDescent="0.2">
      <c r="A119" s="112">
        <v>40703</v>
      </c>
      <c r="B119" s="6">
        <v>3.75</v>
      </c>
      <c r="C119" s="6">
        <v>5.25</v>
      </c>
      <c r="D119" s="6">
        <v>4.25</v>
      </c>
      <c r="E119" s="6">
        <v>3.25</v>
      </c>
    </row>
    <row r="120" spans="1:5" ht="12.75" customHeight="1" x14ac:dyDescent="0.2">
      <c r="A120" s="112">
        <v>40704</v>
      </c>
      <c r="B120" s="6">
        <v>3.75</v>
      </c>
      <c r="C120" s="6">
        <v>5.25</v>
      </c>
      <c r="D120" s="6">
        <v>4.25</v>
      </c>
      <c r="E120" s="6">
        <v>3.25</v>
      </c>
    </row>
    <row r="121" spans="1:5" ht="12.75" customHeight="1" x14ac:dyDescent="0.2">
      <c r="A121" s="112">
        <v>40708</v>
      </c>
      <c r="B121" s="6">
        <v>3.75</v>
      </c>
      <c r="C121" s="6">
        <v>5.25</v>
      </c>
      <c r="D121" s="6">
        <v>4.25</v>
      </c>
      <c r="E121" s="6">
        <v>3.25</v>
      </c>
    </row>
    <row r="122" spans="1:5" ht="12.75" customHeight="1" x14ac:dyDescent="0.2">
      <c r="A122" s="112">
        <v>40709</v>
      </c>
      <c r="B122" s="6">
        <v>3.75</v>
      </c>
      <c r="C122" s="6">
        <v>5.25</v>
      </c>
      <c r="D122" s="6">
        <v>4.25</v>
      </c>
      <c r="E122" s="6">
        <v>3.25</v>
      </c>
    </row>
    <row r="123" spans="1:5" ht="12.75" customHeight="1" x14ac:dyDescent="0.2">
      <c r="A123" s="112">
        <v>40710</v>
      </c>
      <c r="B123" s="6">
        <v>3.7</v>
      </c>
      <c r="C123" s="6">
        <v>5.25</v>
      </c>
      <c r="D123" s="6">
        <v>4.25</v>
      </c>
      <c r="E123" s="6">
        <v>3.25</v>
      </c>
    </row>
    <row r="124" spans="1:5" ht="12.75" customHeight="1" x14ac:dyDescent="0.2">
      <c r="A124" s="112">
        <v>40714</v>
      </c>
      <c r="B124" s="6">
        <v>3.75</v>
      </c>
      <c r="C124" s="6">
        <v>5.25</v>
      </c>
      <c r="D124" s="6">
        <v>4.25</v>
      </c>
      <c r="E124" s="6">
        <v>3.25</v>
      </c>
    </row>
    <row r="125" spans="1:5" ht="12.75" customHeight="1" x14ac:dyDescent="0.2">
      <c r="A125" s="112">
        <v>40715</v>
      </c>
      <c r="B125" s="6">
        <v>3.75</v>
      </c>
      <c r="C125" s="6">
        <v>5.25</v>
      </c>
      <c r="D125" s="6">
        <v>4.25</v>
      </c>
      <c r="E125" s="6">
        <v>3.25</v>
      </c>
    </row>
    <row r="126" spans="1:5" ht="12.75" customHeight="1" x14ac:dyDescent="0.2">
      <c r="A126" s="112">
        <v>40716</v>
      </c>
      <c r="B126" s="6">
        <v>3.75</v>
      </c>
      <c r="C126" s="6">
        <v>5.25</v>
      </c>
      <c r="D126" s="6">
        <v>4.25</v>
      </c>
      <c r="E126" s="6">
        <v>3.25</v>
      </c>
    </row>
    <row r="127" spans="1:5" ht="12.75" customHeight="1" x14ac:dyDescent="0.2">
      <c r="A127" s="112">
        <v>40717</v>
      </c>
      <c r="B127" s="6">
        <v>3.75</v>
      </c>
      <c r="C127" s="6">
        <v>5.25</v>
      </c>
      <c r="D127" s="6">
        <v>4.25</v>
      </c>
      <c r="E127" s="6">
        <v>3.25</v>
      </c>
    </row>
    <row r="128" spans="1:5" ht="12.75" customHeight="1" x14ac:dyDescent="0.2">
      <c r="A128" s="112">
        <v>40718</v>
      </c>
      <c r="B128" s="6">
        <v>3.75</v>
      </c>
      <c r="C128" s="6">
        <v>5.25</v>
      </c>
      <c r="D128" s="6">
        <v>4.25</v>
      </c>
      <c r="E128" s="6">
        <v>3.25</v>
      </c>
    </row>
    <row r="129" spans="1:5" ht="12.75" customHeight="1" x14ac:dyDescent="0.2">
      <c r="A129" s="112">
        <v>40721</v>
      </c>
      <c r="B129" s="6">
        <v>3.75</v>
      </c>
      <c r="C129" s="6">
        <v>5.25</v>
      </c>
      <c r="D129" s="6">
        <v>4.25</v>
      </c>
      <c r="E129" s="6">
        <v>3.25</v>
      </c>
    </row>
    <row r="130" spans="1:5" ht="12.75" customHeight="1" x14ac:dyDescent="0.2">
      <c r="A130" s="112">
        <v>40722</v>
      </c>
      <c r="B130" s="6">
        <v>3.75</v>
      </c>
      <c r="C130" s="6">
        <v>5.25</v>
      </c>
      <c r="D130" s="6">
        <v>4.25</v>
      </c>
      <c r="E130" s="6">
        <v>3.25</v>
      </c>
    </row>
    <row r="131" spans="1:5" ht="12.75" customHeight="1" x14ac:dyDescent="0.2">
      <c r="A131" s="112">
        <v>40723</v>
      </c>
      <c r="B131" s="6">
        <v>3.75</v>
      </c>
      <c r="C131" s="6">
        <v>5.25</v>
      </c>
      <c r="D131" s="6">
        <v>4.25</v>
      </c>
      <c r="E131" s="6">
        <v>3.25</v>
      </c>
    </row>
    <row r="132" spans="1:5" ht="12.75" customHeight="1" x14ac:dyDescent="0.2">
      <c r="A132" s="112">
        <v>40724</v>
      </c>
      <c r="B132" s="6">
        <v>3.75</v>
      </c>
      <c r="C132" s="6">
        <v>5.25</v>
      </c>
      <c r="D132" s="6">
        <v>4.25</v>
      </c>
      <c r="E132" s="6">
        <v>3.25</v>
      </c>
    </row>
    <row r="133" spans="1:5" ht="12.75" customHeight="1" x14ac:dyDescent="0.2">
      <c r="A133" s="112">
        <v>40725</v>
      </c>
      <c r="B133" s="6">
        <v>3.75</v>
      </c>
      <c r="C133" s="6">
        <v>5.25</v>
      </c>
      <c r="D133" s="6">
        <v>4.25</v>
      </c>
      <c r="E133" s="6">
        <v>3.25</v>
      </c>
    </row>
    <row r="134" spans="1:5" ht="12.75" customHeight="1" x14ac:dyDescent="0.2">
      <c r="A134" s="112">
        <v>40728</v>
      </c>
      <c r="B134" s="6">
        <v>3.75</v>
      </c>
      <c r="C134" s="6">
        <v>5.25</v>
      </c>
      <c r="D134" s="6">
        <v>4.25</v>
      </c>
      <c r="E134" s="6">
        <v>3.25</v>
      </c>
    </row>
    <row r="135" spans="1:5" ht="12.75" customHeight="1" x14ac:dyDescent="0.2">
      <c r="A135" s="112">
        <v>40729</v>
      </c>
      <c r="B135" s="6">
        <v>3.75</v>
      </c>
      <c r="C135" s="6">
        <v>5.25</v>
      </c>
      <c r="D135" s="6">
        <v>4.25</v>
      </c>
      <c r="E135" s="6">
        <v>3.25</v>
      </c>
    </row>
    <row r="136" spans="1:5" ht="12.75" customHeight="1" x14ac:dyDescent="0.2">
      <c r="A136" s="112">
        <v>40730</v>
      </c>
      <c r="B136" s="6">
        <v>3.75</v>
      </c>
      <c r="C136" s="6">
        <v>5.25</v>
      </c>
      <c r="D136" s="6">
        <v>4.25</v>
      </c>
      <c r="E136" s="6">
        <v>3.25</v>
      </c>
    </row>
    <row r="137" spans="1:5" ht="12.75" customHeight="1" x14ac:dyDescent="0.2">
      <c r="A137" s="112">
        <v>40731</v>
      </c>
      <c r="B137" s="6">
        <v>3.75</v>
      </c>
      <c r="C137" s="6">
        <v>5.25</v>
      </c>
      <c r="D137" s="6">
        <v>4.25</v>
      </c>
      <c r="E137" s="6">
        <v>3.25</v>
      </c>
    </row>
    <row r="138" spans="1:5" ht="12.75" customHeight="1" x14ac:dyDescent="0.2">
      <c r="A138" s="112">
        <v>40732</v>
      </c>
      <c r="B138" s="6">
        <v>3.75</v>
      </c>
      <c r="C138" s="6">
        <v>5.25</v>
      </c>
      <c r="D138" s="6">
        <v>4.25</v>
      </c>
      <c r="E138" s="6">
        <v>3.25</v>
      </c>
    </row>
    <row r="139" spans="1:5" ht="12.75" customHeight="1" x14ac:dyDescent="0.2">
      <c r="A139" s="112">
        <v>40735</v>
      </c>
      <c r="B139" s="6">
        <v>3.75</v>
      </c>
      <c r="C139" s="6">
        <v>5.25</v>
      </c>
      <c r="D139" s="6">
        <v>4.25</v>
      </c>
      <c r="E139" s="6">
        <v>3.25</v>
      </c>
    </row>
    <row r="140" spans="1:5" ht="12.75" customHeight="1" x14ac:dyDescent="0.2">
      <c r="A140" s="112">
        <v>40736</v>
      </c>
      <c r="B140" s="6">
        <v>3.75</v>
      </c>
      <c r="C140" s="6">
        <v>5.25</v>
      </c>
      <c r="D140" s="6">
        <v>4.25</v>
      </c>
      <c r="E140" s="6">
        <v>3.25</v>
      </c>
    </row>
    <row r="141" spans="1:5" ht="12.75" customHeight="1" x14ac:dyDescent="0.2">
      <c r="A141" s="112">
        <v>40737</v>
      </c>
      <c r="B141" s="6">
        <v>3.75</v>
      </c>
      <c r="C141" s="6">
        <v>5.25</v>
      </c>
      <c r="D141" s="6">
        <v>4.25</v>
      </c>
      <c r="E141" s="6">
        <v>3.25</v>
      </c>
    </row>
    <row r="142" spans="1:5" ht="12.75" customHeight="1" x14ac:dyDescent="0.2">
      <c r="A142" s="112">
        <v>40738</v>
      </c>
      <c r="B142" s="6">
        <v>3.75</v>
      </c>
      <c r="C142" s="6">
        <v>5.25</v>
      </c>
      <c r="D142" s="6">
        <v>4.25</v>
      </c>
      <c r="E142" s="6">
        <v>3.25</v>
      </c>
    </row>
    <row r="143" spans="1:5" ht="12.75" customHeight="1" x14ac:dyDescent="0.2">
      <c r="A143" s="112">
        <v>40739</v>
      </c>
      <c r="B143" s="6">
        <v>3.75</v>
      </c>
      <c r="C143" s="6">
        <v>5.25</v>
      </c>
      <c r="D143" s="6">
        <v>4.25</v>
      </c>
      <c r="E143" s="6">
        <v>3.25</v>
      </c>
    </row>
    <row r="144" spans="1:5" ht="12.75" customHeight="1" x14ac:dyDescent="0.2">
      <c r="A144" s="112">
        <v>40742</v>
      </c>
      <c r="B144" s="6">
        <v>3.75</v>
      </c>
      <c r="C144" s="6">
        <v>5.25</v>
      </c>
      <c r="D144" s="6">
        <v>4.25</v>
      </c>
      <c r="E144" s="6">
        <v>3.25</v>
      </c>
    </row>
    <row r="145" spans="1:5" ht="12.75" customHeight="1" x14ac:dyDescent="0.2">
      <c r="A145" s="112">
        <v>40743</v>
      </c>
      <c r="B145" s="6">
        <v>3.75</v>
      </c>
      <c r="C145" s="6">
        <v>5.25</v>
      </c>
      <c r="D145" s="6">
        <v>4.25</v>
      </c>
      <c r="E145" s="6">
        <v>3.25</v>
      </c>
    </row>
    <row r="146" spans="1:5" ht="12.75" customHeight="1" x14ac:dyDescent="0.2">
      <c r="A146" s="112">
        <v>40744</v>
      </c>
      <c r="B146" s="6">
        <v>3.75</v>
      </c>
      <c r="C146" s="6">
        <v>5.25</v>
      </c>
      <c r="D146" s="6">
        <v>4.25</v>
      </c>
      <c r="E146" s="6">
        <v>3.25</v>
      </c>
    </row>
    <row r="147" spans="1:5" ht="12.75" customHeight="1" x14ac:dyDescent="0.2">
      <c r="A147" s="112">
        <v>40745</v>
      </c>
      <c r="B147" s="6">
        <v>3.75</v>
      </c>
      <c r="C147" s="6">
        <v>5.25</v>
      </c>
      <c r="D147" s="6">
        <v>4.25</v>
      </c>
      <c r="E147" s="6">
        <v>3.25</v>
      </c>
    </row>
    <row r="148" spans="1:5" ht="12.75" customHeight="1" x14ac:dyDescent="0.2">
      <c r="A148" s="112">
        <v>40746</v>
      </c>
      <c r="B148" s="6">
        <v>3.75</v>
      </c>
      <c r="C148" s="6">
        <v>5.25</v>
      </c>
      <c r="D148" s="6">
        <v>4.25</v>
      </c>
      <c r="E148" s="6">
        <v>3.25</v>
      </c>
    </row>
    <row r="149" spans="1:5" ht="12.75" customHeight="1" x14ac:dyDescent="0.2">
      <c r="A149" s="112">
        <v>40749</v>
      </c>
      <c r="B149" s="6">
        <v>3.75</v>
      </c>
      <c r="C149" s="6">
        <v>5.25</v>
      </c>
      <c r="D149" s="6">
        <v>4.25</v>
      </c>
      <c r="E149" s="6">
        <v>3.25</v>
      </c>
    </row>
    <row r="150" spans="1:5" ht="12.75" customHeight="1" x14ac:dyDescent="0.2">
      <c r="A150" s="112">
        <v>40750</v>
      </c>
      <c r="B150" s="6">
        <v>3.75</v>
      </c>
      <c r="C150" s="6">
        <v>5.25</v>
      </c>
      <c r="D150" s="6">
        <v>4.25</v>
      </c>
      <c r="E150" s="6">
        <v>3.25</v>
      </c>
    </row>
    <row r="151" spans="1:5" ht="12.75" customHeight="1" x14ac:dyDescent="0.2">
      <c r="A151" s="112">
        <v>40751</v>
      </c>
      <c r="B151" s="6">
        <v>3.75</v>
      </c>
      <c r="C151" s="6">
        <v>5.25</v>
      </c>
      <c r="D151" s="6">
        <v>4.25</v>
      </c>
      <c r="E151" s="6">
        <v>3.25</v>
      </c>
    </row>
    <row r="152" spans="1:5" ht="12.75" customHeight="1" x14ac:dyDescent="0.2">
      <c r="A152" s="112">
        <v>40752</v>
      </c>
      <c r="B152" s="6">
        <v>3.75</v>
      </c>
      <c r="C152" s="6">
        <v>5.25</v>
      </c>
      <c r="D152" s="6">
        <v>4.25</v>
      </c>
      <c r="E152" s="6">
        <v>3.25</v>
      </c>
    </row>
    <row r="153" spans="1:5" ht="12.75" customHeight="1" x14ac:dyDescent="0.2">
      <c r="A153" s="112">
        <v>40753</v>
      </c>
      <c r="B153" s="6">
        <v>3.75</v>
      </c>
      <c r="C153" s="6">
        <v>5.25</v>
      </c>
      <c r="D153" s="6">
        <v>4.25</v>
      </c>
      <c r="E153" s="6">
        <v>3.25</v>
      </c>
    </row>
    <row r="154" spans="1:5" ht="12.75" customHeight="1" x14ac:dyDescent="0.2">
      <c r="A154" s="112">
        <v>40757</v>
      </c>
      <c r="B154" s="6">
        <v>3.75</v>
      </c>
      <c r="C154" s="6">
        <v>5.25</v>
      </c>
      <c r="D154" s="6">
        <v>4.25</v>
      </c>
      <c r="E154" s="6">
        <v>3.25</v>
      </c>
    </row>
    <row r="155" spans="1:5" ht="12.75" customHeight="1" x14ac:dyDescent="0.2">
      <c r="A155" s="112">
        <v>40758</v>
      </c>
      <c r="B155" s="6">
        <v>3.75</v>
      </c>
      <c r="C155" s="6">
        <v>5.25</v>
      </c>
      <c r="D155" s="6">
        <v>4.25</v>
      </c>
      <c r="E155" s="6">
        <v>3.25</v>
      </c>
    </row>
    <row r="156" spans="1:5" ht="12.75" customHeight="1" x14ac:dyDescent="0.2">
      <c r="A156" s="112">
        <v>40759</v>
      </c>
      <c r="B156" s="6">
        <v>3.75</v>
      </c>
      <c r="C156" s="6">
        <v>5.25</v>
      </c>
      <c r="D156" s="6">
        <v>4.25</v>
      </c>
      <c r="E156" s="6">
        <v>3.25</v>
      </c>
    </row>
    <row r="157" spans="1:5" ht="12.75" customHeight="1" x14ac:dyDescent="0.2">
      <c r="A157" s="112">
        <v>40760</v>
      </c>
      <c r="B157" s="6">
        <v>3.75</v>
      </c>
      <c r="C157" s="6">
        <v>5.25</v>
      </c>
      <c r="D157" s="6">
        <v>4.25</v>
      </c>
      <c r="E157" s="6">
        <v>3.25</v>
      </c>
    </row>
    <row r="158" spans="1:5" ht="12.75" customHeight="1" x14ac:dyDescent="0.2">
      <c r="A158" s="112">
        <v>40763</v>
      </c>
      <c r="B158" s="6">
        <v>3.75</v>
      </c>
      <c r="C158" s="6">
        <v>5.25</v>
      </c>
      <c r="D158" s="6">
        <v>4.25</v>
      </c>
      <c r="E158" s="6">
        <v>3.25</v>
      </c>
    </row>
    <row r="159" spans="1:5" ht="12.75" customHeight="1" x14ac:dyDescent="0.2">
      <c r="A159" s="112">
        <v>40764</v>
      </c>
      <c r="B159" s="6">
        <v>3.75</v>
      </c>
      <c r="C159" s="6">
        <v>5.25</v>
      </c>
      <c r="D159" s="6">
        <v>4.25</v>
      </c>
      <c r="E159" s="6">
        <v>3.25</v>
      </c>
    </row>
    <row r="160" spans="1:5" ht="12.75" customHeight="1" x14ac:dyDescent="0.2">
      <c r="A160" s="112">
        <v>40765</v>
      </c>
      <c r="B160" s="6">
        <v>3.75</v>
      </c>
      <c r="C160" s="6">
        <v>5.25</v>
      </c>
      <c r="D160" s="6">
        <v>4.25</v>
      </c>
      <c r="E160" s="6">
        <v>3.25</v>
      </c>
    </row>
    <row r="161" spans="1:5" ht="12.75" customHeight="1" x14ac:dyDescent="0.2">
      <c r="A161" s="112">
        <v>40766</v>
      </c>
      <c r="B161" s="6">
        <v>3.75</v>
      </c>
      <c r="C161" s="6">
        <v>5.25</v>
      </c>
      <c r="D161" s="6">
        <v>4.25</v>
      </c>
      <c r="E161" s="6">
        <v>3.25</v>
      </c>
    </row>
    <row r="162" spans="1:5" ht="12.75" customHeight="1" x14ac:dyDescent="0.2">
      <c r="A162" s="112">
        <v>40767</v>
      </c>
      <c r="B162" s="6">
        <v>3.75</v>
      </c>
      <c r="C162" s="6">
        <v>5.25</v>
      </c>
      <c r="D162" s="6">
        <v>4.25</v>
      </c>
      <c r="E162" s="6">
        <v>3.25</v>
      </c>
    </row>
    <row r="163" spans="1:5" ht="12.75" customHeight="1" x14ac:dyDescent="0.2">
      <c r="A163" s="112">
        <v>40770</v>
      </c>
      <c r="B163" s="6">
        <v>3.75</v>
      </c>
      <c r="C163" s="6">
        <v>5.25</v>
      </c>
      <c r="D163" s="6">
        <v>4.25</v>
      </c>
      <c r="E163" s="6">
        <v>3.25</v>
      </c>
    </row>
    <row r="164" spans="1:5" ht="12.75" customHeight="1" x14ac:dyDescent="0.2">
      <c r="A164" s="112">
        <v>40771</v>
      </c>
      <c r="B164" s="6">
        <v>3.75</v>
      </c>
      <c r="C164" s="6">
        <v>5.25</v>
      </c>
      <c r="D164" s="6">
        <v>4.25</v>
      </c>
      <c r="E164" s="6">
        <v>3.25</v>
      </c>
    </row>
    <row r="165" spans="1:5" ht="12.75" customHeight="1" x14ac:dyDescent="0.2">
      <c r="A165" s="112">
        <v>40772</v>
      </c>
      <c r="B165" s="6">
        <v>3.75</v>
      </c>
      <c r="C165" s="6">
        <v>5.5</v>
      </c>
      <c r="D165" s="6">
        <v>4.5</v>
      </c>
      <c r="E165" s="6">
        <v>3.5</v>
      </c>
    </row>
    <row r="166" spans="1:5" ht="12.75" customHeight="1" x14ac:dyDescent="0.2">
      <c r="A166" s="112">
        <v>40773</v>
      </c>
      <c r="B166" s="6">
        <v>4</v>
      </c>
      <c r="C166" s="6">
        <v>5.5</v>
      </c>
      <c r="D166" s="6">
        <v>4.5</v>
      </c>
      <c r="E166" s="6">
        <v>3.5</v>
      </c>
    </row>
    <row r="167" spans="1:5" ht="12.75" customHeight="1" x14ac:dyDescent="0.2">
      <c r="A167" s="112">
        <v>40774</v>
      </c>
      <c r="B167" s="6">
        <v>4</v>
      </c>
      <c r="C167" s="6">
        <v>5.5</v>
      </c>
      <c r="D167" s="6">
        <v>4.5</v>
      </c>
      <c r="E167" s="6">
        <v>3.5</v>
      </c>
    </row>
    <row r="168" spans="1:5" ht="12.75" customHeight="1" x14ac:dyDescent="0.2">
      <c r="A168" s="112">
        <v>40777</v>
      </c>
      <c r="B168" s="6">
        <v>4</v>
      </c>
      <c r="C168" s="6">
        <v>5.5</v>
      </c>
      <c r="D168" s="6">
        <v>4.5</v>
      </c>
      <c r="E168" s="6">
        <v>3.5</v>
      </c>
    </row>
    <row r="169" spans="1:5" ht="12.75" customHeight="1" x14ac:dyDescent="0.2">
      <c r="A169" s="112">
        <v>40778</v>
      </c>
      <c r="B169" s="6">
        <v>4</v>
      </c>
      <c r="C169" s="6">
        <v>5.5</v>
      </c>
      <c r="D169" s="6">
        <v>4.5</v>
      </c>
      <c r="E169" s="6">
        <v>3.5</v>
      </c>
    </row>
    <row r="170" spans="1:5" ht="12.75" customHeight="1" x14ac:dyDescent="0.2">
      <c r="A170" s="112">
        <v>40779</v>
      </c>
      <c r="B170" s="6">
        <v>4</v>
      </c>
      <c r="C170" s="6">
        <v>5.5</v>
      </c>
      <c r="D170" s="6">
        <v>4.5</v>
      </c>
      <c r="E170" s="6">
        <v>3.5</v>
      </c>
    </row>
    <row r="171" spans="1:5" ht="12.75" customHeight="1" x14ac:dyDescent="0.2">
      <c r="A171" s="112">
        <v>40780</v>
      </c>
      <c r="B171" s="6">
        <v>4</v>
      </c>
      <c r="C171" s="6">
        <v>5.5</v>
      </c>
      <c r="D171" s="6">
        <v>4.5</v>
      </c>
      <c r="E171" s="6">
        <v>3.5</v>
      </c>
    </row>
    <row r="172" spans="1:5" ht="12.75" customHeight="1" x14ac:dyDescent="0.2">
      <c r="A172" s="112">
        <v>40781</v>
      </c>
      <c r="B172" s="6">
        <v>4</v>
      </c>
      <c r="C172" s="6">
        <v>5.5</v>
      </c>
      <c r="D172" s="6">
        <v>4.5</v>
      </c>
      <c r="E172" s="6">
        <v>3.5</v>
      </c>
    </row>
    <row r="173" spans="1:5" ht="12.75" customHeight="1" x14ac:dyDescent="0.2">
      <c r="A173" s="112">
        <v>40784</v>
      </c>
      <c r="B173" s="6">
        <v>4</v>
      </c>
      <c r="C173" s="6">
        <v>5.5</v>
      </c>
      <c r="D173" s="6">
        <v>4.5</v>
      </c>
      <c r="E173" s="6">
        <v>3.5</v>
      </c>
    </row>
    <row r="174" spans="1:5" ht="12.75" customHeight="1" x14ac:dyDescent="0.2">
      <c r="A174" s="112">
        <v>40785</v>
      </c>
      <c r="B174" s="6">
        <v>4</v>
      </c>
      <c r="C174" s="6">
        <v>5.5</v>
      </c>
      <c r="D174" s="6">
        <v>4.5</v>
      </c>
      <c r="E174" s="6">
        <v>3.5</v>
      </c>
    </row>
    <row r="175" spans="1:5" ht="12.75" customHeight="1" x14ac:dyDescent="0.2">
      <c r="A175" s="112">
        <v>40786</v>
      </c>
      <c r="B175" s="6">
        <v>4</v>
      </c>
      <c r="C175" s="6">
        <v>5.5</v>
      </c>
      <c r="D175" s="6">
        <v>4.5</v>
      </c>
      <c r="E175" s="6">
        <v>3.5</v>
      </c>
    </row>
    <row r="176" spans="1:5" ht="12.75" customHeight="1" x14ac:dyDescent="0.2">
      <c r="A176" s="112">
        <v>40787</v>
      </c>
      <c r="B176" s="6">
        <v>4</v>
      </c>
      <c r="C176" s="6">
        <v>5.5</v>
      </c>
      <c r="D176" s="6">
        <v>4.5</v>
      </c>
      <c r="E176" s="6">
        <v>3.5</v>
      </c>
    </row>
    <row r="177" spans="1:5" ht="12.75" customHeight="1" x14ac:dyDescent="0.2">
      <c r="A177" s="112">
        <v>40788</v>
      </c>
      <c r="B177" s="6">
        <v>3.85</v>
      </c>
      <c r="C177" s="6">
        <v>5.5</v>
      </c>
      <c r="D177" s="6">
        <v>4.5</v>
      </c>
      <c r="E177" s="6">
        <v>3.5</v>
      </c>
    </row>
    <row r="178" spans="1:5" ht="12.75" customHeight="1" x14ac:dyDescent="0.2">
      <c r="A178" s="112">
        <v>40791</v>
      </c>
      <c r="B178" s="6">
        <v>3.75</v>
      </c>
      <c r="C178" s="6">
        <v>5.5</v>
      </c>
      <c r="D178" s="6">
        <v>4.5</v>
      </c>
      <c r="E178" s="6">
        <v>3.5</v>
      </c>
    </row>
    <row r="179" spans="1:5" ht="12.75" customHeight="1" x14ac:dyDescent="0.2">
      <c r="A179" s="112">
        <v>40792</v>
      </c>
      <c r="B179" s="6">
        <v>3.75</v>
      </c>
      <c r="C179" s="6">
        <v>5.5</v>
      </c>
      <c r="D179" s="6">
        <v>4.5</v>
      </c>
      <c r="E179" s="6">
        <v>3.5</v>
      </c>
    </row>
    <row r="180" spans="1:5" ht="12.75" customHeight="1" x14ac:dyDescent="0.2">
      <c r="A180" s="112">
        <v>40793</v>
      </c>
      <c r="B180" s="6">
        <v>3.75</v>
      </c>
      <c r="C180" s="6">
        <v>5.5</v>
      </c>
      <c r="D180" s="6">
        <v>4.5</v>
      </c>
      <c r="E180" s="6">
        <v>3.5</v>
      </c>
    </row>
    <row r="181" spans="1:5" ht="12.75" customHeight="1" x14ac:dyDescent="0.2">
      <c r="A181" s="112">
        <v>40794</v>
      </c>
      <c r="B181" s="6">
        <v>3.75</v>
      </c>
      <c r="C181" s="6">
        <v>5.5</v>
      </c>
      <c r="D181" s="6">
        <v>4.5</v>
      </c>
      <c r="E181" s="6">
        <v>3.5</v>
      </c>
    </row>
    <row r="182" spans="1:5" ht="12.75" customHeight="1" x14ac:dyDescent="0.2">
      <c r="A182" s="112">
        <v>40795</v>
      </c>
      <c r="B182" s="6">
        <v>3.75</v>
      </c>
      <c r="C182" s="6">
        <v>5.5</v>
      </c>
      <c r="D182" s="6">
        <v>4.5</v>
      </c>
      <c r="E182" s="6">
        <v>3.5</v>
      </c>
    </row>
    <row r="183" spans="1:5" ht="12.75" customHeight="1" x14ac:dyDescent="0.2">
      <c r="A183" s="112">
        <v>40798</v>
      </c>
      <c r="B183" s="6">
        <v>3.75</v>
      </c>
      <c r="C183" s="6">
        <v>5.5</v>
      </c>
      <c r="D183" s="6">
        <v>4.5</v>
      </c>
      <c r="E183" s="6">
        <v>3.5</v>
      </c>
    </row>
    <row r="184" spans="1:5" ht="12.75" customHeight="1" x14ac:dyDescent="0.2">
      <c r="A184" s="112">
        <v>40799</v>
      </c>
      <c r="B184" s="6">
        <v>3.75</v>
      </c>
      <c r="C184" s="6">
        <v>5.5</v>
      </c>
      <c r="D184" s="6">
        <v>4.5</v>
      </c>
      <c r="E184" s="6">
        <v>3.5</v>
      </c>
    </row>
    <row r="185" spans="1:5" ht="12.75" customHeight="1" x14ac:dyDescent="0.2">
      <c r="A185" s="112">
        <v>40800</v>
      </c>
      <c r="B185" s="6">
        <v>3.75</v>
      </c>
      <c r="C185" s="6">
        <v>5.5</v>
      </c>
      <c r="D185" s="6">
        <v>4.5</v>
      </c>
      <c r="E185" s="6">
        <v>3.5</v>
      </c>
    </row>
    <row r="186" spans="1:5" ht="12.75" customHeight="1" x14ac:dyDescent="0.2">
      <c r="A186" s="112">
        <v>40801</v>
      </c>
      <c r="B186" s="6">
        <v>4.5</v>
      </c>
      <c r="C186" s="6">
        <v>5.5</v>
      </c>
      <c r="D186" s="6">
        <v>4.5</v>
      </c>
      <c r="E186" s="6">
        <v>3.5</v>
      </c>
    </row>
    <row r="187" spans="1:5" ht="12.75" customHeight="1" x14ac:dyDescent="0.2">
      <c r="A187" s="112">
        <v>40802</v>
      </c>
      <c r="B187" s="6">
        <v>4.5</v>
      </c>
      <c r="C187" s="6">
        <v>5.5</v>
      </c>
      <c r="D187" s="6">
        <v>4.5</v>
      </c>
      <c r="E187" s="6">
        <v>3.5</v>
      </c>
    </row>
    <row r="188" spans="1:5" ht="12.75" customHeight="1" x14ac:dyDescent="0.2">
      <c r="A188" s="112">
        <v>40805</v>
      </c>
      <c r="B188" s="6">
        <v>4.5</v>
      </c>
      <c r="C188" s="6">
        <v>5.5</v>
      </c>
      <c r="D188" s="6">
        <v>4.5</v>
      </c>
      <c r="E188" s="6">
        <v>3.5</v>
      </c>
    </row>
    <row r="189" spans="1:5" ht="12.75" customHeight="1" x14ac:dyDescent="0.2">
      <c r="A189" s="112">
        <v>40806</v>
      </c>
      <c r="B189" s="6">
        <v>4.5</v>
      </c>
      <c r="C189" s="6">
        <v>5.5</v>
      </c>
      <c r="D189" s="6">
        <v>4.5</v>
      </c>
      <c r="E189" s="6">
        <v>3.5</v>
      </c>
    </row>
    <row r="190" spans="1:5" ht="12.75" customHeight="1" x14ac:dyDescent="0.2">
      <c r="A190" s="112">
        <v>40807</v>
      </c>
      <c r="B190" s="6">
        <v>3.85</v>
      </c>
      <c r="C190" s="6">
        <v>5.5</v>
      </c>
      <c r="D190" s="6">
        <v>4.5</v>
      </c>
      <c r="E190" s="6">
        <v>3.5</v>
      </c>
    </row>
    <row r="191" spans="1:5" ht="12.75" customHeight="1" x14ac:dyDescent="0.2">
      <c r="A191" s="112">
        <v>40808</v>
      </c>
      <c r="B191" s="6">
        <v>3.75</v>
      </c>
      <c r="C191" s="6">
        <v>5.5</v>
      </c>
      <c r="D191" s="6">
        <v>4.5</v>
      </c>
      <c r="E191" s="6">
        <v>3.5</v>
      </c>
    </row>
    <row r="192" spans="1:5" ht="12.75" customHeight="1" x14ac:dyDescent="0.2">
      <c r="A192" s="112">
        <v>40809</v>
      </c>
      <c r="B192" s="6">
        <v>3.75</v>
      </c>
      <c r="C192" s="6">
        <v>5.5</v>
      </c>
      <c r="D192" s="6">
        <v>4.5</v>
      </c>
      <c r="E192" s="6">
        <v>3.5</v>
      </c>
    </row>
    <row r="193" spans="1:5" ht="12.75" customHeight="1" x14ac:dyDescent="0.2">
      <c r="A193" s="112">
        <v>40812</v>
      </c>
      <c r="B193" s="6">
        <v>3.75</v>
      </c>
      <c r="C193" s="6">
        <v>5.5</v>
      </c>
      <c r="D193" s="6">
        <v>4.5</v>
      </c>
      <c r="E193" s="6">
        <v>3.5</v>
      </c>
    </row>
    <row r="194" spans="1:5" ht="12.75" customHeight="1" x14ac:dyDescent="0.2">
      <c r="A194" s="112">
        <v>40813</v>
      </c>
      <c r="B194" s="6">
        <v>3.75</v>
      </c>
      <c r="C194" s="6">
        <v>5.5</v>
      </c>
      <c r="D194" s="6">
        <v>4.5</v>
      </c>
      <c r="E194" s="6">
        <v>3.5</v>
      </c>
    </row>
    <row r="195" spans="1:5" ht="12.75" customHeight="1" x14ac:dyDescent="0.2">
      <c r="A195" s="112">
        <v>40814</v>
      </c>
      <c r="B195" s="6">
        <v>3.75</v>
      </c>
      <c r="C195" s="6">
        <v>5.5</v>
      </c>
      <c r="D195" s="6">
        <v>4.5</v>
      </c>
      <c r="E195" s="6">
        <v>3.5</v>
      </c>
    </row>
    <row r="196" spans="1:5" ht="12.75" customHeight="1" x14ac:dyDescent="0.2">
      <c r="A196" s="112">
        <v>40815</v>
      </c>
      <c r="B196" s="6">
        <v>3.75</v>
      </c>
      <c r="C196" s="6">
        <v>5.5</v>
      </c>
      <c r="D196" s="6">
        <v>4.5</v>
      </c>
      <c r="E196" s="6">
        <v>3.5</v>
      </c>
    </row>
    <row r="197" spans="1:5" ht="12.75" customHeight="1" x14ac:dyDescent="0.2">
      <c r="A197" s="112">
        <v>40816</v>
      </c>
      <c r="B197" s="6">
        <v>3.75</v>
      </c>
      <c r="C197" s="6">
        <v>5.5</v>
      </c>
      <c r="D197" s="6">
        <v>4.5</v>
      </c>
      <c r="E197" s="6">
        <v>3.5</v>
      </c>
    </row>
    <row r="198" spans="1:5" ht="12.75" customHeight="1" x14ac:dyDescent="0.2">
      <c r="A198" s="112">
        <v>40819</v>
      </c>
      <c r="B198" s="6">
        <v>3.75</v>
      </c>
      <c r="C198" s="6">
        <v>5.5</v>
      </c>
      <c r="D198" s="6">
        <v>4.5</v>
      </c>
      <c r="E198" s="6">
        <v>3.5</v>
      </c>
    </row>
    <row r="199" spans="1:5" ht="12.75" customHeight="1" x14ac:dyDescent="0.2">
      <c r="A199" s="112">
        <v>40820</v>
      </c>
      <c r="B199" s="6">
        <v>3.75</v>
      </c>
      <c r="C199" s="6">
        <v>5.5</v>
      </c>
      <c r="D199" s="6">
        <v>4.5</v>
      </c>
      <c r="E199" s="6">
        <v>3.5</v>
      </c>
    </row>
    <row r="200" spans="1:5" ht="12.75" customHeight="1" x14ac:dyDescent="0.2">
      <c r="A200" s="112">
        <v>40821</v>
      </c>
      <c r="B200" s="6">
        <v>3.75</v>
      </c>
      <c r="C200" s="6">
        <v>5.5</v>
      </c>
      <c r="D200" s="6">
        <v>4.5</v>
      </c>
      <c r="E200" s="6">
        <v>3.5</v>
      </c>
    </row>
    <row r="201" spans="1:5" ht="12.75" customHeight="1" x14ac:dyDescent="0.2">
      <c r="A201" s="112">
        <v>40822</v>
      </c>
      <c r="B201" s="6">
        <v>3.75</v>
      </c>
      <c r="C201" s="6">
        <v>5.5</v>
      </c>
      <c r="D201" s="6">
        <v>4.5</v>
      </c>
      <c r="E201" s="6">
        <v>3.5</v>
      </c>
    </row>
    <row r="202" spans="1:5" ht="12.75" customHeight="1" x14ac:dyDescent="0.2">
      <c r="A202" s="112">
        <v>40823</v>
      </c>
      <c r="B202" s="6">
        <v>3.75</v>
      </c>
      <c r="C202" s="6">
        <v>5.5</v>
      </c>
      <c r="D202" s="6">
        <v>4.5</v>
      </c>
      <c r="E202" s="6">
        <v>3.5</v>
      </c>
    </row>
    <row r="203" spans="1:5" ht="12.75" customHeight="1" x14ac:dyDescent="0.2">
      <c r="A203" s="112">
        <v>40826</v>
      </c>
      <c r="B203" s="6">
        <v>3.75</v>
      </c>
      <c r="C203" s="6">
        <v>5.5</v>
      </c>
      <c r="D203" s="6">
        <v>4.5</v>
      </c>
      <c r="E203" s="6">
        <v>3.5</v>
      </c>
    </row>
    <row r="204" spans="1:5" ht="12.75" customHeight="1" x14ac:dyDescent="0.2">
      <c r="A204" s="112">
        <v>40827</v>
      </c>
      <c r="B204" s="6">
        <v>3.75</v>
      </c>
      <c r="C204" s="6">
        <v>5.5</v>
      </c>
      <c r="D204" s="6">
        <v>4.5</v>
      </c>
      <c r="E204" s="6">
        <v>3.5</v>
      </c>
    </row>
    <row r="205" spans="1:5" ht="12.75" customHeight="1" x14ac:dyDescent="0.2">
      <c r="A205" s="112">
        <v>40828</v>
      </c>
      <c r="B205" s="6">
        <v>3.75</v>
      </c>
      <c r="C205" s="6">
        <v>5.5</v>
      </c>
      <c r="D205" s="6">
        <v>4.5</v>
      </c>
      <c r="E205" s="6">
        <v>3.5</v>
      </c>
    </row>
    <row r="206" spans="1:5" ht="12.75" customHeight="1" x14ac:dyDescent="0.2">
      <c r="A206" s="112">
        <v>40829</v>
      </c>
      <c r="B206" s="6">
        <v>3.75</v>
      </c>
      <c r="C206" s="6">
        <v>5.5</v>
      </c>
      <c r="D206" s="6">
        <v>4.5</v>
      </c>
      <c r="E206" s="6">
        <v>3.5</v>
      </c>
    </row>
    <row r="207" spans="1:5" ht="12.75" customHeight="1" x14ac:dyDescent="0.2">
      <c r="A207" s="112">
        <v>40830</v>
      </c>
      <c r="B207" s="6">
        <v>3.75</v>
      </c>
      <c r="C207" s="6">
        <v>5.5</v>
      </c>
      <c r="D207" s="6">
        <v>4.5</v>
      </c>
      <c r="E207" s="6">
        <v>3.5</v>
      </c>
    </row>
    <row r="208" spans="1:5" ht="12.75" customHeight="1" x14ac:dyDescent="0.2">
      <c r="A208" s="112">
        <v>40833</v>
      </c>
      <c r="B208" s="6">
        <v>3.75</v>
      </c>
      <c r="C208" s="6">
        <v>5.5</v>
      </c>
      <c r="D208" s="6">
        <v>4.5</v>
      </c>
      <c r="E208" s="6">
        <v>3.5</v>
      </c>
    </row>
    <row r="209" spans="1:5" ht="12.75" customHeight="1" x14ac:dyDescent="0.2">
      <c r="A209" s="112">
        <v>40834</v>
      </c>
      <c r="B209" s="6">
        <v>3.75</v>
      </c>
      <c r="C209" s="6">
        <v>5.5</v>
      </c>
      <c r="D209" s="6">
        <v>4.5</v>
      </c>
      <c r="E209" s="6">
        <v>3.5</v>
      </c>
    </row>
    <row r="210" spans="1:5" ht="12.75" customHeight="1" x14ac:dyDescent="0.2">
      <c r="A210" s="112">
        <v>40835</v>
      </c>
      <c r="B210" s="6">
        <v>3.75</v>
      </c>
      <c r="C210" s="6">
        <v>5.5</v>
      </c>
      <c r="D210" s="6">
        <v>4.5</v>
      </c>
      <c r="E210" s="6">
        <v>3.5</v>
      </c>
    </row>
    <row r="211" spans="1:5" ht="12.75" customHeight="1" x14ac:dyDescent="0.2">
      <c r="A211" s="112">
        <v>40836</v>
      </c>
      <c r="B211" s="6">
        <v>3.75</v>
      </c>
      <c r="C211" s="6">
        <v>5.5</v>
      </c>
      <c r="D211" s="6">
        <v>4.5</v>
      </c>
      <c r="E211" s="6">
        <v>3.5</v>
      </c>
    </row>
    <row r="212" spans="1:5" ht="12.75" customHeight="1" x14ac:dyDescent="0.2">
      <c r="A212" s="112">
        <v>40837</v>
      </c>
      <c r="B212" s="6">
        <v>3.75</v>
      </c>
      <c r="C212" s="6">
        <v>5.5</v>
      </c>
      <c r="D212" s="6">
        <v>4.5</v>
      </c>
      <c r="E212" s="6">
        <v>3.5</v>
      </c>
    </row>
    <row r="213" spans="1:5" ht="12.75" customHeight="1" x14ac:dyDescent="0.2">
      <c r="A213" s="112">
        <v>40840</v>
      </c>
      <c r="B213" s="6">
        <v>3.95</v>
      </c>
      <c r="C213" s="6">
        <v>5.5</v>
      </c>
      <c r="D213" s="6">
        <v>4.5</v>
      </c>
      <c r="E213" s="6">
        <v>3.5</v>
      </c>
    </row>
    <row r="214" spans="1:5" ht="12.75" customHeight="1" x14ac:dyDescent="0.2">
      <c r="A214" s="112">
        <v>40841</v>
      </c>
      <c r="B214" s="6">
        <v>3.95</v>
      </c>
      <c r="C214" s="6">
        <v>5.5</v>
      </c>
      <c r="D214" s="6">
        <v>4.5</v>
      </c>
      <c r="E214" s="6">
        <v>3.5</v>
      </c>
    </row>
    <row r="215" spans="1:5" ht="12.75" customHeight="1" x14ac:dyDescent="0.2">
      <c r="A215" s="112">
        <v>40842</v>
      </c>
      <c r="B215" s="6">
        <v>3.95</v>
      </c>
      <c r="C215" s="6">
        <v>5.5</v>
      </c>
      <c r="D215" s="6">
        <v>4.5</v>
      </c>
      <c r="E215" s="6">
        <v>3.5</v>
      </c>
    </row>
    <row r="216" spans="1:5" ht="12.75" customHeight="1" x14ac:dyDescent="0.2">
      <c r="A216" s="112">
        <v>40843</v>
      </c>
      <c r="B216" s="6">
        <v>3.95</v>
      </c>
      <c r="C216" s="6">
        <v>5.5</v>
      </c>
      <c r="D216" s="6">
        <v>4.5</v>
      </c>
      <c r="E216" s="6">
        <v>3.5</v>
      </c>
    </row>
    <row r="217" spans="1:5" ht="12.75" customHeight="1" x14ac:dyDescent="0.2">
      <c r="A217" s="112">
        <v>40844</v>
      </c>
      <c r="B217" s="6">
        <v>3.95</v>
      </c>
      <c r="C217" s="6">
        <v>5.5</v>
      </c>
      <c r="D217" s="6">
        <v>4.5</v>
      </c>
      <c r="E217" s="6">
        <v>3.5</v>
      </c>
    </row>
    <row r="218" spans="1:5" ht="12.75" customHeight="1" x14ac:dyDescent="0.2">
      <c r="A218" s="112">
        <v>40847</v>
      </c>
      <c r="B218" s="6">
        <v>3.95</v>
      </c>
      <c r="C218" s="6">
        <v>5.5</v>
      </c>
      <c r="D218" s="6">
        <v>4.5</v>
      </c>
      <c r="E218" s="6">
        <v>3.5</v>
      </c>
    </row>
    <row r="219" spans="1:5" ht="12.75" customHeight="1" x14ac:dyDescent="0.2">
      <c r="A219" s="112">
        <v>40848</v>
      </c>
      <c r="B219" s="6">
        <v>3.95</v>
      </c>
      <c r="C219" s="6">
        <v>5.5</v>
      </c>
      <c r="D219" s="6">
        <v>4.5</v>
      </c>
      <c r="E219" s="6">
        <v>3.5</v>
      </c>
    </row>
    <row r="220" spans="1:5" ht="12.75" customHeight="1" x14ac:dyDescent="0.2">
      <c r="A220" s="112">
        <v>40849</v>
      </c>
      <c r="B220" s="6">
        <v>3.95</v>
      </c>
      <c r="C220" s="6">
        <v>5.75</v>
      </c>
      <c r="D220" s="6">
        <v>4.75</v>
      </c>
      <c r="E220" s="6">
        <v>3.75</v>
      </c>
    </row>
    <row r="221" spans="1:5" ht="12.75" customHeight="1" x14ac:dyDescent="0.2">
      <c r="A221" s="112">
        <v>40850</v>
      </c>
      <c r="B221" s="6">
        <v>3.95</v>
      </c>
      <c r="C221" s="6">
        <v>5.75</v>
      </c>
      <c r="D221" s="6">
        <v>4.75</v>
      </c>
      <c r="E221" s="6">
        <v>3.75</v>
      </c>
    </row>
    <row r="222" spans="1:5" ht="12.75" customHeight="1" x14ac:dyDescent="0.2">
      <c r="A222" s="112">
        <v>40851</v>
      </c>
      <c r="B222" s="6">
        <v>3.75</v>
      </c>
      <c r="C222" s="6">
        <v>5.75</v>
      </c>
      <c r="D222" s="6">
        <v>4.75</v>
      </c>
      <c r="E222" s="6">
        <v>3.75</v>
      </c>
    </row>
    <row r="223" spans="1:5" ht="12.75" customHeight="1" x14ac:dyDescent="0.2">
      <c r="A223" s="112">
        <v>40854</v>
      </c>
      <c r="B223" s="6">
        <v>3.75</v>
      </c>
      <c r="C223" s="6">
        <v>5.75</v>
      </c>
      <c r="D223" s="6">
        <v>4.75</v>
      </c>
      <c r="E223" s="6">
        <v>3.75</v>
      </c>
    </row>
    <row r="224" spans="1:5" ht="12.75" customHeight="1" x14ac:dyDescent="0.2">
      <c r="A224" s="112">
        <v>40855</v>
      </c>
      <c r="B224" s="6">
        <v>3.75</v>
      </c>
      <c r="C224" s="6">
        <v>5.75</v>
      </c>
      <c r="D224" s="6">
        <v>4.75</v>
      </c>
      <c r="E224" s="6">
        <v>3.75</v>
      </c>
    </row>
    <row r="225" spans="1:5" ht="12.75" customHeight="1" x14ac:dyDescent="0.2">
      <c r="A225" s="112">
        <v>40856</v>
      </c>
      <c r="B225" s="6">
        <v>3.75</v>
      </c>
      <c r="C225" s="6">
        <v>5.75</v>
      </c>
      <c r="D225" s="6">
        <v>4.75</v>
      </c>
      <c r="E225" s="6">
        <v>3.75</v>
      </c>
    </row>
    <row r="226" spans="1:5" ht="12.75" customHeight="1" x14ac:dyDescent="0.2">
      <c r="A226" s="112">
        <v>40857</v>
      </c>
      <c r="B226" s="6">
        <v>3.75</v>
      </c>
      <c r="C226" s="6">
        <v>5.75</v>
      </c>
      <c r="D226" s="6">
        <v>4.75</v>
      </c>
      <c r="E226" s="6">
        <v>3.75</v>
      </c>
    </row>
    <row r="227" spans="1:5" ht="12.75" customHeight="1" x14ac:dyDescent="0.2">
      <c r="A227" s="112">
        <v>40858</v>
      </c>
      <c r="B227" s="6">
        <v>3.75</v>
      </c>
      <c r="C227" s="6">
        <v>5.75</v>
      </c>
      <c r="D227" s="6">
        <v>4.75</v>
      </c>
      <c r="E227" s="6">
        <v>3.75</v>
      </c>
    </row>
    <row r="228" spans="1:5" ht="12.75" customHeight="1" x14ac:dyDescent="0.2">
      <c r="A228" s="112">
        <v>40861</v>
      </c>
      <c r="B228" s="6">
        <v>3.75</v>
      </c>
      <c r="C228" s="6">
        <v>5.75</v>
      </c>
      <c r="D228" s="6">
        <v>4.75</v>
      </c>
      <c r="E228" s="6">
        <v>3.75</v>
      </c>
    </row>
    <row r="229" spans="1:5" ht="12.75" customHeight="1" x14ac:dyDescent="0.2">
      <c r="A229" s="112">
        <v>40862</v>
      </c>
      <c r="B229" s="6">
        <v>4</v>
      </c>
      <c r="C229" s="6">
        <v>5.75</v>
      </c>
      <c r="D229" s="6">
        <v>4.75</v>
      </c>
      <c r="E229" s="6">
        <v>3.75</v>
      </c>
    </row>
    <row r="230" spans="1:5" ht="12.75" customHeight="1" x14ac:dyDescent="0.2">
      <c r="A230" s="112">
        <v>40863</v>
      </c>
      <c r="B230" s="6">
        <v>4.5</v>
      </c>
      <c r="C230" s="6">
        <v>5.75</v>
      </c>
      <c r="D230" s="6">
        <v>4.75</v>
      </c>
      <c r="E230" s="6">
        <v>3.75</v>
      </c>
    </row>
    <row r="231" spans="1:5" ht="12.75" customHeight="1" x14ac:dyDescent="0.2">
      <c r="A231" s="112">
        <v>40864</v>
      </c>
      <c r="B231" s="6">
        <v>5.25</v>
      </c>
      <c r="C231" s="6">
        <v>5.75</v>
      </c>
      <c r="D231" s="6">
        <v>4.75</v>
      </c>
      <c r="E231" s="6">
        <v>3.75</v>
      </c>
    </row>
    <row r="232" spans="1:5" ht="12.75" customHeight="1" x14ac:dyDescent="0.2">
      <c r="A232" s="112">
        <v>40865</v>
      </c>
      <c r="B232" s="6">
        <v>4.75</v>
      </c>
      <c r="C232" s="6">
        <v>5.75</v>
      </c>
      <c r="D232" s="6">
        <v>4.75</v>
      </c>
      <c r="E232" s="6">
        <v>3.75</v>
      </c>
    </row>
    <row r="233" spans="1:5" ht="12.75" customHeight="1" x14ac:dyDescent="0.2">
      <c r="A233" s="112">
        <v>40868</v>
      </c>
      <c r="B233" s="6">
        <v>4</v>
      </c>
      <c r="C233" s="6">
        <v>5.75</v>
      </c>
      <c r="D233" s="6">
        <v>4.75</v>
      </c>
      <c r="E233" s="6">
        <v>3.75</v>
      </c>
    </row>
    <row r="234" spans="1:5" ht="12.75" customHeight="1" x14ac:dyDescent="0.2">
      <c r="A234" s="112">
        <v>40869</v>
      </c>
      <c r="B234" s="6">
        <v>4.75</v>
      </c>
      <c r="C234" s="6">
        <v>5.75</v>
      </c>
      <c r="D234" s="6">
        <v>4.75</v>
      </c>
      <c r="E234" s="6">
        <v>3.75</v>
      </c>
    </row>
    <row r="235" spans="1:5" ht="12.75" customHeight="1" x14ac:dyDescent="0.2">
      <c r="A235" s="112">
        <v>40870</v>
      </c>
      <c r="B235" s="6">
        <v>4.5</v>
      </c>
      <c r="C235" s="6">
        <v>5.75</v>
      </c>
      <c r="D235" s="6">
        <v>4.75</v>
      </c>
      <c r="E235" s="6">
        <v>3.75</v>
      </c>
    </row>
    <row r="236" spans="1:5" ht="12.75" customHeight="1" x14ac:dyDescent="0.2">
      <c r="A236" s="112">
        <v>40871</v>
      </c>
      <c r="B236" s="6">
        <v>4.5</v>
      </c>
      <c r="C236" s="6">
        <v>5.75</v>
      </c>
      <c r="D236" s="6">
        <v>4.75</v>
      </c>
      <c r="E236" s="6">
        <v>3.75</v>
      </c>
    </row>
    <row r="237" spans="1:5" ht="12.75" customHeight="1" x14ac:dyDescent="0.2">
      <c r="A237" s="112">
        <v>40872</v>
      </c>
      <c r="B237" s="6">
        <v>4.5</v>
      </c>
      <c r="C237" s="6">
        <v>5.75</v>
      </c>
      <c r="D237" s="6">
        <v>4.75</v>
      </c>
      <c r="E237" s="6">
        <v>3.75</v>
      </c>
    </row>
    <row r="238" spans="1:5" ht="12.75" customHeight="1" x14ac:dyDescent="0.2">
      <c r="A238" s="112">
        <v>40875</v>
      </c>
      <c r="B238" s="6">
        <v>4.25</v>
      </c>
      <c r="C238" s="6">
        <v>5.75</v>
      </c>
      <c r="D238" s="6">
        <v>4.75</v>
      </c>
      <c r="E238" s="6">
        <v>3.75</v>
      </c>
    </row>
    <row r="239" spans="1:5" ht="12.75" customHeight="1" x14ac:dyDescent="0.2">
      <c r="A239" s="112">
        <v>40876</v>
      </c>
      <c r="B239" s="6">
        <v>4.25</v>
      </c>
      <c r="C239" s="6">
        <v>5.75</v>
      </c>
      <c r="D239" s="6">
        <v>4.75</v>
      </c>
      <c r="E239" s="6">
        <v>3.75</v>
      </c>
    </row>
    <row r="240" spans="1:5" ht="12.75" customHeight="1" x14ac:dyDescent="0.2">
      <c r="A240" s="112">
        <v>40877</v>
      </c>
      <c r="B240" s="6">
        <v>4.25</v>
      </c>
      <c r="C240" s="6">
        <v>5.75</v>
      </c>
      <c r="D240" s="6">
        <v>4.75</v>
      </c>
      <c r="E240" s="6">
        <v>3.75</v>
      </c>
    </row>
    <row r="241" spans="1:5" ht="12.75" customHeight="1" x14ac:dyDescent="0.2">
      <c r="A241" s="112">
        <v>40878</v>
      </c>
      <c r="B241" s="6">
        <v>4.25</v>
      </c>
      <c r="C241" s="6">
        <v>5.75</v>
      </c>
      <c r="D241" s="6">
        <v>4.75</v>
      </c>
      <c r="E241" s="6">
        <v>3.75</v>
      </c>
    </row>
    <row r="242" spans="1:5" ht="12.75" customHeight="1" x14ac:dyDescent="0.2">
      <c r="A242" s="112">
        <v>40879</v>
      </c>
      <c r="B242" s="6">
        <v>4.25</v>
      </c>
      <c r="C242" s="6">
        <v>5.75</v>
      </c>
      <c r="D242" s="6">
        <v>4.75</v>
      </c>
      <c r="E242" s="6">
        <v>3.75</v>
      </c>
    </row>
    <row r="243" spans="1:5" ht="12.75" customHeight="1" x14ac:dyDescent="0.2">
      <c r="A243" s="112">
        <v>40882</v>
      </c>
      <c r="B243" s="6">
        <v>4</v>
      </c>
      <c r="C243" s="6">
        <v>5.75</v>
      </c>
      <c r="D243" s="6">
        <v>4.75</v>
      </c>
      <c r="E243" s="6">
        <v>3.75</v>
      </c>
    </row>
    <row r="244" spans="1:5" ht="12.75" customHeight="1" x14ac:dyDescent="0.2">
      <c r="A244" s="112">
        <v>40883</v>
      </c>
      <c r="B244" s="6">
        <v>4.25</v>
      </c>
      <c r="C244" s="6">
        <v>5.75</v>
      </c>
      <c r="D244" s="6">
        <v>4.75</v>
      </c>
      <c r="E244" s="6">
        <v>3.75</v>
      </c>
    </row>
    <row r="245" spans="1:5" ht="12.75" customHeight="1" x14ac:dyDescent="0.2">
      <c r="A245" s="112">
        <v>40884</v>
      </c>
      <c r="B245" s="6">
        <v>4.45</v>
      </c>
      <c r="C245" s="6">
        <v>5.75</v>
      </c>
      <c r="D245" s="6">
        <v>4.75</v>
      </c>
      <c r="E245" s="6">
        <v>3.75</v>
      </c>
    </row>
    <row r="246" spans="1:5" ht="12.75" customHeight="1" x14ac:dyDescent="0.2">
      <c r="A246" s="112">
        <v>40885</v>
      </c>
      <c r="B246" s="6">
        <v>4.25</v>
      </c>
      <c r="C246" s="6">
        <v>5.75</v>
      </c>
      <c r="D246" s="6">
        <v>4.75</v>
      </c>
      <c r="E246" s="6">
        <v>3.75</v>
      </c>
    </row>
    <row r="247" spans="1:5" ht="12.75" customHeight="1" x14ac:dyDescent="0.2">
      <c r="A247" s="112">
        <v>40886</v>
      </c>
      <c r="B247" s="6">
        <v>4.25</v>
      </c>
      <c r="C247" s="6">
        <v>5.75</v>
      </c>
      <c r="D247" s="6">
        <v>4.75</v>
      </c>
      <c r="E247" s="6">
        <v>3.75</v>
      </c>
    </row>
    <row r="248" spans="1:5" ht="12.75" customHeight="1" x14ac:dyDescent="0.2">
      <c r="A248" s="112">
        <v>40889</v>
      </c>
      <c r="B248" s="6">
        <v>4.25</v>
      </c>
      <c r="C248" s="6">
        <v>5.75</v>
      </c>
      <c r="D248" s="6">
        <v>4.75</v>
      </c>
      <c r="E248" s="6">
        <v>3.75</v>
      </c>
    </row>
    <row r="249" spans="1:5" ht="12.75" customHeight="1" x14ac:dyDescent="0.2">
      <c r="A249" s="112">
        <v>40890</v>
      </c>
      <c r="B249" s="6">
        <v>4.25</v>
      </c>
      <c r="C249" s="6">
        <v>5.75</v>
      </c>
      <c r="D249" s="6">
        <v>4.75</v>
      </c>
      <c r="E249" s="6">
        <v>3.75</v>
      </c>
    </row>
    <row r="250" spans="1:5" ht="12.75" customHeight="1" x14ac:dyDescent="0.2">
      <c r="A250" s="112">
        <v>40891</v>
      </c>
      <c r="B250" s="6">
        <v>4.25</v>
      </c>
      <c r="C250" s="6">
        <v>5.75</v>
      </c>
      <c r="D250" s="6">
        <v>4.75</v>
      </c>
      <c r="E250" s="6">
        <v>3.75</v>
      </c>
    </row>
    <row r="251" spans="1:5" ht="12.75" customHeight="1" x14ac:dyDescent="0.2">
      <c r="A251" s="112">
        <v>40892</v>
      </c>
      <c r="B251" s="6">
        <v>4.3</v>
      </c>
      <c r="C251" s="6">
        <v>5.75</v>
      </c>
      <c r="D251" s="6">
        <v>4.75</v>
      </c>
      <c r="E251" s="6">
        <v>3.75</v>
      </c>
    </row>
    <row r="252" spans="1:5" ht="12.75" customHeight="1" x14ac:dyDescent="0.2">
      <c r="A252" s="112">
        <v>40893</v>
      </c>
      <c r="B252" s="6">
        <v>4.5999999999999996</v>
      </c>
      <c r="C252" s="6">
        <v>5.75</v>
      </c>
      <c r="D252" s="6">
        <v>4.75</v>
      </c>
      <c r="E252" s="6">
        <v>3.75</v>
      </c>
    </row>
    <row r="253" spans="1:5" ht="12.75" customHeight="1" x14ac:dyDescent="0.2">
      <c r="A253" s="112">
        <v>40896</v>
      </c>
      <c r="B253" s="6">
        <v>4.75</v>
      </c>
      <c r="C253" s="6">
        <v>5.75</v>
      </c>
      <c r="D253" s="6">
        <v>4.75</v>
      </c>
      <c r="E253" s="6">
        <v>3.75</v>
      </c>
    </row>
    <row r="254" spans="1:5" ht="12.75" customHeight="1" x14ac:dyDescent="0.2">
      <c r="A254" s="112">
        <v>40897</v>
      </c>
      <c r="B254" s="6">
        <v>4.3</v>
      </c>
      <c r="C254" s="6">
        <v>5.75</v>
      </c>
      <c r="D254" s="6">
        <v>4.75</v>
      </c>
      <c r="E254" s="6">
        <v>3.75</v>
      </c>
    </row>
    <row r="255" spans="1:5" ht="12.75" customHeight="1" x14ac:dyDescent="0.2">
      <c r="A255" s="112">
        <v>40898</v>
      </c>
      <c r="B255" s="6">
        <v>4.5</v>
      </c>
      <c r="C255" s="6">
        <v>5.75</v>
      </c>
      <c r="D255" s="6">
        <v>4.75</v>
      </c>
      <c r="E255" s="6">
        <v>3.75</v>
      </c>
    </row>
    <row r="256" spans="1:5" ht="12.75" customHeight="1" x14ac:dyDescent="0.2">
      <c r="A256" s="112">
        <v>40899</v>
      </c>
      <c r="B256" s="6">
        <v>4.5</v>
      </c>
      <c r="C256" s="6">
        <v>5.75</v>
      </c>
      <c r="D256" s="6">
        <v>4.75</v>
      </c>
      <c r="E256" s="6">
        <v>3.75</v>
      </c>
    </row>
    <row r="257" spans="1:5" ht="12.75" customHeight="1" x14ac:dyDescent="0.2">
      <c r="A257" s="112">
        <v>40900</v>
      </c>
      <c r="B257" s="6">
        <v>4.5</v>
      </c>
      <c r="C257" s="6">
        <v>5.75</v>
      </c>
      <c r="D257" s="6">
        <v>4.75</v>
      </c>
      <c r="E257" s="6">
        <v>3.75</v>
      </c>
    </row>
    <row r="258" spans="1:5" ht="12.75" customHeight="1" x14ac:dyDescent="0.2">
      <c r="A258" s="112">
        <v>40904</v>
      </c>
      <c r="B258" s="6">
        <v>4.3</v>
      </c>
      <c r="C258" s="6">
        <v>5.75</v>
      </c>
      <c r="D258" s="6">
        <v>4.75</v>
      </c>
      <c r="E258" s="6">
        <v>3.75</v>
      </c>
    </row>
    <row r="259" spans="1:5" ht="12.75" customHeight="1" x14ac:dyDescent="0.2">
      <c r="A259" s="112">
        <v>40905</v>
      </c>
      <c r="B259" s="6">
        <v>4.3</v>
      </c>
      <c r="C259" s="6">
        <v>5.75</v>
      </c>
      <c r="D259" s="6">
        <v>4.75</v>
      </c>
      <c r="E259" s="6">
        <v>3.75</v>
      </c>
    </row>
    <row r="260" spans="1:5" ht="12.75" customHeight="1" x14ac:dyDescent="0.2">
      <c r="A260" s="112">
        <v>40906</v>
      </c>
      <c r="B260" s="6">
        <v>4.3</v>
      </c>
      <c r="C260" s="6">
        <v>5.75</v>
      </c>
      <c r="D260" s="6">
        <v>4.75</v>
      </c>
      <c r="E260" s="6">
        <v>3.75</v>
      </c>
    </row>
    <row r="261" spans="1:5" ht="12.75" customHeight="1" x14ac:dyDescent="0.2">
      <c r="A261" s="112">
        <v>40907</v>
      </c>
      <c r="B261" s="6">
        <v>4.3</v>
      </c>
      <c r="C261" s="6">
        <v>5.75</v>
      </c>
      <c r="D261" s="6">
        <v>4.75</v>
      </c>
      <c r="E261" s="6">
        <v>3.75</v>
      </c>
    </row>
    <row r="262" spans="1:5" ht="12.75" customHeight="1" x14ac:dyDescent="0.2">
      <c r="A262" s="112">
        <v>40910</v>
      </c>
      <c r="B262" s="6">
        <v>4.3</v>
      </c>
      <c r="C262" s="6">
        <v>5.75</v>
      </c>
      <c r="D262" s="6">
        <v>4.75</v>
      </c>
      <c r="E262" s="6">
        <v>3.75</v>
      </c>
    </row>
    <row r="263" spans="1:5" ht="12.75" customHeight="1" x14ac:dyDescent="0.2">
      <c r="A263" s="112">
        <v>40911</v>
      </c>
      <c r="B263" s="6">
        <v>4.1500000000000004</v>
      </c>
      <c r="C263" s="6">
        <v>5.75</v>
      </c>
      <c r="D263" s="6">
        <v>4.75</v>
      </c>
      <c r="E263" s="6">
        <v>3.75</v>
      </c>
    </row>
    <row r="264" spans="1:5" ht="12.75" customHeight="1" x14ac:dyDescent="0.2">
      <c r="A264" s="112">
        <v>40912</v>
      </c>
      <c r="B264" s="6">
        <v>4.1500000000000004</v>
      </c>
      <c r="C264" s="6">
        <v>5.75</v>
      </c>
      <c r="D264" s="6">
        <v>4.75</v>
      </c>
      <c r="E264" s="6">
        <v>3.75</v>
      </c>
    </row>
    <row r="265" spans="1:5" ht="12.75" customHeight="1" x14ac:dyDescent="0.2">
      <c r="A265" s="112">
        <v>40913</v>
      </c>
      <c r="B265" s="6">
        <v>4.05</v>
      </c>
      <c r="C265" s="6">
        <v>5.75</v>
      </c>
      <c r="D265" s="6">
        <v>4.75</v>
      </c>
      <c r="E265" s="6">
        <v>3.75</v>
      </c>
    </row>
    <row r="266" spans="1:5" ht="12.75" customHeight="1" x14ac:dyDescent="0.2">
      <c r="A266" s="112">
        <v>40914</v>
      </c>
      <c r="B266" s="6">
        <v>4.05</v>
      </c>
      <c r="C266" s="6">
        <v>5.75</v>
      </c>
      <c r="D266" s="6">
        <v>4.75</v>
      </c>
      <c r="E266" s="6">
        <v>3.75</v>
      </c>
    </row>
    <row r="267" spans="1:5" ht="12.75" customHeight="1" x14ac:dyDescent="0.2">
      <c r="A267" s="112">
        <v>40917</v>
      </c>
      <c r="B267" s="6">
        <v>4</v>
      </c>
      <c r="C267" s="6">
        <v>5.75</v>
      </c>
      <c r="D267" s="6">
        <v>4.75</v>
      </c>
      <c r="E267" s="6">
        <v>3.75</v>
      </c>
    </row>
    <row r="268" spans="1:5" ht="12.75" customHeight="1" x14ac:dyDescent="0.2">
      <c r="A268" s="112">
        <v>40918</v>
      </c>
      <c r="B268" s="6">
        <v>4</v>
      </c>
      <c r="C268" s="6">
        <v>5.75</v>
      </c>
      <c r="D268" s="6">
        <v>4.75</v>
      </c>
      <c r="E268" s="6">
        <v>3.75</v>
      </c>
    </row>
    <row r="269" spans="1:5" ht="12.75" customHeight="1" x14ac:dyDescent="0.2">
      <c r="A269" s="112">
        <v>40919</v>
      </c>
      <c r="B269" s="6">
        <v>4</v>
      </c>
      <c r="C269" s="6">
        <v>5.75</v>
      </c>
      <c r="D269" s="6">
        <v>4.75</v>
      </c>
      <c r="E269" s="6">
        <v>3.75</v>
      </c>
    </row>
    <row r="270" spans="1:5" ht="12.75" customHeight="1" x14ac:dyDescent="0.2">
      <c r="A270" s="112">
        <v>40920</v>
      </c>
      <c r="B270" s="6">
        <v>4</v>
      </c>
      <c r="C270" s="6">
        <v>5.75</v>
      </c>
      <c r="D270" s="6">
        <v>4.75</v>
      </c>
      <c r="E270" s="6">
        <v>3.75</v>
      </c>
    </row>
    <row r="271" spans="1:5" ht="12.75" customHeight="1" x14ac:dyDescent="0.2">
      <c r="A271" s="112">
        <v>40921</v>
      </c>
      <c r="B271" s="6">
        <v>4</v>
      </c>
      <c r="C271" s="6">
        <v>5.75</v>
      </c>
      <c r="D271" s="6">
        <v>4.75</v>
      </c>
      <c r="E271" s="6">
        <v>3.75</v>
      </c>
    </row>
    <row r="272" spans="1:5" ht="12.75" customHeight="1" x14ac:dyDescent="0.2">
      <c r="A272" s="112">
        <v>40924</v>
      </c>
      <c r="B272" s="6">
        <v>4</v>
      </c>
      <c r="C272" s="6">
        <v>5.75</v>
      </c>
      <c r="D272" s="6">
        <v>4.75</v>
      </c>
      <c r="E272" s="6">
        <v>3.75</v>
      </c>
    </row>
    <row r="273" spans="1:5" ht="12.75" customHeight="1" x14ac:dyDescent="0.2">
      <c r="A273" s="112">
        <v>40925</v>
      </c>
      <c r="B273" s="6">
        <v>4</v>
      </c>
      <c r="C273" s="6">
        <v>5.75</v>
      </c>
      <c r="D273" s="6">
        <v>4.75</v>
      </c>
      <c r="E273" s="6">
        <v>3.75</v>
      </c>
    </row>
    <row r="274" spans="1:5" ht="12.75" customHeight="1" x14ac:dyDescent="0.2">
      <c r="A274" s="112">
        <v>40926</v>
      </c>
      <c r="B274" s="6">
        <v>4.0999999999999996</v>
      </c>
      <c r="C274" s="6">
        <v>5.75</v>
      </c>
      <c r="D274" s="6">
        <v>4.75</v>
      </c>
      <c r="E274" s="6">
        <v>3.75</v>
      </c>
    </row>
    <row r="275" spans="1:5" ht="12.75" customHeight="1" x14ac:dyDescent="0.2">
      <c r="A275" s="112">
        <v>40927</v>
      </c>
      <c r="B275" s="6">
        <v>4</v>
      </c>
      <c r="C275" s="6">
        <v>5.75</v>
      </c>
      <c r="D275" s="6">
        <v>4.75</v>
      </c>
      <c r="E275" s="6">
        <v>3.75</v>
      </c>
    </row>
    <row r="276" spans="1:5" ht="12.75" customHeight="1" x14ac:dyDescent="0.2">
      <c r="A276" s="112">
        <v>40928</v>
      </c>
      <c r="B276" s="6">
        <v>4.0999999999999996</v>
      </c>
      <c r="C276" s="6">
        <v>5.75</v>
      </c>
      <c r="D276" s="6">
        <v>4.75</v>
      </c>
      <c r="E276" s="6">
        <v>3.75</v>
      </c>
    </row>
    <row r="277" spans="1:5" ht="12.75" customHeight="1" x14ac:dyDescent="0.2">
      <c r="A277" s="112">
        <v>40931</v>
      </c>
      <c r="B277" s="6">
        <v>4.0999999999999996</v>
      </c>
      <c r="C277" s="6">
        <v>5.75</v>
      </c>
      <c r="D277" s="6">
        <v>4.75</v>
      </c>
      <c r="E277" s="6">
        <v>3.75</v>
      </c>
    </row>
    <row r="278" spans="1:5" ht="12.75" customHeight="1" x14ac:dyDescent="0.2">
      <c r="A278" s="112">
        <v>40932</v>
      </c>
      <c r="B278" s="6">
        <v>4.0999999999999996</v>
      </c>
      <c r="C278" s="6">
        <v>5.75</v>
      </c>
      <c r="D278" s="6">
        <v>4.75</v>
      </c>
      <c r="E278" s="6">
        <v>3.75</v>
      </c>
    </row>
    <row r="279" spans="1:5" ht="12.75" customHeight="1" x14ac:dyDescent="0.2">
      <c r="A279" s="112">
        <v>40933</v>
      </c>
      <c r="B279" s="6">
        <v>4.0999999999999996</v>
      </c>
      <c r="C279" s="6">
        <v>5.75</v>
      </c>
      <c r="D279" s="6">
        <v>4.75</v>
      </c>
      <c r="E279" s="6">
        <v>3.75</v>
      </c>
    </row>
    <row r="280" spans="1:5" ht="12.75" customHeight="1" x14ac:dyDescent="0.2">
      <c r="A280" s="112">
        <v>40934</v>
      </c>
      <c r="B280" s="6">
        <v>4.0999999999999996</v>
      </c>
      <c r="C280" s="6">
        <v>5.75</v>
      </c>
      <c r="D280" s="6">
        <v>4.75</v>
      </c>
      <c r="E280" s="6">
        <v>3.75</v>
      </c>
    </row>
    <row r="281" spans="1:5" ht="12.75" customHeight="1" x14ac:dyDescent="0.2">
      <c r="A281" s="112">
        <v>40935</v>
      </c>
      <c r="B281" s="6">
        <v>4.0999999999999996</v>
      </c>
      <c r="C281" s="6">
        <v>5.75</v>
      </c>
      <c r="D281" s="6">
        <v>4.75</v>
      </c>
      <c r="E281" s="6">
        <v>3.75</v>
      </c>
    </row>
    <row r="282" spans="1:5" ht="12.75" customHeight="1" x14ac:dyDescent="0.2">
      <c r="A282" s="112">
        <v>40938</v>
      </c>
      <c r="B282" s="6">
        <v>4.0999999999999996</v>
      </c>
      <c r="C282" s="6">
        <v>5.75</v>
      </c>
      <c r="D282" s="6">
        <v>4.75</v>
      </c>
      <c r="E282" s="6">
        <v>3.75</v>
      </c>
    </row>
    <row r="283" spans="1:5" ht="12.75" customHeight="1" x14ac:dyDescent="0.2">
      <c r="A283" s="112">
        <v>40939</v>
      </c>
      <c r="B283" s="6">
        <v>4.0999999999999996</v>
      </c>
      <c r="C283" s="6">
        <v>5.75</v>
      </c>
      <c r="D283" s="6">
        <v>4.75</v>
      </c>
      <c r="E283" s="6">
        <v>3.75</v>
      </c>
    </row>
    <row r="284" spans="1:5" ht="12.75" customHeight="1" x14ac:dyDescent="0.2">
      <c r="A284" s="112">
        <v>40940</v>
      </c>
      <c r="B284" s="6">
        <v>4</v>
      </c>
      <c r="C284" s="6">
        <v>5.75</v>
      </c>
      <c r="D284" s="6">
        <v>4.75</v>
      </c>
      <c r="E284" s="6">
        <v>3.75</v>
      </c>
    </row>
    <row r="285" spans="1:5" ht="12.75" customHeight="1" x14ac:dyDescent="0.2">
      <c r="A285" s="112">
        <v>40941</v>
      </c>
      <c r="B285" s="6">
        <v>3.95</v>
      </c>
      <c r="C285" s="6">
        <v>5.75</v>
      </c>
      <c r="D285" s="6">
        <v>4.75</v>
      </c>
      <c r="E285" s="6">
        <v>3.75</v>
      </c>
    </row>
    <row r="286" spans="1:5" ht="12.75" customHeight="1" x14ac:dyDescent="0.2">
      <c r="A286" s="112">
        <v>40942</v>
      </c>
      <c r="B286" s="6">
        <v>3.95</v>
      </c>
      <c r="C286" s="6">
        <v>5.75</v>
      </c>
      <c r="D286" s="6">
        <v>4.75</v>
      </c>
      <c r="E286" s="6">
        <v>3.75</v>
      </c>
    </row>
    <row r="287" spans="1:5" ht="12.75" customHeight="1" x14ac:dyDescent="0.2">
      <c r="A287" s="112">
        <v>40945</v>
      </c>
      <c r="B287" s="6">
        <v>3.95</v>
      </c>
      <c r="C287" s="6">
        <v>5.75</v>
      </c>
      <c r="D287" s="6">
        <v>4.75</v>
      </c>
      <c r="E287" s="6">
        <v>3.75</v>
      </c>
    </row>
    <row r="288" spans="1:5" ht="12.75" customHeight="1" x14ac:dyDescent="0.2">
      <c r="A288" s="112">
        <v>40946</v>
      </c>
      <c r="B288" s="6">
        <v>3.95</v>
      </c>
      <c r="C288" s="6">
        <v>5.75</v>
      </c>
      <c r="D288" s="6">
        <v>4.75</v>
      </c>
      <c r="E288" s="6">
        <v>3.75</v>
      </c>
    </row>
    <row r="289" spans="1:5" ht="12.75" customHeight="1" x14ac:dyDescent="0.2">
      <c r="A289" s="112">
        <v>40947</v>
      </c>
      <c r="B289" s="6">
        <v>4.25</v>
      </c>
      <c r="C289" s="6">
        <v>5.75</v>
      </c>
      <c r="D289" s="6">
        <v>4.75</v>
      </c>
      <c r="E289" s="6">
        <v>3.75</v>
      </c>
    </row>
    <row r="290" spans="1:5" ht="12.75" customHeight="1" x14ac:dyDescent="0.2">
      <c r="A290" s="112">
        <v>40948</v>
      </c>
      <c r="B290" s="6">
        <v>4.25</v>
      </c>
      <c r="C290" s="6">
        <v>5.75</v>
      </c>
      <c r="D290" s="6">
        <v>4.75</v>
      </c>
      <c r="E290" s="6">
        <v>3.75</v>
      </c>
    </row>
    <row r="291" spans="1:5" ht="12.75" customHeight="1" x14ac:dyDescent="0.2">
      <c r="A291" s="112">
        <v>40949</v>
      </c>
      <c r="B291" s="6">
        <v>4.05</v>
      </c>
      <c r="C291" s="6">
        <v>5.75</v>
      </c>
      <c r="D291" s="6">
        <v>4.75</v>
      </c>
      <c r="E291" s="6">
        <v>3.75</v>
      </c>
    </row>
    <row r="292" spans="1:5" ht="12.75" customHeight="1" x14ac:dyDescent="0.2">
      <c r="A292" s="112">
        <v>40952</v>
      </c>
      <c r="B292" s="6">
        <v>4</v>
      </c>
      <c r="C292" s="6">
        <v>5.75</v>
      </c>
      <c r="D292" s="6">
        <v>4.75</v>
      </c>
      <c r="E292" s="6">
        <v>3.75</v>
      </c>
    </row>
    <row r="293" spans="1:5" ht="12.75" customHeight="1" x14ac:dyDescent="0.2">
      <c r="A293" s="112">
        <v>40953</v>
      </c>
      <c r="B293" s="6">
        <v>4</v>
      </c>
      <c r="C293" s="6">
        <v>5.75</v>
      </c>
      <c r="D293" s="6">
        <v>4.75</v>
      </c>
      <c r="E293" s="6">
        <v>3.75</v>
      </c>
    </row>
    <row r="294" spans="1:5" ht="12.75" customHeight="1" x14ac:dyDescent="0.2">
      <c r="A294" s="112">
        <v>40954</v>
      </c>
      <c r="B294" s="6">
        <v>4</v>
      </c>
      <c r="C294" s="6">
        <v>5.75</v>
      </c>
      <c r="D294" s="6">
        <v>4.75</v>
      </c>
      <c r="E294" s="6">
        <v>3.75</v>
      </c>
    </row>
    <row r="295" spans="1:5" ht="12.75" customHeight="1" x14ac:dyDescent="0.2">
      <c r="A295" s="112">
        <v>40955</v>
      </c>
      <c r="B295" s="6">
        <v>4.0999999999999996</v>
      </c>
      <c r="C295" s="6">
        <v>5.75</v>
      </c>
      <c r="D295" s="6">
        <v>4.75</v>
      </c>
      <c r="E295" s="6">
        <v>3.75</v>
      </c>
    </row>
    <row r="296" spans="1:5" ht="12.75" customHeight="1" x14ac:dyDescent="0.2">
      <c r="A296" s="112">
        <v>40956</v>
      </c>
      <c r="B296" s="6">
        <v>4</v>
      </c>
      <c r="C296" s="6">
        <v>5.75</v>
      </c>
      <c r="D296" s="6">
        <v>4.75</v>
      </c>
      <c r="E296" s="6">
        <v>3.75</v>
      </c>
    </row>
    <row r="297" spans="1:5" ht="12.75" customHeight="1" x14ac:dyDescent="0.2">
      <c r="A297" s="112">
        <v>40959</v>
      </c>
      <c r="B297" s="6">
        <v>4</v>
      </c>
      <c r="C297" s="6">
        <v>5.75</v>
      </c>
      <c r="D297" s="6">
        <v>4.75</v>
      </c>
      <c r="E297" s="6">
        <v>3.75</v>
      </c>
    </row>
    <row r="298" spans="1:5" ht="12.75" customHeight="1" x14ac:dyDescent="0.2">
      <c r="A298" s="112">
        <v>40960</v>
      </c>
      <c r="B298" s="6">
        <v>4.0999999999999996</v>
      </c>
      <c r="C298" s="6">
        <v>5.75</v>
      </c>
      <c r="D298" s="6">
        <v>4.75</v>
      </c>
      <c r="E298" s="6">
        <v>3.75</v>
      </c>
    </row>
    <row r="299" spans="1:5" ht="12.75" customHeight="1" x14ac:dyDescent="0.2">
      <c r="A299" s="112">
        <v>40961</v>
      </c>
      <c r="B299" s="6">
        <v>4.05</v>
      </c>
      <c r="C299" s="6">
        <v>5.75</v>
      </c>
      <c r="D299" s="6">
        <v>4.75</v>
      </c>
      <c r="E299" s="6">
        <v>3.75</v>
      </c>
    </row>
    <row r="300" spans="1:5" ht="12.75" customHeight="1" x14ac:dyDescent="0.2">
      <c r="A300" s="112">
        <v>40962</v>
      </c>
      <c r="B300" s="6">
        <v>4.05</v>
      </c>
      <c r="C300" s="6">
        <v>5.75</v>
      </c>
      <c r="D300" s="6">
        <v>4.75</v>
      </c>
      <c r="E300" s="6">
        <v>3.75</v>
      </c>
    </row>
    <row r="301" spans="1:5" ht="12.75" customHeight="1" x14ac:dyDescent="0.2">
      <c r="A301" s="112">
        <v>40963</v>
      </c>
      <c r="B301" s="6">
        <v>4.05</v>
      </c>
      <c r="C301" s="6">
        <v>5.75</v>
      </c>
      <c r="D301" s="6">
        <v>4.75</v>
      </c>
      <c r="E301" s="6">
        <v>3.75</v>
      </c>
    </row>
    <row r="302" spans="1:5" ht="12.75" customHeight="1" x14ac:dyDescent="0.2">
      <c r="A302" s="112">
        <v>40966</v>
      </c>
      <c r="B302" s="6">
        <v>4.1500000000000004</v>
      </c>
      <c r="C302" s="6">
        <v>5.75</v>
      </c>
      <c r="D302" s="6">
        <v>4.75</v>
      </c>
      <c r="E302" s="6">
        <v>3.75</v>
      </c>
    </row>
    <row r="303" spans="1:5" ht="12.75" customHeight="1" x14ac:dyDescent="0.2">
      <c r="A303" s="112">
        <v>40967</v>
      </c>
      <c r="B303" s="6">
        <v>4.1500000000000004</v>
      </c>
      <c r="C303" s="6">
        <v>5.75</v>
      </c>
      <c r="D303" s="6">
        <v>4.75</v>
      </c>
      <c r="E303" s="6">
        <v>3.75</v>
      </c>
    </row>
    <row r="304" spans="1:5" ht="12.75" customHeight="1" x14ac:dyDescent="0.2">
      <c r="A304" s="112">
        <v>40968</v>
      </c>
      <c r="B304" s="6">
        <v>4.1500000000000004</v>
      </c>
      <c r="C304" s="6">
        <v>5.75</v>
      </c>
      <c r="D304" s="6">
        <v>4.75</v>
      </c>
      <c r="E304" s="6">
        <v>3.75</v>
      </c>
    </row>
    <row r="305" spans="1:5" ht="12.75" customHeight="1" x14ac:dyDescent="0.2">
      <c r="A305" s="112">
        <v>40969</v>
      </c>
      <c r="B305" s="6">
        <v>4.1500000000000004</v>
      </c>
      <c r="C305" s="6">
        <v>5.75</v>
      </c>
      <c r="D305" s="6">
        <v>4.75</v>
      </c>
      <c r="E305" s="6">
        <v>3.75</v>
      </c>
    </row>
    <row r="306" spans="1:5" ht="12.75" customHeight="1" x14ac:dyDescent="0.2">
      <c r="A306" s="112">
        <v>40970</v>
      </c>
      <c r="B306" s="6">
        <v>4.1500000000000004</v>
      </c>
      <c r="C306" s="6">
        <v>5.75</v>
      </c>
      <c r="D306" s="6">
        <v>4.75</v>
      </c>
      <c r="E306" s="6">
        <v>3.75</v>
      </c>
    </row>
    <row r="307" spans="1:5" ht="12.75" customHeight="1" x14ac:dyDescent="0.2">
      <c r="A307" s="112">
        <v>40973</v>
      </c>
      <c r="B307" s="6">
        <v>4.1500000000000004</v>
      </c>
      <c r="C307" s="6">
        <v>5.75</v>
      </c>
      <c r="D307" s="6">
        <v>4.75</v>
      </c>
      <c r="E307" s="6">
        <v>3.75</v>
      </c>
    </row>
    <row r="308" spans="1:5" ht="12.75" customHeight="1" x14ac:dyDescent="0.2">
      <c r="A308" s="112">
        <v>40974</v>
      </c>
      <c r="B308" s="6">
        <v>4.1500000000000004</v>
      </c>
      <c r="C308" s="6">
        <v>5.75</v>
      </c>
      <c r="D308" s="6">
        <v>4.75</v>
      </c>
      <c r="E308" s="6">
        <v>3.75</v>
      </c>
    </row>
    <row r="309" spans="1:5" ht="12.75" customHeight="1" x14ac:dyDescent="0.2">
      <c r="A309" s="112">
        <v>40975</v>
      </c>
      <c r="B309" s="6">
        <v>4</v>
      </c>
      <c r="C309" s="6">
        <v>5.75</v>
      </c>
      <c r="D309" s="6">
        <v>4.75</v>
      </c>
      <c r="E309" s="6">
        <v>3.75</v>
      </c>
    </row>
    <row r="310" spans="1:5" ht="12.75" customHeight="1" x14ac:dyDescent="0.2">
      <c r="A310" s="112">
        <v>40976</v>
      </c>
      <c r="B310" s="6">
        <v>4</v>
      </c>
      <c r="C310" s="6">
        <v>5.75</v>
      </c>
      <c r="D310" s="6">
        <v>4.75</v>
      </c>
      <c r="E310" s="6">
        <v>3.75</v>
      </c>
    </row>
    <row r="311" spans="1:5" ht="12.75" customHeight="1" x14ac:dyDescent="0.2">
      <c r="A311" s="112">
        <v>40977</v>
      </c>
      <c r="B311" s="6">
        <v>4</v>
      </c>
      <c r="C311" s="6">
        <v>5.75</v>
      </c>
      <c r="D311" s="6">
        <v>4.75</v>
      </c>
      <c r="E311" s="6">
        <v>3.75</v>
      </c>
    </row>
    <row r="312" spans="1:5" ht="12.75" customHeight="1" x14ac:dyDescent="0.2">
      <c r="A312" s="112">
        <v>40980</v>
      </c>
      <c r="B312" s="6">
        <v>4</v>
      </c>
      <c r="C312" s="6">
        <v>5.75</v>
      </c>
      <c r="D312" s="6">
        <v>4.75</v>
      </c>
      <c r="E312" s="6">
        <v>3.75</v>
      </c>
    </row>
    <row r="313" spans="1:5" ht="12.75" customHeight="1" x14ac:dyDescent="0.2">
      <c r="A313" s="112">
        <v>40981</v>
      </c>
      <c r="B313" s="6">
        <v>4</v>
      </c>
      <c r="C313" s="6">
        <v>5.75</v>
      </c>
      <c r="D313" s="6">
        <v>4.75</v>
      </c>
      <c r="E313" s="6">
        <v>3.75</v>
      </c>
    </row>
    <row r="314" spans="1:5" ht="12.75" customHeight="1" x14ac:dyDescent="0.2">
      <c r="A314" s="112">
        <v>40982</v>
      </c>
      <c r="B314" s="6">
        <v>4</v>
      </c>
      <c r="C314" s="6">
        <v>5.75</v>
      </c>
      <c r="D314" s="6">
        <v>4.75</v>
      </c>
      <c r="E314" s="6">
        <v>3.75</v>
      </c>
    </row>
    <row r="315" spans="1:5" ht="12.75" customHeight="1" x14ac:dyDescent="0.2">
      <c r="A315" s="112">
        <v>40983</v>
      </c>
      <c r="B315" s="6">
        <v>4</v>
      </c>
      <c r="C315" s="6">
        <v>5.75</v>
      </c>
      <c r="D315" s="6">
        <v>4.75</v>
      </c>
      <c r="E315" s="6">
        <v>3.75</v>
      </c>
    </row>
    <row r="316" spans="1:5" ht="12.75" customHeight="1" x14ac:dyDescent="0.2">
      <c r="A316" s="112">
        <v>40984</v>
      </c>
      <c r="B316" s="6">
        <v>4</v>
      </c>
      <c r="C316" s="6">
        <v>5.75</v>
      </c>
      <c r="D316" s="6">
        <v>4.75</v>
      </c>
      <c r="E316" s="6">
        <v>3.75</v>
      </c>
    </row>
    <row r="317" spans="1:5" ht="12.75" customHeight="1" x14ac:dyDescent="0.2">
      <c r="A317" s="112">
        <v>40987</v>
      </c>
      <c r="B317" s="6">
        <v>4</v>
      </c>
      <c r="C317" s="6">
        <v>5.75</v>
      </c>
      <c r="D317" s="6">
        <v>4.75</v>
      </c>
      <c r="E317" s="6">
        <v>3.75</v>
      </c>
    </row>
    <row r="318" spans="1:5" ht="12.75" customHeight="1" x14ac:dyDescent="0.2">
      <c r="A318" s="112">
        <v>40988</v>
      </c>
      <c r="B318" s="6">
        <v>4</v>
      </c>
      <c r="C318" s="6">
        <v>5.75</v>
      </c>
      <c r="D318" s="6">
        <v>4.75</v>
      </c>
      <c r="E318" s="6">
        <v>3.75</v>
      </c>
    </row>
    <row r="319" spans="1:5" ht="12.75" customHeight="1" x14ac:dyDescent="0.2">
      <c r="A319" s="112">
        <v>40989</v>
      </c>
      <c r="B319" s="6">
        <v>4</v>
      </c>
      <c r="C319" s="6">
        <v>6</v>
      </c>
      <c r="D319" s="6">
        <v>5</v>
      </c>
      <c r="E319" s="6">
        <v>4</v>
      </c>
    </row>
    <row r="320" spans="1:5" ht="12.75" customHeight="1" x14ac:dyDescent="0.2">
      <c r="A320" s="112">
        <v>40990</v>
      </c>
      <c r="B320" s="6">
        <v>4</v>
      </c>
      <c r="C320" s="6">
        <v>6</v>
      </c>
      <c r="D320" s="6">
        <v>5</v>
      </c>
      <c r="E320" s="6">
        <v>4</v>
      </c>
    </row>
    <row r="321" spans="1:5" ht="12.75" customHeight="1" x14ac:dyDescent="0.2">
      <c r="A321" s="112">
        <v>40991</v>
      </c>
      <c r="B321" s="6">
        <v>4</v>
      </c>
      <c r="C321" s="6">
        <v>6</v>
      </c>
      <c r="D321" s="6">
        <v>5</v>
      </c>
      <c r="E321" s="6">
        <v>4</v>
      </c>
    </row>
    <row r="322" spans="1:5" ht="12.75" customHeight="1" x14ac:dyDescent="0.2">
      <c r="A322" s="112">
        <v>40994</v>
      </c>
      <c r="B322" s="6">
        <v>4</v>
      </c>
      <c r="C322" s="6">
        <v>6</v>
      </c>
      <c r="D322" s="6">
        <v>5</v>
      </c>
      <c r="E322" s="6">
        <v>4</v>
      </c>
    </row>
    <row r="323" spans="1:5" ht="12.75" customHeight="1" x14ac:dyDescent="0.2">
      <c r="A323" s="112">
        <v>40995</v>
      </c>
      <c r="B323" s="6">
        <v>4</v>
      </c>
      <c r="C323" s="6">
        <v>6</v>
      </c>
      <c r="D323" s="6">
        <v>5</v>
      </c>
      <c r="E323" s="6">
        <v>4</v>
      </c>
    </row>
    <row r="324" spans="1:5" ht="12.75" customHeight="1" x14ac:dyDescent="0.2">
      <c r="A324" s="112">
        <v>40996</v>
      </c>
      <c r="B324" s="6">
        <v>4</v>
      </c>
      <c r="C324" s="6">
        <v>6</v>
      </c>
      <c r="D324" s="6">
        <v>5</v>
      </c>
      <c r="E324" s="6">
        <v>4</v>
      </c>
    </row>
    <row r="325" spans="1:5" ht="12.75" customHeight="1" x14ac:dyDescent="0.2">
      <c r="A325" s="112">
        <v>40997</v>
      </c>
      <c r="B325" s="6">
        <v>4</v>
      </c>
      <c r="C325" s="6">
        <v>6</v>
      </c>
      <c r="D325" s="6">
        <v>5</v>
      </c>
      <c r="E325" s="6">
        <v>4</v>
      </c>
    </row>
    <row r="326" spans="1:5" ht="12.75" customHeight="1" x14ac:dyDescent="0.2">
      <c r="A326" s="112">
        <v>40998</v>
      </c>
      <c r="B326" s="6">
        <v>4</v>
      </c>
      <c r="C326" s="6">
        <v>6</v>
      </c>
      <c r="D326" s="6">
        <v>5</v>
      </c>
      <c r="E326" s="6">
        <v>4</v>
      </c>
    </row>
    <row r="327" spans="1:5" ht="12.75" customHeight="1" x14ac:dyDescent="0.2">
      <c r="A327" s="112">
        <v>41001</v>
      </c>
      <c r="B327" s="6">
        <v>4.1500000000000004</v>
      </c>
      <c r="C327" s="6">
        <v>6</v>
      </c>
      <c r="D327" s="6">
        <v>5</v>
      </c>
      <c r="E327" s="6">
        <v>4</v>
      </c>
    </row>
    <row r="328" spans="1:5" ht="12.75" customHeight="1" x14ac:dyDescent="0.2">
      <c r="A328" s="112">
        <v>41002</v>
      </c>
      <c r="B328" s="6">
        <v>4.1500000000000004</v>
      </c>
      <c r="C328" s="6">
        <v>6</v>
      </c>
      <c r="D328" s="6">
        <v>5</v>
      </c>
      <c r="E328" s="6">
        <v>4</v>
      </c>
    </row>
    <row r="329" spans="1:5" ht="12.75" customHeight="1" x14ac:dyDescent="0.2">
      <c r="A329" s="112">
        <v>41003</v>
      </c>
      <c r="B329" s="6">
        <v>4.1500000000000004</v>
      </c>
      <c r="C329" s="6">
        <v>6</v>
      </c>
      <c r="D329" s="6">
        <v>5</v>
      </c>
      <c r="E329" s="6">
        <v>4</v>
      </c>
    </row>
    <row r="330" spans="1:5" ht="12.75" customHeight="1" x14ac:dyDescent="0.2">
      <c r="A330" s="112">
        <v>41009</v>
      </c>
      <c r="B330" s="6">
        <v>4.1500000000000004</v>
      </c>
      <c r="C330" s="6">
        <v>6</v>
      </c>
      <c r="D330" s="6">
        <v>5</v>
      </c>
      <c r="E330" s="6">
        <v>4</v>
      </c>
    </row>
    <row r="331" spans="1:5" ht="12.75" customHeight="1" x14ac:dyDescent="0.2">
      <c r="A331" s="112">
        <v>41010</v>
      </c>
      <c r="B331" s="6">
        <v>4.1500000000000004</v>
      </c>
      <c r="C331" s="6">
        <v>6</v>
      </c>
      <c r="D331" s="6">
        <v>5</v>
      </c>
      <c r="E331" s="6">
        <v>4</v>
      </c>
    </row>
    <row r="332" spans="1:5" ht="12.75" customHeight="1" x14ac:dyDescent="0.2">
      <c r="A332" s="112">
        <v>41011</v>
      </c>
      <c r="B332" s="6">
        <v>4.1500000000000004</v>
      </c>
      <c r="C332" s="6">
        <v>6</v>
      </c>
      <c r="D332" s="6">
        <v>5</v>
      </c>
      <c r="E332" s="6">
        <v>4</v>
      </c>
    </row>
    <row r="333" spans="1:5" ht="12.75" customHeight="1" x14ac:dyDescent="0.2">
      <c r="A333" s="112">
        <v>41012</v>
      </c>
      <c r="B333" s="6">
        <v>4.1500000000000004</v>
      </c>
      <c r="C333" s="6">
        <v>6</v>
      </c>
      <c r="D333" s="6">
        <v>5</v>
      </c>
      <c r="E333" s="6">
        <v>4</v>
      </c>
    </row>
    <row r="334" spans="1:5" ht="12.75" customHeight="1" x14ac:dyDescent="0.2">
      <c r="A334" s="112">
        <v>41015</v>
      </c>
      <c r="B334" s="6">
        <v>4.25</v>
      </c>
      <c r="C334" s="6">
        <v>6</v>
      </c>
      <c r="D334" s="6">
        <v>5</v>
      </c>
      <c r="E334" s="6">
        <v>4</v>
      </c>
    </row>
    <row r="335" spans="1:5" ht="12.75" customHeight="1" x14ac:dyDescent="0.2">
      <c r="A335" s="112">
        <v>41016</v>
      </c>
      <c r="B335" s="6">
        <v>4.25</v>
      </c>
      <c r="C335" s="6">
        <v>6</v>
      </c>
      <c r="D335" s="6">
        <v>5</v>
      </c>
      <c r="E335" s="6">
        <v>4</v>
      </c>
    </row>
    <row r="336" spans="1:5" ht="12.75" customHeight="1" x14ac:dyDescent="0.2">
      <c r="A336" s="112">
        <v>41017</v>
      </c>
      <c r="B336" s="6">
        <v>4.25</v>
      </c>
      <c r="C336" s="6">
        <v>6</v>
      </c>
      <c r="D336" s="6">
        <v>5</v>
      </c>
      <c r="E336" s="6">
        <v>4</v>
      </c>
    </row>
    <row r="337" spans="1:5" ht="12.75" customHeight="1" x14ac:dyDescent="0.2">
      <c r="A337" s="112">
        <v>41019</v>
      </c>
      <c r="B337" s="6">
        <v>4.25</v>
      </c>
      <c r="C337" s="6">
        <v>6</v>
      </c>
      <c r="D337" s="6">
        <v>5</v>
      </c>
      <c r="E337" s="6">
        <v>4</v>
      </c>
    </row>
    <row r="338" spans="1:5" ht="12.75" customHeight="1" x14ac:dyDescent="0.2">
      <c r="A338" s="112">
        <v>41022</v>
      </c>
      <c r="B338" s="6">
        <v>4.5</v>
      </c>
      <c r="C338" s="6">
        <v>6</v>
      </c>
      <c r="D338" s="6">
        <v>5</v>
      </c>
      <c r="E338" s="6">
        <v>4</v>
      </c>
    </row>
    <row r="339" spans="1:5" ht="12.75" customHeight="1" x14ac:dyDescent="0.2">
      <c r="A339" s="112">
        <v>41023</v>
      </c>
      <c r="B339" s="6">
        <v>4.7</v>
      </c>
      <c r="C339" s="6">
        <v>6</v>
      </c>
      <c r="D339" s="6">
        <v>5</v>
      </c>
      <c r="E339" s="6">
        <v>4</v>
      </c>
    </row>
    <row r="340" spans="1:5" ht="12.75" customHeight="1" x14ac:dyDescent="0.2">
      <c r="A340" s="112">
        <v>41024</v>
      </c>
      <c r="B340" s="6">
        <v>4.7</v>
      </c>
      <c r="C340" s="6">
        <v>6</v>
      </c>
      <c r="D340" s="6">
        <v>5</v>
      </c>
      <c r="E340" s="6">
        <v>4</v>
      </c>
    </row>
    <row r="341" spans="1:5" ht="12.75" customHeight="1" x14ac:dyDescent="0.2">
      <c r="A341" s="112">
        <v>41025</v>
      </c>
      <c r="B341" s="6">
        <v>4.7</v>
      </c>
      <c r="C341" s="6">
        <v>6</v>
      </c>
      <c r="D341" s="6">
        <v>5</v>
      </c>
      <c r="E341" s="6">
        <v>4</v>
      </c>
    </row>
    <row r="342" spans="1:5" ht="12.75" customHeight="1" x14ac:dyDescent="0.2">
      <c r="A342" s="112">
        <v>41026</v>
      </c>
      <c r="B342" s="6">
        <v>4.7</v>
      </c>
      <c r="C342" s="6">
        <v>6</v>
      </c>
      <c r="D342" s="6">
        <v>5</v>
      </c>
      <c r="E342" s="6">
        <v>4</v>
      </c>
    </row>
    <row r="343" spans="1:5" ht="12.75" customHeight="1" x14ac:dyDescent="0.2">
      <c r="A343" s="112">
        <v>41029</v>
      </c>
      <c r="B343" s="6">
        <v>4.7</v>
      </c>
      <c r="C343" s="6">
        <v>6</v>
      </c>
      <c r="D343" s="6">
        <v>5</v>
      </c>
      <c r="E343" s="6">
        <v>4</v>
      </c>
    </row>
    <row r="344" spans="1:5" ht="12.75" customHeight="1" x14ac:dyDescent="0.2">
      <c r="A344" s="112">
        <v>41031</v>
      </c>
      <c r="B344" s="6">
        <v>4.7</v>
      </c>
      <c r="C344" s="6">
        <v>6</v>
      </c>
      <c r="D344" s="6">
        <v>5</v>
      </c>
      <c r="E344" s="6">
        <v>4</v>
      </c>
    </row>
    <row r="345" spans="1:5" ht="12.75" customHeight="1" x14ac:dyDescent="0.2">
      <c r="A345" s="112">
        <v>41032</v>
      </c>
      <c r="B345" s="6">
        <v>4.5</v>
      </c>
      <c r="C345" s="6">
        <v>6</v>
      </c>
      <c r="D345" s="6">
        <v>5</v>
      </c>
      <c r="E345" s="6">
        <v>4</v>
      </c>
    </row>
    <row r="346" spans="1:5" ht="12.75" customHeight="1" x14ac:dyDescent="0.2">
      <c r="A346" s="112">
        <v>41033</v>
      </c>
      <c r="B346" s="6">
        <v>4.5</v>
      </c>
      <c r="C346" s="6">
        <v>6</v>
      </c>
      <c r="D346" s="6">
        <v>5</v>
      </c>
      <c r="E346" s="6">
        <v>4</v>
      </c>
    </row>
    <row r="347" spans="1:5" ht="12.75" customHeight="1" x14ac:dyDescent="0.2">
      <c r="A347" s="112">
        <v>41036</v>
      </c>
      <c r="B347" s="6">
        <v>4.5</v>
      </c>
      <c r="C347" s="6">
        <v>6</v>
      </c>
      <c r="D347" s="6">
        <v>5</v>
      </c>
      <c r="E347" s="6">
        <v>4</v>
      </c>
    </row>
    <row r="348" spans="1:5" ht="12.75" customHeight="1" x14ac:dyDescent="0.2">
      <c r="A348" s="112">
        <v>41037</v>
      </c>
      <c r="B348" s="6">
        <v>4.5</v>
      </c>
      <c r="C348" s="6">
        <v>6</v>
      </c>
      <c r="D348" s="6">
        <v>5</v>
      </c>
      <c r="E348" s="6">
        <v>4</v>
      </c>
    </row>
    <row r="349" spans="1:5" ht="12.75" customHeight="1" x14ac:dyDescent="0.2">
      <c r="A349" s="112">
        <v>41038</v>
      </c>
      <c r="B349" s="6">
        <v>4.5</v>
      </c>
      <c r="C349" s="6">
        <v>6</v>
      </c>
      <c r="D349" s="6">
        <v>5</v>
      </c>
      <c r="E349" s="6">
        <v>4</v>
      </c>
    </row>
    <row r="350" spans="1:5" ht="12.75" customHeight="1" x14ac:dyDescent="0.2">
      <c r="A350" s="112">
        <v>41039</v>
      </c>
      <c r="B350" s="6">
        <v>4.5</v>
      </c>
      <c r="C350" s="6">
        <v>6</v>
      </c>
      <c r="D350" s="6">
        <v>5</v>
      </c>
      <c r="E350" s="6">
        <v>4</v>
      </c>
    </row>
    <row r="351" spans="1:5" ht="12.75" customHeight="1" x14ac:dyDescent="0.2">
      <c r="A351" s="112">
        <v>41040</v>
      </c>
      <c r="B351" s="6">
        <v>4.5</v>
      </c>
      <c r="C351" s="6">
        <v>6</v>
      </c>
      <c r="D351" s="6">
        <v>5</v>
      </c>
      <c r="E351" s="6">
        <v>4</v>
      </c>
    </row>
    <row r="352" spans="1:5" ht="12.75" customHeight="1" x14ac:dyDescent="0.2">
      <c r="A352" s="112">
        <v>41043</v>
      </c>
      <c r="B352" s="6">
        <v>4.5</v>
      </c>
      <c r="C352" s="6">
        <v>6</v>
      </c>
      <c r="D352" s="6">
        <v>5</v>
      </c>
      <c r="E352" s="6">
        <v>4</v>
      </c>
    </row>
    <row r="353" spans="1:5" ht="12.75" customHeight="1" x14ac:dyDescent="0.2">
      <c r="A353" s="112">
        <v>41044</v>
      </c>
      <c r="B353" s="6">
        <v>4.5</v>
      </c>
      <c r="C353" s="6">
        <v>6</v>
      </c>
      <c r="D353" s="6">
        <v>5</v>
      </c>
      <c r="E353" s="6">
        <v>4</v>
      </c>
    </row>
    <row r="354" spans="1:5" ht="12.75" customHeight="1" x14ac:dyDescent="0.2">
      <c r="A354" s="112">
        <v>41045</v>
      </c>
      <c r="B354" s="6">
        <v>4.75</v>
      </c>
      <c r="C354" s="6">
        <v>6.5</v>
      </c>
      <c r="D354" s="6">
        <v>5.5</v>
      </c>
      <c r="E354" s="6">
        <v>4.5</v>
      </c>
    </row>
    <row r="355" spans="1:5" ht="12.75" customHeight="1" x14ac:dyDescent="0.2">
      <c r="A355" s="112">
        <v>41047</v>
      </c>
      <c r="B355" s="6">
        <v>4.75</v>
      </c>
      <c r="C355" s="6">
        <v>6.5</v>
      </c>
      <c r="D355" s="6">
        <v>5.5</v>
      </c>
      <c r="E355" s="6">
        <v>4.5</v>
      </c>
    </row>
    <row r="356" spans="1:5" ht="12.75" customHeight="1" x14ac:dyDescent="0.2">
      <c r="A356" s="112">
        <v>41050</v>
      </c>
      <c r="B356" s="6">
        <v>4.75</v>
      </c>
      <c r="C356" s="6">
        <v>6.5</v>
      </c>
      <c r="D356" s="6">
        <v>5.5</v>
      </c>
      <c r="E356" s="6">
        <v>4.5</v>
      </c>
    </row>
    <row r="357" spans="1:5" ht="12.75" customHeight="1" x14ac:dyDescent="0.2">
      <c r="A357" s="112">
        <v>41051</v>
      </c>
      <c r="B357" s="6">
        <v>4.75</v>
      </c>
      <c r="C357" s="6">
        <v>6.5</v>
      </c>
      <c r="D357" s="6">
        <v>5.5</v>
      </c>
      <c r="E357" s="6">
        <v>4.5</v>
      </c>
    </row>
    <row r="358" spans="1:5" ht="12.75" customHeight="1" x14ac:dyDescent="0.2">
      <c r="A358" s="112">
        <v>41052</v>
      </c>
      <c r="B358" s="6">
        <v>4.75</v>
      </c>
      <c r="C358" s="6">
        <v>6.5</v>
      </c>
      <c r="D358" s="6">
        <v>5.5</v>
      </c>
      <c r="E358" s="6">
        <v>4.5</v>
      </c>
    </row>
    <row r="359" spans="1:5" ht="12.75" customHeight="1" x14ac:dyDescent="0.2">
      <c r="A359" s="112">
        <v>41053</v>
      </c>
      <c r="B359" s="6">
        <v>4.75</v>
      </c>
      <c r="C359" s="6">
        <v>6.5</v>
      </c>
      <c r="D359" s="6">
        <v>5.5</v>
      </c>
      <c r="E359" s="6">
        <v>4.5</v>
      </c>
    </row>
    <row r="360" spans="1:5" ht="12.75" customHeight="1" x14ac:dyDescent="0.2">
      <c r="A360" s="112">
        <v>41054</v>
      </c>
      <c r="B360" s="6">
        <v>4.75</v>
      </c>
      <c r="C360" s="6">
        <v>6.5</v>
      </c>
      <c r="D360" s="6">
        <v>5.5</v>
      </c>
      <c r="E360" s="6">
        <v>4.5</v>
      </c>
    </row>
    <row r="361" spans="1:5" ht="12.75" customHeight="1" x14ac:dyDescent="0.2">
      <c r="A361" s="112">
        <v>41058</v>
      </c>
      <c r="B361" s="6">
        <v>4.75</v>
      </c>
      <c r="C361" s="6">
        <v>6.5</v>
      </c>
      <c r="D361" s="6">
        <v>5.5</v>
      </c>
      <c r="E361" s="6">
        <v>4.5</v>
      </c>
    </row>
    <row r="362" spans="1:5" ht="12.75" customHeight="1" x14ac:dyDescent="0.2">
      <c r="A362" s="112">
        <v>41059</v>
      </c>
      <c r="B362" s="6">
        <v>4.75</v>
      </c>
      <c r="C362" s="6">
        <v>6.5</v>
      </c>
      <c r="D362" s="6">
        <v>5.5</v>
      </c>
      <c r="E362" s="6">
        <v>4.5</v>
      </c>
    </row>
    <row r="363" spans="1:5" ht="12.75" customHeight="1" x14ac:dyDescent="0.2">
      <c r="A363" s="112">
        <v>41060</v>
      </c>
      <c r="B363" s="6">
        <v>4.75</v>
      </c>
      <c r="C363" s="6">
        <v>6.5</v>
      </c>
      <c r="D363" s="6">
        <v>5.5</v>
      </c>
      <c r="E363" s="6">
        <v>4.5</v>
      </c>
    </row>
    <row r="364" spans="1:5" ht="12.75" customHeight="1" x14ac:dyDescent="0.2">
      <c r="A364" s="112">
        <v>41061</v>
      </c>
      <c r="B364" s="6">
        <v>4.75</v>
      </c>
      <c r="C364" s="6">
        <v>6.5</v>
      </c>
      <c r="D364" s="6">
        <v>5.5</v>
      </c>
      <c r="E364" s="6">
        <v>4.5</v>
      </c>
    </row>
    <row r="365" spans="1:5" ht="12.75" customHeight="1" x14ac:dyDescent="0.2">
      <c r="A365" s="112">
        <v>41064</v>
      </c>
      <c r="B365" s="6">
        <v>4.75</v>
      </c>
      <c r="C365" s="6">
        <v>6.5</v>
      </c>
      <c r="D365" s="6">
        <v>5.5</v>
      </c>
      <c r="E365" s="6">
        <v>4.5</v>
      </c>
    </row>
    <row r="366" spans="1:5" ht="12.75" customHeight="1" x14ac:dyDescent="0.2">
      <c r="A366" s="112">
        <v>41065</v>
      </c>
      <c r="B366" s="6">
        <v>4.75</v>
      </c>
      <c r="C366" s="6">
        <v>6.5</v>
      </c>
      <c r="D366" s="6">
        <v>5.5</v>
      </c>
      <c r="E366" s="6">
        <v>4.5</v>
      </c>
    </row>
    <row r="367" spans="1:5" ht="12.75" customHeight="1" x14ac:dyDescent="0.2">
      <c r="A367" s="112">
        <v>41066</v>
      </c>
      <c r="B367" s="6">
        <v>4.75</v>
      </c>
      <c r="C367" s="6">
        <v>6.5</v>
      </c>
      <c r="D367" s="6">
        <v>5.5</v>
      </c>
      <c r="E367" s="6">
        <v>4.5</v>
      </c>
    </row>
    <row r="368" spans="1:5" ht="12.75" customHeight="1" x14ac:dyDescent="0.2">
      <c r="A368" s="112">
        <v>41067</v>
      </c>
      <c r="B368" s="6">
        <v>4.75</v>
      </c>
      <c r="C368" s="6">
        <v>6.5</v>
      </c>
      <c r="D368" s="6">
        <v>5.5</v>
      </c>
      <c r="E368" s="6">
        <v>4.5</v>
      </c>
    </row>
    <row r="369" spans="1:5" ht="12.75" customHeight="1" x14ac:dyDescent="0.2">
      <c r="A369" s="112">
        <v>41068</v>
      </c>
      <c r="B369" s="6">
        <v>4.75</v>
      </c>
      <c r="C369" s="6">
        <v>6.5</v>
      </c>
      <c r="D369" s="6">
        <v>5.5</v>
      </c>
      <c r="E369" s="6">
        <v>4.5</v>
      </c>
    </row>
    <row r="370" spans="1:5" ht="12.75" customHeight="1" x14ac:dyDescent="0.2">
      <c r="A370" s="112">
        <v>41071</v>
      </c>
      <c r="B370" s="6">
        <v>4.75</v>
      </c>
      <c r="C370" s="6">
        <v>6.5</v>
      </c>
      <c r="D370" s="6">
        <v>5.5</v>
      </c>
      <c r="E370" s="6">
        <v>4.5</v>
      </c>
    </row>
    <row r="371" spans="1:5" ht="12.75" customHeight="1" x14ac:dyDescent="0.2">
      <c r="A371" s="112">
        <v>41072</v>
      </c>
      <c r="B371" s="6">
        <v>4.9000000000000004</v>
      </c>
      <c r="C371" s="6">
        <v>6.5</v>
      </c>
      <c r="D371" s="6">
        <v>5.5</v>
      </c>
      <c r="E371" s="6">
        <v>4.5</v>
      </c>
    </row>
    <row r="372" spans="1:5" ht="12.75" customHeight="1" x14ac:dyDescent="0.2">
      <c r="A372" s="112">
        <v>41073</v>
      </c>
      <c r="B372" s="6">
        <v>4.8499999999999996</v>
      </c>
      <c r="C372" s="6">
        <v>6.75</v>
      </c>
      <c r="D372" s="6">
        <v>5.75</v>
      </c>
      <c r="E372" s="6">
        <v>4.75</v>
      </c>
    </row>
    <row r="373" spans="1:5" ht="12.75" customHeight="1" x14ac:dyDescent="0.2">
      <c r="A373" s="112">
        <v>41074</v>
      </c>
      <c r="B373" s="6">
        <v>4.8499999999999996</v>
      </c>
      <c r="C373" s="6">
        <v>6.75</v>
      </c>
      <c r="D373" s="6">
        <v>5.75</v>
      </c>
      <c r="E373" s="6">
        <v>4.75</v>
      </c>
    </row>
    <row r="374" spans="1:5" ht="12.75" customHeight="1" x14ac:dyDescent="0.2">
      <c r="A374" s="112">
        <v>41075</v>
      </c>
      <c r="B374" s="6">
        <v>4.8499999999999996</v>
      </c>
      <c r="C374" s="6">
        <v>6.75</v>
      </c>
      <c r="D374" s="6">
        <v>5.75</v>
      </c>
      <c r="E374" s="6">
        <v>4.75</v>
      </c>
    </row>
    <row r="375" spans="1:5" ht="12.75" customHeight="1" x14ac:dyDescent="0.2">
      <c r="A375" s="112">
        <v>41078</v>
      </c>
      <c r="B375" s="6">
        <v>4.75</v>
      </c>
      <c r="C375" s="6">
        <v>6.75</v>
      </c>
      <c r="D375" s="6">
        <v>5.75</v>
      </c>
      <c r="E375" s="6">
        <v>4.75</v>
      </c>
    </row>
    <row r="376" spans="1:5" ht="12.75" customHeight="1" x14ac:dyDescent="0.2">
      <c r="A376" s="112">
        <v>41079</v>
      </c>
      <c r="B376" s="6">
        <v>4.75</v>
      </c>
      <c r="C376" s="6">
        <v>6.75</v>
      </c>
      <c r="D376" s="6">
        <v>5.75</v>
      </c>
      <c r="E376" s="6">
        <v>4.75</v>
      </c>
    </row>
    <row r="377" spans="1:5" ht="12.75" customHeight="1" x14ac:dyDescent="0.2">
      <c r="A377" s="112">
        <v>41080</v>
      </c>
      <c r="B377" s="6">
        <v>4.75</v>
      </c>
      <c r="C377" s="6">
        <v>6.75</v>
      </c>
      <c r="D377" s="6">
        <v>5.75</v>
      </c>
      <c r="E377" s="6">
        <v>4.75</v>
      </c>
    </row>
    <row r="378" spans="1:5" ht="12.75" customHeight="1" x14ac:dyDescent="0.2">
      <c r="A378" s="112">
        <v>41081</v>
      </c>
      <c r="B378" s="6">
        <v>5</v>
      </c>
      <c r="C378" s="6">
        <v>6.75</v>
      </c>
      <c r="D378" s="6">
        <v>5.75</v>
      </c>
      <c r="E378" s="6">
        <v>4.75</v>
      </c>
    </row>
    <row r="379" spans="1:5" ht="12.75" customHeight="1" x14ac:dyDescent="0.2">
      <c r="A379" s="112">
        <v>41082</v>
      </c>
      <c r="B379" s="6">
        <v>5</v>
      </c>
      <c r="C379" s="6">
        <v>6.75</v>
      </c>
      <c r="D379" s="6">
        <v>5.75</v>
      </c>
      <c r="E379" s="6">
        <v>4.75</v>
      </c>
    </row>
    <row r="380" spans="1:5" ht="12.75" customHeight="1" x14ac:dyDescent="0.2">
      <c r="A380" s="112">
        <v>41085</v>
      </c>
      <c r="B380" s="6">
        <v>5</v>
      </c>
      <c r="C380" s="6">
        <v>6.75</v>
      </c>
      <c r="D380" s="6">
        <v>5.75</v>
      </c>
      <c r="E380" s="6">
        <v>4.75</v>
      </c>
    </row>
    <row r="381" spans="1:5" ht="12.75" customHeight="1" x14ac:dyDescent="0.2">
      <c r="A381" s="112">
        <v>41086</v>
      </c>
      <c r="B381" s="6">
        <v>5</v>
      </c>
      <c r="C381" s="6">
        <v>6.75</v>
      </c>
      <c r="D381" s="6">
        <v>5.75</v>
      </c>
      <c r="E381" s="6">
        <v>4.75</v>
      </c>
    </row>
    <row r="382" spans="1:5" ht="12.75" customHeight="1" x14ac:dyDescent="0.2">
      <c r="A382" s="112">
        <v>41087</v>
      </c>
      <c r="B382" s="6">
        <v>5</v>
      </c>
      <c r="C382" s="6">
        <v>6.75</v>
      </c>
      <c r="D382" s="6">
        <v>5.75</v>
      </c>
      <c r="E382" s="6">
        <v>4.75</v>
      </c>
    </row>
    <row r="383" spans="1:5" ht="12.75" customHeight="1" x14ac:dyDescent="0.2">
      <c r="A383" s="112">
        <v>41088</v>
      </c>
      <c r="B383" s="6">
        <v>5.25</v>
      </c>
      <c r="C383" s="6">
        <v>6.75</v>
      </c>
      <c r="D383" s="6">
        <v>5.75</v>
      </c>
      <c r="E383" s="6">
        <v>4.75</v>
      </c>
    </row>
    <row r="384" spans="1:5" ht="12.75" customHeight="1" x14ac:dyDescent="0.2">
      <c r="A384" s="112">
        <v>41089</v>
      </c>
      <c r="B384" s="6">
        <v>5.35</v>
      </c>
      <c r="C384" s="6">
        <v>6.75</v>
      </c>
      <c r="D384" s="6">
        <v>5.75</v>
      </c>
      <c r="E384" s="6">
        <v>4.75</v>
      </c>
    </row>
    <row r="385" spans="1:5" ht="12.75" customHeight="1" x14ac:dyDescent="0.2">
      <c r="A385" s="112">
        <v>41092</v>
      </c>
      <c r="B385" s="6">
        <v>5.25</v>
      </c>
      <c r="C385" s="6">
        <v>6.75</v>
      </c>
      <c r="D385" s="6">
        <v>5.75</v>
      </c>
      <c r="E385" s="6">
        <v>4.75</v>
      </c>
    </row>
    <row r="386" spans="1:5" ht="12.75" customHeight="1" x14ac:dyDescent="0.2">
      <c r="A386" s="112">
        <v>41093</v>
      </c>
      <c r="B386" s="6">
        <v>5.25</v>
      </c>
      <c r="C386" s="6">
        <v>6.75</v>
      </c>
      <c r="D386" s="6">
        <v>5.75</v>
      </c>
      <c r="E386" s="6">
        <v>4.75</v>
      </c>
    </row>
    <row r="387" spans="1:5" ht="12.75" customHeight="1" x14ac:dyDescent="0.2">
      <c r="A387" s="112">
        <v>41094</v>
      </c>
      <c r="B387" s="6">
        <v>5.25</v>
      </c>
      <c r="C387" s="6">
        <v>6.75</v>
      </c>
      <c r="D387" s="6">
        <v>5.75</v>
      </c>
      <c r="E387" s="6">
        <v>4.75</v>
      </c>
    </row>
    <row r="388" spans="1:5" ht="12.75" customHeight="1" x14ac:dyDescent="0.2">
      <c r="A388" s="112">
        <v>41095</v>
      </c>
      <c r="B388" s="6">
        <v>5</v>
      </c>
      <c r="C388" s="6">
        <v>6.75</v>
      </c>
      <c r="D388" s="6">
        <v>5.75</v>
      </c>
      <c r="E388" s="6">
        <v>4.75</v>
      </c>
    </row>
    <row r="389" spans="1:5" ht="12.75" customHeight="1" x14ac:dyDescent="0.2">
      <c r="A389" s="112">
        <v>41096</v>
      </c>
      <c r="B389" s="6">
        <v>5</v>
      </c>
      <c r="C389" s="6">
        <v>6.75</v>
      </c>
      <c r="D389" s="6">
        <v>5.75</v>
      </c>
      <c r="E389" s="6">
        <v>4.75</v>
      </c>
    </row>
    <row r="390" spans="1:5" ht="12.75" customHeight="1" x14ac:dyDescent="0.2">
      <c r="A390" s="112">
        <v>41099</v>
      </c>
      <c r="B390" s="6">
        <v>5</v>
      </c>
      <c r="C390" s="6">
        <v>6.75</v>
      </c>
      <c r="D390" s="6">
        <v>5.75</v>
      </c>
      <c r="E390" s="6">
        <v>4.75</v>
      </c>
    </row>
    <row r="391" spans="1:5" ht="12.75" customHeight="1" x14ac:dyDescent="0.2">
      <c r="A391" s="112">
        <v>41100</v>
      </c>
      <c r="B391" s="6">
        <v>5</v>
      </c>
      <c r="C391" s="6">
        <v>6.75</v>
      </c>
      <c r="D391" s="6">
        <v>5.75</v>
      </c>
      <c r="E391" s="6">
        <v>4.75</v>
      </c>
    </row>
    <row r="392" spans="1:5" ht="12.75" customHeight="1" x14ac:dyDescent="0.2">
      <c r="A392" s="112">
        <v>41101</v>
      </c>
      <c r="B392" s="6">
        <v>5</v>
      </c>
      <c r="C392" s="6">
        <v>6.75</v>
      </c>
      <c r="D392" s="6">
        <v>5.75</v>
      </c>
      <c r="E392" s="6">
        <v>4.75</v>
      </c>
    </row>
    <row r="393" spans="1:5" ht="12.75" customHeight="1" x14ac:dyDescent="0.2">
      <c r="A393" s="112">
        <v>41102</v>
      </c>
      <c r="B393" s="6">
        <v>5</v>
      </c>
      <c r="C393" s="6">
        <v>6.75</v>
      </c>
      <c r="D393" s="6">
        <v>5.75</v>
      </c>
      <c r="E393" s="6">
        <v>4.75</v>
      </c>
    </row>
    <row r="394" spans="1:5" ht="12.75" customHeight="1" x14ac:dyDescent="0.2">
      <c r="A394" s="112">
        <v>41103</v>
      </c>
      <c r="B394" s="6">
        <v>5</v>
      </c>
      <c r="C394" s="6">
        <v>6.75</v>
      </c>
      <c r="D394" s="6">
        <v>5.75</v>
      </c>
      <c r="E394" s="6">
        <v>4.75</v>
      </c>
    </row>
    <row r="395" spans="1:5" ht="12.75" customHeight="1" x14ac:dyDescent="0.2">
      <c r="A395" s="112">
        <v>41106</v>
      </c>
      <c r="B395" s="6">
        <v>5</v>
      </c>
      <c r="C395" s="6">
        <v>6.75</v>
      </c>
      <c r="D395" s="6">
        <v>5.75</v>
      </c>
      <c r="E395" s="6">
        <v>4.75</v>
      </c>
    </row>
    <row r="396" spans="1:5" ht="12.75" customHeight="1" x14ac:dyDescent="0.2">
      <c r="A396" s="112">
        <v>41107</v>
      </c>
      <c r="B396" s="6">
        <v>5.0999999999999996</v>
      </c>
      <c r="C396" s="6">
        <v>6.75</v>
      </c>
      <c r="D396" s="6">
        <v>5.75</v>
      </c>
      <c r="E396" s="6">
        <v>4.75</v>
      </c>
    </row>
    <row r="397" spans="1:5" ht="12.75" customHeight="1" x14ac:dyDescent="0.2">
      <c r="A397" s="112">
        <v>41108</v>
      </c>
      <c r="B397" s="6">
        <v>5.05</v>
      </c>
      <c r="C397" s="6">
        <v>6.75</v>
      </c>
      <c r="D397" s="6">
        <v>5.75</v>
      </c>
      <c r="E397" s="6">
        <v>4.75</v>
      </c>
    </row>
    <row r="398" spans="1:5" ht="12.75" customHeight="1" x14ac:dyDescent="0.2">
      <c r="A398" s="112">
        <v>41109</v>
      </c>
      <c r="B398" s="6">
        <v>5</v>
      </c>
      <c r="C398" s="6">
        <v>6.75</v>
      </c>
      <c r="D398" s="6">
        <v>5.75</v>
      </c>
      <c r="E398" s="6">
        <v>4.75</v>
      </c>
    </row>
    <row r="399" spans="1:5" ht="12.75" customHeight="1" x14ac:dyDescent="0.2">
      <c r="A399" s="112">
        <v>41110</v>
      </c>
      <c r="B399" s="6">
        <v>5</v>
      </c>
      <c r="C399" s="6">
        <v>6.75</v>
      </c>
      <c r="D399" s="6">
        <v>5.75</v>
      </c>
      <c r="E399" s="6">
        <v>4.75</v>
      </c>
    </row>
    <row r="400" spans="1:5" ht="12.75" customHeight="1" x14ac:dyDescent="0.2">
      <c r="A400" s="112">
        <v>41113</v>
      </c>
      <c r="B400" s="6">
        <v>5</v>
      </c>
      <c r="C400" s="6">
        <v>6.75</v>
      </c>
      <c r="D400" s="6">
        <v>5.75</v>
      </c>
      <c r="E400" s="6">
        <v>4.75</v>
      </c>
    </row>
    <row r="401" spans="1:5" ht="12.75" customHeight="1" x14ac:dyDescent="0.2">
      <c r="A401" s="112">
        <v>41114</v>
      </c>
      <c r="B401" s="6">
        <v>5</v>
      </c>
      <c r="C401" s="6">
        <v>6.75</v>
      </c>
      <c r="D401" s="6">
        <v>5.75</v>
      </c>
      <c r="E401" s="6">
        <v>4.75</v>
      </c>
    </row>
    <row r="402" spans="1:5" ht="12.75" customHeight="1" x14ac:dyDescent="0.2">
      <c r="A402" s="112">
        <v>41115</v>
      </c>
      <c r="B402" s="6">
        <v>5</v>
      </c>
      <c r="C402" s="6">
        <v>6.75</v>
      </c>
      <c r="D402" s="6">
        <v>5.75</v>
      </c>
      <c r="E402" s="6">
        <v>4.75</v>
      </c>
    </row>
    <row r="403" spans="1:5" ht="12.75" customHeight="1" x14ac:dyDescent="0.2">
      <c r="A403" s="112">
        <v>41116</v>
      </c>
      <c r="B403" s="6">
        <v>5</v>
      </c>
      <c r="C403" s="6">
        <v>6.75</v>
      </c>
      <c r="D403" s="6">
        <v>5.75</v>
      </c>
      <c r="E403" s="6">
        <v>4.75</v>
      </c>
    </row>
    <row r="404" spans="1:5" ht="12.75" customHeight="1" x14ac:dyDescent="0.2">
      <c r="A404" s="112">
        <v>41117</v>
      </c>
      <c r="B404" s="6">
        <v>5</v>
      </c>
      <c r="C404" s="6">
        <v>6.75</v>
      </c>
      <c r="D404" s="6">
        <v>5.75</v>
      </c>
      <c r="E404" s="6">
        <v>4.75</v>
      </c>
    </row>
    <row r="405" spans="1:5" ht="12.75" customHeight="1" x14ac:dyDescent="0.2">
      <c r="A405" s="112">
        <v>41120</v>
      </c>
      <c r="B405" s="6">
        <v>5</v>
      </c>
      <c r="C405" s="6">
        <v>6.75</v>
      </c>
      <c r="D405" s="6">
        <v>5.75</v>
      </c>
      <c r="E405" s="6">
        <v>4.75</v>
      </c>
    </row>
    <row r="406" spans="1:5" ht="12.75" customHeight="1" x14ac:dyDescent="0.2">
      <c r="A406" s="112">
        <v>41121</v>
      </c>
      <c r="B406" s="6">
        <v>5</v>
      </c>
      <c r="C406" s="6">
        <v>6.75</v>
      </c>
      <c r="D406" s="6">
        <v>5.75</v>
      </c>
      <c r="E406" s="6">
        <v>4.75</v>
      </c>
    </row>
    <row r="407" spans="1:5" ht="12.75" customHeight="1" x14ac:dyDescent="0.2">
      <c r="A407" s="112">
        <v>41122</v>
      </c>
      <c r="B407" s="6">
        <v>5</v>
      </c>
      <c r="C407" s="6">
        <v>6.75</v>
      </c>
      <c r="D407" s="6">
        <v>5.75</v>
      </c>
      <c r="E407" s="6">
        <v>4.75</v>
      </c>
    </row>
    <row r="408" spans="1:5" ht="12.75" customHeight="1" x14ac:dyDescent="0.2">
      <c r="A408" s="112">
        <v>41123</v>
      </c>
      <c r="B408" s="6">
        <v>5</v>
      </c>
      <c r="C408" s="6">
        <v>6.75</v>
      </c>
      <c r="D408" s="6">
        <v>5.75</v>
      </c>
      <c r="E408" s="6">
        <v>4.75</v>
      </c>
    </row>
    <row r="409" spans="1:5" ht="12.75" customHeight="1" x14ac:dyDescent="0.2">
      <c r="A409" s="112">
        <v>41124</v>
      </c>
      <c r="B409" s="6">
        <v>5</v>
      </c>
      <c r="C409" s="6">
        <v>6.75</v>
      </c>
      <c r="D409" s="6">
        <v>5.75</v>
      </c>
      <c r="E409" s="6">
        <v>4.75</v>
      </c>
    </row>
    <row r="410" spans="1:5" ht="12.75" customHeight="1" x14ac:dyDescent="0.2">
      <c r="A410" s="112">
        <v>41128</v>
      </c>
      <c r="B410" s="6">
        <v>5</v>
      </c>
      <c r="C410" s="6">
        <v>6.75</v>
      </c>
      <c r="D410" s="6">
        <v>5.75</v>
      </c>
      <c r="E410" s="6">
        <v>4.75</v>
      </c>
    </row>
    <row r="411" spans="1:5" ht="12.75" customHeight="1" x14ac:dyDescent="0.2">
      <c r="A411" s="112">
        <v>41129</v>
      </c>
      <c r="B411" s="6">
        <v>5</v>
      </c>
      <c r="C411" s="6">
        <v>6.75</v>
      </c>
      <c r="D411" s="6">
        <v>5.75</v>
      </c>
      <c r="E411" s="6">
        <v>4.75</v>
      </c>
    </row>
    <row r="412" spans="1:5" ht="12.75" customHeight="1" x14ac:dyDescent="0.2">
      <c r="A412" s="112">
        <v>41130</v>
      </c>
      <c r="B412" s="6">
        <v>5</v>
      </c>
      <c r="C412" s="6">
        <v>6.75</v>
      </c>
      <c r="D412" s="6">
        <v>5.75</v>
      </c>
      <c r="E412" s="6">
        <v>4.75</v>
      </c>
    </row>
    <row r="413" spans="1:5" ht="12.75" customHeight="1" x14ac:dyDescent="0.2">
      <c r="A413" s="112">
        <v>41131</v>
      </c>
      <c r="B413" s="6">
        <v>5</v>
      </c>
      <c r="C413" s="6">
        <v>6.75</v>
      </c>
      <c r="D413" s="6">
        <v>5.75</v>
      </c>
      <c r="E413" s="6">
        <v>4.75</v>
      </c>
    </row>
    <row r="414" spans="1:5" ht="12.75" customHeight="1" x14ac:dyDescent="0.2">
      <c r="A414" s="112">
        <v>41134</v>
      </c>
      <c r="B414" s="6">
        <v>5</v>
      </c>
      <c r="C414" s="6">
        <v>6.75</v>
      </c>
      <c r="D414" s="6">
        <v>5.75</v>
      </c>
      <c r="E414" s="6">
        <v>4.75</v>
      </c>
    </row>
    <row r="415" spans="1:5" ht="12.75" customHeight="1" x14ac:dyDescent="0.2">
      <c r="A415" s="112">
        <v>41135</v>
      </c>
      <c r="B415" s="6">
        <v>5</v>
      </c>
      <c r="C415" s="6">
        <v>6.75</v>
      </c>
      <c r="D415" s="6">
        <v>5.75</v>
      </c>
      <c r="E415" s="6">
        <v>4.75</v>
      </c>
    </row>
    <row r="416" spans="1:5" ht="12.75" customHeight="1" x14ac:dyDescent="0.2">
      <c r="A416" s="112">
        <v>41136</v>
      </c>
      <c r="B416" s="6">
        <v>5.0999999999999996</v>
      </c>
      <c r="C416" s="6">
        <v>6.75</v>
      </c>
      <c r="D416" s="6">
        <v>5.75</v>
      </c>
      <c r="E416" s="6">
        <v>4.75</v>
      </c>
    </row>
    <row r="417" spans="1:5" ht="12.75" customHeight="1" x14ac:dyDescent="0.2">
      <c r="A417" s="112">
        <v>41137</v>
      </c>
      <c r="B417" s="6">
        <v>5</v>
      </c>
      <c r="C417" s="6">
        <v>6.75</v>
      </c>
      <c r="D417" s="6">
        <v>5.75</v>
      </c>
      <c r="E417" s="6">
        <v>4.75</v>
      </c>
    </row>
    <row r="418" spans="1:5" ht="12.75" customHeight="1" x14ac:dyDescent="0.2">
      <c r="A418" s="112">
        <v>41138</v>
      </c>
      <c r="B418" s="6">
        <v>5</v>
      </c>
      <c r="C418" s="6">
        <v>6.75</v>
      </c>
      <c r="D418" s="6">
        <v>5.75</v>
      </c>
      <c r="E418" s="6">
        <v>4.75</v>
      </c>
    </row>
    <row r="419" spans="1:5" ht="12.75" customHeight="1" x14ac:dyDescent="0.2">
      <c r="A419" s="112">
        <v>41141</v>
      </c>
      <c r="B419" s="6">
        <v>5</v>
      </c>
      <c r="C419" s="6">
        <v>6.75</v>
      </c>
      <c r="D419" s="6">
        <v>5.75</v>
      </c>
      <c r="E419" s="6">
        <v>4.75</v>
      </c>
    </row>
    <row r="420" spans="1:5" ht="12.75" customHeight="1" x14ac:dyDescent="0.2">
      <c r="A420" s="112">
        <v>41142</v>
      </c>
      <c r="B420" s="6">
        <v>5</v>
      </c>
      <c r="C420" s="6">
        <v>6.75</v>
      </c>
      <c r="D420" s="6">
        <v>5.75</v>
      </c>
      <c r="E420" s="6">
        <v>4.75</v>
      </c>
    </row>
    <row r="421" spans="1:5" ht="12.75" customHeight="1" x14ac:dyDescent="0.2">
      <c r="A421" s="112">
        <v>41143</v>
      </c>
      <c r="B421" s="6">
        <v>5</v>
      </c>
      <c r="C421" s="6">
        <v>6.75</v>
      </c>
      <c r="D421" s="6">
        <v>5.75</v>
      </c>
      <c r="E421" s="6">
        <v>4.75</v>
      </c>
    </row>
    <row r="422" spans="1:5" ht="12.75" customHeight="1" x14ac:dyDescent="0.2">
      <c r="A422" s="112">
        <v>41144</v>
      </c>
      <c r="B422" s="6">
        <v>5</v>
      </c>
      <c r="C422" s="6">
        <v>6.75</v>
      </c>
      <c r="D422" s="6">
        <v>5.75</v>
      </c>
      <c r="E422" s="6">
        <v>4.75</v>
      </c>
    </row>
    <row r="423" spans="1:5" ht="12.75" customHeight="1" x14ac:dyDescent="0.2">
      <c r="A423" s="112">
        <v>41145</v>
      </c>
      <c r="B423" s="6">
        <v>5</v>
      </c>
      <c r="C423" s="6">
        <v>6.75</v>
      </c>
      <c r="D423" s="6">
        <v>5.75</v>
      </c>
      <c r="E423" s="6">
        <v>4.75</v>
      </c>
    </row>
    <row r="424" spans="1:5" ht="12.75" customHeight="1" x14ac:dyDescent="0.2">
      <c r="A424" s="112">
        <v>41148</v>
      </c>
      <c r="B424" s="6">
        <v>5</v>
      </c>
      <c r="C424" s="6">
        <v>6.75</v>
      </c>
      <c r="D424" s="6">
        <v>5.75</v>
      </c>
      <c r="E424" s="6">
        <v>4.75</v>
      </c>
    </row>
    <row r="425" spans="1:5" ht="12.75" customHeight="1" x14ac:dyDescent="0.2">
      <c r="A425" s="112">
        <v>41149</v>
      </c>
      <c r="B425" s="6">
        <v>5</v>
      </c>
      <c r="C425" s="6">
        <v>6.75</v>
      </c>
      <c r="D425" s="6">
        <v>5.75</v>
      </c>
      <c r="E425" s="6">
        <v>4.75</v>
      </c>
    </row>
    <row r="426" spans="1:5" ht="12.75" customHeight="1" x14ac:dyDescent="0.2">
      <c r="A426" s="112">
        <v>41150</v>
      </c>
      <c r="B426" s="6">
        <v>5</v>
      </c>
      <c r="C426" s="6">
        <v>6.75</v>
      </c>
      <c r="D426" s="6">
        <v>5.75</v>
      </c>
      <c r="E426" s="6">
        <v>4.75</v>
      </c>
    </row>
    <row r="427" spans="1:5" ht="12.75" customHeight="1" x14ac:dyDescent="0.2">
      <c r="A427" s="112">
        <v>41151</v>
      </c>
      <c r="B427" s="6">
        <v>5</v>
      </c>
      <c r="C427" s="6">
        <v>6.75</v>
      </c>
      <c r="D427" s="6">
        <v>5.75</v>
      </c>
      <c r="E427" s="6">
        <v>4.75</v>
      </c>
    </row>
    <row r="428" spans="1:5" ht="12.75" customHeight="1" x14ac:dyDescent="0.2">
      <c r="A428" s="112">
        <v>41152</v>
      </c>
      <c r="B428" s="6">
        <v>5</v>
      </c>
      <c r="C428" s="6">
        <v>6.75</v>
      </c>
      <c r="D428" s="6">
        <v>5.75</v>
      </c>
      <c r="E428" s="6">
        <v>4.75</v>
      </c>
    </row>
    <row r="429" spans="1:5" ht="12.75" customHeight="1" x14ac:dyDescent="0.2">
      <c r="A429" s="112">
        <v>41155</v>
      </c>
      <c r="B429" s="6">
        <v>5</v>
      </c>
      <c r="C429" s="6">
        <v>6.75</v>
      </c>
      <c r="D429" s="6">
        <v>5.75</v>
      </c>
      <c r="E429" s="6">
        <v>4.75</v>
      </c>
    </row>
    <row r="430" spans="1:5" ht="12.75" customHeight="1" x14ac:dyDescent="0.2">
      <c r="A430" s="112">
        <v>41156</v>
      </c>
      <c r="B430" s="6">
        <v>5</v>
      </c>
      <c r="C430" s="6">
        <v>6.75</v>
      </c>
      <c r="D430" s="6">
        <v>5.75</v>
      </c>
      <c r="E430" s="6">
        <v>4.75</v>
      </c>
    </row>
    <row r="431" spans="1:5" ht="12.75" customHeight="1" x14ac:dyDescent="0.2">
      <c r="A431" s="112">
        <v>41157</v>
      </c>
      <c r="B431" s="6">
        <v>5</v>
      </c>
      <c r="C431" s="6">
        <v>6.75</v>
      </c>
      <c r="D431" s="6">
        <v>5.75</v>
      </c>
      <c r="E431" s="6">
        <v>4.75</v>
      </c>
    </row>
    <row r="432" spans="1:5" ht="12.75" customHeight="1" x14ac:dyDescent="0.2">
      <c r="A432" s="112">
        <v>41158</v>
      </c>
      <c r="B432" s="6">
        <v>5</v>
      </c>
      <c r="C432" s="6">
        <v>6.75</v>
      </c>
      <c r="D432" s="6">
        <v>5.75</v>
      </c>
      <c r="E432" s="6">
        <v>4.75</v>
      </c>
    </row>
    <row r="433" spans="1:5" ht="12.75" customHeight="1" x14ac:dyDescent="0.2">
      <c r="A433" s="112">
        <v>41159</v>
      </c>
      <c r="B433" s="6">
        <v>5</v>
      </c>
      <c r="C433" s="6">
        <v>6.75</v>
      </c>
      <c r="D433" s="6">
        <v>5.75</v>
      </c>
      <c r="E433" s="6">
        <v>4.75</v>
      </c>
    </row>
    <row r="434" spans="1:5" ht="12.75" customHeight="1" x14ac:dyDescent="0.2">
      <c r="A434" s="112">
        <v>41162</v>
      </c>
      <c r="B434" s="6">
        <v>5</v>
      </c>
      <c r="C434" s="6">
        <v>6.75</v>
      </c>
      <c r="D434" s="6">
        <v>5.75</v>
      </c>
      <c r="E434" s="6">
        <v>4.75</v>
      </c>
    </row>
    <row r="435" spans="1:5" ht="12.75" customHeight="1" x14ac:dyDescent="0.2">
      <c r="A435" s="112">
        <v>41163</v>
      </c>
      <c r="B435" s="6">
        <v>5</v>
      </c>
      <c r="C435" s="6">
        <v>6.75</v>
      </c>
      <c r="D435" s="6">
        <v>5.75</v>
      </c>
      <c r="E435" s="6">
        <v>4.75</v>
      </c>
    </row>
    <row r="436" spans="1:5" ht="12.75" customHeight="1" x14ac:dyDescent="0.2">
      <c r="A436" s="112">
        <v>41164</v>
      </c>
      <c r="B436" s="6">
        <v>5</v>
      </c>
      <c r="C436" s="6">
        <v>6.75</v>
      </c>
      <c r="D436" s="6">
        <v>5.75</v>
      </c>
      <c r="E436" s="6">
        <v>4.75</v>
      </c>
    </row>
    <row r="437" spans="1:5" ht="12.75" customHeight="1" x14ac:dyDescent="0.2">
      <c r="A437" s="112">
        <v>41165</v>
      </c>
      <c r="B437" s="6">
        <v>5</v>
      </c>
      <c r="C437" s="6">
        <v>6.75</v>
      </c>
      <c r="D437" s="6">
        <v>5.75</v>
      </c>
      <c r="E437" s="6">
        <v>4.75</v>
      </c>
    </row>
    <row r="438" spans="1:5" ht="12.75" customHeight="1" x14ac:dyDescent="0.2">
      <c r="A438" s="112">
        <v>41166</v>
      </c>
      <c r="B438" s="6">
        <v>5</v>
      </c>
      <c r="C438" s="6">
        <v>6.75</v>
      </c>
      <c r="D438" s="6">
        <v>5.75</v>
      </c>
      <c r="E438" s="6">
        <v>4.75</v>
      </c>
    </row>
    <row r="439" spans="1:5" ht="12.75" customHeight="1" x14ac:dyDescent="0.2">
      <c r="A439" s="112">
        <v>41169</v>
      </c>
      <c r="B439" s="6">
        <v>6.5</v>
      </c>
      <c r="C439" s="6">
        <v>6.75</v>
      </c>
      <c r="D439" s="6">
        <v>5.75</v>
      </c>
      <c r="E439" s="6">
        <v>4.75</v>
      </c>
    </row>
    <row r="440" spans="1:5" ht="12.75" customHeight="1" x14ac:dyDescent="0.2">
      <c r="A440" s="112">
        <v>41170</v>
      </c>
      <c r="B440" s="6">
        <v>6</v>
      </c>
      <c r="C440" s="6">
        <v>6.75</v>
      </c>
      <c r="D440" s="6">
        <v>5.75</v>
      </c>
      <c r="E440" s="6">
        <v>4.75</v>
      </c>
    </row>
    <row r="441" spans="1:5" ht="12.75" customHeight="1" x14ac:dyDescent="0.2">
      <c r="A441" s="112">
        <v>41171</v>
      </c>
      <c r="B441" s="6">
        <v>5</v>
      </c>
      <c r="C441" s="6">
        <v>6.75</v>
      </c>
      <c r="D441" s="6">
        <v>5.75</v>
      </c>
      <c r="E441" s="6">
        <v>4.75</v>
      </c>
    </row>
    <row r="442" spans="1:5" ht="12.75" customHeight="1" x14ac:dyDescent="0.2">
      <c r="A442" s="112">
        <v>41172</v>
      </c>
      <c r="B442" s="6">
        <v>5</v>
      </c>
      <c r="C442" s="6">
        <v>6.75</v>
      </c>
      <c r="D442" s="6">
        <v>5.75</v>
      </c>
      <c r="E442" s="6">
        <v>4.75</v>
      </c>
    </row>
    <row r="443" spans="1:5" ht="12.75" customHeight="1" x14ac:dyDescent="0.2">
      <c r="A443" s="112">
        <v>41173</v>
      </c>
      <c r="B443" s="6">
        <v>5</v>
      </c>
      <c r="C443" s="6">
        <v>6.75</v>
      </c>
      <c r="D443" s="6">
        <v>5.75</v>
      </c>
      <c r="E443" s="6">
        <v>4.75</v>
      </c>
    </row>
    <row r="444" spans="1:5" ht="12.75" customHeight="1" x14ac:dyDescent="0.2">
      <c r="A444" s="112">
        <v>41176</v>
      </c>
      <c r="B444" s="6">
        <v>5</v>
      </c>
      <c r="C444" s="6">
        <v>6.75</v>
      </c>
      <c r="D444" s="6">
        <v>5.75</v>
      </c>
      <c r="E444" s="6">
        <v>4.75</v>
      </c>
    </row>
    <row r="445" spans="1:5" ht="12.75" customHeight="1" x14ac:dyDescent="0.2">
      <c r="A445" s="112">
        <v>41177</v>
      </c>
      <c r="B445" s="6">
        <v>5</v>
      </c>
      <c r="C445" s="6">
        <v>6.75</v>
      </c>
      <c r="D445" s="6">
        <v>5.75</v>
      </c>
      <c r="E445" s="6">
        <v>4.75</v>
      </c>
    </row>
    <row r="446" spans="1:5" ht="12.75" customHeight="1" x14ac:dyDescent="0.2">
      <c r="A446" s="112">
        <v>41178</v>
      </c>
      <c r="B446" s="6">
        <v>5</v>
      </c>
      <c r="C446" s="6">
        <v>6.75</v>
      </c>
      <c r="D446" s="6">
        <v>5.75</v>
      </c>
      <c r="E446" s="6">
        <v>4.75</v>
      </c>
    </row>
    <row r="447" spans="1:5" ht="12.75" customHeight="1" x14ac:dyDescent="0.2">
      <c r="A447" s="112">
        <v>41179</v>
      </c>
      <c r="B447" s="6">
        <v>5</v>
      </c>
      <c r="C447" s="6">
        <v>6.75</v>
      </c>
      <c r="D447" s="6">
        <v>5.75</v>
      </c>
      <c r="E447" s="6">
        <v>4.75</v>
      </c>
    </row>
    <row r="448" spans="1:5" ht="12.75" customHeight="1" x14ac:dyDescent="0.2">
      <c r="A448" s="112">
        <v>41180</v>
      </c>
      <c r="B448" s="6">
        <v>5</v>
      </c>
      <c r="C448" s="6">
        <v>6.75</v>
      </c>
      <c r="D448" s="6">
        <v>5.75</v>
      </c>
      <c r="E448" s="6">
        <v>4.75</v>
      </c>
    </row>
    <row r="449" spans="1:5" ht="12.75" customHeight="1" x14ac:dyDescent="0.2">
      <c r="A449" s="112">
        <v>41183</v>
      </c>
      <c r="B449" s="6">
        <v>5</v>
      </c>
      <c r="C449" s="6">
        <v>6.75</v>
      </c>
      <c r="D449" s="6">
        <v>5.75</v>
      </c>
      <c r="E449" s="6">
        <v>4.75</v>
      </c>
    </row>
    <row r="450" spans="1:5" ht="12.75" customHeight="1" x14ac:dyDescent="0.2">
      <c r="A450" s="112">
        <v>41184</v>
      </c>
      <c r="B450" s="6">
        <v>5</v>
      </c>
      <c r="C450" s="6">
        <v>6.75</v>
      </c>
      <c r="D450" s="6">
        <v>5.75</v>
      </c>
      <c r="E450" s="6">
        <v>4.75</v>
      </c>
    </row>
    <row r="451" spans="1:5" ht="12.75" customHeight="1" x14ac:dyDescent="0.2">
      <c r="A451" s="112">
        <v>41185</v>
      </c>
      <c r="B451" s="6">
        <v>5</v>
      </c>
      <c r="C451" s="6">
        <v>6.75</v>
      </c>
      <c r="D451" s="6">
        <v>5.75</v>
      </c>
      <c r="E451" s="6">
        <v>4.75</v>
      </c>
    </row>
    <row r="452" spans="1:5" ht="12.75" customHeight="1" x14ac:dyDescent="0.2">
      <c r="A452" s="112">
        <v>41186</v>
      </c>
      <c r="B452" s="6">
        <v>5</v>
      </c>
      <c r="C452" s="6">
        <v>6.75</v>
      </c>
      <c r="D452" s="6">
        <v>5.75</v>
      </c>
      <c r="E452" s="6">
        <v>4.75</v>
      </c>
    </row>
    <row r="453" spans="1:5" ht="12.75" customHeight="1" x14ac:dyDescent="0.2">
      <c r="A453" s="112">
        <v>41187</v>
      </c>
      <c r="B453" s="6">
        <v>5</v>
      </c>
      <c r="C453" s="6">
        <v>6.75</v>
      </c>
      <c r="D453" s="6">
        <v>5.75</v>
      </c>
      <c r="E453" s="6">
        <v>4.75</v>
      </c>
    </row>
    <row r="454" spans="1:5" ht="12.75" customHeight="1" x14ac:dyDescent="0.2">
      <c r="A454" s="112">
        <v>41190</v>
      </c>
      <c r="B454" s="6">
        <v>5</v>
      </c>
      <c r="C454" s="6">
        <v>6.75</v>
      </c>
      <c r="D454" s="6">
        <v>5.75</v>
      </c>
      <c r="E454" s="6">
        <v>4.75</v>
      </c>
    </row>
    <row r="455" spans="1:5" ht="12.75" customHeight="1" x14ac:dyDescent="0.2">
      <c r="A455" s="112">
        <v>41191</v>
      </c>
      <c r="B455" s="6">
        <v>5</v>
      </c>
      <c r="C455" s="6">
        <v>6.75</v>
      </c>
      <c r="D455" s="6">
        <v>5.75</v>
      </c>
      <c r="E455" s="6">
        <v>4.75</v>
      </c>
    </row>
    <row r="456" spans="1:5" ht="12.75" customHeight="1" x14ac:dyDescent="0.2">
      <c r="A456" s="112">
        <v>41192</v>
      </c>
      <c r="B456" s="6">
        <v>5</v>
      </c>
      <c r="C456" s="6">
        <v>6.75</v>
      </c>
      <c r="D456" s="6">
        <v>5.75</v>
      </c>
      <c r="E456" s="6">
        <v>4.75</v>
      </c>
    </row>
    <row r="457" spans="1:5" ht="12.75" customHeight="1" x14ac:dyDescent="0.2">
      <c r="A457" s="112">
        <v>41193</v>
      </c>
      <c r="B457" s="6">
        <v>5</v>
      </c>
      <c r="C457" s="6">
        <v>6.75</v>
      </c>
      <c r="D457" s="6">
        <v>5.75</v>
      </c>
      <c r="E457" s="6">
        <v>4.75</v>
      </c>
    </row>
    <row r="458" spans="1:5" ht="12.75" customHeight="1" x14ac:dyDescent="0.2">
      <c r="A458" s="112">
        <v>41194</v>
      </c>
      <c r="B458" s="6">
        <v>5.25</v>
      </c>
      <c r="C458" s="6">
        <v>6.75</v>
      </c>
      <c r="D458" s="6">
        <v>5.75</v>
      </c>
      <c r="E458" s="6">
        <v>4.75</v>
      </c>
    </row>
    <row r="459" spans="1:5" ht="12.75" customHeight="1" x14ac:dyDescent="0.2">
      <c r="A459" s="112">
        <v>41197</v>
      </c>
      <c r="B459" s="6">
        <v>5.25</v>
      </c>
      <c r="C459" s="6">
        <v>6.75</v>
      </c>
      <c r="D459" s="6">
        <v>5.75</v>
      </c>
      <c r="E459" s="6">
        <v>4.75</v>
      </c>
    </row>
    <row r="460" spans="1:5" ht="12.75" customHeight="1" x14ac:dyDescent="0.2">
      <c r="A460" s="112">
        <v>41198</v>
      </c>
      <c r="B460" s="6">
        <v>5.25</v>
      </c>
      <c r="C460" s="6">
        <v>6.75</v>
      </c>
      <c r="D460" s="6">
        <v>5.75</v>
      </c>
      <c r="E460" s="6">
        <v>4.75</v>
      </c>
    </row>
    <row r="461" spans="1:5" ht="12.75" customHeight="1" x14ac:dyDescent="0.2">
      <c r="A461" s="112">
        <v>41199</v>
      </c>
      <c r="B461" s="6">
        <v>5.25</v>
      </c>
      <c r="C461" s="6">
        <v>6.75</v>
      </c>
      <c r="D461" s="6">
        <v>5.75</v>
      </c>
      <c r="E461" s="6">
        <v>4.75</v>
      </c>
    </row>
    <row r="462" spans="1:5" ht="12.75" customHeight="1" x14ac:dyDescent="0.2">
      <c r="A462" s="112">
        <v>41200</v>
      </c>
      <c r="B462" s="6">
        <v>5</v>
      </c>
      <c r="C462" s="6">
        <v>6.75</v>
      </c>
      <c r="D462" s="6">
        <v>5.75</v>
      </c>
      <c r="E462" s="6">
        <v>4.75</v>
      </c>
    </row>
    <row r="463" spans="1:5" ht="12.75" customHeight="1" x14ac:dyDescent="0.2">
      <c r="A463" s="112">
        <v>41201</v>
      </c>
      <c r="B463" s="6">
        <v>5</v>
      </c>
      <c r="C463" s="6">
        <v>6.75</v>
      </c>
      <c r="D463" s="6">
        <v>5.75</v>
      </c>
      <c r="E463" s="6">
        <v>4.75</v>
      </c>
    </row>
    <row r="464" spans="1:5" ht="12.75" customHeight="1" x14ac:dyDescent="0.2">
      <c r="A464" s="112">
        <v>41204</v>
      </c>
      <c r="B464" s="6">
        <v>5</v>
      </c>
      <c r="C464" s="6">
        <v>6.75</v>
      </c>
      <c r="D464" s="6">
        <v>5.75</v>
      </c>
      <c r="E464" s="6">
        <v>4.75</v>
      </c>
    </row>
    <row r="465" spans="1:5" ht="12.75" customHeight="1" x14ac:dyDescent="0.2">
      <c r="A465" s="112">
        <v>41205</v>
      </c>
      <c r="B465" s="6">
        <v>5</v>
      </c>
      <c r="C465" s="6">
        <v>6.75</v>
      </c>
      <c r="D465" s="6">
        <v>5.75</v>
      </c>
      <c r="E465" s="6">
        <v>4.75</v>
      </c>
    </row>
    <row r="466" spans="1:5" ht="12.75" customHeight="1" x14ac:dyDescent="0.2">
      <c r="A466" s="112">
        <v>41206</v>
      </c>
      <c r="B466" s="6">
        <v>5</v>
      </c>
      <c r="C466" s="6">
        <v>6.75</v>
      </c>
      <c r="D466" s="6">
        <v>5.75</v>
      </c>
      <c r="E466" s="6">
        <v>4.75</v>
      </c>
    </row>
    <row r="467" spans="1:5" ht="12.75" customHeight="1" x14ac:dyDescent="0.2">
      <c r="A467" s="112">
        <v>41207</v>
      </c>
      <c r="B467" s="6">
        <v>5</v>
      </c>
      <c r="C467" s="6">
        <v>6.75</v>
      </c>
      <c r="D467" s="6">
        <v>5.75</v>
      </c>
      <c r="E467" s="6">
        <v>4.75</v>
      </c>
    </row>
    <row r="468" spans="1:5" ht="12.75" customHeight="1" x14ac:dyDescent="0.2">
      <c r="A468" s="112">
        <v>41208</v>
      </c>
      <c r="B468" s="6">
        <v>5</v>
      </c>
      <c r="C468" s="6">
        <v>6.75</v>
      </c>
      <c r="D468" s="6">
        <v>5.75</v>
      </c>
      <c r="E468" s="6">
        <v>4.75</v>
      </c>
    </row>
    <row r="469" spans="1:5" ht="12.75" customHeight="1" x14ac:dyDescent="0.2">
      <c r="A469" s="112">
        <v>41211</v>
      </c>
      <c r="B469" s="6">
        <v>5</v>
      </c>
      <c r="C469" s="6">
        <v>6.75</v>
      </c>
      <c r="D469" s="6">
        <v>5.75</v>
      </c>
      <c r="E469" s="6">
        <v>4.75</v>
      </c>
    </row>
    <row r="470" spans="1:5" ht="12.75" customHeight="1" x14ac:dyDescent="0.2">
      <c r="A470" s="112">
        <v>41212</v>
      </c>
      <c r="B470" s="6">
        <v>5</v>
      </c>
      <c r="C470" s="6">
        <v>6.75</v>
      </c>
      <c r="D470" s="6">
        <v>5.75</v>
      </c>
      <c r="E470" s="6">
        <v>4.75</v>
      </c>
    </row>
    <row r="471" spans="1:5" ht="12.75" customHeight="1" x14ac:dyDescent="0.2">
      <c r="A471" s="112">
        <v>41213</v>
      </c>
      <c r="B471" s="6">
        <v>5</v>
      </c>
      <c r="C471" s="6">
        <v>6.75</v>
      </c>
      <c r="D471" s="6">
        <v>5.75</v>
      </c>
      <c r="E471" s="6">
        <v>4.75</v>
      </c>
    </row>
    <row r="472" spans="1:5" ht="12.75" customHeight="1" x14ac:dyDescent="0.2">
      <c r="A472" s="112">
        <v>41214</v>
      </c>
      <c r="B472" s="6">
        <v>5</v>
      </c>
      <c r="C472" s="6">
        <v>6.75</v>
      </c>
      <c r="D472" s="6">
        <v>5.75</v>
      </c>
      <c r="E472" s="6">
        <v>4.75</v>
      </c>
    </row>
    <row r="473" spans="1:5" ht="12.75" customHeight="1" x14ac:dyDescent="0.2">
      <c r="A473" s="112">
        <v>41215</v>
      </c>
      <c r="B473" s="6">
        <v>5</v>
      </c>
      <c r="C473" s="6">
        <v>6.75</v>
      </c>
      <c r="D473" s="6">
        <v>5.75</v>
      </c>
      <c r="E473" s="6">
        <v>4.75</v>
      </c>
    </row>
    <row r="474" spans="1:5" ht="12.75" customHeight="1" x14ac:dyDescent="0.2">
      <c r="A474" s="112">
        <v>41218</v>
      </c>
      <c r="B474" s="6">
        <v>5</v>
      </c>
      <c r="C474" s="6">
        <v>6.75</v>
      </c>
      <c r="D474" s="6">
        <v>5.75</v>
      </c>
      <c r="E474" s="6">
        <v>4.75</v>
      </c>
    </row>
    <row r="475" spans="1:5" ht="12.75" customHeight="1" x14ac:dyDescent="0.2">
      <c r="A475" s="112">
        <v>41219</v>
      </c>
      <c r="B475" s="6">
        <v>5</v>
      </c>
      <c r="C475" s="6">
        <v>6.75</v>
      </c>
      <c r="D475" s="6">
        <v>5.75</v>
      </c>
      <c r="E475" s="6">
        <v>4.75</v>
      </c>
    </row>
    <row r="476" spans="1:5" ht="12.75" customHeight="1" x14ac:dyDescent="0.2">
      <c r="A476" s="112">
        <v>41220</v>
      </c>
      <c r="B476" s="6">
        <v>5</v>
      </c>
      <c r="C476" s="6">
        <v>6.75</v>
      </c>
      <c r="D476" s="6">
        <v>5.75</v>
      </c>
      <c r="E476" s="6">
        <v>4.75</v>
      </c>
    </row>
    <row r="477" spans="1:5" ht="12.75" customHeight="1" x14ac:dyDescent="0.2">
      <c r="A477" s="112">
        <v>41221</v>
      </c>
      <c r="B477" s="6">
        <v>5</v>
      </c>
      <c r="C477" s="6">
        <v>6.75</v>
      </c>
      <c r="D477" s="6">
        <v>5.75</v>
      </c>
      <c r="E477" s="6">
        <v>4.75</v>
      </c>
    </row>
    <row r="478" spans="1:5" ht="12.75" customHeight="1" x14ac:dyDescent="0.2">
      <c r="A478" s="112">
        <v>41222</v>
      </c>
      <c r="B478" s="6">
        <v>5</v>
      </c>
      <c r="C478" s="6">
        <v>6.75</v>
      </c>
      <c r="D478" s="6">
        <v>5.75</v>
      </c>
      <c r="E478" s="6">
        <v>4.75</v>
      </c>
    </row>
    <row r="479" spans="1:5" ht="12.75" customHeight="1" x14ac:dyDescent="0.2">
      <c r="A479" s="112">
        <v>41225</v>
      </c>
      <c r="B479" s="6">
        <v>5</v>
      </c>
      <c r="C479" s="6">
        <v>6.75</v>
      </c>
      <c r="D479" s="6">
        <v>5.75</v>
      </c>
      <c r="E479" s="6">
        <v>4.75</v>
      </c>
    </row>
    <row r="480" spans="1:5" ht="12.75" customHeight="1" x14ac:dyDescent="0.2">
      <c r="A480" s="112">
        <v>41226</v>
      </c>
      <c r="B480" s="6">
        <v>5</v>
      </c>
      <c r="C480" s="6">
        <v>6.75</v>
      </c>
      <c r="D480" s="6">
        <v>5.75</v>
      </c>
      <c r="E480" s="6">
        <v>4.75</v>
      </c>
    </row>
    <row r="481" spans="1:5" ht="12.75" customHeight="1" x14ac:dyDescent="0.2">
      <c r="A481" s="112">
        <v>41227</v>
      </c>
      <c r="B481" s="6">
        <v>5</v>
      </c>
      <c r="C481" s="6">
        <v>7</v>
      </c>
      <c r="D481" s="6">
        <v>6</v>
      </c>
      <c r="E481" s="6">
        <v>5</v>
      </c>
    </row>
    <row r="482" spans="1:5" ht="12.75" customHeight="1" x14ac:dyDescent="0.2">
      <c r="A482" s="112">
        <v>41228</v>
      </c>
      <c r="B482" s="6">
        <v>5</v>
      </c>
      <c r="C482" s="6">
        <v>7</v>
      </c>
      <c r="D482" s="6">
        <v>6</v>
      </c>
      <c r="E482" s="6">
        <v>5</v>
      </c>
    </row>
    <row r="483" spans="1:5" ht="12.75" customHeight="1" x14ac:dyDescent="0.2">
      <c r="A483" s="112">
        <v>41229</v>
      </c>
      <c r="B483" s="6">
        <v>5</v>
      </c>
      <c r="C483" s="6">
        <v>7</v>
      </c>
      <c r="D483" s="6">
        <v>6</v>
      </c>
      <c r="E483" s="6">
        <v>5</v>
      </c>
    </row>
    <row r="484" spans="1:5" ht="12.75" customHeight="1" x14ac:dyDescent="0.2">
      <c r="A484" s="112">
        <v>41232</v>
      </c>
      <c r="B484" s="6">
        <v>5</v>
      </c>
      <c r="C484" s="6">
        <v>7</v>
      </c>
      <c r="D484" s="6">
        <v>6</v>
      </c>
      <c r="E484" s="6">
        <v>5</v>
      </c>
    </row>
    <row r="485" spans="1:5" ht="12.75" customHeight="1" x14ac:dyDescent="0.2">
      <c r="A485" s="112">
        <v>41233</v>
      </c>
      <c r="B485" s="6">
        <v>5</v>
      </c>
      <c r="C485" s="6">
        <v>7</v>
      </c>
      <c r="D485" s="6">
        <v>6</v>
      </c>
      <c r="E485" s="6">
        <v>5</v>
      </c>
    </row>
    <row r="486" spans="1:5" ht="12.75" customHeight="1" x14ac:dyDescent="0.2">
      <c r="A486" s="112">
        <v>41234</v>
      </c>
      <c r="B486" s="6">
        <v>5.15</v>
      </c>
      <c r="C486" s="6">
        <v>7</v>
      </c>
      <c r="D486" s="6">
        <v>6</v>
      </c>
      <c r="E486" s="6">
        <v>5</v>
      </c>
    </row>
    <row r="487" spans="1:5" ht="12.75" customHeight="1" x14ac:dyDescent="0.2">
      <c r="A487" s="112">
        <v>41235</v>
      </c>
      <c r="B487" s="6">
        <v>5.15</v>
      </c>
      <c r="C487" s="6">
        <v>7</v>
      </c>
      <c r="D487" s="6">
        <v>6</v>
      </c>
      <c r="E487" s="6">
        <v>5</v>
      </c>
    </row>
    <row r="488" spans="1:5" ht="12.75" customHeight="1" x14ac:dyDescent="0.2">
      <c r="A488" s="112">
        <v>41236</v>
      </c>
      <c r="B488" s="6">
        <v>5.15</v>
      </c>
      <c r="C488" s="6">
        <v>7</v>
      </c>
      <c r="D488" s="6">
        <v>6</v>
      </c>
      <c r="E488" s="6">
        <v>5</v>
      </c>
    </row>
    <row r="489" spans="1:5" ht="12.75" customHeight="1" x14ac:dyDescent="0.2">
      <c r="A489" s="112">
        <v>41239</v>
      </c>
      <c r="B489" s="6">
        <v>5.15</v>
      </c>
      <c r="C489" s="6">
        <v>7</v>
      </c>
      <c r="D489" s="6">
        <v>6</v>
      </c>
      <c r="E489" s="6">
        <v>5</v>
      </c>
    </row>
    <row r="490" spans="1:5" ht="12.75" customHeight="1" x14ac:dyDescent="0.2">
      <c r="A490" s="112">
        <v>41240</v>
      </c>
      <c r="B490" s="6">
        <v>5.15</v>
      </c>
      <c r="C490" s="6">
        <v>7</v>
      </c>
      <c r="D490" s="6">
        <v>6</v>
      </c>
      <c r="E490" s="6">
        <v>5</v>
      </c>
    </row>
    <row r="491" spans="1:5" ht="12.75" customHeight="1" x14ac:dyDescent="0.2">
      <c r="A491" s="112">
        <v>41241</v>
      </c>
      <c r="B491" s="6">
        <v>5.15</v>
      </c>
      <c r="C491" s="6">
        <v>7</v>
      </c>
      <c r="D491" s="6">
        <v>6</v>
      </c>
      <c r="E491" s="6">
        <v>5</v>
      </c>
    </row>
    <row r="492" spans="1:5" ht="12.75" customHeight="1" x14ac:dyDescent="0.2">
      <c r="A492" s="112">
        <v>41242</v>
      </c>
      <c r="B492" s="6">
        <v>5.15</v>
      </c>
      <c r="C492" s="6">
        <v>7</v>
      </c>
      <c r="D492" s="6">
        <v>6</v>
      </c>
      <c r="E492" s="6">
        <v>5</v>
      </c>
    </row>
    <row r="493" spans="1:5" ht="12.75" customHeight="1" x14ac:dyDescent="0.2">
      <c r="A493" s="112">
        <v>41243</v>
      </c>
      <c r="B493" s="6">
        <v>5.15</v>
      </c>
      <c r="C493" s="6">
        <v>7</v>
      </c>
      <c r="D493" s="6">
        <v>6</v>
      </c>
      <c r="E493" s="6">
        <v>5</v>
      </c>
    </row>
    <row r="494" spans="1:5" ht="12.75" customHeight="1" x14ac:dyDescent="0.2">
      <c r="A494" s="112">
        <v>41246</v>
      </c>
      <c r="B494" s="6">
        <v>5.15</v>
      </c>
      <c r="C494" s="6">
        <v>7</v>
      </c>
      <c r="D494" s="6">
        <v>6</v>
      </c>
      <c r="E494" s="6">
        <v>5</v>
      </c>
    </row>
    <row r="495" spans="1:5" ht="12.75" customHeight="1" x14ac:dyDescent="0.2">
      <c r="A495" s="112">
        <v>41247</v>
      </c>
      <c r="B495" s="6">
        <v>5.15</v>
      </c>
      <c r="C495" s="6">
        <v>7</v>
      </c>
      <c r="D495" s="6">
        <v>6</v>
      </c>
      <c r="E495" s="6">
        <v>5</v>
      </c>
    </row>
    <row r="496" spans="1:5" ht="12.75" customHeight="1" x14ac:dyDescent="0.2">
      <c r="A496" s="112">
        <v>41248</v>
      </c>
      <c r="B496" s="6">
        <v>5.15</v>
      </c>
      <c r="C496" s="6">
        <v>7</v>
      </c>
      <c r="D496" s="6">
        <v>6</v>
      </c>
      <c r="E496" s="6">
        <v>5</v>
      </c>
    </row>
    <row r="497" spans="1:5" ht="12.75" customHeight="1" x14ac:dyDescent="0.2">
      <c r="A497" s="112">
        <v>41249</v>
      </c>
      <c r="B497" s="6">
        <v>5.25</v>
      </c>
      <c r="C497" s="6">
        <v>7</v>
      </c>
      <c r="D497" s="6">
        <v>6</v>
      </c>
      <c r="E497" s="6">
        <v>5</v>
      </c>
    </row>
    <row r="498" spans="1:5" ht="12.75" customHeight="1" x14ac:dyDescent="0.2">
      <c r="A498" s="112">
        <v>41250</v>
      </c>
      <c r="B498" s="6">
        <v>5.25</v>
      </c>
      <c r="C498" s="6">
        <v>7</v>
      </c>
      <c r="D498" s="6">
        <v>6</v>
      </c>
      <c r="E498" s="6">
        <v>5</v>
      </c>
    </row>
    <row r="499" spans="1:5" ht="12.75" customHeight="1" x14ac:dyDescent="0.2">
      <c r="A499" s="112">
        <v>41253</v>
      </c>
      <c r="B499" s="6">
        <v>5.65</v>
      </c>
      <c r="C499" s="6">
        <v>7</v>
      </c>
      <c r="D499" s="6">
        <v>6</v>
      </c>
      <c r="E499" s="6">
        <v>5</v>
      </c>
    </row>
    <row r="500" spans="1:5" ht="12.75" customHeight="1" x14ac:dyDescent="0.2">
      <c r="A500" s="112">
        <v>41254</v>
      </c>
      <c r="B500" s="6">
        <v>6.5</v>
      </c>
      <c r="C500" s="6">
        <v>7</v>
      </c>
      <c r="D500" s="6">
        <v>6</v>
      </c>
      <c r="E500" s="6">
        <v>5</v>
      </c>
    </row>
    <row r="501" spans="1:5" ht="12.75" customHeight="1" x14ac:dyDescent="0.2">
      <c r="A501" s="112">
        <v>41255</v>
      </c>
      <c r="B501" s="6">
        <v>5.75</v>
      </c>
      <c r="C501" s="6">
        <v>7</v>
      </c>
      <c r="D501" s="6">
        <v>6</v>
      </c>
      <c r="E501" s="6">
        <v>5</v>
      </c>
    </row>
    <row r="502" spans="1:5" ht="12.75" customHeight="1" x14ac:dyDescent="0.2">
      <c r="A502" s="112">
        <v>41256</v>
      </c>
      <c r="B502" s="6">
        <v>5.5</v>
      </c>
      <c r="C502" s="6">
        <v>7</v>
      </c>
      <c r="D502" s="6">
        <v>6</v>
      </c>
      <c r="E502" s="6">
        <v>5</v>
      </c>
    </row>
    <row r="503" spans="1:5" ht="12.75" customHeight="1" x14ac:dyDescent="0.2">
      <c r="A503" s="112">
        <v>41257</v>
      </c>
      <c r="B503" s="6">
        <v>5.25</v>
      </c>
      <c r="C503" s="6">
        <v>7</v>
      </c>
      <c r="D503" s="6">
        <v>6</v>
      </c>
      <c r="E503" s="6">
        <v>5</v>
      </c>
    </row>
    <row r="504" spans="1:5" ht="12.75" customHeight="1" x14ac:dyDescent="0.2">
      <c r="A504" s="112">
        <v>41260</v>
      </c>
      <c r="B504" s="6">
        <v>5.35</v>
      </c>
      <c r="C504" s="6">
        <v>7</v>
      </c>
      <c r="D504" s="6">
        <v>6</v>
      </c>
      <c r="E504" s="6">
        <v>5</v>
      </c>
    </row>
    <row r="505" spans="1:5" ht="12.75" customHeight="1" x14ac:dyDescent="0.2">
      <c r="A505" s="112">
        <v>41261</v>
      </c>
      <c r="B505" s="6">
        <v>5.35</v>
      </c>
      <c r="C505" s="6">
        <v>7</v>
      </c>
      <c r="D505" s="6">
        <v>6</v>
      </c>
      <c r="E505" s="6">
        <v>5</v>
      </c>
    </row>
    <row r="506" spans="1:5" ht="12.75" customHeight="1" x14ac:dyDescent="0.2">
      <c r="A506" s="112">
        <v>41262</v>
      </c>
      <c r="B506" s="6">
        <v>5.35</v>
      </c>
      <c r="C506" s="6">
        <v>7</v>
      </c>
      <c r="D506" s="6">
        <v>6</v>
      </c>
      <c r="E506" s="6">
        <v>5</v>
      </c>
    </row>
    <row r="507" spans="1:5" ht="12.75" customHeight="1" x14ac:dyDescent="0.2">
      <c r="A507" s="112">
        <v>41263</v>
      </c>
      <c r="B507" s="6">
        <v>5.35</v>
      </c>
      <c r="C507" s="6">
        <v>7</v>
      </c>
      <c r="D507" s="6">
        <v>6</v>
      </c>
      <c r="E507" s="6">
        <v>5</v>
      </c>
    </row>
    <row r="508" spans="1:5" ht="12.75" customHeight="1" x14ac:dyDescent="0.2">
      <c r="A508" s="112">
        <v>41264</v>
      </c>
      <c r="B508" s="6">
        <v>5.75</v>
      </c>
      <c r="C508" s="6">
        <v>7</v>
      </c>
      <c r="D508" s="6">
        <v>6</v>
      </c>
      <c r="E508" s="6">
        <v>5</v>
      </c>
    </row>
    <row r="509" spans="1:5" ht="12.75" customHeight="1" x14ac:dyDescent="0.2">
      <c r="A509" s="112">
        <v>41270</v>
      </c>
      <c r="B509" s="6">
        <v>5.0999999999999996</v>
      </c>
      <c r="C509" s="6">
        <v>7</v>
      </c>
      <c r="D509" s="6">
        <v>6</v>
      </c>
      <c r="E509" s="6">
        <v>5</v>
      </c>
    </row>
    <row r="510" spans="1:5" ht="12.75" customHeight="1" x14ac:dyDescent="0.2">
      <c r="A510" s="112">
        <v>41271</v>
      </c>
      <c r="B510" s="6">
        <v>5.35</v>
      </c>
      <c r="C510" s="6">
        <v>7</v>
      </c>
      <c r="D510" s="6">
        <v>6</v>
      </c>
      <c r="E510" s="6">
        <v>5</v>
      </c>
    </row>
    <row r="511" spans="1:5" ht="12.75" customHeight="1" x14ac:dyDescent="0.2">
      <c r="A511" s="112">
        <v>41274</v>
      </c>
      <c r="B511" s="6">
        <v>5.35</v>
      </c>
      <c r="C511" s="6">
        <v>7</v>
      </c>
      <c r="D511" s="6">
        <v>6</v>
      </c>
      <c r="E511" s="6">
        <v>5</v>
      </c>
    </row>
    <row r="512" spans="1:5" ht="12.75" customHeight="1" x14ac:dyDescent="0.2">
      <c r="A512" s="112">
        <v>41276</v>
      </c>
      <c r="B512" s="6">
        <v>5.2</v>
      </c>
      <c r="C512" s="6">
        <v>7</v>
      </c>
      <c r="D512" s="6">
        <v>6</v>
      </c>
      <c r="E512" s="6">
        <v>5</v>
      </c>
    </row>
    <row r="513" spans="1:5" ht="12.75" customHeight="1" x14ac:dyDescent="0.2">
      <c r="A513" s="112">
        <v>41277</v>
      </c>
      <c r="B513" s="6">
        <v>5.2</v>
      </c>
      <c r="C513" s="6">
        <v>7</v>
      </c>
      <c r="D513" s="6">
        <v>6</v>
      </c>
      <c r="E513" s="6">
        <v>5</v>
      </c>
    </row>
    <row r="514" spans="1:5" ht="12.75" customHeight="1" x14ac:dyDescent="0.2">
      <c r="A514" s="112">
        <v>41278</v>
      </c>
      <c r="B514" s="6">
        <v>5.2</v>
      </c>
      <c r="C514" s="6">
        <v>7</v>
      </c>
      <c r="D514" s="6">
        <v>6</v>
      </c>
      <c r="E514" s="6">
        <v>5</v>
      </c>
    </row>
    <row r="515" spans="1:5" ht="12.75" customHeight="1" x14ac:dyDescent="0.2">
      <c r="A515" s="112">
        <v>41281</v>
      </c>
      <c r="B515" s="6">
        <v>5.2</v>
      </c>
      <c r="C515" s="6">
        <v>7</v>
      </c>
      <c r="D515" s="6">
        <v>6</v>
      </c>
      <c r="E515" s="6">
        <v>5</v>
      </c>
    </row>
    <row r="516" spans="1:5" ht="12.75" customHeight="1" x14ac:dyDescent="0.2">
      <c r="A516" s="112">
        <v>41282</v>
      </c>
      <c r="B516" s="6">
        <v>5.2</v>
      </c>
      <c r="C516" s="6">
        <v>7</v>
      </c>
      <c r="D516" s="6">
        <v>6</v>
      </c>
      <c r="E516" s="6">
        <v>5</v>
      </c>
    </row>
    <row r="517" spans="1:5" ht="12.75" customHeight="1" x14ac:dyDescent="0.2">
      <c r="A517" s="112">
        <v>41283</v>
      </c>
      <c r="B517" s="6">
        <v>5.2</v>
      </c>
      <c r="C517" s="6">
        <v>7</v>
      </c>
      <c r="D517" s="6">
        <v>6</v>
      </c>
      <c r="E517" s="6">
        <v>5</v>
      </c>
    </row>
    <row r="518" spans="1:5" ht="12.75" customHeight="1" x14ac:dyDescent="0.2">
      <c r="A518" s="112">
        <v>41284</v>
      </c>
      <c r="B518" s="6">
        <v>5.2</v>
      </c>
      <c r="C518" s="6">
        <v>7</v>
      </c>
      <c r="D518" s="6">
        <v>6</v>
      </c>
      <c r="E518" s="6">
        <v>5</v>
      </c>
    </row>
    <row r="519" spans="1:5" ht="12.75" customHeight="1" x14ac:dyDescent="0.2">
      <c r="A519" s="112">
        <v>41285</v>
      </c>
      <c r="B519" s="6">
        <v>5.2</v>
      </c>
      <c r="C519" s="6">
        <v>7</v>
      </c>
      <c r="D519" s="6">
        <v>6</v>
      </c>
      <c r="E519" s="6">
        <v>5</v>
      </c>
    </row>
    <row r="520" spans="1:5" ht="12.75" customHeight="1" x14ac:dyDescent="0.2">
      <c r="A520" s="112">
        <v>41288</v>
      </c>
      <c r="B520" s="6">
        <v>5.2</v>
      </c>
      <c r="C520" s="6">
        <v>7</v>
      </c>
      <c r="D520" s="6">
        <v>6</v>
      </c>
      <c r="E520" s="6">
        <v>5</v>
      </c>
    </row>
    <row r="521" spans="1:5" ht="12.75" customHeight="1" x14ac:dyDescent="0.2">
      <c r="A521" s="112">
        <v>41289</v>
      </c>
      <c r="B521" s="6">
        <v>5.2</v>
      </c>
      <c r="C521" s="6">
        <v>7</v>
      </c>
      <c r="D521" s="6">
        <v>6</v>
      </c>
      <c r="E521" s="6">
        <v>5</v>
      </c>
    </row>
    <row r="522" spans="1:5" ht="12.75" customHeight="1" x14ac:dyDescent="0.2">
      <c r="A522" s="112">
        <v>41290</v>
      </c>
      <c r="B522" s="6">
        <v>5.2</v>
      </c>
      <c r="C522" s="6">
        <v>7</v>
      </c>
      <c r="D522" s="6">
        <v>6</v>
      </c>
      <c r="E522" s="6">
        <v>5</v>
      </c>
    </row>
    <row r="523" spans="1:5" ht="12.75" customHeight="1" x14ac:dyDescent="0.2">
      <c r="A523" s="112">
        <v>41291</v>
      </c>
      <c r="B523" s="6">
        <v>5.2</v>
      </c>
      <c r="C523" s="6">
        <v>7</v>
      </c>
      <c r="D523" s="6">
        <v>6</v>
      </c>
      <c r="E523" s="6">
        <v>5</v>
      </c>
    </row>
    <row r="524" spans="1:5" ht="12.75" customHeight="1" x14ac:dyDescent="0.2">
      <c r="A524" s="112">
        <v>41292</v>
      </c>
      <c r="B524" s="6">
        <v>5.2</v>
      </c>
      <c r="C524" s="6">
        <v>7</v>
      </c>
      <c r="D524" s="6">
        <v>6</v>
      </c>
      <c r="E524" s="6">
        <v>5</v>
      </c>
    </row>
    <row r="525" spans="1:5" ht="12.75" customHeight="1" x14ac:dyDescent="0.2">
      <c r="A525" s="112">
        <v>41295</v>
      </c>
      <c r="B525" s="6">
        <v>5.35</v>
      </c>
      <c r="C525" s="6">
        <v>7</v>
      </c>
      <c r="D525" s="6">
        <v>6</v>
      </c>
      <c r="E525" s="6">
        <v>5</v>
      </c>
    </row>
    <row r="526" spans="1:5" ht="12.75" customHeight="1" x14ac:dyDescent="0.2">
      <c r="A526" s="112">
        <v>41296</v>
      </c>
      <c r="B526" s="6">
        <v>5.35</v>
      </c>
      <c r="C526" s="6">
        <v>7</v>
      </c>
      <c r="D526" s="6">
        <v>6</v>
      </c>
      <c r="E526" s="6">
        <v>5</v>
      </c>
    </row>
    <row r="527" spans="1:5" ht="12.75" customHeight="1" x14ac:dyDescent="0.2">
      <c r="A527" s="112">
        <v>41297</v>
      </c>
      <c r="B527" s="6">
        <v>5.55</v>
      </c>
      <c r="C527" s="6">
        <v>7</v>
      </c>
      <c r="D527" s="6">
        <v>6</v>
      </c>
      <c r="E527" s="6">
        <v>5</v>
      </c>
    </row>
    <row r="528" spans="1:5" ht="12.75" customHeight="1" x14ac:dyDescent="0.2">
      <c r="A528" s="112">
        <v>41298</v>
      </c>
      <c r="B528" s="6">
        <v>5.55</v>
      </c>
      <c r="C528" s="6">
        <v>7</v>
      </c>
      <c r="D528" s="6">
        <v>6</v>
      </c>
      <c r="E528" s="6">
        <v>5</v>
      </c>
    </row>
    <row r="529" spans="1:5" ht="12.75" customHeight="1" x14ac:dyDescent="0.2">
      <c r="A529" s="112">
        <v>41299</v>
      </c>
      <c r="B529" s="6">
        <v>5.55</v>
      </c>
      <c r="C529" s="6">
        <v>7</v>
      </c>
      <c r="D529" s="6">
        <v>6</v>
      </c>
      <c r="E529" s="6">
        <v>5</v>
      </c>
    </row>
    <row r="530" spans="1:5" ht="12.75" customHeight="1" x14ac:dyDescent="0.2">
      <c r="A530" s="112">
        <v>41302</v>
      </c>
      <c r="B530" s="6">
        <v>5.65</v>
      </c>
      <c r="C530" s="6">
        <v>7</v>
      </c>
      <c r="D530" s="6">
        <v>6</v>
      </c>
      <c r="E530" s="6">
        <v>5</v>
      </c>
    </row>
    <row r="531" spans="1:5" ht="12.75" customHeight="1" x14ac:dyDescent="0.2">
      <c r="A531" s="112">
        <v>41303</v>
      </c>
      <c r="B531" s="6">
        <v>5.75</v>
      </c>
      <c r="C531" s="6">
        <v>7</v>
      </c>
      <c r="D531" s="6">
        <v>6</v>
      </c>
      <c r="E531" s="6">
        <v>5</v>
      </c>
    </row>
    <row r="532" spans="1:5" ht="12.75" customHeight="1" x14ac:dyDescent="0.2">
      <c r="A532" s="112">
        <v>41304</v>
      </c>
      <c r="B532" s="6">
        <v>5.4</v>
      </c>
      <c r="C532" s="6">
        <v>7</v>
      </c>
      <c r="D532" s="6">
        <v>6</v>
      </c>
      <c r="E532" s="6">
        <v>5</v>
      </c>
    </row>
    <row r="533" spans="1:5" ht="12.75" customHeight="1" x14ac:dyDescent="0.2">
      <c r="A533" s="112">
        <v>41305</v>
      </c>
      <c r="B533" s="6">
        <v>5.4</v>
      </c>
      <c r="C533" s="6">
        <v>7</v>
      </c>
      <c r="D533" s="6">
        <v>6</v>
      </c>
      <c r="E533" s="6">
        <v>5</v>
      </c>
    </row>
    <row r="534" spans="1:5" ht="12.75" customHeight="1" x14ac:dyDescent="0.2">
      <c r="A534" s="112">
        <v>41306</v>
      </c>
      <c r="B534" s="6">
        <v>5.5</v>
      </c>
      <c r="C534" s="6">
        <v>7</v>
      </c>
      <c r="D534" s="6">
        <v>6</v>
      </c>
      <c r="E534" s="6">
        <v>5</v>
      </c>
    </row>
    <row r="535" spans="1:5" ht="12.75" customHeight="1" x14ac:dyDescent="0.2">
      <c r="A535" s="112">
        <v>41309</v>
      </c>
      <c r="B535" s="6">
        <v>5.4</v>
      </c>
      <c r="C535" s="6">
        <v>7</v>
      </c>
      <c r="D535" s="6">
        <v>6</v>
      </c>
      <c r="E535" s="6">
        <v>5</v>
      </c>
    </row>
    <row r="536" spans="1:5" ht="12.75" customHeight="1" x14ac:dyDescent="0.2">
      <c r="A536" s="112">
        <v>41310</v>
      </c>
      <c r="B536" s="6">
        <v>5.35</v>
      </c>
      <c r="C536" s="6">
        <v>7</v>
      </c>
      <c r="D536" s="6">
        <v>6</v>
      </c>
      <c r="E536" s="6">
        <v>5</v>
      </c>
    </row>
    <row r="537" spans="1:5" ht="12.75" customHeight="1" x14ac:dyDescent="0.2">
      <c r="A537" s="112">
        <v>41311</v>
      </c>
      <c r="B537" s="6">
        <v>5.35</v>
      </c>
      <c r="C537" s="6">
        <v>7</v>
      </c>
      <c r="D537" s="6">
        <v>6</v>
      </c>
      <c r="E537" s="6">
        <v>5</v>
      </c>
    </row>
    <row r="538" spans="1:5" ht="12.75" customHeight="1" x14ac:dyDescent="0.2">
      <c r="A538" s="112">
        <v>41312</v>
      </c>
      <c r="B538" s="6">
        <v>5.35</v>
      </c>
      <c r="C538" s="6">
        <v>7</v>
      </c>
      <c r="D538" s="6">
        <v>6</v>
      </c>
      <c r="E538" s="6">
        <v>5</v>
      </c>
    </row>
    <row r="539" spans="1:5" ht="12.75" customHeight="1" x14ac:dyDescent="0.2">
      <c r="A539" s="112">
        <v>41313</v>
      </c>
      <c r="B539" s="6">
        <v>5.35</v>
      </c>
      <c r="C539" s="6">
        <v>7</v>
      </c>
      <c r="D539" s="6">
        <v>6</v>
      </c>
      <c r="E539" s="6">
        <v>5</v>
      </c>
    </row>
    <row r="540" spans="1:5" ht="12.75" customHeight="1" x14ac:dyDescent="0.2">
      <c r="A540" s="112">
        <v>41316</v>
      </c>
      <c r="B540" s="6">
        <v>5.6</v>
      </c>
      <c r="C540" s="6">
        <v>7</v>
      </c>
      <c r="D540" s="6">
        <v>6</v>
      </c>
      <c r="E540" s="6">
        <v>5</v>
      </c>
    </row>
    <row r="541" spans="1:5" ht="12.75" customHeight="1" x14ac:dyDescent="0.2">
      <c r="A541" s="112">
        <v>41317</v>
      </c>
      <c r="B541" s="6">
        <v>5.55</v>
      </c>
      <c r="C541" s="6">
        <v>7</v>
      </c>
      <c r="D541" s="6">
        <v>6</v>
      </c>
      <c r="E541" s="6">
        <v>5</v>
      </c>
    </row>
    <row r="542" spans="1:5" ht="12.75" customHeight="1" x14ac:dyDescent="0.2">
      <c r="A542" s="112">
        <v>41318</v>
      </c>
      <c r="B542" s="6">
        <v>5.55</v>
      </c>
      <c r="C542" s="6">
        <v>7</v>
      </c>
      <c r="D542" s="6">
        <v>6</v>
      </c>
      <c r="E542" s="6">
        <v>5</v>
      </c>
    </row>
    <row r="543" spans="1:5" ht="12.75" customHeight="1" x14ac:dyDescent="0.2">
      <c r="A543" s="112">
        <v>41319</v>
      </c>
      <c r="B543" s="6">
        <v>5.4</v>
      </c>
      <c r="C543" s="6">
        <v>7</v>
      </c>
      <c r="D543" s="6">
        <v>6</v>
      </c>
      <c r="E543" s="6">
        <v>5</v>
      </c>
    </row>
    <row r="544" spans="1:5" ht="12.75" customHeight="1" x14ac:dyDescent="0.2">
      <c r="A544" s="112">
        <v>41320</v>
      </c>
      <c r="B544" s="6">
        <v>5.65</v>
      </c>
      <c r="C544" s="6">
        <v>7</v>
      </c>
      <c r="D544" s="6">
        <v>6</v>
      </c>
      <c r="E544" s="6">
        <v>5</v>
      </c>
    </row>
    <row r="545" spans="1:5" ht="12.75" customHeight="1" x14ac:dyDescent="0.2">
      <c r="A545" s="112">
        <v>41323</v>
      </c>
      <c r="B545" s="6">
        <v>5.6</v>
      </c>
      <c r="C545" s="6">
        <v>7</v>
      </c>
      <c r="D545" s="6">
        <v>6</v>
      </c>
      <c r="E545" s="6">
        <v>5</v>
      </c>
    </row>
    <row r="546" spans="1:5" ht="12.75" customHeight="1" x14ac:dyDescent="0.2">
      <c r="A546" s="112">
        <v>41324</v>
      </c>
      <c r="B546" s="6">
        <v>5.6</v>
      </c>
      <c r="C546" s="6">
        <v>7</v>
      </c>
      <c r="D546" s="6">
        <v>6</v>
      </c>
      <c r="E546" s="6">
        <v>5</v>
      </c>
    </row>
    <row r="547" spans="1:5" ht="12.75" customHeight="1" x14ac:dyDescent="0.2">
      <c r="A547" s="112">
        <v>41325</v>
      </c>
      <c r="B547" s="6">
        <v>5.4</v>
      </c>
      <c r="C547" s="6">
        <v>7</v>
      </c>
      <c r="D547" s="6">
        <v>6</v>
      </c>
      <c r="E547" s="6">
        <v>5</v>
      </c>
    </row>
    <row r="548" spans="1:5" ht="12.75" customHeight="1" x14ac:dyDescent="0.2">
      <c r="A548" s="112">
        <v>41326</v>
      </c>
      <c r="B548" s="6">
        <v>5.4</v>
      </c>
      <c r="C548" s="6">
        <v>7</v>
      </c>
      <c r="D548" s="6">
        <v>6</v>
      </c>
      <c r="E548" s="6">
        <v>5</v>
      </c>
    </row>
    <row r="549" spans="1:5" ht="12.75" customHeight="1" x14ac:dyDescent="0.2">
      <c r="A549" s="112">
        <v>41327</v>
      </c>
      <c r="B549" s="6">
        <v>5.45</v>
      </c>
      <c r="C549" s="6">
        <v>7</v>
      </c>
      <c r="D549" s="6">
        <v>6</v>
      </c>
      <c r="E549" s="6">
        <v>5</v>
      </c>
    </row>
    <row r="550" spans="1:5" ht="12.75" customHeight="1" x14ac:dyDescent="0.2">
      <c r="A550" s="112">
        <v>41330</v>
      </c>
      <c r="B550" s="6">
        <v>5.55</v>
      </c>
      <c r="C550" s="6">
        <v>7</v>
      </c>
      <c r="D550" s="6">
        <v>6</v>
      </c>
      <c r="E550" s="6">
        <v>5</v>
      </c>
    </row>
    <row r="551" spans="1:5" ht="12.75" customHeight="1" x14ac:dyDescent="0.2">
      <c r="A551" s="112">
        <v>41331</v>
      </c>
      <c r="B551" s="6">
        <v>5.55</v>
      </c>
      <c r="C551" s="6">
        <v>7</v>
      </c>
      <c r="D551" s="6">
        <v>6</v>
      </c>
      <c r="E551" s="6">
        <v>5</v>
      </c>
    </row>
    <row r="552" spans="1:5" ht="12.75" customHeight="1" x14ac:dyDescent="0.2">
      <c r="A552" s="112">
        <v>41332</v>
      </c>
      <c r="B552" s="6">
        <v>5.6</v>
      </c>
      <c r="C552" s="6">
        <v>7</v>
      </c>
      <c r="D552" s="6">
        <v>6</v>
      </c>
      <c r="E552" s="6">
        <v>5</v>
      </c>
    </row>
    <row r="553" spans="1:5" ht="12.75" customHeight="1" x14ac:dyDescent="0.2">
      <c r="A553" s="112">
        <v>41333</v>
      </c>
      <c r="B553" s="6">
        <v>5.6</v>
      </c>
      <c r="C553" s="6">
        <v>7</v>
      </c>
      <c r="D553" s="6">
        <v>6</v>
      </c>
      <c r="E553" s="6">
        <v>5</v>
      </c>
    </row>
    <row r="554" spans="1:5" ht="12.75" customHeight="1" x14ac:dyDescent="0.2">
      <c r="A554" s="112">
        <v>41334</v>
      </c>
      <c r="B554" s="6">
        <v>5.65</v>
      </c>
      <c r="C554" s="6">
        <v>7</v>
      </c>
      <c r="D554" s="6">
        <v>6</v>
      </c>
      <c r="E554" s="6">
        <v>5</v>
      </c>
    </row>
    <row r="555" spans="1:5" ht="12.75" customHeight="1" x14ac:dyDescent="0.2">
      <c r="A555" s="112">
        <v>41337</v>
      </c>
      <c r="B555" s="6">
        <v>5.4</v>
      </c>
      <c r="C555" s="6">
        <v>7</v>
      </c>
      <c r="D555" s="6">
        <v>6</v>
      </c>
      <c r="E555" s="6">
        <v>5</v>
      </c>
    </row>
    <row r="556" spans="1:5" ht="12.75" customHeight="1" x14ac:dyDescent="0.2">
      <c r="A556" s="112">
        <v>41338</v>
      </c>
      <c r="B556" s="6">
        <v>5.4</v>
      </c>
      <c r="C556" s="6">
        <v>7</v>
      </c>
      <c r="D556" s="6">
        <v>6</v>
      </c>
      <c r="E556" s="6">
        <v>5</v>
      </c>
    </row>
    <row r="557" spans="1:5" ht="12.75" customHeight="1" x14ac:dyDescent="0.2">
      <c r="A557" s="112">
        <v>41339</v>
      </c>
      <c r="B557" s="6">
        <v>5.4</v>
      </c>
      <c r="C557" s="6">
        <v>7</v>
      </c>
      <c r="D557" s="6">
        <v>6</v>
      </c>
      <c r="E557" s="6">
        <v>5</v>
      </c>
    </row>
    <row r="558" spans="1:5" ht="12.75" customHeight="1" x14ac:dyDescent="0.2">
      <c r="A558" s="112">
        <v>41340</v>
      </c>
      <c r="B558" s="6">
        <v>5.4</v>
      </c>
      <c r="C558" s="6">
        <v>7</v>
      </c>
      <c r="D558" s="6">
        <v>6</v>
      </c>
      <c r="E558" s="6">
        <v>5</v>
      </c>
    </row>
    <row r="559" spans="1:5" ht="12.75" customHeight="1" x14ac:dyDescent="0.2">
      <c r="A559" s="112">
        <v>41341</v>
      </c>
      <c r="B559" s="6">
        <v>5.4</v>
      </c>
      <c r="C559" s="6">
        <v>7</v>
      </c>
      <c r="D559" s="6">
        <v>6</v>
      </c>
      <c r="E559" s="6">
        <v>5</v>
      </c>
    </row>
    <row r="560" spans="1:5" ht="12.75" customHeight="1" x14ac:dyDescent="0.2">
      <c r="A560" s="112">
        <v>41344</v>
      </c>
      <c r="B560" s="6">
        <v>5.4</v>
      </c>
      <c r="C560" s="6">
        <v>7</v>
      </c>
      <c r="D560" s="6">
        <v>6</v>
      </c>
      <c r="E560" s="6">
        <v>5</v>
      </c>
    </row>
    <row r="561" spans="1:5" ht="12.75" customHeight="1" x14ac:dyDescent="0.2">
      <c r="A561" s="112">
        <v>41345</v>
      </c>
      <c r="B561" s="6">
        <v>5.4</v>
      </c>
      <c r="C561" s="6">
        <v>7</v>
      </c>
      <c r="D561" s="6">
        <v>6</v>
      </c>
      <c r="E561" s="6">
        <v>5</v>
      </c>
    </row>
    <row r="562" spans="1:5" ht="12.75" customHeight="1" x14ac:dyDescent="0.2">
      <c r="A562" s="112">
        <v>41346</v>
      </c>
      <c r="B562" s="6">
        <v>5.25</v>
      </c>
      <c r="C562" s="6">
        <v>7</v>
      </c>
      <c r="D562" s="6">
        <v>6</v>
      </c>
      <c r="E562" s="6">
        <v>5</v>
      </c>
    </row>
    <row r="563" spans="1:5" ht="12.75" customHeight="1" x14ac:dyDescent="0.2">
      <c r="A563" s="112">
        <v>41347</v>
      </c>
      <c r="B563" s="6">
        <v>5.25</v>
      </c>
      <c r="C563" s="6">
        <v>7</v>
      </c>
      <c r="D563" s="6">
        <v>6</v>
      </c>
      <c r="E563" s="6">
        <v>5</v>
      </c>
    </row>
    <row r="564" spans="1:5" ht="12.75" customHeight="1" x14ac:dyDescent="0.2">
      <c r="A564" s="112">
        <v>41348</v>
      </c>
      <c r="B564" s="6">
        <v>5.25</v>
      </c>
      <c r="C564" s="6">
        <v>7</v>
      </c>
      <c r="D564" s="6">
        <v>6</v>
      </c>
      <c r="E564" s="6">
        <v>5</v>
      </c>
    </row>
    <row r="565" spans="1:5" ht="12.75" customHeight="1" x14ac:dyDescent="0.2">
      <c r="A565" s="112">
        <v>41351</v>
      </c>
      <c r="B565" s="6">
        <v>5.65</v>
      </c>
      <c r="C565" s="6">
        <v>7</v>
      </c>
      <c r="D565" s="6">
        <v>6</v>
      </c>
      <c r="E565" s="6">
        <v>5</v>
      </c>
    </row>
    <row r="566" spans="1:5" ht="12.75" customHeight="1" x14ac:dyDescent="0.2">
      <c r="A566" s="112">
        <v>41352</v>
      </c>
      <c r="B566" s="6">
        <v>7.05</v>
      </c>
      <c r="C566" s="6">
        <v>7</v>
      </c>
      <c r="D566" s="6">
        <v>6</v>
      </c>
      <c r="E566" s="6">
        <v>5</v>
      </c>
    </row>
    <row r="567" spans="1:5" ht="12.75" customHeight="1" x14ac:dyDescent="0.2">
      <c r="A567" s="112">
        <v>41353</v>
      </c>
      <c r="B567" s="6">
        <v>5.25</v>
      </c>
      <c r="C567" s="6">
        <v>7</v>
      </c>
      <c r="D567" s="6">
        <v>6</v>
      </c>
      <c r="E567" s="6">
        <v>5</v>
      </c>
    </row>
    <row r="568" spans="1:5" ht="12.75" customHeight="1" x14ac:dyDescent="0.2">
      <c r="A568" s="112">
        <v>41354</v>
      </c>
      <c r="B568" s="6">
        <v>5.25</v>
      </c>
      <c r="C568" s="6">
        <v>7</v>
      </c>
      <c r="D568" s="6">
        <v>6</v>
      </c>
      <c r="E568" s="6">
        <v>5</v>
      </c>
    </row>
    <row r="569" spans="1:5" ht="12.75" customHeight="1" x14ac:dyDescent="0.2">
      <c r="A569" s="112">
        <v>41355</v>
      </c>
      <c r="B569" s="6">
        <v>5.25</v>
      </c>
      <c r="C569" s="6">
        <v>7</v>
      </c>
      <c r="D569" s="6">
        <v>6</v>
      </c>
      <c r="E569" s="6">
        <v>5</v>
      </c>
    </row>
    <row r="570" spans="1:5" ht="12.75" customHeight="1" x14ac:dyDescent="0.2">
      <c r="A570" s="112">
        <v>41358</v>
      </c>
      <c r="B570" s="6">
        <v>5.25</v>
      </c>
      <c r="C570" s="6">
        <v>7</v>
      </c>
      <c r="D570" s="6">
        <v>6</v>
      </c>
      <c r="E570" s="6">
        <v>5</v>
      </c>
    </row>
    <row r="571" spans="1:5" ht="12.75" customHeight="1" x14ac:dyDescent="0.2">
      <c r="A571" s="112">
        <v>41359</v>
      </c>
      <c r="B571" s="6">
        <v>5.25</v>
      </c>
      <c r="C571" s="6">
        <v>7</v>
      </c>
      <c r="D571" s="6">
        <v>6</v>
      </c>
      <c r="E571" s="6">
        <v>5</v>
      </c>
    </row>
    <row r="572" spans="1:5" ht="12.75" customHeight="1" x14ac:dyDescent="0.2">
      <c r="A572" s="112">
        <v>41360</v>
      </c>
      <c r="B572" s="6">
        <v>5.55</v>
      </c>
      <c r="C572" s="6">
        <v>7</v>
      </c>
      <c r="D572" s="6">
        <v>6</v>
      </c>
      <c r="E572" s="6">
        <v>5</v>
      </c>
    </row>
    <row r="573" spans="1:5" ht="12.75" customHeight="1" x14ac:dyDescent="0.2">
      <c r="A573" s="111"/>
    </row>
    <row r="574" spans="1:5" ht="12.75" customHeight="1" x14ac:dyDescent="0.2">
      <c r="A574" s="111"/>
    </row>
    <row r="575" spans="1:5" ht="12.75" customHeight="1" x14ac:dyDescent="0.2">
      <c r="A575" s="111"/>
    </row>
    <row r="576" spans="1:5" ht="12.75" customHeight="1" x14ac:dyDescent="0.2">
      <c r="A576" s="111"/>
    </row>
    <row r="577" spans="1:1" ht="12.75" customHeight="1" x14ac:dyDescent="0.2">
      <c r="A577" s="111"/>
    </row>
    <row r="578" spans="1:1" ht="12.75" customHeight="1" x14ac:dyDescent="0.2">
      <c r="A578" s="111"/>
    </row>
    <row r="579" spans="1:1" ht="12.75" customHeight="1" x14ac:dyDescent="0.2">
      <c r="A579" s="111"/>
    </row>
    <row r="580" spans="1:1" ht="12.75" customHeight="1" x14ac:dyDescent="0.2">
      <c r="A580" s="111"/>
    </row>
    <row r="581" spans="1:1" ht="12.75" customHeight="1" x14ac:dyDescent="0.2">
      <c r="A581" s="111"/>
    </row>
    <row r="582" spans="1:1" ht="12.75" customHeight="1" x14ac:dyDescent="0.2">
      <c r="A582" s="111"/>
    </row>
    <row r="583" spans="1:1" ht="12.75" customHeight="1" x14ac:dyDescent="0.2">
      <c r="A583" s="111"/>
    </row>
    <row r="584" spans="1:1" ht="12.75" customHeight="1" x14ac:dyDescent="0.2">
      <c r="A584" s="111"/>
    </row>
    <row r="585" spans="1:1" ht="12.75" customHeight="1" x14ac:dyDescent="0.2">
      <c r="A585" s="111"/>
    </row>
    <row r="586" spans="1:1" ht="12.75" customHeight="1" x14ac:dyDescent="0.2">
      <c r="A586" s="111"/>
    </row>
    <row r="587" spans="1:1" ht="12.75" customHeight="1" x14ac:dyDescent="0.2">
      <c r="A587" s="111"/>
    </row>
    <row r="588" spans="1:1" ht="12.75" customHeight="1" x14ac:dyDescent="0.2">
      <c r="A588" s="111"/>
    </row>
    <row r="589" spans="1:1" ht="12.75" customHeight="1" x14ac:dyDescent="0.2">
      <c r="A589" s="111"/>
    </row>
    <row r="590" spans="1:1" ht="12.75" customHeight="1" x14ac:dyDescent="0.2">
      <c r="A590" s="111"/>
    </row>
    <row r="591" spans="1:1" ht="12.75" customHeight="1" x14ac:dyDescent="0.2">
      <c r="A591" s="111"/>
    </row>
    <row r="592" spans="1:1" ht="12.75" customHeight="1" x14ac:dyDescent="0.2">
      <c r="A592" s="111"/>
    </row>
    <row r="593" spans="1:1" ht="12.75" customHeight="1" x14ac:dyDescent="0.2">
      <c r="A593" s="111"/>
    </row>
    <row r="594" spans="1:1" ht="12.75" customHeight="1" x14ac:dyDescent="0.2">
      <c r="A594" s="111"/>
    </row>
    <row r="595" spans="1:1" ht="12.75" customHeight="1" x14ac:dyDescent="0.2">
      <c r="A595" s="111"/>
    </row>
    <row r="596" spans="1:1" ht="12.75" customHeight="1" x14ac:dyDescent="0.2">
      <c r="A596" s="111"/>
    </row>
    <row r="597" spans="1:1" ht="12.75" customHeight="1" x14ac:dyDescent="0.2">
      <c r="A597" s="111"/>
    </row>
    <row r="598" spans="1:1" ht="12.75" customHeight="1" x14ac:dyDescent="0.2">
      <c r="A598" s="111"/>
    </row>
    <row r="599" spans="1:1" ht="12.75" customHeight="1" x14ac:dyDescent="0.2">
      <c r="A599" s="111"/>
    </row>
    <row r="600" spans="1:1" ht="12.75" customHeight="1" x14ac:dyDescent="0.2">
      <c r="A600" s="111"/>
    </row>
    <row r="601" spans="1:1" ht="12.75" customHeight="1" x14ac:dyDescent="0.2">
      <c r="A601" s="111"/>
    </row>
    <row r="602" spans="1:1" ht="12.75" customHeight="1" x14ac:dyDescent="0.2">
      <c r="A602" s="111"/>
    </row>
    <row r="603" spans="1:1" ht="12.75" customHeight="1" x14ac:dyDescent="0.2">
      <c r="A603" s="111"/>
    </row>
    <row r="604" spans="1:1" ht="12.75" customHeight="1" x14ac:dyDescent="0.2">
      <c r="A604" s="111"/>
    </row>
    <row r="605" spans="1:1" ht="12.75" customHeight="1" x14ac:dyDescent="0.2">
      <c r="A605" s="111"/>
    </row>
    <row r="606" spans="1:1" ht="12.75" customHeight="1" x14ac:dyDescent="0.2">
      <c r="A606" s="111"/>
    </row>
    <row r="607" spans="1:1" ht="12.75" customHeight="1" x14ac:dyDescent="0.2">
      <c r="A607" s="111"/>
    </row>
    <row r="608" spans="1:1" ht="12.75" customHeight="1" x14ac:dyDescent="0.2">
      <c r="A608" s="111"/>
    </row>
    <row r="609" spans="1:1" ht="12.75" customHeight="1" x14ac:dyDescent="0.2">
      <c r="A609" s="111"/>
    </row>
    <row r="610" spans="1:1" ht="12.75" customHeight="1" x14ac:dyDescent="0.2">
      <c r="A610" s="111"/>
    </row>
    <row r="611" spans="1:1" ht="12.75" customHeight="1" x14ac:dyDescent="0.2">
      <c r="A611" s="111"/>
    </row>
    <row r="612" spans="1:1" ht="12.75" customHeight="1" x14ac:dyDescent="0.2">
      <c r="A612" s="111"/>
    </row>
    <row r="613" spans="1:1" ht="12.75" customHeight="1" x14ac:dyDescent="0.2">
      <c r="A613" s="111"/>
    </row>
    <row r="614" spans="1:1" ht="12.75" customHeight="1" x14ac:dyDescent="0.2">
      <c r="A614" s="111"/>
    </row>
    <row r="615" spans="1:1" ht="12.75" customHeight="1" x14ac:dyDescent="0.2">
      <c r="A615" s="111"/>
    </row>
    <row r="616" spans="1:1" ht="12.75" customHeight="1" x14ac:dyDescent="0.2">
      <c r="A616" s="111"/>
    </row>
    <row r="617" spans="1:1" ht="12.75" customHeight="1" x14ac:dyDescent="0.2">
      <c r="A617" s="111"/>
    </row>
    <row r="618" spans="1:1" ht="12.75" customHeight="1" x14ac:dyDescent="0.2">
      <c r="A618" s="111"/>
    </row>
    <row r="619" spans="1:1" ht="12.75" customHeight="1" x14ac:dyDescent="0.2">
      <c r="A619" s="111"/>
    </row>
    <row r="620" spans="1:1" ht="12.75" customHeight="1" x14ac:dyDescent="0.2">
      <c r="A620" s="111"/>
    </row>
    <row r="621" spans="1:1" ht="12.75" customHeight="1" x14ac:dyDescent="0.2">
      <c r="A621" s="111"/>
    </row>
    <row r="622" spans="1:1" ht="12.75" customHeight="1" x14ac:dyDescent="0.2">
      <c r="A622" s="111"/>
    </row>
    <row r="623" spans="1:1" ht="12.75" customHeight="1" x14ac:dyDescent="0.2">
      <c r="A623" s="111"/>
    </row>
    <row r="624" spans="1:1" ht="12.75" customHeight="1" x14ac:dyDescent="0.2">
      <c r="A624" s="111"/>
    </row>
    <row r="625" spans="1:1" ht="12.75" customHeight="1" x14ac:dyDescent="0.2">
      <c r="A625" s="111"/>
    </row>
    <row r="626" spans="1:1" ht="12.75" customHeight="1" x14ac:dyDescent="0.2">
      <c r="A626" s="111"/>
    </row>
    <row r="627" spans="1:1" ht="12.75" customHeight="1" x14ac:dyDescent="0.2">
      <c r="A627" s="111"/>
    </row>
    <row r="628" spans="1:1" ht="12.75" customHeight="1" x14ac:dyDescent="0.2">
      <c r="A628" s="111"/>
    </row>
    <row r="629" spans="1:1" ht="12.75" customHeight="1" x14ac:dyDescent="0.2">
      <c r="A629" s="111"/>
    </row>
    <row r="630" spans="1:1" ht="12.75" customHeight="1" x14ac:dyDescent="0.2">
      <c r="A630" s="111"/>
    </row>
    <row r="631" spans="1:1" ht="12.75" customHeight="1" x14ac:dyDescent="0.2">
      <c r="A631" s="111"/>
    </row>
    <row r="632" spans="1:1" ht="12.75" customHeight="1" x14ac:dyDescent="0.2">
      <c r="A632" s="111"/>
    </row>
    <row r="633" spans="1:1" ht="12.75" customHeight="1" x14ac:dyDescent="0.2">
      <c r="A633" s="111"/>
    </row>
    <row r="634" spans="1:1" ht="12.75" customHeight="1" x14ac:dyDescent="0.2">
      <c r="A634" s="111"/>
    </row>
    <row r="635" spans="1:1" ht="12.75" customHeight="1" x14ac:dyDescent="0.2">
      <c r="A635" s="111"/>
    </row>
    <row r="636" spans="1:1" ht="12.75" customHeight="1" x14ac:dyDescent="0.2">
      <c r="A636" s="111"/>
    </row>
    <row r="637" spans="1:1" ht="12.75" customHeight="1" x14ac:dyDescent="0.2">
      <c r="A637" s="111"/>
    </row>
    <row r="638" spans="1:1" ht="12.75" customHeight="1" x14ac:dyDescent="0.2">
      <c r="A638" s="111"/>
    </row>
    <row r="639" spans="1:1" ht="12.75" customHeight="1" x14ac:dyDescent="0.2">
      <c r="A639" s="111"/>
    </row>
    <row r="640" spans="1:1" ht="12.75" customHeight="1" x14ac:dyDescent="0.2">
      <c r="A640" s="111"/>
    </row>
    <row r="641" spans="1:1" ht="12.75" customHeight="1" x14ac:dyDescent="0.2">
      <c r="A641" s="111"/>
    </row>
    <row r="642" spans="1:1" ht="12.75" customHeight="1" x14ac:dyDescent="0.2">
      <c r="A642" s="111"/>
    </row>
    <row r="643" spans="1:1" ht="12.75" customHeight="1" x14ac:dyDescent="0.2">
      <c r="A643" s="111"/>
    </row>
    <row r="644" spans="1:1" ht="12.75" customHeight="1" x14ac:dyDescent="0.2">
      <c r="A644" s="111"/>
    </row>
    <row r="645" spans="1:1" ht="12.75" customHeight="1" x14ac:dyDescent="0.2">
      <c r="A645" s="111"/>
    </row>
    <row r="646" spans="1:1" ht="12.75" customHeight="1" x14ac:dyDescent="0.2">
      <c r="A646" s="111"/>
    </row>
    <row r="647" spans="1:1" ht="12.75" customHeight="1" x14ac:dyDescent="0.2">
      <c r="A647" s="111"/>
    </row>
    <row r="648" spans="1:1" ht="12.75" customHeight="1" x14ac:dyDescent="0.2">
      <c r="A648" s="111"/>
    </row>
    <row r="649" spans="1:1" ht="12.75" customHeight="1" x14ac:dyDescent="0.2">
      <c r="A649" s="111"/>
    </row>
    <row r="650" spans="1:1" ht="12.75" customHeight="1" x14ac:dyDescent="0.2">
      <c r="A650" s="111"/>
    </row>
    <row r="651" spans="1:1" ht="12.75" customHeight="1" x14ac:dyDescent="0.2">
      <c r="A651" s="111"/>
    </row>
    <row r="652" spans="1:1" ht="12.75" customHeight="1" x14ac:dyDescent="0.2">
      <c r="A652" s="111"/>
    </row>
    <row r="653" spans="1:1" ht="12.75" customHeight="1" x14ac:dyDescent="0.2">
      <c r="A653" s="111"/>
    </row>
    <row r="654" spans="1:1" ht="12.75" customHeight="1" x14ac:dyDescent="0.2">
      <c r="A654" s="111"/>
    </row>
    <row r="655" spans="1:1" ht="12.75" customHeight="1" x14ac:dyDescent="0.2">
      <c r="A655" s="111"/>
    </row>
    <row r="656" spans="1:1" ht="12.75" customHeight="1" x14ac:dyDescent="0.2">
      <c r="A656" s="111"/>
    </row>
    <row r="657" spans="1:1" ht="12.75" customHeight="1" x14ac:dyDescent="0.2">
      <c r="A657" s="111"/>
    </row>
    <row r="658" spans="1:1" ht="12.75" customHeight="1" x14ac:dyDescent="0.2">
      <c r="A658" s="111"/>
    </row>
    <row r="659" spans="1:1" ht="12.75" customHeight="1" x14ac:dyDescent="0.2">
      <c r="A659" s="111"/>
    </row>
    <row r="660" spans="1:1" ht="12.75" customHeight="1" x14ac:dyDescent="0.2">
      <c r="A660" s="111"/>
    </row>
    <row r="661" spans="1:1" ht="12.75" customHeight="1" x14ac:dyDescent="0.2">
      <c r="A661" s="111"/>
    </row>
    <row r="662" spans="1:1" ht="12.75" customHeight="1" x14ac:dyDescent="0.2">
      <c r="A662" s="111"/>
    </row>
    <row r="663" spans="1:1" ht="12.75" customHeight="1" x14ac:dyDescent="0.2">
      <c r="A663" s="111"/>
    </row>
    <row r="664" spans="1:1" ht="12.75" customHeight="1" x14ac:dyDescent="0.2">
      <c r="A664" s="111"/>
    </row>
    <row r="665" spans="1:1" ht="12.75" customHeight="1" x14ac:dyDescent="0.2">
      <c r="A665" s="111"/>
    </row>
    <row r="666" spans="1:1" ht="12.75" customHeight="1" x14ac:dyDescent="0.2">
      <c r="A666" s="111"/>
    </row>
    <row r="667" spans="1:1" ht="12.75" customHeight="1" x14ac:dyDescent="0.2">
      <c r="A667" s="111"/>
    </row>
    <row r="668" spans="1:1" ht="12.75" customHeight="1" x14ac:dyDescent="0.2">
      <c r="A668" s="111"/>
    </row>
    <row r="669" spans="1:1" ht="12.75" customHeight="1" x14ac:dyDescent="0.2">
      <c r="A669" s="111"/>
    </row>
    <row r="670" spans="1:1" ht="12.75" customHeight="1" x14ac:dyDescent="0.2">
      <c r="A670" s="111"/>
    </row>
    <row r="671" spans="1:1" ht="12.75" customHeight="1" x14ac:dyDescent="0.2">
      <c r="A671" s="111"/>
    </row>
    <row r="672" spans="1:1" ht="12.75" customHeight="1" x14ac:dyDescent="0.2">
      <c r="A672" s="111"/>
    </row>
    <row r="673" spans="1:1" ht="12.75" customHeight="1" x14ac:dyDescent="0.2">
      <c r="A673" s="111"/>
    </row>
    <row r="674" spans="1:1" ht="12.75" customHeight="1" x14ac:dyDescent="0.2">
      <c r="A674" s="111"/>
    </row>
    <row r="675" spans="1:1" ht="12.75" customHeight="1" x14ac:dyDescent="0.2">
      <c r="A675" s="111"/>
    </row>
    <row r="676" spans="1:1" ht="12.75" customHeight="1" x14ac:dyDescent="0.2">
      <c r="A676" s="111"/>
    </row>
    <row r="677" spans="1:1" ht="12.75" customHeight="1" x14ac:dyDescent="0.2">
      <c r="A677" s="111"/>
    </row>
    <row r="678" spans="1:1" ht="12.75" customHeight="1" x14ac:dyDescent="0.2">
      <c r="A678" s="111"/>
    </row>
    <row r="679" spans="1:1" ht="12.75" customHeight="1" x14ac:dyDescent="0.2">
      <c r="A679" s="111"/>
    </row>
    <row r="680" spans="1:1" ht="12.75" customHeight="1" x14ac:dyDescent="0.2">
      <c r="A680" s="111"/>
    </row>
    <row r="681" spans="1:1" ht="12.75" customHeight="1" x14ac:dyDescent="0.2">
      <c r="A681" s="111"/>
    </row>
    <row r="682" spans="1:1" ht="12.75" customHeight="1" x14ac:dyDescent="0.2">
      <c r="A682" s="111"/>
    </row>
    <row r="683" spans="1:1" ht="12.75" customHeight="1" x14ac:dyDescent="0.2">
      <c r="A683" s="111"/>
    </row>
    <row r="684" spans="1:1" ht="12.75" customHeight="1" x14ac:dyDescent="0.2">
      <c r="A684" s="111"/>
    </row>
    <row r="685" spans="1:1" ht="12.75" customHeight="1" x14ac:dyDescent="0.2">
      <c r="A685" s="111"/>
    </row>
    <row r="686" spans="1:1" ht="12.75" customHeight="1" x14ac:dyDescent="0.2">
      <c r="A686" s="111"/>
    </row>
    <row r="687" spans="1:1" ht="12.75" customHeight="1" x14ac:dyDescent="0.2">
      <c r="A687" s="111"/>
    </row>
    <row r="688" spans="1:1" ht="12.75" customHeight="1" x14ac:dyDescent="0.2">
      <c r="A688" s="111"/>
    </row>
    <row r="689" spans="1:1" ht="12.75" customHeight="1" x14ac:dyDescent="0.2">
      <c r="A689" s="111"/>
    </row>
    <row r="690" spans="1:1" ht="12.75" customHeight="1" x14ac:dyDescent="0.2">
      <c r="A690" s="111"/>
    </row>
    <row r="691" spans="1:1" ht="12.75" customHeight="1" x14ac:dyDescent="0.2">
      <c r="A691" s="111"/>
    </row>
    <row r="692" spans="1:1" ht="12.75" customHeight="1" x14ac:dyDescent="0.2">
      <c r="A692" s="111"/>
    </row>
    <row r="693" spans="1:1" ht="12.75" customHeight="1" x14ac:dyDescent="0.2">
      <c r="A693" s="111"/>
    </row>
    <row r="694" spans="1:1" ht="12.75" customHeight="1" x14ac:dyDescent="0.2">
      <c r="A694" s="111"/>
    </row>
    <row r="695" spans="1:1" ht="12.75" customHeight="1" x14ac:dyDescent="0.2">
      <c r="A695" s="111"/>
    </row>
    <row r="696" spans="1:1" ht="12.75" customHeight="1" x14ac:dyDescent="0.2">
      <c r="A696" s="111"/>
    </row>
    <row r="697" spans="1:1" ht="12.75" customHeight="1" x14ac:dyDescent="0.2">
      <c r="A697" s="111"/>
    </row>
    <row r="698" spans="1:1" ht="12.75" customHeight="1" x14ac:dyDescent="0.2">
      <c r="A698" s="111"/>
    </row>
    <row r="699" spans="1:1" ht="12.75" customHeight="1" x14ac:dyDescent="0.2">
      <c r="A699" s="111"/>
    </row>
    <row r="700" spans="1:1" ht="12.75" customHeight="1" x14ac:dyDescent="0.2">
      <c r="A700" s="111"/>
    </row>
    <row r="701" spans="1:1" ht="12.75" customHeight="1" x14ac:dyDescent="0.2">
      <c r="A701" s="111"/>
    </row>
    <row r="702" spans="1:1" ht="12.75" customHeight="1" x14ac:dyDescent="0.2">
      <c r="A702" s="111"/>
    </row>
    <row r="703" spans="1:1" ht="12.75" customHeight="1" x14ac:dyDescent="0.2">
      <c r="A703" s="111"/>
    </row>
    <row r="704" spans="1:1" ht="12.75" customHeight="1" x14ac:dyDescent="0.2">
      <c r="A704" s="111"/>
    </row>
    <row r="705" spans="1:1" ht="12.75" customHeight="1" x14ac:dyDescent="0.2">
      <c r="A705" s="111"/>
    </row>
    <row r="706" spans="1:1" ht="12.75" customHeight="1" x14ac:dyDescent="0.2">
      <c r="A706" s="111"/>
    </row>
    <row r="707" spans="1:1" ht="12.75" customHeight="1" x14ac:dyDescent="0.2">
      <c r="A707" s="111"/>
    </row>
    <row r="708" spans="1:1" ht="12.75" customHeight="1" x14ac:dyDescent="0.2">
      <c r="A708" s="111"/>
    </row>
    <row r="709" spans="1:1" ht="12.75" customHeight="1" x14ac:dyDescent="0.2">
      <c r="A709" s="111"/>
    </row>
    <row r="710" spans="1:1" ht="12.75" customHeight="1" x14ac:dyDescent="0.2">
      <c r="A710" s="111"/>
    </row>
    <row r="711" spans="1:1" ht="12.75" customHeight="1" x14ac:dyDescent="0.2">
      <c r="A711" s="111"/>
    </row>
    <row r="712" spans="1:1" ht="12.75" customHeight="1" x14ac:dyDescent="0.2">
      <c r="A712" s="111"/>
    </row>
    <row r="713" spans="1:1" ht="12.75" customHeight="1" x14ac:dyDescent="0.2">
      <c r="A713" s="111"/>
    </row>
    <row r="714" spans="1:1" ht="12.75" customHeight="1" x14ac:dyDescent="0.2">
      <c r="A714" s="111"/>
    </row>
    <row r="715" spans="1:1" ht="12.75" customHeight="1" x14ac:dyDescent="0.2">
      <c r="A715" s="111"/>
    </row>
    <row r="716" spans="1:1" ht="12.75" customHeight="1" x14ac:dyDescent="0.2">
      <c r="A716" s="111"/>
    </row>
    <row r="717" spans="1:1" ht="12.75" customHeight="1" x14ac:dyDescent="0.2">
      <c r="A717" s="111"/>
    </row>
    <row r="718" spans="1:1" ht="12.75" customHeight="1" x14ac:dyDescent="0.2">
      <c r="A718" s="111"/>
    </row>
    <row r="719" spans="1:1" ht="12.75" customHeight="1" x14ac:dyDescent="0.2">
      <c r="A719" s="111"/>
    </row>
    <row r="720" spans="1:1" ht="12.75" customHeight="1" x14ac:dyDescent="0.2">
      <c r="A720" s="111"/>
    </row>
    <row r="721" spans="1:1" ht="12.75" customHeight="1" x14ac:dyDescent="0.2">
      <c r="A721" s="111"/>
    </row>
    <row r="722" spans="1:1" ht="12.75" customHeight="1" x14ac:dyDescent="0.2">
      <c r="A722" s="111"/>
    </row>
    <row r="723" spans="1:1" ht="12.75" customHeight="1" x14ac:dyDescent="0.2">
      <c r="A723" s="111"/>
    </row>
    <row r="724" spans="1:1" ht="12.75" customHeight="1" x14ac:dyDescent="0.2">
      <c r="A724" s="111"/>
    </row>
    <row r="725" spans="1:1" ht="12.75" customHeight="1" x14ac:dyDescent="0.2">
      <c r="A725" s="111"/>
    </row>
    <row r="726" spans="1:1" ht="12.75" customHeight="1" x14ac:dyDescent="0.2">
      <c r="A726" s="111"/>
    </row>
    <row r="727" spans="1:1" ht="12.75" customHeight="1" x14ac:dyDescent="0.2">
      <c r="A727" s="111"/>
    </row>
    <row r="728" spans="1:1" ht="12.75" customHeight="1" x14ac:dyDescent="0.2">
      <c r="A728" s="111"/>
    </row>
    <row r="729" spans="1:1" ht="12.75" customHeight="1" x14ac:dyDescent="0.2">
      <c r="A729" s="111"/>
    </row>
    <row r="730" spans="1:1" ht="12.75" customHeight="1" x14ac:dyDescent="0.2">
      <c r="A730" s="111"/>
    </row>
    <row r="731" spans="1:1" ht="12.75" customHeight="1" x14ac:dyDescent="0.2">
      <c r="A731" s="111"/>
    </row>
    <row r="732" spans="1:1" ht="12.75" customHeight="1" x14ac:dyDescent="0.2">
      <c r="A732" s="111"/>
    </row>
    <row r="733" spans="1:1" ht="12.75" customHeight="1" x14ac:dyDescent="0.2">
      <c r="A733" s="111"/>
    </row>
    <row r="734" spans="1:1" ht="12.75" customHeight="1" x14ac:dyDescent="0.2">
      <c r="A734" s="111"/>
    </row>
    <row r="735" spans="1:1" ht="12.75" customHeight="1" x14ac:dyDescent="0.2">
      <c r="A735" s="111"/>
    </row>
    <row r="736" spans="1:1" ht="12.75" customHeight="1" x14ac:dyDescent="0.2">
      <c r="A736" s="111"/>
    </row>
    <row r="737" spans="1:1" ht="12.75" customHeight="1" x14ac:dyDescent="0.2">
      <c r="A737" s="111"/>
    </row>
    <row r="738" spans="1:1" ht="12.75" customHeight="1" x14ac:dyDescent="0.2">
      <c r="A738" s="111"/>
    </row>
    <row r="739" spans="1:1" ht="12.75" customHeight="1" x14ac:dyDescent="0.2">
      <c r="A739" s="111"/>
    </row>
    <row r="740" spans="1:1" ht="12.75" customHeight="1" x14ac:dyDescent="0.2">
      <c r="A740" s="111"/>
    </row>
    <row r="741" spans="1:1" ht="12.75" customHeight="1" x14ac:dyDescent="0.2">
      <c r="A741" s="111"/>
    </row>
    <row r="742" spans="1:1" ht="12.75" customHeight="1" x14ac:dyDescent="0.2">
      <c r="A742" s="111"/>
    </row>
    <row r="743" spans="1:1" ht="12.75" customHeight="1" x14ac:dyDescent="0.2">
      <c r="A743" s="111"/>
    </row>
    <row r="744" spans="1:1" ht="12.75" customHeight="1" x14ac:dyDescent="0.2">
      <c r="A744" s="111"/>
    </row>
    <row r="745" spans="1:1" ht="12.75" customHeight="1" x14ac:dyDescent="0.2">
      <c r="A745" s="111"/>
    </row>
    <row r="746" spans="1:1" ht="12.75" customHeight="1" x14ac:dyDescent="0.2">
      <c r="A746" s="111"/>
    </row>
    <row r="747" spans="1:1" ht="12.75" customHeight="1" x14ac:dyDescent="0.2">
      <c r="A747" s="111"/>
    </row>
    <row r="748" spans="1:1" ht="12.75" customHeight="1" x14ac:dyDescent="0.2">
      <c r="A748" s="111"/>
    </row>
    <row r="749" spans="1:1" ht="12.75" customHeight="1" x14ac:dyDescent="0.2">
      <c r="A749" s="111"/>
    </row>
    <row r="750" spans="1:1" ht="12.75" customHeight="1" x14ac:dyDescent="0.2">
      <c r="A750" s="111"/>
    </row>
    <row r="751" spans="1:1" ht="12.75" customHeight="1" x14ac:dyDescent="0.2">
      <c r="A751" s="111"/>
    </row>
    <row r="752" spans="1:1" ht="12.75" customHeight="1" x14ac:dyDescent="0.2">
      <c r="A752" s="111"/>
    </row>
    <row r="753" spans="1:1" ht="12.75" customHeight="1" x14ac:dyDescent="0.2">
      <c r="A753" s="111"/>
    </row>
    <row r="754" spans="1:1" ht="12.75" customHeight="1" x14ac:dyDescent="0.2">
      <c r="A754" s="111"/>
    </row>
    <row r="755" spans="1:1" ht="12.75" customHeight="1" x14ac:dyDescent="0.2">
      <c r="A755" s="111"/>
    </row>
    <row r="756" spans="1:1" ht="12.75" customHeight="1" x14ac:dyDescent="0.2">
      <c r="A756" s="111"/>
    </row>
    <row r="757" spans="1:1" ht="12.75" customHeight="1" x14ac:dyDescent="0.2">
      <c r="A757" s="111"/>
    </row>
    <row r="758" spans="1:1" ht="12.75" customHeight="1" x14ac:dyDescent="0.2">
      <c r="A758" s="111"/>
    </row>
    <row r="759" spans="1:1" ht="12.75" customHeight="1" x14ac:dyDescent="0.2">
      <c r="A759" s="111"/>
    </row>
    <row r="760" spans="1:1" ht="12.75" customHeight="1" x14ac:dyDescent="0.2">
      <c r="A760" s="111"/>
    </row>
    <row r="761" spans="1:1" ht="12.75" customHeight="1" x14ac:dyDescent="0.2">
      <c r="A761" s="111"/>
    </row>
    <row r="762" spans="1:1" ht="12.75" customHeight="1" x14ac:dyDescent="0.2">
      <c r="A762" s="111"/>
    </row>
    <row r="763" spans="1:1" ht="12.75" customHeight="1" x14ac:dyDescent="0.2">
      <c r="A763" s="111"/>
    </row>
    <row r="764" spans="1:1" ht="12.75" customHeight="1" x14ac:dyDescent="0.2">
      <c r="A764" s="111"/>
    </row>
    <row r="765" spans="1:1" ht="12.75" customHeight="1" x14ac:dyDescent="0.2">
      <c r="A765" s="111"/>
    </row>
    <row r="766" spans="1:1" ht="12.75" customHeight="1" x14ac:dyDescent="0.2">
      <c r="A766" s="111"/>
    </row>
    <row r="767" spans="1:1" ht="12.75" customHeight="1" x14ac:dyDescent="0.2">
      <c r="A767" s="111"/>
    </row>
    <row r="768" spans="1:1" ht="12.75" customHeight="1" x14ac:dyDescent="0.2">
      <c r="A768" s="111"/>
    </row>
    <row r="769" spans="1:1" ht="12.75" customHeight="1" x14ac:dyDescent="0.2">
      <c r="A769" s="111"/>
    </row>
    <row r="770" spans="1:1" ht="12.75" customHeight="1" x14ac:dyDescent="0.2">
      <c r="A770" s="111"/>
    </row>
    <row r="771" spans="1:1" ht="12.75" customHeight="1" x14ac:dyDescent="0.2">
      <c r="A771" s="111"/>
    </row>
    <row r="772" spans="1:1" ht="12.75" customHeight="1" x14ac:dyDescent="0.2">
      <c r="A772" s="111"/>
    </row>
    <row r="773" spans="1:1" ht="12.75" customHeight="1" x14ac:dyDescent="0.2">
      <c r="A773" s="111"/>
    </row>
    <row r="774" spans="1:1" ht="12.75" customHeight="1" x14ac:dyDescent="0.2">
      <c r="A774" s="111"/>
    </row>
    <row r="775" spans="1:1" ht="12.75" customHeight="1" x14ac:dyDescent="0.2">
      <c r="A775" s="111"/>
    </row>
    <row r="776" spans="1:1" ht="12.75" customHeight="1" x14ac:dyDescent="0.2">
      <c r="A776" s="111"/>
    </row>
    <row r="777" spans="1:1" ht="12.75" customHeight="1" x14ac:dyDescent="0.2">
      <c r="A777" s="111"/>
    </row>
    <row r="778" spans="1:1" ht="12.75" customHeight="1" x14ac:dyDescent="0.2">
      <c r="A778" s="111"/>
    </row>
    <row r="779" spans="1:1" ht="12.75" customHeight="1" x14ac:dyDescent="0.2">
      <c r="A779" s="111"/>
    </row>
    <row r="780" spans="1:1" ht="12.75" customHeight="1" x14ac:dyDescent="0.2">
      <c r="A780" s="111"/>
    </row>
    <row r="781" spans="1:1" ht="12.75" customHeight="1" x14ac:dyDescent="0.2">
      <c r="A781" s="111"/>
    </row>
    <row r="782" spans="1:1" ht="12.75" customHeight="1" x14ac:dyDescent="0.2">
      <c r="A782" s="111"/>
    </row>
    <row r="783" spans="1:1" ht="12.75" customHeight="1" x14ac:dyDescent="0.2">
      <c r="A783" s="111"/>
    </row>
    <row r="784" spans="1:1" ht="12.75" customHeight="1" x14ac:dyDescent="0.2">
      <c r="A784" s="111"/>
    </row>
    <row r="785" spans="1:1" ht="12.75" customHeight="1" x14ac:dyDescent="0.2">
      <c r="A785" s="111"/>
    </row>
    <row r="786" spans="1:1" ht="12.75" customHeight="1" x14ac:dyDescent="0.2">
      <c r="A786" s="111"/>
    </row>
    <row r="787" spans="1:1" ht="12.75" customHeight="1" x14ac:dyDescent="0.2">
      <c r="A787" s="111"/>
    </row>
    <row r="788" spans="1:1" ht="12.75" customHeight="1" x14ac:dyDescent="0.2">
      <c r="A788" s="111"/>
    </row>
    <row r="789" spans="1:1" ht="12.75" customHeight="1" x14ac:dyDescent="0.2">
      <c r="A789" s="111"/>
    </row>
    <row r="790" spans="1:1" ht="12.75" customHeight="1" x14ac:dyDescent="0.2">
      <c r="A790" s="111"/>
    </row>
    <row r="791" spans="1:1" ht="12.75" customHeight="1" x14ac:dyDescent="0.2">
      <c r="A791" s="111"/>
    </row>
    <row r="792" spans="1:1" ht="12.75" customHeight="1" x14ac:dyDescent="0.2">
      <c r="A792" s="111"/>
    </row>
    <row r="793" spans="1:1" ht="12.75" customHeight="1" x14ac:dyDescent="0.2">
      <c r="A793" s="111"/>
    </row>
    <row r="794" spans="1:1" ht="12.75" customHeight="1" x14ac:dyDescent="0.2">
      <c r="A794" s="111"/>
    </row>
    <row r="795" spans="1:1" ht="12.75" customHeight="1" x14ac:dyDescent="0.2">
      <c r="A795" s="111"/>
    </row>
    <row r="796" spans="1:1" ht="12.75" customHeight="1" x14ac:dyDescent="0.2">
      <c r="A796" s="111"/>
    </row>
    <row r="797" spans="1:1" ht="12.75" customHeight="1" x14ac:dyDescent="0.2">
      <c r="A797" s="111"/>
    </row>
    <row r="798" spans="1:1" ht="12.75" customHeight="1" x14ac:dyDescent="0.2">
      <c r="A798" s="111"/>
    </row>
    <row r="799" spans="1:1" ht="12.75" customHeight="1" x14ac:dyDescent="0.2">
      <c r="A799" s="111"/>
    </row>
    <row r="800" spans="1:1" ht="12.75" customHeight="1" x14ac:dyDescent="0.2">
      <c r="A800" s="111"/>
    </row>
    <row r="801" spans="1:1" ht="12.75" customHeight="1" x14ac:dyDescent="0.2">
      <c r="A801" s="111"/>
    </row>
    <row r="802" spans="1:1" ht="12.75" customHeight="1" x14ac:dyDescent="0.2">
      <c r="A802" s="111"/>
    </row>
    <row r="803" spans="1:1" ht="12.75" customHeight="1" x14ac:dyDescent="0.2">
      <c r="A803" s="111"/>
    </row>
    <row r="804" spans="1:1" ht="12.75" customHeight="1" x14ac:dyDescent="0.2">
      <c r="A804" s="111"/>
    </row>
    <row r="805" spans="1:1" ht="12.75" customHeight="1" x14ac:dyDescent="0.2">
      <c r="A805" s="111"/>
    </row>
    <row r="806" spans="1:1" ht="12.75" customHeight="1" x14ac:dyDescent="0.2">
      <c r="A806" s="111"/>
    </row>
    <row r="807" spans="1:1" ht="12.75" customHeight="1" x14ac:dyDescent="0.2">
      <c r="A807" s="111"/>
    </row>
    <row r="808" spans="1:1" ht="12.75" customHeight="1" x14ac:dyDescent="0.2">
      <c r="A808" s="111"/>
    </row>
    <row r="809" spans="1:1" ht="12.75" customHeight="1" x14ac:dyDescent="0.2">
      <c r="A809" s="111"/>
    </row>
    <row r="810" spans="1:1" ht="12.75" customHeight="1" x14ac:dyDescent="0.2">
      <c r="A810" s="111"/>
    </row>
    <row r="811" spans="1:1" ht="12.75" customHeight="1" x14ac:dyDescent="0.2">
      <c r="A811" s="111"/>
    </row>
    <row r="812" spans="1:1" ht="12.75" customHeight="1" x14ac:dyDescent="0.2">
      <c r="A812" s="111"/>
    </row>
    <row r="813" spans="1:1" ht="12.75" customHeight="1" x14ac:dyDescent="0.2">
      <c r="A813" s="111"/>
    </row>
    <row r="814" spans="1:1" ht="12.75" customHeight="1" x14ac:dyDescent="0.2">
      <c r="A814" s="111"/>
    </row>
    <row r="815" spans="1:1" ht="12.75" customHeight="1" x14ac:dyDescent="0.2">
      <c r="A815" s="111"/>
    </row>
    <row r="816" spans="1:1" ht="12.75" customHeight="1" x14ac:dyDescent="0.2">
      <c r="A816" s="111"/>
    </row>
    <row r="817" spans="1:1" ht="12.75" customHeight="1" x14ac:dyDescent="0.2">
      <c r="A817" s="111"/>
    </row>
    <row r="818" spans="1:1" ht="12.75" customHeight="1" x14ac:dyDescent="0.2">
      <c r="A818" s="111"/>
    </row>
    <row r="819" spans="1:1" ht="12.75" customHeight="1" x14ac:dyDescent="0.2">
      <c r="A819" s="111"/>
    </row>
    <row r="820" spans="1:1" ht="12.75" customHeight="1" x14ac:dyDescent="0.2">
      <c r="A820" s="111"/>
    </row>
    <row r="821" spans="1:1" ht="12.75" customHeight="1" x14ac:dyDescent="0.2">
      <c r="A821" s="111"/>
    </row>
    <row r="822" spans="1:1" ht="12.75" customHeight="1" x14ac:dyDescent="0.2">
      <c r="A822" s="111"/>
    </row>
    <row r="823" spans="1:1" ht="12.75" customHeight="1" x14ac:dyDescent="0.2">
      <c r="A823" s="111"/>
    </row>
    <row r="824" spans="1:1" ht="12.75" customHeight="1" x14ac:dyDescent="0.2">
      <c r="A824" s="111"/>
    </row>
    <row r="825" spans="1:1" ht="12.75" customHeight="1" x14ac:dyDescent="0.2">
      <c r="A825" s="111"/>
    </row>
    <row r="826" spans="1:1" ht="12.75" customHeight="1" x14ac:dyDescent="0.2">
      <c r="A826" s="111"/>
    </row>
    <row r="827" spans="1:1" ht="12.75" customHeight="1" x14ac:dyDescent="0.2">
      <c r="A827" s="111"/>
    </row>
    <row r="828" spans="1:1" ht="12.75" customHeight="1" x14ac:dyDescent="0.2">
      <c r="A828" s="111"/>
    </row>
    <row r="829" spans="1:1" ht="12.75" customHeight="1" x14ac:dyDescent="0.2">
      <c r="A829" s="111"/>
    </row>
    <row r="830" spans="1:1" ht="12.75" customHeight="1" x14ac:dyDescent="0.2">
      <c r="A830" s="111"/>
    </row>
    <row r="831" spans="1:1" ht="12.75" customHeight="1" x14ac:dyDescent="0.2">
      <c r="A831" s="111"/>
    </row>
    <row r="832" spans="1:1" ht="12.75" customHeight="1" x14ac:dyDescent="0.2">
      <c r="A832" s="111"/>
    </row>
    <row r="833" spans="1:1" ht="12.75" customHeight="1" x14ac:dyDescent="0.2">
      <c r="A833" s="111"/>
    </row>
    <row r="834" spans="1:1" ht="12.75" customHeight="1" x14ac:dyDescent="0.2">
      <c r="A834" s="111"/>
    </row>
    <row r="835" spans="1:1" ht="12.75" customHeight="1" x14ac:dyDescent="0.2">
      <c r="A835" s="111"/>
    </row>
    <row r="836" spans="1:1" ht="12.75" customHeight="1" x14ac:dyDescent="0.2">
      <c r="A836" s="111"/>
    </row>
    <row r="837" spans="1:1" ht="12.75" customHeight="1" x14ac:dyDescent="0.2">
      <c r="A837" s="111"/>
    </row>
    <row r="838" spans="1:1" ht="12.75" customHeight="1" x14ac:dyDescent="0.2">
      <c r="A838" s="111"/>
    </row>
    <row r="839" spans="1:1" ht="12.75" customHeight="1" x14ac:dyDescent="0.2">
      <c r="A839" s="111"/>
    </row>
    <row r="840" spans="1:1" ht="12.75" customHeight="1" x14ac:dyDescent="0.2">
      <c r="A840" s="111"/>
    </row>
    <row r="841" spans="1:1" ht="12.75" customHeight="1" x14ac:dyDescent="0.2">
      <c r="A841" s="111"/>
    </row>
    <row r="842" spans="1:1" ht="12.75" customHeight="1" x14ac:dyDescent="0.2">
      <c r="A842" s="111"/>
    </row>
    <row r="843" spans="1:1" ht="12.75" customHeight="1" x14ac:dyDescent="0.2">
      <c r="A843" s="111"/>
    </row>
    <row r="844" spans="1:1" ht="12.75" customHeight="1" x14ac:dyDescent="0.2">
      <c r="A844" s="111"/>
    </row>
    <row r="845" spans="1:1" ht="12.75" customHeight="1" x14ac:dyDescent="0.2">
      <c r="A845" s="111"/>
    </row>
    <row r="846" spans="1:1" ht="12.75" customHeight="1" x14ac:dyDescent="0.2">
      <c r="A846" s="111"/>
    </row>
    <row r="847" spans="1:1" ht="12.75" customHeight="1" x14ac:dyDescent="0.2">
      <c r="A847" s="111"/>
    </row>
    <row r="848" spans="1:1" ht="12.75" customHeight="1" x14ac:dyDescent="0.2">
      <c r="A848" s="111"/>
    </row>
    <row r="849" spans="1:1" ht="12.75" customHeight="1" x14ac:dyDescent="0.2">
      <c r="A849" s="111"/>
    </row>
    <row r="850" spans="1:1" ht="12.75" customHeight="1" x14ac:dyDescent="0.2">
      <c r="A850" s="111"/>
    </row>
    <row r="851" spans="1:1" ht="12.75" customHeight="1" x14ac:dyDescent="0.2">
      <c r="A851" s="111"/>
    </row>
    <row r="852" spans="1:1" ht="12.75" customHeight="1" x14ac:dyDescent="0.2">
      <c r="A852" s="111"/>
    </row>
    <row r="853" spans="1:1" ht="12.75" customHeight="1" x14ac:dyDescent="0.2">
      <c r="A853" s="111"/>
    </row>
    <row r="854" spans="1:1" ht="12.75" customHeight="1" x14ac:dyDescent="0.2">
      <c r="A854" s="111"/>
    </row>
    <row r="855" spans="1:1" ht="12.75" customHeight="1" x14ac:dyDescent="0.2">
      <c r="A855" s="111"/>
    </row>
    <row r="856" spans="1:1" ht="12.75" customHeight="1" x14ac:dyDescent="0.2">
      <c r="A856" s="111"/>
    </row>
    <row r="857" spans="1:1" ht="12.75" customHeight="1" x14ac:dyDescent="0.2">
      <c r="A857" s="111"/>
    </row>
    <row r="858" spans="1:1" ht="12.75" customHeight="1" x14ac:dyDescent="0.2">
      <c r="A858" s="111"/>
    </row>
    <row r="859" spans="1:1" ht="12.75" customHeight="1" x14ac:dyDescent="0.2">
      <c r="A859" s="111"/>
    </row>
    <row r="860" spans="1:1" ht="12.75" customHeight="1" x14ac:dyDescent="0.2">
      <c r="A860" s="111"/>
    </row>
    <row r="861" spans="1:1" ht="12.75" customHeight="1" x14ac:dyDescent="0.2">
      <c r="A861" s="111"/>
    </row>
    <row r="862" spans="1:1" ht="12.75" customHeight="1" x14ac:dyDescent="0.2">
      <c r="A862" s="111"/>
    </row>
    <row r="863" spans="1:1" ht="12.75" customHeight="1" x14ac:dyDescent="0.2">
      <c r="A863" s="111"/>
    </row>
    <row r="864" spans="1:1" ht="12.75" customHeight="1" x14ac:dyDescent="0.2">
      <c r="A864" s="111"/>
    </row>
    <row r="865" spans="1:1" ht="12.75" customHeight="1" x14ac:dyDescent="0.2">
      <c r="A865" s="111"/>
    </row>
    <row r="866" spans="1:1" ht="12.75" customHeight="1" x14ac:dyDescent="0.2">
      <c r="A866" s="111"/>
    </row>
    <row r="867" spans="1:1" ht="12.75" customHeight="1" x14ac:dyDescent="0.2">
      <c r="A867" s="111"/>
    </row>
    <row r="868" spans="1:1" ht="12.75" customHeight="1" x14ac:dyDescent="0.2">
      <c r="A868" s="111"/>
    </row>
    <row r="869" spans="1:1" ht="12.75" customHeight="1" x14ac:dyDescent="0.2">
      <c r="A869" s="111"/>
    </row>
    <row r="870" spans="1:1" ht="12.75" customHeight="1" x14ac:dyDescent="0.2">
      <c r="A870" s="111"/>
    </row>
    <row r="871" spans="1:1" ht="12.75" customHeight="1" x14ac:dyDescent="0.2">
      <c r="A871" s="111"/>
    </row>
    <row r="872" spans="1:1" ht="12.75" customHeight="1" x14ac:dyDescent="0.2">
      <c r="A872" s="111"/>
    </row>
    <row r="873" spans="1:1" ht="12.75" customHeight="1" x14ac:dyDescent="0.2">
      <c r="A873" s="111"/>
    </row>
    <row r="874" spans="1:1" ht="12.75" customHeight="1" x14ac:dyDescent="0.2">
      <c r="A874" s="111"/>
    </row>
    <row r="875" spans="1:1" ht="12.75" customHeight="1" x14ac:dyDescent="0.2">
      <c r="A875" s="111"/>
    </row>
    <row r="876" spans="1:1" ht="12.75" customHeight="1" x14ac:dyDescent="0.2">
      <c r="A876" s="111"/>
    </row>
    <row r="877" spans="1:1" ht="12.75" customHeight="1" x14ac:dyDescent="0.2">
      <c r="A877" s="111"/>
    </row>
    <row r="878" spans="1:1" ht="12.75" customHeight="1" x14ac:dyDescent="0.2">
      <c r="A878" s="111"/>
    </row>
    <row r="879" spans="1:1" ht="12.75" customHeight="1" x14ac:dyDescent="0.2">
      <c r="A879" s="111"/>
    </row>
    <row r="880" spans="1:1" ht="12.75" customHeight="1" x14ac:dyDescent="0.2">
      <c r="A880" s="111"/>
    </row>
    <row r="881" spans="1:1" ht="12.75" customHeight="1" x14ac:dyDescent="0.2">
      <c r="A881" s="111"/>
    </row>
    <row r="882" spans="1:1" ht="12.75" customHeight="1" x14ac:dyDescent="0.2">
      <c r="A882" s="111"/>
    </row>
    <row r="883" spans="1:1" ht="12.75" customHeight="1" x14ac:dyDescent="0.2">
      <c r="A883" s="111"/>
    </row>
    <row r="884" spans="1:1" ht="12.75" customHeight="1" x14ac:dyDescent="0.2">
      <c r="A884" s="111"/>
    </row>
    <row r="885" spans="1:1" ht="12.75" customHeight="1" x14ac:dyDescent="0.2">
      <c r="A885" s="111"/>
    </row>
    <row r="886" spans="1:1" ht="12.75" customHeight="1" x14ac:dyDescent="0.2">
      <c r="A886" s="111"/>
    </row>
    <row r="887" spans="1:1" ht="12.75" customHeight="1" x14ac:dyDescent="0.2">
      <c r="A887" s="111"/>
    </row>
    <row r="888" spans="1:1" ht="12.75" customHeight="1" x14ac:dyDescent="0.2">
      <c r="A888" s="111"/>
    </row>
    <row r="889" spans="1:1" ht="12.75" customHeight="1" x14ac:dyDescent="0.2">
      <c r="A889" s="111"/>
    </row>
    <row r="890" spans="1:1" ht="12.75" customHeight="1" x14ac:dyDescent="0.2">
      <c r="A890" s="111"/>
    </row>
    <row r="891" spans="1:1" ht="12.75" customHeight="1" x14ac:dyDescent="0.2">
      <c r="A891" s="111"/>
    </row>
    <row r="892" spans="1:1" ht="12.75" customHeight="1" x14ac:dyDescent="0.2">
      <c r="A892" s="111"/>
    </row>
    <row r="893" spans="1:1" ht="12.75" customHeight="1" x14ac:dyDescent="0.2">
      <c r="A893" s="111"/>
    </row>
    <row r="894" spans="1:1" ht="12.75" customHeight="1" x14ac:dyDescent="0.2">
      <c r="A894" s="111"/>
    </row>
    <row r="895" spans="1:1" ht="12.75" customHeight="1" x14ac:dyDescent="0.2">
      <c r="A895" s="111"/>
    </row>
    <row r="896" spans="1:1" ht="12.75" customHeight="1" x14ac:dyDescent="0.2">
      <c r="A896" s="111"/>
    </row>
    <row r="897" spans="1:1" ht="12.75" customHeight="1" x14ac:dyDescent="0.2">
      <c r="A897" s="111"/>
    </row>
    <row r="898" spans="1:1" ht="12.75" customHeight="1" x14ac:dyDescent="0.2">
      <c r="A898" s="111"/>
    </row>
    <row r="899" spans="1:1" ht="12.75" customHeight="1" x14ac:dyDescent="0.2">
      <c r="A899" s="111"/>
    </row>
    <row r="900" spans="1:1" ht="12.75" customHeight="1" x14ac:dyDescent="0.2">
      <c r="A900" s="111"/>
    </row>
    <row r="901" spans="1:1" ht="12.75" customHeight="1" x14ac:dyDescent="0.2">
      <c r="A901" s="111"/>
    </row>
    <row r="902" spans="1:1" ht="12.75" customHeight="1" x14ac:dyDescent="0.2">
      <c r="A902" s="111"/>
    </row>
    <row r="903" spans="1:1" ht="12.75" customHeight="1" x14ac:dyDescent="0.2">
      <c r="A903" s="111"/>
    </row>
    <row r="904" spans="1:1" ht="12.75" customHeight="1" x14ac:dyDescent="0.2">
      <c r="A904" s="111"/>
    </row>
    <row r="905" spans="1:1" ht="12.75" customHeight="1" x14ac:dyDescent="0.2">
      <c r="A905" s="111"/>
    </row>
    <row r="906" spans="1:1" ht="12.75" customHeight="1" x14ac:dyDescent="0.2">
      <c r="A906" s="111"/>
    </row>
    <row r="907" spans="1:1" ht="12.75" customHeight="1" x14ac:dyDescent="0.2">
      <c r="A907" s="111"/>
    </row>
    <row r="908" spans="1:1" ht="12.75" customHeight="1" x14ac:dyDescent="0.2">
      <c r="A908" s="111"/>
    </row>
    <row r="909" spans="1:1" ht="12.75" customHeight="1" x14ac:dyDescent="0.2">
      <c r="A909" s="111"/>
    </row>
    <row r="910" spans="1:1" ht="12.75" customHeight="1" x14ac:dyDescent="0.2">
      <c r="A910" s="111"/>
    </row>
    <row r="911" spans="1:1" ht="12.75" customHeight="1" x14ac:dyDescent="0.2">
      <c r="A911" s="111"/>
    </row>
    <row r="912" spans="1:1" ht="12.75" customHeight="1" x14ac:dyDescent="0.2">
      <c r="A912" s="111"/>
    </row>
    <row r="913" spans="1:1" ht="12.75" customHeight="1" x14ac:dyDescent="0.2">
      <c r="A913" s="111"/>
    </row>
    <row r="914" spans="1:1" ht="12.75" customHeight="1" x14ac:dyDescent="0.2">
      <c r="A914" s="111"/>
    </row>
    <row r="915" spans="1:1" ht="12.75" customHeight="1" x14ac:dyDescent="0.2">
      <c r="A915" s="111"/>
    </row>
    <row r="916" spans="1:1" ht="12.75" customHeight="1" x14ac:dyDescent="0.2">
      <c r="A916" s="111"/>
    </row>
    <row r="917" spans="1:1" ht="12.75" customHeight="1" x14ac:dyDescent="0.2">
      <c r="A917" s="111"/>
    </row>
    <row r="918" spans="1:1" ht="12.75" customHeight="1" x14ac:dyDescent="0.2">
      <c r="A918" s="111"/>
    </row>
    <row r="919" spans="1:1" ht="12.75" customHeight="1" x14ac:dyDescent="0.2">
      <c r="A919" s="111"/>
    </row>
    <row r="920" spans="1:1" ht="12.75" customHeight="1" x14ac:dyDescent="0.2">
      <c r="A920" s="111"/>
    </row>
    <row r="921" spans="1:1" ht="12.75" customHeight="1" x14ac:dyDescent="0.2">
      <c r="A921" s="111"/>
    </row>
    <row r="922" spans="1:1" ht="12.75" customHeight="1" x14ac:dyDescent="0.2">
      <c r="A922" s="111"/>
    </row>
    <row r="923" spans="1:1" ht="12.75" customHeight="1" x14ac:dyDescent="0.2">
      <c r="A923" s="111"/>
    </row>
    <row r="924" spans="1:1" ht="12.75" customHeight="1" x14ac:dyDescent="0.2">
      <c r="A924" s="111"/>
    </row>
    <row r="925" spans="1:1" ht="12.75" customHeight="1" x14ac:dyDescent="0.2">
      <c r="A925" s="111"/>
    </row>
    <row r="926" spans="1:1" ht="12.75" customHeight="1" x14ac:dyDescent="0.2">
      <c r="A926" s="111"/>
    </row>
    <row r="927" spans="1:1" ht="12.75" customHeight="1" x14ac:dyDescent="0.2">
      <c r="A927" s="111"/>
    </row>
    <row r="928" spans="1:1" ht="12.75" customHeight="1" x14ac:dyDescent="0.2">
      <c r="A928" s="111"/>
    </row>
    <row r="929" spans="1:1" ht="12.75" customHeight="1" x14ac:dyDescent="0.2">
      <c r="A929" s="111"/>
    </row>
    <row r="930" spans="1:1" ht="12.75" customHeight="1" x14ac:dyDescent="0.2">
      <c r="A930" s="111"/>
    </row>
    <row r="931" spans="1:1" ht="12.75" customHeight="1" x14ac:dyDescent="0.2">
      <c r="A931" s="111"/>
    </row>
    <row r="932" spans="1:1" ht="12.75" customHeight="1" x14ac:dyDescent="0.2">
      <c r="A932" s="111"/>
    </row>
    <row r="933" spans="1:1" ht="12.75" customHeight="1" x14ac:dyDescent="0.2">
      <c r="A933" s="111"/>
    </row>
    <row r="934" spans="1:1" ht="12.75" customHeight="1" x14ac:dyDescent="0.2">
      <c r="A934" s="111"/>
    </row>
    <row r="935" spans="1:1" ht="12.75" customHeight="1" x14ac:dyDescent="0.2">
      <c r="A935" s="111"/>
    </row>
    <row r="936" spans="1:1" ht="12.75" customHeight="1" x14ac:dyDescent="0.2">
      <c r="A936" s="111"/>
    </row>
    <row r="937" spans="1:1" ht="12.75" customHeight="1" x14ac:dyDescent="0.2">
      <c r="A937" s="111"/>
    </row>
    <row r="938" spans="1:1" ht="12.75" customHeight="1" x14ac:dyDescent="0.2">
      <c r="A938" s="111"/>
    </row>
    <row r="939" spans="1:1" ht="12.75" customHeight="1" x14ac:dyDescent="0.2">
      <c r="A939" s="111"/>
    </row>
    <row r="940" spans="1:1" ht="12.75" customHeight="1" x14ac:dyDescent="0.2">
      <c r="A940" s="111"/>
    </row>
    <row r="941" spans="1:1" ht="12.75" customHeight="1" x14ac:dyDescent="0.2">
      <c r="A941" s="111"/>
    </row>
    <row r="942" spans="1:1" ht="12.75" customHeight="1" x14ac:dyDescent="0.2">
      <c r="A942" s="111"/>
    </row>
    <row r="943" spans="1:1" ht="12.75" customHeight="1" x14ac:dyDescent="0.2">
      <c r="A943" s="111"/>
    </row>
    <row r="944" spans="1:1" ht="12.75" customHeight="1" x14ac:dyDescent="0.2">
      <c r="A944" s="111"/>
    </row>
    <row r="945" spans="1:1" ht="12.75" customHeight="1" x14ac:dyDescent="0.2">
      <c r="A945" s="111"/>
    </row>
    <row r="946" spans="1:1" ht="12.75" customHeight="1" x14ac:dyDescent="0.2">
      <c r="A946" s="111"/>
    </row>
    <row r="947" spans="1:1" ht="12.75" customHeight="1" x14ac:dyDescent="0.2">
      <c r="A947" s="111"/>
    </row>
    <row r="948" spans="1:1" ht="12.75" customHeight="1" x14ac:dyDescent="0.2">
      <c r="A948" s="111"/>
    </row>
    <row r="949" spans="1:1" ht="12.75" customHeight="1" x14ac:dyDescent="0.2">
      <c r="A949" s="111"/>
    </row>
    <row r="950" spans="1:1" ht="12.75" customHeight="1" x14ac:dyDescent="0.2">
      <c r="A950" s="111"/>
    </row>
    <row r="951" spans="1:1" ht="12.75" customHeight="1" x14ac:dyDescent="0.2">
      <c r="A951" s="111"/>
    </row>
    <row r="952" spans="1:1" ht="12.75" customHeight="1" x14ac:dyDescent="0.2">
      <c r="A952" s="111"/>
    </row>
    <row r="953" spans="1:1" ht="12.75" customHeight="1" x14ac:dyDescent="0.2">
      <c r="A953" s="111"/>
    </row>
    <row r="954" spans="1:1" ht="12.75" customHeight="1" x14ac:dyDescent="0.2">
      <c r="A954" s="111"/>
    </row>
    <row r="955" spans="1:1" ht="12.75" customHeight="1" x14ac:dyDescent="0.2">
      <c r="A955" s="111"/>
    </row>
    <row r="956" spans="1:1" ht="12.75" customHeight="1" x14ac:dyDescent="0.2">
      <c r="A956" s="111"/>
    </row>
    <row r="957" spans="1:1" ht="12.75" customHeight="1" x14ac:dyDescent="0.2">
      <c r="A957" s="111"/>
    </row>
    <row r="958" spans="1:1" ht="12.75" customHeight="1" x14ac:dyDescent="0.2">
      <c r="A958" s="111"/>
    </row>
    <row r="959" spans="1:1" ht="12.75" customHeight="1" x14ac:dyDescent="0.2">
      <c r="A959" s="111"/>
    </row>
    <row r="960" spans="1:1" ht="12.75" customHeight="1" x14ac:dyDescent="0.2">
      <c r="A960" s="111"/>
    </row>
    <row r="961" spans="1:1" ht="12.75" customHeight="1" x14ac:dyDescent="0.2">
      <c r="A961" s="111"/>
    </row>
    <row r="962" spans="1:1" ht="12.75" customHeight="1" x14ac:dyDescent="0.2">
      <c r="A962" s="111"/>
    </row>
    <row r="963" spans="1:1" ht="12.75" customHeight="1" x14ac:dyDescent="0.2">
      <c r="A963" s="111"/>
    </row>
    <row r="964" spans="1:1" ht="12.75" customHeight="1" x14ac:dyDescent="0.2">
      <c r="A964" s="111"/>
    </row>
    <row r="965" spans="1:1" ht="12.75" customHeight="1" x14ac:dyDescent="0.2">
      <c r="A965" s="111"/>
    </row>
    <row r="966" spans="1:1" ht="12.75" customHeight="1" x14ac:dyDescent="0.2">
      <c r="A966" s="111"/>
    </row>
    <row r="967" spans="1:1" ht="12.75" customHeight="1" x14ac:dyDescent="0.2">
      <c r="A967" s="111"/>
    </row>
    <row r="968" spans="1:1" ht="12.75" customHeight="1" x14ac:dyDescent="0.2">
      <c r="A968" s="111"/>
    </row>
    <row r="969" spans="1:1" ht="12.75" customHeight="1" x14ac:dyDescent="0.2">
      <c r="A969" s="111"/>
    </row>
    <row r="970" spans="1:1" ht="12.75" customHeight="1" x14ac:dyDescent="0.2">
      <c r="A970" s="111"/>
    </row>
    <row r="971" spans="1:1" ht="12.75" customHeight="1" x14ac:dyDescent="0.2">
      <c r="A971" s="111"/>
    </row>
    <row r="972" spans="1:1" ht="12.75" customHeight="1" x14ac:dyDescent="0.2">
      <c r="A972" s="111"/>
    </row>
    <row r="973" spans="1:1" ht="12.75" customHeight="1" x14ac:dyDescent="0.2">
      <c r="A973" s="111"/>
    </row>
    <row r="974" spans="1:1" ht="12.75" customHeight="1" x14ac:dyDescent="0.2">
      <c r="A974" s="111"/>
    </row>
    <row r="975" spans="1:1" ht="12.75" customHeight="1" x14ac:dyDescent="0.2">
      <c r="A975" s="111"/>
    </row>
    <row r="976" spans="1:1" ht="12.75" customHeight="1" x14ac:dyDescent="0.2">
      <c r="A976" s="111"/>
    </row>
    <row r="977" spans="1:1" ht="12.75" customHeight="1" x14ac:dyDescent="0.2">
      <c r="A977" s="111"/>
    </row>
    <row r="978" spans="1:1" ht="12.75" customHeight="1" x14ac:dyDescent="0.2">
      <c r="A978" s="111"/>
    </row>
    <row r="979" spans="1:1" ht="12.75" customHeight="1" x14ac:dyDescent="0.2">
      <c r="A979" s="111"/>
    </row>
    <row r="980" spans="1:1" ht="12.75" customHeight="1" x14ac:dyDescent="0.2">
      <c r="A980" s="111"/>
    </row>
    <row r="981" spans="1:1" ht="12.75" customHeight="1" x14ac:dyDescent="0.2">
      <c r="A981" s="111"/>
    </row>
    <row r="982" spans="1:1" ht="12.75" customHeight="1" x14ac:dyDescent="0.2">
      <c r="A982" s="111"/>
    </row>
    <row r="983" spans="1:1" ht="12.75" customHeight="1" x14ac:dyDescent="0.2">
      <c r="A983" s="111"/>
    </row>
    <row r="984" spans="1:1" ht="12.75" customHeight="1" x14ac:dyDescent="0.2">
      <c r="A984" s="111"/>
    </row>
    <row r="985" spans="1:1" ht="12.75" customHeight="1" x14ac:dyDescent="0.2">
      <c r="A985" s="111"/>
    </row>
    <row r="986" spans="1:1" ht="12.75" customHeight="1" x14ac:dyDescent="0.2">
      <c r="A986" s="111"/>
    </row>
    <row r="987" spans="1:1" ht="12.75" customHeight="1" x14ac:dyDescent="0.2">
      <c r="A987" s="111"/>
    </row>
    <row r="988" spans="1:1" ht="12.75" customHeight="1" x14ac:dyDescent="0.2">
      <c r="A988" s="111"/>
    </row>
    <row r="989" spans="1:1" ht="12.75" customHeight="1" x14ac:dyDescent="0.2">
      <c r="A989" s="111"/>
    </row>
    <row r="990" spans="1:1" ht="12.75" customHeight="1" x14ac:dyDescent="0.2">
      <c r="A990" s="111"/>
    </row>
    <row r="991" spans="1:1" ht="12.75" customHeight="1" x14ac:dyDescent="0.2">
      <c r="A991" s="111"/>
    </row>
    <row r="992" spans="1:1" ht="12.75" customHeight="1" x14ac:dyDescent="0.2">
      <c r="A992" s="111"/>
    </row>
    <row r="993" spans="1:1" ht="12.75" customHeight="1" x14ac:dyDescent="0.2">
      <c r="A993" s="111"/>
    </row>
    <row r="994" spans="1:1" ht="12.75" customHeight="1" x14ac:dyDescent="0.2">
      <c r="A994" s="111"/>
    </row>
    <row r="995" spans="1:1" ht="12.75" customHeight="1" x14ac:dyDescent="0.2">
      <c r="A995" s="111"/>
    </row>
    <row r="996" spans="1:1" ht="12.75" customHeight="1" x14ac:dyDescent="0.2">
      <c r="A996" s="111"/>
    </row>
    <row r="997" spans="1:1" ht="12.75" customHeight="1" x14ac:dyDescent="0.2">
      <c r="A997" s="111"/>
    </row>
    <row r="998" spans="1:1" ht="12.75" customHeight="1" x14ac:dyDescent="0.2">
      <c r="A998" s="111"/>
    </row>
    <row r="999" spans="1:1" ht="12.75" customHeight="1" x14ac:dyDescent="0.2">
      <c r="A999" s="111"/>
    </row>
    <row r="1000" spans="1:1" ht="12.75" customHeight="1" x14ac:dyDescent="0.2">
      <c r="A1000" s="111"/>
    </row>
    <row r="1001" spans="1:1" ht="12.75" customHeight="1" x14ac:dyDescent="0.2">
      <c r="A1001" s="111"/>
    </row>
    <row r="1002" spans="1:1" ht="12.75" customHeight="1" x14ac:dyDescent="0.2">
      <c r="A1002" s="111"/>
    </row>
    <row r="1003" spans="1:1" ht="12.75" customHeight="1" x14ac:dyDescent="0.2">
      <c r="A1003" s="111"/>
    </row>
    <row r="1004" spans="1:1" ht="12.75" customHeight="1" x14ac:dyDescent="0.2">
      <c r="A1004" s="111"/>
    </row>
    <row r="1005" spans="1:1" ht="12.75" customHeight="1" x14ac:dyDescent="0.2">
      <c r="A1005" s="111"/>
    </row>
    <row r="1006" spans="1:1" ht="12.75" customHeight="1" x14ac:dyDescent="0.2">
      <c r="A1006" s="111"/>
    </row>
    <row r="1007" spans="1:1" ht="12.75" customHeight="1" x14ac:dyDescent="0.2">
      <c r="A1007" s="111"/>
    </row>
    <row r="1008" spans="1:1" ht="12.75" customHeight="1" x14ac:dyDescent="0.2">
      <c r="A1008" s="111"/>
    </row>
    <row r="1009" spans="1:1" ht="12.75" customHeight="1" x14ac:dyDescent="0.2">
      <c r="A1009" s="111"/>
    </row>
    <row r="1010" spans="1:1" ht="12.75" customHeight="1" x14ac:dyDescent="0.2">
      <c r="A1010" s="111"/>
    </row>
    <row r="1011" spans="1:1" ht="12.75" customHeight="1" x14ac:dyDescent="0.2">
      <c r="A1011" s="111"/>
    </row>
    <row r="1012" spans="1:1" ht="12.75" customHeight="1" x14ac:dyDescent="0.2">
      <c r="A1012" s="111"/>
    </row>
    <row r="1013" spans="1:1" ht="12.75" customHeight="1" x14ac:dyDescent="0.2">
      <c r="A1013" s="111"/>
    </row>
    <row r="1014" spans="1:1" ht="12.75" customHeight="1" x14ac:dyDescent="0.2">
      <c r="A1014" s="111"/>
    </row>
    <row r="1015" spans="1:1" ht="12.75" customHeight="1" x14ac:dyDescent="0.2">
      <c r="A1015" s="111"/>
    </row>
    <row r="1016" spans="1:1" ht="12.75" customHeight="1" x14ac:dyDescent="0.2">
      <c r="A1016" s="111"/>
    </row>
    <row r="1017" spans="1:1" ht="12.75" customHeight="1" x14ac:dyDescent="0.2">
      <c r="A1017" s="111"/>
    </row>
    <row r="1018" spans="1:1" ht="12.75" customHeight="1" x14ac:dyDescent="0.2">
      <c r="A1018" s="111"/>
    </row>
    <row r="1019" spans="1:1" ht="12.75" customHeight="1" x14ac:dyDescent="0.2">
      <c r="A1019" s="111"/>
    </row>
    <row r="1020" spans="1:1" ht="12.75" customHeight="1" x14ac:dyDescent="0.2">
      <c r="A1020" s="111"/>
    </row>
    <row r="1021" spans="1:1" ht="12.75" customHeight="1" x14ac:dyDescent="0.2">
      <c r="A1021" s="111"/>
    </row>
    <row r="1022" spans="1:1" ht="12.75" customHeight="1" x14ac:dyDescent="0.2">
      <c r="A1022" s="111"/>
    </row>
    <row r="1023" spans="1:1" ht="12.75" customHeight="1" x14ac:dyDescent="0.2">
      <c r="A1023" s="111"/>
    </row>
    <row r="1024" spans="1:1" ht="12.75" customHeight="1" x14ac:dyDescent="0.2">
      <c r="A1024" s="111"/>
    </row>
    <row r="1025" spans="1:1" ht="12.75" customHeight="1" x14ac:dyDescent="0.2">
      <c r="A1025" s="111"/>
    </row>
    <row r="1026" spans="1:1" ht="12.75" customHeight="1" x14ac:dyDescent="0.2">
      <c r="A1026" s="111"/>
    </row>
    <row r="1027" spans="1:1" ht="12.75" customHeight="1" x14ac:dyDescent="0.2">
      <c r="A1027" s="111"/>
    </row>
    <row r="1028" spans="1:1" ht="12.75" customHeight="1" x14ac:dyDescent="0.2">
      <c r="A1028" s="111"/>
    </row>
    <row r="1029" spans="1:1" ht="12.75" customHeight="1" x14ac:dyDescent="0.2">
      <c r="A1029" s="111"/>
    </row>
    <row r="1030" spans="1:1" ht="12.75" customHeight="1" x14ac:dyDescent="0.2">
      <c r="A1030" s="111"/>
    </row>
    <row r="1031" spans="1:1" ht="12.75" customHeight="1" x14ac:dyDescent="0.2">
      <c r="A1031" s="111"/>
    </row>
    <row r="1032" spans="1:1" ht="12.75" customHeight="1" x14ac:dyDescent="0.2">
      <c r="A1032" s="111"/>
    </row>
    <row r="1033" spans="1:1" ht="12.75" customHeight="1" x14ac:dyDescent="0.2">
      <c r="A1033" s="111"/>
    </row>
    <row r="1034" spans="1:1" ht="12.75" customHeight="1" x14ac:dyDescent="0.2">
      <c r="A1034" s="111"/>
    </row>
    <row r="1035" spans="1:1" ht="12.75" customHeight="1" x14ac:dyDescent="0.2">
      <c r="A1035" s="111"/>
    </row>
    <row r="1036" spans="1:1" ht="12.75" customHeight="1" x14ac:dyDescent="0.2">
      <c r="A1036" s="111"/>
    </row>
    <row r="1037" spans="1:1" ht="12.75" customHeight="1" x14ac:dyDescent="0.2">
      <c r="A1037" s="111"/>
    </row>
    <row r="1038" spans="1:1" ht="12.75" customHeight="1" x14ac:dyDescent="0.2">
      <c r="A1038" s="111"/>
    </row>
    <row r="1039" spans="1:1" ht="12.75" customHeight="1" x14ac:dyDescent="0.2">
      <c r="A1039" s="111"/>
    </row>
    <row r="1040" spans="1:1" ht="12.75" customHeight="1" x14ac:dyDescent="0.2">
      <c r="A1040" s="111"/>
    </row>
    <row r="1041" spans="1:1" ht="12.75" customHeight="1" x14ac:dyDescent="0.2">
      <c r="A1041" s="111"/>
    </row>
    <row r="1042" spans="1:1" ht="12.75" customHeight="1" x14ac:dyDescent="0.2">
      <c r="A1042" s="111"/>
    </row>
    <row r="1043" spans="1:1" ht="12.75" customHeight="1" x14ac:dyDescent="0.2">
      <c r="A1043" s="111"/>
    </row>
    <row r="1044" spans="1:1" ht="12.75" customHeight="1" x14ac:dyDescent="0.2">
      <c r="A1044" s="111"/>
    </row>
    <row r="1045" spans="1:1" ht="12.75" customHeight="1" x14ac:dyDescent="0.2">
      <c r="A1045" s="111"/>
    </row>
    <row r="1046" spans="1:1" ht="12.75" customHeight="1" x14ac:dyDescent="0.2">
      <c r="A1046" s="111"/>
    </row>
    <row r="1047" spans="1:1" ht="12.75" customHeight="1" x14ac:dyDescent="0.2">
      <c r="A1047" s="111"/>
    </row>
    <row r="1048" spans="1:1" ht="12.75" customHeight="1" x14ac:dyDescent="0.2">
      <c r="A1048" s="111"/>
    </row>
    <row r="1049" spans="1:1" ht="12.75" customHeight="1" x14ac:dyDescent="0.2">
      <c r="A1049" s="111"/>
    </row>
    <row r="1050" spans="1:1" ht="12.75" customHeight="1" x14ac:dyDescent="0.2">
      <c r="A1050" s="111"/>
    </row>
    <row r="1051" spans="1:1" ht="12.75" customHeight="1" x14ac:dyDescent="0.2">
      <c r="A1051" s="111"/>
    </row>
    <row r="1052" spans="1:1" ht="12.75" customHeight="1" x14ac:dyDescent="0.2">
      <c r="A1052" s="111"/>
    </row>
    <row r="1053" spans="1:1" ht="12.75" customHeight="1" x14ac:dyDescent="0.2">
      <c r="A1053" s="111"/>
    </row>
    <row r="1054" spans="1:1" ht="12.75" customHeight="1" x14ac:dyDescent="0.2">
      <c r="A1054" s="111"/>
    </row>
    <row r="1055" spans="1:1" ht="12.75" customHeight="1" x14ac:dyDescent="0.2">
      <c r="A1055" s="111"/>
    </row>
    <row r="1056" spans="1:1" ht="12.75" customHeight="1" x14ac:dyDescent="0.2">
      <c r="A1056" s="111"/>
    </row>
    <row r="1057" spans="1:1" ht="12.75" customHeight="1" x14ac:dyDescent="0.2">
      <c r="A1057" s="111"/>
    </row>
    <row r="1058" spans="1:1" ht="12.75" customHeight="1" x14ac:dyDescent="0.2">
      <c r="A1058" s="111"/>
    </row>
    <row r="1059" spans="1:1" ht="12.75" customHeight="1" x14ac:dyDescent="0.2">
      <c r="A1059" s="111"/>
    </row>
    <row r="1060" spans="1:1" ht="12.75" customHeight="1" x14ac:dyDescent="0.2">
      <c r="A1060" s="111"/>
    </row>
    <row r="1061" spans="1:1" ht="12.75" customHeight="1" x14ac:dyDescent="0.2">
      <c r="A1061" s="111"/>
    </row>
    <row r="1062" spans="1:1" ht="12.75" customHeight="1" x14ac:dyDescent="0.2">
      <c r="A1062" s="111"/>
    </row>
    <row r="1063" spans="1:1" ht="12.75" customHeight="1" x14ac:dyDescent="0.2">
      <c r="A1063" s="111"/>
    </row>
    <row r="1064" spans="1:1" ht="12.75" customHeight="1" x14ac:dyDescent="0.2">
      <c r="A1064" s="111"/>
    </row>
    <row r="1065" spans="1:1" ht="12.75" customHeight="1" x14ac:dyDescent="0.2">
      <c r="A1065" s="111"/>
    </row>
    <row r="1066" spans="1:1" ht="12.75" customHeight="1" x14ac:dyDescent="0.2">
      <c r="A1066" s="111"/>
    </row>
    <row r="1067" spans="1:1" ht="12.75" customHeight="1" x14ac:dyDescent="0.2">
      <c r="A1067" s="111"/>
    </row>
    <row r="1068" spans="1:1" ht="12.75" customHeight="1" x14ac:dyDescent="0.2">
      <c r="A1068" s="111"/>
    </row>
    <row r="1069" spans="1:1" ht="12.75" customHeight="1" x14ac:dyDescent="0.2">
      <c r="A1069" s="111"/>
    </row>
    <row r="1070" spans="1:1" ht="12.75" customHeight="1" x14ac:dyDescent="0.2">
      <c r="A1070" s="111"/>
    </row>
    <row r="1071" spans="1:1" ht="12.75" customHeight="1" x14ac:dyDescent="0.2">
      <c r="A1071" s="111"/>
    </row>
    <row r="1072" spans="1:1" ht="12.75" customHeight="1" x14ac:dyDescent="0.2">
      <c r="A1072" s="111"/>
    </row>
    <row r="1073" spans="1:1" ht="12.75" customHeight="1" x14ac:dyDescent="0.2">
      <c r="A1073" s="111"/>
    </row>
    <row r="1074" spans="1:1" ht="12.75" customHeight="1" x14ac:dyDescent="0.2">
      <c r="A1074" s="111"/>
    </row>
    <row r="1075" spans="1:1" ht="12.75" customHeight="1" x14ac:dyDescent="0.2">
      <c r="A1075" s="111"/>
    </row>
    <row r="1076" spans="1:1" ht="12.75" customHeight="1" x14ac:dyDescent="0.2">
      <c r="A1076" s="111"/>
    </row>
    <row r="1077" spans="1:1" ht="12.75" customHeight="1" x14ac:dyDescent="0.2">
      <c r="A1077" s="111"/>
    </row>
    <row r="1078" spans="1:1" ht="12.75" customHeight="1" x14ac:dyDescent="0.2">
      <c r="A1078" s="111"/>
    </row>
    <row r="1079" spans="1:1" ht="12.75" customHeight="1" x14ac:dyDescent="0.2">
      <c r="A1079" s="111"/>
    </row>
    <row r="1080" spans="1:1" ht="12.75" customHeight="1" x14ac:dyDescent="0.2">
      <c r="A1080" s="111"/>
    </row>
    <row r="1081" spans="1:1" ht="12.75" customHeight="1" x14ac:dyDescent="0.2">
      <c r="A1081" s="111"/>
    </row>
    <row r="1082" spans="1:1" ht="12.75" customHeight="1" x14ac:dyDescent="0.2">
      <c r="A1082" s="111"/>
    </row>
    <row r="1083" spans="1:1" ht="12.75" customHeight="1" x14ac:dyDescent="0.2">
      <c r="A1083" s="111"/>
    </row>
    <row r="1084" spans="1:1" ht="12.75" customHeight="1" x14ac:dyDescent="0.2">
      <c r="A1084" s="111"/>
    </row>
    <row r="1085" spans="1:1" ht="12.75" customHeight="1" x14ac:dyDescent="0.2">
      <c r="A1085" s="111"/>
    </row>
    <row r="1086" spans="1:1" ht="12.75" customHeight="1" x14ac:dyDescent="0.2">
      <c r="A1086" s="111"/>
    </row>
    <row r="1087" spans="1:1" ht="12.75" customHeight="1" x14ac:dyDescent="0.2">
      <c r="A1087" s="111"/>
    </row>
    <row r="1088" spans="1:1" ht="12.75" customHeight="1" x14ac:dyDescent="0.2">
      <c r="A1088" s="111"/>
    </row>
    <row r="1089" spans="1:1" ht="12.75" customHeight="1" x14ac:dyDescent="0.2">
      <c r="A1089" s="111"/>
    </row>
    <row r="1090" spans="1:1" ht="12.75" customHeight="1" x14ac:dyDescent="0.2">
      <c r="A1090" s="111"/>
    </row>
    <row r="1091" spans="1:1" ht="12.75" customHeight="1" x14ac:dyDescent="0.2">
      <c r="A1091" s="111"/>
    </row>
    <row r="1092" spans="1:1" ht="12.75" customHeight="1" x14ac:dyDescent="0.2">
      <c r="A1092" s="111"/>
    </row>
    <row r="1093" spans="1:1" ht="12.75" customHeight="1" x14ac:dyDescent="0.2">
      <c r="A1093" s="111"/>
    </row>
    <row r="1094" spans="1:1" ht="12.75" customHeight="1" x14ac:dyDescent="0.2">
      <c r="A1094" s="111"/>
    </row>
    <row r="1095" spans="1:1" ht="12.75" customHeight="1" x14ac:dyDescent="0.2">
      <c r="A1095" s="111"/>
    </row>
    <row r="1096" spans="1:1" ht="12.75" customHeight="1" x14ac:dyDescent="0.2">
      <c r="A1096" s="111"/>
    </row>
    <row r="1097" spans="1:1" ht="12.75" customHeight="1" x14ac:dyDescent="0.2">
      <c r="A1097" s="111"/>
    </row>
    <row r="1098" spans="1:1" ht="12.75" customHeight="1" x14ac:dyDescent="0.2">
      <c r="A1098" s="111"/>
    </row>
    <row r="1099" spans="1:1" ht="12.75" customHeight="1" x14ac:dyDescent="0.2">
      <c r="A1099" s="111"/>
    </row>
    <row r="1100" spans="1:1" ht="12.75" customHeight="1" x14ac:dyDescent="0.2">
      <c r="A1100" s="111"/>
    </row>
    <row r="1101" spans="1:1" ht="12.75" customHeight="1" x14ac:dyDescent="0.2">
      <c r="A1101" s="111"/>
    </row>
    <row r="1102" spans="1:1" ht="12.75" customHeight="1" x14ac:dyDescent="0.2">
      <c r="A1102" s="111"/>
    </row>
    <row r="1103" spans="1:1" ht="12.75" customHeight="1" x14ac:dyDescent="0.2">
      <c r="A1103" s="111"/>
    </row>
    <row r="1104" spans="1:1" ht="12.75" customHeight="1" x14ac:dyDescent="0.2">
      <c r="A1104" s="111"/>
    </row>
    <row r="1105" spans="1:1" ht="12.75" customHeight="1" x14ac:dyDescent="0.2">
      <c r="A1105" s="111"/>
    </row>
    <row r="1106" spans="1:1" ht="12.75" customHeight="1" x14ac:dyDescent="0.2">
      <c r="A1106" s="111"/>
    </row>
    <row r="1107" spans="1:1" ht="12.75" customHeight="1" x14ac:dyDescent="0.2">
      <c r="A1107" s="111"/>
    </row>
    <row r="1108" spans="1:1" ht="12.75" customHeight="1" x14ac:dyDescent="0.2">
      <c r="A1108" s="111"/>
    </row>
    <row r="1109" spans="1:1" ht="12.75" customHeight="1" x14ac:dyDescent="0.2">
      <c r="A1109" s="111"/>
    </row>
    <row r="1110" spans="1:1" ht="12.75" customHeight="1" x14ac:dyDescent="0.2">
      <c r="A1110" s="111"/>
    </row>
    <row r="1111" spans="1:1" ht="12.75" customHeight="1" x14ac:dyDescent="0.2">
      <c r="A1111" s="111"/>
    </row>
    <row r="1112" spans="1:1" ht="12.75" customHeight="1" x14ac:dyDescent="0.2">
      <c r="A1112" s="111"/>
    </row>
    <row r="1113" spans="1:1" ht="12.75" customHeight="1" x14ac:dyDescent="0.2">
      <c r="A1113" s="111"/>
    </row>
    <row r="1114" spans="1:1" ht="12.75" customHeight="1" x14ac:dyDescent="0.2">
      <c r="A1114" s="111"/>
    </row>
    <row r="1115" spans="1:1" ht="12.75" customHeight="1" x14ac:dyDescent="0.2">
      <c r="A1115" s="111"/>
    </row>
    <row r="1116" spans="1:1" ht="12.75" customHeight="1" x14ac:dyDescent="0.2">
      <c r="A1116" s="111"/>
    </row>
    <row r="1117" spans="1:1" ht="12.75" customHeight="1" x14ac:dyDescent="0.2">
      <c r="A1117" s="111"/>
    </row>
    <row r="1118" spans="1:1" ht="12.75" customHeight="1" x14ac:dyDescent="0.2">
      <c r="A1118" s="111"/>
    </row>
    <row r="1119" spans="1:1" ht="12.75" customHeight="1" x14ac:dyDescent="0.2">
      <c r="A1119" s="111"/>
    </row>
    <row r="1120" spans="1:1" ht="12.75" customHeight="1" x14ac:dyDescent="0.2">
      <c r="A1120" s="111"/>
    </row>
    <row r="1121" spans="1:1" ht="12.75" customHeight="1" x14ac:dyDescent="0.2">
      <c r="A1121" s="111"/>
    </row>
    <row r="1122" spans="1:1" ht="12.75" customHeight="1" x14ac:dyDescent="0.2">
      <c r="A1122" s="111"/>
    </row>
    <row r="1123" spans="1:1" ht="12.75" customHeight="1" x14ac:dyDescent="0.2">
      <c r="A1123" s="111"/>
    </row>
    <row r="1124" spans="1:1" ht="12.75" customHeight="1" x14ac:dyDescent="0.2">
      <c r="A1124" s="111"/>
    </row>
    <row r="1125" spans="1:1" ht="12.75" customHeight="1" x14ac:dyDescent="0.2">
      <c r="A1125" s="111"/>
    </row>
    <row r="1126" spans="1:1" ht="12.75" customHeight="1" x14ac:dyDescent="0.2">
      <c r="A1126" s="111"/>
    </row>
    <row r="1127" spans="1:1" ht="12.75" customHeight="1" x14ac:dyDescent="0.2">
      <c r="A1127" s="111"/>
    </row>
    <row r="1128" spans="1:1" ht="12.75" customHeight="1" x14ac:dyDescent="0.2">
      <c r="A1128" s="111"/>
    </row>
    <row r="1129" spans="1:1" ht="12.75" customHeight="1" x14ac:dyDescent="0.2">
      <c r="A1129" s="111"/>
    </row>
    <row r="1130" spans="1:1" ht="12.75" customHeight="1" x14ac:dyDescent="0.2">
      <c r="A1130" s="111"/>
    </row>
    <row r="1131" spans="1:1" ht="12.75" customHeight="1" x14ac:dyDescent="0.2">
      <c r="A1131" s="111"/>
    </row>
    <row r="1132" spans="1:1" ht="12.75" customHeight="1" x14ac:dyDescent="0.2">
      <c r="A1132" s="111"/>
    </row>
    <row r="1133" spans="1:1" ht="12.75" customHeight="1" x14ac:dyDescent="0.2">
      <c r="A1133" s="111"/>
    </row>
    <row r="1134" spans="1:1" ht="12.75" customHeight="1" x14ac:dyDescent="0.2">
      <c r="A1134" s="111"/>
    </row>
    <row r="1135" spans="1:1" ht="12.75" customHeight="1" x14ac:dyDescent="0.2">
      <c r="A1135" s="111"/>
    </row>
    <row r="1136" spans="1:1" ht="12.75" customHeight="1" x14ac:dyDescent="0.2">
      <c r="A1136" s="111"/>
    </row>
    <row r="1137" spans="1:1" ht="12.75" customHeight="1" x14ac:dyDescent="0.2">
      <c r="A1137" s="111"/>
    </row>
    <row r="1138" spans="1:1" ht="12.75" customHeight="1" x14ac:dyDescent="0.2">
      <c r="A1138" s="111"/>
    </row>
    <row r="1139" spans="1:1" ht="12.75" customHeight="1" x14ac:dyDescent="0.2">
      <c r="A1139" s="111"/>
    </row>
    <row r="1140" spans="1:1" ht="12.75" customHeight="1" x14ac:dyDescent="0.2">
      <c r="A1140" s="111"/>
    </row>
    <row r="1141" spans="1:1" ht="12.75" customHeight="1" x14ac:dyDescent="0.2">
      <c r="A1141" s="111"/>
    </row>
    <row r="1142" spans="1:1" ht="12.75" customHeight="1" x14ac:dyDescent="0.2">
      <c r="A1142" s="111"/>
    </row>
    <row r="1143" spans="1:1" ht="12.75" customHeight="1" x14ac:dyDescent="0.2">
      <c r="A1143" s="111"/>
    </row>
    <row r="1144" spans="1:1" ht="12.75" customHeight="1" x14ac:dyDescent="0.2">
      <c r="A1144" s="111"/>
    </row>
    <row r="1145" spans="1:1" ht="12.75" customHeight="1" x14ac:dyDescent="0.2">
      <c r="A1145" s="111"/>
    </row>
    <row r="1146" spans="1:1" ht="12.75" customHeight="1" x14ac:dyDescent="0.2">
      <c r="A1146" s="111"/>
    </row>
    <row r="1147" spans="1:1" ht="12.75" customHeight="1" x14ac:dyDescent="0.2">
      <c r="A1147" s="111"/>
    </row>
    <row r="1148" spans="1:1" ht="12.75" customHeight="1" x14ac:dyDescent="0.2">
      <c r="A1148" s="111"/>
    </row>
    <row r="1149" spans="1:1" ht="12.75" customHeight="1" x14ac:dyDescent="0.2">
      <c r="A1149" s="111"/>
    </row>
    <row r="1150" spans="1:1" ht="12.75" customHeight="1" x14ac:dyDescent="0.2">
      <c r="A1150" s="111"/>
    </row>
    <row r="1151" spans="1:1" ht="12.75" customHeight="1" x14ac:dyDescent="0.2">
      <c r="A1151" s="111"/>
    </row>
    <row r="1152" spans="1:1" ht="12.75" customHeight="1" x14ac:dyDescent="0.2">
      <c r="A1152" s="111"/>
    </row>
    <row r="1153" spans="1:1" ht="12.75" customHeight="1" x14ac:dyDescent="0.2">
      <c r="A1153" s="111"/>
    </row>
    <row r="1154" spans="1:1" ht="12.75" customHeight="1" x14ac:dyDescent="0.2">
      <c r="A1154" s="111"/>
    </row>
    <row r="1155" spans="1:1" ht="12.75" customHeight="1" x14ac:dyDescent="0.2">
      <c r="A1155" s="111"/>
    </row>
    <row r="1156" spans="1:1" ht="12.75" customHeight="1" x14ac:dyDescent="0.2">
      <c r="A1156" s="111"/>
    </row>
    <row r="1157" spans="1:1" ht="12.75" customHeight="1" x14ac:dyDescent="0.2">
      <c r="A1157" s="111"/>
    </row>
    <row r="1158" spans="1:1" ht="12.75" customHeight="1" x14ac:dyDescent="0.2">
      <c r="A1158" s="111"/>
    </row>
    <row r="1159" spans="1:1" ht="12.75" customHeight="1" x14ac:dyDescent="0.2">
      <c r="A1159" s="111"/>
    </row>
    <row r="1160" spans="1:1" ht="12.75" customHeight="1" x14ac:dyDescent="0.2">
      <c r="A1160" s="111"/>
    </row>
    <row r="1161" spans="1:1" ht="12.75" customHeight="1" x14ac:dyDescent="0.2">
      <c r="A1161" s="111"/>
    </row>
    <row r="1162" spans="1:1" ht="12.75" customHeight="1" x14ac:dyDescent="0.2">
      <c r="A1162" s="111"/>
    </row>
    <row r="1163" spans="1:1" ht="12.75" customHeight="1" x14ac:dyDescent="0.2">
      <c r="A1163" s="111"/>
    </row>
    <row r="1164" spans="1:1" ht="12.75" customHeight="1" x14ac:dyDescent="0.2">
      <c r="A1164" s="111"/>
    </row>
    <row r="1165" spans="1:1" ht="12.75" customHeight="1" x14ac:dyDescent="0.2">
      <c r="A1165" s="111"/>
    </row>
    <row r="1166" spans="1:1" ht="12.75" customHeight="1" x14ac:dyDescent="0.2">
      <c r="A1166" s="111"/>
    </row>
    <row r="1167" spans="1:1" ht="12.75" customHeight="1" x14ac:dyDescent="0.2">
      <c r="A1167" s="111"/>
    </row>
    <row r="1168" spans="1:1" ht="12.75" customHeight="1" x14ac:dyDescent="0.2">
      <c r="A1168" s="111"/>
    </row>
    <row r="1169" spans="1:1" ht="12.75" customHeight="1" x14ac:dyDescent="0.2">
      <c r="A1169" s="111"/>
    </row>
    <row r="1170" spans="1:1" ht="12.75" customHeight="1" x14ac:dyDescent="0.2">
      <c r="A1170" s="111"/>
    </row>
    <row r="1171" spans="1:1" ht="12.75" customHeight="1" x14ac:dyDescent="0.2">
      <c r="A1171" s="111"/>
    </row>
    <row r="1172" spans="1:1" ht="12.75" customHeight="1" x14ac:dyDescent="0.2">
      <c r="A1172" s="111"/>
    </row>
    <row r="1173" spans="1:1" ht="12.75" customHeight="1" x14ac:dyDescent="0.2">
      <c r="A1173" s="111"/>
    </row>
    <row r="1174" spans="1:1" ht="12.75" customHeight="1" x14ac:dyDescent="0.2">
      <c r="A1174" s="111"/>
    </row>
    <row r="1175" spans="1:1" ht="12.75" customHeight="1" x14ac:dyDescent="0.2">
      <c r="A1175" s="111"/>
    </row>
    <row r="1176" spans="1:1" ht="12.75" customHeight="1" x14ac:dyDescent="0.2">
      <c r="A1176" s="111"/>
    </row>
    <row r="1177" spans="1:1" ht="12.75" customHeight="1" x14ac:dyDescent="0.2">
      <c r="A1177" s="111"/>
    </row>
    <row r="1178" spans="1:1" ht="12.75" customHeight="1" x14ac:dyDescent="0.2">
      <c r="A1178" s="111"/>
    </row>
    <row r="1179" spans="1:1" ht="12.75" customHeight="1" x14ac:dyDescent="0.2">
      <c r="A1179" s="111"/>
    </row>
    <row r="1180" spans="1:1" ht="12.75" customHeight="1" x14ac:dyDescent="0.2">
      <c r="A1180" s="111"/>
    </row>
    <row r="1181" spans="1:1" ht="12.75" customHeight="1" x14ac:dyDescent="0.2">
      <c r="A1181" s="111"/>
    </row>
    <row r="1182" spans="1:1" ht="12.75" customHeight="1" x14ac:dyDescent="0.2">
      <c r="A1182" s="111"/>
    </row>
    <row r="1183" spans="1:1" ht="12.75" customHeight="1" x14ac:dyDescent="0.2">
      <c r="A1183" s="111"/>
    </row>
    <row r="1184" spans="1:1" ht="12.75" customHeight="1" x14ac:dyDescent="0.2">
      <c r="A1184" s="111"/>
    </row>
    <row r="1185" spans="1:1" ht="12.75" customHeight="1" x14ac:dyDescent="0.2">
      <c r="A1185" s="111"/>
    </row>
    <row r="1186" spans="1:1" ht="12.75" customHeight="1" x14ac:dyDescent="0.2">
      <c r="A1186" s="111"/>
    </row>
    <row r="1187" spans="1:1" ht="12.75" customHeight="1" x14ac:dyDescent="0.2">
      <c r="A1187" s="111"/>
    </row>
    <row r="1188" spans="1:1" ht="12.75" customHeight="1" x14ac:dyDescent="0.2">
      <c r="A1188" s="111"/>
    </row>
    <row r="1189" spans="1:1" ht="12.75" customHeight="1" x14ac:dyDescent="0.2">
      <c r="A1189" s="111"/>
    </row>
    <row r="1190" spans="1:1" ht="12.75" customHeight="1" x14ac:dyDescent="0.2">
      <c r="A1190" s="111"/>
    </row>
    <row r="1191" spans="1:1" ht="12.75" customHeight="1" x14ac:dyDescent="0.2">
      <c r="A1191" s="111"/>
    </row>
    <row r="1192" spans="1:1" ht="12.75" customHeight="1" x14ac:dyDescent="0.2">
      <c r="A1192" s="111"/>
    </row>
    <row r="1193" spans="1:1" ht="12.75" customHeight="1" x14ac:dyDescent="0.2">
      <c r="A1193" s="111"/>
    </row>
    <row r="1194" spans="1:1" ht="12.75" customHeight="1" x14ac:dyDescent="0.2">
      <c r="A1194" s="111"/>
    </row>
    <row r="1195" spans="1:1" ht="12.75" customHeight="1" x14ac:dyDescent="0.2">
      <c r="A1195" s="111"/>
    </row>
    <row r="1196" spans="1:1" ht="12.75" customHeight="1" x14ac:dyDescent="0.2">
      <c r="A1196" s="111"/>
    </row>
    <row r="1197" spans="1:1" ht="12.75" customHeight="1" x14ac:dyDescent="0.2">
      <c r="A1197" s="111"/>
    </row>
    <row r="1198" spans="1:1" ht="12.75" customHeight="1" x14ac:dyDescent="0.2">
      <c r="A1198" s="111"/>
    </row>
    <row r="1199" spans="1:1" ht="12.75" customHeight="1" x14ac:dyDescent="0.2">
      <c r="A1199" s="111"/>
    </row>
    <row r="1200" spans="1:1" ht="12.75" customHeight="1" x14ac:dyDescent="0.2">
      <c r="A1200" s="111"/>
    </row>
    <row r="1201" spans="1:1" ht="12.75" customHeight="1" x14ac:dyDescent="0.2">
      <c r="A1201" s="111"/>
    </row>
    <row r="1202" spans="1:1" ht="12.75" customHeight="1" x14ac:dyDescent="0.2">
      <c r="A1202" s="111"/>
    </row>
    <row r="1203" spans="1:1" ht="12.75" customHeight="1" x14ac:dyDescent="0.2">
      <c r="A1203" s="111"/>
    </row>
    <row r="1204" spans="1:1" ht="12.75" customHeight="1" x14ac:dyDescent="0.2">
      <c r="A1204" s="111"/>
    </row>
    <row r="1205" spans="1:1" ht="12.75" customHeight="1" x14ac:dyDescent="0.2">
      <c r="A1205" s="111"/>
    </row>
  </sheetData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C385"/>
  <sheetViews>
    <sheetView workbookViewId="0"/>
  </sheetViews>
  <sheetFormatPr defaultRowHeight="11.25" x14ac:dyDescent="0.2"/>
  <cols>
    <col min="1" max="1" width="35.5" style="533" customWidth="1"/>
    <col min="2" max="3" width="5.1640625" style="534" bestFit="1" customWidth="1"/>
    <col min="4" max="16384" width="9.33203125" style="534"/>
  </cols>
  <sheetData>
    <row r="1" spans="1:3" x14ac:dyDescent="0.2">
      <c r="A1" s="533" t="s">
        <v>41</v>
      </c>
    </row>
    <row r="2" spans="1:3" x14ac:dyDescent="0.2">
      <c r="A2" s="533" t="s">
        <v>576</v>
      </c>
    </row>
    <row r="3" spans="1:3" x14ac:dyDescent="0.2">
      <c r="A3" s="535" t="s">
        <v>592</v>
      </c>
    </row>
    <row r="4" spans="1:3" x14ac:dyDescent="0.2">
      <c r="A4" s="299" t="s">
        <v>593</v>
      </c>
    </row>
    <row r="5" spans="1:3" x14ac:dyDescent="0.2">
      <c r="A5" s="618" t="s">
        <v>98</v>
      </c>
      <c r="B5" s="536"/>
      <c r="C5" s="536"/>
    </row>
    <row r="6" spans="1:3" x14ac:dyDescent="0.2">
      <c r="A6" s="269" t="s">
        <v>580</v>
      </c>
    </row>
    <row r="7" spans="1:3" x14ac:dyDescent="0.2">
      <c r="A7" s="299" t="s">
        <v>1</v>
      </c>
    </row>
    <row r="8" spans="1:3" x14ac:dyDescent="0.2">
      <c r="A8" s="299"/>
    </row>
    <row r="9" spans="1:3" x14ac:dyDescent="0.2">
      <c r="A9" s="303"/>
      <c r="B9" s="619">
        <v>2011</v>
      </c>
      <c r="C9" s="619">
        <v>2012</v>
      </c>
    </row>
    <row r="10" spans="1:3" ht="11.25" customHeight="1" x14ac:dyDescent="0.2">
      <c r="A10" s="302" t="s">
        <v>594</v>
      </c>
      <c r="B10" s="551">
        <v>112</v>
      </c>
      <c r="C10" s="551">
        <v>75</v>
      </c>
    </row>
    <row r="11" spans="1:3" ht="11.25" customHeight="1" x14ac:dyDescent="0.2">
      <c r="A11" s="302" t="s">
        <v>595</v>
      </c>
      <c r="B11" s="551">
        <v>-91</v>
      </c>
      <c r="C11" s="551">
        <v>-51</v>
      </c>
    </row>
    <row r="12" spans="1:3" ht="11.25" customHeight="1" x14ac:dyDescent="0.2">
      <c r="A12" s="302" t="s">
        <v>596</v>
      </c>
      <c r="B12" s="551">
        <v>-54</v>
      </c>
      <c r="C12" s="551">
        <v>-27</v>
      </c>
    </row>
    <row r="13" spans="1:3" ht="11.25" customHeight="1" x14ac:dyDescent="0.2">
      <c r="A13" s="302"/>
      <c r="B13" s="551"/>
      <c r="C13" s="625"/>
    </row>
    <row r="14" spans="1:3" ht="11.25" customHeight="1" x14ac:dyDescent="0.2">
      <c r="A14" s="302"/>
      <c r="B14" s="551"/>
      <c r="C14" s="625"/>
    </row>
    <row r="15" spans="1:3" ht="9" customHeight="1" x14ac:dyDescent="0.2">
      <c r="A15" s="620"/>
      <c r="C15" s="546"/>
    </row>
    <row r="16" spans="1:3" ht="11.25" customHeight="1" x14ac:dyDescent="0.2">
      <c r="A16" s="620"/>
      <c r="C16" s="546"/>
    </row>
    <row r="17" spans="1:3" ht="11.25" customHeight="1" x14ac:dyDescent="0.2">
      <c r="A17" s="620"/>
      <c r="C17" s="546"/>
    </row>
    <row r="18" spans="1:3" ht="15" customHeight="1" x14ac:dyDescent="0.2">
      <c r="A18" s="534"/>
      <c r="C18" s="546"/>
    </row>
    <row r="19" spans="1:3" ht="11.25" customHeight="1" x14ac:dyDescent="0.2">
      <c r="A19" s="534"/>
      <c r="C19" s="546"/>
    </row>
    <row r="20" spans="1:3" ht="11.25" customHeight="1" x14ac:dyDescent="0.2">
      <c r="A20" s="534"/>
      <c r="C20" s="546"/>
    </row>
    <row r="21" spans="1:3" ht="11.25" customHeight="1" x14ac:dyDescent="0.2">
      <c r="A21" s="534"/>
      <c r="C21" s="546"/>
    </row>
    <row r="22" spans="1:3" ht="11.25" customHeight="1" x14ac:dyDescent="0.2">
      <c r="A22" s="620"/>
      <c r="B22" s="621"/>
      <c r="C22" s="546"/>
    </row>
    <row r="23" spans="1:3" ht="11.25" customHeight="1" x14ac:dyDescent="0.2">
      <c r="A23" s="620"/>
      <c r="C23" s="546"/>
    </row>
    <row r="24" spans="1:3" ht="11.25" customHeight="1" x14ac:dyDescent="0.2">
      <c r="A24" s="620"/>
      <c r="B24" s="621"/>
      <c r="C24" s="546"/>
    </row>
    <row r="25" spans="1:3" ht="9" customHeight="1" x14ac:dyDescent="0.2">
      <c r="A25" s="545"/>
      <c r="B25" s="546"/>
      <c r="C25" s="546"/>
    </row>
    <row r="26" spans="1:3" ht="11.25" customHeight="1" x14ac:dyDescent="0.2">
      <c r="A26" s="545"/>
      <c r="B26" s="546"/>
      <c r="C26" s="546"/>
    </row>
    <row r="27" spans="1:3" ht="11.25" customHeight="1" x14ac:dyDescent="0.2">
      <c r="A27" s="545"/>
      <c r="B27" s="546"/>
      <c r="C27" s="546"/>
    </row>
    <row r="28" spans="1:3" ht="15" customHeight="1" x14ac:dyDescent="0.2"/>
    <row r="29" spans="1:3" ht="11.25" customHeight="1" x14ac:dyDescent="0.2"/>
    <row r="31" spans="1:3" x14ac:dyDescent="0.2">
      <c r="A31" s="545"/>
    </row>
    <row r="32" spans="1:3" x14ac:dyDescent="0.2">
      <c r="A32" s="545"/>
      <c r="B32" s="546"/>
      <c r="C32" s="546"/>
    </row>
    <row r="33" spans="1:3" x14ac:dyDescent="0.2">
      <c r="A33" s="545"/>
      <c r="B33" s="546"/>
      <c r="C33" s="546"/>
    </row>
    <row r="34" spans="1:3" x14ac:dyDescent="0.2">
      <c r="A34" s="545"/>
      <c r="B34" s="546"/>
      <c r="C34" s="546"/>
    </row>
    <row r="35" spans="1:3" x14ac:dyDescent="0.2">
      <c r="A35" s="545"/>
      <c r="B35" s="546"/>
      <c r="C35" s="546"/>
    </row>
    <row r="36" spans="1:3" x14ac:dyDescent="0.2">
      <c r="A36" s="545"/>
      <c r="B36" s="546"/>
      <c r="C36" s="546"/>
    </row>
    <row r="37" spans="1:3" x14ac:dyDescent="0.2">
      <c r="A37" s="545"/>
      <c r="B37" s="546"/>
      <c r="C37" s="546"/>
    </row>
    <row r="38" spans="1:3" x14ac:dyDescent="0.2">
      <c r="A38" s="545"/>
      <c r="B38" s="546"/>
      <c r="C38" s="546"/>
    </row>
    <row r="39" spans="1:3" x14ac:dyDescent="0.2">
      <c r="A39" s="545"/>
      <c r="B39" s="546"/>
      <c r="C39" s="546"/>
    </row>
    <row r="40" spans="1:3" x14ac:dyDescent="0.2">
      <c r="A40" s="545"/>
      <c r="B40" s="546"/>
      <c r="C40" s="546"/>
    </row>
    <row r="41" spans="1:3" x14ac:dyDescent="0.2">
      <c r="A41" s="545"/>
      <c r="B41" s="546"/>
      <c r="C41" s="546"/>
    </row>
    <row r="42" spans="1:3" x14ac:dyDescent="0.2">
      <c r="A42" s="545"/>
      <c r="B42" s="546"/>
      <c r="C42" s="546"/>
    </row>
    <row r="43" spans="1:3" x14ac:dyDescent="0.2">
      <c r="A43" s="545"/>
      <c r="B43" s="546"/>
      <c r="C43" s="546"/>
    </row>
    <row r="44" spans="1:3" x14ac:dyDescent="0.2">
      <c r="A44" s="545"/>
      <c r="B44" s="546"/>
      <c r="C44" s="546"/>
    </row>
    <row r="45" spans="1:3" x14ac:dyDescent="0.2">
      <c r="A45" s="545"/>
      <c r="B45" s="546"/>
      <c r="C45" s="546"/>
    </row>
    <row r="46" spans="1:3" x14ac:dyDescent="0.2">
      <c r="A46" s="545"/>
      <c r="B46" s="546"/>
      <c r="C46" s="546"/>
    </row>
    <row r="47" spans="1:3" x14ac:dyDescent="0.2">
      <c r="A47" s="545"/>
      <c r="B47" s="546"/>
      <c r="C47" s="546"/>
    </row>
    <row r="48" spans="1:3" x14ac:dyDescent="0.2">
      <c r="A48" s="545"/>
      <c r="B48" s="546"/>
      <c r="C48" s="546"/>
    </row>
    <row r="49" spans="1:3" x14ac:dyDescent="0.2">
      <c r="A49" s="545"/>
      <c r="B49" s="546"/>
      <c r="C49" s="546"/>
    </row>
    <row r="50" spans="1:3" x14ac:dyDescent="0.2">
      <c r="A50" s="545"/>
      <c r="B50" s="546"/>
      <c r="C50" s="546"/>
    </row>
    <row r="51" spans="1:3" x14ac:dyDescent="0.2">
      <c r="A51" s="545"/>
      <c r="B51" s="546"/>
      <c r="C51" s="546"/>
    </row>
    <row r="52" spans="1:3" x14ac:dyDescent="0.2">
      <c r="A52" s="545"/>
      <c r="B52" s="546"/>
      <c r="C52" s="546"/>
    </row>
    <row r="53" spans="1:3" x14ac:dyDescent="0.2">
      <c r="A53" s="545"/>
      <c r="B53" s="546"/>
      <c r="C53" s="546"/>
    </row>
    <row r="54" spans="1:3" x14ac:dyDescent="0.2">
      <c r="A54" s="545"/>
      <c r="B54" s="546"/>
      <c r="C54" s="546"/>
    </row>
    <row r="55" spans="1:3" x14ac:dyDescent="0.2">
      <c r="A55" s="545"/>
      <c r="B55" s="546"/>
      <c r="C55" s="546"/>
    </row>
    <row r="56" spans="1:3" x14ac:dyDescent="0.2">
      <c r="A56" s="545"/>
      <c r="B56" s="546"/>
      <c r="C56" s="546"/>
    </row>
    <row r="57" spans="1:3" x14ac:dyDescent="0.2">
      <c r="A57" s="545"/>
      <c r="B57" s="546"/>
      <c r="C57" s="546"/>
    </row>
    <row r="58" spans="1:3" x14ac:dyDescent="0.2">
      <c r="A58" s="545"/>
      <c r="B58" s="546"/>
      <c r="C58" s="546"/>
    </row>
    <row r="59" spans="1:3" x14ac:dyDescent="0.2">
      <c r="A59" s="545"/>
      <c r="B59" s="546"/>
      <c r="C59" s="546"/>
    </row>
    <row r="60" spans="1:3" x14ac:dyDescent="0.2">
      <c r="A60" s="545"/>
      <c r="B60" s="546"/>
      <c r="C60" s="546"/>
    </row>
    <row r="61" spans="1:3" x14ac:dyDescent="0.2">
      <c r="A61" s="545"/>
      <c r="B61" s="546"/>
      <c r="C61" s="546"/>
    </row>
    <row r="62" spans="1:3" x14ac:dyDescent="0.2">
      <c r="A62" s="545"/>
      <c r="B62" s="546"/>
      <c r="C62" s="546"/>
    </row>
    <row r="63" spans="1:3" x14ac:dyDescent="0.2">
      <c r="A63" s="545"/>
      <c r="B63" s="546"/>
      <c r="C63" s="546"/>
    </row>
    <row r="64" spans="1:3" x14ac:dyDescent="0.2">
      <c r="A64" s="545"/>
      <c r="B64" s="546"/>
      <c r="C64" s="546"/>
    </row>
    <row r="65" spans="1:3" x14ac:dyDescent="0.2">
      <c r="A65" s="545"/>
      <c r="B65" s="546"/>
      <c r="C65" s="546"/>
    </row>
    <row r="66" spans="1:3" x14ac:dyDescent="0.2">
      <c r="A66" s="545"/>
      <c r="B66" s="546"/>
      <c r="C66" s="546"/>
    </row>
    <row r="67" spans="1:3" x14ac:dyDescent="0.2">
      <c r="A67" s="545"/>
      <c r="B67" s="546"/>
      <c r="C67" s="546"/>
    </row>
    <row r="68" spans="1:3" x14ac:dyDescent="0.2">
      <c r="A68" s="545"/>
      <c r="B68" s="546"/>
      <c r="C68" s="546"/>
    </row>
    <row r="69" spans="1:3" x14ac:dyDescent="0.2">
      <c r="A69" s="545"/>
      <c r="B69" s="546"/>
      <c r="C69" s="546"/>
    </row>
    <row r="70" spans="1:3" x14ac:dyDescent="0.2">
      <c r="A70" s="545"/>
      <c r="B70" s="546"/>
      <c r="C70" s="546"/>
    </row>
    <row r="71" spans="1:3" x14ac:dyDescent="0.2">
      <c r="A71" s="545"/>
      <c r="B71" s="546"/>
      <c r="C71" s="546"/>
    </row>
    <row r="72" spans="1:3" x14ac:dyDescent="0.2">
      <c r="A72" s="545"/>
      <c r="B72" s="546"/>
      <c r="C72" s="546"/>
    </row>
    <row r="73" spans="1:3" x14ac:dyDescent="0.2">
      <c r="A73" s="545"/>
      <c r="B73" s="546"/>
      <c r="C73" s="546"/>
    </row>
    <row r="74" spans="1:3" x14ac:dyDescent="0.2">
      <c r="A74" s="545"/>
      <c r="B74" s="546"/>
      <c r="C74" s="546"/>
    </row>
    <row r="75" spans="1:3" x14ac:dyDescent="0.2">
      <c r="A75" s="545"/>
      <c r="B75" s="546"/>
      <c r="C75" s="546"/>
    </row>
    <row r="76" spans="1:3" x14ac:dyDescent="0.2">
      <c r="A76" s="545"/>
      <c r="B76" s="546"/>
      <c r="C76" s="546"/>
    </row>
    <row r="77" spans="1:3" x14ac:dyDescent="0.2">
      <c r="A77" s="545"/>
      <c r="B77" s="546"/>
      <c r="C77" s="546"/>
    </row>
    <row r="78" spans="1:3" x14ac:dyDescent="0.2">
      <c r="A78" s="545"/>
      <c r="B78" s="546"/>
      <c r="C78" s="546"/>
    </row>
    <row r="79" spans="1:3" x14ac:dyDescent="0.2">
      <c r="A79" s="545"/>
      <c r="B79" s="546"/>
      <c r="C79" s="546"/>
    </row>
    <row r="80" spans="1:3" x14ac:dyDescent="0.2">
      <c r="A80" s="545"/>
      <c r="B80" s="546"/>
      <c r="C80" s="546"/>
    </row>
    <row r="81" spans="1:3" x14ac:dyDescent="0.2">
      <c r="A81" s="545"/>
      <c r="B81" s="546"/>
      <c r="C81" s="546"/>
    </row>
    <row r="82" spans="1:3" x14ac:dyDescent="0.2">
      <c r="A82" s="545"/>
      <c r="B82" s="546"/>
      <c r="C82" s="546"/>
    </row>
    <row r="83" spans="1:3" x14ac:dyDescent="0.2">
      <c r="A83" s="545"/>
      <c r="B83" s="546"/>
      <c r="C83" s="546"/>
    </row>
    <row r="84" spans="1:3" x14ac:dyDescent="0.2">
      <c r="A84" s="545"/>
      <c r="B84" s="546"/>
      <c r="C84" s="546"/>
    </row>
    <row r="85" spans="1:3" x14ac:dyDescent="0.2">
      <c r="A85" s="545"/>
      <c r="B85" s="546"/>
      <c r="C85" s="546"/>
    </row>
    <row r="86" spans="1:3" x14ac:dyDescent="0.2">
      <c r="A86" s="545"/>
      <c r="B86" s="546"/>
      <c r="C86" s="546"/>
    </row>
    <row r="87" spans="1:3" x14ac:dyDescent="0.2">
      <c r="A87" s="545"/>
      <c r="B87" s="546"/>
      <c r="C87" s="546"/>
    </row>
    <row r="88" spans="1:3" x14ac:dyDescent="0.2">
      <c r="A88" s="545"/>
      <c r="B88" s="546"/>
      <c r="C88" s="546"/>
    </row>
    <row r="89" spans="1:3" x14ac:dyDescent="0.2">
      <c r="A89" s="545"/>
      <c r="B89" s="546"/>
      <c r="C89" s="546"/>
    </row>
    <row r="90" spans="1:3" x14ac:dyDescent="0.2">
      <c r="A90" s="547"/>
      <c r="B90" s="546"/>
      <c r="C90" s="546"/>
    </row>
    <row r="91" spans="1:3" x14ac:dyDescent="0.2">
      <c r="A91" s="547"/>
      <c r="B91" s="546"/>
      <c r="C91" s="546"/>
    </row>
    <row r="92" spans="1:3" x14ac:dyDescent="0.2">
      <c r="A92" s="547"/>
      <c r="B92" s="546"/>
      <c r="C92" s="546"/>
    </row>
    <row r="93" spans="1:3" x14ac:dyDescent="0.2">
      <c r="A93" s="547"/>
      <c r="B93" s="546"/>
      <c r="C93" s="546"/>
    </row>
    <row r="94" spans="1:3" x14ac:dyDescent="0.2">
      <c r="A94" s="547"/>
      <c r="B94" s="546"/>
      <c r="C94" s="546"/>
    </row>
    <row r="95" spans="1:3" x14ac:dyDescent="0.2">
      <c r="A95" s="547"/>
      <c r="B95" s="546"/>
      <c r="C95" s="546"/>
    </row>
    <row r="96" spans="1:3" x14ac:dyDescent="0.2">
      <c r="A96" s="547"/>
      <c r="B96" s="546"/>
      <c r="C96" s="546"/>
    </row>
    <row r="97" spans="1:3" x14ac:dyDescent="0.2">
      <c r="A97" s="547"/>
      <c r="B97" s="546"/>
      <c r="C97" s="546"/>
    </row>
    <row r="98" spans="1:3" x14ac:dyDescent="0.2">
      <c r="A98" s="547"/>
      <c r="B98" s="546"/>
      <c r="C98" s="546"/>
    </row>
    <row r="99" spans="1:3" x14ac:dyDescent="0.2">
      <c r="A99" s="547"/>
      <c r="B99" s="546"/>
      <c r="C99" s="546"/>
    </row>
    <row r="100" spans="1:3" x14ac:dyDescent="0.2">
      <c r="A100" s="547"/>
      <c r="B100" s="546"/>
      <c r="C100" s="546"/>
    </row>
    <row r="101" spans="1:3" x14ac:dyDescent="0.2">
      <c r="A101" s="547"/>
      <c r="B101" s="546"/>
      <c r="C101" s="546"/>
    </row>
    <row r="102" spans="1:3" x14ac:dyDescent="0.2">
      <c r="A102" s="547"/>
      <c r="B102" s="546"/>
      <c r="C102" s="546"/>
    </row>
    <row r="103" spans="1:3" x14ac:dyDescent="0.2">
      <c r="A103" s="547"/>
      <c r="B103" s="546"/>
      <c r="C103" s="546"/>
    </row>
    <row r="104" spans="1:3" x14ac:dyDescent="0.2">
      <c r="A104" s="547"/>
      <c r="B104" s="546"/>
      <c r="C104" s="546"/>
    </row>
    <row r="105" spans="1:3" x14ac:dyDescent="0.2">
      <c r="A105" s="547"/>
      <c r="B105" s="546"/>
      <c r="C105" s="546"/>
    </row>
    <row r="106" spans="1:3" x14ac:dyDescent="0.2">
      <c r="A106" s="547"/>
      <c r="B106" s="546"/>
      <c r="C106" s="546"/>
    </row>
    <row r="107" spans="1:3" x14ac:dyDescent="0.2">
      <c r="A107" s="547"/>
      <c r="B107" s="546"/>
      <c r="C107" s="546"/>
    </row>
    <row r="108" spans="1:3" x14ac:dyDescent="0.2">
      <c r="A108" s="547"/>
      <c r="B108" s="546"/>
      <c r="C108" s="546"/>
    </row>
    <row r="109" spans="1:3" x14ac:dyDescent="0.2">
      <c r="A109" s="547"/>
      <c r="B109" s="546"/>
      <c r="C109" s="546"/>
    </row>
    <row r="110" spans="1:3" x14ac:dyDescent="0.2">
      <c r="A110" s="547"/>
      <c r="B110" s="546"/>
      <c r="C110" s="546"/>
    </row>
    <row r="111" spans="1:3" x14ac:dyDescent="0.2">
      <c r="A111" s="547"/>
      <c r="B111" s="546"/>
      <c r="C111" s="546"/>
    </row>
    <row r="112" spans="1:3" x14ac:dyDescent="0.2">
      <c r="A112" s="547"/>
      <c r="B112" s="546"/>
      <c r="C112" s="546"/>
    </row>
    <row r="113" spans="1:3" x14ac:dyDescent="0.2">
      <c r="A113" s="547"/>
      <c r="B113" s="546"/>
      <c r="C113" s="546"/>
    </row>
    <row r="114" spans="1:3" x14ac:dyDescent="0.2">
      <c r="A114" s="547"/>
      <c r="B114" s="546"/>
      <c r="C114" s="546"/>
    </row>
    <row r="115" spans="1:3" x14ac:dyDescent="0.2">
      <c r="A115" s="547"/>
      <c r="B115" s="546"/>
      <c r="C115" s="546"/>
    </row>
    <row r="116" spans="1:3" x14ac:dyDescent="0.2">
      <c r="A116" s="547"/>
      <c r="B116" s="546"/>
      <c r="C116" s="546"/>
    </row>
    <row r="117" spans="1:3" x14ac:dyDescent="0.2">
      <c r="A117" s="547"/>
    </row>
    <row r="118" spans="1:3" x14ac:dyDescent="0.2">
      <c r="A118" s="547"/>
    </row>
    <row r="119" spans="1:3" x14ac:dyDescent="0.2">
      <c r="A119" s="547"/>
    </row>
    <row r="120" spans="1:3" x14ac:dyDescent="0.2">
      <c r="A120" s="547"/>
    </row>
    <row r="121" spans="1:3" x14ac:dyDescent="0.2">
      <c r="A121" s="547"/>
    </row>
    <row r="122" spans="1:3" x14ac:dyDescent="0.2">
      <c r="A122" s="547"/>
    </row>
    <row r="123" spans="1:3" x14ac:dyDescent="0.2">
      <c r="A123" s="547"/>
    </row>
    <row r="124" spans="1:3" x14ac:dyDescent="0.2">
      <c r="A124" s="547"/>
    </row>
    <row r="125" spans="1:3" x14ac:dyDescent="0.2">
      <c r="A125" s="547"/>
    </row>
    <row r="126" spans="1:3" x14ac:dyDescent="0.2">
      <c r="A126" s="547"/>
    </row>
    <row r="127" spans="1:3" x14ac:dyDescent="0.2">
      <c r="A127" s="547"/>
    </row>
    <row r="128" spans="1:3" x14ac:dyDescent="0.2">
      <c r="A128" s="547"/>
    </row>
    <row r="129" spans="1:1" x14ac:dyDescent="0.2">
      <c r="A129" s="547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  <row r="367" spans="1:1" x14ac:dyDescent="0.2">
      <c r="A367" s="548"/>
    </row>
    <row r="368" spans="1:1" x14ac:dyDescent="0.2">
      <c r="A368" s="548"/>
    </row>
    <row r="369" spans="1:1" x14ac:dyDescent="0.2">
      <c r="A369" s="548"/>
    </row>
    <row r="370" spans="1:1" x14ac:dyDescent="0.2">
      <c r="A370" s="548"/>
    </row>
    <row r="371" spans="1:1" x14ac:dyDescent="0.2">
      <c r="A371" s="548"/>
    </row>
    <row r="372" spans="1:1" x14ac:dyDescent="0.2">
      <c r="A372" s="548"/>
    </row>
    <row r="373" spans="1:1" x14ac:dyDescent="0.2">
      <c r="A373" s="548"/>
    </row>
    <row r="374" spans="1:1" x14ac:dyDescent="0.2">
      <c r="A374" s="548"/>
    </row>
    <row r="375" spans="1:1" x14ac:dyDescent="0.2">
      <c r="A375" s="548"/>
    </row>
    <row r="376" spans="1:1" x14ac:dyDescent="0.2">
      <c r="A376" s="548"/>
    </row>
    <row r="377" spans="1:1" x14ac:dyDescent="0.2">
      <c r="A377" s="548"/>
    </row>
    <row r="378" spans="1:1" x14ac:dyDescent="0.2">
      <c r="A378" s="548"/>
    </row>
    <row r="379" spans="1:1" x14ac:dyDescent="0.2">
      <c r="A379" s="548"/>
    </row>
    <row r="380" spans="1:1" x14ac:dyDescent="0.2">
      <c r="A380" s="548"/>
    </row>
    <row r="381" spans="1:1" x14ac:dyDescent="0.2">
      <c r="A381" s="548"/>
    </row>
    <row r="382" spans="1:1" x14ac:dyDescent="0.2">
      <c r="A382" s="548"/>
    </row>
    <row r="383" spans="1:1" x14ac:dyDescent="0.2">
      <c r="A383" s="548"/>
    </row>
    <row r="384" spans="1:1" x14ac:dyDescent="0.2">
      <c r="A384" s="548"/>
    </row>
    <row r="385" spans="1:1" x14ac:dyDescent="0.2">
      <c r="A385" s="548"/>
    </row>
  </sheetData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D327"/>
  <sheetViews>
    <sheetView workbookViewId="0"/>
  </sheetViews>
  <sheetFormatPr defaultRowHeight="11.25" x14ac:dyDescent="0.2"/>
  <cols>
    <col min="1" max="1" width="14.6640625" style="533" customWidth="1"/>
    <col min="2" max="2" width="25" style="534" bestFit="1" customWidth="1"/>
    <col min="3" max="3" width="19" style="534" bestFit="1" customWidth="1"/>
    <col min="4" max="4" width="51.83203125" style="534" bestFit="1" customWidth="1"/>
    <col min="5" max="13" width="15.33203125" style="534" bestFit="1" customWidth="1"/>
    <col min="14" max="26" width="10.83203125" style="534" customWidth="1"/>
    <col min="27" max="16384" width="9.33203125" style="534"/>
  </cols>
  <sheetData>
    <row r="1" spans="1:4" x14ac:dyDescent="0.2">
      <c r="A1" s="533" t="s">
        <v>41</v>
      </c>
    </row>
    <row r="2" spans="1:4" x14ac:dyDescent="0.2">
      <c r="A2" s="533" t="s">
        <v>576</v>
      </c>
    </row>
    <row r="3" spans="1:4" x14ac:dyDescent="0.2">
      <c r="A3" s="535" t="s">
        <v>597</v>
      </c>
    </row>
    <row r="4" spans="1:4" x14ac:dyDescent="0.2">
      <c r="A4" s="299" t="s">
        <v>598</v>
      </c>
    </row>
    <row r="5" spans="1:4" x14ac:dyDescent="0.2">
      <c r="A5" s="618" t="s">
        <v>599</v>
      </c>
    </row>
    <row r="6" spans="1:4" x14ac:dyDescent="0.2">
      <c r="A6" s="269" t="s">
        <v>600</v>
      </c>
    </row>
    <row r="7" spans="1:4" x14ac:dyDescent="0.2">
      <c r="A7" s="299" t="s">
        <v>1</v>
      </c>
    </row>
    <row r="8" spans="1:4" x14ac:dyDescent="0.2">
      <c r="A8" s="299" t="s">
        <v>0</v>
      </c>
    </row>
    <row r="10" spans="1:4" ht="11.25" customHeight="1" x14ac:dyDescent="0.2">
      <c r="A10" s="623"/>
      <c r="B10" s="302" t="s">
        <v>601</v>
      </c>
      <c r="C10" s="302" t="s">
        <v>602</v>
      </c>
      <c r="D10" s="302" t="s">
        <v>603</v>
      </c>
    </row>
    <row r="11" spans="1:4" ht="11.25" customHeight="1" x14ac:dyDescent="0.2">
      <c r="A11" s="627">
        <v>40574</v>
      </c>
      <c r="B11" s="628">
        <v>-47261621.472999997</v>
      </c>
      <c r="C11" s="628">
        <v>387282965.20000005</v>
      </c>
      <c r="D11" s="621">
        <v>0.79312356452654709</v>
      </c>
    </row>
    <row r="12" spans="1:4" ht="9" customHeight="1" x14ac:dyDescent="0.2">
      <c r="A12" s="627">
        <v>40602</v>
      </c>
      <c r="B12" s="628">
        <v>-47522834.50599999</v>
      </c>
      <c r="C12" s="628">
        <v>382195639.02999997</v>
      </c>
      <c r="D12" s="621">
        <v>0.76588584798574633</v>
      </c>
    </row>
    <row r="13" spans="1:4" ht="11.25" customHeight="1" x14ac:dyDescent="0.2">
      <c r="A13" s="627">
        <v>40633</v>
      </c>
      <c r="B13" s="628">
        <v>-46278374.893000007</v>
      </c>
      <c r="C13" s="628">
        <v>373194056.50999999</v>
      </c>
      <c r="D13" s="621">
        <v>0.72663382973564683</v>
      </c>
    </row>
    <row r="14" spans="1:4" x14ac:dyDescent="0.2">
      <c r="A14" s="627">
        <v>40663</v>
      </c>
      <c r="B14" s="628">
        <v>-47674721.878000006</v>
      </c>
      <c r="C14" s="628">
        <v>378595757.45000005</v>
      </c>
      <c r="D14" s="621">
        <v>0.73553650968471751</v>
      </c>
    </row>
    <row r="15" spans="1:4" x14ac:dyDescent="0.2">
      <c r="A15" s="627">
        <v>40694</v>
      </c>
      <c r="B15" s="628">
        <v>-49709644.417999983</v>
      </c>
      <c r="C15" s="628">
        <v>358224706.24000001</v>
      </c>
      <c r="D15" s="621">
        <v>0.65894118835896798</v>
      </c>
    </row>
    <row r="16" spans="1:4" x14ac:dyDescent="0.2">
      <c r="A16" s="627">
        <v>40724</v>
      </c>
      <c r="B16" s="628">
        <v>-47598782.059999987</v>
      </c>
      <c r="C16" s="628">
        <v>356529432.11000001</v>
      </c>
      <c r="D16" s="621">
        <v>0.65982882152413336</v>
      </c>
    </row>
    <row r="17" spans="1:4" x14ac:dyDescent="0.2">
      <c r="A17" s="627">
        <v>40755</v>
      </c>
      <c r="B17" s="628">
        <v>-49690459.629999995</v>
      </c>
      <c r="C17" s="628">
        <v>305349188.88999999</v>
      </c>
      <c r="D17" s="621">
        <v>0.53880888939088223</v>
      </c>
    </row>
    <row r="18" spans="1:4" x14ac:dyDescent="0.2">
      <c r="A18" s="627">
        <v>40786</v>
      </c>
      <c r="B18" s="628">
        <v>-47724979.730000004</v>
      </c>
      <c r="C18" s="628">
        <v>203191619.50000012</v>
      </c>
      <c r="D18" s="621">
        <v>0.32314663531723636</v>
      </c>
    </row>
    <row r="19" spans="1:4" x14ac:dyDescent="0.2">
      <c r="A19" s="627">
        <v>40816</v>
      </c>
      <c r="B19" s="628">
        <v>-58618536.439999998</v>
      </c>
      <c r="C19" s="628">
        <v>206160385.67999995</v>
      </c>
      <c r="D19" s="621">
        <v>0.29885461226678184</v>
      </c>
    </row>
    <row r="20" spans="1:4" x14ac:dyDescent="0.2">
      <c r="A20" s="627">
        <v>40847</v>
      </c>
      <c r="B20" s="628">
        <v>-56672773.050000012</v>
      </c>
      <c r="C20" s="628">
        <v>150703048.52999997</v>
      </c>
      <c r="D20" s="621">
        <v>0.19046380172586005</v>
      </c>
    </row>
    <row r="21" spans="1:4" x14ac:dyDescent="0.2">
      <c r="A21" s="627">
        <v>40877</v>
      </c>
      <c r="B21" s="628">
        <v>-55630742.430000007</v>
      </c>
      <c r="C21" s="628">
        <v>163628254.46999991</v>
      </c>
      <c r="D21" s="621">
        <v>0.21689536541766319</v>
      </c>
    </row>
    <row r="22" spans="1:4" x14ac:dyDescent="0.2">
      <c r="A22" s="627">
        <v>40908</v>
      </c>
      <c r="B22" s="628">
        <v>-58511039.269999981</v>
      </c>
      <c r="C22" s="628">
        <v>162363027.26999998</v>
      </c>
      <c r="D22" s="621">
        <v>0.20856975740578157</v>
      </c>
    </row>
    <row r="23" spans="1:4" x14ac:dyDescent="0.2">
      <c r="A23" s="627">
        <v>40939</v>
      </c>
      <c r="B23" s="628">
        <v>-59260038.280000001</v>
      </c>
      <c r="C23" s="628">
        <v>154002604.20000005</v>
      </c>
      <c r="D23" s="621">
        <v>0.19146005149959291</v>
      </c>
    </row>
    <row r="24" spans="1:4" x14ac:dyDescent="0.2">
      <c r="A24" s="627">
        <v>40968</v>
      </c>
      <c r="B24" s="628">
        <v>-47288374.079999998</v>
      </c>
      <c r="C24" s="628">
        <v>144906198.81999993</v>
      </c>
      <c r="D24" s="621">
        <v>0.19692903095282263</v>
      </c>
    </row>
    <row r="25" spans="1:4" x14ac:dyDescent="0.2">
      <c r="A25" s="627">
        <v>40999</v>
      </c>
      <c r="B25" s="628">
        <v>-49388098.419999987</v>
      </c>
      <c r="C25" s="628">
        <v>172278770.66999996</v>
      </c>
      <c r="D25" s="621">
        <v>0.25779049782710273</v>
      </c>
    </row>
    <row r="26" spans="1:4" x14ac:dyDescent="0.2">
      <c r="A26" s="627">
        <v>41029</v>
      </c>
      <c r="B26" s="628">
        <v>-50485707.079999998</v>
      </c>
      <c r="C26" s="628">
        <v>175410051.89999998</v>
      </c>
      <c r="D26" s="621">
        <v>0.26205657803188104</v>
      </c>
    </row>
    <row r="27" spans="1:4" x14ac:dyDescent="0.2">
      <c r="A27" s="627">
        <v>41060</v>
      </c>
      <c r="B27" s="628">
        <v>-53031117.43</v>
      </c>
      <c r="C27" s="628">
        <v>169374985.5</v>
      </c>
      <c r="D27" s="621">
        <v>0.23883111031061713</v>
      </c>
    </row>
    <row r="28" spans="1:4" x14ac:dyDescent="0.2">
      <c r="A28" s="627">
        <v>41090</v>
      </c>
      <c r="B28" s="628">
        <v>-49152883.189999998</v>
      </c>
      <c r="C28" s="628">
        <v>152536646.04000008</v>
      </c>
      <c r="D28" s="621">
        <v>0.21222655975903426</v>
      </c>
    </row>
    <row r="29" spans="1:4" x14ac:dyDescent="0.2">
      <c r="A29" s="627">
        <v>41121</v>
      </c>
      <c r="B29" s="628">
        <v>-62489424.140000001</v>
      </c>
      <c r="C29" s="628">
        <v>152110886.15000004</v>
      </c>
      <c r="D29" s="621">
        <v>0.18141167472199676</v>
      </c>
    </row>
    <row r="30" spans="1:4" x14ac:dyDescent="0.2">
      <c r="A30" s="627">
        <v>41152</v>
      </c>
      <c r="B30" s="628">
        <v>-64402398.040000007</v>
      </c>
      <c r="C30" s="628">
        <v>152830722.26999998</v>
      </c>
      <c r="D30" s="621">
        <v>0.17365679149521282</v>
      </c>
    </row>
    <row r="31" spans="1:4" x14ac:dyDescent="0.2">
      <c r="A31" s="627">
        <v>41182</v>
      </c>
      <c r="B31" s="628">
        <v>-66545451.849999994</v>
      </c>
      <c r="C31" s="628">
        <v>160989453.81000006</v>
      </c>
      <c r="D31" s="621">
        <v>0.18547046434672901</v>
      </c>
    </row>
    <row r="32" spans="1:4" x14ac:dyDescent="0.2">
      <c r="A32" s="627">
        <v>41213</v>
      </c>
      <c r="B32" s="628">
        <v>-67899931.13000001</v>
      </c>
      <c r="C32" s="628">
        <v>154897466.29999995</v>
      </c>
      <c r="D32" s="621">
        <v>0.17084698774025536</v>
      </c>
    </row>
    <row r="33" spans="1:4" x14ac:dyDescent="0.2">
      <c r="A33" s="627">
        <v>41243</v>
      </c>
      <c r="B33" s="628">
        <v>-68012059.840000004</v>
      </c>
      <c r="C33" s="628">
        <v>153857054.10000014</v>
      </c>
      <c r="D33" s="621">
        <v>0.168338007207188</v>
      </c>
    </row>
    <row r="34" spans="1:4" x14ac:dyDescent="0.2">
      <c r="A34" s="627">
        <v>41274</v>
      </c>
      <c r="B34" s="628">
        <v>-67026525.549999997</v>
      </c>
      <c r="C34" s="628">
        <v>102751659.79999995</v>
      </c>
      <c r="D34" s="621">
        <v>7.0055312586309551E-2</v>
      </c>
    </row>
    <row r="35" spans="1:4" x14ac:dyDescent="0.2">
      <c r="A35" s="627">
        <v>41305</v>
      </c>
      <c r="B35" s="628">
        <v>-66107269.079999998</v>
      </c>
      <c r="C35" s="628">
        <v>87881204.500000119</v>
      </c>
      <c r="D35" s="621">
        <v>4.2697666057958147E-2</v>
      </c>
    </row>
    <row r="36" spans="1:4" x14ac:dyDescent="0.2">
      <c r="A36" s="547"/>
    </row>
    <row r="37" spans="1:4" x14ac:dyDescent="0.2">
      <c r="A37" s="547"/>
    </row>
    <row r="38" spans="1:4" x14ac:dyDescent="0.2">
      <c r="A38" s="547"/>
    </row>
    <row r="39" spans="1:4" x14ac:dyDescent="0.2">
      <c r="A39" s="547"/>
    </row>
    <row r="40" spans="1:4" x14ac:dyDescent="0.2">
      <c r="A40" s="547"/>
    </row>
    <row r="41" spans="1:4" x14ac:dyDescent="0.2">
      <c r="A41" s="547"/>
    </row>
    <row r="42" spans="1:4" x14ac:dyDescent="0.2">
      <c r="A42" s="547"/>
    </row>
    <row r="43" spans="1:4" x14ac:dyDescent="0.2">
      <c r="A43" s="547"/>
    </row>
    <row r="44" spans="1:4" x14ac:dyDescent="0.2">
      <c r="A44" s="547"/>
    </row>
    <row r="45" spans="1:4" x14ac:dyDescent="0.2">
      <c r="A45" s="547"/>
    </row>
    <row r="46" spans="1:4" x14ac:dyDescent="0.2">
      <c r="A46" s="547"/>
    </row>
    <row r="47" spans="1:4" x14ac:dyDescent="0.2">
      <c r="A47" s="547"/>
    </row>
    <row r="48" spans="1:4" x14ac:dyDescent="0.2">
      <c r="A48" s="547"/>
    </row>
    <row r="49" spans="1:1" x14ac:dyDescent="0.2">
      <c r="A49" s="547"/>
    </row>
    <row r="50" spans="1:1" x14ac:dyDescent="0.2">
      <c r="A50" s="547"/>
    </row>
    <row r="51" spans="1:1" x14ac:dyDescent="0.2">
      <c r="A51" s="547"/>
    </row>
    <row r="52" spans="1:1" x14ac:dyDescent="0.2">
      <c r="A52" s="547"/>
    </row>
    <row r="53" spans="1:1" x14ac:dyDescent="0.2">
      <c r="A53" s="547"/>
    </row>
    <row r="54" spans="1:1" x14ac:dyDescent="0.2">
      <c r="A54" s="547"/>
    </row>
    <row r="55" spans="1:1" x14ac:dyDescent="0.2">
      <c r="A55" s="547"/>
    </row>
    <row r="56" spans="1:1" x14ac:dyDescent="0.2">
      <c r="A56" s="547"/>
    </row>
    <row r="57" spans="1:1" x14ac:dyDescent="0.2">
      <c r="A57" s="547"/>
    </row>
    <row r="58" spans="1:1" x14ac:dyDescent="0.2">
      <c r="A58" s="547"/>
    </row>
    <row r="59" spans="1:1" x14ac:dyDescent="0.2">
      <c r="A59" s="547"/>
    </row>
    <row r="60" spans="1:1" x14ac:dyDescent="0.2">
      <c r="A60" s="547"/>
    </row>
    <row r="61" spans="1:1" x14ac:dyDescent="0.2">
      <c r="A61" s="547"/>
    </row>
    <row r="62" spans="1:1" x14ac:dyDescent="0.2">
      <c r="A62" s="547"/>
    </row>
    <row r="63" spans="1:1" x14ac:dyDescent="0.2">
      <c r="A63" s="547"/>
    </row>
    <row r="64" spans="1:1" x14ac:dyDescent="0.2">
      <c r="A64" s="547"/>
    </row>
    <row r="65" spans="1:1" x14ac:dyDescent="0.2">
      <c r="A65" s="547"/>
    </row>
    <row r="66" spans="1:1" x14ac:dyDescent="0.2">
      <c r="A66" s="547"/>
    </row>
    <row r="67" spans="1:1" x14ac:dyDescent="0.2">
      <c r="A67" s="547"/>
    </row>
    <row r="68" spans="1:1" x14ac:dyDescent="0.2">
      <c r="A68" s="547"/>
    </row>
    <row r="69" spans="1:1" x14ac:dyDescent="0.2">
      <c r="A69" s="547"/>
    </row>
    <row r="70" spans="1:1" x14ac:dyDescent="0.2">
      <c r="A70" s="547"/>
    </row>
    <row r="71" spans="1:1" x14ac:dyDescent="0.2">
      <c r="A71" s="547"/>
    </row>
    <row r="72" spans="1:1" x14ac:dyDescent="0.2">
      <c r="A72" s="548"/>
    </row>
    <row r="73" spans="1:1" x14ac:dyDescent="0.2">
      <c r="A73" s="548"/>
    </row>
    <row r="74" spans="1:1" x14ac:dyDescent="0.2">
      <c r="A74" s="548"/>
    </row>
    <row r="75" spans="1:1" x14ac:dyDescent="0.2">
      <c r="A75" s="548"/>
    </row>
    <row r="76" spans="1:1" x14ac:dyDescent="0.2">
      <c r="A76" s="548"/>
    </row>
    <row r="77" spans="1:1" x14ac:dyDescent="0.2">
      <c r="A77" s="548"/>
    </row>
    <row r="78" spans="1:1" x14ac:dyDescent="0.2">
      <c r="A78" s="548"/>
    </row>
    <row r="79" spans="1:1" x14ac:dyDescent="0.2">
      <c r="A79" s="548"/>
    </row>
    <row r="80" spans="1:1" x14ac:dyDescent="0.2">
      <c r="A80" s="548"/>
    </row>
    <row r="81" spans="1:1" x14ac:dyDescent="0.2">
      <c r="A81" s="548"/>
    </row>
    <row r="82" spans="1:1" x14ac:dyDescent="0.2">
      <c r="A82" s="548"/>
    </row>
    <row r="83" spans="1:1" x14ac:dyDescent="0.2">
      <c r="A83" s="548"/>
    </row>
    <row r="84" spans="1:1" x14ac:dyDescent="0.2">
      <c r="A84" s="548"/>
    </row>
    <row r="85" spans="1:1" x14ac:dyDescent="0.2">
      <c r="A85" s="548"/>
    </row>
    <row r="86" spans="1:1" x14ac:dyDescent="0.2">
      <c r="A86" s="548"/>
    </row>
    <row r="87" spans="1:1" x14ac:dyDescent="0.2">
      <c r="A87" s="548"/>
    </row>
    <row r="88" spans="1:1" x14ac:dyDescent="0.2">
      <c r="A88" s="548"/>
    </row>
    <row r="89" spans="1:1" x14ac:dyDescent="0.2">
      <c r="A89" s="548"/>
    </row>
    <row r="90" spans="1:1" x14ac:dyDescent="0.2">
      <c r="A90" s="548"/>
    </row>
    <row r="91" spans="1:1" x14ac:dyDescent="0.2">
      <c r="A91" s="548"/>
    </row>
    <row r="92" spans="1:1" x14ac:dyDescent="0.2">
      <c r="A92" s="548"/>
    </row>
    <row r="93" spans="1:1" x14ac:dyDescent="0.2">
      <c r="A93" s="548"/>
    </row>
    <row r="94" spans="1:1" x14ac:dyDescent="0.2">
      <c r="A94" s="548"/>
    </row>
    <row r="95" spans="1:1" x14ac:dyDescent="0.2">
      <c r="A95" s="548"/>
    </row>
    <row r="96" spans="1:1" x14ac:dyDescent="0.2">
      <c r="A96" s="548"/>
    </row>
    <row r="97" spans="1:1" x14ac:dyDescent="0.2">
      <c r="A97" s="548"/>
    </row>
    <row r="98" spans="1:1" x14ac:dyDescent="0.2">
      <c r="A98" s="548"/>
    </row>
    <row r="99" spans="1:1" x14ac:dyDescent="0.2">
      <c r="A99" s="548"/>
    </row>
    <row r="100" spans="1:1" x14ac:dyDescent="0.2">
      <c r="A100" s="548"/>
    </row>
    <row r="101" spans="1:1" x14ac:dyDescent="0.2">
      <c r="A101" s="548"/>
    </row>
    <row r="102" spans="1:1" x14ac:dyDescent="0.2">
      <c r="A102" s="548"/>
    </row>
    <row r="103" spans="1:1" x14ac:dyDescent="0.2">
      <c r="A103" s="548"/>
    </row>
    <row r="104" spans="1:1" x14ac:dyDescent="0.2">
      <c r="A104" s="548"/>
    </row>
    <row r="105" spans="1:1" x14ac:dyDescent="0.2">
      <c r="A105" s="548"/>
    </row>
    <row r="106" spans="1:1" x14ac:dyDescent="0.2">
      <c r="A106" s="548"/>
    </row>
    <row r="107" spans="1:1" x14ac:dyDescent="0.2">
      <c r="A107" s="548"/>
    </row>
    <row r="108" spans="1:1" x14ac:dyDescent="0.2">
      <c r="A108" s="548"/>
    </row>
    <row r="109" spans="1:1" x14ac:dyDescent="0.2">
      <c r="A109" s="548"/>
    </row>
    <row r="110" spans="1:1" x14ac:dyDescent="0.2">
      <c r="A110" s="548"/>
    </row>
    <row r="111" spans="1:1" x14ac:dyDescent="0.2">
      <c r="A111" s="548"/>
    </row>
    <row r="112" spans="1:1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</sheetData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G384"/>
  <sheetViews>
    <sheetView workbookViewId="0"/>
  </sheetViews>
  <sheetFormatPr defaultRowHeight="11.25" x14ac:dyDescent="0.2"/>
  <cols>
    <col min="1" max="1" width="10.83203125" style="533" customWidth="1"/>
    <col min="2" max="2" width="19.5" style="534" customWidth="1"/>
    <col min="3" max="3" width="12.6640625" style="534" bestFit="1" customWidth="1"/>
    <col min="4" max="4" width="19.83203125" style="534" bestFit="1" customWidth="1"/>
    <col min="5" max="5" width="18.1640625" style="534" customWidth="1"/>
    <col min="6" max="6" width="9.33203125" style="534"/>
    <col min="7" max="7" width="14.6640625" style="534" customWidth="1"/>
    <col min="8" max="251" width="9.33203125" style="534"/>
    <col min="252" max="252" width="5.33203125" style="534" customWidth="1"/>
    <col min="253" max="253" width="43" style="534" customWidth="1"/>
    <col min="254" max="254" width="18.1640625" style="534" customWidth="1"/>
    <col min="255" max="255" width="29.33203125" style="534" customWidth="1"/>
    <col min="256" max="256" width="1.83203125" style="534" customWidth="1"/>
    <col min="257" max="257" width="39" style="534" customWidth="1"/>
    <col min="258" max="258" width="20.6640625" style="534" customWidth="1"/>
    <col min="259" max="259" width="20.83203125" style="534" customWidth="1"/>
    <col min="260" max="260" width="19" style="534" customWidth="1"/>
    <col min="261" max="261" width="18.1640625" style="534" customWidth="1"/>
    <col min="262" max="262" width="9.33203125" style="534"/>
    <col min="263" max="263" width="14.6640625" style="534" customWidth="1"/>
    <col min="264" max="507" width="9.33203125" style="534"/>
    <col min="508" max="508" width="5.33203125" style="534" customWidth="1"/>
    <col min="509" max="509" width="43" style="534" customWidth="1"/>
    <col min="510" max="510" width="18.1640625" style="534" customWidth="1"/>
    <col min="511" max="511" width="29.33203125" style="534" customWidth="1"/>
    <col min="512" max="512" width="1.83203125" style="534" customWidth="1"/>
    <col min="513" max="513" width="39" style="534" customWidth="1"/>
    <col min="514" max="514" width="20.6640625" style="534" customWidth="1"/>
    <col min="515" max="515" width="20.83203125" style="534" customWidth="1"/>
    <col min="516" max="516" width="19" style="534" customWidth="1"/>
    <col min="517" max="517" width="18.1640625" style="534" customWidth="1"/>
    <col min="518" max="518" width="9.33203125" style="534"/>
    <col min="519" max="519" width="14.6640625" style="534" customWidth="1"/>
    <col min="520" max="763" width="9.33203125" style="534"/>
    <col min="764" max="764" width="5.33203125" style="534" customWidth="1"/>
    <col min="765" max="765" width="43" style="534" customWidth="1"/>
    <col min="766" max="766" width="18.1640625" style="534" customWidth="1"/>
    <col min="767" max="767" width="29.33203125" style="534" customWidth="1"/>
    <col min="768" max="768" width="1.83203125" style="534" customWidth="1"/>
    <col min="769" max="769" width="39" style="534" customWidth="1"/>
    <col min="770" max="770" width="20.6640625" style="534" customWidth="1"/>
    <col min="771" max="771" width="20.83203125" style="534" customWidth="1"/>
    <col min="772" max="772" width="19" style="534" customWidth="1"/>
    <col min="773" max="773" width="18.1640625" style="534" customWidth="1"/>
    <col min="774" max="774" width="9.33203125" style="534"/>
    <col min="775" max="775" width="14.6640625" style="534" customWidth="1"/>
    <col min="776" max="1019" width="9.33203125" style="534"/>
    <col min="1020" max="1020" width="5.33203125" style="534" customWidth="1"/>
    <col min="1021" max="1021" width="43" style="534" customWidth="1"/>
    <col min="1022" max="1022" width="18.1640625" style="534" customWidth="1"/>
    <col min="1023" max="1023" width="29.33203125" style="534" customWidth="1"/>
    <col min="1024" max="1024" width="1.83203125" style="534" customWidth="1"/>
    <col min="1025" max="1025" width="39" style="534" customWidth="1"/>
    <col min="1026" max="1026" width="20.6640625" style="534" customWidth="1"/>
    <col min="1027" max="1027" width="20.83203125" style="534" customWidth="1"/>
    <col min="1028" max="1028" width="19" style="534" customWidth="1"/>
    <col min="1029" max="1029" width="18.1640625" style="534" customWidth="1"/>
    <col min="1030" max="1030" width="9.33203125" style="534"/>
    <col min="1031" max="1031" width="14.6640625" style="534" customWidth="1"/>
    <col min="1032" max="1275" width="9.33203125" style="534"/>
    <col min="1276" max="1276" width="5.33203125" style="534" customWidth="1"/>
    <col min="1277" max="1277" width="43" style="534" customWidth="1"/>
    <col min="1278" max="1278" width="18.1640625" style="534" customWidth="1"/>
    <col min="1279" max="1279" width="29.33203125" style="534" customWidth="1"/>
    <col min="1280" max="1280" width="1.83203125" style="534" customWidth="1"/>
    <col min="1281" max="1281" width="39" style="534" customWidth="1"/>
    <col min="1282" max="1282" width="20.6640625" style="534" customWidth="1"/>
    <col min="1283" max="1283" width="20.83203125" style="534" customWidth="1"/>
    <col min="1284" max="1284" width="19" style="534" customWidth="1"/>
    <col min="1285" max="1285" width="18.1640625" style="534" customWidth="1"/>
    <col min="1286" max="1286" width="9.33203125" style="534"/>
    <col min="1287" max="1287" width="14.6640625" style="534" customWidth="1"/>
    <col min="1288" max="1531" width="9.33203125" style="534"/>
    <col min="1532" max="1532" width="5.33203125" style="534" customWidth="1"/>
    <col min="1533" max="1533" width="43" style="534" customWidth="1"/>
    <col min="1534" max="1534" width="18.1640625" style="534" customWidth="1"/>
    <col min="1535" max="1535" width="29.33203125" style="534" customWidth="1"/>
    <col min="1536" max="1536" width="1.83203125" style="534" customWidth="1"/>
    <col min="1537" max="1537" width="39" style="534" customWidth="1"/>
    <col min="1538" max="1538" width="20.6640625" style="534" customWidth="1"/>
    <col min="1539" max="1539" width="20.83203125" style="534" customWidth="1"/>
    <col min="1540" max="1540" width="19" style="534" customWidth="1"/>
    <col min="1541" max="1541" width="18.1640625" style="534" customWidth="1"/>
    <col min="1542" max="1542" width="9.33203125" style="534"/>
    <col min="1543" max="1543" width="14.6640625" style="534" customWidth="1"/>
    <col min="1544" max="1787" width="9.33203125" style="534"/>
    <col min="1788" max="1788" width="5.33203125" style="534" customWidth="1"/>
    <col min="1789" max="1789" width="43" style="534" customWidth="1"/>
    <col min="1790" max="1790" width="18.1640625" style="534" customWidth="1"/>
    <col min="1791" max="1791" width="29.33203125" style="534" customWidth="1"/>
    <col min="1792" max="1792" width="1.83203125" style="534" customWidth="1"/>
    <col min="1793" max="1793" width="39" style="534" customWidth="1"/>
    <col min="1794" max="1794" width="20.6640625" style="534" customWidth="1"/>
    <col min="1795" max="1795" width="20.83203125" style="534" customWidth="1"/>
    <col min="1796" max="1796" width="19" style="534" customWidth="1"/>
    <col min="1797" max="1797" width="18.1640625" style="534" customWidth="1"/>
    <col min="1798" max="1798" width="9.33203125" style="534"/>
    <col min="1799" max="1799" width="14.6640625" style="534" customWidth="1"/>
    <col min="1800" max="2043" width="9.33203125" style="534"/>
    <col min="2044" max="2044" width="5.33203125" style="534" customWidth="1"/>
    <col min="2045" max="2045" width="43" style="534" customWidth="1"/>
    <col min="2046" max="2046" width="18.1640625" style="534" customWidth="1"/>
    <col min="2047" max="2047" width="29.33203125" style="534" customWidth="1"/>
    <col min="2048" max="2048" width="1.83203125" style="534" customWidth="1"/>
    <col min="2049" max="2049" width="39" style="534" customWidth="1"/>
    <col min="2050" max="2050" width="20.6640625" style="534" customWidth="1"/>
    <col min="2051" max="2051" width="20.83203125" style="534" customWidth="1"/>
    <col min="2052" max="2052" width="19" style="534" customWidth="1"/>
    <col min="2053" max="2053" width="18.1640625" style="534" customWidth="1"/>
    <col min="2054" max="2054" width="9.33203125" style="534"/>
    <col min="2055" max="2055" width="14.6640625" style="534" customWidth="1"/>
    <col min="2056" max="2299" width="9.33203125" style="534"/>
    <col min="2300" max="2300" width="5.33203125" style="534" customWidth="1"/>
    <col min="2301" max="2301" width="43" style="534" customWidth="1"/>
    <col min="2302" max="2302" width="18.1640625" style="534" customWidth="1"/>
    <col min="2303" max="2303" width="29.33203125" style="534" customWidth="1"/>
    <col min="2304" max="2304" width="1.83203125" style="534" customWidth="1"/>
    <col min="2305" max="2305" width="39" style="534" customWidth="1"/>
    <col min="2306" max="2306" width="20.6640625" style="534" customWidth="1"/>
    <col min="2307" max="2307" width="20.83203125" style="534" customWidth="1"/>
    <col min="2308" max="2308" width="19" style="534" customWidth="1"/>
    <col min="2309" max="2309" width="18.1640625" style="534" customWidth="1"/>
    <col min="2310" max="2310" width="9.33203125" style="534"/>
    <col min="2311" max="2311" width="14.6640625" style="534" customWidth="1"/>
    <col min="2312" max="2555" width="9.33203125" style="534"/>
    <col min="2556" max="2556" width="5.33203125" style="534" customWidth="1"/>
    <col min="2557" max="2557" width="43" style="534" customWidth="1"/>
    <col min="2558" max="2558" width="18.1640625" style="534" customWidth="1"/>
    <col min="2559" max="2559" width="29.33203125" style="534" customWidth="1"/>
    <col min="2560" max="2560" width="1.83203125" style="534" customWidth="1"/>
    <col min="2561" max="2561" width="39" style="534" customWidth="1"/>
    <col min="2562" max="2562" width="20.6640625" style="534" customWidth="1"/>
    <col min="2563" max="2563" width="20.83203125" style="534" customWidth="1"/>
    <col min="2564" max="2564" width="19" style="534" customWidth="1"/>
    <col min="2565" max="2565" width="18.1640625" style="534" customWidth="1"/>
    <col min="2566" max="2566" width="9.33203125" style="534"/>
    <col min="2567" max="2567" width="14.6640625" style="534" customWidth="1"/>
    <col min="2568" max="2811" width="9.33203125" style="534"/>
    <col min="2812" max="2812" width="5.33203125" style="534" customWidth="1"/>
    <col min="2813" max="2813" width="43" style="534" customWidth="1"/>
    <col min="2814" max="2814" width="18.1640625" style="534" customWidth="1"/>
    <col min="2815" max="2815" width="29.33203125" style="534" customWidth="1"/>
    <col min="2816" max="2816" width="1.83203125" style="534" customWidth="1"/>
    <col min="2817" max="2817" width="39" style="534" customWidth="1"/>
    <col min="2818" max="2818" width="20.6640625" style="534" customWidth="1"/>
    <col min="2819" max="2819" width="20.83203125" style="534" customWidth="1"/>
    <col min="2820" max="2820" width="19" style="534" customWidth="1"/>
    <col min="2821" max="2821" width="18.1640625" style="534" customWidth="1"/>
    <col min="2822" max="2822" width="9.33203125" style="534"/>
    <col min="2823" max="2823" width="14.6640625" style="534" customWidth="1"/>
    <col min="2824" max="3067" width="9.33203125" style="534"/>
    <col min="3068" max="3068" width="5.33203125" style="534" customWidth="1"/>
    <col min="3069" max="3069" width="43" style="534" customWidth="1"/>
    <col min="3070" max="3070" width="18.1640625" style="534" customWidth="1"/>
    <col min="3071" max="3071" width="29.33203125" style="534" customWidth="1"/>
    <col min="3072" max="3072" width="1.83203125" style="534" customWidth="1"/>
    <col min="3073" max="3073" width="39" style="534" customWidth="1"/>
    <col min="3074" max="3074" width="20.6640625" style="534" customWidth="1"/>
    <col min="3075" max="3075" width="20.83203125" style="534" customWidth="1"/>
    <col min="3076" max="3076" width="19" style="534" customWidth="1"/>
    <col min="3077" max="3077" width="18.1640625" style="534" customWidth="1"/>
    <col min="3078" max="3078" width="9.33203125" style="534"/>
    <col min="3079" max="3079" width="14.6640625" style="534" customWidth="1"/>
    <col min="3080" max="3323" width="9.33203125" style="534"/>
    <col min="3324" max="3324" width="5.33203125" style="534" customWidth="1"/>
    <col min="3325" max="3325" width="43" style="534" customWidth="1"/>
    <col min="3326" max="3326" width="18.1640625" style="534" customWidth="1"/>
    <col min="3327" max="3327" width="29.33203125" style="534" customWidth="1"/>
    <col min="3328" max="3328" width="1.83203125" style="534" customWidth="1"/>
    <col min="3329" max="3329" width="39" style="534" customWidth="1"/>
    <col min="3330" max="3330" width="20.6640625" style="534" customWidth="1"/>
    <col min="3331" max="3331" width="20.83203125" style="534" customWidth="1"/>
    <col min="3332" max="3332" width="19" style="534" customWidth="1"/>
    <col min="3333" max="3333" width="18.1640625" style="534" customWidth="1"/>
    <col min="3334" max="3334" width="9.33203125" style="534"/>
    <col min="3335" max="3335" width="14.6640625" style="534" customWidth="1"/>
    <col min="3336" max="3579" width="9.33203125" style="534"/>
    <col min="3580" max="3580" width="5.33203125" style="534" customWidth="1"/>
    <col min="3581" max="3581" width="43" style="534" customWidth="1"/>
    <col min="3582" max="3582" width="18.1640625" style="534" customWidth="1"/>
    <col min="3583" max="3583" width="29.33203125" style="534" customWidth="1"/>
    <col min="3584" max="3584" width="1.83203125" style="534" customWidth="1"/>
    <col min="3585" max="3585" width="39" style="534" customWidth="1"/>
    <col min="3586" max="3586" width="20.6640625" style="534" customWidth="1"/>
    <col min="3587" max="3587" width="20.83203125" style="534" customWidth="1"/>
    <col min="3588" max="3588" width="19" style="534" customWidth="1"/>
    <col min="3589" max="3589" width="18.1640625" style="534" customWidth="1"/>
    <col min="3590" max="3590" width="9.33203125" style="534"/>
    <col min="3591" max="3591" width="14.6640625" style="534" customWidth="1"/>
    <col min="3592" max="3835" width="9.33203125" style="534"/>
    <col min="3836" max="3836" width="5.33203125" style="534" customWidth="1"/>
    <col min="3837" max="3837" width="43" style="534" customWidth="1"/>
    <col min="3838" max="3838" width="18.1640625" style="534" customWidth="1"/>
    <col min="3839" max="3839" width="29.33203125" style="534" customWidth="1"/>
    <col min="3840" max="3840" width="1.83203125" style="534" customWidth="1"/>
    <col min="3841" max="3841" width="39" style="534" customWidth="1"/>
    <col min="3842" max="3842" width="20.6640625" style="534" customWidth="1"/>
    <col min="3843" max="3843" width="20.83203125" style="534" customWidth="1"/>
    <col min="3844" max="3844" width="19" style="534" customWidth="1"/>
    <col min="3845" max="3845" width="18.1640625" style="534" customWidth="1"/>
    <col min="3846" max="3846" width="9.33203125" style="534"/>
    <col min="3847" max="3847" width="14.6640625" style="534" customWidth="1"/>
    <col min="3848" max="4091" width="9.33203125" style="534"/>
    <col min="4092" max="4092" width="5.33203125" style="534" customWidth="1"/>
    <col min="4093" max="4093" width="43" style="534" customWidth="1"/>
    <col min="4094" max="4094" width="18.1640625" style="534" customWidth="1"/>
    <col min="4095" max="4095" width="29.33203125" style="534" customWidth="1"/>
    <col min="4096" max="4096" width="1.83203125" style="534" customWidth="1"/>
    <col min="4097" max="4097" width="39" style="534" customWidth="1"/>
    <col min="4098" max="4098" width="20.6640625" style="534" customWidth="1"/>
    <col min="4099" max="4099" width="20.83203125" style="534" customWidth="1"/>
    <col min="4100" max="4100" width="19" style="534" customWidth="1"/>
    <col min="4101" max="4101" width="18.1640625" style="534" customWidth="1"/>
    <col min="4102" max="4102" width="9.33203125" style="534"/>
    <col min="4103" max="4103" width="14.6640625" style="534" customWidth="1"/>
    <col min="4104" max="4347" width="9.33203125" style="534"/>
    <col min="4348" max="4348" width="5.33203125" style="534" customWidth="1"/>
    <col min="4349" max="4349" width="43" style="534" customWidth="1"/>
    <col min="4350" max="4350" width="18.1640625" style="534" customWidth="1"/>
    <col min="4351" max="4351" width="29.33203125" style="534" customWidth="1"/>
    <col min="4352" max="4352" width="1.83203125" style="534" customWidth="1"/>
    <col min="4353" max="4353" width="39" style="534" customWidth="1"/>
    <col min="4354" max="4354" width="20.6640625" style="534" customWidth="1"/>
    <col min="4355" max="4355" width="20.83203125" style="534" customWidth="1"/>
    <col min="4356" max="4356" width="19" style="534" customWidth="1"/>
    <col min="4357" max="4357" width="18.1640625" style="534" customWidth="1"/>
    <col min="4358" max="4358" width="9.33203125" style="534"/>
    <col min="4359" max="4359" width="14.6640625" style="534" customWidth="1"/>
    <col min="4360" max="4603" width="9.33203125" style="534"/>
    <col min="4604" max="4604" width="5.33203125" style="534" customWidth="1"/>
    <col min="4605" max="4605" width="43" style="534" customWidth="1"/>
    <col min="4606" max="4606" width="18.1640625" style="534" customWidth="1"/>
    <col min="4607" max="4607" width="29.33203125" style="534" customWidth="1"/>
    <col min="4608" max="4608" width="1.83203125" style="534" customWidth="1"/>
    <col min="4609" max="4609" width="39" style="534" customWidth="1"/>
    <col min="4610" max="4610" width="20.6640625" style="534" customWidth="1"/>
    <col min="4611" max="4611" width="20.83203125" style="534" customWidth="1"/>
    <col min="4612" max="4612" width="19" style="534" customWidth="1"/>
    <col min="4613" max="4613" width="18.1640625" style="534" customWidth="1"/>
    <col min="4614" max="4614" width="9.33203125" style="534"/>
    <col min="4615" max="4615" width="14.6640625" style="534" customWidth="1"/>
    <col min="4616" max="4859" width="9.33203125" style="534"/>
    <col min="4860" max="4860" width="5.33203125" style="534" customWidth="1"/>
    <col min="4861" max="4861" width="43" style="534" customWidth="1"/>
    <col min="4862" max="4862" width="18.1640625" style="534" customWidth="1"/>
    <col min="4863" max="4863" width="29.33203125" style="534" customWidth="1"/>
    <col min="4864" max="4864" width="1.83203125" style="534" customWidth="1"/>
    <col min="4865" max="4865" width="39" style="534" customWidth="1"/>
    <col min="4866" max="4866" width="20.6640625" style="534" customWidth="1"/>
    <col min="4867" max="4867" width="20.83203125" style="534" customWidth="1"/>
    <col min="4868" max="4868" width="19" style="534" customWidth="1"/>
    <col min="4869" max="4869" width="18.1640625" style="534" customWidth="1"/>
    <col min="4870" max="4870" width="9.33203125" style="534"/>
    <col min="4871" max="4871" width="14.6640625" style="534" customWidth="1"/>
    <col min="4872" max="5115" width="9.33203125" style="534"/>
    <col min="5116" max="5116" width="5.33203125" style="534" customWidth="1"/>
    <col min="5117" max="5117" width="43" style="534" customWidth="1"/>
    <col min="5118" max="5118" width="18.1640625" style="534" customWidth="1"/>
    <col min="5119" max="5119" width="29.33203125" style="534" customWidth="1"/>
    <col min="5120" max="5120" width="1.83203125" style="534" customWidth="1"/>
    <col min="5121" max="5121" width="39" style="534" customWidth="1"/>
    <col min="5122" max="5122" width="20.6640625" style="534" customWidth="1"/>
    <col min="5123" max="5123" width="20.83203125" style="534" customWidth="1"/>
    <col min="5124" max="5124" width="19" style="534" customWidth="1"/>
    <col min="5125" max="5125" width="18.1640625" style="534" customWidth="1"/>
    <col min="5126" max="5126" width="9.33203125" style="534"/>
    <col min="5127" max="5127" width="14.6640625" style="534" customWidth="1"/>
    <col min="5128" max="5371" width="9.33203125" style="534"/>
    <col min="5372" max="5372" width="5.33203125" style="534" customWidth="1"/>
    <col min="5373" max="5373" width="43" style="534" customWidth="1"/>
    <col min="5374" max="5374" width="18.1640625" style="534" customWidth="1"/>
    <col min="5375" max="5375" width="29.33203125" style="534" customWidth="1"/>
    <col min="5376" max="5376" width="1.83203125" style="534" customWidth="1"/>
    <col min="5377" max="5377" width="39" style="534" customWidth="1"/>
    <col min="5378" max="5378" width="20.6640625" style="534" customWidth="1"/>
    <col min="5379" max="5379" width="20.83203125" style="534" customWidth="1"/>
    <col min="5380" max="5380" width="19" style="534" customWidth="1"/>
    <col min="5381" max="5381" width="18.1640625" style="534" customWidth="1"/>
    <col min="5382" max="5382" width="9.33203125" style="534"/>
    <col min="5383" max="5383" width="14.6640625" style="534" customWidth="1"/>
    <col min="5384" max="5627" width="9.33203125" style="534"/>
    <col min="5628" max="5628" width="5.33203125" style="534" customWidth="1"/>
    <col min="5629" max="5629" width="43" style="534" customWidth="1"/>
    <col min="5630" max="5630" width="18.1640625" style="534" customWidth="1"/>
    <col min="5631" max="5631" width="29.33203125" style="534" customWidth="1"/>
    <col min="5632" max="5632" width="1.83203125" style="534" customWidth="1"/>
    <col min="5633" max="5633" width="39" style="534" customWidth="1"/>
    <col min="5634" max="5634" width="20.6640625" style="534" customWidth="1"/>
    <col min="5635" max="5635" width="20.83203125" style="534" customWidth="1"/>
    <col min="5636" max="5636" width="19" style="534" customWidth="1"/>
    <col min="5637" max="5637" width="18.1640625" style="534" customWidth="1"/>
    <col min="5638" max="5638" width="9.33203125" style="534"/>
    <col min="5639" max="5639" width="14.6640625" style="534" customWidth="1"/>
    <col min="5640" max="5883" width="9.33203125" style="534"/>
    <col min="5884" max="5884" width="5.33203125" style="534" customWidth="1"/>
    <col min="5885" max="5885" width="43" style="534" customWidth="1"/>
    <col min="5886" max="5886" width="18.1640625" style="534" customWidth="1"/>
    <col min="5887" max="5887" width="29.33203125" style="534" customWidth="1"/>
    <col min="5888" max="5888" width="1.83203125" style="534" customWidth="1"/>
    <col min="5889" max="5889" width="39" style="534" customWidth="1"/>
    <col min="5890" max="5890" width="20.6640625" style="534" customWidth="1"/>
    <col min="5891" max="5891" width="20.83203125" style="534" customWidth="1"/>
    <col min="5892" max="5892" width="19" style="534" customWidth="1"/>
    <col min="5893" max="5893" width="18.1640625" style="534" customWidth="1"/>
    <col min="5894" max="5894" width="9.33203125" style="534"/>
    <col min="5895" max="5895" width="14.6640625" style="534" customWidth="1"/>
    <col min="5896" max="6139" width="9.33203125" style="534"/>
    <col min="6140" max="6140" width="5.33203125" style="534" customWidth="1"/>
    <col min="6141" max="6141" width="43" style="534" customWidth="1"/>
    <col min="6142" max="6142" width="18.1640625" style="534" customWidth="1"/>
    <col min="6143" max="6143" width="29.33203125" style="534" customWidth="1"/>
    <col min="6144" max="6144" width="1.83203125" style="534" customWidth="1"/>
    <col min="6145" max="6145" width="39" style="534" customWidth="1"/>
    <col min="6146" max="6146" width="20.6640625" style="534" customWidth="1"/>
    <col min="6147" max="6147" width="20.83203125" style="534" customWidth="1"/>
    <col min="6148" max="6148" width="19" style="534" customWidth="1"/>
    <col min="6149" max="6149" width="18.1640625" style="534" customWidth="1"/>
    <col min="6150" max="6150" width="9.33203125" style="534"/>
    <col min="6151" max="6151" width="14.6640625" style="534" customWidth="1"/>
    <col min="6152" max="6395" width="9.33203125" style="534"/>
    <col min="6396" max="6396" width="5.33203125" style="534" customWidth="1"/>
    <col min="6397" max="6397" width="43" style="534" customWidth="1"/>
    <col min="6398" max="6398" width="18.1640625" style="534" customWidth="1"/>
    <col min="6399" max="6399" width="29.33203125" style="534" customWidth="1"/>
    <col min="6400" max="6400" width="1.83203125" style="534" customWidth="1"/>
    <col min="6401" max="6401" width="39" style="534" customWidth="1"/>
    <col min="6402" max="6402" width="20.6640625" style="534" customWidth="1"/>
    <col min="6403" max="6403" width="20.83203125" style="534" customWidth="1"/>
    <col min="6404" max="6404" width="19" style="534" customWidth="1"/>
    <col min="6405" max="6405" width="18.1640625" style="534" customWidth="1"/>
    <col min="6406" max="6406" width="9.33203125" style="534"/>
    <col min="6407" max="6407" width="14.6640625" style="534" customWidth="1"/>
    <col min="6408" max="6651" width="9.33203125" style="534"/>
    <col min="6652" max="6652" width="5.33203125" style="534" customWidth="1"/>
    <col min="6653" max="6653" width="43" style="534" customWidth="1"/>
    <col min="6654" max="6654" width="18.1640625" style="534" customWidth="1"/>
    <col min="6655" max="6655" width="29.33203125" style="534" customWidth="1"/>
    <col min="6656" max="6656" width="1.83203125" style="534" customWidth="1"/>
    <col min="6657" max="6657" width="39" style="534" customWidth="1"/>
    <col min="6658" max="6658" width="20.6640625" style="534" customWidth="1"/>
    <col min="6659" max="6659" width="20.83203125" style="534" customWidth="1"/>
    <col min="6660" max="6660" width="19" style="534" customWidth="1"/>
    <col min="6661" max="6661" width="18.1640625" style="534" customWidth="1"/>
    <col min="6662" max="6662" width="9.33203125" style="534"/>
    <col min="6663" max="6663" width="14.6640625" style="534" customWidth="1"/>
    <col min="6664" max="6907" width="9.33203125" style="534"/>
    <col min="6908" max="6908" width="5.33203125" style="534" customWidth="1"/>
    <col min="6909" max="6909" width="43" style="534" customWidth="1"/>
    <col min="6910" max="6910" width="18.1640625" style="534" customWidth="1"/>
    <col min="6911" max="6911" width="29.33203125" style="534" customWidth="1"/>
    <col min="6912" max="6912" width="1.83203125" style="534" customWidth="1"/>
    <col min="6913" max="6913" width="39" style="534" customWidth="1"/>
    <col min="6914" max="6914" width="20.6640625" style="534" customWidth="1"/>
    <col min="6915" max="6915" width="20.83203125" style="534" customWidth="1"/>
    <col min="6916" max="6916" width="19" style="534" customWidth="1"/>
    <col min="6917" max="6917" width="18.1640625" style="534" customWidth="1"/>
    <col min="6918" max="6918" width="9.33203125" style="534"/>
    <col min="6919" max="6919" width="14.6640625" style="534" customWidth="1"/>
    <col min="6920" max="7163" width="9.33203125" style="534"/>
    <col min="7164" max="7164" width="5.33203125" style="534" customWidth="1"/>
    <col min="7165" max="7165" width="43" style="534" customWidth="1"/>
    <col min="7166" max="7166" width="18.1640625" style="534" customWidth="1"/>
    <col min="7167" max="7167" width="29.33203125" style="534" customWidth="1"/>
    <col min="7168" max="7168" width="1.83203125" style="534" customWidth="1"/>
    <col min="7169" max="7169" width="39" style="534" customWidth="1"/>
    <col min="7170" max="7170" width="20.6640625" style="534" customWidth="1"/>
    <col min="7171" max="7171" width="20.83203125" style="534" customWidth="1"/>
    <col min="7172" max="7172" width="19" style="534" customWidth="1"/>
    <col min="7173" max="7173" width="18.1640625" style="534" customWidth="1"/>
    <col min="7174" max="7174" width="9.33203125" style="534"/>
    <col min="7175" max="7175" width="14.6640625" style="534" customWidth="1"/>
    <col min="7176" max="7419" width="9.33203125" style="534"/>
    <col min="7420" max="7420" width="5.33203125" style="534" customWidth="1"/>
    <col min="7421" max="7421" width="43" style="534" customWidth="1"/>
    <col min="7422" max="7422" width="18.1640625" style="534" customWidth="1"/>
    <col min="7423" max="7423" width="29.33203125" style="534" customWidth="1"/>
    <col min="7424" max="7424" width="1.83203125" style="534" customWidth="1"/>
    <col min="7425" max="7425" width="39" style="534" customWidth="1"/>
    <col min="7426" max="7426" width="20.6640625" style="534" customWidth="1"/>
    <col min="7427" max="7427" width="20.83203125" style="534" customWidth="1"/>
    <col min="7428" max="7428" width="19" style="534" customWidth="1"/>
    <col min="7429" max="7429" width="18.1640625" style="534" customWidth="1"/>
    <col min="7430" max="7430" width="9.33203125" style="534"/>
    <col min="7431" max="7431" width="14.6640625" style="534" customWidth="1"/>
    <col min="7432" max="7675" width="9.33203125" style="534"/>
    <col min="7676" max="7676" width="5.33203125" style="534" customWidth="1"/>
    <col min="7677" max="7677" width="43" style="534" customWidth="1"/>
    <col min="7678" max="7678" width="18.1640625" style="534" customWidth="1"/>
    <col min="7679" max="7679" width="29.33203125" style="534" customWidth="1"/>
    <col min="7680" max="7680" width="1.83203125" style="534" customWidth="1"/>
    <col min="7681" max="7681" width="39" style="534" customWidth="1"/>
    <col min="7682" max="7682" width="20.6640625" style="534" customWidth="1"/>
    <col min="7683" max="7683" width="20.83203125" style="534" customWidth="1"/>
    <col min="7684" max="7684" width="19" style="534" customWidth="1"/>
    <col min="7685" max="7685" width="18.1640625" style="534" customWidth="1"/>
    <col min="7686" max="7686" width="9.33203125" style="534"/>
    <col min="7687" max="7687" width="14.6640625" style="534" customWidth="1"/>
    <col min="7688" max="7931" width="9.33203125" style="534"/>
    <col min="7932" max="7932" width="5.33203125" style="534" customWidth="1"/>
    <col min="7933" max="7933" width="43" style="534" customWidth="1"/>
    <col min="7934" max="7934" width="18.1640625" style="534" customWidth="1"/>
    <col min="7935" max="7935" width="29.33203125" style="534" customWidth="1"/>
    <col min="7936" max="7936" width="1.83203125" style="534" customWidth="1"/>
    <col min="7937" max="7937" width="39" style="534" customWidth="1"/>
    <col min="7938" max="7938" width="20.6640625" style="534" customWidth="1"/>
    <col min="7939" max="7939" width="20.83203125" style="534" customWidth="1"/>
    <col min="7940" max="7940" width="19" style="534" customWidth="1"/>
    <col min="7941" max="7941" width="18.1640625" style="534" customWidth="1"/>
    <col min="7942" max="7942" width="9.33203125" style="534"/>
    <col min="7943" max="7943" width="14.6640625" style="534" customWidth="1"/>
    <col min="7944" max="8187" width="9.33203125" style="534"/>
    <col min="8188" max="8188" width="5.33203125" style="534" customWidth="1"/>
    <col min="8189" max="8189" width="43" style="534" customWidth="1"/>
    <col min="8190" max="8190" width="18.1640625" style="534" customWidth="1"/>
    <col min="8191" max="8191" width="29.33203125" style="534" customWidth="1"/>
    <col min="8192" max="8192" width="1.83203125" style="534" customWidth="1"/>
    <col min="8193" max="8193" width="39" style="534" customWidth="1"/>
    <col min="8194" max="8194" width="20.6640625" style="534" customWidth="1"/>
    <col min="8195" max="8195" width="20.83203125" style="534" customWidth="1"/>
    <col min="8196" max="8196" width="19" style="534" customWidth="1"/>
    <col min="8197" max="8197" width="18.1640625" style="534" customWidth="1"/>
    <col min="8198" max="8198" width="9.33203125" style="534"/>
    <col min="8199" max="8199" width="14.6640625" style="534" customWidth="1"/>
    <col min="8200" max="8443" width="9.33203125" style="534"/>
    <col min="8444" max="8444" width="5.33203125" style="534" customWidth="1"/>
    <col min="8445" max="8445" width="43" style="534" customWidth="1"/>
    <col min="8446" max="8446" width="18.1640625" style="534" customWidth="1"/>
    <col min="8447" max="8447" width="29.33203125" style="534" customWidth="1"/>
    <col min="8448" max="8448" width="1.83203125" style="534" customWidth="1"/>
    <col min="8449" max="8449" width="39" style="534" customWidth="1"/>
    <col min="8450" max="8450" width="20.6640625" style="534" customWidth="1"/>
    <col min="8451" max="8451" width="20.83203125" style="534" customWidth="1"/>
    <col min="8452" max="8452" width="19" style="534" customWidth="1"/>
    <col min="8453" max="8453" width="18.1640625" style="534" customWidth="1"/>
    <col min="8454" max="8454" width="9.33203125" style="534"/>
    <col min="8455" max="8455" width="14.6640625" style="534" customWidth="1"/>
    <col min="8456" max="8699" width="9.33203125" style="534"/>
    <col min="8700" max="8700" width="5.33203125" style="534" customWidth="1"/>
    <col min="8701" max="8701" width="43" style="534" customWidth="1"/>
    <col min="8702" max="8702" width="18.1640625" style="534" customWidth="1"/>
    <col min="8703" max="8703" width="29.33203125" style="534" customWidth="1"/>
    <col min="8704" max="8704" width="1.83203125" style="534" customWidth="1"/>
    <col min="8705" max="8705" width="39" style="534" customWidth="1"/>
    <col min="8706" max="8706" width="20.6640625" style="534" customWidth="1"/>
    <col min="8707" max="8707" width="20.83203125" style="534" customWidth="1"/>
    <col min="8708" max="8708" width="19" style="534" customWidth="1"/>
    <col min="8709" max="8709" width="18.1640625" style="534" customWidth="1"/>
    <col min="8710" max="8710" width="9.33203125" style="534"/>
    <col min="8711" max="8711" width="14.6640625" style="534" customWidth="1"/>
    <col min="8712" max="8955" width="9.33203125" style="534"/>
    <col min="8956" max="8956" width="5.33203125" style="534" customWidth="1"/>
    <col min="8957" max="8957" width="43" style="534" customWidth="1"/>
    <col min="8958" max="8958" width="18.1640625" style="534" customWidth="1"/>
    <col min="8959" max="8959" width="29.33203125" style="534" customWidth="1"/>
    <col min="8960" max="8960" width="1.83203125" style="534" customWidth="1"/>
    <col min="8961" max="8961" width="39" style="534" customWidth="1"/>
    <col min="8962" max="8962" width="20.6640625" style="534" customWidth="1"/>
    <col min="8963" max="8963" width="20.83203125" style="534" customWidth="1"/>
    <col min="8964" max="8964" width="19" style="534" customWidth="1"/>
    <col min="8965" max="8965" width="18.1640625" style="534" customWidth="1"/>
    <col min="8966" max="8966" width="9.33203125" style="534"/>
    <col min="8967" max="8967" width="14.6640625" style="534" customWidth="1"/>
    <col min="8968" max="9211" width="9.33203125" style="534"/>
    <col min="9212" max="9212" width="5.33203125" style="534" customWidth="1"/>
    <col min="9213" max="9213" width="43" style="534" customWidth="1"/>
    <col min="9214" max="9214" width="18.1640625" style="534" customWidth="1"/>
    <col min="9215" max="9215" width="29.33203125" style="534" customWidth="1"/>
    <col min="9216" max="9216" width="1.83203125" style="534" customWidth="1"/>
    <col min="9217" max="9217" width="39" style="534" customWidth="1"/>
    <col min="9218" max="9218" width="20.6640625" style="534" customWidth="1"/>
    <col min="9219" max="9219" width="20.83203125" style="534" customWidth="1"/>
    <col min="9220" max="9220" width="19" style="534" customWidth="1"/>
    <col min="9221" max="9221" width="18.1640625" style="534" customWidth="1"/>
    <col min="9222" max="9222" width="9.33203125" style="534"/>
    <col min="9223" max="9223" width="14.6640625" style="534" customWidth="1"/>
    <col min="9224" max="9467" width="9.33203125" style="534"/>
    <col min="9468" max="9468" width="5.33203125" style="534" customWidth="1"/>
    <col min="9469" max="9469" width="43" style="534" customWidth="1"/>
    <col min="9470" max="9470" width="18.1640625" style="534" customWidth="1"/>
    <col min="9471" max="9471" width="29.33203125" style="534" customWidth="1"/>
    <col min="9472" max="9472" width="1.83203125" style="534" customWidth="1"/>
    <col min="9473" max="9473" width="39" style="534" customWidth="1"/>
    <col min="9474" max="9474" width="20.6640625" style="534" customWidth="1"/>
    <col min="9475" max="9475" width="20.83203125" style="534" customWidth="1"/>
    <col min="9476" max="9476" width="19" style="534" customWidth="1"/>
    <col min="9477" max="9477" width="18.1640625" style="534" customWidth="1"/>
    <col min="9478" max="9478" width="9.33203125" style="534"/>
    <col min="9479" max="9479" width="14.6640625" style="534" customWidth="1"/>
    <col min="9480" max="9723" width="9.33203125" style="534"/>
    <col min="9724" max="9724" width="5.33203125" style="534" customWidth="1"/>
    <col min="9725" max="9725" width="43" style="534" customWidth="1"/>
    <col min="9726" max="9726" width="18.1640625" style="534" customWidth="1"/>
    <col min="9727" max="9727" width="29.33203125" style="534" customWidth="1"/>
    <col min="9728" max="9728" width="1.83203125" style="534" customWidth="1"/>
    <col min="9729" max="9729" width="39" style="534" customWidth="1"/>
    <col min="9730" max="9730" width="20.6640625" style="534" customWidth="1"/>
    <col min="9731" max="9731" width="20.83203125" style="534" customWidth="1"/>
    <col min="9732" max="9732" width="19" style="534" customWidth="1"/>
    <col min="9733" max="9733" width="18.1640625" style="534" customWidth="1"/>
    <col min="9734" max="9734" width="9.33203125" style="534"/>
    <col min="9735" max="9735" width="14.6640625" style="534" customWidth="1"/>
    <col min="9736" max="9979" width="9.33203125" style="534"/>
    <col min="9980" max="9980" width="5.33203125" style="534" customWidth="1"/>
    <col min="9981" max="9981" width="43" style="534" customWidth="1"/>
    <col min="9982" max="9982" width="18.1640625" style="534" customWidth="1"/>
    <col min="9983" max="9983" width="29.33203125" style="534" customWidth="1"/>
    <col min="9984" max="9984" width="1.83203125" style="534" customWidth="1"/>
    <col min="9985" max="9985" width="39" style="534" customWidth="1"/>
    <col min="9986" max="9986" width="20.6640625" style="534" customWidth="1"/>
    <col min="9987" max="9987" width="20.83203125" style="534" customWidth="1"/>
    <col min="9988" max="9988" width="19" style="534" customWidth="1"/>
    <col min="9989" max="9989" width="18.1640625" style="534" customWidth="1"/>
    <col min="9990" max="9990" width="9.33203125" style="534"/>
    <col min="9991" max="9991" width="14.6640625" style="534" customWidth="1"/>
    <col min="9992" max="10235" width="9.33203125" style="534"/>
    <col min="10236" max="10236" width="5.33203125" style="534" customWidth="1"/>
    <col min="10237" max="10237" width="43" style="534" customWidth="1"/>
    <col min="10238" max="10238" width="18.1640625" style="534" customWidth="1"/>
    <col min="10239" max="10239" width="29.33203125" style="534" customWidth="1"/>
    <col min="10240" max="10240" width="1.83203125" style="534" customWidth="1"/>
    <col min="10241" max="10241" width="39" style="534" customWidth="1"/>
    <col min="10242" max="10242" width="20.6640625" style="534" customWidth="1"/>
    <col min="10243" max="10243" width="20.83203125" style="534" customWidth="1"/>
    <col min="10244" max="10244" width="19" style="534" customWidth="1"/>
    <col min="10245" max="10245" width="18.1640625" style="534" customWidth="1"/>
    <col min="10246" max="10246" width="9.33203125" style="534"/>
    <col min="10247" max="10247" width="14.6640625" style="534" customWidth="1"/>
    <col min="10248" max="10491" width="9.33203125" style="534"/>
    <col min="10492" max="10492" width="5.33203125" style="534" customWidth="1"/>
    <col min="10493" max="10493" width="43" style="534" customWidth="1"/>
    <col min="10494" max="10494" width="18.1640625" style="534" customWidth="1"/>
    <col min="10495" max="10495" width="29.33203125" style="534" customWidth="1"/>
    <col min="10496" max="10496" width="1.83203125" style="534" customWidth="1"/>
    <col min="10497" max="10497" width="39" style="534" customWidth="1"/>
    <col min="10498" max="10498" width="20.6640625" style="534" customWidth="1"/>
    <col min="10499" max="10499" width="20.83203125" style="534" customWidth="1"/>
    <col min="10500" max="10500" width="19" style="534" customWidth="1"/>
    <col min="10501" max="10501" width="18.1640625" style="534" customWidth="1"/>
    <col min="10502" max="10502" width="9.33203125" style="534"/>
    <col min="10503" max="10503" width="14.6640625" style="534" customWidth="1"/>
    <col min="10504" max="10747" width="9.33203125" style="534"/>
    <col min="10748" max="10748" width="5.33203125" style="534" customWidth="1"/>
    <col min="10749" max="10749" width="43" style="534" customWidth="1"/>
    <col min="10750" max="10750" width="18.1640625" style="534" customWidth="1"/>
    <col min="10751" max="10751" width="29.33203125" style="534" customWidth="1"/>
    <col min="10752" max="10752" width="1.83203125" style="534" customWidth="1"/>
    <col min="10753" max="10753" width="39" style="534" customWidth="1"/>
    <col min="10754" max="10754" width="20.6640625" style="534" customWidth="1"/>
    <col min="10755" max="10755" width="20.83203125" style="534" customWidth="1"/>
    <col min="10756" max="10756" width="19" style="534" customWidth="1"/>
    <col min="10757" max="10757" width="18.1640625" style="534" customWidth="1"/>
    <col min="10758" max="10758" width="9.33203125" style="534"/>
    <col min="10759" max="10759" width="14.6640625" style="534" customWidth="1"/>
    <col min="10760" max="11003" width="9.33203125" style="534"/>
    <col min="11004" max="11004" width="5.33203125" style="534" customWidth="1"/>
    <col min="11005" max="11005" width="43" style="534" customWidth="1"/>
    <col min="11006" max="11006" width="18.1640625" style="534" customWidth="1"/>
    <col min="11007" max="11007" width="29.33203125" style="534" customWidth="1"/>
    <col min="11008" max="11008" width="1.83203125" style="534" customWidth="1"/>
    <col min="11009" max="11009" width="39" style="534" customWidth="1"/>
    <col min="11010" max="11010" width="20.6640625" style="534" customWidth="1"/>
    <col min="11011" max="11011" width="20.83203125" style="534" customWidth="1"/>
    <col min="11012" max="11012" width="19" style="534" customWidth="1"/>
    <col min="11013" max="11013" width="18.1640625" style="534" customWidth="1"/>
    <col min="11014" max="11014" width="9.33203125" style="534"/>
    <col min="11015" max="11015" width="14.6640625" style="534" customWidth="1"/>
    <col min="11016" max="11259" width="9.33203125" style="534"/>
    <col min="11260" max="11260" width="5.33203125" style="534" customWidth="1"/>
    <col min="11261" max="11261" width="43" style="534" customWidth="1"/>
    <col min="11262" max="11262" width="18.1640625" style="534" customWidth="1"/>
    <col min="11263" max="11263" width="29.33203125" style="534" customWidth="1"/>
    <col min="11264" max="11264" width="1.83203125" style="534" customWidth="1"/>
    <col min="11265" max="11265" width="39" style="534" customWidth="1"/>
    <col min="11266" max="11266" width="20.6640625" style="534" customWidth="1"/>
    <col min="11267" max="11267" width="20.83203125" style="534" customWidth="1"/>
    <col min="11268" max="11268" width="19" style="534" customWidth="1"/>
    <col min="11269" max="11269" width="18.1640625" style="534" customWidth="1"/>
    <col min="11270" max="11270" width="9.33203125" style="534"/>
    <col min="11271" max="11271" width="14.6640625" style="534" customWidth="1"/>
    <col min="11272" max="11515" width="9.33203125" style="534"/>
    <col min="11516" max="11516" width="5.33203125" style="534" customWidth="1"/>
    <col min="11517" max="11517" width="43" style="534" customWidth="1"/>
    <col min="11518" max="11518" width="18.1640625" style="534" customWidth="1"/>
    <col min="11519" max="11519" width="29.33203125" style="534" customWidth="1"/>
    <col min="11520" max="11520" width="1.83203125" style="534" customWidth="1"/>
    <col min="11521" max="11521" width="39" style="534" customWidth="1"/>
    <col min="11522" max="11522" width="20.6640625" style="534" customWidth="1"/>
    <col min="11523" max="11523" width="20.83203125" style="534" customWidth="1"/>
    <col min="11524" max="11524" width="19" style="534" customWidth="1"/>
    <col min="11525" max="11525" width="18.1640625" style="534" customWidth="1"/>
    <col min="11526" max="11526" width="9.33203125" style="534"/>
    <col min="11527" max="11527" width="14.6640625" style="534" customWidth="1"/>
    <col min="11528" max="11771" width="9.33203125" style="534"/>
    <col min="11772" max="11772" width="5.33203125" style="534" customWidth="1"/>
    <col min="11773" max="11773" width="43" style="534" customWidth="1"/>
    <col min="11774" max="11774" width="18.1640625" style="534" customWidth="1"/>
    <col min="11775" max="11775" width="29.33203125" style="534" customWidth="1"/>
    <col min="11776" max="11776" width="1.83203125" style="534" customWidth="1"/>
    <col min="11777" max="11777" width="39" style="534" customWidth="1"/>
    <col min="11778" max="11778" width="20.6640625" style="534" customWidth="1"/>
    <col min="11779" max="11779" width="20.83203125" style="534" customWidth="1"/>
    <col min="11780" max="11780" width="19" style="534" customWidth="1"/>
    <col min="11781" max="11781" width="18.1640625" style="534" customWidth="1"/>
    <col min="11782" max="11782" width="9.33203125" style="534"/>
    <col min="11783" max="11783" width="14.6640625" style="534" customWidth="1"/>
    <col min="11784" max="12027" width="9.33203125" style="534"/>
    <col min="12028" max="12028" width="5.33203125" style="534" customWidth="1"/>
    <col min="12029" max="12029" width="43" style="534" customWidth="1"/>
    <col min="12030" max="12030" width="18.1640625" style="534" customWidth="1"/>
    <col min="12031" max="12031" width="29.33203125" style="534" customWidth="1"/>
    <col min="12032" max="12032" width="1.83203125" style="534" customWidth="1"/>
    <col min="12033" max="12033" width="39" style="534" customWidth="1"/>
    <col min="12034" max="12034" width="20.6640625" style="534" customWidth="1"/>
    <col min="12035" max="12035" width="20.83203125" style="534" customWidth="1"/>
    <col min="12036" max="12036" width="19" style="534" customWidth="1"/>
    <col min="12037" max="12037" width="18.1640625" style="534" customWidth="1"/>
    <col min="12038" max="12038" width="9.33203125" style="534"/>
    <col min="12039" max="12039" width="14.6640625" style="534" customWidth="1"/>
    <col min="12040" max="12283" width="9.33203125" style="534"/>
    <col min="12284" max="12284" width="5.33203125" style="534" customWidth="1"/>
    <col min="12285" max="12285" width="43" style="534" customWidth="1"/>
    <col min="12286" max="12286" width="18.1640625" style="534" customWidth="1"/>
    <col min="12287" max="12287" width="29.33203125" style="534" customWidth="1"/>
    <col min="12288" max="12288" width="1.83203125" style="534" customWidth="1"/>
    <col min="12289" max="12289" width="39" style="534" customWidth="1"/>
    <col min="12290" max="12290" width="20.6640625" style="534" customWidth="1"/>
    <col min="12291" max="12291" width="20.83203125" style="534" customWidth="1"/>
    <col min="12292" max="12292" width="19" style="534" customWidth="1"/>
    <col min="12293" max="12293" width="18.1640625" style="534" customWidth="1"/>
    <col min="12294" max="12294" width="9.33203125" style="534"/>
    <col min="12295" max="12295" width="14.6640625" style="534" customWidth="1"/>
    <col min="12296" max="12539" width="9.33203125" style="534"/>
    <col min="12540" max="12540" width="5.33203125" style="534" customWidth="1"/>
    <col min="12541" max="12541" width="43" style="534" customWidth="1"/>
    <col min="12542" max="12542" width="18.1640625" style="534" customWidth="1"/>
    <col min="12543" max="12543" width="29.33203125" style="534" customWidth="1"/>
    <col min="12544" max="12544" width="1.83203125" style="534" customWidth="1"/>
    <col min="12545" max="12545" width="39" style="534" customWidth="1"/>
    <col min="12546" max="12546" width="20.6640625" style="534" customWidth="1"/>
    <col min="12547" max="12547" width="20.83203125" style="534" customWidth="1"/>
    <col min="12548" max="12548" width="19" style="534" customWidth="1"/>
    <col min="12549" max="12549" width="18.1640625" style="534" customWidth="1"/>
    <col min="12550" max="12550" width="9.33203125" style="534"/>
    <col min="12551" max="12551" width="14.6640625" style="534" customWidth="1"/>
    <col min="12552" max="12795" width="9.33203125" style="534"/>
    <col min="12796" max="12796" width="5.33203125" style="534" customWidth="1"/>
    <col min="12797" max="12797" width="43" style="534" customWidth="1"/>
    <col min="12798" max="12798" width="18.1640625" style="534" customWidth="1"/>
    <col min="12799" max="12799" width="29.33203125" style="534" customWidth="1"/>
    <col min="12800" max="12800" width="1.83203125" style="534" customWidth="1"/>
    <col min="12801" max="12801" width="39" style="534" customWidth="1"/>
    <col min="12802" max="12802" width="20.6640625" style="534" customWidth="1"/>
    <col min="12803" max="12803" width="20.83203125" style="534" customWidth="1"/>
    <col min="12804" max="12804" width="19" style="534" customWidth="1"/>
    <col min="12805" max="12805" width="18.1640625" style="534" customWidth="1"/>
    <col min="12806" max="12806" width="9.33203125" style="534"/>
    <col min="12807" max="12807" width="14.6640625" style="534" customWidth="1"/>
    <col min="12808" max="13051" width="9.33203125" style="534"/>
    <col min="13052" max="13052" width="5.33203125" style="534" customWidth="1"/>
    <col min="13053" max="13053" width="43" style="534" customWidth="1"/>
    <col min="13054" max="13054" width="18.1640625" style="534" customWidth="1"/>
    <col min="13055" max="13055" width="29.33203125" style="534" customWidth="1"/>
    <col min="13056" max="13056" width="1.83203125" style="534" customWidth="1"/>
    <col min="13057" max="13057" width="39" style="534" customWidth="1"/>
    <col min="13058" max="13058" width="20.6640625" style="534" customWidth="1"/>
    <col min="13059" max="13059" width="20.83203125" style="534" customWidth="1"/>
    <col min="13060" max="13060" width="19" style="534" customWidth="1"/>
    <col min="13061" max="13061" width="18.1640625" style="534" customWidth="1"/>
    <col min="13062" max="13062" width="9.33203125" style="534"/>
    <col min="13063" max="13063" width="14.6640625" style="534" customWidth="1"/>
    <col min="13064" max="13307" width="9.33203125" style="534"/>
    <col min="13308" max="13308" width="5.33203125" style="534" customWidth="1"/>
    <col min="13309" max="13309" width="43" style="534" customWidth="1"/>
    <col min="13310" max="13310" width="18.1640625" style="534" customWidth="1"/>
    <col min="13311" max="13311" width="29.33203125" style="534" customWidth="1"/>
    <col min="13312" max="13312" width="1.83203125" style="534" customWidth="1"/>
    <col min="13313" max="13313" width="39" style="534" customWidth="1"/>
    <col min="13314" max="13314" width="20.6640625" style="534" customWidth="1"/>
    <col min="13315" max="13315" width="20.83203125" style="534" customWidth="1"/>
    <col min="13316" max="13316" width="19" style="534" customWidth="1"/>
    <col min="13317" max="13317" width="18.1640625" style="534" customWidth="1"/>
    <col min="13318" max="13318" width="9.33203125" style="534"/>
    <col min="13319" max="13319" width="14.6640625" style="534" customWidth="1"/>
    <col min="13320" max="13563" width="9.33203125" style="534"/>
    <col min="13564" max="13564" width="5.33203125" style="534" customWidth="1"/>
    <col min="13565" max="13565" width="43" style="534" customWidth="1"/>
    <col min="13566" max="13566" width="18.1640625" style="534" customWidth="1"/>
    <col min="13567" max="13567" width="29.33203125" style="534" customWidth="1"/>
    <col min="13568" max="13568" width="1.83203125" style="534" customWidth="1"/>
    <col min="13569" max="13569" width="39" style="534" customWidth="1"/>
    <col min="13570" max="13570" width="20.6640625" style="534" customWidth="1"/>
    <col min="13571" max="13571" width="20.83203125" style="534" customWidth="1"/>
    <col min="13572" max="13572" width="19" style="534" customWidth="1"/>
    <col min="13573" max="13573" width="18.1640625" style="534" customWidth="1"/>
    <col min="13574" max="13574" width="9.33203125" style="534"/>
    <col min="13575" max="13575" width="14.6640625" style="534" customWidth="1"/>
    <col min="13576" max="13819" width="9.33203125" style="534"/>
    <col min="13820" max="13820" width="5.33203125" style="534" customWidth="1"/>
    <col min="13821" max="13821" width="43" style="534" customWidth="1"/>
    <col min="13822" max="13822" width="18.1640625" style="534" customWidth="1"/>
    <col min="13823" max="13823" width="29.33203125" style="534" customWidth="1"/>
    <col min="13824" max="13824" width="1.83203125" style="534" customWidth="1"/>
    <col min="13825" max="13825" width="39" style="534" customWidth="1"/>
    <col min="13826" max="13826" width="20.6640625" style="534" customWidth="1"/>
    <col min="13827" max="13827" width="20.83203125" style="534" customWidth="1"/>
    <col min="13828" max="13828" width="19" style="534" customWidth="1"/>
    <col min="13829" max="13829" width="18.1640625" style="534" customWidth="1"/>
    <col min="13830" max="13830" width="9.33203125" style="534"/>
    <col min="13831" max="13831" width="14.6640625" style="534" customWidth="1"/>
    <col min="13832" max="14075" width="9.33203125" style="534"/>
    <col min="14076" max="14076" width="5.33203125" style="534" customWidth="1"/>
    <col min="14077" max="14077" width="43" style="534" customWidth="1"/>
    <col min="14078" max="14078" width="18.1640625" style="534" customWidth="1"/>
    <col min="14079" max="14079" width="29.33203125" style="534" customWidth="1"/>
    <col min="14080" max="14080" width="1.83203125" style="534" customWidth="1"/>
    <col min="14081" max="14081" width="39" style="534" customWidth="1"/>
    <col min="14082" max="14082" width="20.6640625" style="534" customWidth="1"/>
    <col min="14083" max="14083" width="20.83203125" style="534" customWidth="1"/>
    <col min="14084" max="14084" width="19" style="534" customWidth="1"/>
    <col min="14085" max="14085" width="18.1640625" style="534" customWidth="1"/>
    <col min="14086" max="14086" width="9.33203125" style="534"/>
    <col min="14087" max="14087" width="14.6640625" style="534" customWidth="1"/>
    <col min="14088" max="14331" width="9.33203125" style="534"/>
    <col min="14332" max="14332" width="5.33203125" style="534" customWidth="1"/>
    <col min="14333" max="14333" width="43" style="534" customWidth="1"/>
    <col min="14334" max="14334" width="18.1640625" style="534" customWidth="1"/>
    <col min="14335" max="14335" width="29.33203125" style="534" customWidth="1"/>
    <col min="14336" max="14336" width="1.83203125" style="534" customWidth="1"/>
    <col min="14337" max="14337" width="39" style="534" customWidth="1"/>
    <col min="14338" max="14338" width="20.6640625" style="534" customWidth="1"/>
    <col min="14339" max="14339" width="20.83203125" style="534" customWidth="1"/>
    <col min="14340" max="14340" width="19" style="534" customWidth="1"/>
    <col min="14341" max="14341" width="18.1640625" style="534" customWidth="1"/>
    <col min="14342" max="14342" width="9.33203125" style="534"/>
    <col min="14343" max="14343" width="14.6640625" style="534" customWidth="1"/>
    <col min="14344" max="14587" width="9.33203125" style="534"/>
    <col min="14588" max="14588" width="5.33203125" style="534" customWidth="1"/>
    <col min="14589" max="14589" width="43" style="534" customWidth="1"/>
    <col min="14590" max="14590" width="18.1640625" style="534" customWidth="1"/>
    <col min="14591" max="14591" width="29.33203125" style="534" customWidth="1"/>
    <col min="14592" max="14592" width="1.83203125" style="534" customWidth="1"/>
    <col min="14593" max="14593" width="39" style="534" customWidth="1"/>
    <col min="14594" max="14594" width="20.6640625" style="534" customWidth="1"/>
    <col min="14595" max="14595" width="20.83203125" style="534" customWidth="1"/>
    <col min="14596" max="14596" width="19" style="534" customWidth="1"/>
    <col min="14597" max="14597" width="18.1640625" style="534" customWidth="1"/>
    <col min="14598" max="14598" width="9.33203125" style="534"/>
    <col min="14599" max="14599" width="14.6640625" style="534" customWidth="1"/>
    <col min="14600" max="14843" width="9.33203125" style="534"/>
    <col min="14844" max="14844" width="5.33203125" style="534" customWidth="1"/>
    <col min="14845" max="14845" width="43" style="534" customWidth="1"/>
    <col min="14846" max="14846" width="18.1640625" style="534" customWidth="1"/>
    <col min="14847" max="14847" width="29.33203125" style="534" customWidth="1"/>
    <col min="14848" max="14848" width="1.83203125" style="534" customWidth="1"/>
    <col min="14849" max="14849" width="39" style="534" customWidth="1"/>
    <col min="14850" max="14850" width="20.6640625" style="534" customWidth="1"/>
    <col min="14851" max="14851" width="20.83203125" style="534" customWidth="1"/>
    <col min="14852" max="14852" width="19" style="534" customWidth="1"/>
    <col min="14853" max="14853" width="18.1640625" style="534" customWidth="1"/>
    <col min="14854" max="14854" width="9.33203125" style="534"/>
    <col min="14855" max="14855" width="14.6640625" style="534" customWidth="1"/>
    <col min="14856" max="15099" width="9.33203125" style="534"/>
    <col min="15100" max="15100" width="5.33203125" style="534" customWidth="1"/>
    <col min="15101" max="15101" width="43" style="534" customWidth="1"/>
    <col min="15102" max="15102" width="18.1640625" style="534" customWidth="1"/>
    <col min="15103" max="15103" width="29.33203125" style="534" customWidth="1"/>
    <col min="15104" max="15104" width="1.83203125" style="534" customWidth="1"/>
    <col min="15105" max="15105" width="39" style="534" customWidth="1"/>
    <col min="15106" max="15106" width="20.6640625" style="534" customWidth="1"/>
    <col min="15107" max="15107" width="20.83203125" style="534" customWidth="1"/>
    <col min="15108" max="15108" width="19" style="534" customWidth="1"/>
    <col min="15109" max="15109" width="18.1640625" style="534" customWidth="1"/>
    <col min="15110" max="15110" width="9.33203125" style="534"/>
    <col min="15111" max="15111" width="14.6640625" style="534" customWidth="1"/>
    <col min="15112" max="15355" width="9.33203125" style="534"/>
    <col min="15356" max="15356" width="5.33203125" style="534" customWidth="1"/>
    <col min="15357" max="15357" width="43" style="534" customWidth="1"/>
    <col min="15358" max="15358" width="18.1640625" style="534" customWidth="1"/>
    <col min="15359" max="15359" width="29.33203125" style="534" customWidth="1"/>
    <col min="15360" max="15360" width="1.83203125" style="534" customWidth="1"/>
    <col min="15361" max="15361" width="39" style="534" customWidth="1"/>
    <col min="15362" max="15362" width="20.6640625" style="534" customWidth="1"/>
    <col min="15363" max="15363" width="20.83203125" style="534" customWidth="1"/>
    <col min="15364" max="15364" width="19" style="534" customWidth="1"/>
    <col min="15365" max="15365" width="18.1640625" style="534" customWidth="1"/>
    <col min="15366" max="15366" width="9.33203125" style="534"/>
    <col min="15367" max="15367" width="14.6640625" style="534" customWidth="1"/>
    <col min="15368" max="15611" width="9.33203125" style="534"/>
    <col min="15612" max="15612" width="5.33203125" style="534" customWidth="1"/>
    <col min="15613" max="15613" width="43" style="534" customWidth="1"/>
    <col min="15614" max="15614" width="18.1640625" style="534" customWidth="1"/>
    <col min="15615" max="15615" width="29.33203125" style="534" customWidth="1"/>
    <col min="15616" max="15616" width="1.83203125" style="534" customWidth="1"/>
    <col min="15617" max="15617" width="39" style="534" customWidth="1"/>
    <col min="15618" max="15618" width="20.6640625" style="534" customWidth="1"/>
    <col min="15619" max="15619" width="20.83203125" style="534" customWidth="1"/>
    <col min="15620" max="15620" width="19" style="534" customWidth="1"/>
    <col min="15621" max="15621" width="18.1640625" style="534" customWidth="1"/>
    <col min="15622" max="15622" width="9.33203125" style="534"/>
    <col min="15623" max="15623" width="14.6640625" style="534" customWidth="1"/>
    <col min="15624" max="15867" width="9.33203125" style="534"/>
    <col min="15868" max="15868" width="5.33203125" style="534" customWidth="1"/>
    <col min="15869" max="15869" width="43" style="534" customWidth="1"/>
    <col min="15870" max="15870" width="18.1640625" style="534" customWidth="1"/>
    <col min="15871" max="15871" width="29.33203125" style="534" customWidth="1"/>
    <col min="15872" max="15872" width="1.83203125" style="534" customWidth="1"/>
    <col min="15873" max="15873" width="39" style="534" customWidth="1"/>
    <col min="15874" max="15874" width="20.6640625" style="534" customWidth="1"/>
    <col min="15875" max="15875" width="20.83203125" style="534" customWidth="1"/>
    <col min="15876" max="15876" width="19" style="534" customWidth="1"/>
    <col min="15877" max="15877" width="18.1640625" style="534" customWidth="1"/>
    <col min="15878" max="15878" width="9.33203125" style="534"/>
    <col min="15879" max="15879" width="14.6640625" style="534" customWidth="1"/>
    <col min="15880" max="16123" width="9.33203125" style="534"/>
    <col min="16124" max="16124" width="5.33203125" style="534" customWidth="1"/>
    <col min="16125" max="16125" width="43" style="534" customWidth="1"/>
    <col min="16126" max="16126" width="18.1640625" style="534" customWidth="1"/>
    <col min="16127" max="16127" width="29.33203125" style="534" customWidth="1"/>
    <col min="16128" max="16128" width="1.83203125" style="534" customWidth="1"/>
    <col min="16129" max="16129" width="39" style="534" customWidth="1"/>
    <col min="16130" max="16130" width="20.6640625" style="534" customWidth="1"/>
    <col min="16131" max="16131" width="20.83203125" style="534" customWidth="1"/>
    <col min="16132" max="16132" width="19" style="534" customWidth="1"/>
    <col min="16133" max="16133" width="18.1640625" style="534" customWidth="1"/>
    <col min="16134" max="16134" width="9.33203125" style="534"/>
    <col min="16135" max="16135" width="14.6640625" style="534" customWidth="1"/>
    <col min="16136" max="16384" width="9.33203125" style="534"/>
  </cols>
  <sheetData>
    <row r="1" spans="1:7" x14ac:dyDescent="0.2">
      <c r="A1" s="533" t="s">
        <v>604</v>
      </c>
    </row>
    <row r="2" spans="1:7" x14ac:dyDescent="0.2">
      <c r="A2" s="533" t="s">
        <v>576</v>
      </c>
    </row>
    <row r="3" spans="1:7" x14ac:dyDescent="0.2">
      <c r="A3" s="535" t="s">
        <v>605</v>
      </c>
    </row>
    <row r="4" spans="1:7" x14ac:dyDescent="0.2">
      <c r="A4" s="299" t="s">
        <v>606</v>
      </c>
    </row>
    <row r="5" spans="1:7" x14ac:dyDescent="0.2">
      <c r="A5" s="299" t="s">
        <v>607</v>
      </c>
    </row>
    <row r="6" spans="1:7" x14ac:dyDescent="0.2">
      <c r="A6" s="536" t="s">
        <v>579</v>
      </c>
      <c r="B6" s="536"/>
      <c r="C6" s="536"/>
      <c r="D6" s="536"/>
    </row>
    <row r="7" spans="1:7" x14ac:dyDescent="0.2">
      <c r="A7" s="269" t="s">
        <v>580</v>
      </c>
    </row>
    <row r="8" spans="1:7" x14ac:dyDescent="0.2">
      <c r="A8" s="299" t="s">
        <v>0</v>
      </c>
    </row>
    <row r="10" spans="1:7" x14ac:dyDescent="0.2">
      <c r="A10" s="303"/>
      <c r="B10" s="622" t="s">
        <v>608</v>
      </c>
      <c r="C10" s="622" t="s">
        <v>609</v>
      </c>
      <c r="D10" s="622" t="s">
        <v>610</v>
      </c>
      <c r="E10" s="624"/>
    </row>
    <row r="11" spans="1:7" x14ac:dyDescent="0.2">
      <c r="A11" s="619">
        <v>2010</v>
      </c>
      <c r="B11" s="625">
        <v>8</v>
      </c>
      <c r="C11" s="625">
        <v>3.5</v>
      </c>
      <c r="D11" s="625">
        <v>2.2000000000000002</v>
      </c>
      <c r="E11" s="626"/>
      <c r="F11" s="626"/>
      <c r="G11" s="626"/>
    </row>
    <row r="12" spans="1:7" x14ac:dyDescent="0.2">
      <c r="A12" s="619">
        <v>2011</v>
      </c>
      <c r="B12" s="625">
        <v>7.2</v>
      </c>
      <c r="C12" s="625">
        <v>3.3</v>
      </c>
      <c r="D12" s="625">
        <v>2.7</v>
      </c>
      <c r="E12" s="626"/>
      <c r="F12" s="626"/>
      <c r="G12" s="626"/>
    </row>
    <row r="13" spans="1:7" x14ac:dyDescent="0.2">
      <c r="A13" s="619">
        <v>2012</v>
      </c>
      <c r="B13" s="625">
        <v>8.4</v>
      </c>
      <c r="C13" s="625">
        <v>3</v>
      </c>
      <c r="D13" s="625">
        <v>1.3</v>
      </c>
      <c r="E13" s="626"/>
      <c r="F13" s="626"/>
      <c r="G13" s="626"/>
    </row>
    <row r="14" spans="1:7" x14ac:dyDescent="0.2">
      <c r="A14" s="620"/>
      <c r="B14" s="546"/>
      <c r="C14" s="546"/>
      <c r="D14" s="546"/>
    </row>
    <row r="15" spans="1:7" x14ac:dyDescent="0.2">
      <c r="A15" s="620"/>
      <c r="B15" s="546"/>
      <c r="C15" s="546"/>
      <c r="D15" s="546"/>
    </row>
    <row r="16" spans="1:7" x14ac:dyDescent="0.2">
      <c r="A16" s="620"/>
      <c r="B16" s="546"/>
      <c r="C16" s="546"/>
      <c r="D16" s="546"/>
    </row>
    <row r="17" spans="1:4" x14ac:dyDescent="0.2">
      <c r="A17" s="534"/>
      <c r="C17" s="546"/>
      <c r="D17" s="546"/>
    </row>
    <row r="18" spans="1:4" x14ac:dyDescent="0.2">
      <c r="A18" s="534"/>
      <c r="C18" s="546"/>
      <c r="D18" s="546"/>
    </row>
    <row r="19" spans="1:4" x14ac:dyDescent="0.2">
      <c r="A19" s="534"/>
      <c r="C19" s="546"/>
      <c r="D19" s="546"/>
    </row>
    <row r="20" spans="1:4" x14ac:dyDescent="0.2">
      <c r="A20" s="620"/>
      <c r="B20" s="546"/>
      <c r="C20" s="546"/>
      <c r="D20" s="546"/>
    </row>
    <row r="21" spans="1:4" x14ac:dyDescent="0.2">
      <c r="A21" s="620"/>
      <c r="B21" s="546"/>
      <c r="C21" s="546"/>
      <c r="D21" s="546"/>
    </row>
    <row r="22" spans="1:4" x14ac:dyDescent="0.2">
      <c r="A22" s="620"/>
      <c r="B22" s="546"/>
      <c r="C22" s="546"/>
      <c r="D22" s="546"/>
    </row>
    <row r="23" spans="1:4" x14ac:dyDescent="0.2">
      <c r="A23" s="620"/>
      <c r="B23" s="546"/>
      <c r="C23" s="546"/>
      <c r="D23" s="546"/>
    </row>
    <row r="24" spans="1:4" x14ac:dyDescent="0.2">
      <c r="A24" s="545"/>
      <c r="B24" s="546"/>
      <c r="C24" s="546"/>
      <c r="D24" s="546"/>
    </row>
    <row r="25" spans="1:4" x14ac:dyDescent="0.2">
      <c r="A25" s="545"/>
      <c r="B25" s="546"/>
      <c r="C25" s="546"/>
      <c r="D25" s="546"/>
    </row>
    <row r="26" spans="1:4" x14ac:dyDescent="0.2">
      <c r="A26" s="545"/>
      <c r="B26" s="546"/>
      <c r="C26" s="546"/>
      <c r="D26" s="546"/>
    </row>
    <row r="30" spans="1:4" x14ac:dyDescent="0.2">
      <c r="A30" s="545"/>
    </row>
    <row r="31" spans="1:4" x14ac:dyDescent="0.2">
      <c r="A31" s="545"/>
      <c r="B31" s="546"/>
      <c r="C31" s="546"/>
      <c r="D31" s="546"/>
    </row>
    <row r="32" spans="1:4" x14ac:dyDescent="0.2">
      <c r="A32" s="545"/>
      <c r="B32" s="546"/>
      <c r="C32" s="546"/>
      <c r="D32" s="546"/>
    </row>
    <row r="33" spans="1:4" x14ac:dyDescent="0.2">
      <c r="A33" s="545"/>
      <c r="B33" s="546"/>
      <c r="C33" s="546"/>
      <c r="D33" s="546"/>
    </row>
    <row r="34" spans="1:4" x14ac:dyDescent="0.2">
      <c r="A34" s="545"/>
      <c r="B34" s="546"/>
      <c r="C34" s="546"/>
      <c r="D34" s="546"/>
    </row>
    <row r="35" spans="1:4" x14ac:dyDescent="0.2">
      <c r="A35" s="545"/>
      <c r="B35" s="546"/>
      <c r="C35" s="546"/>
      <c r="D35" s="546"/>
    </row>
    <row r="36" spans="1:4" x14ac:dyDescent="0.2">
      <c r="A36" s="545"/>
      <c r="B36" s="546"/>
      <c r="C36" s="546"/>
      <c r="D36" s="546"/>
    </row>
    <row r="37" spans="1:4" x14ac:dyDescent="0.2">
      <c r="A37" s="545"/>
      <c r="B37" s="546"/>
      <c r="C37" s="546"/>
      <c r="D37" s="546"/>
    </row>
    <row r="38" spans="1:4" x14ac:dyDescent="0.2">
      <c r="A38" s="545"/>
      <c r="B38" s="546"/>
      <c r="C38" s="546"/>
      <c r="D38" s="546"/>
    </row>
    <row r="39" spans="1:4" x14ac:dyDescent="0.2">
      <c r="A39" s="545"/>
      <c r="B39" s="546"/>
      <c r="C39" s="546"/>
      <c r="D39" s="546"/>
    </row>
    <row r="40" spans="1:4" x14ac:dyDescent="0.2">
      <c r="A40" s="545"/>
      <c r="B40" s="546"/>
      <c r="C40" s="546"/>
      <c r="D40" s="546"/>
    </row>
    <row r="41" spans="1:4" x14ac:dyDescent="0.2">
      <c r="A41" s="545"/>
      <c r="B41" s="546"/>
      <c r="C41" s="546"/>
      <c r="D41" s="546"/>
    </row>
    <row r="42" spans="1:4" x14ac:dyDescent="0.2">
      <c r="A42" s="545"/>
      <c r="B42" s="546"/>
      <c r="C42" s="546"/>
      <c r="D42" s="546"/>
    </row>
    <row r="43" spans="1:4" x14ac:dyDescent="0.2">
      <c r="A43" s="545"/>
      <c r="B43" s="546"/>
      <c r="C43" s="546"/>
      <c r="D43" s="546"/>
    </row>
    <row r="44" spans="1:4" x14ac:dyDescent="0.2">
      <c r="A44" s="545"/>
      <c r="B44" s="546"/>
      <c r="C44" s="546"/>
      <c r="D44" s="546"/>
    </row>
    <row r="45" spans="1:4" x14ac:dyDescent="0.2">
      <c r="A45" s="545"/>
      <c r="B45" s="546"/>
      <c r="C45" s="546"/>
      <c r="D45" s="546"/>
    </row>
    <row r="46" spans="1:4" x14ac:dyDescent="0.2">
      <c r="A46" s="545"/>
      <c r="B46" s="546"/>
      <c r="C46" s="546"/>
      <c r="D46" s="546"/>
    </row>
    <row r="47" spans="1:4" x14ac:dyDescent="0.2">
      <c r="A47" s="545"/>
      <c r="B47" s="546"/>
      <c r="C47" s="546"/>
      <c r="D47" s="546"/>
    </row>
    <row r="48" spans="1:4" x14ac:dyDescent="0.2">
      <c r="A48" s="545"/>
      <c r="B48" s="546"/>
      <c r="C48" s="546"/>
      <c r="D48" s="546"/>
    </row>
    <row r="49" spans="1:4" x14ac:dyDescent="0.2">
      <c r="A49" s="545"/>
      <c r="B49" s="546"/>
      <c r="C49" s="546"/>
      <c r="D49" s="546"/>
    </row>
    <row r="50" spans="1:4" x14ac:dyDescent="0.2">
      <c r="A50" s="545"/>
      <c r="B50" s="546"/>
      <c r="C50" s="546"/>
      <c r="D50" s="546"/>
    </row>
    <row r="51" spans="1:4" x14ac:dyDescent="0.2">
      <c r="A51" s="545"/>
      <c r="B51" s="546"/>
      <c r="C51" s="546"/>
      <c r="D51" s="546"/>
    </row>
    <row r="52" spans="1:4" x14ac:dyDescent="0.2">
      <c r="A52" s="545"/>
      <c r="B52" s="546"/>
      <c r="C52" s="546"/>
      <c r="D52" s="546"/>
    </row>
    <row r="53" spans="1:4" x14ac:dyDescent="0.2">
      <c r="A53" s="545"/>
      <c r="B53" s="546"/>
      <c r="C53" s="546"/>
      <c r="D53" s="546"/>
    </row>
    <row r="54" spans="1:4" x14ac:dyDescent="0.2">
      <c r="A54" s="545"/>
      <c r="B54" s="546"/>
      <c r="C54" s="546"/>
      <c r="D54" s="546"/>
    </row>
    <row r="55" spans="1:4" x14ac:dyDescent="0.2">
      <c r="A55" s="545"/>
      <c r="B55" s="546"/>
      <c r="C55" s="546"/>
      <c r="D55" s="546"/>
    </row>
    <row r="56" spans="1:4" x14ac:dyDescent="0.2">
      <c r="A56" s="545"/>
      <c r="B56" s="546"/>
      <c r="C56" s="546"/>
      <c r="D56" s="546"/>
    </row>
    <row r="57" spans="1:4" x14ac:dyDescent="0.2">
      <c r="A57" s="545"/>
      <c r="B57" s="546"/>
      <c r="C57" s="546"/>
      <c r="D57" s="546"/>
    </row>
    <row r="58" spans="1:4" x14ac:dyDescent="0.2">
      <c r="A58" s="545"/>
      <c r="B58" s="546"/>
      <c r="C58" s="546"/>
      <c r="D58" s="546"/>
    </row>
    <row r="59" spans="1:4" x14ac:dyDescent="0.2">
      <c r="A59" s="545"/>
      <c r="B59" s="546"/>
      <c r="C59" s="546"/>
      <c r="D59" s="546"/>
    </row>
    <row r="60" spans="1:4" x14ac:dyDescent="0.2">
      <c r="A60" s="545"/>
      <c r="B60" s="546"/>
      <c r="C60" s="546"/>
      <c r="D60" s="546"/>
    </row>
    <row r="61" spans="1:4" x14ac:dyDescent="0.2">
      <c r="A61" s="545"/>
      <c r="B61" s="546"/>
      <c r="C61" s="546"/>
      <c r="D61" s="546"/>
    </row>
    <row r="62" spans="1:4" x14ac:dyDescent="0.2">
      <c r="A62" s="545"/>
      <c r="B62" s="546"/>
      <c r="C62" s="546"/>
      <c r="D62" s="546"/>
    </row>
    <row r="63" spans="1:4" x14ac:dyDescent="0.2">
      <c r="A63" s="545"/>
      <c r="B63" s="546"/>
      <c r="C63" s="546"/>
      <c r="D63" s="546"/>
    </row>
    <row r="64" spans="1:4" x14ac:dyDescent="0.2">
      <c r="A64" s="545"/>
      <c r="B64" s="546"/>
      <c r="C64" s="546"/>
      <c r="D64" s="546"/>
    </row>
    <row r="65" spans="1:4" x14ac:dyDescent="0.2">
      <c r="A65" s="545"/>
      <c r="B65" s="546"/>
      <c r="C65" s="546"/>
      <c r="D65" s="546"/>
    </row>
    <row r="66" spans="1:4" x14ac:dyDescent="0.2">
      <c r="A66" s="545"/>
      <c r="B66" s="546"/>
      <c r="C66" s="546"/>
      <c r="D66" s="546"/>
    </row>
    <row r="67" spans="1:4" x14ac:dyDescent="0.2">
      <c r="A67" s="545"/>
      <c r="B67" s="546"/>
      <c r="C67" s="546"/>
      <c r="D67" s="546"/>
    </row>
    <row r="68" spans="1:4" x14ac:dyDescent="0.2">
      <c r="A68" s="545"/>
      <c r="B68" s="546"/>
      <c r="C68" s="546"/>
      <c r="D68" s="546"/>
    </row>
    <row r="69" spans="1:4" x14ac:dyDescent="0.2">
      <c r="A69" s="545"/>
      <c r="B69" s="546"/>
      <c r="C69" s="546"/>
      <c r="D69" s="546"/>
    </row>
    <row r="70" spans="1:4" x14ac:dyDescent="0.2">
      <c r="A70" s="545"/>
      <c r="B70" s="546"/>
      <c r="C70" s="546"/>
      <c r="D70" s="546"/>
    </row>
    <row r="71" spans="1:4" x14ac:dyDescent="0.2">
      <c r="A71" s="545"/>
      <c r="B71" s="546"/>
      <c r="C71" s="546"/>
      <c r="D71" s="546"/>
    </row>
    <row r="72" spans="1:4" x14ac:dyDescent="0.2">
      <c r="A72" s="545"/>
      <c r="B72" s="546"/>
      <c r="C72" s="546"/>
      <c r="D72" s="546"/>
    </row>
    <row r="73" spans="1:4" x14ac:dyDescent="0.2">
      <c r="A73" s="545"/>
      <c r="B73" s="546"/>
      <c r="C73" s="546"/>
      <c r="D73" s="546"/>
    </row>
    <row r="74" spans="1:4" x14ac:dyDescent="0.2">
      <c r="A74" s="545"/>
      <c r="B74" s="546"/>
      <c r="C74" s="546"/>
      <c r="D74" s="546"/>
    </row>
    <row r="75" spans="1:4" x14ac:dyDescent="0.2">
      <c r="A75" s="545"/>
      <c r="B75" s="546"/>
      <c r="C75" s="546"/>
      <c r="D75" s="546"/>
    </row>
    <row r="76" spans="1:4" x14ac:dyDescent="0.2">
      <c r="A76" s="545"/>
      <c r="B76" s="546"/>
      <c r="C76" s="546"/>
      <c r="D76" s="546"/>
    </row>
    <row r="77" spans="1:4" x14ac:dyDescent="0.2">
      <c r="A77" s="545"/>
      <c r="B77" s="546"/>
      <c r="C77" s="546"/>
      <c r="D77" s="546"/>
    </row>
    <row r="78" spans="1:4" x14ac:dyDescent="0.2">
      <c r="A78" s="545"/>
      <c r="B78" s="546"/>
      <c r="C78" s="546"/>
      <c r="D78" s="546"/>
    </row>
    <row r="79" spans="1:4" x14ac:dyDescent="0.2">
      <c r="A79" s="545"/>
      <c r="B79" s="546"/>
      <c r="C79" s="546"/>
      <c r="D79" s="546"/>
    </row>
    <row r="80" spans="1:4" x14ac:dyDescent="0.2">
      <c r="A80" s="545"/>
      <c r="B80" s="546"/>
      <c r="C80" s="546"/>
      <c r="D80" s="546"/>
    </row>
    <row r="81" spans="1:4" x14ac:dyDescent="0.2">
      <c r="A81" s="545"/>
      <c r="B81" s="546"/>
      <c r="C81" s="546"/>
      <c r="D81" s="546"/>
    </row>
    <row r="82" spans="1:4" x14ac:dyDescent="0.2">
      <c r="A82" s="545"/>
      <c r="B82" s="546"/>
      <c r="C82" s="546"/>
      <c r="D82" s="546"/>
    </row>
    <row r="83" spans="1:4" x14ac:dyDescent="0.2">
      <c r="A83" s="545"/>
      <c r="B83" s="546"/>
      <c r="C83" s="546"/>
      <c r="D83" s="546"/>
    </row>
    <row r="84" spans="1:4" x14ac:dyDescent="0.2">
      <c r="A84" s="545"/>
      <c r="B84" s="546"/>
      <c r="C84" s="546"/>
      <c r="D84" s="546"/>
    </row>
    <row r="85" spans="1:4" x14ac:dyDescent="0.2">
      <c r="A85" s="545"/>
      <c r="B85" s="546"/>
      <c r="C85" s="546"/>
      <c r="D85" s="546"/>
    </row>
    <row r="86" spans="1:4" x14ac:dyDescent="0.2">
      <c r="A86" s="545"/>
      <c r="B86" s="546"/>
      <c r="C86" s="546"/>
      <c r="D86" s="546"/>
    </row>
    <row r="87" spans="1:4" x14ac:dyDescent="0.2">
      <c r="A87" s="545"/>
      <c r="B87" s="546"/>
      <c r="C87" s="546"/>
      <c r="D87" s="546"/>
    </row>
    <row r="88" spans="1:4" x14ac:dyDescent="0.2">
      <c r="A88" s="545"/>
      <c r="B88" s="546"/>
      <c r="C88" s="546"/>
      <c r="D88" s="546"/>
    </row>
    <row r="89" spans="1:4" x14ac:dyDescent="0.2">
      <c r="A89" s="547"/>
      <c r="B89" s="546"/>
      <c r="C89" s="546"/>
      <c r="D89" s="546"/>
    </row>
    <row r="90" spans="1:4" x14ac:dyDescent="0.2">
      <c r="A90" s="547"/>
      <c r="B90" s="546"/>
      <c r="C90" s="546"/>
      <c r="D90" s="546"/>
    </row>
    <row r="91" spans="1:4" x14ac:dyDescent="0.2">
      <c r="A91" s="547"/>
      <c r="B91" s="546"/>
      <c r="C91" s="546"/>
      <c r="D91" s="546"/>
    </row>
    <row r="92" spans="1:4" x14ac:dyDescent="0.2">
      <c r="A92" s="547"/>
      <c r="B92" s="546"/>
      <c r="C92" s="546"/>
      <c r="D92" s="546"/>
    </row>
    <row r="93" spans="1:4" x14ac:dyDescent="0.2">
      <c r="A93" s="547"/>
      <c r="B93" s="546"/>
      <c r="C93" s="546"/>
      <c r="D93" s="546"/>
    </row>
    <row r="94" spans="1:4" x14ac:dyDescent="0.2">
      <c r="A94" s="547"/>
      <c r="B94" s="546"/>
      <c r="C94" s="546"/>
      <c r="D94" s="546"/>
    </row>
    <row r="95" spans="1:4" x14ac:dyDescent="0.2">
      <c r="A95" s="547"/>
      <c r="B95" s="546"/>
      <c r="C95" s="546"/>
      <c r="D95" s="546"/>
    </row>
    <row r="96" spans="1:4" x14ac:dyDescent="0.2">
      <c r="A96" s="547"/>
      <c r="B96" s="546"/>
      <c r="C96" s="546"/>
      <c r="D96" s="546"/>
    </row>
    <row r="97" spans="1:4" x14ac:dyDescent="0.2">
      <c r="A97" s="547"/>
      <c r="B97" s="546"/>
      <c r="C97" s="546"/>
      <c r="D97" s="546"/>
    </row>
    <row r="98" spans="1:4" x14ac:dyDescent="0.2">
      <c r="A98" s="547"/>
      <c r="B98" s="546"/>
      <c r="C98" s="546"/>
      <c r="D98" s="546"/>
    </row>
    <row r="99" spans="1:4" x14ac:dyDescent="0.2">
      <c r="A99" s="547"/>
      <c r="B99" s="546"/>
      <c r="C99" s="546"/>
      <c r="D99" s="546"/>
    </row>
    <row r="100" spans="1:4" x14ac:dyDescent="0.2">
      <c r="A100" s="547"/>
      <c r="B100" s="546"/>
      <c r="C100" s="546"/>
      <c r="D100" s="546"/>
    </row>
    <row r="101" spans="1:4" x14ac:dyDescent="0.2">
      <c r="A101" s="547"/>
      <c r="B101" s="546"/>
      <c r="C101" s="546"/>
      <c r="D101" s="546"/>
    </row>
    <row r="102" spans="1:4" x14ac:dyDescent="0.2">
      <c r="A102" s="547"/>
      <c r="B102" s="546"/>
      <c r="C102" s="546"/>
      <c r="D102" s="546"/>
    </row>
    <row r="103" spans="1:4" x14ac:dyDescent="0.2">
      <c r="A103" s="547"/>
      <c r="B103" s="546"/>
      <c r="C103" s="546"/>
      <c r="D103" s="546"/>
    </row>
    <row r="104" spans="1:4" x14ac:dyDescent="0.2">
      <c r="A104" s="547"/>
      <c r="B104" s="546"/>
      <c r="C104" s="546"/>
      <c r="D104" s="546"/>
    </row>
    <row r="105" spans="1:4" x14ac:dyDescent="0.2">
      <c r="A105" s="547"/>
      <c r="B105" s="546"/>
      <c r="C105" s="546"/>
      <c r="D105" s="546"/>
    </row>
    <row r="106" spans="1:4" x14ac:dyDescent="0.2">
      <c r="A106" s="547"/>
      <c r="B106" s="546"/>
      <c r="C106" s="546"/>
      <c r="D106" s="546"/>
    </row>
    <row r="107" spans="1:4" x14ac:dyDescent="0.2">
      <c r="A107" s="547"/>
      <c r="B107" s="546"/>
      <c r="C107" s="546"/>
      <c r="D107" s="546"/>
    </row>
    <row r="108" spans="1:4" x14ac:dyDescent="0.2">
      <c r="A108" s="547"/>
      <c r="B108" s="546"/>
      <c r="C108" s="546"/>
      <c r="D108" s="546"/>
    </row>
    <row r="109" spans="1:4" x14ac:dyDescent="0.2">
      <c r="A109" s="547"/>
      <c r="B109" s="546"/>
      <c r="C109" s="546"/>
      <c r="D109" s="546"/>
    </row>
    <row r="110" spans="1:4" x14ac:dyDescent="0.2">
      <c r="A110" s="547"/>
      <c r="B110" s="546"/>
      <c r="C110" s="546"/>
      <c r="D110" s="546"/>
    </row>
    <row r="111" spans="1:4" x14ac:dyDescent="0.2">
      <c r="A111" s="547"/>
      <c r="B111" s="546"/>
      <c r="C111" s="546"/>
      <c r="D111" s="546"/>
    </row>
    <row r="112" spans="1:4" x14ac:dyDescent="0.2">
      <c r="A112" s="547"/>
      <c r="B112" s="546"/>
      <c r="C112" s="546"/>
      <c r="D112" s="546"/>
    </row>
    <row r="113" spans="1:4" x14ac:dyDescent="0.2">
      <c r="A113" s="547"/>
      <c r="B113" s="546"/>
      <c r="C113" s="546"/>
      <c r="D113" s="546"/>
    </row>
    <row r="114" spans="1:4" x14ac:dyDescent="0.2">
      <c r="A114" s="547"/>
      <c r="B114" s="546"/>
      <c r="C114" s="546"/>
      <c r="D114" s="546"/>
    </row>
    <row r="115" spans="1:4" x14ac:dyDescent="0.2">
      <c r="A115" s="547"/>
      <c r="B115" s="546"/>
      <c r="C115" s="546"/>
      <c r="D115" s="546"/>
    </row>
    <row r="116" spans="1:4" x14ac:dyDescent="0.2">
      <c r="A116" s="547"/>
    </row>
    <row r="117" spans="1:4" x14ac:dyDescent="0.2">
      <c r="A117" s="547"/>
    </row>
    <row r="118" spans="1:4" x14ac:dyDescent="0.2">
      <c r="A118" s="547"/>
    </row>
    <row r="119" spans="1:4" x14ac:dyDescent="0.2">
      <c r="A119" s="547"/>
    </row>
    <row r="120" spans="1:4" x14ac:dyDescent="0.2">
      <c r="A120" s="547"/>
    </row>
    <row r="121" spans="1:4" x14ac:dyDescent="0.2">
      <c r="A121" s="547"/>
    </row>
    <row r="122" spans="1:4" x14ac:dyDescent="0.2">
      <c r="A122" s="547"/>
    </row>
    <row r="123" spans="1:4" x14ac:dyDescent="0.2">
      <c r="A123" s="547"/>
    </row>
    <row r="124" spans="1:4" x14ac:dyDescent="0.2">
      <c r="A124" s="547"/>
    </row>
    <row r="125" spans="1:4" x14ac:dyDescent="0.2">
      <c r="A125" s="547"/>
    </row>
    <row r="126" spans="1:4" x14ac:dyDescent="0.2">
      <c r="A126" s="547"/>
    </row>
    <row r="127" spans="1:4" x14ac:dyDescent="0.2">
      <c r="A127" s="547"/>
    </row>
    <row r="128" spans="1:4" x14ac:dyDescent="0.2">
      <c r="A128" s="547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  <row r="367" spans="1:1" x14ac:dyDescent="0.2">
      <c r="A367" s="548"/>
    </row>
    <row r="368" spans="1:1" x14ac:dyDescent="0.2">
      <c r="A368" s="548"/>
    </row>
    <row r="369" spans="1:1" x14ac:dyDescent="0.2">
      <c r="A369" s="548"/>
    </row>
    <row r="370" spans="1:1" x14ac:dyDescent="0.2">
      <c r="A370" s="548"/>
    </row>
    <row r="371" spans="1:1" x14ac:dyDescent="0.2">
      <c r="A371" s="548"/>
    </row>
    <row r="372" spans="1:1" x14ac:dyDescent="0.2">
      <c r="A372" s="548"/>
    </row>
    <row r="373" spans="1:1" x14ac:dyDescent="0.2">
      <c r="A373" s="548"/>
    </row>
    <row r="374" spans="1:1" x14ac:dyDescent="0.2">
      <c r="A374" s="548"/>
    </row>
    <row r="375" spans="1:1" x14ac:dyDescent="0.2">
      <c r="A375" s="548"/>
    </row>
    <row r="376" spans="1:1" x14ac:dyDescent="0.2">
      <c r="A376" s="548"/>
    </row>
    <row r="377" spans="1:1" x14ac:dyDescent="0.2">
      <c r="A377" s="548"/>
    </row>
    <row r="378" spans="1:1" x14ac:dyDescent="0.2">
      <c r="A378" s="548"/>
    </row>
    <row r="379" spans="1:1" x14ac:dyDescent="0.2">
      <c r="A379" s="548"/>
    </row>
    <row r="380" spans="1:1" x14ac:dyDescent="0.2">
      <c r="A380" s="548"/>
    </row>
    <row r="381" spans="1:1" x14ac:dyDescent="0.2">
      <c r="A381" s="548"/>
    </row>
    <row r="382" spans="1:1" x14ac:dyDescent="0.2">
      <c r="A382" s="548"/>
    </row>
    <row r="383" spans="1:1" x14ac:dyDescent="0.2">
      <c r="A383" s="548"/>
    </row>
    <row r="384" spans="1:1" x14ac:dyDescent="0.2">
      <c r="A384" s="548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E355"/>
  <sheetViews>
    <sheetView workbookViewId="0"/>
  </sheetViews>
  <sheetFormatPr defaultRowHeight="11.25" x14ac:dyDescent="0.2"/>
  <cols>
    <col min="1" max="1" width="8.83203125" style="533" customWidth="1"/>
    <col min="2" max="2" width="21.33203125" style="534" bestFit="1" customWidth="1"/>
    <col min="3" max="3" width="28.33203125" style="534" bestFit="1" customWidth="1"/>
    <col min="4" max="4" width="21" style="534" bestFit="1" customWidth="1"/>
    <col min="5" max="5" width="22.5" style="534" bestFit="1" customWidth="1"/>
    <col min="6" max="248" width="9.33203125" style="534"/>
    <col min="249" max="249" width="5.33203125" style="534" customWidth="1"/>
    <col min="250" max="250" width="50.5" style="534" customWidth="1"/>
    <col min="251" max="251" width="20.6640625" style="534" customWidth="1"/>
    <col min="252" max="252" width="25.1640625" style="534" customWidth="1"/>
    <col min="253" max="253" width="22.5" style="534" customWidth="1"/>
    <col min="254" max="254" width="1.83203125" style="534" customWidth="1"/>
    <col min="255" max="255" width="17.6640625" style="534" customWidth="1"/>
    <col min="256" max="256" width="29.1640625" style="534" customWidth="1"/>
    <col min="257" max="257" width="23.33203125" style="534" customWidth="1"/>
    <col min="258" max="258" width="18.33203125" style="534" customWidth="1"/>
    <col min="259" max="259" width="16.33203125" style="534" customWidth="1"/>
    <col min="260" max="504" width="9.33203125" style="534"/>
    <col min="505" max="505" width="5.33203125" style="534" customWidth="1"/>
    <col min="506" max="506" width="50.5" style="534" customWidth="1"/>
    <col min="507" max="507" width="20.6640625" style="534" customWidth="1"/>
    <col min="508" max="508" width="25.1640625" style="534" customWidth="1"/>
    <col min="509" max="509" width="22.5" style="534" customWidth="1"/>
    <col min="510" max="510" width="1.83203125" style="534" customWidth="1"/>
    <col min="511" max="511" width="17.6640625" style="534" customWidth="1"/>
    <col min="512" max="512" width="29.1640625" style="534" customWidth="1"/>
    <col min="513" max="513" width="23.33203125" style="534" customWidth="1"/>
    <col min="514" max="514" width="18.33203125" style="534" customWidth="1"/>
    <col min="515" max="515" width="16.33203125" style="534" customWidth="1"/>
    <col min="516" max="760" width="9.33203125" style="534"/>
    <col min="761" max="761" width="5.33203125" style="534" customWidth="1"/>
    <col min="762" max="762" width="50.5" style="534" customWidth="1"/>
    <col min="763" max="763" width="20.6640625" style="534" customWidth="1"/>
    <col min="764" max="764" width="25.1640625" style="534" customWidth="1"/>
    <col min="765" max="765" width="22.5" style="534" customWidth="1"/>
    <col min="766" max="766" width="1.83203125" style="534" customWidth="1"/>
    <col min="767" max="767" width="17.6640625" style="534" customWidth="1"/>
    <col min="768" max="768" width="29.1640625" style="534" customWidth="1"/>
    <col min="769" max="769" width="23.33203125" style="534" customWidth="1"/>
    <col min="770" max="770" width="18.33203125" style="534" customWidth="1"/>
    <col min="771" max="771" width="16.33203125" style="534" customWidth="1"/>
    <col min="772" max="1016" width="9.33203125" style="534"/>
    <col min="1017" max="1017" width="5.33203125" style="534" customWidth="1"/>
    <col min="1018" max="1018" width="50.5" style="534" customWidth="1"/>
    <col min="1019" max="1019" width="20.6640625" style="534" customWidth="1"/>
    <col min="1020" max="1020" width="25.1640625" style="534" customWidth="1"/>
    <col min="1021" max="1021" width="22.5" style="534" customWidth="1"/>
    <col min="1022" max="1022" width="1.83203125" style="534" customWidth="1"/>
    <col min="1023" max="1023" width="17.6640625" style="534" customWidth="1"/>
    <col min="1024" max="1024" width="29.1640625" style="534" customWidth="1"/>
    <col min="1025" max="1025" width="23.33203125" style="534" customWidth="1"/>
    <col min="1026" max="1026" width="18.33203125" style="534" customWidth="1"/>
    <col min="1027" max="1027" width="16.33203125" style="534" customWidth="1"/>
    <col min="1028" max="1272" width="9.33203125" style="534"/>
    <col min="1273" max="1273" width="5.33203125" style="534" customWidth="1"/>
    <col min="1274" max="1274" width="50.5" style="534" customWidth="1"/>
    <col min="1275" max="1275" width="20.6640625" style="534" customWidth="1"/>
    <col min="1276" max="1276" width="25.1640625" style="534" customWidth="1"/>
    <col min="1277" max="1277" width="22.5" style="534" customWidth="1"/>
    <col min="1278" max="1278" width="1.83203125" style="534" customWidth="1"/>
    <col min="1279" max="1279" width="17.6640625" style="534" customWidth="1"/>
    <col min="1280" max="1280" width="29.1640625" style="534" customWidth="1"/>
    <col min="1281" max="1281" width="23.33203125" style="534" customWidth="1"/>
    <col min="1282" max="1282" width="18.33203125" style="534" customWidth="1"/>
    <col min="1283" max="1283" width="16.33203125" style="534" customWidth="1"/>
    <col min="1284" max="1528" width="9.33203125" style="534"/>
    <col min="1529" max="1529" width="5.33203125" style="534" customWidth="1"/>
    <col min="1530" max="1530" width="50.5" style="534" customWidth="1"/>
    <col min="1531" max="1531" width="20.6640625" style="534" customWidth="1"/>
    <col min="1532" max="1532" width="25.1640625" style="534" customWidth="1"/>
    <col min="1533" max="1533" width="22.5" style="534" customWidth="1"/>
    <col min="1534" max="1534" width="1.83203125" style="534" customWidth="1"/>
    <col min="1535" max="1535" width="17.6640625" style="534" customWidth="1"/>
    <col min="1536" max="1536" width="29.1640625" style="534" customWidth="1"/>
    <col min="1537" max="1537" width="23.33203125" style="534" customWidth="1"/>
    <col min="1538" max="1538" width="18.33203125" style="534" customWidth="1"/>
    <col min="1539" max="1539" width="16.33203125" style="534" customWidth="1"/>
    <col min="1540" max="1784" width="9.33203125" style="534"/>
    <col min="1785" max="1785" width="5.33203125" style="534" customWidth="1"/>
    <col min="1786" max="1786" width="50.5" style="534" customWidth="1"/>
    <col min="1787" max="1787" width="20.6640625" style="534" customWidth="1"/>
    <col min="1788" max="1788" width="25.1640625" style="534" customWidth="1"/>
    <col min="1789" max="1789" width="22.5" style="534" customWidth="1"/>
    <col min="1790" max="1790" width="1.83203125" style="534" customWidth="1"/>
    <col min="1791" max="1791" width="17.6640625" style="534" customWidth="1"/>
    <col min="1792" max="1792" width="29.1640625" style="534" customWidth="1"/>
    <col min="1793" max="1793" width="23.33203125" style="534" customWidth="1"/>
    <col min="1794" max="1794" width="18.33203125" style="534" customWidth="1"/>
    <col min="1795" max="1795" width="16.33203125" style="534" customWidth="1"/>
    <col min="1796" max="2040" width="9.33203125" style="534"/>
    <col min="2041" max="2041" width="5.33203125" style="534" customWidth="1"/>
    <col min="2042" max="2042" width="50.5" style="534" customWidth="1"/>
    <col min="2043" max="2043" width="20.6640625" style="534" customWidth="1"/>
    <col min="2044" max="2044" width="25.1640625" style="534" customWidth="1"/>
    <col min="2045" max="2045" width="22.5" style="534" customWidth="1"/>
    <col min="2046" max="2046" width="1.83203125" style="534" customWidth="1"/>
    <col min="2047" max="2047" width="17.6640625" style="534" customWidth="1"/>
    <col min="2048" max="2048" width="29.1640625" style="534" customWidth="1"/>
    <col min="2049" max="2049" width="23.33203125" style="534" customWidth="1"/>
    <col min="2050" max="2050" width="18.33203125" style="534" customWidth="1"/>
    <col min="2051" max="2051" width="16.33203125" style="534" customWidth="1"/>
    <col min="2052" max="2296" width="9.33203125" style="534"/>
    <col min="2297" max="2297" width="5.33203125" style="534" customWidth="1"/>
    <col min="2298" max="2298" width="50.5" style="534" customWidth="1"/>
    <col min="2299" max="2299" width="20.6640625" style="534" customWidth="1"/>
    <col min="2300" max="2300" width="25.1640625" style="534" customWidth="1"/>
    <col min="2301" max="2301" width="22.5" style="534" customWidth="1"/>
    <col min="2302" max="2302" width="1.83203125" style="534" customWidth="1"/>
    <col min="2303" max="2303" width="17.6640625" style="534" customWidth="1"/>
    <col min="2304" max="2304" width="29.1640625" style="534" customWidth="1"/>
    <col min="2305" max="2305" width="23.33203125" style="534" customWidth="1"/>
    <col min="2306" max="2306" width="18.33203125" style="534" customWidth="1"/>
    <col min="2307" max="2307" width="16.33203125" style="534" customWidth="1"/>
    <col min="2308" max="2552" width="9.33203125" style="534"/>
    <col min="2553" max="2553" width="5.33203125" style="534" customWidth="1"/>
    <col min="2554" max="2554" width="50.5" style="534" customWidth="1"/>
    <col min="2555" max="2555" width="20.6640625" style="534" customWidth="1"/>
    <col min="2556" max="2556" width="25.1640625" style="534" customWidth="1"/>
    <col min="2557" max="2557" width="22.5" style="534" customWidth="1"/>
    <col min="2558" max="2558" width="1.83203125" style="534" customWidth="1"/>
    <col min="2559" max="2559" width="17.6640625" style="534" customWidth="1"/>
    <col min="2560" max="2560" width="29.1640625" style="534" customWidth="1"/>
    <col min="2561" max="2561" width="23.33203125" style="534" customWidth="1"/>
    <col min="2562" max="2562" width="18.33203125" style="534" customWidth="1"/>
    <col min="2563" max="2563" width="16.33203125" style="534" customWidth="1"/>
    <col min="2564" max="2808" width="9.33203125" style="534"/>
    <col min="2809" max="2809" width="5.33203125" style="534" customWidth="1"/>
    <col min="2810" max="2810" width="50.5" style="534" customWidth="1"/>
    <col min="2811" max="2811" width="20.6640625" style="534" customWidth="1"/>
    <col min="2812" max="2812" width="25.1640625" style="534" customWidth="1"/>
    <col min="2813" max="2813" width="22.5" style="534" customWidth="1"/>
    <col min="2814" max="2814" width="1.83203125" style="534" customWidth="1"/>
    <col min="2815" max="2815" width="17.6640625" style="534" customWidth="1"/>
    <col min="2816" max="2816" width="29.1640625" style="534" customWidth="1"/>
    <col min="2817" max="2817" width="23.33203125" style="534" customWidth="1"/>
    <col min="2818" max="2818" width="18.33203125" style="534" customWidth="1"/>
    <col min="2819" max="2819" width="16.33203125" style="534" customWidth="1"/>
    <col min="2820" max="3064" width="9.33203125" style="534"/>
    <col min="3065" max="3065" width="5.33203125" style="534" customWidth="1"/>
    <col min="3066" max="3066" width="50.5" style="534" customWidth="1"/>
    <col min="3067" max="3067" width="20.6640625" style="534" customWidth="1"/>
    <col min="3068" max="3068" width="25.1640625" style="534" customWidth="1"/>
    <col min="3069" max="3069" width="22.5" style="534" customWidth="1"/>
    <col min="3070" max="3070" width="1.83203125" style="534" customWidth="1"/>
    <col min="3071" max="3071" width="17.6640625" style="534" customWidth="1"/>
    <col min="3072" max="3072" width="29.1640625" style="534" customWidth="1"/>
    <col min="3073" max="3073" width="23.33203125" style="534" customWidth="1"/>
    <col min="3074" max="3074" width="18.33203125" style="534" customWidth="1"/>
    <col min="3075" max="3075" width="16.33203125" style="534" customWidth="1"/>
    <col min="3076" max="3320" width="9.33203125" style="534"/>
    <col min="3321" max="3321" width="5.33203125" style="534" customWidth="1"/>
    <col min="3322" max="3322" width="50.5" style="534" customWidth="1"/>
    <col min="3323" max="3323" width="20.6640625" style="534" customWidth="1"/>
    <col min="3324" max="3324" width="25.1640625" style="534" customWidth="1"/>
    <col min="3325" max="3325" width="22.5" style="534" customWidth="1"/>
    <col min="3326" max="3326" width="1.83203125" style="534" customWidth="1"/>
    <col min="3327" max="3327" width="17.6640625" style="534" customWidth="1"/>
    <col min="3328" max="3328" width="29.1640625" style="534" customWidth="1"/>
    <col min="3329" max="3329" width="23.33203125" style="534" customWidth="1"/>
    <col min="3330" max="3330" width="18.33203125" style="534" customWidth="1"/>
    <col min="3331" max="3331" width="16.33203125" style="534" customWidth="1"/>
    <col min="3332" max="3576" width="9.33203125" style="534"/>
    <col min="3577" max="3577" width="5.33203125" style="534" customWidth="1"/>
    <col min="3578" max="3578" width="50.5" style="534" customWidth="1"/>
    <col min="3579" max="3579" width="20.6640625" style="534" customWidth="1"/>
    <col min="3580" max="3580" width="25.1640625" style="534" customWidth="1"/>
    <col min="3581" max="3581" width="22.5" style="534" customWidth="1"/>
    <col min="3582" max="3582" width="1.83203125" style="534" customWidth="1"/>
    <col min="3583" max="3583" width="17.6640625" style="534" customWidth="1"/>
    <col min="3584" max="3584" width="29.1640625" style="534" customWidth="1"/>
    <col min="3585" max="3585" width="23.33203125" style="534" customWidth="1"/>
    <col min="3586" max="3586" width="18.33203125" style="534" customWidth="1"/>
    <col min="3587" max="3587" width="16.33203125" style="534" customWidth="1"/>
    <col min="3588" max="3832" width="9.33203125" style="534"/>
    <col min="3833" max="3833" width="5.33203125" style="534" customWidth="1"/>
    <col min="3834" max="3834" width="50.5" style="534" customWidth="1"/>
    <col min="3835" max="3835" width="20.6640625" style="534" customWidth="1"/>
    <col min="3836" max="3836" width="25.1640625" style="534" customWidth="1"/>
    <col min="3837" max="3837" width="22.5" style="534" customWidth="1"/>
    <col min="3838" max="3838" width="1.83203125" style="534" customWidth="1"/>
    <col min="3839" max="3839" width="17.6640625" style="534" customWidth="1"/>
    <col min="3840" max="3840" width="29.1640625" style="534" customWidth="1"/>
    <col min="3841" max="3841" width="23.33203125" style="534" customWidth="1"/>
    <col min="3842" max="3842" width="18.33203125" style="534" customWidth="1"/>
    <col min="3843" max="3843" width="16.33203125" style="534" customWidth="1"/>
    <col min="3844" max="4088" width="9.33203125" style="534"/>
    <col min="4089" max="4089" width="5.33203125" style="534" customWidth="1"/>
    <col min="4090" max="4090" width="50.5" style="534" customWidth="1"/>
    <col min="4091" max="4091" width="20.6640625" style="534" customWidth="1"/>
    <col min="4092" max="4092" width="25.1640625" style="534" customWidth="1"/>
    <col min="4093" max="4093" width="22.5" style="534" customWidth="1"/>
    <col min="4094" max="4094" width="1.83203125" style="534" customWidth="1"/>
    <col min="4095" max="4095" width="17.6640625" style="534" customWidth="1"/>
    <col min="4096" max="4096" width="29.1640625" style="534" customWidth="1"/>
    <col min="4097" max="4097" width="23.33203125" style="534" customWidth="1"/>
    <col min="4098" max="4098" width="18.33203125" style="534" customWidth="1"/>
    <col min="4099" max="4099" width="16.33203125" style="534" customWidth="1"/>
    <col min="4100" max="4344" width="9.33203125" style="534"/>
    <col min="4345" max="4345" width="5.33203125" style="534" customWidth="1"/>
    <col min="4346" max="4346" width="50.5" style="534" customWidth="1"/>
    <col min="4347" max="4347" width="20.6640625" style="534" customWidth="1"/>
    <col min="4348" max="4348" width="25.1640625" style="534" customWidth="1"/>
    <col min="4349" max="4349" width="22.5" style="534" customWidth="1"/>
    <col min="4350" max="4350" width="1.83203125" style="534" customWidth="1"/>
    <col min="4351" max="4351" width="17.6640625" style="534" customWidth="1"/>
    <col min="4352" max="4352" width="29.1640625" style="534" customWidth="1"/>
    <col min="4353" max="4353" width="23.33203125" style="534" customWidth="1"/>
    <col min="4354" max="4354" width="18.33203125" style="534" customWidth="1"/>
    <col min="4355" max="4355" width="16.33203125" style="534" customWidth="1"/>
    <col min="4356" max="4600" width="9.33203125" style="534"/>
    <col min="4601" max="4601" width="5.33203125" style="534" customWidth="1"/>
    <col min="4602" max="4602" width="50.5" style="534" customWidth="1"/>
    <col min="4603" max="4603" width="20.6640625" style="534" customWidth="1"/>
    <col min="4604" max="4604" width="25.1640625" style="534" customWidth="1"/>
    <col min="4605" max="4605" width="22.5" style="534" customWidth="1"/>
    <col min="4606" max="4606" width="1.83203125" style="534" customWidth="1"/>
    <col min="4607" max="4607" width="17.6640625" style="534" customWidth="1"/>
    <col min="4608" max="4608" width="29.1640625" style="534" customWidth="1"/>
    <col min="4609" max="4609" width="23.33203125" style="534" customWidth="1"/>
    <col min="4610" max="4610" width="18.33203125" style="534" customWidth="1"/>
    <col min="4611" max="4611" width="16.33203125" style="534" customWidth="1"/>
    <col min="4612" max="4856" width="9.33203125" style="534"/>
    <col min="4857" max="4857" width="5.33203125" style="534" customWidth="1"/>
    <col min="4858" max="4858" width="50.5" style="534" customWidth="1"/>
    <col min="4859" max="4859" width="20.6640625" style="534" customWidth="1"/>
    <col min="4860" max="4860" width="25.1640625" style="534" customWidth="1"/>
    <col min="4861" max="4861" width="22.5" style="534" customWidth="1"/>
    <col min="4862" max="4862" width="1.83203125" style="534" customWidth="1"/>
    <col min="4863" max="4863" width="17.6640625" style="534" customWidth="1"/>
    <col min="4864" max="4864" width="29.1640625" style="534" customWidth="1"/>
    <col min="4865" max="4865" width="23.33203125" style="534" customWidth="1"/>
    <col min="4866" max="4866" width="18.33203125" style="534" customWidth="1"/>
    <col min="4867" max="4867" width="16.33203125" style="534" customWidth="1"/>
    <col min="4868" max="5112" width="9.33203125" style="534"/>
    <col min="5113" max="5113" width="5.33203125" style="534" customWidth="1"/>
    <col min="5114" max="5114" width="50.5" style="534" customWidth="1"/>
    <col min="5115" max="5115" width="20.6640625" style="534" customWidth="1"/>
    <col min="5116" max="5116" width="25.1640625" style="534" customWidth="1"/>
    <col min="5117" max="5117" width="22.5" style="534" customWidth="1"/>
    <col min="5118" max="5118" width="1.83203125" style="534" customWidth="1"/>
    <col min="5119" max="5119" width="17.6640625" style="534" customWidth="1"/>
    <col min="5120" max="5120" width="29.1640625" style="534" customWidth="1"/>
    <col min="5121" max="5121" width="23.33203125" style="534" customWidth="1"/>
    <col min="5122" max="5122" width="18.33203125" style="534" customWidth="1"/>
    <col min="5123" max="5123" width="16.33203125" style="534" customWidth="1"/>
    <col min="5124" max="5368" width="9.33203125" style="534"/>
    <col min="5369" max="5369" width="5.33203125" style="534" customWidth="1"/>
    <col min="5370" max="5370" width="50.5" style="534" customWidth="1"/>
    <col min="5371" max="5371" width="20.6640625" style="534" customWidth="1"/>
    <col min="5372" max="5372" width="25.1640625" style="534" customWidth="1"/>
    <col min="5373" max="5373" width="22.5" style="534" customWidth="1"/>
    <col min="5374" max="5374" width="1.83203125" style="534" customWidth="1"/>
    <col min="5375" max="5375" width="17.6640625" style="534" customWidth="1"/>
    <col min="5376" max="5376" width="29.1640625" style="534" customWidth="1"/>
    <col min="5377" max="5377" width="23.33203125" style="534" customWidth="1"/>
    <col min="5378" max="5378" width="18.33203125" style="534" customWidth="1"/>
    <col min="5379" max="5379" width="16.33203125" style="534" customWidth="1"/>
    <col min="5380" max="5624" width="9.33203125" style="534"/>
    <col min="5625" max="5625" width="5.33203125" style="534" customWidth="1"/>
    <col min="5626" max="5626" width="50.5" style="534" customWidth="1"/>
    <col min="5627" max="5627" width="20.6640625" style="534" customWidth="1"/>
    <col min="5628" max="5628" width="25.1640625" style="534" customWidth="1"/>
    <col min="5629" max="5629" width="22.5" style="534" customWidth="1"/>
    <col min="5630" max="5630" width="1.83203125" style="534" customWidth="1"/>
    <col min="5631" max="5631" width="17.6640625" style="534" customWidth="1"/>
    <col min="5632" max="5632" width="29.1640625" style="534" customWidth="1"/>
    <col min="5633" max="5633" width="23.33203125" style="534" customWidth="1"/>
    <col min="5634" max="5634" width="18.33203125" style="534" customWidth="1"/>
    <col min="5635" max="5635" width="16.33203125" style="534" customWidth="1"/>
    <col min="5636" max="5880" width="9.33203125" style="534"/>
    <col min="5881" max="5881" width="5.33203125" style="534" customWidth="1"/>
    <col min="5882" max="5882" width="50.5" style="534" customWidth="1"/>
    <col min="5883" max="5883" width="20.6640625" style="534" customWidth="1"/>
    <col min="5884" max="5884" width="25.1640625" style="534" customWidth="1"/>
    <col min="5885" max="5885" width="22.5" style="534" customWidth="1"/>
    <col min="5886" max="5886" width="1.83203125" style="534" customWidth="1"/>
    <col min="5887" max="5887" width="17.6640625" style="534" customWidth="1"/>
    <col min="5888" max="5888" width="29.1640625" style="534" customWidth="1"/>
    <col min="5889" max="5889" width="23.33203125" style="534" customWidth="1"/>
    <col min="5890" max="5890" width="18.33203125" style="534" customWidth="1"/>
    <col min="5891" max="5891" width="16.33203125" style="534" customWidth="1"/>
    <col min="5892" max="6136" width="9.33203125" style="534"/>
    <col min="6137" max="6137" width="5.33203125" style="534" customWidth="1"/>
    <col min="6138" max="6138" width="50.5" style="534" customWidth="1"/>
    <col min="6139" max="6139" width="20.6640625" style="534" customWidth="1"/>
    <col min="6140" max="6140" width="25.1640625" style="534" customWidth="1"/>
    <col min="6141" max="6141" width="22.5" style="534" customWidth="1"/>
    <col min="6142" max="6142" width="1.83203125" style="534" customWidth="1"/>
    <col min="6143" max="6143" width="17.6640625" style="534" customWidth="1"/>
    <col min="6144" max="6144" width="29.1640625" style="534" customWidth="1"/>
    <col min="6145" max="6145" width="23.33203125" style="534" customWidth="1"/>
    <col min="6146" max="6146" width="18.33203125" style="534" customWidth="1"/>
    <col min="6147" max="6147" width="16.33203125" style="534" customWidth="1"/>
    <col min="6148" max="6392" width="9.33203125" style="534"/>
    <col min="6393" max="6393" width="5.33203125" style="534" customWidth="1"/>
    <col min="6394" max="6394" width="50.5" style="534" customWidth="1"/>
    <col min="6395" max="6395" width="20.6640625" style="534" customWidth="1"/>
    <col min="6396" max="6396" width="25.1640625" style="534" customWidth="1"/>
    <col min="6397" max="6397" width="22.5" style="534" customWidth="1"/>
    <col min="6398" max="6398" width="1.83203125" style="534" customWidth="1"/>
    <col min="6399" max="6399" width="17.6640625" style="534" customWidth="1"/>
    <col min="6400" max="6400" width="29.1640625" style="534" customWidth="1"/>
    <col min="6401" max="6401" width="23.33203125" style="534" customWidth="1"/>
    <col min="6402" max="6402" width="18.33203125" style="534" customWidth="1"/>
    <col min="6403" max="6403" width="16.33203125" style="534" customWidth="1"/>
    <col min="6404" max="6648" width="9.33203125" style="534"/>
    <col min="6649" max="6649" width="5.33203125" style="534" customWidth="1"/>
    <col min="6650" max="6650" width="50.5" style="534" customWidth="1"/>
    <col min="6651" max="6651" width="20.6640625" style="534" customWidth="1"/>
    <col min="6652" max="6652" width="25.1640625" style="534" customWidth="1"/>
    <col min="6653" max="6653" width="22.5" style="534" customWidth="1"/>
    <col min="6654" max="6654" width="1.83203125" style="534" customWidth="1"/>
    <col min="6655" max="6655" width="17.6640625" style="534" customWidth="1"/>
    <col min="6656" max="6656" width="29.1640625" style="534" customWidth="1"/>
    <col min="6657" max="6657" width="23.33203125" style="534" customWidth="1"/>
    <col min="6658" max="6658" width="18.33203125" style="534" customWidth="1"/>
    <col min="6659" max="6659" width="16.33203125" style="534" customWidth="1"/>
    <col min="6660" max="6904" width="9.33203125" style="534"/>
    <col min="6905" max="6905" width="5.33203125" style="534" customWidth="1"/>
    <col min="6906" max="6906" width="50.5" style="534" customWidth="1"/>
    <col min="6907" max="6907" width="20.6640625" style="534" customWidth="1"/>
    <col min="6908" max="6908" width="25.1640625" style="534" customWidth="1"/>
    <col min="6909" max="6909" width="22.5" style="534" customWidth="1"/>
    <col min="6910" max="6910" width="1.83203125" style="534" customWidth="1"/>
    <col min="6911" max="6911" width="17.6640625" style="534" customWidth="1"/>
    <col min="6912" max="6912" width="29.1640625" style="534" customWidth="1"/>
    <col min="6913" max="6913" width="23.33203125" style="534" customWidth="1"/>
    <col min="6914" max="6914" width="18.33203125" style="534" customWidth="1"/>
    <col min="6915" max="6915" width="16.33203125" style="534" customWidth="1"/>
    <col min="6916" max="7160" width="9.33203125" style="534"/>
    <col min="7161" max="7161" width="5.33203125" style="534" customWidth="1"/>
    <col min="7162" max="7162" width="50.5" style="534" customWidth="1"/>
    <col min="7163" max="7163" width="20.6640625" style="534" customWidth="1"/>
    <col min="7164" max="7164" width="25.1640625" style="534" customWidth="1"/>
    <col min="7165" max="7165" width="22.5" style="534" customWidth="1"/>
    <col min="7166" max="7166" width="1.83203125" style="534" customWidth="1"/>
    <col min="7167" max="7167" width="17.6640625" style="534" customWidth="1"/>
    <col min="7168" max="7168" width="29.1640625" style="534" customWidth="1"/>
    <col min="7169" max="7169" width="23.33203125" style="534" customWidth="1"/>
    <col min="7170" max="7170" width="18.33203125" style="534" customWidth="1"/>
    <col min="7171" max="7171" width="16.33203125" style="534" customWidth="1"/>
    <col min="7172" max="7416" width="9.33203125" style="534"/>
    <col min="7417" max="7417" width="5.33203125" style="534" customWidth="1"/>
    <col min="7418" max="7418" width="50.5" style="534" customWidth="1"/>
    <col min="7419" max="7419" width="20.6640625" style="534" customWidth="1"/>
    <col min="7420" max="7420" width="25.1640625" style="534" customWidth="1"/>
    <col min="7421" max="7421" width="22.5" style="534" customWidth="1"/>
    <col min="7422" max="7422" width="1.83203125" style="534" customWidth="1"/>
    <col min="7423" max="7423" width="17.6640625" style="534" customWidth="1"/>
    <col min="7424" max="7424" width="29.1640625" style="534" customWidth="1"/>
    <col min="7425" max="7425" width="23.33203125" style="534" customWidth="1"/>
    <col min="7426" max="7426" width="18.33203125" style="534" customWidth="1"/>
    <col min="7427" max="7427" width="16.33203125" style="534" customWidth="1"/>
    <col min="7428" max="7672" width="9.33203125" style="534"/>
    <col min="7673" max="7673" width="5.33203125" style="534" customWidth="1"/>
    <col min="7674" max="7674" width="50.5" style="534" customWidth="1"/>
    <col min="7675" max="7675" width="20.6640625" style="534" customWidth="1"/>
    <col min="7676" max="7676" width="25.1640625" style="534" customWidth="1"/>
    <col min="7677" max="7677" width="22.5" style="534" customWidth="1"/>
    <col min="7678" max="7678" width="1.83203125" style="534" customWidth="1"/>
    <col min="7679" max="7679" width="17.6640625" style="534" customWidth="1"/>
    <col min="7680" max="7680" width="29.1640625" style="534" customWidth="1"/>
    <col min="7681" max="7681" width="23.33203125" style="534" customWidth="1"/>
    <col min="7682" max="7682" width="18.33203125" style="534" customWidth="1"/>
    <col min="7683" max="7683" width="16.33203125" style="534" customWidth="1"/>
    <col min="7684" max="7928" width="9.33203125" style="534"/>
    <col min="7929" max="7929" width="5.33203125" style="534" customWidth="1"/>
    <col min="7930" max="7930" width="50.5" style="534" customWidth="1"/>
    <col min="7931" max="7931" width="20.6640625" style="534" customWidth="1"/>
    <col min="7932" max="7932" width="25.1640625" style="534" customWidth="1"/>
    <col min="7933" max="7933" width="22.5" style="534" customWidth="1"/>
    <col min="7934" max="7934" width="1.83203125" style="534" customWidth="1"/>
    <col min="7935" max="7935" width="17.6640625" style="534" customWidth="1"/>
    <col min="7936" max="7936" width="29.1640625" style="534" customWidth="1"/>
    <col min="7937" max="7937" width="23.33203125" style="534" customWidth="1"/>
    <col min="7938" max="7938" width="18.33203125" style="534" customWidth="1"/>
    <col min="7939" max="7939" width="16.33203125" style="534" customWidth="1"/>
    <col min="7940" max="8184" width="9.33203125" style="534"/>
    <col min="8185" max="8185" width="5.33203125" style="534" customWidth="1"/>
    <col min="8186" max="8186" width="50.5" style="534" customWidth="1"/>
    <col min="8187" max="8187" width="20.6640625" style="534" customWidth="1"/>
    <col min="8188" max="8188" width="25.1640625" style="534" customWidth="1"/>
    <col min="8189" max="8189" width="22.5" style="534" customWidth="1"/>
    <col min="8190" max="8190" width="1.83203125" style="534" customWidth="1"/>
    <col min="8191" max="8191" width="17.6640625" style="534" customWidth="1"/>
    <col min="8192" max="8192" width="29.1640625" style="534" customWidth="1"/>
    <col min="8193" max="8193" width="23.33203125" style="534" customWidth="1"/>
    <col min="8194" max="8194" width="18.33203125" style="534" customWidth="1"/>
    <col min="8195" max="8195" width="16.33203125" style="534" customWidth="1"/>
    <col min="8196" max="8440" width="9.33203125" style="534"/>
    <col min="8441" max="8441" width="5.33203125" style="534" customWidth="1"/>
    <col min="8442" max="8442" width="50.5" style="534" customWidth="1"/>
    <col min="8443" max="8443" width="20.6640625" style="534" customWidth="1"/>
    <col min="8444" max="8444" width="25.1640625" style="534" customWidth="1"/>
    <col min="8445" max="8445" width="22.5" style="534" customWidth="1"/>
    <col min="8446" max="8446" width="1.83203125" style="534" customWidth="1"/>
    <col min="8447" max="8447" width="17.6640625" style="534" customWidth="1"/>
    <col min="8448" max="8448" width="29.1640625" style="534" customWidth="1"/>
    <col min="8449" max="8449" width="23.33203125" style="534" customWidth="1"/>
    <col min="8450" max="8450" width="18.33203125" style="534" customWidth="1"/>
    <col min="8451" max="8451" width="16.33203125" style="534" customWidth="1"/>
    <col min="8452" max="8696" width="9.33203125" style="534"/>
    <col min="8697" max="8697" width="5.33203125" style="534" customWidth="1"/>
    <col min="8698" max="8698" width="50.5" style="534" customWidth="1"/>
    <col min="8699" max="8699" width="20.6640625" style="534" customWidth="1"/>
    <col min="8700" max="8700" width="25.1640625" style="534" customWidth="1"/>
    <col min="8701" max="8701" width="22.5" style="534" customWidth="1"/>
    <col min="8702" max="8702" width="1.83203125" style="534" customWidth="1"/>
    <col min="8703" max="8703" width="17.6640625" style="534" customWidth="1"/>
    <col min="8704" max="8704" width="29.1640625" style="534" customWidth="1"/>
    <col min="8705" max="8705" width="23.33203125" style="534" customWidth="1"/>
    <col min="8706" max="8706" width="18.33203125" style="534" customWidth="1"/>
    <col min="8707" max="8707" width="16.33203125" style="534" customWidth="1"/>
    <col min="8708" max="8952" width="9.33203125" style="534"/>
    <col min="8953" max="8953" width="5.33203125" style="534" customWidth="1"/>
    <col min="8954" max="8954" width="50.5" style="534" customWidth="1"/>
    <col min="8955" max="8955" width="20.6640625" style="534" customWidth="1"/>
    <col min="8956" max="8956" width="25.1640625" style="534" customWidth="1"/>
    <col min="8957" max="8957" width="22.5" style="534" customWidth="1"/>
    <col min="8958" max="8958" width="1.83203125" style="534" customWidth="1"/>
    <col min="8959" max="8959" width="17.6640625" style="534" customWidth="1"/>
    <col min="8960" max="8960" width="29.1640625" style="534" customWidth="1"/>
    <col min="8961" max="8961" width="23.33203125" style="534" customWidth="1"/>
    <col min="8962" max="8962" width="18.33203125" style="534" customWidth="1"/>
    <col min="8963" max="8963" width="16.33203125" style="534" customWidth="1"/>
    <col min="8964" max="9208" width="9.33203125" style="534"/>
    <col min="9209" max="9209" width="5.33203125" style="534" customWidth="1"/>
    <col min="9210" max="9210" width="50.5" style="534" customWidth="1"/>
    <col min="9211" max="9211" width="20.6640625" style="534" customWidth="1"/>
    <col min="9212" max="9212" width="25.1640625" style="534" customWidth="1"/>
    <col min="9213" max="9213" width="22.5" style="534" customWidth="1"/>
    <col min="9214" max="9214" width="1.83203125" style="534" customWidth="1"/>
    <col min="9215" max="9215" width="17.6640625" style="534" customWidth="1"/>
    <col min="9216" max="9216" width="29.1640625" style="534" customWidth="1"/>
    <col min="9217" max="9217" width="23.33203125" style="534" customWidth="1"/>
    <col min="9218" max="9218" width="18.33203125" style="534" customWidth="1"/>
    <col min="9219" max="9219" width="16.33203125" style="534" customWidth="1"/>
    <col min="9220" max="9464" width="9.33203125" style="534"/>
    <col min="9465" max="9465" width="5.33203125" style="534" customWidth="1"/>
    <col min="9466" max="9466" width="50.5" style="534" customWidth="1"/>
    <col min="9467" max="9467" width="20.6640625" style="534" customWidth="1"/>
    <col min="9468" max="9468" width="25.1640625" style="534" customWidth="1"/>
    <col min="9469" max="9469" width="22.5" style="534" customWidth="1"/>
    <col min="9470" max="9470" width="1.83203125" style="534" customWidth="1"/>
    <col min="9471" max="9471" width="17.6640625" style="534" customWidth="1"/>
    <col min="9472" max="9472" width="29.1640625" style="534" customWidth="1"/>
    <col min="9473" max="9473" width="23.33203125" style="534" customWidth="1"/>
    <col min="9474" max="9474" width="18.33203125" style="534" customWidth="1"/>
    <col min="9475" max="9475" width="16.33203125" style="534" customWidth="1"/>
    <col min="9476" max="9720" width="9.33203125" style="534"/>
    <col min="9721" max="9721" width="5.33203125" style="534" customWidth="1"/>
    <col min="9722" max="9722" width="50.5" style="534" customWidth="1"/>
    <col min="9723" max="9723" width="20.6640625" style="534" customWidth="1"/>
    <col min="9724" max="9724" width="25.1640625" style="534" customWidth="1"/>
    <col min="9725" max="9725" width="22.5" style="534" customWidth="1"/>
    <col min="9726" max="9726" width="1.83203125" style="534" customWidth="1"/>
    <col min="9727" max="9727" width="17.6640625" style="534" customWidth="1"/>
    <col min="9728" max="9728" width="29.1640625" style="534" customWidth="1"/>
    <col min="9729" max="9729" width="23.33203125" style="534" customWidth="1"/>
    <col min="9730" max="9730" width="18.33203125" style="534" customWidth="1"/>
    <col min="9731" max="9731" width="16.33203125" style="534" customWidth="1"/>
    <col min="9732" max="9976" width="9.33203125" style="534"/>
    <col min="9977" max="9977" width="5.33203125" style="534" customWidth="1"/>
    <col min="9978" max="9978" width="50.5" style="534" customWidth="1"/>
    <col min="9979" max="9979" width="20.6640625" style="534" customWidth="1"/>
    <col min="9980" max="9980" width="25.1640625" style="534" customWidth="1"/>
    <col min="9981" max="9981" width="22.5" style="534" customWidth="1"/>
    <col min="9982" max="9982" width="1.83203125" style="534" customWidth="1"/>
    <col min="9983" max="9983" width="17.6640625" style="534" customWidth="1"/>
    <col min="9984" max="9984" width="29.1640625" style="534" customWidth="1"/>
    <col min="9985" max="9985" width="23.33203125" style="534" customWidth="1"/>
    <col min="9986" max="9986" width="18.33203125" style="534" customWidth="1"/>
    <col min="9987" max="9987" width="16.33203125" style="534" customWidth="1"/>
    <col min="9988" max="10232" width="9.33203125" style="534"/>
    <col min="10233" max="10233" width="5.33203125" style="534" customWidth="1"/>
    <col min="10234" max="10234" width="50.5" style="534" customWidth="1"/>
    <col min="10235" max="10235" width="20.6640625" style="534" customWidth="1"/>
    <col min="10236" max="10236" width="25.1640625" style="534" customWidth="1"/>
    <col min="10237" max="10237" width="22.5" style="534" customWidth="1"/>
    <col min="10238" max="10238" width="1.83203125" style="534" customWidth="1"/>
    <col min="10239" max="10239" width="17.6640625" style="534" customWidth="1"/>
    <col min="10240" max="10240" width="29.1640625" style="534" customWidth="1"/>
    <col min="10241" max="10241" width="23.33203125" style="534" customWidth="1"/>
    <col min="10242" max="10242" width="18.33203125" style="534" customWidth="1"/>
    <col min="10243" max="10243" width="16.33203125" style="534" customWidth="1"/>
    <col min="10244" max="10488" width="9.33203125" style="534"/>
    <col min="10489" max="10489" width="5.33203125" style="534" customWidth="1"/>
    <col min="10490" max="10490" width="50.5" style="534" customWidth="1"/>
    <col min="10491" max="10491" width="20.6640625" style="534" customWidth="1"/>
    <col min="10492" max="10492" width="25.1640625" style="534" customWidth="1"/>
    <col min="10493" max="10493" width="22.5" style="534" customWidth="1"/>
    <col min="10494" max="10494" width="1.83203125" style="534" customWidth="1"/>
    <col min="10495" max="10495" width="17.6640625" style="534" customWidth="1"/>
    <col min="10496" max="10496" width="29.1640625" style="534" customWidth="1"/>
    <col min="10497" max="10497" width="23.33203125" style="534" customWidth="1"/>
    <col min="10498" max="10498" width="18.33203125" style="534" customWidth="1"/>
    <col min="10499" max="10499" width="16.33203125" style="534" customWidth="1"/>
    <col min="10500" max="10744" width="9.33203125" style="534"/>
    <col min="10745" max="10745" width="5.33203125" style="534" customWidth="1"/>
    <col min="10746" max="10746" width="50.5" style="534" customWidth="1"/>
    <col min="10747" max="10747" width="20.6640625" style="534" customWidth="1"/>
    <col min="10748" max="10748" width="25.1640625" style="534" customWidth="1"/>
    <col min="10749" max="10749" width="22.5" style="534" customWidth="1"/>
    <col min="10750" max="10750" width="1.83203125" style="534" customWidth="1"/>
    <col min="10751" max="10751" width="17.6640625" style="534" customWidth="1"/>
    <col min="10752" max="10752" width="29.1640625" style="534" customWidth="1"/>
    <col min="10753" max="10753" width="23.33203125" style="534" customWidth="1"/>
    <col min="10754" max="10754" width="18.33203125" style="534" customWidth="1"/>
    <col min="10755" max="10755" width="16.33203125" style="534" customWidth="1"/>
    <col min="10756" max="11000" width="9.33203125" style="534"/>
    <col min="11001" max="11001" width="5.33203125" style="534" customWidth="1"/>
    <col min="11002" max="11002" width="50.5" style="534" customWidth="1"/>
    <col min="11003" max="11003" width="20.6640625" style="534" customWidth="1"/>
    <col min="11004" max="11004" width="25.1640625" style="534" customWidth="1"/>
    <col min="11005" max="11005" width="22.5" style="534" customWidth="1"/>
    <col min="11006" max="11006" width="1.83203125" style="534" customWidth="1"/>
    <col min="11007" max="11007" width="17.6640625" style="534" customWidth="1"/>
    <col min="11008" max="11008" width="29.1640625" style="534" customWidth="1"/>
    <col min="11009" max="11009" width="23.33203125" style="534" customWidth="1"/>
    <col min="11010" max="11010" width="18.33203125" style="534" customWidth="1"/>
    <col min="11011" max="11011" width="16.33203125" style="534" customWidth="1"/>
    <col min="11012" max="11256" width="9.33203125" style="534"/>
    <col min="11257" max="11257" width="5.33203125" style="534" customWidth="1"/>
    <col min="11258" max="11258" width="50.5" style="534" customWidth="1"/>
    <col min="11259" max="11259" width="20.6640625" style="534" customWidth="1"/>
    <col min="11260" max="11260" width="25.1640625" style="534" customWidth="1"/>
    <col min="11261" max="11261" width="22.5" style="534" customWidth="1"/>
    <col min="11262" max="11262" width="1.83203125" style="534" customWidth="1"/>
    <col min="11263" max="11263" width="17.6640625" style="534" customWidth="1"/>
    <col min="11264" max="11264" width="29.1640625" style="534" customWidth="1"/>
    <col min="11265" max="11265" width="23.33203125" style="534" customWidth="1"/>
    <col min="11266" max="11266" width="18.33203125" style="534" customWidth="1"/>
    <col min="11267" max="11267" width="16.33203125" style="534" customWidth="1"/>
    <col min="11268" max="11512" width="9.33203125" style="534"/>
    <col min="11513" max="11513" width="5.33203125" style="534" customWidth="1"/>
    <col min="11514" max="11514" width="50.5" style="534" customWidth="1"/>
    <col min="11515" max="11515" width="20.6640625" style="534" customWidth="1"/>
    <col min="11516" max="11516" width="25.1640625" style="534" customWidth="1"/>
    <col min="11517" max="11517" width="22.5" style="534" customWidth="1"/>
    <col min="11518" max="11518" width="1.83203125" style="534" customWidth="1"/>
    <col min="11519" max="11519" width="17.6640625" style="534" customWidth="1"/>
    <col min="11520" max="11520" width="29.1640625" style="534" customWidth="1"/>
    <col min="11521" max="11521" width="23.33203125" style="534" customWidth="1"/>
    <col min="11522" max="11522" width="18.33203125" style="534" customWidth="1"/>
    <col min="11523" max="11523" width="16.33203125" style="534" customWidth="1"/>
    <col min="11524" max="11768" width="9.33203125" style="534"/>
    <col min="11769" max="11769" width="5.33203125" style="534" customWidth="1"/>
    <col min="11770" max="11770" width="50.5" style="534" customWidth="1"/>
    <col min="11771" max="11771" width="20.6640625" style="534" customWidth="1"/>
    <col min="11772" max="11772" width="25.1640625" style="534" customWidth="1"/>
    <col min="11773" max="11773" width="22.5" style="534" customWidth="1"/>
    <col min="11774" max="11774" width="1.83203125" style="534" customWidth="1"/>
    <col min="11775" max="11775" width="17.6640625" style="534" customWidth="1"/>
    <col min="11776" max="11776" width="29.1640625" style="534" customWidth="1"/>
    <col min="11777" max="11777" width="23.33203125" style="534" customWidth="1"/>
    <col min="11778" max="11778" width="18.33203125" style="534" customWidth="1"/>
    <col min="11779" max="11779" width="16.33203125" style="534" customWidth="1"/>
    <col min="11780" max="12024" width="9.33203125" style="534"/>
    <col min="12025" max="12025" width="5.33203125" style="534" customWidth="1"/>
    <col min="12026" max="12026" width="50.5" style="534" customWidth="1"/>
    <col min="12027" max="12027" width="20.6640625" style="534" customWidth="1"/>
    <col min="12028" max="12028" width="25.1640625" style="534" customWidth="1"/>
    <col min="12029" max="12029" width="22.5" style="534" customWidth="1"/>
    <col min="12030" max="12030" width="1.83203125" style="534" customWidth="1"/>
    <col min="12031" max="12031" width="17.6640625" style="534" customWidth="1"/>
    <col min="12032" max="12032" width="29.1640625" style="534" customWidth="1"/>
    <col min="12033" max="12033" width="23.33203125" style="534" customWidth="1"/>
    <col min="12034" max="12034" width="18.33203125" style="534" customWidth="1"/>
    <col min="12035" max="12035" width="16.33203125" style="534" customWidth="1"/>
    <col min="12036" max="12280" width="9.33203125" style="534"/>
    <col min="12281" max="12281" width="5.33203125" style="534" customWidth="1"/>
    <col min="12282" max="12282" width="50.5" style="534" customWidth="1"/>
    <col min="12283" max="12283" width="20.6640625" style="534" customWidth="1"/>
    <col min="12284" max="12284" width="25.1640625" style="534" customWidth="1"/>
    <col min="12285" max="12285" width="22.5" style="534" customWidth="1"/>
    <col min="12286" max="12286" width="1.83203125" style="534" customWidth="1"/>
    <col min="12287" max="12287" width="17.6640625" style="534" customWidth="1"/>
    <col min="12288" max="12288" width="29.1640625" style="534" customWidth="1"/>
    <col min="12289" max="12289" width="23.33203125" style="534" customWidth="1"/>
    <col min="12290" max="12290" width="18.33203125" style="534" customWidth="1"/>
    <col min="12291" max="12291" width="16.33203125" style="534" customWidth="1"/>
    <col min="12292" max="12536" width="9.33203125" style="534"/>
    <col min="12537" max="12537" width="5.33203125" style="534" customWidth="1"/>
    <col min="12538" max="12538" width="50.5" style="534" customWidth="1"/>
    <col min="12539" max="12539" width="20.6640625" style="534" customWidth="1"/>
    <col min="12540" max="12540" width="25.1640625" style="534" customWidth="1"/>
    <col min="12541" max="12541" width="22.5" style="534" customWidth="1"/>
    <col min="12542" max="12542" width="1.83203125" style="534" customWidth="1"/>
    <col min="12543" max="12543" width="17.6640625" style="534" customWidth="1"/>
    <col min="12544" max="12544" width="29.1640625" style="534" customWidth="1"/>
    <col min="12545" max="12545" width="23.33203125" style="534" customWidth="1"/>
    <col min="12546" max="12546" width="18.33203125" style="534" customWidth="1"/>
    <col min="12547" max="12547" width="16.33203125" style="534" customWidth="1"/>
    <col min="12548" max="12792" width="9.33203125" style="534"/>
    <col min="12793" max="12793" width="5.33203125" style="534" customWidth="1"/>
    <col min="12794" max="12794" width="50.5" style="534" customWidth="1"/>
    <col min="12795" max="12795" width="20.6640625" style="534" customWidth="1"/>
    <col min="12796" max="12796" width="25.1640625" style="534" customWidth="1"/>
    <col min="12797" max="12797" width="22.5" style="534" customWidth="1"/>
    <col min="12798" max="12798" width="1.83203125" style="534" customWidth="1"/>
    <col min="12799" max="12799" width="17.6640625" style="534" customWidth="1"/>
    <col min="12800" max="12800" width="29.1640625" style="534" customWidth="1"/>
    <col min="12801" max="12801" width="23.33203125" style="534" customWidth="1"/>
    <col min="12802" max="12802" width="18.33203125" style="534" customWidth="1"/>
    <col min="12803" max="12803" width="16.33203125" style="534" customWidth="1"/>
    <col min="12804" max="13048" width="9.33203125" style="534"/>
    <col min="13049" max="13049" width="5.33203125" style="534" customWidth="1"/>
    <col min="13050" max="13050" width="50.5" style="534" customWidth="1"/>
    <col min="13051" max="13051" width="20.6640625" style="534" customWidth="1"/>
    <col min="13052" max="13052" width="25.1640625" style="534" customWidth="1"/>
    <col min="13053" max="13053" width="22.5" style="534" customWidth="1"/>
    <col min="13054" max="13054" width="1.83203125" style="534" customWidth="1"/>
    <col min="13055" max="13055" width="17.6640625" style="534" customWidth="1"/>
    <col min="13056" max="13056" width="29.1640625" style="534" customWidth="1"/>
    <col min="13057" max="13057" width="23.33203125" style="534" customWidth="1"/>
    <col min="13058" max="13058" width="18.33203125" style="534" customWidth="1"/>
    <col min="13059" max="13059" width="16.33203125" style="534" customWidth="1"/>
    <col min="13060" max="13304" width="9.33203125" style="534"/>
    <col min="13305" max="13305" width="5.33203125" style="534" customWidth="1"/>
    <col min="13306" max="13306" width="50.5" style="534" customWidth="1"/>
    <col min="13307" max="13307" width="20.6640625" style="534" customWidth="1"/>
    <col min="13308" max="13308" width="25.1640625" style="534" customWidth="1"/>
    <col min="13309" max="13309" width="22.5" style="534" customWidth="1"/>
    <col min="13310" max="13310" width="1.83203125" style="534" customWidth="1"/>
    <col min="13311" max="13311" width="17.6640625" style="534" customWidth="1"/>
    <col min="13312" max="13312" width="29.1640625" style="534" customWidth="1"/>
    <col min="13313" max="13313" width="23.33203125" style="534" customWidth="1"/>
    <col min="13314" max="13314" width="18.33203125" style="534" customWidth="1"/>
    <col min="13315" max="13315" width="16.33203125" style="534" customWidth="1"/>
    <col min="13316" max="13560" width="9.33203125" style="534"/>
    <col min="13561" max="13561" width="5.33203125" style="534" customWidth="1"/>
    <col min="13562" max="13562" width="50.5" style="534" customWidth="1"/>
    <col min="13563" max="13563" width="20.6640625" style="534" customWidth="1"/>
    <col min="13564" max="13564" width="25.1640625" style="534" customWidth="1"/>
    <col min="13565" max="13565" width="22.5" style="534" customWidth="1"/>
    <col min="13566" max="13566" width="1.83203125" style="534" customWidth="1"/>
    <col min="13567" max="13567" width="17.6640625" style="534" customWidth="1"/>
    <col min="13568" max="13568" width="29.1640625" style="534" customWidth="1"/>
    <col min="13569" max="13569" width="23.33203125" style="534" customWidth="1"/>
    <col min="13570" max="13570" width="18.33203125" style="534" customWidth="1"/>
    <col min="13571" max="13571" width="16.33203125" style="534" customWidth="1"/>
    <col min="13572" max="13816" width="9.33203125" style="534"/>
    <col min="13817" max="13817" width="5.33203125" style="534" customWidth="1"/>
    <col min="13818" max="13818" width="50.5" style="534" customWidth="1"/>
    <col min="13819" max="13819" width="20.6640625" style="534" customWidth="1"/>
    <col min="13820" max="13820" width="25.1640625" style="534" customWidth="1"/>
    <col min="13821" max="13821" width="22.5" style="534" customWidth="1"/>
    <col min="13822" max="13822" width="1.83203125" style="534" customWidth="1"/>
    <col min="13823" max="13823" width="17.6640625" style="534" customWidth="1"/>
    <col min="13824" max="13824" width="29.1640625" style="534" customWidth="1"/>
    <col min="13825" max="13825" width="23.33203125" style="534" customWidth="1"/>
    <col min="13826" max="13826" width="18.33203125" style="534" customWidth="1"/>
    <col min="13827" max="13827" width="16.33203125" style="534" customWidth="1"/>
    <col min="13828" max="14072" width="9.33203125" style="534"/>
    <col min="14073" max="14073" width="5.33203125" style="534" customWidth="1"/>
    <col min="14074" max="14074" width="50.5" style="534" customWidth="1"/>
    <col min="14075" max="14075" width="20.6640625" style="534" customWidth="1"/>
    <col min="14076" max="14076" width="25.1640625" style="534" customWidth="1"/>
    <col min="14077" max="14077" width="22.5" style="534" customWidth="1"/>
    <col min="14078" max="14078" width="1.83203125" style="534" customWidth="1"/>
    <col min="14079" max="14079" width="17.6640625" style="534" customWidth="1"/>
    <col min="14080" max="14080" width="29.1640625" style="534" customWidth="1"/>
    <col min="14081" max="14081" width="23.33203125" style="534" customWidth="1"/>
    <col min="14082" max="14082" width="18.33203125" style="534" customWidth="1"/>
    <col min="14083" max="14083" width="16.33203125" style="534" customWidth="1"/>
    <col min="14084" max="14328" width="9.33203125" style="534"/>
    <col min="14329" max="14329" width="5.33203125" style="534" customWidth="1"/>
    <col min="14330" max="14330" width="50.5" style="534" customWidth="1"/>
    <col min="14331" max="14331" width="20.6640625" style="534" customWidth="1"/>
    <col min="14332" max="14332" width="25.1640625" style="534" customWidth="1"/>
    <col min="14333" max="14333" width="22.5" style="534" customWidth="1"/>
    <col min="14334" max="14334" width="1.83203125" style="534" customWidth="1"/>
    <col min="14335" max="14335" width="17.6640625" style="534" customWidth="1"/>
    <col min="14336" max="14336" width="29.1640625" style="534" customWidth="1"/>
    <col min="14337" max="14337" width="23.33203125" style="534" customWidth="1"/>
    <col min="14338" max="14338" width="18.33203125" style="534" customWidth="1"/>
    <col min="14339" max="14339" width="16.33203125" style="534" customWidth="1"/>
    <col min="14340" max="14584" width="9.33203125" style="534"/>
    <col min="14585" max="14585" width="5.33203125" style="534" customWidth="1"/>
    <col min="14586" max="14586" width="50.5" style="534" customWidth="1"/>
    <col min="14587" max="14587" width="20.6640625" style="534" customWidth="1"/>
    <col min="14588" max="14588" width="25.1640625" style="534" customWidth="1"/>
    <col min="14589" max="14589" width="22.5" style="534" customWidth="1"/>
    <col min="14590" max="14590" width="1.83203125" style="534" customWidth="1"/>
    <col min="14591" max="14591" width="17.6640625" style="534" customWidth="1"/>
    <col min="14592" max="14592" width="29.1640625" style="534" customWidth="1"/>
    <col min="14593" max="14593" width="23.33203125" style="534" customWidth="1"/>
    <col min="14594" max="14594" width="18.33203125" style="534" customWidth="1"/>
    <col min="14595" max="14595" width="16.33203125" style="534" customWidth="1"/>
    <col min="14596" max="14840" width="9.33203125" style="534"/>
    <col min="14841" max="14841" width="5.33203125" style="534" customWidth="1"/>
    <col min="14842" max="14842" width="50.5" style="534" customWidth="1"/>
    <col min="14843" max="14843" width="20.6640625" style="534" customWidth="1"/>
    <col min="14844" max="14844" width="25.1640625" style="534" customWidth="1"/>
    <col min="14845" max="14845" width="22.5" style="534" customWidth="1"/>
    <col min="14846" max="14846" width="1.83203125" style="534" customWidth="1"/>
    <col min="14847" max="14847" width="17.6640625" style="534" customWidth="1"/>
    <col min="14848" max="14848" width="29.1640625" style="534" customWidth="1"/>
    <col min="14849" max="14849" width="23.33203125" style="534" customWidth="1"/>
    <col min="14850" max="14850" width="18.33203125" style="534" customWidth="1"/>
    <col min="14851" max="14851" width="16.33203125" style="534" customWidth="1"/>
    <col min="14852" max="15096" width="9.33203125" style="534"/>
    <col min="15097" max="15097" width="5.33203125" style="534" customWidth="1"/>
    <col min="15098" max="15098" width="50.5" style="534" customWidth="1"/>
    <col min="15099" max="15099" width="20.6640625" style="534" customWidth="1"/>
    <col min="15100" max="15100" width="25.1640625" style="534" customWidth="1"/>
    <col min="15101" max="15101" width="22.5" style="534" customWidth="1"/>
    <col min="15102" max="15102" width="1.83203125" style="534" customWidth="1"/>
    <col min="15103" max="15103" width="17.6640625" style="534" customWidth="1"/>
    <col min="15104" max="15104" width="29.1640625" style="534" customWidth="1"/>
    <col min="15105" max="15105" width="23.33203125" style="534" customWidth="1"/>
    <col min="15106" max="15106" width="18.33203125" style="534" customWidth="1"/>
    <col min="15107" max="15107" width="16.33203125" style="534" customWidth="1"/>
    <col min="15108" max="15352" width="9.33203125" style="534"/>
    <col min="15353" max="15353" width="5.33203125" style="534" customWidth="1"/>
    <col min="15354" max="15354" width="50.5" style="534" customWidth="1"/>
    <col min="15355" max="15355" width="20.6640625" style="534" customWidth="1"/>
    <col min="15356" max="15356" width="25.1640625" style="534" customWidth="1"/>
    <col min="15357" max="15357" width="22.5" style="534" customWidth="1"/>
    <col min="15358" max="15358" width="1.83203125" style="534" customWidth="1"/>
    <col min="15359" max="15359" width="17.6640625" style="534" customWidth="1"/>
    <col min="15360" max="15360" width="29.1640625" style="534" customWidth="1"/>
    <col min="15361" max="15361" width="23.33203125" style="534" customWidth="1"/>
    <col min="15362" max="15362" width="18.33203125" style="534" customWidth="1"/>
    <col min="15363" max="15363" width="16.33203125" style="534" customWidth="1"/>
    <col min="15364" max="15608" width="9.33203125" style="534"/>
    <col min="15609" max="15609" width="5.33203125" style="534" customWidth="1"/>
    <col min="15610" max="15610" width="50.5" style="534" customWidth="1"/>
    <col min="15611" max="15611" width="20.6640625" style="534" customWidth="1"/>
    <col min="15612" max="15612" width="25.1640625" style="534" customWidth="1"/>
    <col min="15613" max="15613" width="22.5" style="534" customWidth="1"/>
    <col min="15614" max="15614" width="1.83203125" style="534" customWidth="1"/>
    <col min="15615" max="15615" width="17.6640625" style="534" customWidth="1"/>
    <col min="15616" max="15616" width="29.1640625" style="534" customWidth="1"/>
    <col min="15617" max="15617" width="23.33203125" style="534" customWidth="1"/>
    <col min="15618" max="15618" width="18.33203125" style="534" customWidth="1"/>
    <col min="15619" max="15619" width="16.33203125" style="534" customWidth="1"/>
    <col min="15620" max="15864" width="9.33203125" style="534"/>
    <col min="15865" max="15865" width="5.33203125" style="534" customWidth="1"/>
    <col min="15866" max="15866" width="50.5" style="534" customWidth="1"/>
    <col min="15867" max="15867" width="20.6640625" style="534" customWidth="1"/>
    <col min="15868" max="15868" width="25.1640625" style="534" customWidth="1"/>
    <col min="15869" max="15869" width="22.5" style="534" customWidth="1"/>
    <col min="15870" max="15870" width="1.83203125" style="534" customWidth="1"/>
    <col min="15871" max="15871" width="17.6640625" style="534" customWidth="1"/>
    <col min="15872" max="15872" width="29.1640625" style="534" customWidth="1"/>
    <col min="15873" max="15873" width="23.33203125" style="534" customWidth="1"/>
    <col min="15874" max="15874" width="18.33203125" style="534" customWidth="1"/>
    <col min="15875" max="15875" width="16.33203125" style="534" customWidth="1"/>
    <col min="15876" max="16120" width="9.33203125" style="534"/>
    <col min="16121" max="16121" width="5.33203125" style="534" customWidth="1"/>
    <col min="16122" max="16122" width="50.5" style="534" customWidth="1"/>
    <col min="16123" max="16123" width="20.6640625" style="534" customWidth="1"/>
    <col min="16124" max="16124" width="25.1640625" style="534" customWidth="1"/>
    <col min="16125" max="16125" width="22.5" style="534" customWidth="1"/>
    <col min="16126" max="16126" width="1.83203125" style="534" customWidth="1"/>
    <col min="16127" max="16127" width="17.6640625" style="534" customWidth="1"/>
    <col min="16128" max="16128" width="29.1640625" style="534" customWidth="1"/>
    <col min="16129" max="16129" width="23.33203125" style="534" customWidth="1"/>
    <col min="16130" max="16130" width="18.33203125" style="534" customWidth="1"/>
    <col min="16131" max="16131" width="16.33203125" style="534" customWidth="1"/>
    <col min="16132" max="16384" width="9.33203125" style="534"/>
  </cols>
  <sheetData>
    <row r="1" spans="1:5" x14ac:dyDescent="0.2">
      <c r="A1" s="533" t="s">
        <v>41</v>
      </c>
    </row>
    <row r="2" spans="1:5" x14ac:dyDescent="0.2">
      <c r="A2" s="533" t="s">
        <v>576</v>
      </c>
    </row>
    <row r="3" spans="1:5" x14ac:dyDescent="0.2">
      <c r="A3" s="535" t="s">
        <v>611</v>
      </c>
    </row>
    <row r="4" spans="1:5" x14ac:dyDescent="0.2">
      <c r="A4" s="299" t="s">
        <v>612</v>
      </c>
    </row>
    <row r="5" spans="1:5" x14ac:dyDescent="0.2">
      <c r="A5" s="299" t="s">
        <v>579</v>
      </c>
    </row>
    <row r="6" spans="1:5" x14ac:dyDescent="0.2">
      <c r="A6" s="269" t="s">
        <v>613</v>
      </c>
    </row>
    <row r="7" spans="1:5" x14ac:dyDescent="0.2">
      <c r="A7" s="299" t="s">
        <v>0</v>
      </c>
    </row>
    <row r="8" spans="1:5" x14ac:dyDescent="0.2">
      <c r="A8" s="299" t="s">
        <v>547</v>
      </c>
    </row>
    <row r="10" spans="1:5" x14ac:dyDescent="0.2">
      <c r="A10" s="303"/>
      <c r="B10" s="629" t="s">
        <v>614</v>
      </c>
      <c r="C10" s="629" t="s">
        <v>615</v>
      </c>
      <c r="D10" s="622" t="s">
        <v>616</v>
      </c>
      <c r="E10" s="622" t="s">
        <v>617</v>
      </c>
    </row>
    <row r="11" spans="1:5" x14ac:dyDescent="0.2">
      <c r="A11" s="302">
        <v>2009</v>
      </c>
      <c r="B11" s="630">
        <v>15.9</v>
      </c>
      <c r="C11" s="630">
        <v>14.9</v>
      </c>
      <c r="D11" s="542">
        <v>2263</v>
      </c>
      <c r="E11" s="542">
        <v>359</v>
      </c>
    </row>
    <row r="12" spans="1:5" x14ac:dyDescent="0.2">
      <c r="A12" s="631">
        <v>2010</v>
      </c>
      <c r="B12" s="630">
        <v>21.1</v>
      </c>
      <c r="C12" s="630">
        <v>19.100000000000001</v>
      </c>
      <c r="D12" s="542">
        <v>2138</v>
      </c>
      <c r="E12" s="542">
        <v>452</v>
      </c>
    </row>
    <row r="13" spans="1:5" x14ac:dyDescent="0.2">
      <c r="A13" s="631">
        <v>2011</v>
      </c>
      <c r="B13" s="630">
        <v>21.7</v>
      </c>
      <c r="C13" s="630">
        <v>19.399999999999999</v>
      </c>
      <c r="D13" s="542">
        <v>2193</v>
      </c>
      <c r="E13" s="542">
        <v>476</v>
      </c>
    </row>
    <row r="14" spans="1:5" x14ac:dyDescent="0.2">
      <c r="A14" s="631">
        <v>2012</v>
      </c>
      <c r="B14" s="630">
        <v>25</v>
      </c>
      <c r="C14" s="630">
        <v>22.5</v>
      </c>
      <c r="D14" s="542">
        <v>2202</v>
      </c>
      <c r="E14" s="542">
        <v>550</v>
      </c>
    </row>
    <row r="15" spans="1:5" x14ac:dyDescent="0.2">
      <c r="A15" s="548"/>
      <c r="B15" s="546"/>
      <c r="C15" s="546"/>
      <c r="D15" s="546"/>
      <c r="E15" s="546"/>
    </row>
    <row r="16" spans="1:5" x14ac:dyDescent="0.2">
      <c r="A16" s="548"/>
      <c r="B16" s="546"/>
      <c r="C16" s="546"/>
      <c r="D16" s="546"/>
      <c r="E16" s="546"/>
    </row>
    <row r="17" spans="1:5" x14ac:dyDescent="0.2">
      <c r="A17" s="548"/>
      <c r="B17" s="546"/>
      <c r="C17" s="546"/>
      <c r="D17" s="546"/>
      <c r="E17" s="546"/>
    </row>
    <row r="18" spans="1:5" x14ac:dyDescent="0.2">
      <c r="A18" s="548"/>
      <c r="B18" s="546"/>
      <c r="C18" s="546"/>
      <c r="D18" s="546"/>
      <c r="E18" s="546"/>
    </row>
    <row r="19" spans="1:5" x14ac:dyDescent="0.2">
      <c r="A19" s="548"/>
      <c r="B19" s="546"/>
      <c r="C19" s="546"/>
      <c r="D19" s="546"/>
      <c r="E19" s="546"/>
    </row>
    <row r="20" spans="1:5" x14ac:dyDescent="0.2">
      <c r="A20" s="548"/>
      <c r="B20" s="546"/>
      <c r="C20" s="546"/>
      <c r="D20" s="546"/>
      <c r="E20" s="546"/>
    </row>
    <row r="21" spans="1:5" x14ac:dyDescent="0.2">
      <c r="A21" s="548"/>
      <c r="B21" s="546"/>
      <c r="C21" s="546"/>
      <c r="D21" s="546"/>
      <c r="E21" s="546"/>
    </row>
    <row r="22" spans="1:5" x14ac:dyDescent="0.2">
      <c r="A22" s="548"/>
      <c r="B22" s="546"/>
      <c r="C22" s="546"/>
      <c r="D22" s="546"/>
      <c r="E22" s="546"/>
    </row>
    <row r="23" spans="1:5" x14ac:dyDescent="0.2">
      <c r="A23" s="548"/>
      <c r="B23" s="546"/>
      <c r="C23" s="546"/>
      <c r="D23" s="546"/>
      <c r="E23" s="546"/>
    </row>
    <row r="24" spans="1:5" x14ac:dyDescent="0.2">
      <c r="A24" s="548"/>
      <c r="B24" s="546"/>
      <c r="C24" s="546"/>
      <c r="D24" s="546"/>
      <c r="E24" s="546"/>
    </row>
    <row r="25" spans="1:5" x14ac:dyDescent="0.2">
      <c r="A25" s="548"/>
      <c r="B25" s="546"/>
      <c r="C25" s="546"/>
      <c r="D25" s="546"/>
      <c r="E25" s="546"/>
    </row>
    <row r="26" spans="1:5" x14ac:dyDescent="0.2">
      <c r="A26" s="548"/>
      <c r="B26" s="546"/>
      <c r="C26" s="546"/>
      <c r="D26" s="546"/>
      <c r="E26" s="546"/>
    </row>
    <row r="27" spans="1:5" x14ac:dyDescent="0.2">
      <c r="A27" s="548"/>
      <c r="B27" s="546"/>
      <c r="C27" s="546"/>
      <c r="D27" s="546"/>
      <c r="E27" s="546"/>
    </row>
    <row r="28" spans="1:5" x14ac:dyDescent="0.2">
      <c r="A28" s="548"/>
      <c r="B28" s="546"/>
      <c r="C28" s="546"/>
      <c r="D28" s="546"/>
      <c r="E28" s="546"/>
    </row>
    <row r="29" spans="1:5" x14ac:dyDescent="0.2">
      <c r="A29" s="548"/>
      <c r="B29" s="546"/>
      <c r="C29" s="546"/>
      <c r="D29" s="546"/>
      <c r="E29" s="546"/>
    </row>
    <row r="30" spans="1:5" x14ac:dyDescent="0.2">
      <c r="A30" s="548"/>
      <c r="B30" s="546"/>
      <c r="C30" s="546"/>
      <c r="D30" s="546"/>
      <c r="E30" s="546"/>
    </row>
    <row r="31" spans="1:5" x14ac:dyDescent="0.2">
      <c r="A31" s="548"/>
      <c r="B31" s="546"/>
      <c r="C31" s="546"/>
      <c r="D31" s="546"/>
      <c r="E31" s="546"/>
    </row>
    <row r="32" spans="1:5" x14ac:dyDescent="0.2">
      <c r="A32" s="548"/>
      <c r="B32" s="546"/>
      <c r="C32" s="546"/>
      <c r="D32" s="546"/>
      <c r="E32" s="546"/>
    </row>
    <row r="33" spans="1:5" x14ac:dyDescent="0.2">
      <c r="A33" s="548"/>
      <c r="B33" s="546"/>
      <c r="C33" s="546"/>
      <c r="D33" s="546"/>
      <c r="E33" s="546"/>
    </row>
    <row r="34" spans="1:5" x14ac:dyDescent="0.2">
      <c r="A34" s="548"/>
      <c r="B34" s="546"/>
      <c r="C34" s="546"/>
      <c r="D34" s="546"/>
      <c r="E34" s="546"/>
    </row>
    <row r="35" spans="1:5" x14ac:dyDescent="0.2">
      <c r="A35" s="548"/>
      <c r="B35" s="546"/>
      <c r="C35" s="546"/>
      <c r="D35" s="546"/>
      <c r="E35" s="546"/>
    </row>
    <row r="36" spans="1:5" x14ac:dyDescent="0.2">
      <c r="A36" s="548"/>
      <c r="B36" s="546"/>
      <c r="C36" s="546"/>
      <c r="D36" s="546"/>
      <c r="E36" s="546"/>
    </row>
    <row r="37" spans="1:5" x14ac:dyDescent="0.2">
      <c r="A37" s="548"/>
      <c r="B37" s="546"/>
      <c r="C37" s="546"/>
      <c r="D37" s="546"/>
      <c r="E37" s="546"/>
    </row>
    <row r="38" spans="1:5" x14ac:dyDescent="0.2">
      <c r="A38" s="548"/>
      <c r="B38" s="546"/>
      <c r="C38" s="546"/>
      <c r="D38" s="546"/>
      <c r="E38" s="546"/>
    </row>
    <row r="39" spans="1:5" x14ac:dyDescent="0.2">
      <c r="A39" s="548"/>
      <c r="B39" s="546"/>
      <c r="C39" s="546"/>
      <c r="D39" s="546"/>
      <c r="E39" s="546"/>
    </row>
    <row r="40" spans="1:5" x14ac:dyDescent="0.2">
      <c r="A40" s="548"/>
      <c r="B40" s="546"/>
      <c r="C40" s="546"/>
      <c r="D40" s="546"/>
      <c r="E40" s="546"/>
    </row>
    <row r="41" spans="1:5" x14ac:dyDescent="0.2">
      <c r="A41" s="548"/>
      <c r="B41" s="546"/>
      <c r="C41" s="546"/>
      <c r="D41" s="546"/>
      <c r="E41" s="546"/>
    </row>
    <row r="42" spans="1:5" x14ac:dyDescent="0.2">
      <c r="A42" s="548"/>
      <c r="B42" s="546"/>
      <c r="C42" s="546"/>
      <c r="D42" s="546"/>
      <c r="E42" s="546"/>
    </row>
    <row r="43" spans="1:5" x14ac:dyDescent="0.2">
      <c r="A43" s="548"/>
      <c r="B43" s="546"/>
      <c r="C43" s="546"/>
      <c r="D43" s="546"/>
      <c r="E43" s="546"/>
    </row>
    <row r="44" spans="1:5" x14ac:dyDescent="0.2">
      <c r="A44" s="548"/>
      <c r="B44" s="546"/>
      <c r="C44" s="546"/>
      <c r="D44" s="546"/>
      <c r="E44" s="546"/>
    </row>
    <row r="45" spans="1:5" x14ac:dyDescent="0.2">
      <c r="A45" s="548"/>
      <c r="B45" s="546"/>
      <c r="C45" s="546"/>
      <c r="D45" s="546"/>
      <c r="E45" s="546"/>
    </row>
    <row r="46" spans="1:5" x14ac:dyDescent="0.2">
      <c r="A46" s="548"/>
      <c r="B46" s="546"/>
      <c r="C46" s="546"/>
      <c r="D46" s="546"/>
      <c r="E46" s="546"/>
    </row>
    <row r="47" spans="1:5" x14ac:dyDescent="0.2">
      <c r="A47" s="548"/>
      <c r="B47" s="546"/>
      <c r="C47" s="546"/>
      <c r="D47" s="546"/>
      <c r="E47" s="546"/>
    </row>
    <row r="48" spans="1:5" x14ac:dyDescent="0.2">
      <c r="A48" s="548"/>
      <c r="B48" s="546"/>
      <c r="C48" s="546"/>
      <c r="D48" s="546"/>
      <c r="E48" s="546"/>
    </row>
    <row r="49" spans="1:5" x14ac:dyDescent="0.2">
      <c r="A49" s="548"/>
      <c r="B49" s="546"/>
      <c r="C49" s="546"/>
      <c r="D49" s="546"/>
      <c r="E49" s="546"/>
    </row>
    <row r="50" spans="1:5" x14ac:dyDescent="0.2">
      <c r="A50" s="548"/>
      <c r="B50" s="546"/>
      <c r="C50" s="546"/>
      <c r="D50" s="546"/>
      <c r="E50" s="546"/>
    </row>
    <row r="51" spans="1:5" x14ac:dyDescent="0.2">
      <c r="A51" s="548"/>
      <c r="B51" s="546"/>
      <c r="C51" s="546"/>
      <c r="D51" s="546"/>
      <c r="E51" s="546"/>
    </row>
    <row r="52" spans="1:5" x14ac:dyDescent="0.2">
      <c r="A52" s="548"/>
      <c r="B52" s="546"/>
      <c r="C52" s="546"/>
      <c r="D52" s="546"/>
      <c r="E52" s="546"/>
    </row>
    <row r="53" spans="1:5" x14ac:dyDescent="0.2">
      <c r="A53" s="548"/>
      <c r="B53" s="546"/>
      <c r="C53" s="546"/>
      <c r="D53" s="546"/>
      <c r="E53" s="546"/>
    </row>
    <row r="54" spans="1:5" x14ac:dyDescent="0.2">
      <c r="A54" s="548"/>
      <c r="B54" s="546"/>
      <c r="C54" s="546"/>
      <c r="D54" s="546"/>
      <c r="E54" s="546"/>
    </row>
    <row r="55" spans="1:5" x14ac:dyDescent="0.2">
      <c r="A55" s="548"/>
      <c r="B55" s="546"/>
      <c r="C55" s="546"/>
      <c r="D55" s="546"/>
      <c r="E55" s="546"/>
    </row>
    <row r="56" spans="1:5" x14ac:dyDescent="0.2">
      <c r="A56" s="548"/>
      <c r="B56" s="546"/>
      <c r="C56" s="546"/>
      <c r="D56" s="546"/>
      <c r="E56" s="546"/>
    </row>
    <row r="57" spans="1:5" x14ac:dyDescent="0.2">
      <c r="A57" s="548"/>
      <c r="B57" s="546"/>
      <c r="C57" s="546"/>
      <c r="D57" s="546"/>
      <c r="E57" s="546"/>
    </row>
    <row r="58" spans="1:5" x14ac:dyDescent="0.2">
      <c r="A58" s="548"/>
      <c r="B58" s="546"/>
      <c r="C58" s="546"/>
      <c r="D58" s="546"/>
      <c r="E58" s="546"/>
    </row>
    <row r="59" spans="1:5" x14ac:dyDescent="0.2">
      <c r="A59" s="548"/>
      <c r="B59" s="546"/>
      <c r="C59" s="546"/>
      <c r="D59" s="546"/>
      <c r="E59" s="546"/>
    </row>
    <row r="60" spans="1:5" x14ac:dyDescent="0.2">
      <c r="A60" s="548"/>
      <c r="B60" s="546"/>
      <c r="C60" s="546"/>
      <c r="D60" s="546"/>
      <c r="E60" s="546"/>
    </row>
    <row r="61" spans="1:5" x14ac:dyDescent="0.2">
      <c r="A61" s="548"/>
      <c r="B61" s="546"/>
      <c r="C61" s="546"/>
      <c r="D61" s="546"/>
      <c r="E61" s="546"/>
    </row>
    <row r="62" spans="1:5" x14ac:dyDescent="0.2">
      <c r="A62" s="548"/>
      <c r="B62" s="546"/>
      <c r="C62" s="546"/>
      <c r="D62" s="546"/>
      <c r="E62" s="546"/>
    </row>
    <row r="63" spans="1:5" x14ac:dyDescent="0.2">
      <c r="A63" s="548"/>
      <c r="B63" s="546"/>
      <c r="C63" s="546"/>
      <c r="D63" s="546"/>
      <c r="E63" s="546"/>
    </row>
    <row r="64" spans="1:5" x14ac:dyDescent="0.2">
      <c r="A64" s="548"/>
      <c r="B64" s="546"/>
      <c r="C64" s="546"/>
      <c r="D64" s="546"/>
      <c r="E64" s="546"/>
    </row>
    <row r="65" spans="1:5" x14ac:dyDescent="0.2">
      <c r="A65" s="548"/>
      <c r="B65" s="546"/>
      <c r="C65" s="546"/>
      <c r="D65" s="546"/>
      <c r="E65" s="546"/>
    </row>
    <row r="66" spans="1:5" x14ac:dyDescent="0.2">
      <c r="A66" s="548"/>
      <c r="B66" s="546"/>
      <c r="C66" s="546"/>
      <c r="D66" s="546"/>
      <c r="E66" s="546"/>
    </row>
    <row r="67" spans="1:5" x14ac:dyDescent="0.2">
      <c r="A67" s="548"/>
      <c r="B67" s="546"/>
      <c r="C67" s="546"/>
      <c r="D67" s="546"/>
      <c r="E67" s="546"/>
    </row>
    <row r="68" spans="1:5" x14ac:dyDescent="0.2">
      <c r="A68" s="548"/>
      <c r="B68" s="546"/>
      <c r="C68" s="546"/>
      <c r="D68" s="546"/>
      <c r="E68" s="546"/>
    </row>
    <row r="69" spans="1:5" x14ac:dyDescent="0.2">
      <c r="A69" s="548"/>
      <c r="B69" s="546"/>
      <c r="C69" s="546"/>
      <c r="D69" s="546"/>
      <c r="E69" s="546"/>
    </row>
    <row r="70" spans="1:5" x14ac:dyDescent="0.2">
      <c r="A70" s="548"/>
      <c r="B70" s="546"/>
      <c r="C70" s="546"/>
      <c r="D70" s="546"/>
      <c r="E70" s="546"/>
    </row>
    <row r="71" spans="1:5" x14ac:dyDescent="0.2">
      <c r="A71" s="548"/>
      <c r="B71" s="546"/>
      <c r="C71" s="546"/>
      <c r="D71" s="546"/>
      <c r="E71" s="546"/>
    </row>
    <row r="72" spans="1:5" x14ac:dyDescent="0.2">
      <c r="A72" s="548"/>
      <c r="B72" s="546"/>
      <c r="C72" s="546"/>
      <c r="D72" s="546"/>
      <c r="E72" s="546"/>
    </row>
    <row r="73" spans="1:5" x14ac:dyDescent="0.2">
      <c r="A73" s="548"/>
      <c r="B73" s="546"/>
      <c r="C73" s="546"/>
      <c r="D73" s="546"/>
      <c r="E73" s="546"/>
    </row>
    <row r="74" spans="1:5" x14ac:dyDescent="0.2">
      <c r="A74" s="548"/>
      <c r="B74" s="546"/>
      <c r="C74" s="546"/>
      <c r="D74" s="546"/>
      <c r="E74" s="546"/>
    </row>
    <row r="75" spans="1:5" x14ac:dyDescent="0.2">
      <c r="A75" s="548"/>
      <c r="B75" s="546"/>
      <c r="C75" s="546"/>
      <c r="D75" s="546"/>
      <c r="E75" s="546"/>
    </row>
    <row r="76" spans="1:5" x14ac:dyDescent="0.2">
      <c r="A76" s="534"/>
      <c r="B76" s="546"/>
      <c r="C76" s="546"/>
      <c r="D76" s="546"/>
      <c r="E76" s="546"/>
    </row>
    <row r="77" spans="1:5" x14ac:dyDescent="0.2">
      <c r="A77" s="534"/>
      <c r="B77" s="546"/>
      <c r="C77" s="546"/>
      <c r="D77" s="546"/>
      <c r="E77" s="546"/>
    </row>
    <row r="78" spans="1:5" x14ac:dyDescent="0.2">
      <c r="A78" s="534"/>
      <c r="B78" s="546"/>
      <c r="C78" s="546"/>
      <c r="D78" s="546"/>
      <c r="E78" s="546"/>
    </row>
    <row r="79" spans="1:5" x14ac:dyDescent="0.2">
      <c r="A79" s="548"/>
      <c r="B79" s="546"/>
      <c r="C79" s="546"/>
      <c r="D79" s="546"/>
      <c r="E79" s="546"/>
    </row>
    <row r="80" spans="1:5" x14ac:dyDescent="0.2">
      <c r="A80" s="548"/>
      <c r="B80" s="546"/>
      <c r="C80" s="546"/>
      <c r="D80" s="546"/>
      <c r="E80" s="546"/>
    </row>
    <row r="81" spans="1:5" x14ac:dyDescent="0.2">
      <c r="A81" s="548"/>
      <c r="B81" s="546"/>
      <c r="C81" s="546"/>
      <c r="D81" s="546"/>
      <c r="E81" s="546"/>
    </row>
    <row r="82" spans="1:5" x14ac:dyDescent="0.2">
      <c r="A82" s="548"/>
      <c r="B82" s="546"/>
      <c r="C82" s="546"/>
      <c r="D82" s="546"/>
      <c r="E82" s="546"/>
    </row>
    <row r="83" spans="1:5" x14ac:dyDescent="0.2">
      <c r="A83" s="548"/>
      <c r="B83" s="546"/>
      <c r="C83" s="546"/>
      <c r="D83" s="546"/>
      <c r="E83" s="546"/>
    </row>
    <row r="84" spans="1:5" x14ac:dyDescent="0.2">
      <c r="A84" s="548"/>
      <c r="B84" s="546"/>
      <c r="C84" s="546"/>
      <c r="D84" s="546"/>
      <c r="E84" s="546"/>
    </row>
    <row r="85" spans="1:5" x14ac:dyDescent="0.2">
      <c r="A85" s="548"/>
      <c r="B85" s="546"/>
      <c r="C85" s="546"/>
      <c r="D85" s="546"/>
      <c r="E85" s="546"/>
    </row>
    <row r="86" spans="1:5" x14ac:dyDescent="0.2">
      <c r="A86" s="548"/>
      <c r="B86" s="546"/>
      <c r="C86" s="546"/>
      <c r="D86" s="546"/>
      <c r="E86" s="546"/>
    </row>
    <row r="87" spans="1:5" x14ac:dyDescent="0.2">
      <c r="A87" s="548"/>
      <c r="B87" s="546"/>
      <c r="C87" s="546"/>
      <c r="D87" s="546"/>
      <c r="E87" s="546"/>
    </row>
    <row r="88" spans="1:5" x14ac:dyDescent="0.2">
      <c r="A88" s="548"/>
      <c r="B88" s="546"/>
      <c r="C88" s="546"/>
      <c r="D88" s="546"/>
      <c r="E88" s="546"/>
    </row>
    <row r="89" spans="1:5" x14ac:dyDescent="0.2">
      <c r="A89" s="548"/>
      <c r="B89" s="546"/>
      <c r="C89" s="546"/>
      <c r="D89" s="546"/>
      <c r="E89" s="546"/>
    </row>
    <row r="90" spans="1:5" x14ac:dyDescent="0.2">
      <c r="A90" s="548"/>
      <c r="B90" s="546"/>
      <c r="C90" s="546"/>
      <c r="D90" s="546"/>
      <c r="E90" s="546"/>
    </row>
    <row r="91" spans="1:5" x14ac:dyDescent="0.2">
      <c r="A91" s="548"/>
      <c r="B91" s="546"/>
      <c r="C91" s="546"/>
      <c r="D91" s="546"/>
      <c r="E91" s="546"/>
    </row>
    <row r="92" spans="1:5" x14ac:dyDescent="0.2">
      <c r="A92" s="548"/>
      <c r="B92" s="546"/>
      <c r="C92" s="546"/>
      <c r="D92" s="546"/>
      <c r="E92" s="546"/>
    </row>
    <row r="93" spans="1:5" x14ac:dyDescent="0.2">
      <c r="A93" s="548"/>
      <c r="B93" s="546"/>
      <c r="C93" s="546"/>
      <c r="D93" s="546"/>
      <c r="E93" s="546"/>
    </row>
    <row r="94" spans="1:5" x14ac:dyDescent="0.2">
      <c r="A94" s="548"/>
      <c r="B94" s="546"/>
      <c r="C94" s="546"/>
      <c r="D94" s="546"/>
      <c r="E94" s="546"/>
    </row>
    <row r="95" spans="1:5" x14ac:dyDescent="0.2">
      <c r="A95" s="548"/>
      <c r="B95" s="546"/>
      <c r="C95" s="546"/>
      <c r="D95" s="546"/>
      <c r="E95" s="546"/>
    </row>
    <row r="96" spans="1:5" x14ac:dyDescent="0.2">
      <c r="A96" s="548"/>
      <c r="B96" s="546"/>
      <c r="C96" s="546"/>
      <c r="D96" s="546"/>
      <c r="E96" s="546"/>
    </row>
    <row r="97" spans="1:5" x14ac:dyDescent="0.2">
      <c r="A97" s="548"/>
      <c r="B97" s="546"/>
      <c r="C97" s="546"/>
      <c r="D97" s="546"/>
      <c r="E97" s="546"/>
    </row>
    <row r="98" spans="1:5" x14ac:dyDescent="0.2">
      <c r="A98" s="548"/>
      <c r="B98" s="546"/>
      <c r="C98" s="546"/>
      <c r="D98" s="546"/>
      <c r="E98" s="546"/>
    </row>
    <row r="99" spans="1:5" x14ac:dyDescent="0.2">
      <c r="A99" s="548"/>
      <c r="B99" s="546"/>
      <c r="C99" s="546"/>
      <c r="D99" s="546"/>
      <c r="E99" s="546"/>
    </row>
    <row r="100" spans="1:5" x14ac:dyDescent="0.2">
      <c r="A100" s="548"/>
      <c r="B100" s="546"/>
      <c r="C100" s="546"/>
      <c r="D100" s="546"/>
      <c r="E100" s="546"/>
    </row>
    <row r="101" spans="1:5" x14ac:dyDescent="0.2">
      <c r="A101" s="548"/>
      <c r="B101" s="546"/>
      <c r="C101" s="546"/>
      <c r="D101" s="546"/>
      <c r="E101" s="546"/>
    </row>
    <row r="102" spans="1:5" x14ac:dyDescent="0.2">
      <c r="A102" s="548"/>
      <c r="B102" s="546"/>
      <c r="C102" s="546"/>
      <c r="D102" s="546"/>
      <c r="E102" s="546"/>
    </row>
    <row r="103" spans="1:5" x14ac:dyDescent="0.2">
      <c r="A103" s="548"/>
      <c r="B103" s="546"/>
      <c r="C103" s="546"/>
      <c r="D103" s="546"/>
      <c r="E103" s="546"/>
    </row>
    <row r="104" spans="1:5" x14ac:dyDescent="0.2">
      <c r="A104" s="548"/>
      <c r="B104" s="546"/>
      <c r="C104" s="546"/>
      <c r="D104" s="546"/>
      <c r="E104" s="546"/>
    </row>
    <row r="105" spans="1:5" x14ac:dyDescent="0.2">
      <c r="A105" s="548"/>
      <c r="B105" s="546"/>
      <c r="C105" s="546"/>
      <c r="D105" s="546"/>
      <c r="E105" s="546"/>
    </row>
    <row r="106" spans="1:5" x14ac:dyDescent="0.2">
      <c r="A106" s="548"/>
      <c r="B106" s="546"/>
      <c r="C106" s="546"/>
      <c r="D106" s="546"/>
      <c r="E106" s="546"/>
    </row>
    <row r="107" spans="1:5" x14ac:dyDescent="0.2">
      <c r="A107" s="548"/>
      <c r="B107" s="546"/>
      <c r="C107" s="546"/>
      <c r="D107" s="546"/>
      <c r="E107" s="546"/>
    </row>
    <row r="108" spans="1:5" x14ac:dyDescent="0.2">
      <c r="A108" s="548"/>
      <c r="B108" s="546"/>
      <c r="C108" s="546"/>
      <c r="D108" s="546"/>
      <c r="E108" s="546"/>
    </row>
    <row r="109" spans="1:5" x14ac:dyDescent="0.2">
      <c r="A109" s="548"/>
      <c r="B109" s="546"/>
      <c r="C109" s="546"/>
      <c r="D109" s="546"/>
      <c r="E109" s="546"/>
    </row>
    <row r="110" spans="1:5" x14ac:dyDescent="0.2">
      <c r="A110" s="548"/>
      <c r="B110" s="546"/>
      <c r="C110" s="546"/>
      <c r="D110" s="546"/>
      <c r="E110" s="546"/>
    </row>
    <row r="111" spans="1:5" x14ac:dyDescent="0.2">
      <c r="A111" s="548"/>
      <c r="B111" s="546"/>
      <c r="C111" s="546"/>
      <c r="D111" s="546"/>
      <c r="E111" s="546"/>
    </row>
    <row r="112" spans="1:5" x14ac:dyDescent="0.2">
      <c r="A112" s="548"/>
      <c r="B112" s="546"/>
      <c r="C112" s="546"/>
      <c r="D112" s="546"/>
      <c r="E112" s="546"/>
    </row>
    <row r="113" spans="1:5" x14ac:dyDescent="0.2">
      <c r="A113" s="548"/>
      <c r="B113" s="546"/>
      <c r="C113" s="546"/>
      <c r="D113" s="546"/>
      <c r="E113" s="546"/>
    </row>
    <row r="114" spans="1:5" x14ac:dyDescent="0.2">
      <c r="A114" s="548"/>
      <c r="B114" s="546"/>
      <c r="C114" s="546"/>
      <c r="D114" s="546"/>
      <c r="E114" s="546"/>
    </row>
    <row r="115" spans="1:5" x14ac:dyDescent="0.2">
      <c r="A115" s="548"/>
      <c r="B115" s="546"/>
      <c r="C115" s="546"/>
      <c r="D115" s="546"/>
      <c r="E115" s="546"/>
    </row>
    <row r="116" spans="1:5" x14ac:dyDescent="0.2">
      <c r="A116" s="548"/>
      <c r="B116" s="546"/>
      <c r="C116" s="546"/>
      <c r="D116" s="546"/>
      <c r="E116" s="546"/>
    </row>
    <row r="117" spans="1:5" x14ac:dyDescent="0.2">
      <c r="A117" s="548"/>
      <c r="B117" s="546"/>
      <c r="C117" s="546"/>
      <c r="D117" s="546"/>
      <c r="E117" s="546"/>
    </row>
    <row r="118" spans="1:5" x14ac:dyDescent="0.2">
      <c r="A118" s="548"/>
      <c r="B118" s="546"/>
      <c r="C118" s="546"/>
      <c r="D118" s="546"/>
      <c r="E118" s="546"/>
    </row>
    <row r="119" spans="1:5" x14ac:dyDescent="0.2">
      <c r="A119" s="548"/>
      <c r="B119" s="546"/>
      <c r="C119" s="546"/>
      <c r="D119" s="546"/>
      <c r="E119" s="546"/>
    </row>
    <row r="120" spans="1:5" x14ac:dyDescent="0.2">
      <c r="A120" s="548"/>
      <c r="B120" s="546"/>
      <c r="C120" s="546"/>
      <c r="D120" s="546"/>
      <c r="E120" s="546"/>
    </row>
    <row r="121" spans="1:5" x14ac:dyDescent="0.2">
      <c r="A121" s="548"/>
      <c r="B121" s="546"/>
      <c r="C121" s="546"/>
      <c r="D121" s="546"/>
      <c r="E121" s="546"/>
    </row>
    <row r="122" spans="1:5" x14ac:dyDescent="0.2">
      <c r="A122" s="548"/>
      <c r="B122" s="546"/>
      <c r="C122" s="546"/>
      <c r="D122" s="546"/>
      <c r="E122" s="546"/>
    </row>
    <row r="123" spans="1:5" x14ac:dyDescent="0.2">
      <c r="A123" s="548"/>
      <c r="B123" s="546"/>
      <c r="C123" s="546"/>
      <c r="D123" s="546"/>
      <c r="E123" s="546"/>
    </row>
    <row r="124" spans="1:5" x14ac:dyDescent="0.2">
      <c r="A124" s="548"/>
      <c r="B124" s="546"/>
      <c r="C124" s="546"/>
      <c r="D124" s="546"/>
      <c r="E124" s="546"/>
    </row>
    <row r="125" spans="1:5" x14ac:dyDescent="0.2">
      <c r="A125" s="548"/>
      <c r="B125" s="546"/>
      <c r="C125" s="546"/>
      <c r="D125" s="546"/>
      <c r="E125" s="546"/>
    </row>
    <row r="126" spans="1:5" x14ac:dyDescent="0.2">
      <c r="A126" s="548"/>
      <c r="B126" s="546"/>
      <c r="C126" s="546"/>
      <c r="D126" s="546"/>
      <c r="E126" s="546"/>
    </row>
    <row r="127" spans="1:5" x14ac:dyDescent="0.2">
      <c r="A127" s="548"/>
      <c r="B127" s="546"/>
      <c r="C127" s="546"/>
      <c r="D127" s="546"/>
      <c r="E127" s="546"/>
    </row>
    <row r="128" spans="1:5" x14ac:dyDescent="0.2">
      <c r="A128" s="548"/>
      <c r="B128" s="546"/>
      <c r="C128" s="546"/>
      <c r="D128" s="546"/>
      <c r="E128" s="546"/>
    </row>
    <row r="129" spans="1:5" x14ac:dyDescent="0.2">
      <c r="A129" s="548"/>
      <c r="B129" s="546"/>
      <c r="C129" s="546"/>
      <c r="D129" s="546"/>
      <c r="E129" s="546"/>
    </row>
    <row r="130" spans="1:5" x14ac:dyDescent="0.2">
      <c r="A130" s="548"/>
      <c r="B130" s="546"/>
      <c r="C130" s="546"/>
      <c r="D130" s="546"/>
      <c r="E130" s="546"/>
    </row>
    <row r="131" spans="1:5" x14ac:dyDescent="0.2">
      <c r="A131" s="548"/>
      <c r="B131" s="546"/>
      <c r="C131" s="546"/>
      <c r="D131" s="546"/>
      <c r="E131" s="546"/>
    </row>
    <row r="132" spans="1:5" x14ac:dyDescent="0.2">
      <c r="A132" s="548"/>
      <c r="B132" s="546"/>
      <c r="C132" s="546"/>
      <c r="D132" s="546"/>
      <c r="E132" s="546"/>
    </row>
    <row r="133" spans="1:5" x14ac:dyDescent="0.2">
      <c r="A133" s="548"/>
      <c r="B133" s="546"/>
      <c r="C133" s="546"/>
      <c r="D133" s="546"/>
      <c r="E133" s="546"/>
    </row>
    <row r="134" spans="1:5" x14ac:dyDescent="0.2">
      <c r="A134" s="548"/>
      <c r="B134" s="546"/>
      <c r="C134" s="546"/>
      <c r="D134" s="546"/>
      <c r="E134" s="546"/>
    </row>
    <row r="135" spans="1:5" x14ac:dyDescent="0.2">
      <c r="A135" s="548"/>
      <c r="B135" s="546"/>
      <c r="C135" s="546"/>
      <c r="D135" s="546"/>
      <c r="E135" s="546"/>
    </row>
    <row r="136" spans="1:5" x14ac:dyDescent="0.2">
      <c r="A136" s="548"/>
      <c r="B136" s="546"/>
      <c r="C136" s="546"/>
      <c r="D136" s="546"/>
      <c r="E136" s="546"/>
    </row>
    <row r="137" spans="1:5" x14ac:dyDescent="0.2">
      <c r="A137" s="548"/>
      <c r="B137" s="546"/>
      <c r="C137" s="546"/>
      <c r="D137" s="546"/>
      <c r="E137" s="546"/>
    </row>
    <row r="138" spans="1:5" x14ac:dyDescent="0.2">
      <c r="A138" s="548"/>
      <c r="B138" s="546"/>
      <c r="C138" s="546"/>
      <c r="D138" s="546"/>
      <c r="E138" s="546"/>
    </row>
    <row r="139" spans="1:5" x14ac:dyDescent="0.2">
      <c r="A139" s="548"/>
      <c r="B139" s="546"/>
      <c r="C139" s="546"/>
      <c r="D139" s="546"/>
      <c r="E139" s="546"/>
    </row>
    <row r="140" spans="1:5" x14ac:dyDescent="0.2">
      <c r="A140" s="548"/>
      <c r="B140" s="546"/>
      <c r="C140" s="546"/>
      <c r="D140" s="546"/>
      <c r="E140" s="546"/>
    </row>
    <row r="141" spans="1:5" x14ac:dyDescent="0.2">
      <c r="A141" s="548"/>
      <c r="B141" s="546"/>
      <c r="C141" s="546"/>
      <c r="D141" s="546"/>
      <c r="E141" s="546"/>
    </row>
    <row r="142" spans="1:5" x14ac:dyDescent="0.2">
      <c r="A142" s="548"/>
      <c r="B142" s="546"/>
      <c r="C142" s="546"/>
      <c r="D142" s="546"/>
      <c r="E142" s="546"/>
    </row>
    <row r="143" spans="1:5" x14ac:dyDescent="0.2">
      <c r="A143" s="548"/>
      <c r="B143" s="546"/>
      <c r="C143" s="546"/>
      <c r="D143" s="546"/>
      <c r="E143" s="546"/>
    </row>
    <row r="144" spans="1:5" x14ac:dyDescent="0.2">
      <c r="A144" s="548"/>
      <c r="B144" s="546"/>
      <c r="C144" s="546"/>
      <c r="D144" s="546"/>
      <c r="E144" s="546"/>
    </row>
    <row r="145" spans="1:5" x14ac:dyDescent="0.2">
      <c r="A145" s="548"/>
      <c r="B145" s="546"/>
      <c r="C145" s="546"/>
      <c r="D145" s="546"/>
      <c r="E145" s="546"/>
    </row>
    <row r="146" spans="1:5" x14ac:dyDescent="0.2">
      <c r="A146" s="548"/>
      <c r="B146" s="546"/>
      <c r="C146" s="546"/>
      <c r="D146" s="546"/>
      <c r="E146" s="546"/>
    </row>
    <row r="147" spans="1:5" x14ac:dyDescent="0.2">
      <c r="A147" s="548"/>
      <c r="B147" s="546"/>
      <c r="C147" s="546"/>
      <c r="D147" s="546"/>
      <c r="E147" s="546"/>
    </row>
    <row r="148" spans="1:5" x14ac:dyDescent="0.2">
      <c r="A148" s="548"/>
      <c r="B148" s="546"/>
      <c r="C148" s="546"/>
      <c r="D148" s="546"/>
      <c r="E148" s="546"/>
    </row>
    <row r="149" spans="1:5" x14ac:dyDescent="0.2">
      <c r="A149" s="548"/>
      <c r="B149" s="546"/>
      <c r="C149" s="546"/>
      <c r="D149" s="546"/>
      <c r="E149" s="546"/>
    </row>
    <row r="150" spans="1:5" x14ac:dyDescent="0.2">
      <c r="A150" s="548"/>
      <c r="B150" s="546"/>
      <c r="C150" s="546"/>
      <c r="D150" s="546"/>
      <c r="E150" s="546"/>
    </row>
    <row r="151" spans="1:5" x14ac:dyDescent="0.2">
      <c r="A151" s="548"/>
      <c r="B151" s="546"/>
      <c r="C151" s="546"/>
      <c r="D151" s="546"/>
      <c r="E151" s="546"/>
    </row>
    <row r="152" spans="1:5" x14ac:dyDescent="0.2">
      <c r="A152" s="548"/>
      <c r="B152" s="546"/>
      <c r="C152" s="546"/>
      <c r="D152" s="546"/>
      <c r="E152" s="546"/>
    </row>
    <row r="153" spans="1:5" x14ac:dyDescent="0.2">
      <c r="A153" s="548"/>
      <c r="B153" s="546"/>
      <c r="C153" s="546"/>
      <c r="D153" s="546"/>
      <c r="E153" s="546"/>
    </row>
    <row r="154" spans="1:5" x14ac:dyDescent="0.2">
      <c r="A154" s="548"/>
      <c r="B154" s="546"/>
      <c r="C154" s="546"/>
      <c r="D154" s="546"/>
      <c r="E154" s="546"/>
    </row>
    <row r="155" spans="1:5" x14ac:dyDescent="0.2">
      <c r="A155" s="548"/>
      <c r="B155" s="546"/>
      <c r="C155" s="546"/>
      <c r="D155" s="546"/>
      <c r="E155" s="546"/>
    </row>
    <row r="156" spans="1:5" x14ac:dyDescent="0.2">
      <c r="A156" s="548"/>
      <c r="B156" s="546"/>
      <c r="C156" s="546"/>
      <c r="D156" s="546"/>
      <c r="E156" s="546"/>
    </row>
    <row r="157" spans="1:5" x14ac:dyDescent="0.2">
      <c r="A157" s="548"/>
      <c r="B157" s="546"/>
      <c r="C157" s="546"/>
      <c r="D157" s="546"/>
      <c r="E157" s="546"/>
    </row>
    <row r="158" spans="1:5" x14ac:dyDescent="0.2">
      <c r="A158" s="548"/>
      <c r="B158" s="546"/>
      <c r="C158" s="546"/>
      <c r="D158" s="546"/>
      <c r="E158" s="546"/>
    </row>
    <row r="159" spans="1:5" x14ac:dyDescent="0.2">
      <c r="A159" s="548"/>
      <c r="B159" s="546"/>
      <c r="C159" s="546"/>
      <c r="D159" s="546"/>
      <c r="E159" s="546"/>
    </row>
    <row r="160" spans="1:5" x14ac:dyDescent="0.2">
      <c r="A160" s="548"/>
      <c r="B160" s="546"/>
      <c r="C160" s="546"/>
      <c r="D160" s="546"/>
      <c r="E160" s="546"/>
    </row>
    <row r="161" spans="1:5" x14ac:dyDescent="0.2">
      <c r="A161" s="548"/>
      <c r="B161" s="546"/>
      <c r="C161" s="546"/>
      <c r="D161" s="546"/>
      <c r="E161" s="546"/>
    </row>
    <row r="162" spans="1:5" x14ac:dyDescent="0.2">
      <c r="A162" s="548"/>
      <c r="B162" s="546"/>
      <c r="C162" s="546"/>
      <c r="D162" s="546"/>
      <c r="E162" s="546"/>
    </row>
    <row r="163" spans="1:5" x14ac:dyDescent="0.2">
      <c r="A163" s="548"/>
      <c r="B163" s="546"/>
      <c r="C163" s="546"/>
      <c r="D163" s="546"/>
      <c r="E163" s="546"/>
    </row>
    <row r="164" spans="1:5" x14ac:dyDescent="0.2">
      <c r="A164" s="548"/>
      <c r="B164" s="546"/>
      <c r="C164" s="546"/>
      <c r="D164" s="546"/>
      <c r="E164" s="546"/>
    </row>
    <row r="165" spans="1:5" x14ac:dyDescent="0.2">
      <c r="A165" s="548"/>
      <c r="B165" s="546"/>
      <c r="C165" s="546"/>
      <c r="D165" s="546"/>
      <c r="E165" s="546"/>
    </row>
    <row r="166" spans="1:5" x14ac:dyDescent="0.2">
      <c r="A166" s="548"/>
      <c r="B166" s="546"/>
      <c r="C166" s="546"/>
      <c r="D166" s="546"/>
      <c r="E166" s="546"/>
    </row>
    <row r="167" spans="1:5" x14ac:dyDescent="0.2">
      <c r="A167" s="548"/>
      <c r="B167" s="546"/>
      <c r="C167" s="546"/>
      <c r="D167" s="546"/>
      <c r="E167" s="546"/>
    </row>
    <row r="168" spans="1:5" x14ac:dyDescent="0.2">
      <c r="A168" s="548"/>
      <c r="B168" s="546"/>
      <c r="C168" s="546"/>
      <c r="D168" s="546"/>
      <c r="E168" s="546"/>
    </row>
    <row r="169" spans="1:5" x14ac:dyDescent="0.2">
      <c r="A169" s="548"/>
      <c r="B169" s="546"/>
      <c r="C169" s="546"/>
      <c r="D169" s="546"/>
      <c r="E169" s="546"/>
    </row>
    <row r="170" spans="1:5" x14ac:dyDescent="0.2">
      <c r="A170" s="548"/>
      <c r="B170" s="546"/>
      <c r="C170" s="546"/>
      <c r="D170" s="546"/>
      <c r="E170" s="546"/>
    </row>
    <row r="171" spans="1:5" x14ac:dyDescent="0.2">
      <c r="A171" s="548"/>
      <c r="B171" s="546"/>
      <c r="C171" s="546"/>
      <c r="D171" s="546"/>
      <c r="E171" s="546"/>
    </row>
    <row r="172" spans="1:5" x14ac:dyDescent="0.2">
      <c r="A172" s="548"/>
      <c r="B172" s="546"/>
      <c r="C172" s="546"/>
      <c r="D172" s="546"/>
      <c r="E172" s="546"/>
    </row>
    <row r="173" spans="1:5" x14ac:dyDescent="0.2">
      <c r="A173" s="548"/>
      <c r="B173" s="546"/>
      <c r="C173" s="546"/>
      <c r="D173" s="546"/>
      <c r="E173" s="546"/>
    </row>
    <row r="174" spans="1:5" x14ac:dyDescent="0.2">
      <c r="A174" s="548"/>
      <c r="B174" s="546"/>
      <c r="C174" s="546"/>
      <c r="D174" s="546"/>
      <c r="E174" s="546"/>
    </row>
    <row r="175" spans="1:5" x14ac:dyDescent="0.2">
      <c r="A175" s="548"/>
      <c r="B175" s="546"/>
      <c r="C175" s="546"/>
      <c r="D175" s="546"/>
      <c r="E175" s="546"/>
    </row>
    <row r="176" spans="1:5" x14ac:dyDescent="0.2">
      <c r="A176" s="548"/>
      <c r="B176" s="546"/>
      <c r="C176" s="546"/>
      <c r="D176" s="546"/>
      <c r="E176" s="546"/>
    </row>
    <row r="177" spans="1:5" x14ac:dyDescent="0.2">
      <c r="A177" s="548"/>
      <c r="B177" s="546"/>
      <c r="C177" s="546"/>
      <c r="D177" s="546"/>
      <c r="E177" s="546"/>
    </row>
    <row r="178" spans="1:5" x14ac:dyDescent="0.2">
      <c r="A178" s="548"/>
      <c r="B178" s="546"/>
      <c r="C178" s="546"/>
      <c r="D178" s="546"/>
      <c r="E178" s="546"/>
    </row>
    <row r="179" spans="1:5" x14ac:dyDescent="0.2">
      <c r="A179" s="548"/>
      <c r="B179" s="546"/>
      <c r="C179" s="546"/>
      <c r="D179" s="546"/>
      <c r="E179" s="546"/>
    </row>
    <row r="180" spans="1:5" x14ac:dyDescent="0.2">
      <c r="A180" s="548"/>
      <c r="B180" s="546"/>
      <c r="C180" s="546"/>
      <c r="D180" s="546"/>
      <c r="E180" s="546"/>
    </row>
    <row r="181" spans="1:5" x14ac:dyDescent="0.2">
      <c r="A181" s="548"/>
      <c r="B181" s="546"/>
      <c r="C181" s="546"/>
      <c r="D181" s="546"/>
      <c r="E181" s="546"/>
    </row>
    <row r="182" spans="1:5" x14ac:dyDescent="0.2">
      <c r="A182" s="548"/>
      <c r="B182" s="546"/>
      <c r="C182" s="546"/>
      <c r="D182" s="546"/>
      <c r="E182" s="546"/>
    </row>
    <row r="183" spans="1:5" x14ac:dyDescent="0.2">
      <c r="A183" s="548"/>
      <c r="B183" s="546"/>
      <c r="C183" s="546"/>
      <c r="D183" s="546"/>
      <c r="E183" s="546"/>
    </row>
    <row r="184" spans="1:5" x14ac:dyDescent="0.2">
      <c r="A184" s="548"/>
      <c r="B184" s="546"/>
      <c r="C184" s="546"/>
      <c r="D184" s="546"/>
      <c r="E184" s="546"/>
    </row>
    <row r="185" spans="1:5" x14ac:dyDescent="0.2">
      <c r="A185" s="548"/>
      <c r="B185" s="546"/>
      <c r="C185" s="546"/>
      <c r="D185" s="546"/>
      <c r="E185" s="546"/>
    </row>
    <row r="186" spans="1:5" x14ac:dyDescent="0.2">
      <c r="A186" s="548"/>
      <c r="B186" s="546"/>
      <c r="C186" s="546"/>
      <c r="D186" s="546"/>
      <c r="E186" s="546"/>
    </row>
    <row r="187" spans="1:5" x14ac:dyDescent="0.2">
      <c r="A187" s="548"/>
      <c r="B187" s="546"/>
      <c r="C187" s="546"/>
      <c r="D187" s="546"/>
      <c r="E187" s="546"/>
    </row>
    <row r="188" spans="1:5" x14ac:dyDescent="0.2">
      <c r="A188" s="548"/>
      <c r="B188" s="546"/>
      <c r="C188" s="546"/>
      <c r="D188" s="546"/>
      <c r="E188" s="546"/>
    </row>
    <row r="189" spans="1:5" x14ac:dyDescent="0.2">
      <c r="A189" s="548"/>
      <c r="B189" s="546"/>
      <c r="C189" s="546"/>
      <c r="D189" s="546"/>
      <c r="E189" s="546"/>
    </row>
    <row r="190" spans="1:5" x14ac:dyDescent="0.2">
      <c r="A190" s="548"/>
      <c r="B190" s="546"/>
      <c r="C190" s="546"/>
      <c r="D190" s="546"/>
      <c r="E190" s="546"/>
    </row>
    <row r="191" spans="1:5" x14ac:dyDescent="0.2">
      <c r="A191" s="548"/>
      <c r="B191" s="546"/>
      <c r="C191" s="546"/>
      <c r="D191" s="546"/>
      <c r="E191" s="546"/>
    </row>
    <row r="192" spans="1:5" x14ac:dyDescent="0.2">
      <c r="A192" s="548"/>
      <c r="B192" s="546"/>
      <c r="C192" s="546"/>
      <c r="D192" s="546"/>
      <c r="E192" s="546"/>
    </row>
    <row r="193" spans="1:5" x14ac:dyDescent="0.2">
      <c r="A193" s="548"/>
      <c r="B193" s="546"/>
      <c r="C193" s="546"/>
      <c r="D193" s="546"/>
      <c r="E193" s="546"/>
    </row>
    <row r="194" spans="1:5" x14ac:dyDescent="0.2">
      <c r="A194" s="548"/>
      <c r="B194" s="546"/>
      <c r="C194" s="546"/>
      <c r="D194" s="546"/>
      <c r="E194" s="546"/>
    </row>
    <row r="195" spans="1:5" x14ac:dyDescent="0.2">
      <c r="A195" s="548"/>
      <c r="B195" s="546"/>
      <c r="C195" s="546"/>
      <c r="D195" s="546"/>
      <c r="E195" s="546"/>
    </row>
    <row r="196" spans="1:5" x14ac:dyDescent="0.2">
      <c r="A196" s="548"/>
      <c r="B196" s="546"/>
      <c r="C196" s="546"/>
      <c r="D196" s="546"/>
      <c r="E196" s="546"/>
    </row>
    <row r="197" spans="1:5" x14ac:dyDescent="0.2">
      <c r="A197" s="548"/>
      <c r="B197" s="546"/>
      <c r="C197" s="546"/>
      <c r="D197" s="546"/>
      <c r="E197" s="546"/>
    </row>
    <row r="198" spans="1:5" x14ac:dyDescent="0.2">
      <c r="A198" s="548"/>
      <c r="B198" s="546"/>
      <c r="C198" s="546"/>
      <c r="D198" s="546"/>
      <c r="E198" s="546"/>
    </row>
    <row r="199" spans="1:5" x14ac:dyDescent="0.2">
      <c r="A199" s="548"/>
      <c r="B199" s="546"/>
      <c r="C199" s="546"/>
      <c r="D199" s="546"/>
      <c r="E199" s="546"/>
    </row>
    <row r="200" spans="1:5" x14ac:dyDescent="0.2">
      <c r="A200" s="548"/>
      <c r="B200" s="546"/>
      <c r="C200" s="546"/>
      <c r="D200" s="546"/>
      <c r="E200" s="546"/>
    </row>
    <row r="201" spans="1:5" x14ac:dyDescent="0.2">
      <c r="A201" s="548"/>
      <c r="B201" s="546"/>
      <c r="C201" s="546"/>
      <c r="D201" s="546"/>
      <c r="E201" s="546"/>
    </row>
    <row r="202" spans="1:5" x14ac:dyDescent="0.2">
      <c r="A202" s="548"/>
      <c r="B202" s="546"/>
      <c r="C202" s="546"/>
      <c r="D202" s="546"/>
      <c r="E202" s="546"/>
    </row>
    <row r="203" spans="1:5" x14ac:dyDescent="0.2">
      <c r="A203" s="548"/>
      <c r="B203" s="546"/>
      <c r="C203" s="546"/>
      <c r="D203" s="546"/>
      <c r="E203" s="546"/>
    </row>
    <row r="204" spans="1:5" x14ac:dyDescent="0.2">
      <c r="A204" s="548"/>
      <c r="B204" s="546"/>
      <c r="C204" s="546"/>
      <c r="D204" s="546"/>
      <c r="E204" s="546"/>
    </row>
    <row r="205" spans="1:5" x14ac:dyDescent="0.2">
      <c r="A205" s="548"/>
      <c r="B205" s="546"/>
      <c r="C205" s="546"/>
      <c r="D205" s="546"/>
      <c r="E205" s="546"/>
    </row>
    <row r="206" spans="1:5" x14ac:dyDescent="0.2">
      <c r="A206" s="548"/>
      <c r="B206" s="546"/>
      <c r="C206" s="546"/>
      <c r="D206" s="546"/>
      <c r="E206" s="546"/>
    </row>
    <row r="207" spans="1:5" x14ac:dyDescent="0.2">
      <c r="A207" s="548"/>
      <c r="B207" s="546"/>
      <c r="C207" s="546"/>
      <c r="D207" s="546"/>
      <c r="E207" s="546"/>
    </row>
    <row r="208" spans="1:5" x14ac:dyDescent="0.2">
      <c r="A208" s="548"/>
      <c r="B208" s="546"/>
      <c r="C208" s="546"/>
      <c r="D208" s="546"/>
      <c r="E208" s="546"/>
    </row>
    <row r="209" spans="1:5" x14ac:dyDescent="0.2">
      <c r="A209" s="548"/>
      <c r="B209" s="546"/>
      <c r="C209" s="546"/>
      <c r="D209" s="546"/>
      <c r="E209" s="546"/>
    </row>
    <row r="210" spans="1:5" x14ac:dyDescent="0.2">
      <c r="A210" s="548"/>
      <c r="B210" s="546"/>
      <c r="C210" s="546"/>
      <c r="D210" s="546"/>
      <c r="E210" s="546"/>
    </row>
    <row r="211" spans="1:5" x14ac:dyDescent="0.2">
      <c r="A211" s="548"/>
      <c r="B211" s="546"/>
      <c r="C211" s="546"/>
      <c r="D211" s="546"/>
      <c r="E211" s="546"/>
    </row>
    <row r="212" spans="1:5" x14ac:dyDescent="0.2">
      <c r="A212" s="548"/>
      <c r="B212" s="546"/>
      <c r="C212" s="546"/>
      <c r="D212" s="546"/>
      <c r="E212" s="546"/>
    </row>
    <row r="213" spans="1:5" x14ac:dyDescent="0.2">
      <c r="A213" s="548"/>
      <c r="B213" s="546"/>
      <c r="C213" s="546"/>
      <c r="D213" s="546"/>
      <c r="E213" s="546"/>
    </row>
    <row r="214" spans="1:5" x14ac:dyDescent="0.2">
      <c r="A214" s="548"/>
      <c r="B214" s="546"/>
      <c r="C214" s="546"/>
      <c r="D214" s="546"/>
      <c r="E214" s="546"/>
    </row>
    <row r="215" spans="1:5" x14ac:dyDescent="0.2">
      <c r="A215" s="548"/>
      <c r="B215" s="546"/>
      <c r="C215" s="546"/>
      <c r="D215" s="546"/>
      <c r="E215" s="546"/>
    </row>
    <row r="216" spans="1:5" x14ac:dyDescent="0.2">
      <c r="A216" s="548"/>
      <c r="B216" s="546"/>
      <c r="C216" s="546"/>
      <c r="D216" s="546"/>
      <c r="E216" s="546"/>
    </row>
    <row r="217" spans="1:5" x14ac:dyDescent="0.2">
      <c r="A217" s="548"/>
      <c r="B217" s="546"/>
      <c r="C217" s="546"/>
      <c r="D217" s="546"/>
      <c r="E217" s="546"/>
    </row>
    <row r="218" spans="1:5" x14ac:dyDescent="0.2">
      <c r="A218" s="548"/>
      <c r="B218" s="546"/>
      <c r="C218" s="546"/>
      <c r="D218" s="546"/>
      <c r="E218" s="546"/>
    </row>
    <row r="219" spans="1:5" x14ac:dyDescent="0.2">
      <c r="A219" s="548"/>
      <c r="B219" s="546"/>
      <c r="C219" s="546"/>
      <c r="D219" s="546"/>
      <c r="E219" s="546"/>
    </row>
    <row r="220" spans="1:5" x14ac:dyDescent="0.2">
      <c r="A220" s="548"/>
      <c r="B220" s="546"/>
      <c r="C220" s="546"/>
      <c r="D220" s="546"/>
      <c r="E220" s="546"/>
    </row>
    <row r="221" spans="1:5" x14ac:dyDescent="0.2">
      <c r="A221" s="548"/>
      <c r="B221" s="546"/>
      <c r="C221" s="546"/>
      <c r="D221" s="546"/>
      <c r="E221" s="546"/>
    </row>
    <row r="222" spans="1:5" x14ac:dyDescent="0.2">
      <c r="A222" s="548"/>
      <c r="B222" s="546"/>
      <c r="C222" s="546"/>
      <c r="D222" s="546"/>
      <c r="E222" s="546"/>
    </row>
    <row r="223" spans="1:5" x14ac:dyDescent="0.2">
      <c r="A223" s="548"/>
      <c r="B223" s="546"/>
      <c r="C223" s="546"/>
      <c r="D223" s="546"/>
      <c r="E223" s="546"/>
    </row>
    <row r="224" spans="1:5" x14ac:dyDescent="0.2">
      <c r="A224" s="548"/>
      <c r="B224" s="546"/>
      <c r="C224" s="546"/>
      <c r="D224" s="546"/>
      <c r="E224" s="546"/>
    </row>
    <row r="225" spans="1:5" x14ac:dyDescent="0.2">
      <c r="A225" s="548"/>
      <c r="B225" s="546"/>
      <c r="C225" s="546"/>
      <c r="D225" s="546"/>
      <c r="E225" s="546"/>
    </row>
    <row r="226" spans="1:5" x14ac:dyDescent="0.2">
      <c r="A226" s="548"/>
      <c r="B226" s="546"/>
      <c r="C226" s="546"/>
      <c r="D226" s="546"/>
      <c r="E226" s="546"/>
    </row>
    <row r="227" spans="1:5" x14ac:dyDescent="0.2">
      <c r="A227" s="548"/>
      <c r="B227" s="546"/>
      <c r="C227" s="546"/>
      <c r="D227" s="546"/>
      <c r="E227" s="546"/>
    </row>
    <row r="228" spans="1:5" x14ac:dyDescent="0.2">
      <c r="A228" s="548"/>
      <c r="B228" s="546"/>
      <c r="C228" s="546"/>
      <c r="D228" s="546"/>
      <c r="E228" s="546"/>
    </row>
    <row r="229" spans="1:5" x14ac:dyDescent="0.2">
      <c r="A229" s="548"/>
      <c r="B229" s="546"/>
      <c r="C229" s="546"/>
      <c r="D229" s="546"/>
      <c r="E229" s="546"/>
    </row>
    <row r="230" spans="1:5" x14ac:dyDescent="0.2">
      <c r="A230" s="548"/>
      <c r="B230" s="546"/>
      <c r="C230" s="546"/>
      <c r="D230" s="546"/>
      <c r="E230" s="546"/>
    </row>
    <row r="231" spans="1:5" x14ac:dyDescent="0.2">
      <c r="A231" s="548"/>
      <c r="B231" s="546"/>
      <c r="C231" s="546"/>
      <c r="D231" s="546"/>
      <c r="E231" s="546"/>
    </row>
    <row r="232" spans="1:5" x14ac:dyDescent="0.2">
      <c r="A232" s="548"/>
      <c r="B232" s="546"/>
      <c r="C232" s="546"/>
      <c r="D232" s="546"/>
      <c r="E232" s="546"/>
    </row>
    <row r="233" spans="1:5" x14ac:dyDescent="0.2">
      <c r="A233" s="548"/>
      <c r="B233" s="546"/>
      <c r="C233" s="546"/>
      <c r="D233" s="546"/>
      <c r="E233" s="546"/>
    </row>
    <row r="234" spans="1:5" x14ac:dyDescent="0.2">
      <c r="A234" s="548"/>
      <c r="B234" s="546"/>
      <c r="C234" s="546"/>
      <c r="D234" s="546"/>
      <c r="E234" s="546"/>
    </row>
    <row r="235" spans="1:5" x14ac:dyDescent="0.2">
      <c r="A235" s="548"/>
      <c r="B235" s="546"/>
      <c r="C235" s="546"/>
      <c r="D235" s="546"/>
      <c r="E235" s="546"/>
    </row>
    <row r="236" spans="1:5" x14ac:dyDescent="0.2">
      <c r="A236" s="548"/>
      <c r="B236" s="546"/>
      <c r="C236" s="546"/>
      <c r="D236" s="546"/>
      <c r="E236" s="546"/>
    </row>
    <row r="237" spans="1:5" x14ac:dyDescent="0.2">
      <c r="A237" s="548"/>
      <c r="B237" s="546"/>
      <c r="C237" s="546"/>
      <c r="D237" s="546"/>
      <c r="E237" s="546"/>
    </row>
    <row r="238" spans="1:5" x14ac:dyDescent="0.2">
      <c r="A238" s="548"/>
      <c r="B238" s="546"/>
      <c r="C238" s="546"/>
      <c r="D238" s="546"/>
      <c r="E238" s="546"/>
    </row>
    <row r="239" spans="1:5" x14ac:dyDescent="0.2">
      <c r="A239" s="548"/>
      <c r="B239" s="546"/>
      <c r="C239" s="546"/>
      <c r="D239" s="546"/>
      <c r="E239" s="546"/>
    </row>
    <row r="240" spans="1:5" x14ac:dyDescent="0.2">
      <c r="A240" s="548"/>
      <c r="B240" s="546"/>
      <c r="C240" s="546"/>
      <c r="D240" s="546"/>
      <c r="E240" s="546"/>
    </row>
    <row r="241" spans="1:5" x14ac:dyDescent="0.2">
      <c r="A241" s="548"/>
      <c r="B241" s="546"/>
      <c r="C241" s="546"/>
      <c r="D241" s="546"/>
      <c r="E241" s="546"/>
    </row>
    <row r="242" spans="1:5" x14ac:dyDescent="0.2">
      <c r="A242" s="548"/>
      <c r="B242" s="546"/>
      <c r="C242" s="546"/>
      <c r="D242" s="546"/>
      <c r="E242" s="546"/>
    </row>
    <row r="243" spans="1:5" x14ac:dyDescent="0.2">
      <c r="A243" s="548"/>
      <c r="B243" s="546"/>
      <c r="C243" s="546"/>
      <c r="D243" s="546"/>
      <c r="E243" s="546"/>
    </row>
    <row r="244" spans="1:5" x14ac:dyDescent="0.2">
      <c r="A244" s="548"/>
      <c r="B244" s="546"/>
      <c r="C244" s="546"/>
      <c r="D244" s="546"/>
      <c r="E244" s="546"/>
    </row>
    <row r="245" spans="1:5" x14ac:dyDescent="0.2">
      <c r="A245" s="548"/>
      <c r="B245" s="546"/>
      <c r="C245" s="546"/>
      <c r="D245" s="546"/>
      <c r="E245" s="546"/>
    </row>
    <row r="246" spans="1:5" x14ac:dyDescent="0.2">
      <c r="A246" s="548"/>
      <c r="B246" s="546"/>
      <c r="C246" s="546"/>
      <c r="D246" s="546"/>
      <c r="E246" s="546"/>
    </row>
    <row r="247" spans="1:5" x14ac:dyDescent="0.2">
      <c r="A247" s="548"/>
      <c r="B247" s="546"/>
      <c r="C247" s="546"/>
      <c r="D247" s="546"/>
      <c r="E247" s="546"/>
    </row>
    <row r="248" spans="1:5" x14ac:dyDescent="0.2">
      <c r="A248" s="548"/>
      <c r="B248" s="546"/>
      <c r="C248" s="546"/>
      <c r="D248" s="546"/>
      <c r="E248" s="546"/>
    </row>
    <row r="249" spans="1:5" x14ac:dyDescent="0.2">
      <c r="A249" s="548"/>
      <c r="B249" s="546"/>
      <c r="C249" s="546"/>
      <c r="D249" s="546"/>
      <c r="E249" s="546"/>
    </row>
    <row r="250" spans="1:5" x14ac:dyDescent="0.2">
      <c r="A250" s="548"/>
      <c r="B250" s="546"/>
      <c r="C250" s="546"/>
      <c r="D250" s="546"/>
      <c r="E250" s="546"/>
    </row>
    <row r="251" spans="1:5" x14ac:dyDescent="0.2">
      <c r="A251" s="548"/>
      <c r="B251" s="546"/>
      <c r="C251" s="546"/>
      <c r="D251" s="546"/>
      <c r="E251" s="546"/>
    </row>
    <row r="252" spans="1:5" x14ac:dyDescent="0.2">
      <c r="A252" s="548"/>
      <c r="B252" s="546"/>
      <c r="C252" s="546"/>
      <c r="D252" s="546"/>
      <c r="E252" s="546"/>
    </row>
    <row r="253" spans="1:5" x14ac:dyDescent="0.2">
      <c r="A253" s="548"/>
      <c r="B253" s="546"/>
      <c r="C253" s="546"/>
      <c r="D253" s="546"/>
      <c r="E253" s="546"/>
    </row>
    <row r="254" spans="1:5" x14ac:dyDescent="0.2">
      <c r="A254" s="548"/>
      <c r="B254" s="546"/>
      <c r="C254" s="546"/>
      <c r="D254" s="546"/>
      <c r="E254" s="546"/>
    </row>
    <row r="255" spans="1:5" x14ac:dyDescent="0.2">
      <c r="A255" s="548"/>
      <c r="B255" s="546"/>
      <c r="C255" s="546"/>
      <c r="D255" s="546"/>
      <c r="E255" s="546"/>
    </row>
    <row r="256" spans="1:5" x14ac:dyDescent="0.2">
      <c r="A256" s="548"/>
      <c r="B256" s="546"/>
      <c r="C256" s="546"/>
      <c r="D256" s="546"/>
      <c r="E256" s="546"/>
    </row>
    <row r="257" spans="1:5" x14ac:dyDescent="0.2">
      <c r="A257" s="548"/>
      <c r="B257" s="546"/>
      <c r="C257" s="546"/>
      <c r="D257" s="546"/>
      <c r="E257" s="546"/>
    </row>
    <row r="258" spans="1:5" x14ac:dyDescent="0.2">
      <c r="A258" s="548"/>
      <c r="B258" s="546"/>
      <c r="C258" s="546"/>
      <c r="D258" s="546"/>
      <c r="E258" s="546"/>
    </row>
    <row r="259" spans="1:5" x14ac:dyDescent="0.2">
      <c r="A259" s="548"/>
      <c r="B259" s="546"/>
      <c r="C259" s="546"/>
      <c r="D259" s="546"/>
      <c r="E259" s="546"/>
    </row>
    <row r="260" spans="1:5" x14ac:dyDescent="0.2">
      <c r="A260" s="548"/>
      <c r="B260" s="546"/>
      <c r="C260" s="546"/>
      <c r="D260" s="546"/>
      <c r="E260" s="546"/>
    </row>
    <row r="261" spans="1:5" x14ac:dyDescent="0.2">
      <c r="A261" s="548"/>
      <c r="B261" s="546"/>
      <c r="C261" s="546"/>
      <c r="D261" s="546"/>
      <c r="E261" s="546"/>
    </row>
    <row r="262" spans="1:5" x14ac:dyDescent="0.2">
      <c r="A262" s="548"/>
      <c r="B262" s="546"/>
      <c r="C262" s="546"/>
      <c r="D262" s="546"/>
      <c r="E262" s="546"/>
    </row>
    <row r="263" spans="1:5" x14ac:dyDescent="0.2">
      <c r="A263" s="548"/>
      <c r="B263" s="546"/>
      <c r="C263" s="546"/>
      <c r="D263" s="546"/>
      <c r="E263" s="546"/>
    </row>
    <row r="264" spans="1:5" x14ac:dyDescent="0.2">
      <c r="A264" s="548"/>
      <c r="B264" s="546"/>
      <c r="C264" s="546"/>
      <c r="D264" s="546"/>
      <c r="E264" s="546"/>
    </row>
    <row r="265" spans="1:5" x14ac:dyDescent="0.2">
      <c r="A265" s="548"/>
      <c r="B265" s="546"/>
      <c r="C265" s="546"/>
      <c r="D265" s="546"/>
      <c r="E265" s="546"/>
    </row>
    <row r="266" spans="1:5" x14ac:dyDescent="0.2">
      <c r="A266" s="548"/>
      <c r="B266" s="546"/>
      <c r="C266" s="546"/>
      <c r="D266" s="546"/>
      <c r="E266" s="546"/>
    </row>
    <row r="267" spans="1:5" x14ac:dyDescent="0.2">
      <c r="A267" s="548"/>
      <c r="B267" s="546"/>
      <c r="C267" s="546"/>
      <c r="D267" s="546"/>
      <c r="E267" s="546"/>
    </row>
    <row r="268" spans="1:5" x14ac:dyDescent="0.2">
      <c r="A268" s="548"/>
      <c r="B268" s="546"/>
      <c r="C268" s="546"/>
      <c r="D268" s="546"/>
      <c r="E268" s="546"/>
    </row>
    <row r="269" spans="1:5" x14ac:dyDescent="0.2">
      <c r="A269" s="548"/>
      <c r="B269" s="546"/>
      <c r="C269" s="546"/>
      <c r="D269" s="546"/>
      <c r="E269" s="546"/>
    </row>
    <row r="270" spans="1:5" x14ac:dyDescent="0.2">
      <c r="A270" s="548"/>
      <c r="B270" s="546"/>
      <c r="C270" s="546"/>
      <c r="D270" s="546"/>
      <c r="E270" s="546"/>
    </row>
    <row r="271" spans="1:5" x14ac:dyDescent="0.2">
      <c r="A271" s="548"/>
      <c r="B271" s="546"/>
      <c r="C271" s="546"/>
      <c r="D271" s="546"/>
      <c r="E271" s="546"/>
    </row>
    <row r="272" spans="1:5" x14ac:dyDescent="0.2">
      <c r="A272" s="548"/>
      <c r="B272" s="546"/>
      <c r="C272" s="546"/>
      <c r="D272" s="546"/>
      <c r="E272" s="546"/>
    </row>
    <row r="273" spans="1:5" x14ac:dyDescent="0.2">
      <c r="A273" s="548"/>
      <c r="B273" s="546"/>
      <c r="C273" s="546"/>
      <c r="D273" s="546"/>
      <c r="E273" s="546"/>
    </row>
    <row r="274" spans="1:5" x14ac:dyDescent="0.2">
      <c r="A274" s="548"/>
      <c r="B274" s="546"/>
      <c r="C274" s="546"/>
      <c r="D274" s="546"/>
      <c r="E274" s="546"/>
    </row>
    <row r="275" spans="1:5" x14ac:dyDescent="0.2">
      <c r="A275" s="548"/>
      <c r="B275" s="546"/>
      <c r="C275" s="546"/>
      <c r="D275" s="546"/>
      <c r="E275" s="546"/>
    </row>
    <row r="276" spans="1:5" x14ac:dyDescent="0.2">
      <c r="A276" s="548"/>
      <c r="B276" s="546"/>
      <c r="C276" s="546"/>
      <c r="D276" s="546"/>
      <c r="E276" s="546"/>
    </row>
    <row r="277" spans="1:5" x14ac:dyDescent="0.2">
      <c r="A277" s="548"/>
      <c r="B277" s="546"/>
      <c r="C277" s="546"/>
      <c r="D277" s="546"/>
      <c r="E277" s="546"/>
    </row>
    <row r="278" spans="1:5" x14ac:dyDescent="0.2">
      <c r="A278" s="548"/>
      <c r="B278" s="546"/>
      <c r="C278" s="546"/>
      <c r="D278" s="546"/>
      <c r="E278" s="546"/>
    </row>
    <row r="279" spans="1:5" x14ac:dyDescent="0.2">
      <c r="A279" s="548"/>
      <c r="B279" s="546"/>
      <c r="C279" s="546"/>
      <c r="D279" s="546"/>
      <c r="E279" s="546"/>
    </row>
    <row r="280" spans="1:5" x14ac:dyDescent="0.2">
      <c r="A280" s="548"/>
      <c r="B280" s="546"/>
      <c r="C280" s="546"/>
      <c r="D280" s="546"/>
      <c r="E280" s="546"/>
    </row>
    <row r="281" spans="1:5" x14ac:dyDescent="0.2">
      <c r="A281" s="548"/>
      <c r="B281" s="546"/>
      <c r="C281" s="546"/>
      <c r="D281" s="546"/>
      <c r="E281" s="546"/>
    </row>
    <row r="282" spans="1:5" x14ac:dyDescent="0.2">
      <c r="A282" s="548"/>
      <c r="B282" s="546"/>
      <c r="C282" s="546"/>
      <c r="D282" s="546"/>
      <c r="E282" s="546"/>
    </row>
    <row r="283" spans="1:5" x14ac:dyDescent="0.2">
      <c r="A283" s="548"/>
      <c r="B283" s="546"/>
      <c r="C283" s="546"/>
      <c r="D283" s="546"/>
      <c r="E283" s="546"/>
    </row>
    <row r="284" spans="1:5" x14ac:dyDescent="0.2">
      <c r="A284" s="548"/>
      <c r="B284" s="546"/>
      <c r="C284" s="546"/>
      <c r="D284" s="546"/>
      <c r="E284" s="546"/>
    </row>
    <row r="285" spans="1:5" x14ac:dyDescent="0.2">
      <c r="A285" s="548"/>
      <c r="B285" s="546"/>
      <c r="C285" s="546"/>
      <c r="D285" s="546"/>
      <c r="E285" s="546"/>
    </row>
    <row r="286" spans="1:5" x14ac:dyDescent="0.2">
      <c r="A286" s="548"/>
      <c r="B286" s="546"/>
      <c r="C286" s="546"/>
      <c r="D286" s="546"/>
      <c r="E286" s="546"/>
    </row>
    <row r="287" spans="1:5" x14ac:dyDescent="0.2">
      <c r="A287" s="548"/>
      <c r="B287" s="546"/>
      <c r="C287" s="546"/>
      <c r="D287" s="546"/>
      <c r="E287" s="546"/>
    </row>
    <row r="288" spans="1:5" x14ac:dyDescent="0.2">
      <c r="A288" s="548"/>
      <c r="B288" s="546"/>
      <c r="C288" s="546"/>
      <c r="D288" s="546"/>
      <c r="E288" s="546"/>
    </row>
    <row r="289" spans="1:5" x14ac:dyDescent="0.2">
      <c r="A289" s="548"/>
      <c r="B289" s="546"/>
      <c r="C289" s="546"/>
      <c r="D289" s="546"/>
      <c r="E289" s="546"/>
    </row>
    <row r="290" spans="1:5" x14ac:dyDescent="0.2">
      <c r="A290" s="548"/>
      <c r="B290" s="546"/>
      <c r="C290" s="546"/>
      <c r="D290" s="546"/>
      <c r="E290" s="546"/>
    </row>
    <row r="291" spans="1:5" x14ac:dyDescent="0.2">
      <c r="A291" s="548"/>
      <c r="B291" s="546"/>
      <c r="C291" s="546"/>
      <c r="D291" s="546"/>
      <c r="E291" s="546"/>
    </row>
    <row r="292" spans="1:5" x14ac:dyDescent="0.2">
      <c r="A292" s="548"/>
      <c r="B292" s="546"/>
      <c r="C292" s="546"/>
      <c r="D292" s="546"/>
      <c r="E292" s="546"/>
    </row>
    <row r="293" spans="1:5" x14ac:dyDescent="0.2">
      <c r="A293" s="548"/>
      <c r="B293" s="546"/>
      <c r="C293" s="546"/>
      <c r="D293" s="546"/>
      <c r="E293" s="546"/>
    </row>
    <row r="294" spans="1:5" x14ac:dyDescent="0.2">
      <c r="A294" s="548"/>
      <c r="B294" s="546"/>
      <c r="C294" s="546"/>
      <c r="D294" s="546"/>
      <c r="E294" s="546"/>
    </row>
    <row r="295" spans="1:5" x14ac:dyDescent="0.2">
      <c r="A295" s="548"/>
      <c r="B295" s="546"/>
      <c r="C295" s="546"/>
      <c r="D295" s="546"/>
      <c r="E295" s="546"/>
    </row>
    <row r="296" spans="1:5" x14ac:dyDescent="0.2">
      <c r="A296" s="548"/>
      <c r="B296" s="546"/>
      <c r="C296" s="546"/>
      <c r="D296" s="546"/>
      <c r="E296" s="546"/>
    </row>
    <row r="297" spans="1:5" x14ac:dyDescent="0.2">
      <c r="A297" s="548"/>
      <c r="B297" s="546"/>
      <c r="C297" s="546"/>
      <c r="D297" s="546"/>
      <c r="E297" s="546"/>
    </row>
    <row r="298" spans="1:5" x14ac:dyDescent="0.2">
      <c r="A298" s="548"/>
      <c r="B298" s="546"/>
      <c r="C298" s="546"/>
      <c r="D298" s="546"/>
      <c r="E298" s="546"/>
    </row>
    <row r="299" spans="1:5" x14ac:dyDescent="0.2">
      <c r="A299" s="548"/>
      <c r="B299" s="546"/>
      <c r="C299" s="546"/>
      <c r="D299" s="546"/>
      <c r="E299" s="546"/>
    </row>
    <row r="300" spans="1:5" x14ac:dyDescent="0.2">
      <c r="A300" s="548"/>
      <c r="B300" s="546"/>
      <c r="C300" s="546"/>
      <c r="D300" s="546"/>
      <c r="E300" s="546"/>
    </row>
    <row r="301" spans="1:5" x14ac:dyDescent="0.2">
      <c r="A301" s="548"/>
    </row>
    <row r="302" spans="1:5" x14ac:dyDescent="0.2">
      <c r="A302" s="548"/>
    </row>
    <row r="303" spans="1:5" x14ac:dyDescent="0.2">
      <c r="A303" s="548"/>
    </row>
    <row r="304" spans="1:5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</sheetData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F355"/>
  <sheetViews>
    <sheetView workbookViewId="0"/>
  </sheetViews>
  <sheetFormatPr defaultRowHeight="11.25" x14ac:dyDescent="0.2"/>
  <cols>
    <col min="1" max="1" width="7.5" style="533" customWidth="1"/>
    <col min="2" max="2" width="16.6640625" style="534" bestFit="1" customWidth="1"/>
    <col min="3" max="3" width="15.33203125" style="534" bestFit="1" customWidth="1"/>
    <col min="4" max="4" width="14.6640625" style="534" bestFit="1" customWidth="1"/>
    <col min="5" max="5" width="12.33203125" style="534" bestFit="1" customWidth="1"/>
    <col min="6" max="250" width="9.33203125" style="534"/>
    <col min="251" max="251" width="5.33203125" style="534" customWidth="1"/>
    <col min="252" max="252" width="50.5" style="534" customWidth="1"/>
    <col min="253" max="253" width="20.6640625" style="534" customWidth="1"/>
    <col min="254" max="254" width="25.1640625" style="534" customWidth="1"/>
    <col min="255" max="255" width="22.5" style="534" customWidth="1"/>
    <col min="256" max="256" width="1.83203125" style="534" customWidth="1"/>
    <col min="257" max="257" width="17.6640625" style="534" customWidth="1"/>
    <col min="258" max="258" width="29.1640625" style="534" customWidth="1"/>
    <col min="259" max="259" width="23.33203125" style="534" customWidth="1"/>
    <col min="260" max="260" width="18.33203125" style="534" customWidth="1"/>
    <col min="261" max="261" width="16.33203125" style="534" customWidth="1"/>
    <col min="262" max="506" width="9.33203125" style="534"/>
    <col min="507" max="507" width="5.33203125" style="534" customWidth="1"/>
    <col min="508" max="508" width="50.5" style="534" customWidth="1"/>
    <col min="509" max="509" width="20.6640625" style="534" customWidth="1"/>
    <col min="510" max="510" width="25.1640625" style="534" customWidth="1"/>
    <col min="511" max="511" width="22.5" style="534" customWidth="1"/>
    <col min="512" max="512" width="1.83203125" style="534" customWidth="1"/>
    <col min="513" max="513" width="17.6640625" style="534" customWidth="1"/>
    <col min="514" max="514" width="29.1640625" style="534" customWidth="1"/>
    <col min="515" max="515" width="23.33203125" style="534" customWidth="1"/>
    <col min="516" max="516" width="18.33203125" style="534" customWidth="1"/>
    <col min="517" max="517" width="16.33203125" style="534" customWidth="1"/>
    <col min="518" max="762" width="9.33203125" style="534"/>
    <col min="763" max="763" width="5.33203125" style="534" customWidth="1"/>
    <col min="764" max="764" width="50.5" style="534" customWidth="1"/>
    <col min="765" max="765" width="20.6640625" style="534" customWidth="1"/>
    <col min="766" max="766" width="25.1640625" style="534" customWidth="1"/>
    <col min="767" max="767" width="22.5" style="534" customWidth="1"/>
    <col min="768" max="768" width="1.83203125" style="534" customWidth="1"/>
    <col min="769" max="769" width="17.6640625" style="534" customWidth="1"/>
    <col min="770" max="770" width="29.1640625" style="534" customWidth="1"/>
    <col min="771" max="771" width="23.33203125" style="534" customWidth="1"/>
    <col min="772" max="772" width="18.33203125" style="534" customWidth="1"/>
    <col min="773" max="773" width="16.33203125" style="534" customWidth="1"/>
    <col min="774" max="1018" width="9.33203125" style="534"/>
    <col min="1019" max="1019" width="5.33203125" style="534" customWidth="1"/>
    <col min="1020" max="1020" width="50.5" style="534" customWidth="1"/>
    <col min="1021" max="1021" width="20.6640625" style="534" customWidth="1"/>
    <col min="1022" max="1022" width="25.1640625" style="534" customWidth="1"/>
    <col min="1023" max="1023" width="22.5" style="534" customWidth="1"/>
    <col min="1024" max="1024" width="1.83203125" style="534" customWidth="1"/>
    <col min="1025" max="1025" width="17.6640625" style="534" customWidth="1"/>
    <col min="1026" max="1026" width="29.1640625" style="534" customWidth="1"/>
    <col min="1027" max="1027" width="23.33203125" style="534" customWidth="1"/>
    <col min="1028" max="1028" width="18.33203125" style="534" customWidth="1"/>
    <col min="1029" max="1029" width="16.33203125" style="534" customWidth="1"/>
    <col min="1030" max="1274" width="9.33203125" style="534"/>
    <col min="1275" max="1275" width="5.33203125" style="534" customWidth="1"/>
    <col min="1276" max="1276" width="50.5" style="534" customWidth="1"/>
    <col min="1277" max="1277" width="20.6640625" style="534" customWidth="1"/>
    <col min="1278" max="1278" width="25.1640625" style="534" customWidth="1"/>
    <col min="1279" max="1279" width="22.5" style="534" customWidth="1"/>
    <col min="1280" max="1280" width="1.83203125" style="534" customWidth="1"/>
    <col min="1281" max="1281" width="17.6640625" style="534" customWidth="1"/>
    <col min="1282" max="1282" width="29.1640625" style="534" customWidth="1"/>
    <col min="1283" max="1283" width="23.33203125" style="534" customWidth="1"/>
    <col min="1284" max="1284" width="18.33203125" style="534" customWidth="1"/>
    <col min="1285" max="1285" width="16.33203125" style="534" customWidth="1"/>
    <col min="1286" max="1530" width="9.33203125" style="534"/>
    <col min="1531" max="1531" width="5.33203125" style="534" customWidth="1"/>
    <col min="1532" max="1532" width="50.5" style="534" customWidth="1"/>
    <col min="1533" max="1533" width="20.6640625" style="534" customWidth="1"/>
    <col min="1534" max="1534" width="25.1640625" style="534" customWidth="1"/>
    <col min="1535" max="1535" width="22.5" style="534" customWidth="1"/>
    <col min="1536" max="1536" width="1.83203125" style="534" customWidth="1"/>
    <col min="1537" max="1537" width="17.6640625" style="534" customWidth="1"/>
    <col min="1538" max="1538" width="29.1640625" style="534" customWidth="1"/>
    <col min="1539" max="1539" width="23.33203125" style="534" customWidth="1"/>
    <col min="1540" max="1540" width="18.33203125" style="534" customWidth="1"/>
    <col min="1541" max="1541" width="16.33203125" style="534" customWidth="1"/>
    <col min="1542" max="1786" width="9.33203125" style="534"/>
    <col min="1787" max="1787" width="5.33203125" style="534" customWidth="1"/>
    <col min="1788" max="1788" width="50.5" style="534" customWidth="1"/>
    <col min="1789" max="1789" width="20.6640625" style="534" customWidth="1"/>
    <col min="1790" max="1790" width="25.1640625" style="534" customWidth="1"/>
    <col min="1791" max="1791" width="22.5" style="534" customWidth="1"/>
    <col min="1792" max="1792" width="1.83203125" style="534" customWidth="1"/>
    <col min="1793" max="1793" width="17.6640625" style="534" customWidth="1"/>
    <col min="1794" max="1794" width="29.1640625" style="534" customWidth="1"/>
    <col min="1795" max="1795" width="23.33203125" style="534" customWidth="1"/>
    <col min="1796" max="1796" width="18.33203125" style="534" customWidth="1"/>
    <col min="1797" max="1797" width="16.33203125" style="534" customWidth="1"/>
    <col min="1798" max="2042" width="9.33203125" style="534"/>
    <col min="2043" max="2043" width="5.33203125" style="534" customWidth="1"/>
    <col min="2044" max="2044" width="50.5" style="534" customWidth="1"/>
    <col min="2045" max="2045" width="20.6640625" style="534" customWidth="1"/>
    <col min="2046" max="2046" width="25.1640625" style="534" customWidth="1"/>
    <col min="2047" max="2047" width="22.5" style="534" customWidth="1"/>
    <col min="2048" max="2048" width="1.83203125" style="534" customWidth="1"/>
    <col min="2049" max="2049" width="17.6640625" style="534" customWidth="1"/>
    <col min="2050" max="2050" width="29.1640625" style="534" customWidth="1"/>
    <col min="2051" max="2051" width="23.33203125" style="534" customWidth="1"/>
    <col min="2052" max="2052" width="18.33203125" style="534" customWidth="1"/>
    <col min="2053" max="2053" width="16.33203125" style="534" customWidth="1"/>
    <col min="2054" max="2298" width="9.33203125" style="534"/>
    <col min="2299" max="2299" width="5.33203125" style="534" customWidth="1"/>
    <col min="2300" max="2300" width="50.5" style="534" customWidth="1"/>
    <col min="2301" max="2301" width="20.6640625" style="534" customWidth="1"/>
    <col min="2302" max="2302" width="25.1640625" style="534" customWidth="1"/>
    <col min="2303" max="2303" width="22.5" style="534" customWidth="1"/>
    <col min="2304" max="2304" width="1.83203125" style="534" customWidth="1"/>
    <col min="2305" max="2305" width="17.6640625" style="534" customWidth="1"/>
    <col min="2306" max="2306" width="29.1640625" style="534" customWidth="1"/>
    <col min="2307" max="2307" width="23.33203125" style="534" customWidth="1"/>
    <col min="2308" max="2308" width="18.33203125" style="534" customWidth="1"/>
    <col min="2309" max="2309" width="16.33203125" style="534" customWidth="1"/>
    <col min="2310" max="2554" width="9.33203125" style="534"/>
    <col min="2555" max="2555" width="5.33203125" style="534" customWidth="1"/>
    <col min="2556" max="2556" width="50.5" style="534" customWidth="1"/>
    <col min="2557" max="2557" width="20.6640625" style="534" customWidth="1"/>
    <col min="2558" max="2558" width="25.1640625" style="534" customWidth="1"/>
    <col min="2559" max="2559" width="22.5" style="534" customWidth="1"/>
    <col min="2560" max="2560" width="1.83203125" style="534" customWidth="1"/>
    <col min="2561" max="2561" width="17.6640625" style="534" customWidth="1"/>
    <col min="2562" max="2562" width="29.1640625" style="534" customWidth="1"/>
    <col min="2563" max="2563" width="23.33203125" style="534" customWidth="1"/>
    <col min="2564" max="2564" width="18.33203125" style="534" customWidth="1"/>
    <col min="2565" max="2565" width="16.33203125" style="534" customWidth="1"/>
    <col min="2566" max="2810" width="9.33203125" style="534"/>
    <col min="2811" max="2811" width="5.33203125" style="534" customWidth="1"/>
    <col min="2812" max="2812" width="50.5" style="534" customWidth="1"/>
    <col min="2813" max="2813" width="20.6640625" style="534" customWidth="1"/>
    <col min="2814" max="2814" width="25.1640625" style="534" customWidth="1"/>
    <col min="2815" max="2815" width="22.5" style="534" customWidth="1"/>
    <col min="2816" max="2816" width="1.83203125" style="534" customWidth="1"/>
    <col min="2817" max="2817" width="17.6640625" style="534" customWidth="1"/>
    <col min="2818" max="2818" width="29.1640625" style="534" customWidth="1"/>
    <col min="2819" max="2819" width="23.33203125" style="534" customWidth="1"/>
    <col min="2820" max="2820" width="18.33203125" style="534" customWidth="1"/>
    <col min="2821" max="2821" width="16.33203125" style="534" customWidth="1"/>
    <col min="2822" max="3066" width="9.33203125" style="534"/>
    <col min="3067" max="3067" width="5.33203125" style="534" customWidth="1"/>
    <col min="3068" max="3068" width="50.5" style="534" customWidth="1"/>
    <col min="3069" max="3069" width="20.6640625" style="534" customWidth="1"/>
    <col min="3070" max="3070" width="25.1640625" style="534" customWidth="1"/>
    <col min="3071" max="3071" width="22.5" style="534" customWidth="1"/>
    <col min="3072" max="3072" width="1.83203125" style="534" customWidth="1"/>
    <col min="3073" max="3073" width="17.6640625" style="534" customWidth="1"/>
    <col min="3074" max="3074" width="29.1640625" style="534" customWidth="1"/>
    <col min="3075" max="3075" width="23.33203125" style="534" customWidth="1"/>
    <col min="3076" max="3076" width="18.33203125" style="534" customWidth="1"/>
    <col min="3077" max="3077" width="16.33203125" style="534" customWidth="1"/>
    <col min="3078" max="3322" width="9.33203125" style="534"/>
    <col min="3323" max="3323" width="5.33203125" style="534" customWidth="1"/>
    <col min="3324" max="3324" width="50.5" style="534" customWidth="1"/>
    <col min="3325" max="3325" width="20.6640625" style="534" customWidth="1"/>
    <col min="3326" max="3326" width="25.1640625" style="534" customWidth="1"/>
    <col min="3327" max="3327" width="22.5" style="534" customWidth="1"/>
    <col min="3328" max="3328" width="1.83203125" style="534" customWidth="1"/>
    <col min="3329" max="3329" width="17.6640625" style="534" customWidth="1"/>
    <col min="3330" max="3330" width="29.1640625" style="534" customWidth="1"/>
    <col min="3331" max="3331" width="23.33203125" style="534" customWidth="1"/>
    <col min="3332" max="3332" width="18.33203125" style="534" customWidth="1"/>
    <col min="3333" max="3333" width="16.33203125" style="534" customWidth="1"/>
    <col min="3334" max="3578" width="9.33203125" style="534"/>
    <col min="3579" max="3579" width="5.33203125" style="534" customWidth="1"/>
    <col min="3580" max="3580" width="50.5" style="534" customWidth="1"/>
    <col min="3581" max="3581" width="20.6640625" style="534" customWidth="1"/>
    <col min="3582" max="3582" width="25.1640625" style="534" customWidth="1"/>
    <col min="3583" max="3583" width="22.5" style="534" customWidth="1"/>
    <col min="3584" max="3584" width="1.83203125" style="534" customWidth="1"/>
    <col min="3585" max="3585" width="17.6640625" style="534" customWidth="1"/>
    <col min="3586" max="3586" width="29.1640625" style="534" customWidth="1"/>
    <col min="3587" max="3587" width="23.33203125" style="534" customWidth="1"/>
    <col min="3588" max="3588" width="18.33203125" style="534" customWidth="1"/>
    <col min="3589" max="3589" width="16.33203125" style="534" customWidth="1"/>
    <col min="3590" max="3834" width="9.33203125" style="534"/>
    <col min="3835" max="3835" width="5.33203125" style="534" customWidth="1"/>
    <col min="3836" max="3836" width="50.5" style="534" customWidth="1"/>
    <col min="3837" max="3837" width="20.6640625" style="534" customWidth="1"/>
    <col min="3838" max="3838" width="25.1640625" style="534" customWidth="1"/>
    <col min="3839" max="3839" width="22.5" style="534" customWidth="1"/>
    <col min="3840" max="3840" width="1.83203125" style="534" customWidth="1"/>
    <col min="3841" max="3841" width="17.6640625" style="534" customWidth="1"/>
    <col min="3842" max="3842" width="29.1640625" style="534" customWidth="1"/>
    <col min="3843" max="3843" width="23.33203125" style="534" customWidth="1"/>
    <col min="3844" max="3844" width="18.33203125" style="534" customWidth="1"/>
    <col min="3845" max="3845" width="16.33203125" style="534" customWidth="1"/>
    <col min="3846" max="4090" width="9.33203125" style="534"/>
    <col min="4091" max="4091" width="5.33203125" style="534" customWidth="1"/>
    <col min="4092" max="4092" width="50.5" style="534" customWidth="1"/>
    <col min="4093" max="4093" width="20.6640625" style="534" customWidth="1"/>
    <col min="4094" max="4094" width="25.1640625" style="534" customWidth="1"/>
    <col min="4095" max="4095" width="22.5" style="534" customWidth="1"/>
    <col min="4096" max="4096" width="1.83203125" style="534" customWidth="1"/>
    <col min="4097" max="4097" width="17.6640625" style="534" customWidth="1"/>
    <col min="4098" max="4098" width="29.1640625" style="534" customWidth="1"/>
    <col min="4099" max="4099" width="23.33203125" style="534" customWidth="1"/>
    <col min="4100" max="4100" width="18.33203125" style="534" customWidth="1"/>
    <col min="4101" max="4101" width="16.33203125" style="534" customWidth="1"/>
    <col min="4102" max="4346" width="9.33203125" style="534"/>
    <col min="4347" max="4347" width="5.33203125" style="534" customWidth="1"/>
    <col min="4348" max="4348" width="50.5" style="534" customWidth="1"/>
    <col min="4349" max="4349" width="20.6640625" style="534" customWidth="1"/>
    <col min="4350" max="4350" width="25.1640625" style="534" customWidth="1"/>
    <col min="4351" max="4351" width="22.5" style="534" customWidth="1"/>
    <col min="4352" max="4352" width="1.83203125" style="534" customWidth="1"/>
    <col min="4353" max="4353" width="17.6640625" style="534" customWidth="1"/>
    <col min="4354" max="4354" width="29.1640625" style="534" customWidth="1"/>
    <col min="4355" max="4355" width="23.33203125" style="534" customWidth="1"/>
    <col min="4356" max="4356" width="18.33203125" style="534" customWidth="1"/>
    <col min="4357" max="4357" width="16.33203125" style="534" customWidth="1"/>
    <col min="4358" max="4602" width="9.33203125" style="534"/>
    <col min="4603" max="4603" width="5.33203125" style="534" customWidth="1"/>
    <col min="4604" max="4604" width="50.5" style="534" customWidth="1"/>
    <col min="4605" max="4605" width="20.6640625" style="534" customWidth="1"/>
    <col min="4606" max="4606" width="25.1640625" style="534" customWidth="1"/>
    <col min="4607" max="4607" width="22.5" style="534" customWidth="1"/>
    <col min="4608" max="4608" width="1.83203125" style="534" customWidth="1"/>
    <col min="4609" max="4609" width="17.6640625" style="534" customWidth="1"/>
    <col min="4610" max="4610" width="29.1640625" style="534" customWidth="1"/>
    <col min="4611" max="4611" width="23.33203125" style="534" customWidth="1"/>
    <col min="4612" max="4612" width="18.33203125" style="534" customWidth="1"/>
    <col min="4613" max="4613" width="16.33203125" style="534" customWidth="1"/>
    <col min="4614" max="4858" width="9.33203125" style="534"/>
    <col min="4859" max="4859" width="5.33203125" style="534" customWidth="1"/>
    <col min="4860" max="4860" width="50.5" style="534" customWidth="1"/>
    <col min="4861" max="4861" width="20.6640625" style="534" customWidth="1"/>
    <col min="4862" max="4862" width="25.1640625" style="534" customWidth="1"/>
    <col min="4863" max="4863" width="22.5" style="534" customWidth="1"/>
    <col min="4864" max="4864" width="1.83203125" style="534" customWidth="1"/>
    <col min="4865" max="4865" width="17.6640625" style="534" customWidth="1"/>
    <col min="4866" max="4866" width="29.1640625" style="534" customWidth="1"/>
    <col min="4867" max="4867" width="23.33203125" style="534" customWidth="1"/>
    <col min="4868" max="4868" width="18.33203125" style="534" customWidth="1"/>
    <col min="4869" max="4869" width="16.33203125" style="534" customWidth="1"/>
    <col min="4870" max="5114" width="9.33203125" style="534"/>
    <col min="5115" max="5115" width="5.33203125" style="534" customWidth="1"/>
    <col min="5116" max="5116" width="50.5" style="534" customWidth="1"/>
    <col min="5117" max="5117" width="20.6640625" style="534" customWidth="1"/>
    <col min="5118" max="5118" width="25.1640625" style="534" customWidth="1"/>
    <col min="5119" max="5119" width="22.5" style="534" customWidth="1"/>
    <col min="5120" max="5120" width="1.83203125" style="534" customWidth="1"/>
    <col min="5121" max="5121" width="17.6640625" style="534" customWidth="1"/>
    <col min="5122" max="5122" width="29.1640625" style="534" customWidth="1"/>
    <col min="5123" max="5123" width="23.33203125" style="534" customWidth="1"/>
    <col min="5124" max="5124" width="18.33203125" style="534" customWidth="1"/>
    <col min="5125" max="5125" width="16.33203125" style="534" customWidth="1"/>
    <col min="5126" max="5370" width="9.33203125" style="534"/>
    <col min="5371" max="5371" width="5.33203125" style="534" customWidth="1"/>
    <col min="5372" max="5372" width="50.5" style="534" customWidth="1"/>
    <col min="5373" max="5373" width="20.6640625" style="534" customWidth="1"/>
    <col min="5374" max="5374" width="25.1640625" style="534" customWidth="1"/>
    <col min="5375" max="5375" width="22.5" style="534" customWidth="1"/>
    <col min="5376" max="5376" width="1.83203125" style="534" customWidth="1"/>
    <col min="5377" max="5377" width="17.6640625" style="534" customWidth="1"/>
    <col min="5378" max="5378" width="29.1640625" style="534" customWidth="1"/>
    <col min="5379" max="5379" width="23.33203125" style="534" customWidth="1"/>
    <col min="5380" max="5380" width="18.33203125" style="534" customWidth="1"/>
    <col min="5381" max="5381" width="16.33203125" style="534" customWidth="1"/>
    <col min="5382" max="5626" width="9.33203125" style="534"/>
    <col min="5627" max="5627" width="5.33203125" style="534" customWidth="1"/>
    <col min="5628" max="5628" width="50.5" style="534" customWidth="1"/>
    <col min="5629" max="5629" width="20.6640625" style="534" customWidth="1"/>
    <col min="5630" max="5630" width="25.1640625" style="534" customWidth="1"/>
    <col min="5631" max="5631" width="22.5" style="534" customWidth="1"/>
    <col min="5632" max="5632" width="1.83203125" style="534" customWidth="1"/>
    <col min="5633" max="5633" width="17.6640625" style="534" customWidth="1"/>
    <col min="5634" max="5634" width="29.1640625" style="534" customWidth="1"/>
    <col min="5635" max="5635" width="23.33203125" style="534" customWidth="1"/>
    <col min="5636" max="5636" width="18.33203125" style="534" customWidth="1"/>
    <col min="5637" max="5637" width="16.33203125" style="534" customWidth="1"/>
    <col min="5638" max="5882" width="9.33203125" style="534"/>
    <col min="5883" max="5883" width="5.33203125" style="534" customWidth="1"/>
    <col min="5884" max="5884" width="50.5" style="534" customWidth="1"/>
    <col min="5885" max="5885" width="20.6640625" style="534" customWidth="1"/>
    <col min="5886" max="5886" width="25.1640625" style="534" customWidth="1"/>
    <col min="5887" max="5887" width="22.5" style="534" customWidth="1"/>
    <col min="5888" max="5888" width="1.83203125" style="534" customWidth="1"/>
    <col min="5889" max="5889" width="17.6640625" style="534" customWidth="1"/>
    <col min="5890" max="5890" width="29.1640625" style="534" customWidth="1"/>
    <col min="5891" max="5891" width="23.33203125" style="534" customWidth="1"/>
    <col min="5892" max="5892" width="18.33203125" style="534" customWidth="1"/>
    <col min="5893" max="5893" width="16.33203125" style="534" customWidth="1"/>
    <col min="5894" max="6138" width="9.33203125" style="534"/>
    <col min="6139" max="6139" width="5.33203125" style="534" customWidth="1"/>
    <col min="6140" max="6140" width="50.5" style="534" customWidth="1"/>
    <col min="6141" max="6141" width="20.6640625" style="534" customWidth="1"/>
    <col min="6142" max="6142" width="25.1640625" style="534" customWidth="1"/>
    <col min="6143" max="6143" width="22.5" style="534" customWidth="1"/>
    <col min="6144" max="6144" width="1.83203125" style="534" customWidth="1"/>
    <col min="6145" max="6145" width="17.6640625" style="534" customWidth="1"/>
    <col min="6146" max="6146" width="29.1640625" style="534" customWidth="1"/>
    <col min="6147" max="6147" width="23.33203125" style="534" customWidth="1"/>
    <col min="6148" max="6148" width="18.33203125" style="534" customWidth="1"/>
    <col min="6149" max="6149" width="16.33203125" style="534" customWidth="1"/>
    <col min="6150" max="6394" width="9.33203125" style="534"/>
    <col min="6395" max="6395" width="5.33203125" style="534" customWidth="1"/>
    <col min="6396" max="6396" width="50.5" style="534" customWidth="1"/>
    <col min="6397" max="6397" width="20.6640625" style="534" customWidth="1"/>
    <col min="6398" max="6398" width="25.1640625" style="534" customWidth="1"/>
    <col min="6399" max="6399" width="22.5" style="534" customWidth="1"/>
    <col min="6400" max="6400" width="1.83203125" style="534" customWidth="1"/>
    <col min="6401" max="6401" width="17.6640625" style="534" customWidth="1"/>
    <col min="6402" max="6402" width="29.1640625" style="534" customWidth="1"/>
    <col min="6403" max="6403" width="23.33203125" style="534" customWidth="1"/>
    <col min="6404" max="6404" width="18.33203125" style="534" customWidth="1"/>
    <col min="6405" max="6405" width="16.33203125" style="534" customWidth="1"/>
    <col min="6406" max="6650" width="9.33203125" style="534"/>
    <col min="6651" max="6651" width="5.33203125" style="534" customWidth="1"/>
    <col min="6652" max="6652" width="50.5" style="534" customWidth="1"/>
    <col min="6653" max="6653" width="20.6640625" style="534" customWidth="1"/>
    <col min="6654" max="6654" width="25.1640625" style="534" customWidth="1"/>
    <col min="6655" max="6655" width="22.5" style="534" customWidth="1"/>
    <col min="6656" max="6656" width="1.83203125" style="534" customWidth="1"/>
    <col min="6657" max="6657" width="17.6640625" style="534" customWidth="1"/>
    <col min="6658" max="6658" width="29.1640625" style="534" customWidth="1"/>
    <col min="6659" max="6659" width="23.33203125" style="534" customWidth="1"/>
    <col min="6660" max="6660" width="18.33203125" style="534" customWidth="1"/>
    <col min="6661" max="6661" width="16.33203125" style="534" customWidth="1"/>
    <col min="6662" max="6906" width="9.33203125" style="534"/>
    <col min="6907" max="6907" width="5.33203125" style="534" customWidth="1"/>
    <col min="6908" max="6908" width="50.5" style="534" customWidth="1"/>
    <col min="6909" max="6909" width="20.6640625" style="534" customWidth="1"/>
    <col min="6910" max="6910" width="25.1640625" style="534" customWidth="1"/>
    <col min="6911" max="6911" width="22.5" style="534" customWidth="1"/>
    <col min="6912" max="6912" width="1.83203125" style="534" customWidth="1"/>
    <col min="6913" max="6913" width="17.6640625" style="534" customWidth="1"/>
    <col min="6914" max="6914" width="29.1640625" style="534" customWidth="1"/>
    <col min="6915" max="6915" width="23.33203125" style="534" customWidth="1"/>
    <col min="6916" max="6916" width="18.33203125" style="534" customWidth="1"/>
    <col min="6917" max="6917" width="16.33203125" style="534" customWidth="1"/>
    <col min="6918" max="7162" width="9.33203125" style="534"/>
    <col min="7163" max="7163" width="5.33203125" style="534" customWidth="1"/>
    <col min="7164" max="7164" width="50.5" style="534" customWidth="1"/>
    <col min="7165" max="7165" width="20.6640625" style="534" customWidth="1"/>
    <col min="7166" max="7166" width="25.1640625" style="534" customWidth="1"/>
    <col min="7167" max="7167" width="22.5" style="534" customWidth="1"/>
    <col min="7168" max="7168" width="1.83203125" style="534" customWidth="1"/>
    <col min="7169" max="7169" width="17.6640625" style="534" customWidth="1"/>
    <col min="7170" max="7170" width="29.1640625" style="534" customWidth="1"/>
    <col min="7171" max="7171" width="23.33203125" style="534" customWidth="1"/>
    <col min="7172" max="7172" width="18.33203125" style="534" customWidth="1"/>
    <col min="7173" max="7173" width="16.33203125" style="534" customWidth="1"/>
    <col min="7174" max="7418" width="9.33203125" style="534"/>
    <col min="7419" max="7419" width="5.33203125" style="534" customWidth="1"/>
    <col min="7420" max="7420" width="50.5" style="534" customWidth="1"/>
    <col min="7421" max="7421" width="20.6640625" style="534" customWidth="1"/>
    <col min="7422" max="7422" width="25.1640625" style="534" customWidth="1"/>
    <col min="7423" max="7423" width="22.5" style="534" customWidth="1"/>
    <col min="7424" max="7424" width="1.83203125" style="534" customWidth="1"/>
    <col min="7425" max="7425" width="17.6640625" style="534" customWidth="1"/>
    <col min="7426" max="7426" width="29.1640625" style="534" customWidth="1"/>
    <col min="7427" max="7427" width="23.33203125" style="534" customWidth="1"/>
    <col min="7428" max="7428" width="18.33203125" style="534" customWidth="1"/>
    <col min="7429" max="7429" width="16.33203125" style="534" customWidth="1"/>
    <col min="7430" max="7674" width="9.33203125" style="534"/>
    <col min="7675" max="7675" width="5.33203125" style="534" customWidth="1"/>
    <col min="7676" max="7676" width="50.5" style="534" customWidth="1"/>
    <col min="7677" max="7677" width="20.6640625" style="534" customWidth="1"/>
    <col min="7678" max="7678" width="25.1640625" style="534" customWidth="1"/>
    <col min="7679" max="7679" width="22.5" style="534" customWidth="1"/>
    <col min="7680" max="7680" width="1.83203125" style="534" customWidth="1"/>
    <col min="7681" max="7681" width="17.6640625" style="534" customWidth="1"/>
    <col min="7682" max="7682" width="29.1640625" style="534" customWidth="1"/>
    <col min="7683" max="7683" width="23.33203125" style="534" customWidth="1"/>
    <col min="7684" max="7684" width="18.33203125" style="534" customWidth="1"/>
    <col min="7685" max="7685" width="16.33203125" style="534" customWidth="1"/>
    <col min="7686" max="7930" width="9.33203125" style="534"/>
    <col min="7931" max="7931" width="5.33203125" style="534" customWidth="1"/>
    <col min="7932" max="7932" width="50.5" style="534" customWidth="1"/>
    <col min="7933" max="7933" width="20.6640625" style="534" customWidth="1"/>
    <col min="7934" max="7934" width="25.1640625" style="534" customWidth="1"/>
    <col min="7935" max="7935" width="22.5" style="534" customWidth="1"/>
    <col min="7936" max="7936" width="1.83203125" style="534" customWidth="1"/>
    <col min="7937" max="7937" width="17.6640625" style="534" customWidth="1"/>
    <col min="7938" max="7938" width="29.1640625" style="534" customWidth="1"/>
    <col min="7939" max="7939" width="23.33203125" style="534" customWidth="1"/>
    <col min="7940" max="7940" width="18.33203125" style="534" customWidth="1"/>
    <col min="7941" max="7941" width="16.33203125" style="534" customWidth="1"/>
    <col min="7942" max="8186" width="9.33203125" style="534"/>
    <col min="8187" max="8187" width="5.33203125" style="534" customWidth="1"/>
    <col min="8188" max="8188" width="50.5" style="534" customWidth="1"/>
    <col min="8189" max="8189" width="20.6640625" style="534" customWidth="1"/>
    <col min="8190" max="8190" width="25.1640625" style="534" customWidth="1"/>
    <col min="8191" max="8191" width="22.5" style="534" customWidth="1"/>
    <col min="8192" max="8192" width="1.83203125" style="534" customWidth="1"/>
    <col min="8193" max="8193" width="17.6640625" style="534" customWidth="1"/>
    <col min="8194" max="8194" width="29.1640625" style="534" customWidth="1"/>
    <col min="8195" max="8195" width="23.33203125" style="534" customWidth="1"/>
    <col min="8196" max="8196" width="18.33203125" style="534" customWidth="1"/>
    <col min="8197" max="8197" width="16.33203125" style="534" customWidth="1"/>
    <col min="8198" max="8442" width="9.33203125" style="534"/>
    <col min="8443" max="8443" width="5.33203125" style="534" customWidth="1"/>
    <col min="8444" max="8444" width="50.5" style="534" customWidth="1"/>
    <col min="8445" max="8445" width="20.6640625" style="534" customWidth="1"/>
    <col min="8446" max="8446" width="25.1640625" style="534" customWidth="1"/>
    <col min="8447" max="8447" width="22.5" style="534" customWidth="1"/>
    <col min="8448" max="8448" width="1.83203125" style="534" customWidth="1"/>
    <col min="8449" max="8449" width="17.6640625" style="534" customWidth="1"/>
    <col min="8450" max="8450" width="29.1640625" style="534" customWidth="1"/>
    <col min="8451" max="8451" width="23.33203125" style="534" customWidth="1"/>
    <col min="8452" max="8452" width="18.33203125" style="534" customWidth="1"/>
    <col min="8453" max="8453" width="16.33203125" style="534" customWidth="1"/>
    <col min="8454" max="8698" width="9.33203125" style="534"/>
    <col min="8699" max="8699" width="5.33203125" style="534" customWidth="1"/>
    <col min="8700" max="8700" width="50.5" style="534" customWidth="1"/>
    <col min="8701" max="8701" width="20.6640625" style="534" customWidth="1"/>
    <col min="8702" max="8702" width="25.1640625" style="534" customWidth="1"/>
    <col min="8703" max="8703" width="22.5" style="534" customWidth="1"/>
    <col min="8704" max="8704" width="1.83203125" style="534" customWidth="1"/>
    <col min="8705" max="8705" width="17.6640625" style="534" customWidth="1"/>
    <col min="8706" max="8706" width="29.1640625" style="534" customWidth="1"/>
    <col min="8707" max="8707" width="23.33203125" style="534" customWidth="1"/>
    <col min="8708" max="8708" width="18.33203125" style="534" customWidth="1"/>
    <col min="8709" max="8709" width="16.33203125" style="534" customWidth="1"/>
    <col min="8710" max="8954" width="9.33203125" style="534"/>
    <col min="8955" max="8955" width="5.33203125" style="534" customWidth="1"/>
    <col min="8956" max="8956" width="50.5" style="534" customWidth="1"/>
    <col min="8957" max="8957" width="20.6640625" style="534" customWidth="1"/>
    <col min="8958" max="8958" width="25.1640625" style="534" customWidth="1"/>
    <col min="8959" max="8959" width="22.5" style="534" customWidth="1"/>
    <col min="8960" max="8960" width="1.83203125" style="534" customWidth="1"/>
    <col min="8961" max="8961" width="17.6640625" style="534" customWidth="1"/>
    <col min="8962" max="8962" width="29.1640625" style="534" customWidth="1"/>
    <col min="8963" max="8963" width="23.33203125" style="534" customWidth="1"/>
    <col min="8964" max="8964" width="18.33203125" style="534" customWidth="1"/>
    <col min="8965" max="8965" width="16.33203125" style="534" customWidth="1"/>
    <col min="8966" max="9210" width="9.33203125" style="534"/>
    <col min="9211" max="9211" width="5.33203125" style="534" customWidth="1"/>
    <col min="9212" max="9212" width="50.5" style="534" customWidth="1"/>
    <col min="9213" max="9213" width="20.6640625" style="534" customWidth="1"/>
    <col min="9214" max="9214" width="25.1640625" style="534" customWidth="1"/>
    <col min="9215" max="9215" width="22.5" style="534" customWidth="1"/>
    <col min="9216" max="9216" width="1.83203125" style="534" customWidth="1"/>
    <col min="9217" max="9217" width="17.6640625" style="534" customWidth="1"/>
    <col min="9218" max="9218" width="29.1640625" style="534" customWidth="1"/>
    <col min="9219" max="9219" width="23.33203125" style="534" customWidth="1"/>
    <col min="9220" max="9220" width="18.33203125" style="534" customWidth="1"/>
    <col min="9221" max="9221" width="16.33203125" style="534" customWidth="1"/>
    <col min="9222" max="9466" width="9.33203125" style="534"/>
    <col min="9467" max="9467" width="5.33203125" style="534" customWidth="1"/>
    <col min="9468" max="9468" width="50.5" style="534" customWidth="1"/>
    <col min="9469" max="9469" width="20.6640625" style="534" customWidth="1"/>
    <col min="9470" max="9470" width="25.1640625" style="534" customWidth="1"/>
    <col min="9471" max="9471" width="22.5" style="534" customWidth="1"/>
    <col min="9472" max="9472" width="1.83203125" style="534" customWidth="1"/>
    <col min="9473" max="9473" width="17.6640625" style="534" customWidth="1"/>
    <col min="9474" max="9474" width="29.1640625" style="534" customWidth="1"/>
    <col min="9475" max="9475" width="23.33203125" style="534" customWidth="1"/>
    <col min="9476" max="9476" width="18.33203125" style="534" customWidth="1"/>
    <col min="9477" max="9477" width="16.33203125" style="534" customWidth="1"/>
    <col min="9478" max="9722" width="9.33203125" style="534"/>
    <col min="9723" max="9723" width="5.33203125" style="534" customWidth="1"/>
    <col min="9724" max="9724" width="50.5" style="534" customWidth="1"/>
    <col min="9725" max="9725" width="20.6640625" style="534" customWidth="1"/>
    <col min="9726" max="9726" width="25.1640625" style="534" customWidth="1"/>
    <col min="9727" max="9727" width="22.5" style="534" customWidth="1"/>
    <col min="9728" max="9728" width="1.83203125" style="534" customWidth="1"/>
    <col min="9729" max="9729" width="17.6640625" style="534" customWidth="1"/>
    <col min="9730" max="9730" width="29.1640625" style="534" customWidth="1"/>
    <col min="9731" max="9731" width="23.33203125" style="534" customWidth="1"/>
    <col min="9732" max="9732" width="18.33203125" style="534" customWidth="1"/>
    <col min="9733" max="9733" width="16.33203125" style="534" customWidth="1"/>
    <col min="9734" max="9978" width="9.33203125" style="534"/>
    <col min="9979" max="9979" width="5.33203125" style="534" customWidth="1"/>
    <col min="9980" max="9980" width="50.5" style="534" customWidth="1"/>
    <col min="9981" max="9981" width="20.6640625" style="534" customWidth="1"/>
    <col min="9982" max="9982" width="25.1640625" style="534" customWidth="1"/>
    <col min="9983" max="9983" width="22.5" style="534" customWidth="1"/>
    <col min="9984" max="9984" width="1.83203125" style="534" customWidth="1"/>
    <col min="9985" max="9985" width="17.6640625" style="534" customWidth="1"/>
    <col min="9986" max="9986" width="29.1640625" style="534" customWidth="1"/>
    <col min="9987" max="9987" width="23.33203125" style="534" customWidth="1"/>
    <col min="9988" max="9988" width="18.33203125" style="534" customWidth="1"/>
    <col min="9989" max="9989" width="16.33203125" style="534" customWidth="1"/>
    <col min="9990" max="10234" width="9.33203125" style="534"/>
    <col min="10235" max="10235" width="5.33203125" style="534" customWidth="1"/>
    <col min="10236" max="10236" width="50.5" style="534" customWidth="1"/>
    <col min="10237" max="10237" width="20.6640625" style="534" customWidth="1"/>
    <col min="10238" max="10238" width="25.1640625" style="534" customWidth="1"/>
    <col min="10239" max="10239" width="22.5" style="534" customWidth="1"/>
    <col min="10240" max="10240" width="1.83203125" style="534" customWidth="1"/>
    <col min="10241" max="10241" width="17.6640625" style="534" customWidth="1"/>
    <col min="10242" max="10242" width="29.1640625" style="534" customWidth="1"/>
    <col min="10243" max="10243" width="23.33203125" style="534" customWidth="1"/>
    <col min="10244" max="10244" width="18.33203125" style="534" customWidth="1"/>
    <col min="10245" max="10245" width="16.33203125" style="534" customWidth="1"/>
    <col min="10246" max="10490" width="9.33203125" style="534"/>
    <col min="10491" max="10491" width="5.33203125" style="534" customWidth="1"/>
    <col min="10492" max="10492" width="50.5" style="534" customWidth="1"/>
    <col min="10493" max="10493" width="20.6640625" style="534" customWidth="1"/>
    <col min="10494" max="10494" width="25.1640625" style="534" customWidth="1"/>
    <col min="10495" max="10495" width="22.5" style="534" customWidth="1"/>
    <col min="10496" max="10496" width="1.83203125" style="534" customWidth="1"/>
    <col min="10497" max="10497" width="17.6640625" style="534" customWidth="1"/>
    <col min="10498" max="10498" width="29.1640625" style="534" customWidth="1"/>
    <col min="10499" max="10499" width="23.33203125" style="534" customWidth="1"/>
    <col min="10500" max="10500" width="18.33203125" style="534" customWidth="1"/>
    <col min="10501" max="10501" width="16.33203125" style="534" customWidth="1"/>
    <col min="10502" max="10746" width="9.33203125" style="534"/>
    <col min="10747" max="10747" width="5.33203125" style="534" customWidth="1"/>
    <col min="10748" max="10748" width="50.5" style="534" customWidth="1"/>
    <col min="10749" max="10749" width="20.6640625" style="534" customWidth="1"/>
    <col min="10750" max="10750" width="25.1640625" style="534" customWidth="1"/>
    <col min="10751" max="10751" width="22.5" style="534" customWidth="1"/>
    <col min="10752" max="10752" width="1.83203125" style="534" customWidth="1"/>
    <col min="10753" max="10753" width="17.6640625" style="534" customWidth="1"/>
    <col min="10754" max="10754" width="29.1640625" style="534" customWidth="1"/>
    <col min="10755" max="10755" width="23.33203125" style="534" customWidth="1"/>
    <col min="10756" max="10756" width="18.33203125" style="534" customWidth="1"/>
    <col min="10757" max="10757" width="16.33203125" style="534" customWidth="1"/>
    <col min="10758" max="11002" width="9.33203125" style="534"/>
    <col min="11003" max="11003" width="5.33203125" style="534" customWidth="1"/>
    <col min="11004" max="11004" width="50.5" style="534" customWidth="1"/>
    <col min="11005" max="11005" width="20.6640625" style="534" customWidth="1"/>
    <col min="11006" max="11006" width="25.1640625" style="534" customWidth="1"/>
    <col min="11007" max="11007" width="22.5" style="534" customWidth="1"/>
    <col min="11008" max="11008" width="1.83203125" style="534" customWidth="1"/>
    <col min="11009" max="11009" width="17.6640625" style="534" customWidth="1"/>
    <col min="11010" max="11010" width="29.1640625" style="534" customWidth="1"/>
    <col min="11011" max="11011" width="23.33203125" style="534" customWidth="1"/>
    <col min="11012" max="11012" width="18.33203125" style="534" customWidth="1"/>
    <col min="11013" max="11013" width="16.33203125" style="534" customWidth="1"/>
    <col min="11014" max="11258" width="9.33203125" style="534"/>
    <col min="11259" max="11259" width="5.33203125" style="534" customWidth="1"/>
    <col min="11260" max="11260" width="50.5" style="534" customWidth="1"/>
    <col min="11261" max="11261" width="20.6640625" style="534" customWidth="1"/>
    <col min="11262" max="11262" width="25.1640625" style="534" customWidth="1"/>
    <col min="11263" max="11263" width="22.5" style="534" customWidth="1"/>
    <col min="11264" max="11264" width="1.83203125" style="534" customWidth="1"/>
    <col min="11265" max="11265" width="17.6640625" style="534" customWidth="1"/>
    <col min="11266" max="11266" width="29.1640625" style="534" customWidth="1"/>
    <col min="11267" max="11267" width="23.33203125" style="534" customWidth="1"/>
    <col min="11268" max="11268" width="18.33203125" style="534" customWidth="1"/>
    <col min="11269" max="11269" width="16.33203125" style="534" customWidth="1"/>
    <col min="11270" max="11514" width="9.33203125" style="534"/>
    <col min="11515" max="11515" width="5.33203125" style="534" customWidth="1"/>
    <col min="11516" max="11516" width="50.5" style="534" customWidth="1"/>
    <col min="11517" max="11517" width="20.6640625" style="534" customWidth="1"/>
    <col min="11518" max="11518" width="25.1640625" style="534" customWidth="1"/>
    <col min="11519" max="11519" width="22.5" style="534" customWidth="1"/>
    <col min="11520" max="11520" width="1.83203125" style="534" customWidth="1"/>
    <col min="11521" max="11521" width="17.6640625" style="534" customWidth="1"/>
    <col min="11522" max="11522" width="29.1640625" style="534" customWidth="1"/>
    <col min="11523" max="11523" width="23.33203125" style="534" customWidth="1"/>
    <col min="11524" max="11524" width="18.33203125" style="534" customWidth="1"/>
    <col min="11525" max="11525" width="16.33203125" style="534" customWidth="1"/>
    <col min="11526" max="11770" width="9.33203125" style="534"/>
    <col min="11771" max="11771" width="5.33203125" style="534" customWidth="1"/>
    <col min="11772" max="11772" width="50.5" style="534" customWidth="1"/>
    <col min="11773" max="11773" width="20.6640625" style="534" customWidth="1"/>
    <col min="11774" max="11774" width="25.1640625" style="534" customWidth="1"/>
    <col min="11775" max="11775" width="22.5" style="534" customWidth="1"/>
    <col min="11776" max="11776" width="1.83203125" style="534" customWidth="1"/>
    <col min="11777" max="11777" width="17.6640625" style="534" customWidth="1"/>
    <col min="11778" max="11778" width="29.1640625" style="534" customWidth="1"/>
    <col min="11779" max="11779" width="23.33203125" style="534" customWidth="1"/>
    <col min="11780" max="11780" width="18.33203125" style="534" customWidth="1"/>
    <col min="11781" max="11781" width="16.33203125" style="534" customWidth="1"/>
    <col min="11782" max="12026" width="9.33203125" style="534"/>
    <col min="12027" max="12027" width="5.33203125" style="534" customWidth="1"/>
    <col min="12028" max="12028" width="50.5" style="534" customWidth="1"/>
    <col min="12029" max="12029" width="20.6640625" style="534" customWidth="1"/>
    <col min="12030" max="12030" width="25.1640625" style="534" customWidth="1"/>
    <col min="12031" max="12031" width="22.5" style="534" customWidth="1"/>
    <col min="12032" max="12032" width="1.83203125" style="534" customWidth="1"/>
    <col min="12033" max="12033" width="17.6640625" style="534" customWidth="1"/>
    <col min="12034" max="12034" width="29.1640625" style="534" customWidth="1"/>
    <col min="12035" max="12035" width="23.33203125" style="534" customWidth="1"/>
    <col min="12036" max="12036" width="18.33203125" style="534" customWidth="1"/>
    <col min="12037" max="12037" width="16.33203125" style="534" customWidth="1"/>
    <col min="12038" max="12282" width="9.33203125" style="534"/>
    <col min="12283" max="12283" width="5.33203125" style="534" customWidth="1"/>
    <col min="12284" max="12284" width="50.5" style="534" customWidth="1"/>
    <col min="12285" max="12285" width="20.6640625" style="534" customWidth="1"/>
    <col min="12286" max="12286" width="25.1640625" style="534" customWidth="1"/>
    <col min="12287" max="12287" width="22.5" style="534" customWidth="1"/>
    <col min="12288" max="12288" width="1.83203125" style="534" customWidth="1"/>
    <col min="12289" max="12289" width="17.6640625" style="534" customWidth="1"/>
    <col min="12290" max="12290" width="29.1640625" style="534" customWidth="1"/>
    <col min="12291" max="12291" width="23.33203125" style="534" customWidth="1"/>
    <col min="12292" max="12292" width="18.33203125" style="534" customWidth="1"/>
    <col min="12293" max="12293" width="16.33203125" style="534" customWidth="1"/>
    <col min="12294" max="12538" width="9.33203125" style="534"/>
    <col min="12539" max="12539" width="5.33203125" style="534" customWidth="1"/>
    <col min="12540" max="12540" width="50.5" style="534" customWidth="1"/>
    <col min="12541" max="12541" width="20.6640625" style="534" customWidth="1"/>
    <col min="12542" max="12542" width="25.1640625" style="534" customWidth="1"/>
    <col min="12543" max="12543" width="22.5" style="534" customWidth="1"/>
    <col min="12544" max="12544" width="1.83203125" style="534" customWidth="1"/>
    <col min="12545" max="12545" width="17.6640625" style="534" customWidth="1"/>
    <col min="12546" max="12546" width="29.1640625" style="534" customWidth="1"/>
    <col min="12547" max="12547" width="23.33203125" style="534" customWidth="1"/>
    <col min="12548" max="12548" width="18.33203125" style="534" customWidth="1"/>
    <col min="12549" max="12549" width="16.33203125" style="534" customWidth="1"/>
    <col min="12550" max="12794" width="9.33203125" style="534"/>
    <col min="12795" max="12795" width="5.33203125" style="534" customWidth="1"/>
    <col min="12796" max="12796" width="50.5" style="534" customWidth="1"/>
    <col min="12797" max="12797" width="20.6640625" style="534" customWidth="1"/>
    <col min="12798" max="12798" width="25.1640625" style="534" customWidth="1"/>
    <col min="12799" max="12799" width="22.5" style="534" customWidth="1"/>
    <col min="12800" max="12800" width="1.83203125" style="534" customWidth="1"/>
    <col min="12801" max="12801" width="17.6640625" style="534" customWidth="1"/>
    <col min="12802" max="12802" width="29.1640625" style="534" customWidth="1"/>
    <col min="12803" max="12803" width="23.33203125" style="534" customWidth="1"/>
    <col min="12804" max="12804" width="18.33203125" style="534" customWidth="1"/>
    <col min="12805" max="12805" width="16.33203125" style="534" customWidth="1"/>
    <col min="12806" max="13050" width="9.33203125" style="534"/>
    <col min="13051" max="13051" width="5.33203125" style="534" customWidth="1"/>
    <col min="13052" max="13052" width="50.5" style="534" customWidth="1"/>
    <col min="13053" max="13053" width="20.6640625" style="534" customWidth="1"/>
    <col min="13054" max="13054" width="25.1640625" style="534" customWidth="1"/>
    <col min="13055" max="13055" width="22.5" style="534" customWidth="1"/>
    <col min="13056" max="13056" width="1.83203125" style="534" customWidth="1"/>
    <col min="13057" max="13057" width="17.6640625" style="534" customWidth="1"/>
    <col min="13058" max="13058" width="29.1640625" style="534" customWidth="1"/>
    <col min="13059" max="13059" width="23.33203125" style="534" customWidth="1"/>
    <col min="13060" max="13060" width="18.33203125" style="534" customWidth="1"/>
    <col min="13061" max="13061" width="16.33203125" style="534" customWidth="1"/>
    <col min="13062" max="13306" width="9.33203125" style="534"/>
    <col min="13307" max="13307" width="5.33203125" style="534" customWidth="1"/>
    <col min="13308" max="13308" width="50.5" style="534" customWidth="1"/>
    <col min="13309" max="13309" width="20.6640625" style="534" customWidth="1"/>
    <col min="13310" max="13310" width="25.1640625" style="534" customWidth="1"/>
    <col min="13311" max="13311" width="22.5" style="534" customWidth="1"/>
    <col min="13312" max="13312" width="1.83203125" style="534" customWidth="1"/>
    <col min="13313" max="13313" width="17.6640625" style="534" customWidth="1"/>
    <col min="13314" max="13314" width="29.1640625" style="534" customWidth="1"/>
    <col min="13315" max="13315" width="23.33203125" style="534" customWidth="1"/>
    <col min="13316" max="13316" width="18.33203125" style="534" customWidth="1"/>
    <col min="13317" max="13317" width="16.33203125" style="534" customWidth="1"/>
    <col min="13318" max="13562" width="9.33203125" style="534"/>
    <col min="13563" max="13563" width="5.33203125" style="534" customWidth="1"/>
    <col min="13564" max="13564" width="50.5" style="534" customWidth="1"/>
    <col min="13565" max="13565" width="20.6640625" style="534" customWidth="1"/>
    <col min="13566" max="13566" width="25.1640625" style="534" customWidth="1"/>
    <col min="13567" max="13567" width="22.5" style="534" customWidth="1"/>
    <col min="13568" max="13568" width="1.83203125" style="534" customWidth="1"/>
    <col min="13569" max="13569" width="17.6640625" style="534" customWidth="1"/>
    <col min="13570" max="13570" width="29.1640625" style="534" customWidth="1"/>
    <col min="13571" max="13571" width="23.33203125" style="534" customWidth="1"/>
    <col min="13572" max="13572" width="18.33203125" style="534" customWidth="1"/>
    <col min="13573" max="13573" width="16.33203125" style="534" customWidth="1"/>
    <col min="13574" max="13818" width="9.33203125" style="534"/>
    <col min="13819" max="13819" width="5.33203125" style="534" customWidth="1"/>
    <col min="13820" max="13820" width="50.5" style="534" customWidth="1"/>
    <col min="13821" max="13821" width="20.6640625" style="534" customWidth="1"/>
    <col min="13822" max="13822" width="25.1640625" style="534" customWidth="1"/>
    <col min="13823" max="13823" width="22.5" style="534" customWidth="1"/>
    <col min="13824" max="13824" width="1.83203125" style="534" customWidth="1"/>
    <col min="13825" max="13825" width="17.6640625" style="534" customWidth="1"/>
    <col min="13826" max="13826" width="29.1640625" style="534" customWidth="1"/>
    <col min="13827" max="13827" width="23.33203125" style="534" customWidth="1"/>
    <col min="13828" max="13828" width="18.33203125" style="534" customWidth="1"/>
    <col min="13829" max="13829" width="16.33203125" style="534" customWidth="1"/>
    <col min="13830" max="14074" width="9.33203125" style="534"/>
    <col min="14075" max="14075" width="5.33203125" style="534" customWidth="1"/>
    <col min="14076" max="14076" width="50.5" style="534" customWidth="1"/>
    <col min="14077" max="14077" width="20.6640625" style="534" customWidth="1"/>
    <col min="14078" max="14078" width="25.1640625" style="534" customWidth="1"/>
    <col min="14079" max="14079" width="22.5" style="534" customWidth="1"/>
    <col min="14080" max="14080" width="1.83203125" style="534" customWidth="1"/>
    <col min="14081" max="14081" width="17.6640625" style="534" customWidth="1"/>
    <col min="14082" max="14082" width="29.1640625" style="534" customWidth="1"/>
    <col min="14083" max="14083" width="23.33203125" style="534" customWidth="1"/>
    <col min="14084" max="14084" width="18.33203125" style="534" customWidth="1"/>
    <col min="14085" max="14085" width="16.33203125" style="534" customWidth="1"/>
    <col min="14086" max="14330" width="9.33203125" style="534"/>
    <col min="14331" max="14331" width="5.33203125" style="534" customWidth="1"/>
    <col min="14332" max="14332" width="50.5" style="534" customWidth="1"/>
    <col min="14333" max="14333" width="20.6640625" style="534" customWidth="1"/>
    <col min="14334" max="14334" width="25.1640625" style="534" customWidth="1"/>
    <col min="14335" max="14335" width="22.5" style="534" customWidth="1"/>
    <col min="14336" max="14336" width="1.83203125" style="534" customWidth="1"/>
    <col min="14337" max="14337" width="17.6640625" style="534" customWidth="1"/>
    <col min="14338" max="14338" width="29.1640625" style="534" customWidth="1"/>
    <col min="14339" max="14339" width="23.33203125" style="534" customWidth="1"/>
    <col min="14340" max="14340" width="18.33203125" style="534" customWidth="1"/>
    <col min="14341" max="14341" width="16.33203125" style="534" customWidth="1"/>
    <col min="14342" max="14586" width="9.33203125" style="534"/>
    <col min="14587" max="14587" width="5.33203125" style="534" customWidth="1"/>
    <col min="14588" max="14588" width="50.5" style="534" customWidth="1"/>
    <col min="14589" max="14589" width="20.6640625" style="534" customWidth="1"/>
    <col min="14590" max="14590" width="25.1640625" style="534" customWidth="1"/>
    <col min="14591" max="14591" width="22.5" style="534" customWidth="1"/>
    <col min="14592" max="14592" width="1.83203125" style="534" customWidth="1"/>
    <col min="14593" max="14593" width="17.6640625" style="534" customWidth="1"/>
    <col min="14594" max="14594" width="29.1640625" style="534" customWidth="1"/>
    <col min="14595" max="14595" width="23.33203125" style="534" customWidth="1"/>
    <col min="14596" max="14596" width="18.33203125" style="534" customWidth="1"/>
    <col min="14597" max="14597" width="16.33203125" style="534" customWidth="1"/>
    <col min="14598" max="14842" width="9.33203125" style="534"/>
    <col min="14843" max="14843" width="5.33203125" style="534" customWidth="1"/>
    <col min="14844" max="14844" width="50.5" style="534" customWidth="1"/>
    <col min="14845" max="14845" width="20.6640625" style="534" customWidth="1"/>
    <col min="14846" max="14846" width="25.1640625" style="534" customWidth="1"/>
    <col min="14847" max="14847" width="22.5" style="534" customWidth="1"/>
    <col min="14848" max="14848" width="1.83203125" style="534" customWidth="1"/>
    <col min="14849" max="14849" width="17.6640625" style="534" customWidth="1"/>
    <col min="14850" max="14850" width="29.1640625" style="534" customWidth="1"/>
    <col min="14851" max="14851" width="23.33203125" style="534" customWidth="1"/>
    <col min="14852" max="14852" width="18.33203125" style="534" customWidth="1"/>
    <col min="14853" max="14853" width="16.33203125" style="534" customWidth="1"/>
    <col min="14854" max="15098" width="9.33203125" style="534"/>
    <col min="15099" max="15099" width="5.33203125" style="534" customWidth="1"/>
    <col min="15100" max="15100" width="50.5" style="534" customWidth="1"/>
    <col min="15101" max="15101" width="20.6640625" style="534" customWidth="1"/>
    <col min="15102" max="15102" width="25.1640625" style="534" customWidth="1"/>
    <col min="15103" max="15103" width="22.5" style="534" customWidth="1"/>
    <col min="15104" max="15104" width="1.83203125" style="534" customWidth="1"/>
    <col min="15105" max="15105" width="17.6640625" style="534" customWidth="1"/>
    <col min="15106" max="15106" width="29.1640625" style="534" customWidth="1"/>
    <col min="15107" max="15107" width="23.33203125" style="534" customWidth="1"/>
    <col min="15108" max="15108" width="18.33203125" style="534" customWidth="1"/>
    <col min="15109" max="15109" width="16.33203125" style="534" customWidth="1"/>
    <col min="15110" max="15354" width="9.33203125" style="534"/>
    <col min="15355" max="15355" width="5.33203125" style="534" customWidth="1"/>
    <col min="15356" max="15356" width="50.5" style="534" customWidth="1"/>
    <col min="15357" max="15357" width="20.6640625" style="534" customWidth="1"/>
    <col min="15358" max="15358" width="25.1640625" style="534" customWidth="1"/>
    <col min="15359" max="15359" width="22.5" style="534" customWidth="1"/>
    <col min="15360" max="15360" width="1.83203125" style="534" customWidth="1"/>
    <col min="15361" max="15361" width="17.6640625" style="534" customWidth="1"/>
    <col min="15362" max="15362" width="29.1640625" style="534" customWidth="1"/>
    <col min="15363" max="15363" width="23.33203125" style="534" customWidth="1"/>
    <col min="15364" max="15364" width="18.33203125" style="534" customWidth="1"/>
    <col min="15365" max="15365" width="16.33203125" style="534" customWidth="1"/>
    <col min="15366" max="15610" width="9.33203125" style="534"/>
    <col min="15611" max="15611" width="5.33203125" style="534" customWidth="1"/>
    <col min="15612" max="15612" width="50.5" style="534" customWidth="1"/>
    <col min="15613" max="15613" width="20.6640625" style="534" customWidth="1"/>
    <col min="15614" max="15614" width="25.1640625" style="534" customWidth="1"/>
    <col min="15615" max="15615" width="22.5" style="534" customWidth="1"/>
    <col min="15616" max="15616" width="1.83203125" style="534" customWidth="1"/>
    <col min="15617" max="15617" width="17.6640625" style="534" customWidth="1"/>
    <col min="15618" max="15618" width="29.1640625" style="534" customWidth="1"/>
    <col min="15619" max="15619" width="23.33203125" style="534" customWidth="1"/>
    <col min="15620" max="15620" width="18.33203125" style="534" customWidth="1"/>
    <col min="15621" max="15621" width="16.33203125" style="534" customWidth="1"/>
    <col min="15622" max="15866" width="9.33203125" style="534"/>
    <col min="15867" max="15867" width="5.33203125" style="534" customWidth="1"/>
    <col min="15868" max="15868" width="50.5" style="534" customWidth="1"/>
    <col min="15869" max="15869" width="20.6640625" style="534" customWidth="1"/>
    <col min="15870" max="15870" width="25.1640625" style="534" customWidth="1"/>
    <col min="15871" max="15871" width="22.5" style="534" customWidth="1"/>
    <col min="15872" max="15872" width="1.83203125" style="534" customWidth="1"/>
    <col min="15873" max="15873" width="17.6640625" style="534" customWidth="1"/>
    <col min="15874" max="15874" width="29.1640625" style="534" customWidth="1"/>
    <col min="15875" max="15875" width="23.33203125" style="534" customWidth="1"/>
    <col min="15876" max="15876" width="18.33203125" style="534" customWidth="1"/>
    <col min="15877" max="15877" width="16.33203125" style="534" customWidth="1"/>
    <col min="15878" max="16122" width="9.33203125" style="534"/>
    <col min="16123" max="16123" width="5.33203125" style="534" customWidth="1"/>
    <col min="16124" max="16124" width="50.5" style="534" customWidth="1"/>
    <col min="16125" max="16125" width="20.6640625" style="534" customWidth="1"/>
    <col min="16126" max="16126" width="25.1640625" style="534" customWidth="1"/>
    <col min="16127" max="16127" width="22.5" style="534" customWidth="1"/>
    <col min="16128" max="16128" width="1.83203125" style="534" customWidth="1"/>
    <col min="16129" max="16129" width="17.6640625" style="534" customWidth="1"/>
    <col min="16130" max="16130" width="29.1640625" style="534" customWidth="1"/>
    <col min="16131" max="16131" width="23.33203125" style="534" customWidth="1"/>
    <col min="16132" max="16132" width="18.33203125" style="534" customWidth="1"/>
    <col min="16133" max="16133" width="16.33203125" style="534" customWidth="1"/>
    <col min="16134" max="16384" width="9.33203125" style="534"/>
  </cols>
  <sheetData>
    <row r="1" spans="1:6" x14ac:dyDescent="0.2">
      <c r="A1" s="533" t="s">
        <v>41</v>
      </c>
    </row>
    <row r="2" spans="1:6" x14ac:dyDescent="0.2">
      <c r="A2" s="533" t="s">
        <v>576</v>
      </c>
    </row>
    <row r="3" spans="1:6" x14ac:dyDescent="0.2">
      <c r="A3" s="535" t="s">
        <v>618</v>
      </c>
    </row>
    <row r="4" spans="1:6" x14ac:dyDescent="0.2">
      <c r="A4" s="299" t="s">
        <v>619</v>
      </c>
    </row>
    <row r="5" spans="1:6" x14ac:dyDescent="0.2">
      <c r="A5" s="299" t="s">
        <v>620</v>
      </c>
    </row>
    <row r="6" spans="1:6" x14ac:dyDescent="0.2">
      <c r="A6" s="269" t="s">
        <v>621</v>
      </c>
    </row>
    <row r="7" spans="1:6" x14ac:dyDescent="0.2">
      <c r="A7" s="299" t="s">
        <v>0</v>
      </c>
    </row>
    <row r="8" spans="1:6" x14ac:dyDescent="0.2">
      <c r="A8" s="299" t="s">
        <v>547</v>
      </c>
    </row>
    <row r="10" spans="1:6" x14ac:dyDescent="0.2">
      <c r="A10" s="303"/>
      <c r="B10" s="622" t="s">
        <v>622</v>
      </c>
      <c r="C10" s="622" t="s">
        <v>623</v>
      </c>
      <c r="D10" s="622" t="s">
        <v>624</v>
      </c>
      <c r="E10" s="622" t="s">
        <v>625</v>
      </c>
      <c r="F10" s="631"/>
    </row>
    <row r="11" spans="1:6" x14ac:dyDescent="0.2">
      <c r="A11" s="302">
        <v>2009</v>
      </c>
      <c r="B11" s="630">
        <v>15</v>
      </c>
      <c r="C11" s="630">
        <v>19.8</v>
      </c>
      <c r="D11" s="630">
        <v>13.7</v>
      </c>
      <c r="E11" s="630"/>
      <c r="F11" s="625"/>
    </row>
    <row r="12" spans="1:6" x14ac:dyDescent="0.2">
      <c r="A12" s="631">
        <v>2010</v>
      </c>
      <c r="B12" s="630">
        <v>19.5</v>
      </c>
      <c r="C12" s="630">
        <v>26.6</v>
      </c>
      <c r="D12" s="630">
        <v>19</v>
      </c>
      <c r="E12" s="630"/>
      <c r="F12" s="625"/>
    </row>
    <row r="13" spans="1:6" x14ac:dyDescent="0.2">
      <c r="A13" s="631">
        <v>2011</v>
      </c>
      <c r="B13" s="630">
        <v>21.4</v>
      </c>
      <c r="C13" s="630">
        <v>22.6</v>
      </c>
      <c r="D13" s="630">
        <v>21.2</v>
      </c>
      <c r="E13" s="630">
        <v>19.2</v>
      </c>
      <c r="F13" s="625"/>
    </row>
    <row r="14" spans="1:6" x14ac:dyDescent="0.2">
      <c r="A14" s="631">
        <v>2012</v>
      </c>
      <c r="B14" s="630">
        <v>25.1</v>
      </c>
      <c r="C14" s="630">
        <v>25.5</v>
      </c>
      <c r="D14" s="630">
        <v>24.3</v>
      </c>
      <c r="E14" s="630">
        <v>10.8</v>
      </c>
      <c r="F14" s="625"/>
    </row>
    <row r="15" spans="1:6" x14ac:dyDescent="0.2">
      <c r="A15" s="548"/>
      <c r="B15" s="546"/>
      <c r="C15" s="546"/>
      <c r="D15" s="546"/>
      <c r="E15" s="546"/>
    </row>
    <row r="16" spans="1:6" x14ac:dyDescent="0.2">
      <c r="A16" s="548"/>
      <c r="B16" s="546"/>
      <c r="C16" s="546"/>
      <c r="D16" s="546"/>
      <c r="E16" s="546"/>
    </row>
    <row r="17" spans="1:5" x14ac:dyDescent="0.2">
      <c r="A17" s="548"/>
      <c r="B17" s="546"/>
      <c r="C17" s="546"/>
      <c r="D17" s="546"/>
      <c r="E17" s="546"/>
    </row>
    <row r="18" spans="1:5" x14ac:dyDescent="0.2">
      <c r="A18" s="548"/>
      <c r="B18" s="546"/>
      <c r="C18" s="546"/>
      <c r="D18" s="546"/>
      <c r="E18" s="546"/>
    </row>
    <row r="19" spans="1:5" x14ac:dyDescent="0.2">
      <c r="A19" s="548"/>
      <c r="B19" s="546"/>
      <c r="C19" s="546"/>
      <c r="D19" s="546"/>
      <c r="E19" s="546"/>
    </row>
    <row r="20" spans="1:5" x14ac:dyDescent="0.2">
      <c r="A20" s="548"/>
      <c r="B20" s="546"/>
      <c r="C20" s="546"/>
      <c r="D20" s="546"/>
      <c r="E20" s="546"/>
    </row>
    <row r="21" spans="1:5" x14ac:dyDescent="0.2">
      <c r="A21" s="548"/>
      <c r="B21" s="546"/>
      <c r="C21" s="546"/>
      <c r="D21" s="546"/>
      <c r="E21" s="546"/>
    </row>
    <row r="22" spans="1:5" x14ac:dyDescent="0.2">
      <c r="A22" s="548"/>
      <c r="B22" s="546"/>
      <c r="C22" s="546"/>
      <c r="D22" s="546"/>
      <c r="E22" s="546"/>
    </row>
    <row r="23" spans="1:5" x14ac:dyDescent="0.2">
      <c r="A23" s="548"/>
      <c r="B23" s="546"/>
      <c r="C23" s="546"/>
      <c r="D23" s="546"/>
      <c r="E23" s="546"/>
    </row>
    <row r="24" spans="1:5" x14ac:dyDescent="0.2">
      <c r="A24" s="548"/>
      <c r="B24" s="546"/>
      <c r="C24" s="546"/>
      <c r="D24" s="546"/>
      <c r="E24" s="546"/>
    </row>
    <row r="25" spans="1:5" x14ac:dyDescent="0.2">
      <c r="A25" s="548"/>
      <c r="B25" s="546"/>
      <c r="C25" s="546"/>
      <c r="D25" s="546"/>
      <c r="E25" s="546"/>
    </row>
    <row r="26" spans="1:5" x14ac:dyDescent="0.2">
      <c r="A26" s="548"/>
      <c r="B26" s="546"/>
      <c r="C26" s="546"/>
      <c r="D26" s="546"/>
      <c r="E26" s="546"/>
    </row>
    <row r="27" spans="1:5" x14ac:dyDescent="0.2">
      <c r="A27" s="548"/>
      <c r="B27" s="546"/>
      <c r="C27" s="546"/>
      <c r="D27" s="546"/>
      <c r="E27" s="546"/>
    </row>
    <row r="28" spans="1:5" x14ac:dyDescent="0.2">
      <c r="A28" s="548"/>
      <c r="B28" s="546"/>
      <c r="C28" s="546"/>
      <c r="D28" s="546"/>
      <c r="E28" s="546"/>
    </row>
    <row r="29" spans="1:5" x14ac:dyDescent="0.2">
      <c r="A29" s="548"/>
      <c r="B29" s="546"/>
      <c r="C29" s="546"/>
      <c r="D29" s="546"/>
      <c r="E29" s="546"/>
    </row>
    <row r="30" spans="1:5" x14ac:dyDescent="0.2">
      <c r="A30" s="548"/>
      <c r="B30" s="546"/>
      <c r="C30" s="546"/>
      <c r="D30" s="546"/>
      <c r="E30" s="546"/>
    </row>
    <row r="31" spans="1:5" x14ac:dyDescent="0.2">
      <c r="A31" s="548"/>
      <c r="B31" s="546"/>
      <c r="C31" s="546"/>
      <c r="D31" s="546"/>
      <c r="E31" s="546"/>
    </row>
    <row r="32" spans="1:5" x14ac:dyDescent="0.2">
      <c r="A32" s="548"/>
      <c r="B32" s="546"/>
      <c r="C32" s="546"/>
      <c r="D32" s="546"/>
      <c r="E32" s="546"/>
    </row>
    <row r="33" spans="1:5" x14ac:dyDescent="0.2">
      <c r="A33" s="548"/>
      <c r="B33" s="546"/>
      <c r="C33" s="546"/>
      <c r="D33" s="546"/>
      <c r="E33" s="546"/>
    </row>
    <row r="34" spans="1:5" x14ac:dyDescent="0.2">
      <c r="A34" s="548"/>
      <c r="B34" s="546"/>
      <c r="C34" s="546"/>
      <c r="D34" s="546"/>
      <c r="E34" s="546"/>
    </row>
    <row r="35" spans="1:5" x14ac:dyDescent="0.2">
      <c r="A35" s="548"/>
      <c r="B35" s="546"/>
      <c r="C35" s="546"/>
      <c r="D35" s="546"/>
      <c r="E35" s="546"/>
    </row>
    <row r="36" spans="1:5" x14ac:dyDescent="0.2">
      <c r="A36" s="548"/>
      <c r="B36" s="546"/>
      <c r="C36" s="546"/>
      <c r="D36" s="546"/>
      <c r="E36" s="546"/>
    </row>
    <row r="37" spans="1:5" x14ac:dyDescent="0.2">
      <c r="A37" s="548"/>
      <c r="B37" s="546"/>
      <c r="C37" s="546"/>
      <c r="D37" s="546"/>
      <c r="E37" s="546"/>
    </row>
    <row r="38" spans="1:5" x14ac:dyDescent="0.2">
      <c r="A38" s="548"/>
      <c r="B38" s="546"/>
      <c r="C38" s="546"/>
      <c r="D38" s="546"/>
      <c r="E38" s="546"/>
    </row>
    <row r="39" spans="1:5" x14ac:dyDescent="0.2">
      <c r="A39" s="548"/>
      <c r="B39" s="546"/>
      <c r="C39" s="546"/>
      <c r="D39" s="546"/>
      <c r="E39" s="546"/>
    </row>
    <row r="40" spans="1:5" x14ac:dyDescent="0.2">
      <c r="A40" s="548"/>
      <c r="B40" s="546"/>
      <c r="C40" s="546"/>
      <c r="D40" s="546"/>
      <c r="E40" s="546"/>
    </row>
    <row r="41" spans="1:5" x14ac:dyDescent="0.2">
      <c r="A41" s="548"/>
      <c r="B41" s="546"/>
      <c r="C41" s="546"/>
      <c r="D41" s="546"/>
      <c r="E41" s="546"/>
    </row>
    <row r="42" spans="1:5" x14ac:dyDescent="0.2">
      <c r="A42" s="548"/>
      <c r="B42" s="546"/>
      <c r="C42" s="546"/>
      <c r="D42" s="546"/>
      <c r="E42" s="546"/>
    </row>
    <row r="43" spans="1:5" x14ac:dyDescent="0.2">
      <c r="A43" s="548"/>
      <c r="B43" s="546"/>
      <c r="C43" s="546"/>
      <c r="D43" s="546"/>
      <c r="E43" s="546"/>
    </row>
    <row r="44" spans="1:5" x14ac:dyDescent="0.2">
      <c r="A44" s="548"/>
      <c r="B44" s="546"/>
      <c r="C44" s="546"/>
      <c r="D44" s="546"/>
      <c r="E44" s="546"/>
    </row>
    <row r="45" spans="1:5" x14ac:dyDescent="0.2">
      <c r="A45" s="548"/>
      <c r="B45" s="546"/>
      <c r="C45" s="546"/>
      <c r="D45" s="546"/>
      <c r="E45" s="546"/>
    </row>
    <row r="46" spans="1:5" x14ac:dyDescent="0.2">
      <c r="A46" s="548"/>
      <c r="B46" s="546"/>
      <c r="C46" s="546"/>
      <c r="D46" s="546"/>
      <c r="E46" s="546"/>
    </row>
    <row r="47" spans="1:5" x14ac:dyDescent="0.2">
      <c r="A47" s="548"/>
      <c r="B47" s="546"/>
      <c r="C47" s="546"/>
      <c r="D47" s="546"/>
      <c r="E47" s="546"/>
    </row>
    <row r="48" spans="1:5" x14ac:dyDescent="0.2">
      <c r="A48" s="548"/>
      <c r="B48" s="546"/>
      <c r="C48" s="546"/>
      <c r="D48" s="546"/>
      <c r="E48" s="546"/>
    </row>
    <row r="49" spans="1:5" x14ac:dyDescent="0.2">
      <c r="A49" s="548"/>
      <c r="B49" s="546"/>
      <c r="C49" s="546"/>
      <c r="D49" s="546"/>
      <c r="E49" s="546"/>
    </row>
    <row r="50" spans="1:5" x14ac:dyDescent="0.2">
      <c r="A50" s="548"/>
      <c r="B50" s="546"/>
      <c r="C50" s="546"/>
      <c r="D50" s="546"/>
      <c r="E50" s="546"/>
    </row>
    <row r="51" spans="1:5" x14ac:dyDescent="0.2">
      <c r="A51" s="548"/>
      <c r="B51" s="546"/>
      <c r="C51" s="546"/>
      <c r="D51" s="546"/>
      <c r="E51" s="546"/>
    </row>
    <row r="52" spans="1:5" x14ac:dyDescent="0.2">
      <c r="A52" s="548"/>
      <c r="B52" s="546"/>
      <c r="C52" s="546"/>
      <c r="D52" s="546"/>
      <c r="E52" s="546"/>
    </row>
    <row r="53" spans="1:5" x14ac:dyDescent="0.2">
      <c r="A53" s="548"/>
      <c r="B53" s="546"/>
      <c r="C53" s="546"/>
      <c r="D53" s="546"/>
      <c r="E53" s="546"/>
    </row>
    <row r="54" spans="1:5" x14ac:dyDescent="0.2">
      <c r="A54" s="548"/>
      <c r="B54" s="546"/>
      <c r="C54" s="546"/>
      <c r="D54" s="546"/>
      <c r="E54" s="546"/>
    </row>
    <row r="55" spans="1:5" x14ac:dyDescent="0.2">
      <c r="A55" s="548"/>
      <c r="B55" s="546"/>
      <c r="C55" s="546"/>
      <c r="D55" s="546"/>
      <c r="E55" s="546"/>
    </row>
    <row r="56" spans="1:5" x14ac:dyDescent="0.2">
      <c r="A56" s="548"/>
      <c r="B56" s="546"/>
      <c r="C56" s="546"/>
      <c r="D56" s="546"/>
      <c r="E56" s="546"/>
    </row>
    <row r="57" spans="1:5" x14ac:dyDescent="0.2">
      <c r="A57" s="548"/>
      <c r="B57" s="546"/>
      <c r="C57" s="546"/>
      <c r="D57" s="546"/>
      <c r="E57" s="546"/>
    </row>
    <row r="58" spans="1:5" x14ac:dyDescent="0.2">
      <c r="A58" s="548"/>
      <c r="B58" s="546"/>
      <c r="C58" s="546"/>
      <c r="D58" s="546"/>
      <c r="E58" s="546"/>
    </row>
    <row r="59" spans="1:5" x14ac:dyDescent="0.2">
      <c r="A59" s="548"/>
      <c r="B59" s="546"/>
      <c r="C59" s="546"/>
      <c r="D59" s="546"/>
      <c r="E59" s="546"/>
    </row>
    <row r="60" spans="1:5" x14ac:dyDescent="0.2">
      <c r="A60" s="548"/>
      <c r="B60" s="546"/>
      <c r="C60" s="546"/>
      <c r="D60" s="546"/>
      <c r="E60" s="546"/>
    </row>
    <row r="61" spans="1:5" x14ac:dyDescent="0.2">
      <c r="A61" s="548"/>
      <c r="B61" s="546"/>
      <c r="C61" s="546"/>
      <c r="D61" s="546"/>
      <c r="E61" s="546"/>
    </row>
    <row r="62" spans="1:5" x14ac:dyDescent="0.2">
      <c r="A62" s="548"/>
      <c r="B62" s="546"/>
      <c r="C62" s="546"/>
      <c r="D62" s="546"/>
      <c r="E62" s="546"/>
    </row>
    <row r="63" spans="1:5" x14ac:dyDescent="0.2">
      <c r="A63" s="548"/>
      <c r="B63" s="546"/>
      <c r="C63" s="546"/>
      <c r="D63" s="546"/>
      <c r="E63" s="546"/>
    </row>
    <row r="64" spans="1:5" x14ac:dyDescent="0.2">
      <c r="A64" s="548"/>
      <c r="B64" s="546"/>
      <c r="C64" s="546"/>
      <c r="D64" s="546"/>
      <c r="E64" s="546"/>
    </row>
    <row r="65" spans="1:5" x14ac:dyDescent="0.2">
      <c r="A65" s="548"/>
      <c r="B65" s="546"/>
      <c r="C65" s="546"/>
      <c r="D65" s="546"/>
      <c r="E65" s="546"/>
    </row>
    <row r="66" spans="1:5" x14ac:dyDescent="0.2">
      <c r="A66" s="548"/>
      <c r="B66" s="546"/>
      <c r="C66" s="546"/>
      <c r="D66" s="546"/>
      <c r="E66" s="546"/>
    </row>
    <row r="67" spans="1:5" x14ac:dyDescent="0.2">
      <c r="A67" s="548"/>
      <c r="B67" s="546"/>
      <c r="C67" s="546"/>
      <c r="D67" s="546"/>
      <c r="E67" s="546"/>
    </row>
    <row r="68" spans="1:5" x14ac:dyDescent="0.2">
      <c r="A68" s="548"/>
      <c r="B68" s="546"/>
      <c r="C68" s="546"/>
      <c r="D68" s="546"/>
      <c r="E68" s="546"/>
    </row>
    <row r="69" spans="1:5" x14ac:dyDescent="0.2">
      <c r="A69" s="548"/>
      <c r="B69" s="546"/>
      <c r="C69" s="546"/>
      <c r="D69" s="546"/>
      <c r="E69" s="546"/>
    </row>
    <row r="70" spans="1:5" x14ac:dyDescent="0.2">
      <c r="A70" s="548"/>
      <c r="B70" s="546"/>
      <c r="C70" s="546"/>
      <c r="D70" s="546"/>
      <c r="E70" s="546"/>
    </row>
    <row r="71" spans="1:5" x14ac:dyDescent="0.2">
      <c r="A71" s="548"/>
      <c r="B71" s="546"/>
      <c r="C71" s="546"/>
      <c r="D71" s="546"/>
      <c r="E71" s="546"/>
    </row>
    <row r="72" spans="1:5" x14ac:dyDescent="0.2">
      <c r="A72" s="548"/>
      <c r="B72" s="546"/>
      <c r="C72" s="546"/>
      <c r="D72" s="546"/>
      <c r="E72" s="546"/>
    </row>
    <row r="73" spans="1:5" x14ac:dyDescent="0.2">
      <c r="A73" s="548"/>
      <c r="B73" s="546"/>
      <c r="C73" s="546"/>
      <c r="D73" s="546"/>
      <c r="E73" s="546"/>
    </row>
    <row r="74" spans="1:5" x14ac:dyDescent="0.2">
      <c r="A74" s="548"/>
      <c r="B74" s="546"/>
      <c r="C74" s="546"/>
      <c r="D74" s="546"/>
      <c r="E74" s="546"/>
    </row>
    <row r="75" spans="1:5" x14ac:dyDescent="0.2">
      <c r="A75" s="548"/>
      <c r="B75" s="546"/>
      <c r="C75" s="546"/>
      <c r="D75" s="546"/>
      <c r="E75" s="546"/>
    </row>
    <row r="76" spans="1:5" x14ac:dyDescent="0.2">
      <c r="A76" s="534"/>
      <c r="B76" s="546"/>
      <c r="C76" s="546"/>
      <c r="D76" s="546"/>
      <c r="E76" s="546"/>
    </row>
    <row r="77" spans="1:5" x14ac:dyDescent="0.2">
      <c r="A77" s="534"/>
      <c r="B77" s="546"/>
      <c r="C77" s="546"/>
      <c r="D77" s="546"/>
      <c r="E77" s="546"/>
    </row>
    <row r="78" spans="1:5" x14ac:dyDescent="0.2">
      <c r="A78" s="534"/>
      <c r="B78" s="546"/>
      <c r="C78" s="546"/>
      <c r="D78" s="546"/>
      <c r="E78" s="546"/>
    </row>
    <row r="79" spans="1:5" x14ac:dyDescent="0.2">
      <c r="A79" s="548"/>
      <c r="B79" s="546"/>
      <c r="C79" s="546"/>
      <c r="D79" s="546"/>
      <c r="E79" s="546"/>
    </row>
    <row r="80" spans="1:5" x14ac:dyDescent="0.2">
      <c r="A80" s="548"/>
      <c r="B80" s="546"/>
      <c r="C80" s="546"/>
      <c r="D80" s="546"/>
      <c r="E80" s="546"/>
    </row>
    <row r="81" spans="1:5" x14ac:dyDescent="0.2">
      <c r="A81" s="548"/>
      <c r="B81" s="546"/>
      <c r="C81" s="546"/>
      <c r="D81" s="546"/>
      <c r="E81" s="546"/>
    </row>
    <row r="82" spans="1:5" x14ac:dyDescent="0.2">
      <c r="A82" s="548"/>
      <c r="B82" s="546"/>
      <c r="C82" s="546"/>
      <c r="D82" s="546"/>
      <c r="E82" s="546"/>
    </row>
    <row r="83" spans="1:5" x14ac:dyDescent="0.2">
      <c r="A83" s="548"/>
      <c r="B83" s="546"/>
      <c r="C83" s="546"/>
      <c r="D83" s="546"/>
      <c r="E83" s="546"/>
    </row>
    <row r="84" spans="1:5" x14ac:dyDescent="0.2">
      <c r="A84" s="548"/>
      <c r="B84" s="546"/>
      <c r="C84" s="546"/>
      <c r="D84" s="546"/>
      <c r="E84" s="546"/>
    </row>
    <row r="85" spans="1:5" x14ac:dyDescent="0.2">
      <c r="A85" s="548"/>
      <c r="B85" s="546"/>
      <c r="C85" s="546"/>
      <c r="D85" s="546"/>
      <c r="E85" s="546"/>
    </row>
    <row r="86" spans="1:5" x14ac:dyDescent="0.2">
      <c r="A86" s="548"/>
      <c r="B86" s="546"/>
      <c r="C86" s="546"/>
      <c r="D86" s="546"/>
      <c r="E86" s="546"/>
    </row>
    <row r="87" spans="1:5" x14ac:dyDescent="0.2">
      <c r="A87" s="548"/>
      <c r="B87" s="546"/>
      <c r="C87" s="546"/>
      <c r="D87" s="546"/>
      <c r="E87" s="546"/>
    </row>
    <row r="88" spans="1:5" x14ac:dyDescent="0.2">
      <c r="A88" s="548"/>
      <c r="B88" s="546"/>
      <c r="C88" s="546"/>
      <c r="D88" s="546"/>
      <c r="E88" s="546"/>
    </row>
    <row r="89" spans="1:5" x14ac:dyDescent="0.2">
      <c r="A89" s="548"/>
      <c r="B89" s="546"/>
      <c r="C89" s="546"/>
      <c r="D89" s="546"/>
      <c r="E89" s="546"/>
    </row>
    <row r="90" spans="1:5" x14ac:dyDescent="0.2">
      <c r="A90" s="548"/>
      <c r="B90" s="546"/>
      <c r="C90" s="546"/>
      <c r="D90" s="546"/>
      <c r="E90" s="546"/>
    </row>
    <row r="91" spans="1:5" x14ac:dyDescent="0.2">
      <c r="A91" s="548"/>
      <c r="B91" s="546"/>
      <c r="C91" s="546"/>
      <c r="D91" s="546"/>
      <c r="E91" s="546"/>
    </row>
    <row r="92" spans="1:5" x14ac:dyDescent="0.2">
      <c r="A92" s="548"/>
      <c r="B92" s="546"/>
      <c r="C92" s="546"/>
      <c r="D92" s="546"/>
      <c r="E92" s="546"/>
    </row>
    <row r="93" spans="1:5" x14ac:dyDescent="0.2">
      <c r="A93" s="548"/>
      <c r="B93" s="546"/>
      <c r="C93" s="546"/>
      <c r="D93" s="546"/>
      <c r="E93" s="546"/>
    </row>
    <row r="94" spans="1:5" x14ac:dyDescent="0.2">
      <c r="A94" s="548"/>
      <c r="B94" s="546"/>
      <c r="C94" s="546"/>
      <c r="D94" s="546"/>
      <c r="E94" s="546"/>
    </row>
    <row r="95" spans="1:5" x14ac:dyDescent="0.2">
      <c r="A95" s="548"/>
      <c r="B95" s="546"/>
      <c r="C95" s="546"/>
      <c r="D95" s="546"/>
      <c r="E95" s="546"/>
    </row>
    <row r="96" spans="1:5" x14ac:dyDescent="0.2">
      <c r="A96" s="548"/>
      <c r="B96" s="546"/>
      <c r="C96" s="546"/>
      <c r="D96" s="546"/>
      <c r="E96" s="546"/>
    </row>
    <row r="97" spans="1:5" x14ac:dyDescent="0.2">
      <c r="A97" s="548"/>
      <c r="B97" s="546"/>
      <c r="C97" s="546"/>
      <c r="D97" s="546"/>
      <c r="E97" s="546"/>
    </row>
    <row r="98" spans="1:5" x14ac:dyDescent="0.2">
      <c r="A98" s="548"/>
      <c r="B98" s="546"/>
      <c r="C98" s="546"/>
      <c r="D98" s="546"/>
      <c r="E98" s="546"/>
    </row>
    <row r="99" spans="1:5" x14ac:dyDescent="0.2">
      <c r="A99" s="548"/>
      <c r="B99" s="546"/>
      <c r="C99" s="546"/>
      <c r="D99" s="546"/>
      <c r="E99" s="546"/>
    </row>
    <row r="100" spans="1:5" x14ac:dyDescent="0.2">
      <c r="A100" s="548"/>
      <c r="B100" s="546"/>
      <c r="C100" s="546"/>
      <c r="D100" s="546"/>
      <c r="E100" s="546"/>
    </row>
    <row r="101" spans="1:5" x14ac:dyDescent="0.2">
      <c r="A101" s="548"/>
      <c r="B101" s="546"/>
      <c r="C101" s="546"/>
      <c r="D101" s="546"/>
      <c r="E101" s="546"/>
    </row>
    <row r="102" spans="1:5" x14ac:dyDescent="0.2">
      <c r="A102" s="548"/>
      <c r="B102" s="546"/>
      <c r="C102" s="546"/>
      <c r="D102" s="546"/>
      <c r="E102" s="546"/>
    </row>
    <row r="103" spans="1:5" x14ac:dyDescent="0.2">
      <c r="A103" s="548"/>
      <c r="B103" s="546"/>
      <c r="C103" s="546"/>
      <c r="D103" s="546"/>
      <c r="E103" s="546"/>
    </row>
    <row r="104" spans="1:5" x14ac:dyDescent="0.2">
      <c r="A104" s="548"/>
      <c r="B104" s="546"/>
      <c r="C104" s="546"/>
      <c r="D104" s="546"/>
      <c r="E104" s="546"/>
    </row>
    <row r="105" spans="1:5" x14ac:dyDescent="0.2">
      <c r="A105" s="548"/>
      <c r="B105" s="546"/>
      <c r="C105" s="546"/>
      <c r="D105" s="546"/>
      <c r="E105" s="546"/>
    </row>
    <row r="106" spans="1:5" x14ac:dyDescent="0.2">
      <c r="A106" s="548"/>
      <c r="B106" s="546"/>
      <c r="C106" s="546"/>
      <c r="D106" s="546"/>
      <c r="E106" s="546"/>
    </row>
    <row r="107" spans="1:5" x14ac:dyDescent="0.2">
      <c r="A107" s="548"/>
      <c r="B107" s="546"/>
      <c r="C107" s="546"/>
      <c r="D107" s="546"/>
      <c r="E107" s="546"/>
    </row>
    <row r="108" spans="1:5" x14ac:dyDescent="0.2">
      <c r="A108" s="548"/>
      <c r="B108" s="546"/>
      <c r="C108" s="546"/>
      <c r="D108" s="546"/>
      <c r="E108" s="546"/>
    </row>
    <row r="109" spans="1:5" x14ac:dyDescent="0.2">
      <c r="A109" s="548"/>
      <c r="B109" s="546"/>
      <c r="C109" s="546"/>
      <c r="D109" s="546"/>
      <c r="E109" s="546"/>
    </row>
    <row r="110" spans="1:5" x14ac:dyDescent="0.2">
      <c r="A110" s="548"/>
      <c r="B110" s="546"/>
      <c r="C110" s="546"/>
      <c r="D110" s="546"/>
      <c r="E110" s="546"/>
    </row>
    <row r="111" spans="1:5" x14ac:dyDescent="0.2">
      <c r="A111" s="548"/>
      <c r="B111" s="546"/>
      <c r="C111" s="546"/>
      <c r="D111" s="546"/>
      <c r="E111" s="546"/>
    </row>
    <row r="112" spans="1:5" x14ac:dyDescent="0.2">
      <c r="A112" s="548"/>
      <c r="B112" s="546"/>
      <c r="C112" s="546"/>
      <c r="D112" s="546"/>
      <c r="E112" s="546"/>
    </row>
    <row r="113" spans="1:5" x14ac:dyDescent="0.2">
      <c r="A113" s="548"/>
      <c r="B113" s="546"/>
      <c r="C113" s="546"/>
      <c r="D113" s="546"/>
      <c r="E113" s="546"/>
    </row>
    <row r="114" spans="1:5" x14ac:dyDescent="0.2">
      <c r="A114" s="548"/>
      <c r="B114" s="546"/>
      <c r="C114" s="546"/>
      <c r="D114" s="546"/>
      <c r="E114" s="546"/>
    </row>
    <row r="115" spans="1:5" x14ac:dyDescent="0.2">
      <c r="A115" s="548"/>
      <c r="B115" s="546"/>
      <c r="C115" s="546"/>
      <c r="D115" s="546"/>
      <c r="E115" s="546"/>
    </row>
    <row r="116" spans="1:5" x14ac:dyDescent="0.2">
      <c r="A116" s="548"/>
      <c r="B116" s="546"/>
      <c r="C116" s="546"/>
      <c r="D116" s="546"/>
      <c r="E116" s="546"/>
    </row>
    <row r="117" spans="1:5" x14ac:dyDescent="0.2">
      <c r="A117" s="548"/>
      <c r="B117" s="546"/>
      <c r="C117" s="546"/>
      <c r="D117" s="546"/>
      <c r="E117" s="546"/>
    </row>
    <row r="118" spans="1:5" x14ac:dyDescent="0.2">
      <c r="A118" s="548"/>
      <c r="B118" s="546"/>
      <c r="C118" s="546"/>
      <c r="D118" s="546"/>
      <c r="E118" s="546"/>
    </row>
    <row r="119" spans="1:5" x14ac:dyDescent="0.2">
      <c r="A119" s="548"/>
      <c r="B119" s="546"/>
      <c r="C119" s="546"/>
      <c r="D119" s="546"/>
      <c r="E119" s="546"/>
    </row>
    <row r="120" spans="1:5" x14ac:dyDescent="0.2">
      <c r="A120" s="548"/>
      <c r="B120" s="546"/>
      <c r="C120" s="546"/>
      <c r="D120" s="546"/>
      <c r="E120" s="546"/>
    </row>
    <row r="121" spans="1:5" x14ac:dyDescent="0.2">
      <c r="A121" s="548"/>
      <c r="B121" s="546"/>
      <c r="C121" s="546"/>
      <c r="D121" s="546"/>
      <c r="E121" s="546"/>
    </row>
    <row r="122" spans="1:5" x14ac:dyDescent="0.2">
      <c r="A122" s="548"/>
      <c r="B122" s="546"/>
      <c r="C122" s="546"/>
      <c r="D122" s="546"/>
      <c r="E122" s="546"/>
    </row>
    <row r="123" spans="1:5" x14ac:dyDescent="0.2">
      <c r="A123" s="548"/>
      <c r="B123" s="546"/>
      <c r="C123" s="546"/>
      <c r="D123" s="546"/>
      <c r="E123" s="546"/>
    </row>
    <row r="124" spans="1:5" x14ac:dyDescent="0.2">
      <c r="A124" s="548"/>
      <c r="B124" s="546"/>
      <c r="C124" s="546"/>
      <c r="D124" s="546"/>
      <c r="E124" s="546"/>
    </row>
    <row r="125" spans="1:5" x14ac:dyDescent="0.2">
      <c r="A125" s="548"/>
      <c r="B125" s="546"/>
      <c r="C125" s="546"/>
      <c r="D125" s="546"/>
      <c r="E125" s="546"/>
    </row>
    <row r="126" spans="1:5" x14ac:dyDescent="0.2">
      <c r="A126" s="548"/>
      <c r="B126" s="546"/>
      <c r="C126" s="546"/>
      <c r="D126" s="546"/>
      <c r="E126" s="546"/>
    </row>
    <row r="127" spans="1:5" x14ac:dyDescent="0.2">
      <c r="A127" s="548"/>
      <c r="B127" s="546"/>
      <c r="C127" s="546"/>
      <c r="D127" s="546"/>
      <c r="E127" s="546"/>
    </row>
    <row r="128" spans="1:5" x14ac:dyDescent="0.2">
      <c r="A128" s="548"/>
      <c r="B128" s="546"/>
      <c r="C128" s="546"/>
      <c r="D128" s="546"/>
      <c r="E128" s="546"/>
    </row>
    <row r="129" spans="1:5" x14ac:dyDescent="0.2">
      <c r="A129" s="548"/>
      <c r="B129" s="546"/>
      <c r="C129" s="546"/>
      <c r="D129" s="546"/>
      <c r="E129" s="546"/>
    </row>
    <row r="130" spans="1:5" x14ac:dyDescent="0.2">
      <c r="A130" s="548"/>
      <c r="B130" s="546"/>
      <c r="C130" s="546"/>
      <c r="D130" s="546"/>
      <c r="E130" s="546"/>
    </row>
    <row r="131" spans="1:5" x14ac:dyDescent="0.2">
      <c r="A131" s="548"/>
      <c r="B131" s="546"/>
      <c r="C131" s="546"/>
      <c r="D131" s="546"/>
      <c r="E131" s="546"/>
    </row>
    <row r="132" spans="1:5" x14ac:dyDescent="0.2">
      <c r="A132" s="548"/>
      <c r="B132" s="546"/>
      <c r="C132" s="546"/>
      <c r="D132" s="546"/>
      <c r="E132" s="546"/>
    </row>
    <row r="133" spans="1:5" x14ac:dyDescent="0.2">
      <c r="A133" s="548"/>
      <c r="B133" s="546"/>
      <c r="C133" s="546"/>
      <c r="D133" s="546"/>
      <c r="E133" s="546"/>
    </row>
    <row r="134" spans="1:5" x14ac:dyDescent="0.2">
      <c r="A134" s="548"/>
      <c r="B134" s="546"/>
      <c r="C134" s="546"/>
      <c r="D134" s="546"/>
      <c r="E134" s="546"/>
    </row>
    <row r="135" spans="1:5" x14ac:dyDescent="0.2">
      <c r="A135" s="548"/>
      <c r="B135" s="546"/>
      <c r="C135" s="546"/>
      <c r="D135" s="546"/>
      <c r="E135" s="546"/>
    </row>
    <row r="136" spans="1:5" x14ac:dyDescent="0.2">
      <c r="A136" s="548"/>
      <c r="B136" s="546"/>
      <c r="C136" s="546"/>
      <c r="D136" s="546"/>
      <c r="E136" s="546"/>
    </row>
    <row r="137" spans="1:5" x14ac:dyDescent="0.2">
      <c r="A137" s="548"/>
      <c r="B137" s="546"/>
      <c r="C137" s="546"/>
      <c r="D137" s="546"/>
      <c r="E137" s="546"/>
    </row>
    <row r="138" spans="1:5" x14ac:dyDescent="0.2">
      <c r="A138" s="548"/>
      <c r="B138" s="546"/>
      <c r="C138" s="546"/>
      <c r="D138" s="546"/>
      <c r="E138" s="546"/>
    </row>
    <row r="139" spans="1:5" x14ac:dyDescent="0.2">
      <c r="A139" s="548"/>
      <c r="B139" s="546"/>
      <c r="C139" s="546"/>
      <c r="D139" s="546"/>
      <c r="E139" s="546"/>
    </row>
    <row r="140" spans="1:5" x14ac:dyDescent="0.2">
      <c r="A140" s="548"/>
      <c r="B140" s="546"/>
      <c r="C140" s="546"/>
      <c r="D140" s="546"/>
      <c r="E140" s="546"/>
    </row>
    <row r="141" spans="1:5" x14ac:dyDescent="0.2">
      <c r="A141" s="548"/>
      <c r="B141" s="546"/>
      <c r="C141" s="546"/>
      <c r="D141" s="546"/>
      <c r="E141" s="546"/>
    </row>
    <row r="142" spans="1:5" x14ac:dyDescent="0.2">
      <c r="A142" s="548"/>
      <c r="B142" s="546"/>
      <c r="C142" s="546"/>
      <c r="D142" s="546"/>
      <c r="E142" s="546"/>
    </row>
    <row r="143" spans="1:5" x14ac:dyDescent="0.2">
      <c r="A143" s="548"/>
      <c r="B143" s="546"/>
      <c r="C143" s="546"/>
      <c r="D143" s="546"/>
      <c r="E143" s="546"/>
    </row>
    <row r="144" spans="1:5" x14ac:dyDescent="0.2">
      <c r="A144" s="548"/>
      <c r="B144" s="546"/>
      <c r="C144" s="546"/>
      <c r="D144" s="546"/>
      <c r="E144" s="546"/>
    </row>
    <row r="145" spans="1:5" x14ac:dyDescent="0.2">
      <c r="A145" s="548"/>
      <c r="B145" s="546"/>
      <c r="C145" s="546"/>
      <c r="D145" s="546"/>
      <c r="E145" s="546"/>
    </row>
    <row r="146" spans="1:5" x14ac:dyDescent="0.2">
      <c r="A146" s="548"/>
      <c r="B146" s="546"/>
      <c r="C146" s="546"/>
      <c r="D146" s="546"/>
      <c r="E146" s="546"/>
    </row>
    <row r="147" spans="1:5" x14ac:dyDescent="0.2">
      <c r="A147" s="548"/>
      <c r="B147" s="546"/>
      <c r="C147" s="546"/>
      <c r="D147" s="546"/>
      <c r="E147" s="546"/>
    </row>
    <row r="148" spans="1:5" x14ac:dyDescent="0.2">
      <c r="A148" s="548"/>
      <c r="B148" s="546"/>
      <c r="C148" s="546"/>
      <c r="D148" s="546"/>
      <c r="E148" s="546"/>
    </row>
    <row r="149" spans="1:5" x14ac:dyDescent="0.2">
      <c r="A149" s="548"/>
      <c r="B149" s="546"/>
      <c r="C149" s="546"/>
      <c r="D149" s="546"/>
      <c r="E149" s="546"/>
    </row>
    <row r="150" spans="1:5" x14ac:dyDescent="0.2">
      <c r="A150" s="548"/>
      <c r="B150" s="546"/>
      <c r="C150" s="546"/>
      <c r="D150" s="546"/>
      <c r="E150" s="546"/>
    </row>
    <row r="151" spans="1:5" x14ac:dyDescent="0.2">
      <c r="A151" s="548"/>
      <c r="B151" s="546"/>
      <c r="C151" s="546"/>
      <c r="D151" s="546"/>
      <c r="E151" s="546"/>
    </row>
    <row r="152" spans="1:5" x14ac:dyDescent="0.2">
      <c r="A152" s="548"/>
      <c r="B152" s="546"/>
      <c r="C152" s="546"/>
      <c r="D152" s="546"/>
      <c r="E152" s="546"/>
    </row>
    <row r="153" spans="1:5" x14ac:dyDescent="0.2">
      <c r="A153" s="548"/>
      <c r="B153" s="546"/>
      <c r="C153" s="546"/>
      <c r="D153" s="546"/>
      <c r="E153" s="546"/>
    </row>
    <row r="154" spans="1:5" x14ac:dyDescent="0.2">
      <c r="A154" s="548"/>
      <c r="B154" s="546"/>
      <c r="C154" s="546"/>
      <c r="D154" s="546"/>
      <c r="E154" s="546"/>
    </row>
    <row r="155" spans="1:5" x14ac:dyDescent="0.2">
      <c r="A155" s="548"/>
      <c r="B155" s="546"/>
      <c r="C155" s="546"/>
      <c r="D155" s="546"/>
      <c r="E155" s="546"/>
    </row>
    <row r="156" spans="1:5" x14ac:dyDescent="0.2">
      <c r="A156" s="548"/>
      <c r="B156" s="546"/>
      <c r="C156" s="546"/>
      <c r="D156" s="546"/>
      <c r="E156" s="546"/>
    </row>
    <row r="157" spans="1:5" x14ac:dyDescent="0.2">
      <c r="A157" s="548"/>
      <c r="B157" s="546"/>
      <c r="C157" s="546"/>
      <c r="D157" s="546"/>
      <c r="E157" s="546"/>
    </row>
    <row r="158" spans="1:5" x14ac:dyDescent="0.2">
      <c r="A158" s="548"/>
      <c r="B158" s="546"/>
      <c r="C158" s="546"/>
      <c r="D158" s="546"/>
      <c r="E158" s="546"/>
    </row>
    <row r="159" spans="1:5" x14ac:dyDescent="0.2">
      <c r="A159" s="548"/>
      <c r="B159" s="546"/>
      <c r="C159" s="546"/>
      <c r="D159" s="546"/>
      <c r="E159" s="546"/>
    </row>
    <row r="160" spans="1:5" x14ac:dyDescent="0.2">
      <c r="A160" s="548"/>
      <c r="B160" s="546"/>
      <c r="C160" s="546"/>
      <c r="D160" s="546"/>
      <c r="E160" s="546"/>
    </row>
    <row r="161" spans="1:5" x14ac:dyDescent="0.2">
      <c r="A161" s="548"/>
      <c r="B161" s="546"/>
      <c r="C161" s="546"/>
      <c r="D161" s="546"/>
      <c r="E161" s="546"/>
    </row>
    <row r="162" spans="1:5" x14ac:dyDescent="0.2">
      <c r="A162" s="548"/>
      <c r="B162" s="546"/>
      <c r="C162" s="546"/>
      <c r="D162" s="546"/>
      <c r="E162" s="546"/>
    </row>
    <row r="163" spans="1:5" x14ac:dyDescent="0.2">
      <c r="A163" s="548"/>
      <c r="B163" s="546"/>
      <c r="C163" s="546"/>
      <c r="D163" s="546"/>
      <c r="E163" s="546"/>
    </row>
    <row r="164" spans="1:5" x14ac:dyDescent="0.2">
      <c r="A164" s="548"/>
      <c r="B164" s="546"/>
      <c r="C164" s="546"/>
      <c r="D164" s="546"/>
      <c r="E164" s="546"/>
    </row>
    <row r="165" spans="1:5" x14ac:dyDescent="0.2">
      <c r="A165" s="548"/>
      <c r="B165" s="546"/>
      <c r="C165" s="546"/>
      <c r="D165" s="546"/>
      <c r="E165" s="546"/>
    </row>
    <row r="166" spans="1:5" x14ac:dyDescent="0.2">
      <c r="A166" s="548"/>
      <c r="B166" s="546"/>
      <c r="C166" s="546"/>
      <c r="D166" s="546"/>
      <c r="E166" s="546"/>
    </row>
    <row r="167" spans="1:5" x14ac:dyDescent="0.2">
      <c r="A167" s="548"/>
      <c r="B167" s="546"/>
      <c r="C167" s="546"/>
      <c r="D167" s="546"/>
      <c r="E167" s="546"/>
    </row>
    <row r="168" spans="1:5" x14ac:dyDescent="0.2">
      <c r="A168" s="548"/>
      <c r="B168" s="546"/>
      <c r="C168" s="546"/>
      <c r="D168" s="546"/>
      <c r="E168" s="546"/>
    </row>
    <row r="169" spans="1:5" x14ac:dyDescent="0.2">
      <c r="A169" s="548"/>
      <c r="B169" s="546"/>
      <c r="C169" s="546"/>
      <c r="D169" s="546"/>
      <c r="E169" s="546"/>
    </row>
    <row r="170" spans="1:5" x14ac:dyDescent="0.2">
      <c r="A170" s="548"/>
      <c r="B170" s="546"/>
      <c r="C170" s="546"/>
      <c r="D170" s="546"/>
      <c r="E170" s="546"/>
    </row>
    <row r="171" spans="1:5" x14ac:dyDescent="0.2">
      <c r="A171" s="548"/>
      <c r="B171" s="546"/>
      <c r="C171" s="546"/>
      <c r="D171" s="546"/>
      <c r="E171" s="546"/>
    </row>
    <row r="172" spans="1:5" x14ac:dyDescent="0.2">
      <c r="A172" s="548"/>
      <c r="B172" s="546"/>
      <c r="C172" s="546"/>
      <c r="D172" s="546"/>
      <c r="E172" s="546"/>
    </row>
    <row r="173" spans="1:5" x14ac:dyDescent="0.2">
      <c r="A173" s="548"/>
      <c r="B173" s="546"/>
      <c r="C173" s="546"/>
      <c r="D173" s="546"/>
      <c r="E173" s="546"/>
    </row>
    <row r="174" spans="1:5" x14ac:dyDescent="0.2">
      <c r="A174" s="548"/>
      <c r="B174" s="546"/>
      <c r="C174" s="546"/>
      <c r="D174" s="546"/>
      <c r="E174" s="546"/>
    </row>
    <row r="175" spans="1:5" x14ac:dyDescent="0.2">
      <c r="A175" s="548"/>
      <c r="B175" s="546"/>
      <c r="C175" s="546"/>
      <c r="D175" s="546"/>
      <c r="E175" s="546"/>
    </row>
    <row r="176" spans="1:5" x14ac:dyDescent="0.2">
      <c r="A176" s="548"/>
      <c r="B176" s="546"/>
      <c r="C176" s="546"/>
      <c r="D176" s="546"/>
      <c r="E176" s="546"/>
    </row>
    <row r="177" spans="1:5" x14ac:dyDescent="0.2">
      <c r="A177" s="548"/>
      <c r="B177" s="546"/>
      <c r="C177" s="546"/>
      <c r="D177" s="546"/>
      <c r="E177" s="546"/>
    </row>
    <row r="178" spans="1:5" x14ac:dyDescent="0.2">
      <c r="A178" s="548"/>
      <c r="B178" s="546"/>
      <c r="C178" s="546"/>
      <c r="D178" s="546"/>
      <c r="E178" s="546"/>
    </row>
    <row r="179" spans="1:5" x14ac:dyDescent="0.2">
      <c r="A179" s="548"/>
      <c r="B179" s="546"/>
      <c r="C179" s="546"/>
      <c r="D179" s="546"/>
      <c r="E179" s="546"/>
    </row>
    <row r="180" spans="1:5" x14ac:dyDescent="0.2">
      <c r="A180" s="548"/>
      <c r="B180" s="546"/>
      <c r="C180" s="546"/>
      <c r="D180" s="546"/>
      <c r="E180" s="546"/>
    </row>
    <row r="181" spans="1:5" x14ac:dyDescent="0.2">
      <c r="A181" s="548"/>
      <c r="B181" s="546"/>
      <c r="C181" s="546"/>
      <c r="D181" s="546"/>
      <c r="E181" s="546"/>
    </row>
    <row r="182" spans="1:5" x14ac:dyDescent="0.2">
      <c r="A182" s="548"/>
      <c r="B182" s="546"/>
      <c r="C182" s="546"/>
      <c r="D182" s="546"/>
      <c r="E182" s="546"/>
    </row>
    <row r="183" spans="1:5" x14ac:dyDescent="0.2">
      <c r="A183" s="548"/>
      <c r="B183" s="546"/>
      <c r="C183" s="546"/>
      <c r="D183" s="546"/>
      <c r="E183" s="546"/>
    </row>
    <row r="184" spans="1:5" x14ac:dyDescent="0.2">
      <c r="A184" s="548"/>
      <c r="B184" s="546"/>
      <c r="C184" s="546"/>
      <c r="D184" s="546"/>
      <c r="E184" s="546"/>
    </row>
    <row r="185" spans="1:5" x14ac:dyDescent="0.2">
      <c r="A185" s="548"/>
      <c r="B185" s="546"/>
      <c r="C185" s="546"/>
      <c r="D185" s="546"/>
      <c r="E185" s="546"/>
    </row>
    <row r="186" spans="1:5" x14ac:dyDescent="0.2">
      <c r="A186" s="548"/>
      <c r="B186" s="546"/>
      <c r="C186" s="546"/>
      <c r="D186" s="546"/>
      <c r="E186" s="546"/>
    </row>
    <row r="187" spans="1:5" x14ac:dyDescent="0.2">
      <c r="A187" s="548"/>
      <c r="B187" s="546"/>
      <c r="C187" s="546"/>
      <c r="D187" s="546"/>
      <c r="E187" s="546"/>
    </row>
    <row r="188" spans="1:5" x14ac:dyDescent="0.2">
      <c r="A188" s="548"/>
      <c r="B188" s="546"/>
      <c r="C188" s="546"/>
      <c r="D188" s="546"/>
      <c r="E188" s="546"/>
    </row>
    <row r="189" spans="1:5" x14ac:dyDescent="0.2">
      <c r="A189" s="548"/>
      <c r="B189" s="546"/>
      <c r="C189" s="546"/>
      <c r="D189" s="546"/>
      <c r="E189" s="546"/>
    </row>
    <row r="190" spans="1:5" x14ac:dyDescent="0.2">
      <c r="A190" s="548"/>
      <c r="B190" s="546"/>
      <c r="C190" s="546"/>
      <c r="D190" s="546"/>
      <c r="E190" s="546"/>
    </row>
    <row r="191" spans="1:5" x14ac:dyDescent="0.2">
      <c r="A191" s="548"/>
      <c r="B191" s="546"/>
      <c r="C191" s="546"/>
      <c r="D191" s="546"/>
      <c r="E191" s="546"/>
    </row>
    <row r="192" spans="1:5" x14ac:dyDescent="0.2">
      <c r="A192" s="548"/>
      <c r="B192" s="546"/>
      <c r="C192" s="546"/>
      <c r="D192" s="546"/>
      <c r="E192" s="546"/>
    </row>
    <row r="193" spans="1:5" x14ac:dyDescent="0.2">
      <c r="A193" s="548"/>
      <c r="B193" s="546"/>
      <c r="C193" s="546"/>
      <c r="D193" s="546"/>
      <c r="E193" s="546"/>
    </row>
    <row r="194" spans="1:5" x14ac:dyDescent="0.2">
      <c r="A194" s="548"/>
      <c r="B194" s="546"/>
      <c r="C194" s="546"/>
      <c r="D194" s="546"/>
      <c r="E194" s="546"/>
    </row>
    <row r="195" spans="1:5" x14ac:dyDescent="0.2">
      <c r="A195" s="548"/>
      <c r="B195" s="546"/>
      <c r="C195" s="546"/>
      <c r="D195" s="546"/>
      <c r="E195" s="546"/>
    </row>
    <row r="196" spans="1:5" x14ac:dyDescent="0.2">
      <c r="A196" s="548"/>
      <c r="B196" s="546"/>
      <c r="C196" s="546"/>
      <c r="D196" s="546"/>
      <c r="E196" s="546"/>
    </row>
    <row r="197" spans="1:5" x14ac:dyDescent="0.2">
      <c r="A197" s="548"/>
      <c r="B197" s="546"/>
      <c r="C197" s="546"/>
      <c r="D197" s="546"/>
      <c r="E197" s="546"/>
    </row>
    <row r="198" spans="1:5" x14ac:dyDescent="0.2">
      <c r="A198" s="548"/>
      <c r="B198" s="546"/>
      <c r="C198" s="546"/>
      <c r="D198" s="546"/>
      <c r="E198" s="546"/>
    </row>
    <row r="199" spans="1:5" x14ac:dyDescent="0.2">
      <c r="A199" s="548"/>
      <c r="B199" s="546"/>
      <c r="C199" s="546"/>
      <c r="D199" s="546"/>
      <c r="E199" s="546"/>
    </row>
    <row r="200" spans="1:5" x14ac:dyDescent="0.2">
      <c r="A200" s="548"/>
      <c r="B200" s="546"/>
      <c r="C200" s="546"/>
      <c r="D200" s="546"/>
      <c r="E200" s="546"/>
    </row>
    <row r="201" spans="1:5" x14ac:dyDescent="0.2">
      <c r="A201" s="548"/>
      <c r="B201" s="546"/>
      <c r="C201" s="546"/>
      <c r="D201" s="546"/>
      <c r="E201" s="546"/>
    </row>
    <row r="202" spans="1:5" x14ac:dyDescent="0.2">
      <c r="A202" s="548"/>
      <c r="B202" s="546"/>
      <c r="C202" s="546"/>
      <c r="D202" s="546"/>
      <c r="E202" s="546"/>
    </row>
    <row r="203" spans="1:5" x14ac:dyDescent="0.2">
      <c r="A203" s="548"/>
      <c r="B203" s="546"/>
      <c r="C203" s="546"/>
      <c r="D203" s="546"/>
      <c r="E203" s="546"/>
    </row>
    <row r="204" spans="1:5" x14ac:dyDescent="0.2">
      <c r="A204" s="548"/>
      <c r="B204" s="546"/>
      <c r="C204" s="546"/>
      <c r="D204" s="546"/>
      <c r="E204" s="546"/>
    </row>
    <row r="205" spans="1:5" x14ac:dyDescent="0.2">
      <c r="A205" s="548"/>
      <c r="B205" s="546"/>
      <c r="C205" s="546"/>
      <c r="D205" s="546"/>
      <c r="E205" s="546"/>
    </row>
    <row r="206" spans="1:5" x14ac:dyDescent="0.2">
      <c r="A206" s="548"/>
      <c r="B206" s="546"/>
      <c r="C206" s="546"/>
      <c r="D206" s="546"/>
      <c r="E206" s="546"/>
    </row>
    <row r="207" spans="1:5" x14ac:dyDescent="0.2">
      <c r="A207" s="548"/>
      <c r="B207" s="546"/>
      <c r="C207" s="546"/>
      <c r="D207" s="546"/>
      <c r="E207" s="546"/>
    </row>
    <row r="208" spans="1:5" x14ac:dyDescent="0.2">
      <c r="A208" s="548"/>
      <c r="B208" s="546"/>
      <c r="C208" s="546"/>
      <c r="D208" s="546"/>
      <c r="E208" s="546"/>
    </row>
    <row r="209" spans="1:5" x14ac:dyDescent="0.2">
      <c r="A209" s="548"/>
      <c r="B209" s="546"/>
      <c r="C209" s="546"/>
      <c r="D209" s="546"/>
      <c r="E209" s="546"/>
    </row>
    <row r="210" spans="1:5" x14ac:dyDescent="0.2">
      <c r="A210" s="548"/>
      <c r="B210" s="546"/>
      <c r="C210" s="546"/>
      <c r="D210" s="546"/>
      <c r="E210" s="546"/>
    </row>
    <row r="211" spans="1:5" x14ac:dyDescent="0.2">
      <c r="A211" s="548"/>
      <c r="B211" s="546"/>
      <c r="C211" s="546"/>
      <c r="D211" s="546"/>
      <c r="E211" s="546"/>
    </row>
    <row r="212" spans="1:5" x14ac:dyDescent="0.2">
      <c r="A212" s="548"/>
      <c r="B212" s="546"/>
      <c r="C212" s="546"/>
      <c r="D212" s="546"/>
      <c r="E212" s="546"/>
    </row>
    <row r="213" spans="1:5" x14ac:dyDescent="0.2">
      <c r="A213" s="548"/>
      <c r="B213" s="546"/>
      <c r="C213" s="546"/>
      <c r="D213" s="546"/>
      <c r="E213" s="546"/>
    </row>
    <row r="214" spans="1:5" x14ac:dyDescent="0.2">
      <c r="A214" s="548"/>
      <c r="B214" s="546"/>
      <c r="C214" s="546"/>
      <c r="D214" s="546"/>
      <c r="E214" s="546"/>
    </row>
    <row r="215" spans="1:5" x14ac:dyDescent="0.2">
      <c r="A215" s="548"/>
      <c r="B215" s="546"/>
      <c r="C215" s="546"/>
      <c r="D215" s="546"/>
      <c r="E215" s="546"/>
    </row>
    <row r="216" spans="1:5" x14ac:dyDescent="0.2">
      <c r="A216" s="548"/>
      <c r="B216" s="546"/>
      <c r="C216" s="546"/>
      <c r="D216" s="546"/>
      <c r="E216" s="546"/>
    </row>
    <row r="217" spans="1:5" x14ac:dyDescent="0.2">
      <c r="A217" s="548"/>
      <c r="B217" s="546"/>
      <c r="C217" s="546"/>
      <c r="D217" s="546"/>
      <c r="E217" s="546"/>
    </row>
    <row r="218" spans="1:5" x14ac:dyDescent="0.2">
      <c r="A218" s="548"/>
      <c r="B218" s="546"/>
      <c r="C218" s="546"/>
      <c r="D218" s="546"/>
      <c r="E218" s="546"/>
    </row>
    <row r="219" spans="1:5" x14ac:dyDescent="0.2">
      <c r="A219" s="548"/>
      <c r="B219" s="546"/>
      <c r="C219" s="546"/>
      <c r="D219" s="546"/>
      <c r="E219" s="546"/>
    </row>
    <row r="220" spans="1:5" x14ac:dyDescent="0.2">
      <c r="A220" s="548"/>
      <c r="B220" s="546"/>
      <c r="C220" s="546"/>
      <c r="D220" s="546"/>
      <c r="E220" s="546"/>
    </row>
    <row r="221" spans="1:5" x14ac:dyDescent="0.2">
      <c r="A221" s="548"/>
      <c r="B221" s="546"/>
      <c r="C221" s="546"/>
      <c r="D221" s="546"/>
      <c r="E221" s="546"/>
    </row>
    <row r="222" spans="1:5" x14ac:dyDescent="0.2">
      <c r="A222" s="548"/>
      <c r="B222" s="546"/>
      <c r="C222" s="546"/>
      <c r="D222" s="546"/>
      <c r="E222" s="546"/>
    </row>
    <row r="223" spans="1:5" x14ac:dyDescent="0.2">
      <c r="A223" s="548"/>
      <c r="B223" s="546"/>
      <c r="C223" s="546"/>
      <c r="D223" s="546"/>
      <c r="E223" s="546"/>
    </row>
    <row r="224" spans="1:5" x14ac:dyDescent="0.2">
      <c r="A224" s="548"/>
      <c r="B224" s="546"/>
      <c r="C224" s="546"/>
      <c r="D224" s="546"/>
      <c r="E224" s="546"/>
    </row>
    <row r="225" spans="1:5" x14ac:dyDescent="0.2">
      <c r="A225" s="548"/>
      <c r="B225" s="546"/>
      <c r="C225" s="546"/>
      <c r="D225" s="546"/>
      <c r="E225" s="546"/>
    </row>
    <row r="226" spans="1:5" x14ac:dyDescent="0.2">
      <c r="A226" s="548"/>
      <c r="B226" s="546"/>
      <c r="C226" s="546"/>
      <c r="D226" s="546"/>
      <c r="E226" s="546"/>
    </row>
    <row r="227" spans="1:5" x14ac:dyDescent="0.2">
      <c r="A227" s="548"/>
      <c r="B227" s="546"/>
      <c r="C227" s="546"/>
      <c r="D227" s="546"/>
      <c r="E227" s="546"/>
    </row>
    <row r="228" spans="1:5" x14ac:dyDescent="0.2">
      <c r="A228" s="548"/>
      <c r="B228" s="546"/>
      <c r="C228" s="546"/>
      <c r="D228" s="546"/>
      <c r="E228" s="546"/>
    </row>
    <row r="229" spans="1:5" x14ac:dyDescent="0.2">
      <c r="A229" s="548"/>
      <c r="B229" s="546"/>
      <c r="C229" s="546"/>
      <c r="D229" s="546"/>
      <c r="E229" s="546"/>
    </row>
    <row r="230" spans="1:5" x14ac:dyDescent="0.2">
      <c r="A230" s="548"/>
      <c r="B230" s="546"/>
      <c r="C230" s="546"/>
      <c r="D230" s="546"/>
      <c r="E230" s="546"/>
    </row>
    <row r="231" spans="1:5" x14ac:dyDescent="0.2">
      <c r="A231" s="548"/>
      <c r="B231" s="546"/>
      <c r="C231" s="546"/>
      <c r="D231" s="546"/>
      <c r="E231" s="546"/>
    </row>
    <row r="232" spans="1:5" x14ac:dyDescent="0.2">
      <c r="A232" s="548"/>
      <c r="B232" s="546"/>
      <c r="C232" s="546"/>
      <c r="D232" s="546"/>
      <c r="E232" s="546"/>
    </row>
    <row r="233" spans="1:5" x14ac:dyDescent="0.2">
      <c r="A233" s="548"/>
      <c r="B233" s="546"/>
      <c r="C233" s="546"/>
      <c r="D233" s="546"/>
      <c r="E233" s="546"/>
    </row>
    <row r="234" spans="1:5" x14ac:dyDescent="0.2">
      <c r="A234" s="548"/>
      <c r="B234" s="546"/>
      <c r="C234" s="546"/>
      <c r="D234" s="546"/>
      <c r="E234" s="546"/>
    </row>
    <row r="235" spans="1:5" x14ac:dyDescent="0.2">
      <c r="A235" s="548"/>
      <c r="B235" s="546"/>
      <c r="C235" s="546"/>
      <c r="D235" s="546"/>
      <c r="E235" s="546"/>
    </row>
    <row r="236" spans="1:5" x14ac:dyDescent="0.2">
      <c r="A236" s="548"/>
      <c r="B236" s="546"/>
      <c r="C236" s="546"/>
      <c r="D236" s="546"/>
      <c r="E236" s="546"/>
    </row>
    <row r="237" spans="1:5" x14ac:dyDescent="0.2">
      <c r="A237" s="548"/>
      <c r="B237" s="546"/>
      <c r="C237" s="546"/>
      <c r="D237" s="546"/>
      <c r="E237" s="546"/>
    </row>
    <row r="238" spans="1:5" x14ac:dyDescent="0.2">
      <c r="A238" s="548"/>
      <c r="B238" s="546"/>
      <c r="C238" s="546"/>
      <c r="D238" s="546"/>
      <c r="E238" s="546"/>
    </row>
    <row r="239" spans="1:5" x14ac:dyDescent="0.2">
      <c r="A239" s="548"/>
      <c r="B239" s="546"/>
      <c r="C239" s="546"/>
      <c r="D239" s="546"/>
      <c r="E239" s="546"/>
    </row>
    <row r="240" spans="1:5" x14ac:dyDescent="0.2">
      <c r="A240" s="548"/>
      <c r="B240" s="546"/>
      <c r="C240" s="546"/>
      <c r="D240" s="546"/>
      <c r="E240" s="546"/>
    </row>
    <row r="241" spans="1:5" x14ac:dyDescent="0.2">
      <c r="A241" s="548"/>
      <c r="B241" s="546"/>
      <c r="C241" s="546"/>
      <c r="D241" s="546"/>
      <c r="E241" s="546"/>
    </row>
    <row r="242" spans="1:5" x14ac:dyDescent="0.2">
      <c r="A242" s="548"/>
      <c r="B242" s="546"/>
      <c r="C242" s="546"/>
      <c r="D242" s="546"/>
      <c r="E242" s="546"/>
    </row>
    <row r="243" spans="1:5" x14ac:dyDescent="0.2">
      <c r="A243" s="548"/>
      <c r="B243" s="546"/>
      <c r="C243" s="546"/>
      <c r="D243" s="546"/>
      <c r="E243" s="546"/>
    </row>
    <row r="244" spans="1:5" x14ac:dyDescent="0.2">
      <c r="A244" s="548"/>
      <c r="B244" s="546"/>
      <c r="C244" s="546"/>
      <c r="D244" s="546"/>
      <c r="E244" s="546"/>
    </row>
    <row r="245" spans="1:5" x14ac:dyDescent="0.2">
      <c r="A245" s="548"/>
      <c r="B245" s="546"/>
      <c r="C245" s="546"/>
      <c r="D245" s="546"/>
      <c r="E245" s="546"/>
    </row>
    <row r="246" spans="1:5" x14ac:dyDescent="0.2">
      <c r="A246" s="548"/>
      <c r="B246" s="546"/>
      <c r="C246" s="546"/>
      <c r="D246" s="546"/>
      <c r="E246" s="546"/>
    </row>
    <row r="247" spans="1:5" x14ac:dyDescent="0.2">
      <c r="A247" s="548"/>
      <c r="B247" s="546"/>
      <c r="C247" s="546"/>
      <c r="D247" s="546"/>
      <c r="E247" s="546"/>
    </row>
    <row r="248" spans="1:5" x14ac:dyDescent="0.2">
      <c r="A248" s="548"/>
      <c r="B248" s="546"/>
      <c r="C248" s="546"/>
      <c r="D248" s="546"/>
      <c r="E248" s="546"/>
    </row>
    <row r="249" spans="1:5" x14ac:dyDescent="0.2">
      <c r="A249" s="548"/>
      <c r="B249" s="546"/>
      <c r="C249" s="546"/>
      <c r="D249" s="546"/>
      <c r="E249" s="546"/>
    </row>
    <row r="250" spans="1:5" x14ac:dyDescent="0.2">
      <c r="A250" s="548"/>
      <c r="B250" s="546"/>
      <c r="C250" s="546"/>
      <c r="D250" s="546"/>
      <c r="E250" s="546"/>
    </row>
    <row r="251" spans="1:5" x14ac:dyDescent="0.2">
      <c r="A251" s="548"/>
      <c r="B251" s="546"/>
      <c r="C251" s="546"/>
      <c r="D251" s="546"/>
      <c r="E251" s="546"/>
    </row>
    <row r="252" spans="1:5" x14ac:dyDescent="0.2">
      <c r="A252" s="548"/>
      <c r="B252" s="546"/>
      <c r="C252" s="546"/>
      <c r="D252" s="546"/>
      <c r="E252" s="546"/>
    </row>
    <row r="253" spans="1:5" x14ac:dyDescent="0.2">
      <c r="A253" s="548"/>
      <c r="B253" s="546"/>
      <c r="C253" s="546"/>
      <c r="D253" s="546"/>
      <c r="E253" s="546"/>
    </row>
    <row r="254" spans="1:5" x14ac:dyDescent="0.2">
      <c r="A254" s="548"/>
      <c r="B254" s="546"/>
      <c r="C254" s="546"/>
      <c r="D254" s="546"/>
      <c r="E254" s="546"/>
    </row>
    <row r="255" spans="1:5" x14ac:dyDescent="0.2">
      <c r="A255" s="548"/>
      <c r="B255" s="546"/>
      <c r="C255" s="546"/>
      <c r="D255" s="546"/>
      <c r="E255" s="546"/>
    </row>
    <row r="256" spans="1:5" x14ac:dyDescent="0.2">
      <c r="A256" s="548"/>
      <c r="B256" s="546"/>
      <c r="C256" s="546"/>
      <c r="D256" s="546"/>
      <c r="E256" s="546"/>
    </row>
    <row r="257" spans="1:5" x14ac:dyDescent="0.2">
      <c r="A257" s="548"/>
      <c r="B257" s="546"/>
      <c r="C257" s="546"/>
      <c r="D257" s="546"/>
      <c r="E257" s="546"/>
    </row>
    <row r="258" spans="1:5" x14ac:dyDescent="0.2">
      <c r="A258" s="548"/>
      <c r="B258" s="546"/>
      <c r="C258" s="546"/>
      <c r="D258" s="546"/>
      <c r="E258" s="546"/>
    </row>
    <row r="259" spans="1:5" x14ac:dyDescent="0.2">
      <c r="A259" s="548"/>
      <c r="B259" s="546"/>
      <c r="C259" s="546"/>
      <c r="D259" s="546"/>
      <c r="E259" s="546"/>
    </row>
    <row r="260" spans="1:5" x14ac:dyDescent="0.2">
      <c r="A260" s="548"/>
      <c r="B260" s="546"/>
      <c r="C260" s="546"/>
      <c r="D260" s="546"/>
      <c r="E260" s="546"/>
    </row>
    <row r="261" spans="1:5" x14ac:dyDescent="0.2">
      <c r="A261" s="548"/>
      <c r="B261" s="546"/>
      <c r="C261" s="546"/>
      <c r="D261" s="546"/>
      <c r="E261" s="546"/>
    </row>
    <row r="262" spans="1:5" x14ac:dyDescent="0.2">
      <c r="A262" s="548"/>
      <c r="B262" s="546"/>
      <c r="C262" s="546"/>
      <c r="D262" s="546"/>
      <c r="E262" s="546"/>
    </row>
    <row r="263" spans="1:5" x14ac:dyDescent="0.2">
      <c r="A263" s="548"/>
      <c r="B263" s="546"/>
      <c r="C263" s="546"/>
      <c r="D263" s="546"/>
      <c r="E263" s="546"/>
    </row>
    <row r="264" spans="1:5" x14ac:dyDescent="0.2">
      <c r="A264" s="548"/>
      <c r="B264" s="546"/>
      <c r="C264" s="546"/>
      <c r="D264" s="546"/>
      <c r="E264" s="546"/>
    </row>
    <row r="265" spans="1:5" x14ac:dyDescent="0.2">
      <c r="A265" s="548"/>
      <c r="B265" s="546"/>
      <c r="C265" s="546"/>
      <c r="D265" s="546"/>
      <c r="E265" s="546"/>
    </row>
    <row r="266" spans="1:5" x14ac:dyDescent="0.2">
      <c r="A266" s="548"/>
      <c r="B266" s="546"/>
      <c r="C266" s="546"/>
      <c r="D266" s="546"/>
      <c r="E266" s="546"/>
    </row>
    <row r="267" spans="1:5" x14ac:dyDescent="0.2">
      <c r="A267" s="548"/>
      <c r="B267" s="546"/>
      <c r="C267" s="546"/>
      <c r="D267" s="546"/>
      <c r="E267" s="546"/>
    </row>
    <row r="268" spans="1:5" x14ac:dyDescent="0.2">
      <c r="A268" s="548"/>
      <c r="B268" s="546"/>
      <c r="C268" s="546"/>
      <c r="D268" s="546"/>
      <c r="E268" s="546"/>
    </row>
    <row r="269" spans="1:5" x14ac:dyDescent="0.2">
      <c r="A269" s="548"/>
      <c r="B269" s="546"/>
      <c r="C269" s="546"/>
      <c r="D269" s="546"/>
      <c r="E269" s="546"/>
    </row>
    <row r="270" spans="1:5" x14ac:dyDescent="0.2">
      <c r="A270" s="548"/>
      <c r="B270" s="546"/>
      <c r="C270" s="546"/>
      <c r="D270" s="546"/>
      <c r="E270" s="546"/>
    </row>
    <row r="271" spans="1:5" x14ac:dyDescent="0.2">
      <c r="A271" s="548"/>
      <c r="B271" s="546"/>
      <c r="C271" s="546"/>
      <c r="D271" s="546"/>
      <c r="E271" s="546"/>
    </row>
    <row r="272" spans="1:5" x14ac:dyDescent="0.2">
      <c r="A272" s="548"/>
      <c r="B272" s="546"/>
      <c r="C272" s="546"/>
      <c r="D272" s="546"/>
      <c r="E272" s="546"/>
    </row>
    <row r="273" spans="1:5" x14ac:dyDescent="0.2">
      <c r="A273" s="548"/>
      <c r="B273" s="546"/>
      <c r="C273" s="546"/>
      <c r="D273" s="546"/>
      <c r="E273" s="546"/>
    </row>
    <row r="274" spans="1:5" x14ac:dyDescent="0.2">
      <c r="A274" s="548"/>
      <c r="B274" s="546"/>
      <c r="C274" s="546"/>
      <c r="D274" s="546"/>
      <c r="E274" s="546"/>
    </row>
    <row r="275" spans="1:5" x14ac:dyDescent="0.2">
      <c r="A275" s="548"/>
      <c r="B275" s="546"/>
      <c r="C275" s="546"/>
      <c r="D275" s="546"/>
      <c r="E275" s="546"/>
    </row>
    <row r="276" spans="1:5" x14ac:dyDescent="0.2">
      <c r="A276" s="548"/>
      <c r="B276" s="546"/>
      <c r="C276" s="546"/>
      <c r="D276" s="546"/>
      <c r="E276" s="546"/>
    </row>
    <row r="277" spans="1:5" x14ac:dyDescent="0.2">
      <c r="A277" s="548"/>
      <c r="B277" s="546"/>
      <c r="C277" s="546"/>
      <c r="D277" s="546"/>
      <c r="E277" s="546"/>
    </row>
    <row r="278" spans="1:5" x14ac:dyDescent="0.2">
      <c r="A278" s="548"/>
      <c r="B278" s="546"/>
      <c r="C278" s="546"/>
      <c r="D278" s="546"/>
      <c r="E278" s="546"/>
    </row>
    <row r="279" spans="1:5" x14ac:dyDescent="0.2">
      <c r="A279" s="548"/>
      <c r="B279" s="546"/>
      <c r="C279" s="546"/>
      <c r="D279" s="546"/>
      <c r="E279" s="546"/>
    </row>
    <row r="280" spans="1:5" x14ac:dyDescent="0.2">
      <c r="A280" s="548"/>
      <c r="B280" s="546"/>
      <c r="C280" s="546"/>
      <c r="D280" s="546"/>
      <c r="E280" s="546"/>
    </row>
    <row r="281" spans="1:5" x14ac:dyDescent="0.2">
      <c r="A281" s="548"/>
      <c r="B281" s="546"/>
      <c r="C281" s="546"/>
      <c r="D281" s="546"/>
      <c r="E281" s="546"/>
    </row>
    <row r="282" spans="1:5" x14ac:dyDescent="0.2">
      <c r="A282" s="548"/>
      <c r="B282" s="546"/>
      <c r="C282" s="546"/>
      <c r="D282" s="546"/>
      <c r="E282" s="546"/>
    </row>
    <row r="283" spans="1:5" x14ac:dyDescent="0.2">
      <c r="A283" s="548"/>
      <c r="B283" s="546"/>
      <c r="C283" s="546"/>
      <c r="D283" s="546"/>
      <c r="E283" s="546"/>
    </row>
    <row r="284" spans="1:5" x14ac:dyDescent="0.2">
      <c r="A284" s="548"/>
      <c r="B284" s="546"/>
      <c r="C284" s="546"/>
      <c r="D284" s="546"/>
      <c r="E284" s="546"/>
    </row>
    <row r="285" spans="1:5" x14ac:dyDescent="0.2">
      <c r="A285" s="548"/>
      <c r="B285" s="546"/>
      <c r="C285" s="546"/>
      <c r="D285" s="546"/>
      <c r="E285" s="546"/>
    </row>
    <row r="286" spans="1:5" x14ac:dyDescent="0.2">
      <c r="A286" s="548"/>
      <c r="B286" s="546"/>
      <c r="C286" s="546"/>
      <c r="D286" s="546"/>
      <c r="E286" s="546"/>
    </row>
    <row r="287" spans="1:5" x14ac:dyDescent="0.2">
      <c r="A287" s="548"/>
      <c r="B287" s="546"/>
      <c r="C287" s="546"/>
      <c r="D287" s="546"/>
      <c r="E287" s="546"/>
    </row>
    <row r="288" spans="1:5" x14ac:dyDescent="0.2">
      <c r="A288" s="548"/>
      <c r="B288" s="546"/>
      <c r="C288" s="546"/>
      <c r="D288" s="546"/>
      <c r="E288" s="546"/>
    </row>
    <row r="289" spans="1:5" x14ac:dyDescent="0.2">
      <c r="A289" s="548"/>
      <c r="B289" s="546"/>
      <c r="C289" s="546"/>
      <c r="D289" s="546"/>
      <c r="E289" s="546"/>
    </row>
    <row r="290" spans="1:5" x14ac:dyDescent="0.2">
      <c r="A290" s="548"/>
      <c r="B290" s="546"/>
      <c r="C290" s="546"/>
      <c r="D290" s="546"/>
      <c r="E290" s="546"/>
    </row>
    <row r="291" spans="1:5" x14ac:dyDescent="0.2">
      <c r="A291" s="548"/>
      <c r="B291" s="546"/>
      <c r="C291" s="546"/>
      <c r="D291" s="546"/>
      <c r="E291" s="546"/>
    </row>
    <row r="292" spans="1:5" x14ac:dyDescent="0.2">
      <c r="A292" s="548"/>
      <c r="B292" s="546"/>
      <c r="C292" s="546"/>
      <c r="D292" s="546"/>
      <c r="E292" s="546"/>
    </row>
    <row r="293" spans="1:5" x14ac:dyDescent="0.2">
      <c r="A293" s="548"/>
      <c r="B293" s="546"/>
      <c r="C293" s="546"/>
      <c r="D293" s="546"/>
      <c r="E293" s="546"/>
    </row>
    <row r="294" spans="1:5" x14ac:dyDescent="0.2">
      <c r="A294" s="548"/>
      <c r="B294" s="546"/>
      <c r="C294" s="546"/>
      <c r="D294" s="546"/>
      <c r="E294" s="546"/>
    </row>
    <row r="295" spans="1:5" x14ac:dyDescent="0.2">
      <c r="A295" s="548"/>
      <c r="B295" s="546"/>
      <c r="C295" s="546"/>
      <c r="D295" s="546"/>
      <c r="E295" s="546"/>
    </row>
    <row r="296" spans="1:5" x14ac:dyDescent="0.2">
      <c r="A296" s="548"/>
      <c r="B296" s="546"/>
      <c r="C296" s="546"/>
      <c r="D296" s="546"/>
      <c r="E296" s="546"/>
    </row>
    <row r="297" spans="1:5" x14ac:dyDescent="0.2">
      <c r="A297" s="548"/>
      <c r="B297" s="546"/>
      <c r="C297" s="546"/>
      <c r="D297" s="546"/>
      <c r="E297" s="546"/>
    </row>
    <row r="298" spans="1:5" x14ac:dyDescent="0.2">
      <c r="A298" s="548"/>
      <c r="B298" s="546"/>
      <c r="C298" s="546"/>
      <c r="D298" s="546"/>
      <c r="E298" s="546"/>
    </row>
    <row r="299" spans="1:5" x14ac:dyDescent="0.2">
      <c r="A299" s="548"/>
      <c r="B299" s="546"/>
      <c r="C299" s="546"/>
      <c r="D299" s="546"/>
      <c r="E299" s="546"/>
    </row>
    <row r="300" spans="1:5" x14ac:dyDescent="0.2">
      <c r="A300" s="548"/>
      <c r="B300" s="546"/>
      <c r="C300" s="546"/>
      <c r="D300" s="546"/>
      <c r="E300" s="546"/>
    </row>
    <row r="301" spans="1:5" x14ac:dyDescent="0.2">
      <c r="A301" s="548"/>
    </row>
    <row r="302" spans="1:5" x14ac:dyDescent="0.2">
      <c r="A302" s="548"/>
    </row>
    <row r="303" spans="1:5" x14ac:dyDescent="0.2">
      <c r="A303" s="548"/>
    </row>
    <row r="304" spans="1:5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</sheetData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E369"/>
  <sheetViews>
    <sheetView workbookViewId="0"/>
  </sheetViews>
  <sheetFormatPr defaultRowHeight="11.25" x14ac:dyDescent="0.2"/>
  <cols>
    <col min="1" max="1" width="28.1640625" style="533" customWidth="1"/>
    <col min="2" max="5" width="15.83203125" style="534" bestFit="1" customWidth="1"/>
    <col min="6" max="16384" width="9.33203125" style="534"/>
  </cols>
  <sheetData>
    <row r="1" spans="1:5" x14ac:dyDescent="0.2">
      <c r="A1" s="533" t="s">
        <v>41</v>
      </c>
    </row>
    <row r="2" spans="1:5" x14ac:dyDescent="0.2">
      <c r="A2" s="533" t="s">
        <v>576</v>
      </c>
    </row>
    <row r="3" spans="1:5" x14ac:dyDescent="0.2">
      <c r="A3" s="535" t="s">
        <v>626</v>
      </c>
    </row>
    <row r="4" spans="1:5" x14ac:dyDescent="0.2">
      <c r="A4" s="299" t="s">
        <v>627</v>
      </c>
    </row>
    <row r="5" spans="1:5" x14ac:dyDescent="0.2">
      <c r="A5" s="299" t="s">
        <v>579</v>
      </c>
      <c r="B5" s="536"/>
      <c r="C5" s="536"/>
      <c r="D5" s="536"/>
      <c r="E5" s="536"/>
    </row>
    <row r="6" spans="1:5" x14ac:dyDescent="0.2">
      <c r="A6" s="269" t="s">
        <v>621</v>
      </c>
    </row>
    <row r="7" spans="1:5" x14ac:dyDescent="0.2">
      <c r="A7" s="299" t="s">
        <v>1</v>
      </c>
    </row>
    <row r="8" spans="1:5" x14ac:dyDescent="0.2">
      <c r="A8" s="299"/>
    </row>
    <row r="9" spans="1:5" x14ac:dyDescent="0.2">
      <c r="B9" s="632" t="s">
        <v>628</v>
      </c>
      <c r="C9" s="632" t="s">
        <v>522</v>
      </c>
      <c r="D9" s="632" t="s">
        <v>524</v>
      </c>
      <c r="E9" s="632" t="s">
        <v>526</v>
      </c>
    </row>
    <row r="10" spans="1:5" x14ac:dyDescent="0.2">
      <c r="A10" s="302" t="s">
        <v>629</v>
      </c>
      <c r="B10" s="628">
        <v>2196058</v>
      </c>
      <c r="C10" s="628">
        <v>2161106</v>
      </c>
      <c r="D10" s="628">
        <v>2385013</v>
      </c>
      <c r="E10" s="628">
        <v>2305133</v>
      </c>
    </row>
    <row r="11" spans="1:5" x14ac:dyDescent="0.2">
      <c r="A11" s="302" t="s">
        <v>630</v>
      </c>
      <c r="B11" s="628">
        <v>339729</v>
      </c>
      <c r="C11" s="628">
        <v>415865</v>
      </c>
      <c r="D11" s="628">
        <v>438505</v>
      </c>
      <c r="E11" s="628">
        <v>503704</v>
      </c>
    </row>
    <row r="12" spans="1:5" x14ac:dyDescent="0.2">
      <c r="A12" s="302" t="s">
        <v>631</v>
      </c>
      <c r="B12" s="628">
        <f>B10/B11</f>
        <v>6.4641464225897698</v>
      </c>
      <c r="C12" s="628">
        <f t="shared" ref="C12:E12" si="0">C10/C11</f>
        <v>5.1966527599100667</v>
      </c>
      <c r="D12" s="628">
        <f t="shared" si="0"/>
        <v>5.4389642079337746</v>
      </c>
      <c r="E12" s="628">
        <f t="shared" si="0"/>
        <v>4.5763642933151214</v>
      </c>
    </row>
    <row r="13" spans="1:5" x14ac:dyDescent="0.2">
      <c r="A13" s="633"/>
    </row>
    <row r="14" spans="1:5" x14ac:dyDescent="0.2">
      <c r="A14" s="633"/>
    </row>
    <row r="15" spans="1:5" x14ac:dyDescent="0.2">
      <c r="A15" s="633"/>
    </row>
    <row r="16" spans="1:5" x14ac:dyDescent="0.2">
      <c r="A16" s="633"/>
      <c r="B16" s="628"/>
    </row>
    <row r="17" spans="1:2" x14ac:dyDescent="0.2">
      <c r="A17" s="545"/>
      <c r="B17" s="546"/>
    </row>
    <row r="18" spans="1:2" x14ac:dyDescent="0.2">
      <c r="A18" s="545"/>
    </row>
    <row r="19" spans="1:2" x14ac:dyDescent="0.2">
      <c r="A19" s="545"/>
    </row>
    <row r="20" spans="1:2" x14ac:dyDescent="0.2">
      <c r="A20" s="633"/>
    </row>
    <row r="21" spans="1:2" x14ac:dyDescent="0.2">
      <c r="A21" s="633"/>
    </row>
    <row r="22" spans="1:2" x14ac:dyDescent="0.2">
      <c r="A22" s="633"/>
    </row>
    <row r="23" spans="1:2" ht="11.25" customHeight="1" x14ac:dyDescent="0.2">
      <c r="A23" s="633"/>
    </row>
    <row r="24" spans="1:2" ht="11.25" customHeight="1" x14ac:dyDescent="0.2">
      <c r="A24" s="633"/>
    </row>
    <row r="25" spans="1:2" ht="11.25" customHeight="1" x14ac:dyDescent="0.2">
      <c r="A25" s="545"/>
      <c r="B25" s="546"/>
    </row>
    <row r="26" spans="1:2" ht="11.25" customHeight="1" x14ac:dyDescent="0.2">
      <c r="A26" s="545"/>
    </row>
    <row r="27" spans="1:2" ht="11.25" customHeight="1" x14ac:dyDescent="0.2">
      <c r="A27" s="545"/>
    </row>
    <row r="28" spans="1:2" ht="11.25" customHeight="1" x14ac:dyDescent="0.2">
      <c r="A28" s="633"/>
    </row>
    <row r="29" spans="1:2" ht="11.25" customHeight="1" x14ac:dyDescent="0.2">
      <c r="A29" s="633"/>
    </row>
    <row r="30" spans="1:2" ht="11.25" customHeight="1" x14ac:dyDescent="0.2">
      <c r="A30" s="633"/>
    </row>
    <row r="31" spans="1:2" ht="11.25" customHeight="1" x14ac:dyDescent="0.2">
      <c r="A31" s="633"/>
    </row>
    <row r="32" spans="1:2" ht="15" customHeight="1" x14ac:dyDescent="0.2">
      <c r="A32" s="633"/>
    </row>
    <row r="33" spans="1:5" ht="11.25" customHeight="1" x14ac:dyDescent="0.2">
      <c r="A33" s="545"/>
      <c r="B33" s="546"/>
      <c r="C33" s="546"/>
      <c r="D33" s="546"/>
      <c r="E33" s="546"/>
    </row>
    <row r="34" spans="1:5" ht="11.25" customHeight="1" x14ac:dyDescent="0.2">
      <c r="A34" s="545"/>
      <c r="B34" s="546"/>
      <c r="C34" s="546"/>
      <c r="D34" s="546"/>
      <c r="E34" s="546"/>
    </row>
    <row r="35" spans="1:5" ht="11.25" customHeight="1" x14ac:dyDescent="0.2">
      <c r="A35" s="545"/>
      <c r="B35" s="546"/>
      <c r="C35" s="546"/>
      <c r="D35" s="546"/>
      <c r="E35" s="546"/>
    </row>
    <row r="36" spans="1:5" ht="11.25" customHeight="1" x14ac:dyDescent="0.2">
      <c r="A36" s="545"/>
      <c r="B36" s="546"/>
      <c r="C36" s="546"/>
      <c r="D36" s="546"/>
      <c r="E36" s="546"/>
    </row>
    <row r="37" spans="1:5" ht="11.25" customHeight="1" x14ac:dyDescent="0.2">
      <c r="A37" s="545"/>
      <c r="B37" s="546"/>
      <c r="C37" s="546"/>
      <c r="D37" s="546"/>
      <c r="E37" s="546"/>
    </row>
    <row r="38" spans="1:5" ht="11.25" customHeight="1" x14ac:dyDescent="0.2">
      <c r="A38" s="545"/>
      <c r="B38" s="546"/>
      <c r="C38" s="546"/>
      <c r="D38" s="546"/>
      <c r="E38" s="546"/>
    </row>
    <row r="39" spans="1:5" ht="11.25" customHeight="1" x14ac:dyDescent="0.2">
      <c r="A39" s="545"/>
      <c r="B39" s="546"/>
      <c r="C39" s="546"/>
      <c r="D39" s="546"/>
      <c r="E39" s="546"/>
    </row>
    <row r="40" spans="1:5" ht="11.25" customHeight="1" x14ac:dyDescent="0.2">
      <c r="A40" s="545"/>
      <c r="B40" s="546"/>
      <c r="C40" s="546"/>
      <c r="D40" s="546"/>
      <c r="E40" s="546"/>
    </row>
    <row r="41" spans="1:5" ht="11.25" customHeight="1" x14ac:dyDescent="0.2">
      <c r="A41" s="545"/>
      <c r="B41" s="546"/>
      <c r="C41" s="546"/>
      <c r="D41" s="546"/>
      <c r="E41" s="546"/>
    </row>
    <row r="42" spans="1:5" ht="11.25" customHeight="1" x14ac:dyDescent="0.2">
      <c r="A42" s="545"/>
      <c r="B42" s="546"/>
      <c r="C42" s="546"/>
      <c r="D42" s="546"/>
      <c r="E42" s="546"/>
    </row>
    <row r="43" spans="1:5" ht="11.25" customHeight="1" x14ac:dyDescent="0.2">
      <c r="A43" s="545"/>
      <c r="B43" s="546"/>
      <c r="C43" s="546"/>
      <c r="D43" s="546"/>
      <c r="E43" s="546"/>
    </row>
    <row r="44" spans="1:5" ht="11.25" customHeight="1" x14ac:dyDescent="0.2">
      <c r="A44" s="545"/>
      <c r="B44" s="546"/>
      <c r="C44" s="546"/>
      <c r="D44" s="546"/>
      <c r="E44" s="546"/>
    </row>
    <row r="45" spans="1:5" ht="11.25" customHeight="1" x14ac:dyDescent="0.2">
      <c r="A45" s="545"/>
      <c r="B45" s="546"/>
      <c r="C45" s="546"/>
      <c r="D45" s="546"/>
      <c r="E45" s="546"/>
    </row>
    <row r="46" spans="1:5" ht="11.25" customHeight="1" x14ac:dyDescent="0.2">
      <c r="A46" s="545"/>
      <c r="B46" s="546"/>
      <c r="C46" s="546"/>
      <c r="D46" s="546"/>
      <c r="E46" s="546"/>
    </row>
    <row r="47" spans="1:5" ht="11.25" customHeight="1" x14ac:dyDescent="0.2">
      <c r="A47" s="545"/>
      <c r="B47" s="546"/>
      <c r="C47" s="546"/>
      <c r="D47" s="546"/>
      <c r="E47" s="546"/>
    </row>
    <row r="48" spans="1:5" ht="11.25" customHeight="1" x14ac:dyDescent="0.2">
      <c r="A48" s="545"/>
      <c r="B48" s="546"/>
      <c r="C48" s="546"/>
      <c r="D48" s="546"/>
      <c r="E48" s="546"/>
    </row>
    <row r="49" spans="1:5" ht="11.25" customHeight="1" x14ac:dyDescent="0.2">
      <c r="A49" s="545"/>
      <c r="B49" s="546"/>
      <c r="C49" s="546"/>
      <c r="D49" s="546"/>
      <c r="E49" s="546"/>
    </row>
    <row r="50" spans="1:5" ht="11.25" customHeight="1" x14ac:dyDescent="0.2">
      <c r="A50" s="545"/>
      <c r="B50" s="546"/>
      <c r="C50" s="546"/>
      <c r="D50" s="546"/>
      <c r="E50" s="546"/>
    </row>
    <row r="51" spans="1:5" ht="11.25" customHeight="1" x14ac:dyDescent="0.2">
      <c r="A51" s="545"/>
      <c r="B51" s="546"/>
      <c r="C51" s="546"/>
      <c r="D51" s="546"/>
      <c r="E51" s="546"/>
    </row>
    <row r="52" spans="1:5" ht="11.25" customHeight="1" x14ac:dyDescent="0.2">
      <c r="A52" s="545"/>
      <c r="B52" s="546"/>
      <c r="C52" s="546"/>
      <c r="D52" s="546"/>
      <c r="E52" s="546"/>
    </row>
    <row r="53" spans="1:5" ht="11.25" customHeight="1" x14ac:dyDescent="0.2">
      <c r="A53" s="545"/>
      <c r="B53" s="546"/>
      <c r="C53" s="546"/>
      <c r="D53" s="546"/>
      <c r="E53" s="546"/>
    </row>
    <row r="54" spans="1:5" ht="11.25" customHeight="1" x14ac:dyDescent="0.2">
      <c r="A54" s="545"/>
      <c r="B54" s="546"/>
      <c r="C54" s="546"/>
      <c r="D54" s="546"/>
      <c r="E54" s="546"/>
    </row>
    <row r="55" spans="1:5" ht="11.25" customHeight="1" x14ac:dyDescent="0.2">
      <c r="A55" s="545"/>
      <c r="B55" s="546"/>
      <c r="C55" s="546"/>
      <c r="D55" s="546"/>
      <c r="E55" s="546"/>
    </row>
    <row r="56" spans="1:5" ht="11.25" customHeight="1" x14ac:dyDescent="0.2">
      <c r="A56" s="545"/>
      <c r="B56" s="546"/>
      <c r="C56" s="546"/>
      <c r="D56" s="546"/>
      <c r="E56" s="546"/>
    </row>
    <row r="57" spans="1:5" ht="11.25" customHeight="1" x14ac:dyDescent="0.2">
      <c r="A57" s="545"/>
      <c r="B57" s="546"/>
      <c r="C57" s="546"/>
      <c r="D57" s="546"/>
      <c r="E57" s="546"/>
    </row>
    <row r="58" spans="1:5" ht="11.25" customHeight="1" x14ac:dyDescent="0.2">
      <c r="A58" s="545"/>
      <c r="B58" s="546"/>
      <c r="C58" s="546"/>
      <c r="D58" s="546"/>
      <c r="E58" s="546"/>
    </row>
    <row r="59" spans="1:5" ht="11.25" customHeight="1" x14ac:dyDescent="0.2">
      <c r="A59" s="545"/>
      <c r="B59" s="546"/>
      <c r="C59" s="546"/>
      <c r="D59" s="546"/>
      <c r="E59" s="546"/>
    </row>
    <row r="60" spans="1:5" ht="11.25" customHeight="1" x14ac:dyDescent="0.2">
      <c r="A60" s="545"/>
      <c r="B60" s="546"/>
      <c r="C60" s="546"/>
      <c r="D60" s="546"/>
      <c r="E60" s="546"/>
    </row>
    <row r="61" spans="1:5" ht="11.25" customHeight="1" x14ac:dyDescent="0.2">
      <c r="A61" s="545"/>
      <c r="B61" s="546"/>
      <c r="C61" s="546"/>
      <c r="D61" s="546"/>
      <c r="E61" s="546"/>
    </row>
    <row r="62" spans="1:5" ht="11.25" customHeight="1" x14ac:dyDescent="0.2">
      <c r="A62" s="545"/>
      <c r="B62" s="546"/>
      <c r="C62" s="546"/>
      <c r="D62" s="546"/>
      <c r="E62" s="546"/>
    </row>
    <row r="63" spans="1:5" ht="11.25" customHeight="1" x14ac:dyDescent="0.2">
      <c r="A63" s="545"/>
      <c r="B63" s="546"/>
      <c r="C63" s="546"/>
      <c r="D63" s="546"/>
      <c r="E63" s="546"/>
    </row>
    <row r="64" spans="1:5" ht="11.25" customHeight="1" x14ac:dyDescent="0.2">
      <c r="A64" s="545"/>
      <c r="B64" s="546"/>
      <c r="C64" s="546"/>
      <c r="D64" s="546"/>
      <c r="E64" s="546"/>
    </row>
    <row r="65" spans="1:5" ht="11.25" customHeight="1" x14ac:dyDescent="0.2">
      <c r="A65" s="545"/>
      <c r="B65" s="546"/>
      <c r="C65" s="546"/>
      <c r="D65" s="546"/>
      <c r="E65" s="546"/>
    </row>
    <row r="66" spans="1:5" ht="11.25" customHeight="1" x14ac:dyDescent="0.2">
      <c r="A66" s="545"/>
      <c r="B66" s="546"/>
      <c r="C66" s="546"/>
      <c r="D66" s="546"/>
      <c r="E66" s="546"/>
    </row>
    <row r="67" spans="1:5" ht="11.25" customHeight="1" x14ac:dyDescent="0.2">
      <c r="A67" s="545"/>
      <c r="B67" s="546"/>
      <c r="C67" s="546"/>
      <c r="D67" s="546"/>
      <c r="E67" s="546"/>
    </row>
    <row r="68" spans="1:5" ht="11.25" customHeight="1" x14ac:dyDescent="0.2">
      <c r="A68" s="545"/>
      <c r="B68" s="546"/>
      <c r="C68" s="546"/>
      <c r="D68" s="546"/>
      <c r="E68" s="546"/>
    </row>
    <row r="69" spans="1:5" ht="11.25" customHeight="1" x14ac:dyDescent="0.2">
      <c r="A69" s="545"/>
      <c r="B69" s="546"/>
      <c r="C69" s="546"/>
      <c r="D69" s="546"/>
      <c r="E69" s="546"/>
    </row>
    <row r="70" spans="1:5" ht="11.25" customHeight="1" x14ac:dyDescent="0.2">
      <c r="A70" s="545"/>
      <c r="B70" s="546"/>
      <c r="C70" s="546"/>
      <c r="D70" s="546"/>
      <c r="E70" s="546"/>
    </row>
    <row r="71" spans="1:5" ht="11.25" customHeight="1" x14ac:dyDescent="0.2">
      <c r="A71" s="545"/>
      <c r="B71" s="546"/>
      <c r="C71" s="546"/>
      <c r="D71" s="546"/>
      <c r="E71" s="546"/>
    </row>
    <row r="72" spans="1:5" ht="11.25" customHeight="1" x14ac:dyDescent="0.2">
      <c r="A72" s="545"/>
      <c r="B72" s="546"/>
      <c r="C72" s="546"/>
      <c r="D72" s="546"/>
      <c r="E72" s="546"/>
    </row>
    <row r="73" spans="1:5" ht="11.25" customHeight="1" x14ac:dyDescent="0.2">
      <c r="A73" s="545"/>
      <c r="B73" s="546"/>
      <c r="C73" s="546"/>
      <c r="D73" s="546"/>
      <c r="E73" s="546"/>
    </row>
    <row r="74" spans="1:5" ht="11.25" customHeight="1" x14ac:dyDescent="0.2">
      <c r="A74" s="547"/>
      <c r="B74" s="546"/>
      <c r="C74" s="546"/>
      <c r="D74" s="546"/>
      <c r="E74" s="546"/>
    </row>
    <row r="75" spans="1:5" ht="11.25" customHeight="1" x14ac:dyDescent="0.2">
      <c r="A75" s="547"/>
      <c r="B75" s="546"/>
      <c r="C75" s="546"/>
      <c r="D75" s="546"/>
      <c r="E75" s="546"/>
    </row>
    <row r="76" spans="1:5" ht="11.25" customHeight="1" x14ac:dyDescent="0.2">
      <c r="A76" s="547"/>
      <c r="B76" s="546"/>
      <c r="C76" s="546"/>
      <c r="D76" s="546"/>
      <c r="E76" s="546"/>
    </row>
    <row r="77" spans="1:5" ht="11.25" customHeight="1" x14ac:dyDescent="0.2">
      <c r="A77" s="547"/>
      <c r="B77" s="546"/>
      <c r="C77" s="546"/>
      <c r="D77" s="546"/>
      <c r="E77" s="546"/>
    </row>
    <row r="78" spans="1:5" ht="11.25" customHeight="1" x14ac:dyDescent="0.2">
      <c r="A78" s="547"/>
      <c r="B78" s="546"/>
      <c r="C78" s="546"/>
      <c r="D78" s="546"/>
      <c r="E78" s="546"/>
    </row>
    <row r="79" spans="1:5" ht="11.25" customHeight="1" x14ac:dyDescent="0.2">
      <c r="A79" s="547"/>
      <c r="B79" s="546"/>
      <c r="C79" s="546"/>
      <c r="D79" s="546"/>
      <c r="E79" s="546"/>
    </row>
    <row r="80" spans="1:5" ht="11.25" customHeight="1" x14ac:dyDescent="0.2">
      <c r="A80" s="547"/>
      <c r="B80" s="546"/>
      <c r="C80" s="546"/>
      <c r="D80" s="546"/>
      <c r="E80" s="546"/>
    </row>
    <row r="81" spans="1:5" ht="11.25" customHeight="1" x14ac:dyDescent="0.2">
      <c r="A81" s="547"/>
      <c r="B81" s="546"/>
      <c r="C81" s="546"/>
      <c r="D81" s="546"/>
      <c r="E81" s="546"/>
    </row>
    <row r="82" spans="1:5" ht="11.25" customHeight="1" x14ac:dyDescent="0.2">
      <c r="A82" s="547"/>
      <c r="B82" s="546"/>
      <c r="C82" s="546"/>
      <c r="D82" s="546"/>
      <c r="E82" s="546"/>
    </row>
    <row r="83" spans="1:5" x14ac:dyDescent="0.2">
      <c r="A83" s="547"/>
      <c r="B83" s="546"/>
      <c r="C83" s="546"/>
      <c r="D83" s="546"/>
      <c r="E83" s="546"/>
    </row>
    <row r="84" spans="1:5" x14ac:dyDescent="0.2">
      <c r="A84" s="547"/>
      <c r="B84" s="546"/>
      <c r="C84" s="546"/>
      <c r="D84" s="546"/>
      <c r="E84" s="546"/>
    </row>
    <row r="85" spans="1:5" x14ac:dyDescent="0.2">
      <c r="A85" s="547"/>
      <c r="B85" s="546"/>
      <c r="C85" s="546"/>
      <c r="D85" s="546"/>
      <c r="E85" s="546"/>
    </row>
    <row r="86" spans="1:5" x14ac:dyDescent="0.2">
      <c r="A86" s="547"/>
      <c r="B86" s="546"/>
      <c r="C86" s="546"/>
      <c r="D86" s="546"/>
      <c r="E86" s="546"/>
    </row>
    <row r="87" spans="1:5" ht="15" customHeight="1" x14ac:dyDescent="0.2">
      <c r="A87" s="547"/>
      <c r="B87" s="546"/>
      <c r="C87" s="546"/>
      <c r="D87" s="546"/>
      <c r="E87" s="546"/>
    </row>
    <row r="88" spans="1:5" x14ac:dyDescent="0.2">
      <c r="A88" s="547"/>
      <c r="B88" s="546"/>
      <c r="C88" s="546"/>
      <c r="D88" s="546"/>
      <c r="E88" s="546"/>
    </row>
    <row r="89" spans="1:5" x14ac:dyDescent="0.2">
      <c r="A89" s="547"/>
      <c r="B89" s="546"/>
      <c r="C89" s="546"/>
      <c r="D89" s="546"/>
      <c r="E89" s="546"/>
    </row>
    <row r="90" spans="1:5" x14ac:dyDescent="0.2">
      <c r="A90" s="547"/>
      <c r="B90" s="546"/>
      <c r="C90" s="546"/>
      <c r="D90" s="546"/>
      <c r="E90" s="546"/>
    </row>
    <row r="91" spans="1:5" x14ac:dyDescent="0.2">
      <c r="A91" s="547"/>
      <c r="B91" s="546"/>
      <c r="C91" s="546"/>
      <c r="D91" s="546"/>
      <c r="E91" s="546"/>
    </row>
    <row r="92" spans="1:5" x14ac:dyDescent="0.2">
      <c r="A92" s="547"/>
      <c r="B92" s="546"/>
      <c r="C92" s="546"/>
      <c r="D92" s="546"/>
      <c r="E92" s="546"/>
    </row>
    <row r="93" spans="1:5" x14ac:dyDescent="0.2">
      <c r="A93" s="547"/>
      <c r="B93" s="546"/>
      <c r="C93" s="546"/>
      <c r="D93" s="546"/>
      <c r="E93" s="546"/>
    </row>
    <row r="94" spans="1:5" x14ac:dyDescent="0.2">
      <c r="A94" s="547"/>
      <c r="B94" s="546"/>
      <c r="C94" s="546"/>
      <c r="D94" s="546"/>
      <c r="E94" s="546"/>
    </row>
    <row r="95" spans="1:5" x14ac:dyDescent="0.2">
      <c r="A95" s="547"/>
      <c r="B95" s="546"/>
      <c r="C95" s="546"/>
      <c r="D95" s="546"/>
      <c r="E95" s="546"/>
    </row>
    <row r="96" spans="1:5" x14ac:dyDescent="0.2">
      <c r="A96" s="547"/>
      <c r="B96" s="546"/>
      <c r="C96" s="546"/>
      <c r="D96" s="546"/>
      <c r="E96" s="546"/>
    </row>
    <row r="97" spans="1:5" x14ac:dyDescent="0.2">
      <c r="A97" s="547"/>
      <c r="B97" s="546"/>
      <c r="C97" s="546"/>
      <c r="D97" s="546"/>
      <c r="E97" s="546"/>
    </row>
    <row r="98" spans="1:5" x14ac:dyDescent="0.2">
      <c r="A98" s="547"/>
      <c r="B98" s="546"/>
      <c r="C98" s="546"/>
      <c r="D98" s="546"/>
      <c r="E98" s="546"/>
    </row>
    <row r="99" spans="1:5" ht="15" customHeight="1" x14ac:dyDescent="0.2">
      <c r="A99" s="547"/>
      <c r="B99" s="546"/>
      <c r="C99" s="546"/>
      <c r="D99" s="546"/>
      <c r="E99" s="546"/>
    </row>
    <row r="100" spans="1:5" x14ac:dyDescent="0.2">
      <c r="A100" s="547"/>
      <c r="B100" s="546"/>
      <c r="C100" s="546"/>
      <c r="D100" s="546"/>
      <c r="E100" s="546"/>
    </row>
    <row r="101" spans="1:5" x14ac:dyDescent="0.2">
      <c r="A101" s="547"/>
    </row>
    <row r="102" spans="1:5" x14ac:dyDescent="0.2">
      <c r="A102" s="547"/>
    </row>
    <row r="103" spans="1:5" x14ac:dyDescent="0.2">
      <c r="A103" s="547"/>
    </row>
    <row r="104" spans="1:5" x14ac:dyDescent="0.2">
      <c r="A104" s="547"/>
    </row>
    <row r="105" spans="1:5" x14ac:dyDescent="0.2">
      <c r="A105" s="547"/>
    </row>
    <row r="106" spans="1:5" x14ac:dyDescent="0.2">
      <c r="A106" s="547"/>
    </row>
    <row r="107" spans="1:5" x14ac:dyDescent="0.2">
      <c r="A107" s="547"/>
    </row>
    <row r="108" spans="1:5" x14ac:dyDescent="0.2">
      <c r="A108" s="547"/>
    </row>
    <row r="109" spans="1:5" x14ac:dyDescent="0.2">
      <c r="A109" s="547"/>
    </row>
    <row r="110" spans="1:5" x14ac:dyDescent="0.2">
      <c r="A110" s="547"/>
    </row>
    <row r="111" spans="1:5" x14ac:dyDescent="0.2">
      <c r="A111" s="547"/>
    </row>
    <row r="112" spans="1:5" x14ac:dyDescent="0.2">
      <c r="A112" s="547"/>
    </row>
    <row r="113" spans="1:1" x14ac:dyDescent="0.2">
      <c r="A113" s="547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  <row r="367" spans="1:1" x14ac:dyDescent="0.2">
      <c r="A367" s="548"/>
    </row>
    <row r="368" spans="1:1" x14ac:dyDescent="0.2">
      <c r="A368" s="548"/>
    </row>
    <row r="369" spans="1:1" x14ac:dyDescent="0.2">
      <c r="A369" s="548"/>
    </row>
  </sheetData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E367"/>
  <sheetViews>
    <sheetView workbookViewId="0"/>
  </sheetViews>
  <sheetFormatPr defaultRowHeight="11.25" x14ac:dyDescent="0.2"/>
  <cols>
    <col min="1" max="1" width="36.5" style="533" customWidth="1"/>
    <col min="2" max="2" width="18.6640625" style="534" customWidth="1"/>
    <col min="3" max="3" width="13.83203125" style="534" bestFit="1" customWidth="1"/>
    <col min="4" max="4" width="13.83203125" style="534" customWidth="1"/>
    <col min="5" max="5" width="14.5" style="534" bestFit="1" customWidth="1"/>
    <col min="6" max="16384" width="9.33203125" style="534"/>
  </cols>
  <sheetData>
    <row r="1" spans="1:5" x14ac:dyDescent="0.2">
      <c r="A1" s="533" t="s">
        <v>41</v>
      </c>
    </row>
    <row r="2" spans="1:5" x14ac:dyDescent="0.2">
      <c r="A2" s="533" t="s">
        <v>576</v>
      </c>
    </row>
    <row r="3" spans="1:5" x14ac:dyDescent="0.2">
      <c r="A3" s="535" t="s">
        <v>632</v>
      </c>
    </row>
    <row r="4" spans="1:5" x14ac:dyDescent="0.2">
      <c r="A4" s="299" t="s">
        <v>633</v>
      </c>
    </row>
    <row r="5" spans="1:5" x14ac:dyDescent="0.2">
      <c r="A5" s="299" t="s">
        <v>634</v>
      </c>
      <c r="B5" s="536"/>
      <c r="C5" s="536"/>
      <c r="D5" s="536"/>
      <c r="E5" s="536"/>
    </row>
    <row r="6" spans="1:5" x14ac:dyDescent="0.2">
      <c r="A6" s="269" t="s">
        <v>635</v>
      </c>
    </row>
    <row r="7" spans="1:5" x14ac:dyDescent="0.2">
      <c r="A7" s="299" t="s">
        <v>0</v>
      </c>
    </row>
    <row r="8" spans="1:5" x14ac:dyDescent="0.2">
      <c r="B8" s="807"/>
      <c r="C8" s="807"/>
      <c r="D8" s="634"/>
      <c r="E8" s="634"/>
    </row>
    <row r="9" spans="1:5" x14ac:dyDescent="0.2">
      <c r="B9" s="635" t="s">
        <v>628</v>
      </c>
      <c r="C9" s="635" t="s">
        <v>522</v>
      </c>
      <c r="D9" s="635" t="s">
        <v>524</v>
      </c>
      <c r="E9" s="635" t="s">
        <v>526</v>
      </c>
    </row>
    <row r="10" spans="1:5" x14ac:dyDescent="0.2">
      <c r="A10" s="633" t="s">
        <v>636</v>
      </c>
      <c r="B10" s="534">
        <v>13.15</v>
      </c>
      <c r="C10" s="534">
        <v>14.07</v>
      </c>
      <c r="D10" s="534">
        <v>14.02</v>
      </c>
      <c r="E10" s="534">
        <v>16.27</v>
      </c>
    </row>
    <row r="11" spans="1:5" x14ac:dyDescent="0.2">
      <c r="A11" s="533" t="s">
        <v>637</v>
      </c>
      <c r="B11" s="534">
        <v>15.77</v>
      </c>
      <c r="C11" s="534">
        <v>17.21</v>
      </c>
      <c r="D11" s="534">
        <v>18.510000000000002</v>
      </c>
      <c r="E11" s="534">
        <v>18.48</v>
      </c>
    </row>
    <row r="12" spans="1:5" x14ac:dyDescent="0.2">
      <c r="A12" s="633" t="s">
        <v>638</v>
      </c>
      <c r="B12" s="534">
        <v>14.39</v>
      </c>
      <c r="C12" s="534">
        <v>15.38</v>
      </c>
      <c r="D12" s="534">
        <v>15.14</v>
      </c>
      <c r="E12" s="534">
        <v>14.45</v>
      </c>
    </row>
    <row r="13" spans="1:5" x14ac:dyDescent="0.2">
      <c r="A13" s="633" t="s">
        <v>639</v>
      </c>
      <c r="B13" s="534">
        <v>16.57</v>
      </c>
      <c r="C13" s="534">
        <v>17.5</v>
      </c>
      <c r="D13" s="534">
        <v>17.75</v>
      </c>
      <c r="E13" s="534">
        <v>16.95</v>
      </c>
    </row>
    <row r="14" spans="1:5" x14ac:dyDescent="0.2">
      <c r="A14" s="633"/>
      <c r="B14" s="628"/>
    </row>
    <row r="15" spans="1:5" x14ac:dyDescent="0.2">
      <c r="A15" s="545"/>
      <c r="B15" s="546"/>
    </row>
    <row r="16" spans="1:5" x14ac:dyDescent="0.2">
      <c r="A16" s="545"/>
    </row>
    <row r="17" spans="1:5" x14ac:dyDescent="0.2">
      <c r="A17" s="545"/>
    </row>
    <row r="18" spans="1:5" x14ac:dyDescent="0.2">
      <c r="A18" s="633"/>
    </row>
    <row r="19" spans="1:5" x14ac:dyDescent="0.2">
      <c r="A19" s="633"/>
    </row>
    <row r="20" spans="1:5" x14ac:dyDescent="0.2">
      <c r="A20" s="633"/>
    </row>
    <row r="21" spans="1:5" ht="11.25" customHeight="1" x14ac:dyDescent="0.2">
      <c r="A21" s="633"/>
    </row>
    <row r="22" spans="1:5" ht="11.25" customHeight="1" x14ac:dyDescent="0.2">
      <c r="A22" s="633"/>
    </row>
    <row r="23" spans="1:5" ht="11.25" customHeight="1" x14ac:dyDescent="0.2">
      <c r="A23" s="545"/>
      <c r="B23" s="546"/>
    </row>
    <row r="24" spans="1:5" ht="11.25" customHeight="1" x14ac:dyDescent="0.2">
      <c r="A24" s="545"/>
    </row>
    <row r="25" spans="1:5" ht="11.25" customHeight="1" x14ac:dyDescent="0.2">
      <c r="A25" s="545"/>
    </row>
    <row r="26" spans="1:5" ht="11.25" customHeight="1" x14ac:dyDescent="0.2">
      <c r="A26" s="633"/>
    </row>
    <row r="27" spans="1:5" ht="11.25" customHeight="1" x14ac:dyDescent="0.2">
      <c r="A27" s="633"/>
    </row>
    <row r="28" spans="1:5" ht="11.25" customHeight="1" x14ac:dyDescent="0.2">
      <c r="A28" s="633"/>
    </row>
    <row r="29" spans="1:5" ht="11.25" customHeight="1" x14ac:dyDescent="0.2">
      <c r="A29" s="633"/>
    </row>
    <row r="30" spans="1:5" ht="15" customHeight="1" x14ac:dyDescent="0.2">
      <c r="A30" s="633"/>
    </row>
    <row r="31" spans="1:5" ht="11.25" customHeight="1" x14ac:dyDescent="0.2">
      <c r="A31" s="545"/>
      <c r="B31" s="546"/>
      <c r="C31" s="546"/>
      <c r="D31" s="546"/>
      <c r="E31" s="546"/>
    </row>
    <row r="32" spans="1:5" ht="11.25" customHeight="1" x14ac:dyDescent="0.2">
      <c r="A32" s="545"/>
      <c r="B32" s="546"/>
      <c r="C32" s="546"/>
      <c r="D32" s="546"/>
      <c r="E32" s="546"/>
    </row>
    <row r="33" spans="1:5" ht="11.25" customHeight="1" x14ac:dyDescent="0.2">
      <c r="A33" s="545"/>
      <c r="B33" s="546"/>
      <c r="C33" s="546"/>
      <c r="D33" s="546"/>
      <c r="E33" s="546"/>
    </row>
    <row r="34" spans="1:5" ht="11.25" customHeight="1" x14ac:dyDescent="0.2">
      <c r="A34" s="545"/>
      <c r="B34" s="546"/>
      <c r="C34" s="546"/>
      <c r="D34" s="546"/>
      <c r="E34" s="546"/>
    </row>
    <row r="35" spans="1:5" ht="11.25" customHeight="1" x14ac:dyDescent="0.2">
      <c r="A35" s="545"/>
      <c r="B35" s="546"/>
      <c r="C35" s="546"/>
      <c r="D35" s="546"/>
      <c r="E35" s="546"/>
    </row>
    <row r="36" spans="1:5" ht="11.25" customHeight="1" x14ac:dyDescent="0.2">
      <c r="A36" s="545"/>
      <c r="B36" s="546"/>
      <c r="C36" s="546"/>
      <c r="D36" s="546"/>
      <c r="E36" s="546"/>
    </row>
    <row r="37" spans="1:5" ht="11.25" customHeight="1" x14ac:dyDescent="0.2">
      <c r="A37" s="545"/>
      <c r="B37" s="546"/>
      <c r="C37" s="546"/>
      <c r="D37" s="546"/>
      <c r="E37" s="546"/>
    </row>
    <row r="38" spans="1:5" ht="11.25" customHeight="1" x14ac:dyDescent="0.2">
      <c r="A38" s="545"/>
      <c r="B38" s="546"/>
      <c r="C38" s="546"/>
      <c r="D38" s="546"/>
      <c r="E38" s="546"/>
    </row>
    <row r="39" spans="1:5" ht="11.25" customHeight="1" x14ac:dyDescent="0.2">
      <c r="A39" s="545"/>
      <c r="B39" s="546"/>
      <c r="C39" s="546"/>
      <c r="D39" s="546"/>
      <c r="E39" s="546"/>
    </row>
    <row r="40" spans="1:5" ht="11.25" customHeight="1" x14ac:dyDescent="0.2">
      <c r="A40" s="545"/>
      <c r="B40" s="546"/>
      <c r="C40" s="546"/>
      <c r="D40" s="546"/>
      <c r="E40" s="546"/>
    </row>
    <row r="41" spans="1:5" ht="11.25" customHeight="1" x14ac:dyDescent="0.2">
      <c r="A41" s="545"/>
      <c r="B41" s="546"/>
      <c r="C41" s="546"/>
      <c r="D41" s="546"/>
      <c r="E41" s="546"/>
    </row>
    <row r="42" spans="1:5" ht="11.25" customHeight="1" x14ac:dyDescent="0.2">
      <c r="A42" s="545"/>
      <c r="B42" s="546"/>
      <c r="C42" s="546"/>
      <c r="D42" s="546"/>
      <c r="E42" s="546"/>
    </row>
    <row r="43" spans="1:5" ht="11.25" customHeight="1" x14ac:dyDescent="0.2">
      <c r="A43" s="545"/>
      <c r="B43" s="546"/>
      <c r="C43" s="546"/>
      <c r="D43" s="546"/>
      <c r="E43" s="546"/>
    </row>
    <row r="44" spans="1:5" ht="11.25" customHeight="1" x14ac:dyDescent="0.2">
      <c r="A44" s="545"/>
      <c r="B44" s="546"/>
      <c r="C44" s="546"/>
      <c r="D44" s="546"/>
      <c r="E44" s="546"/>
    </row>
    <row r="45" spans="1:5" ht="11.25" customHeight="1" x14ac:dyDescent="0.2">
      <c r="A45" s="545"/>
      <c r="B45" s="546"/>
      <c r="C45" s="546"/>
      <c r="D45" s="546"/>
      <c r="E45" s="546"/>
    </row>
    <row r="46" spans="1:5" ht="11.25" customHeight="1" x14ac:dyDescent="0.2">
      <c r="A46" s="545"/>
      <c r="B46" s="546"/>
      <c r="C46" s="546"/>
      <c r="D46" s="546"/>
      <c r="E46" s="546"/>
    </row>
    <row r="47" spans="1:5" ht="11.25" customHeight="1" x14ac:dyDescent="0.2">
      <c r="A47" s="545"/>
      <c r="B47" s="546"/>
      <c r="C47" s="546"/>
      <c r="D47" s="546"/>
      <c r="E47" s="546"/>
    </row>
    <row r="48" spans="1:5" ht="11.25" customHeight="1" x14ac:dyDescent="0.2">
      <c r="A48" s="545"/>
      <c r="B48" s="546"/>
      <c r="C48" s="546"/>
      <c r="D48" s="546"/>
      <c r="E48" s="546"/>
    </row>
    <row r="49" spans="1:5" ht="11.25" customHeight="1" x14ac:dyDescent="0.2">
      <c r="A49" s="545"/>
      <c r="B49" s="546"/>
      <c r="C49" s="546"/>
      <c r="D49" s="546"/>
      <c r="E49" s="546"/>
    </row>
    <row r="50" spans="1:5" ht="11.25" customHeight="1" x14ac:dyDescent="0.2">
      <c r="A50" s="545"/>
      <c r="B50" s="546"/>
      <c r="C50" s="546"/>
      <c r="D50" s="546"/>
      <c r="E50" s="546"/>
    </row>
    <row r="51" spans="1:5" ht="11.25" customHeight="1" x14ac:dyDescent="0.2">
      <c r="A51" s="545"/>
      <c r="B51" s="546"/>
      <c r="C51" s="546"/>
      <c r="D51" s="546"/>
      <c r="E51" s="546"/>
    </row>
    <row r="52" spans="1:5" ht="11.25" customHeight="1" x14ac:dyDescent="0.2">
      <c r="A52" s="545"/>
      <c r="B52" s="546"/>
      <c r="C52" s="546"/>
      <c r="D52" s="546"/>
      <c r="E52" s="546"/>
    </row>
    <row r="53" spans="1:5" ht="11.25" customHeight="1" x14ac:dyDescent="0.2">
      <c r="A53" s="545"/>
      <c r="B53" s="546"/>
      <c r="C53" s="546"/>
      <c r="D53" s="546"/>
      <c r="E53" s="546"/>
    </row>
    <row r="54" spans="1:5" ht="11.25" customHeight="1" x14ac:dyDescent="0.2">
      <c r="A54" s="545"/>
      <c r="B54" s="546"/>
      <c r="C54" s="546"/>
      <c r="D54" s="546"/>
      <c r="E54" s="546"/>
    </row>
    <row r="55" spans="1:5" ht="11.25" customHeight="1" x14ac:dyDescent="0.2">
      <c r="A55" s="545"/>
      <c r="B55" s="546"/>
      <c r="C55" s="546"/>
      <c r="D55" s="546"/>
      <c r="E55" s="546"/>
    </row>
    <row r="56" spans="1:5" ht="11.25" customHeight="1" x14ac:dyDescent="0.2">
      <c r="A56" s="545"/>
      <c r="B56" s="546"/>
      <c r="C56" s="546"/>
      <c r="D56" s="546"/>
      <c r="E56" s="546"/>
    </row>
    <row r="57" spans="1:5" ht="11.25" customHeight="1" x14ac:dyDescent="0.2">
      <c r="A57" s="545"/>
      <c r="B57" s="546"/>
      <c r="C57" s="546"/>
      <c r="D57" s="546"/>
      <c r="E57" s="546"/>
    </row>
    <row r="58" spans="1:5" ht="11.25" customHeight="1" x14ac:dyDescent="0.2">
      <c r="A58" s="545"/>
      <c r="B58" s="546"/>
      <c r="C58" s="546"/>
      <c r="D58" s="546"/>
      <c r="E58" s="546"/>
    </row>
    <row r="59" spans="1:5" ht="11.25" customHeight="1" x14ac:dyDescent="0.2">
      <c r="A59" s="545"/>
      <c r="B59" s="546"/>
      <c r="C59" s="546"/>
      <c r="D59" s="546"/>
      <c r="E59" s="546"/>
    </row>
    <row r="60" spans="1:5" ht="11.25" customHeight="1" x14ac:dyDescent="0.2">
      <c r="A60" s="545"/>
      <c r="B60" s="546"/>
      <c r="C60" s="546"/>
      <c r="D60" s="546"/>
      <c r="E60" s="546"/>
    </row>
    <row r="61" spans="1:5" ht="11.25" customHeight="1" x14ac:dyDescent="0.2">
      <c r="A61" s="545"/>
      <c r="B61" s="546"/>
      <c r="C61" s="546"/>
      <c r="D61" s="546"/>
      <c r="E61" s="546"/>
    </row>
    <row r="62" spans="1:5" ht="11.25" customHeight="1" x14ac:dyDescent="0.2">
      <c r="A62" s="545"/>
      <c r="B62" s="546"/>
      <c r="C62" s="546"/>
      <c r="D62" s="546"/>
      <c r="E62" s="546"/>
    </row>
    <row r="63" spans="1:5" ht="11.25" customHeight="1" x14ac:dyDescent="0.2">
      <c r="A63" s="545"/>
      <c r="B63" s="546"/>
      <c r="C63" s="546"/>
      <c r="D63" s="546"/>
      <c r="E63" s="546"/>
    </row>
    <row r="64" spans="1:5" ht="11.25" customHeight="1" x14ac:dyDescent="0.2">
      <c r="A64" s="545"/>
      <c r="B64" s="546"/>
      <c r="C64" s="546"/>
      <c r="D64" s="546"/>
      <c r="E64" s="546"/>
    </row>
    <row r="65" spans="1:5" ht="11.25" customHeight="1" x14ac:dyDescent="0.2">
      <c r="A65" s="545"/>
      <c r="B65" s="546"/>
      <c r="C65" s="546"/>
      <c r="D65" s="546"/>
      <c r="E65" s="546"/>
    </row>
    <row r="66" spans="1:5" ht="11.25" customHeight="1" x14ac:dyDescent="0.2">
      <c r="A66" s="545"/>
      <c r="B66" s="546"/>
      <c r="C66" s="546"/>
      <c r="D66" s="546"/>
      <c r="E66" s="546"/>
    </row>
    <row r="67" spans="1:5" ht="11.25" customHeight="1" x14ac:dyDescent="0.2">
      <c r="A67" s="545"/>
      <c r="B67" s="546"/>
      <c r="C67" s="546"/>
      <c r="D67" s="546"/>
      <c r="E67" s="546"/>
    </row>
    <row r="68" spans="1:5" ht="11.25" customHeight="1" x14ac:dyDescent="0.2">
      <c r="A68" s="545"/>
      <c r="B68" s="546"/>
      <c r="C68" s="546"/>
      <c r="D68" s="546"/>
      <c r="E68" s="546"/>
    </row>
    <row r="69" spans="1:5" ht="11.25" customHeight="1" x14ac:dyDescent="0.2">
      <c r="A69" s="545"/>
      <c r="B69" s="546"/>
      <c r="C69" s="546"/>
      <c r="D69" s="546"/>
      <c r="E69" s="546"/>
    </row>
    <row r="70" spans="1:5" ht="11.25" customHeight="1" x14ac:dyDescent="0.2">
      <c r="A70" s="545"/>
      <c r="B70" s="546"/>
      <c r="C70" s="546"/>
      <c r="D70" s="546"/>
      <c r="E70" s="546"/>
    </row>
    <row r="71" spans="1:5" ht="11.25" customHeight="1" x14ac:dyDescent="0.2">
      <c r="A71" s="545"/>
      <c r="B71" s="546"/>
      <c r="C71" s="546"/>
      <c r="D71" s="546"/>
      <c r="E71" s="546"/>
    </row>
    <row r="72" spans="1:5" ht="11.25" customHeight="1" x14ac:dyDescent="0.2">
      <c r="A72" s="547"/>
      <c r="B72" s="546"/>
      <c r="C72" s="546"/>
      <c r="D72" s="546"/>
      <c r="E72" s="546"/>
    </row>
    <row r="73" spans="1:5" ht="11.25" customHeight="1" x14ac:dyDescent="0.2">
      <c r="A73" s="547"/>
      <c r="B73" s="546"/>
      <c r="C73" s="546"/>
      <c r="D73" s="546"/>
      <c r="E73" s="546"/>
    </row>
    <row r="74" spans="1:5" ht="11.25" customHeight="1" x14ac:dyDescent="0.2">
      <c r="A74" s="547"/>
      <c r="B74" s="546"/>
      <c r="C74" s="546"/>
      <c r="D74" s="546"/>
      <c r="E74" s="546"/>
    </row>
    <row r="75" spans="1:5" ht="11.25" customHeight="1" x14ac:dyDescent="0.2">
      <c r="A75" s="547"/>
      <c r="B75" s="546"/>
      <c r="C75" s="546"/>
      <c r="D75" s="546"/>
      <c r="E75" s="546"/>
    </row>
    <row r="76" spans="1:5" ht="11.25" customHeight="1" x14ac:dyDescent="0.2">
      <c r="A76" s="547"/>
      <c r="B76" s="546"/>
      <c r="C76" s="546"/>
      <c r="D76" s="546"/>
      <c r="E76" s="546"/>
    </row>
    <row r="77" spans="1:5" ht="11.25" customHeight="1" x14ac:dyDescent="0.2">
      <c r="A77" s="547"/>
      <c r="B77" s="546"/>
      <c r="C77" s="546"/>
      <c r="D77" s="546"/>
      <c r="E77" s="546"/>
    </row>
    <row r="78" spans="1:5" ht="11.25" customHeight="1" x14ac:dyDescent="0.2">
      <c r="A78" s="547"/>
      <c r="B78" s="546"/>
      <c r="C78" s="546"/>
      <c r="D78" s="546"/>
      <c r="E78" s="546"/>
    </row>
    <row r="79" spans="1:5" ht="11.25" customHeight="1" x14ac:dyDescent="0.2">
      <c r="A79" s="547"/>
      <c r="B79" s="546"/>
      <c r="C79" s="546"/>
      <c r="D79" s="546"/>
      <c r="E79" s="546"/>
    </row>
    <row r="80" spans="1:5" ht="11.25" customHeight="1" x14ac:dyDescent="0.2">
      <c r="A80" s="547"/>
      <c r="B80" s="546"/>
      <c r="C80" s="546"/>
      <c r="D80" s="546"/>
      <c r="E80" s="546"/>
    </row>
    <row r="81" spans="1:5" x14ac:dyDescent="0.2">
      <c r="A81" s="547"/>
      <c r="B81" s="546"/>
      <c r="C81" s="546"/>
      <c r="D81" s="546"/>
      <c r="E81" s="546"/>
    </row>
    <row r="82" spans="1:5" x14ac:dyDescent="0.2">
      <c r="A82" s="547"/>
      <c r="B82" s="546"/>
      <c r="C82" s="546"/>
      <c r="D82" s="546"/>
      <c r="E82" s="546"/>
    </row>
    <row r="83" spans="1:5" x14ac:dyDescent="0.2">
      <c r="A83" s="547"/>
      <c r="B83" s="546"/>
      <c r="C83" s="546"/>
      <c r="D83" s="546"/>
      <c r="E83" s="546"/>
    </row>
    <row r="84" spans="1:5" x14ac:dyDescent="0.2">
      <c r="A84" s="547"/>
      <c r="B84" s="546"/>
      <c r="C84" s="546"/>
      <c r="D84" s="546"/>
      <c r="E84" s="546"/>
    </row>
    <row r="85" spans="1:5" ht="15" customHeight="1" x14ac:dyDescent="0.2">
      <c r="A85" s="547"/>
      <c r="B85" s="546"/>
      <c r="C85" s="546"/>
      <c r="D85" s="546"/>
      <c r="E85" s="546"/>
    </row>
    <row r="86" spans="1:5" x14ac:dyDescent="0.2">
      <c r="A86" s="547"/>
      <c r="B86" s="546"/>
      <c r="C86" s="546"/>
      <c r="D86" s="546"/>
      <c r="E86" s="546"/>
    </row>
    <row r="87" spans="1:5" x14ac:dyDescent="0.2">
      <c r="A87" s="547"/>
      <c r="B87" s="546"/>
      <c r="C87" s="546"/>
      <c r="D87" s="546"/>
      <c r="E87" s="546"/>
    </row>
    <row r="88" spans="1:5" x14ac:dyDescent="0.2">
      <c r="A88" s="547"/>
      <c r="B88" s="546"/>
      <c r="C88" s="546"/>
      <c r="D88" s="546"/>
      <c r="E88" s="546"/>
    </row>
    <row r="89" spans="1:5" x14ac:dyDescent="0.2">
      <c r="A89" s="547"/>
      <c r="B89" s="546"/>
      <c r="C89" s="546"/>
      <c r="D89" s="546"/>
      <c r="E89" s="546"/>
    </row>
    <row r="90" spans="1:5" x14ac:dyDescent="0.2">
      <c r="A90" s="547"/>
      <c r="B90" s="546"/>
      <c r="C90" s="546"/>
      <c r="D90" s="546"/>
      <c r="E90" s="546"/>
    </row>
    <row r="91" spans="1:5" x14ac:dyDescent="0.2">
      <c r="A91" s="547"/>
      <c r="B91" s="546"/>
      <c r="C91" s="546"/>
      <c r="D91" s="546"/>
      <c r="E91" s="546"/>
    </row>
    <row r="92" spans="1:5" x14ac:dyDescent="0.2">
      <c r="A92" s="547"/>
      <c r="B92" s="546"/>
      <c r="C92" s="546"/>
      <c r="D92" s="546"/>
      <c r="E92" s="546"/>
    </row>
    <row r="93" spans="1:5" x14ac:dyDescent="0.2">
      <c r="A93" s="547"/>
      <c r="B93" s="546"/>
      <c r="C93" s="546"/>
      <c r="D93" s="546"/>
      <c r="E93" s="546"/>
    </row>
    <row r="94" spans="1:5" x14ac:dyDescent="0.2">
      <c r="A94" s="547"/>
      <c r="B94" s="546"/>
      <c r="C94" s="546"/>
      <c r="D94" s="546"/>
      <c r="E94" s="546"/>
    </row>
    <row r="95" spans="1:5" x14ac:dyDescent="0.2">
      <c r="A95" s="547"/>
      <c r="B95" s="546"/>
      <c r="C95" s="546"/>
      <c r="D95" s="546"/>
      <c r="E95" s="546"/>
    </row>
    <row r="96" spans="1:5" x14ac:dyDescent="0.2">
      <c r="A96" s="547"/>
      <c r="B96" s="546"/>
      <c r="C96" s="546"/>
      <c r="D96" s="546"/>
      <c r="E96" s="546"/>
    </row>
    <row r="97" spans="1:5" ht="15" customHeight="1" x14ac:dyDescent="0.2">
      <c r="A97" s="547"/>
      <c r="B97" s="546"/>
      <c r="C97" s="546"/>
      <c r="D97" s="546"/>
      <c r="E97" s="546"/>
    </row>
    <row r="98" spans="1:5" x14ac:dyDescent="0.2">
      <c r="A98" s="547"/>
      <c r="B98" s="546"/>
      <c r="C98" s="546"/>
      <c r="D98" s="546"/>
      <c r="E98" s="546"/>
    </row>
    <row r="99" spans="1:5" x14ac:dyDescent="0.2">
      <c r="A99" s="547"/>
    </row>
    <row r="100" spans="1:5" x14ac:dyDescent="0.2">
      <c r="A100" s="547"/>
    </row>
    <row r="101" spans="1:5" x14ac:dyDescent="0.2">
      <c r="A101" s="547"/>
    </row>
    <row r="102" spans="1:5" x14ac:dyDescent="0.2">
      <c r="A102" s="547"/>
    </row>
    <row r="103" spans="1:5" x14ac:dyDescent="0.2">
      <c r="A103" s="547"/>
    </row>
    <row r="104" spans="1:5" x14ac:dyDescent="0.2">
      <c r="A104" s="547"/>
    </row>
    <row r="105" spans="1:5" x14ac:dyDescent="0.2">
      <c r="A105" s="547"/>
    </row>
    <row r="106" spans="1:5" x14ac:dyDescent="0.2">
      <c r="A106" s="547"/>
    </row>
    <row r="107" spans="1:5" x14ac:dyDescent="0.2">
      <c r="A107" s="547"/>
    </row>
    <row r="108" spans="1:5" x14ac:dyDescent="0.2">
      <c r="A108" s="547"/>
    </row>
    <row r="109" spans="1:5" x14ac:dyDescent="0.2">
      <c r="A109" s="547"/>
    </row>
    <row r="110" spans="1:5" x14ac:dyDescent="0.2">
      <c r="A110" s="547"/>
    </row>
    <row r="111" spans="1:5" x14ac:dyDescent="0.2">
      <c r="A111" s="547"/>
    </row>
    <row r="112" spans="1:5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  <row r="367" spans="1:1" x14ac:dyDescent="0.2">
      <c r="A367" s="548"/>
    </row>
  </sheetData>
  <mergeCells count="1">
    <mergeCell ref="B8:C8"/>
  </mergeCells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E367"/>
  <sheetViews>
    <sheetView workbookViewId="0"/>
  </sheetViews>
  <sheetFormatPr defaultRowHeight="11.25" x14ac:dyDescent="0.2"/>
  <cols>
    <col min="1" max="1" width="37" style="533" customWidth="1"/>
    <col min="2" max="3" width="14.5" style="534" bestFit="1" customWidth="1"/>
    <col min="4" max="4" width="13.83203125" style="534" customWidth="1"/>
    <col min="5" max="5" width="14.5" style="534" bestFit="1" customWidth="1"/>
    <col min="6" max="16384" width="9.33203125" style="534"/>
  </cols>
  <sheetData>
    <row r="1" spans="1:5" x14ac:dyDescent="0.2">
      <c r="A1" s="533" t="s">
        <v>41</v>
      </c>
    </row>
    <row r="2" spans="1:5" x14ac:dyDescent="0.2">
      <c r="A2" s="533" t="s">
        <v>576</v>
      </c>
    </row>
    <row r="3" spans="1:5" x14ac:dyDescent="0.2">
      <c r="A3" s="535" t="s">
        <v>640</v>
      </c>
    </row>
    <row r="4" spans="1:5" x14ac:dyDescent="0.2">
      <c r="A4" s="299" t="s">
        <v>641</v>
      </c>
    </row>
    <row r="5" spans="1:5" x14ac:dyDescent="0.2">
      <c r="A5" s="299" t="s">
        <v>634</v>
      </c>
      <c r="B5" s="536"/>
      <c r="C5" s="536"/>
      <c r="D5" s="536"/>
      <c r="E5" s="536"/>
    </row>
    <row r="6" spans="1:5" x14ac:dyDescent="0.2">
      <c r="A6" s="269" t="s">
        <v>635</v>
      </c>
    </row>
    <row r="7" spans="1:5" x14ac:dyDescent="0.2">
      <c r="A7" s="299" t="s">
        <v>0</v>
      </c>
    </row>
    <row r="8" spans="1:5" x14ac:dyDescent="0.2">
      <c r="B8" s="300"/>
      <c r="C8" s="300"/>
      <c r="D8" s="634"/>
      <c r="E8" s="634"/>
    </row>
    <row r="9" spans="1:5" x14ac:dyDescent="0.2">
      <c r="B9" s="635" t="s">
        <v>628</v>
      </c>
      <c r="C9" s="635" t="s">
        <v>522</v>
      </c>
      <c r="D9" s="635" t="s">
        <v>524</v>
      </c>
      <c r="E9" s="635" t="s">
        <v>526</v>
      </c>
    </row>
    <row r="10" spans="1:5" x14ac:dyDescent="0.2">
      <c r="A10" s="633" t="s">
        <v>636</v>
      </c>
      <c r="B10" s="534">
        <v>10.85</v>
      </c>
      <c r="C10" s="534">
        <v>14.93</v>
      </c>
      <c r="D10" s="534">
        <v>13.62</v>
      </c>
      <c r="E10" s="534">
        <v>11.96</v>
      </c>
    </row>
    <row r="11" spans="1:5" x14ac:dyDescent="0.2">
      <c r="A11" s="533" t="s">
        <v>637</v>
      </c>
      <c r="B11" s="534">
        <v>5.75</v>
      </c>
      <c r="C11" s="534">
        <v>6.38</v>
      </c>
      <c r="D11" s="534">
        <v>6.23</v>
      </c>
      <c r="E11" s="534">
        <v>6.49</v>
      </c>
    </row>
    <row r="12" spans="1:5" x14ac:dyDescent="0.2">
      <c r="A12" s="633" t="s">
        <v>638</v>
      </c>
      <c r="B12" s="534">
        <v>8.06</v>
      </c>
      <c r="C12" s="534">
        <v>8.14</v>
      </c>
      <c r="D12" s="534">
        <v>8.16</v>
      </c>
      <c r="E12" s="534">
        <v>8.14</v>
      </c>
    </row>
    <row r="13" spans="1:5" x14ac:dyDescent="0.2">
      <c r="A13" s="633" t="s">
        <v>639</v>
      </c>
      <c r="B13" s="534">
        <v>5.16</v>
      </c>
      <c r="C13" s="534">
        <v>5.83</v>
      </c>
      <c r="D13" s="534">
        <v>5.88</v>
      </c>
      <c r="E13" s="534">
        <v>6.31</v>
      </c>
    </row>
    <row r="14" spans="1:5" x14ac:dyDescent="0.2">
      <c r="A14" s="633"/>
      <c r="B14" s="628"/>
    </row>
    <row r="15" spans="1:5" x14ac:dyDescent="0.2">
      <c r="A15" s="545"/>
      <c r="B15" s="546"/>
    </row>
    <row r="16" spans="1:5" x14ac:dyDescent="0.2">
      <c r="A16" s="545"/>
    </row>
    <row r="17" spans="1:5" x14ac:dyDescent="0.2">
      <c r="A17" s="545"/>
    </row>
    <row r="18" spans="1:5" x14ac:dyDescent="0.2">
      <c r="A18" s="633"/>
    </row>
    <row r="19" spans="1:5" x14ac:dyDescent="0.2">
      <c r="A19" s="633"/>
    </row>
    <row r="20" spans="1:5" x14ac:dyDescent="0.2">
      <c r="A20" s="633"/>
    </row>
    <row r="21" spans="1:5" ht="11.25" customHeight="1" x14ac:dyDescent="0.2">
      <c r="A21" s="633"/>
    </row>
    <row r="22" spans="1:5" ht="11.25" customHeight="1" x14ac:dyDescent="0.2">
      <c r="A22" s="633"/>
    </row>
    <row r="23" spans="1:5" ht="11.25" customHeight="1" x14ac:dyDescent="0.2">
      <c r="A23" s="545"/>
      <c r="B23" s="546"/>
    </row>
    <row r="24" spans="1:5" ht="11.25" customHeight="1" x14ac:dyDescent="0.2">
      <c r="A24" s="545"/>
    </row>
    <row r="25" spans="1:5" ht="11.25" customHeight="1" x14ac:dyDescent="0.2">
      <c r="A25" s="545"/>
    </row>
    <row r="26" spans="1:5" ht="11.25" customHeight="1" x14ac:dyDescent="0.2">
      <c r="A26" s="633"/>
    </row>
    <row r="27" spans="1:5" ht="11.25" customHeight="1" x14ac:dyDescent="0.2">
      <c r="A27" s="633"/>
    </row>
    <row r="28" spans="1:5" ht="11.25" customHeight="1" x14ac:dyDescent="0.2">
      <c r="A28" s="633"/>
    </row>
    <row r="29" spans="1:5" ht="11.25" customHeight="1" x14ac:dyDescent="0.2">
      <c r="A29" s="633"/>
    </row>
    <row r="30" spans="1:5" ht="15" customHeight="1" x14ac:dyDescent="0.2">
      <c r="A30" s="633"/>
    </row>
    <row r="31" spans="1:5" ht="11.25" customHeight="1" x14ac:dyDescent="0.2">
      <c r="A31" s="545"/>
      <c r="B31" s="546"/>
      <c r="C31" s="546"/>
      <c r="D31" s="546"/>
      <c r="E31" s="546"/>
    </row>
    <row r="32" spans="1:5" ht="11.25" customHeight="1" x14ac:dyDescent="0.2">
      <c r="A32" s="545"/>
      <c r="B32" s="546"/>
      <c r="C32" s="546"/>
      <c r="D32" s="546"/>
      <c r="E32" s="546"/>
    </row>
    <row r="33" spans="1:5" ht="11.25" customHeight="1" x14ac:dyDescent="0.2">
      <c r="A33" s="545"/>
      <c r="B33" s="546"/>
      <c r="C33" s="546"/>
      <c r="D33" s="546"/>
      <c r="E33" s="546"/>
    </row>
    <row r="34" spans="1:5" ht="11.25" customHeight="1" x14ac:dyDescent="0.2">
      <c r="A34" s="545"/>
      <c r="B34" s="546"/>
      <c r="C34" s="546"/>
      <c r="D34" s="546"/>
      <c r="E34" s="546"/>
    </row>
    <row r="35" spans="1:5" ht="11.25" customHeight="1" x14ac:dyDescent="0.2">
      <c r="A35" s="545"/>
      <c r="B35" s="546"/>
      <c r="C35" s="546"/>
      <c r="D35" s="546"/>
      <c r="E35" s="546"/>
    </row>
    <row r="36" spans="1:5" ht="11.25" customHeight="1" x14ac:dyDescent="0.2">
      <c r="A36" s="545"/>
      <c r="B36" s="546"/>
      <c r="C36" s="546"/>
      <c r="D36" s="546"/>
      <c r="E36" s="546"/>
    </row>
    <row r="37" spans="1:5" ht="11.25" customHeight="1" x14ac:dyDescent="0.2">
      <c r="A37" s="545"/>
      <c r="B37" s="546"/>
      <c r="C37" s="546"/>
      <c r="D37" s="546"/>
      <c r="E37" s="546"/>
    </row>
    <row r="38" spans="1:5" ht="11.25" customHeight="1" x14ac:dyDescent="0.2">
      <c r="A38" s="545"/>
      <c r="B38" s="546"/>
      <c r="C38" s="546"/>
      <c r="D38" s="546"/>
      <c r="E38" s="546"/>
    </row>
    <row r="39" spans="1:5" ht="11.25" customHeight="1" x14ac:dyDescent="0.2">
      <c r="A39" s="545"/>
      <c r="B39" s="546"/>
      <c r="C39" s="546"/>
      <c r="D39" s="546"/>
      <c r="E39" s="546"/>
    </row>
    <row r="40" spans="1:5" ht="11.25" customHeight="1" x14ac:dyDescent="0.2">
      <c r="A40" s="545"/>
      <c r="B40" s="546"/>
      <c r="C40" s="546"/>
      <c r="D40" s="546"/>
      <c r="E40" s="546"/>
    </row>
    <row r="41" spans="1:5" ht="11.25" customHeight="1" x14ac:dyDescent="0.2">
      <c r="A41" s="545"/>
      <c r="B41" s="546"/>
      <c r="C41" s="546"/>
      <c r="D41" s="546"/>
      <c r="E41" s="546"/>
    </row>
    <row r="42" spans="1:5" ht="11.25" customHeight="1" x14ac:dyDescent="0.2">
      <c r="A42" s="545"/>
      <c r="B42" s="546"/>
      <c r="C42" s="546"/>
      <c r="D42" s="546"/>
      <c r="E42" s="546"/>
    </row>
    <row r="43" spans="1:5" ht="11.25" customHeight="1" x14ac:dyDescent="0.2">
      <c r="A43" s="545"/>
      <c r="B43" s="546"/>
      <c r="C43" s="546"/>
      <c r="D43" s="546"/>
      <c r="E43" s="546"/>
    </row>
    <row r="44" spans="1:5" ht="11.25" customHeight="1" x14ac:dyDescent="0.2">
      <c r="A44" s="545"/>
      <c r="B44" s="546"/>
      <c r="C44" s="546"/>
      <c r="D44" s="546"/>
      <c r="E44" s="546"/>
    </row>
    <row r="45" spans="1:5" ht="11.25" customHeight="1" x14ac:dyDescent="0.2">
      <c r="A45" s="545"/>
      <c r="B45" s="546"/>
      <c r="C45" s="546"/>
      <c r="D45" s="546"/>
      <c r="E45" s="546"/>
    </row>
    <row r="46" spans="1:5" ht="11.25" customHeight="1" x14ac:dyDescent="0.2">
      <c r="A46" s="545"/>
      <c r="B46" s="546"/>
      <c r="C46" s="546"/>
      <c r="D46" s="546"/>
      <c r="E46" s="546"/>
    </row>
    <row r="47" spans="1:5" ht="11.25" customHeight="1" x14ac:dyDescent="0.2">
      <c r="A47" s="545"/>
      <c r="B47" s="546"/>
      <c r="C47" s="546"/>
      <c r="D47" s="546"/>
      <c r="E47" s="546"/>
    </row>
    <row r="48" spans="1:5" ht="11.25" customHeight="1" x14ac:dyDescent="0.2">
      <c r="A48" s="545"/>
      <c r="B48" s="546"/>
      <c r="C48" s="546"/>
      <c r="D48" s="546"/>
      <c r="E48" s="546"/>
    </row>
    <row r="49" spans="1:5" ht="11.25" customHeight="1" x14ac:dyDescent="0.2">
      <c r="A49" s="545"/>
      <c r="B49" s="546"/>
      <c r="C49" s="546"/>
      <c r="D49" s="546"/>
      <c r="E49" s="546"/>
    </row>
    <row r="50" spans="1:5" ht="11.25" customHeight="1" x14ac:dyDescent="0.2">
      <c r="A50" s="545"/>
      <c r="B50" s="546"/>
      <c r="C50" s="546"/>
      <c r="D50" s="546"/>
      <c r="E50" s="546"/>
    </row>
    <row r="51" spans="1:5" ht="11.25" customHeight="1" x14ac:dyDescent="0.2">
      <c r="A51" s="545"/>
      <c r="B51" s="546"/>
      <c r="C51" s="546"/>
      <c r="D51" s="546"/>
      <c r="E51" s="546"/>
    </row>
    <row r="52" spans="1:5" ht="11.25" customHeight="1" x14ac:dyDescent="0.2">
      <c r="A52" s="545"/>
      <c r="B52" s="546"/>
      <c r="C52" s="546"/>
      <c r="D52" s="546"/>
      <c r="E52" s="546"/>
    </row>
    <row r="53" spans="1:5" ht="11.25" customHeight="1" x14ac:dyDescent="0.2">
      <c r="A53" s="545"/>
      <c r="B53" s="546"/>
      <c r="C53" s="546"/>
      <c r="D53" s="546"/>
      <c r="E53" s="546"/>
    </row>
    <row r="54" spans="1:5" ht="11.25" customHeight="1" x14ac:dyDescent="0.2">
      <c r="A54" s="545"/>
      <c r="B54" s="546"/>
      <c r="C54" s="546"/>
      <c r="D54" s="546"/>
      <c r="E54" s="546"/>
    </row>
    <row r="55" spans="1:5" ht="11.25" customHeight="1" x14ac:dyDescent="0.2">
      <c r="A55" s="545"/>
      <c r="B55" s="546"/>
      <c r="C55" s="546"/>
      <c r="D55" s="546"/>
      <c r="E55" s="546"/>
    </row>
    <row r="56" spans="1:5" ht="11.25" customHeight="1" x14ac:dyDescent="0.2">
      <c r="A56" s="545"/>
      <c r="B56" s="546"/>
      <c r="C56" s="546"/>
      <c r="D56" s="546"/>
      <c r="E56" s="546"/>
    </row>
    <row r="57" spans="1:5" ht="11.25" customHeight="1" x14ac:dyDescent="0.2">
      <c r="A57" s="545"/>
      <c r="B57" s="546"/>
      <c r="C57" s="546"/>
      <c r="D57" s="546"/>
      <c r="E57" s="546"/>
    </row>
    <row r="58" spans="1:5" ht="11.25" customHeight="1" x14ac:dyDescent="0.2">
      <c r="A58" s="545"/>
      <c r="B58" s="546"/>
      <c r="C58" s="546"/>
      <c r="D58" s="546"/>
      <c r="E58" s="546"/>
    </row>
    <row r="59" spans="1:5" ht="11.25" customHeight="1" x14ac:dyDescent="0.2">
      <c r="A59" s="545"/>
      <c r="B59" s="546"/>
      <c r="C59" s="546"/>
      <c r="D59" s="546"/>
      <c r="E59" s="546"/>
    </row>
    <row r="60" spans="1:5" ht="11.25" customHeight="1" x14ac:dyDescent="0.2">
      <c r="A60" s="545"/>
      <c r="B60" s="546"/>
      <c r="C60" s="546"/>
      <c r="D60" s="546"/>
      <c r="E60" s="546"/>
    </row>
    <row r="61" spans="1:5" ht="11.25" customHeight="1" x14ac:dyDescent="0.2">
      <c r="A61" s="545"/>
      <c r="B61" s="546"/>
      <c r="C61" s="546"/>
      <c r="D61" s="546"/>
      <c r="E61" s="546"/>
    </row>
    <row r="62" spans="1:5" ht="11.25" customHeight="1" x14ac:dyDescent="0.2">
      <c r="A62" s="545"/>
      <c r="B62" s="546"/>
      <c r="C62" s="546"/>
      <c r="D62" s="546"/>
      <c r="E62" s="546"/>
    </row>
    <row r="63" spans="1:5" ht="11.25" customHeight="1" x14ac:dyDescent="0.2">
      <c r="A63" s="545"/>
      <c r="B63" s="546"/>
      <c r="C63" s="546"/>
      <c r="D63" s="546"/>
      <c r="E63" s="546"/>
    </row>
    <row r="64" spans="1:5" ht="11.25" customHeight="1" x14ac:dyDescent="0.2">
      <c r="A64" s="545"/>
      <c r="B64" s="546"/>
      <c r="C64" s="546"/>
      <c r="D64" s="546"/>
      <c r="E64" s="546"/>
    </row>
    <row r="65" spans="1:5" ht="11.25" customHeight="1" x14ac:dyDescent="0.2">
      <c r="A65" s="545"/>
      <c r="B65" s="546"/>
      <c r="C65" s="546"/>
      <c r="D65" s="546"/>
      <c r="E65" s="546"/>
    </row>
    <row r="66" spans="1:5" ht="11.25" customHeight="1" x14ac:dyDescent="0.2">
      <c r="A66" s="545"/>
      <c r="B66" s="546"/>
      <c r="C66" s="546"/>
      <c r="D66" s="546"/>
      <c r="E66" s="546"/>
    </row>
    <row r="67" spans="1:5" ht="11.25" customHeight="1" x14ac:dyDescent="0.2">
      <c r="A67" s="545"/>
      <c r="B67" s="546"/>
      <c r="C67" s="546"/>
      <c r="D67" s="546"/>
      <c r="E67" s="546"/>
    </row>
    <row r="68" spans="1:5" ht="11.25" customHeight="1" x14ac:dyDescent="0.2">
      <c r="A68" s="545"/>
      <c r="B68" s="546"/>
      <c r="C68" s="546"/>
      <c r="D68" s="546"/>
      <c r="E68" s="546"/>
    </row>
    <row r="69" spans="1:5" ht="11.25" customHeight="1" x14ac:dyDescent="0.2">
      <c r="A69" s="545"/>
      <c r="B69" s="546"/>
      <c r="C69" s="546"/>
      <c r="D69" s="546"/>
      <c r="E69" s="546"/>
    </row>
    <row r="70" spans="1:5" ht="11.25" customHeight="1" x14ac:dyDescent="0.2">
      <c r="A70" s="545"/>
      <c r="B70" s="546"/>
      <c r="C70" s="546"/>
      <c r="D70" s="546"/>
      <c r="E70" s="546"/>
    </row>
    <row r="71" spans="1:5" ht="11.25" customHeight="1" x14ac:dyDescent="0.2">
      <c r="A71" s="545"/>
      <c r="B71" s="546"/>
      <c r="C71" s="546"/>
      <c r="D71" s="546"/>
      <c r="E71" s="546"/>
    </row>
    <row r="72" spans="1:5" ht="11.25" customHeight="1" x14ac:dyDescent="0.2">
      <c r="A72" s="547"/>
      <c r="B72" s="546"/>
      <c r="C72" s="546"/>
      <c r="D72" s="546"/>
      <c r="E72" s="546"/>
    </row>
    <row r="73" spans="1:5" ht="11.25" customHeight="1" x14ac:dyDescent="0.2">
      <c r="A73" s="547"/>
      <c r="B73" s="546"/>
      <c r="C73" s="546"/>
      <c r="D73" s="546"/>
      <c r="E73" s="546"/>
    </row>
    <row r="74" spans="1:5" ht="11.25" customHeight="1" x14ac:dyDescent="0.2">
      <c r="A74" s="547"/>
      <c r="B74" s="546"/>
      <c r="C74" s="546"/>
      <c r="D74" s="546"/>
      <c r="E74" s="546"/>
    </row>
    <row r="75" spans="1:5" ht="11.25" customHeight="1" x14ac:dyDescent="0.2">
      <c r="A75" s="547"/>
      <c r="B75" s="546"/>
      <c r="C75" s="546"/>
      <c r="D75" s="546"/>
      <c r="E75" s="546"/>
    </row>
    <row r="76" spans="1:5" ht="11.25" customHeight="1" x14ac:dyDescent="0.2">
      <c r="A76" s="547"/>
      <c r="B76" s="546"/>
      <c r="C76" s="546"/>
      <c r="D76" s="546"/>
      <c r="E76" s="546"/>
    </row>
    <row r="77" spans="1:5" ht="11.25" customHeight="1" x14ac:dyDescent="0.2">
      <c r="A77" s="547"/>
      <c r="B77" s="546"/>
      <c r="C77" s="546"/>
      <c r="D77" s="546"/>
      <c r="E77" s="546"/>
    </row>
    <row r="78" spans="1:5" ht="11.25" customHeight="1" x14ac:dyDescent="0.2">
      <c r="A78" s="547"/>
      <c r="B78" s="546"/>
      <c r="C78" s="546"/>
      <c r="D78" s="546"/>
      <c r="E78" s="546"/>
    </row>
    <row r="79" spans="1:5" ht="11.25" customHeight="1" x14ac:dyDescent="0.2">
      <c r="A79" s="547"/>
      <c r="B79" s="546"/>
      <c r="C79" s="546"/>
      <c r="D79" s="546"/>
      <c r="E79" s="546"/>
    </row>
    <row r="80" spans="1:5" ht="11.25" customHeight="1" x14ac:dyDescent="0.2">
      <c r="A80" s="547"/>
      <c r="B80" s="546"/>
      <c r="C80" s="546"/>
      <c r="D80" s="546"/>
      <c r="E80" s="546"/>
    </row>
    <row r="81" spans="1:5" x14ac:dyDescent="0.2">
      <c r="A81" s="547"/>
      <c r="B81" s="546"/>
      <c r="C81" s="546"/>
      <c r="D81" s="546"/>
      <c r="E81" s="546"/>
    </row>
    <row r="82" spans="1:5" x14ac:dyDescent="0.2">
      <c r="A82" s="547"/>
      <c r="B82" s="546"/>
      <c r="C82" s="546"/>
      <c r="D82" s="546"/>
      <c r="E82" s="546"/>
    </row>
    <row r="83" spans="1:5" x14ac:dyDescent="0.2">
      <c r="A83" s="547"/>
      <c r="B83" s="546"/>
      <c r="C83" s="546"/>
      <c r="D83" s="546"/>
      <c r="E83" s="546"/>
    </row>
    <row r="84" spans="1:5" x14ac:dyDescent="0.2">
      <c r="A84" s="547"/>
      <c r="B84" s="546"/>
      <c r="C84" s="546"/>
      <c r="D84" s="546"/>
      <c r="E84" s="546"/>
    </row>
    <row r="85" spans="1:5" ht="15" customHeight="1" x14ac:dyDescent="0.2">
      <c r="A85" s="547"/>
      <c r="B85" s="546"/>
      <c r="C85" s="546"/>
      <c r="D85" s="546"/>
      <c r="E85" s="546"/>
    </row>
    <row r="86" spans="1:5" x14ac:dyDescent="0.2">
      <c r="A86" s="547"/>
      <c r="B86" s="546"/>
      <c r="C86" s="546"/>
      <c r="D86" s="546"/>
      <c r="E86" s="546"/>
    </row>
    <row r="87" spans="1:5" x14ac:dyDescent="0.2">
      <c r="A87" s="547"/>
      <c r="B87" s="546"/>
      <c r="C87" s="546"/>
      <c r="D87" s="546"/>
      <c r="E87" s="546"/>
    </row>
    <row r="88" spans="1:5" x14ac:dyDescent="0.2">
      <c r="A88" s="547"/>
      <c r="B88" s="546"/>
      <c r="C88" s="546"/>
      <c r="D88" s="546"/>
      <c r="E88" s="546"/>
    </row>
    <row r="89" spans="1:5" x14ac:dyDescent="0.2">
      <c r="A89" s="547"/>
      <c r="B89" s="546"/>
      <c r="C89" s="546"/>
      <c r="D89" s="546"/>
      <c r="E89" s="546"/>
    </row>
    <row r="90" spans="1:5" x14ac:dyDescent="0.2">
      <c r="A90" s="547"/>
      <c r="B90" s="546"/>
      <c r="C90" s="546"/>
      <c r="D90" s="546"/>
      <c r="E90" s="546"/>
    </row>
    <row r="91" spans="1:5" x14ac:dyDescent="0.2">
      <c r="A91" s="547"/>
      <c r="B91" s="546"/>
      <c r="C91" s="546"/>
      <c r="D91" s="546"/>
      <c r="E91" s="546"/>
    </row>
    <row r="92" spans="1:5" x14ac:dyDescent="0.2">
      <c r="A92" s="547"/>
      <c r="B92" s="546"/>
      <c r="C92" s="546"/>
      <c r="D92" s="546"/>
      <c r="E92" s="546"/>
    </row>
    <row r="93" spans="1:5" x14ac:dyDescent="0.2">
      <c r="A93" s="547"/>
      <c r="B93" s="546"/>
      <c r="C93" s="546"/>
      <c r="D93" s="546"/>
      <c r="E93" s="546"/>
    </row>
    <row r="94" spans="1:5" x14ac:dyDescent="0.2">
      <c r="A94" s="547"/>
      <c r="B94" s="546"/>
      <c r="C94" s="546"/>
      <c r="D94" s="546"/>
      <c r="E94" s="546"/>
    </row>
    <row r="95" spans="1:5" x14ac:dyDescent="0.2">
      <c r="A95" s="547"/>
      <c r="B95" s="546"/>
      <c r="C95" s="546"/>
      <c r="D95" s="546"/>
      <c r="E95" s="546"/>
    </row>
    <row r="96" spans="1:5" x14ac:dyDescent="0.2">
      <c r="A96" s="547"/>
      <c r="B96" s="546"/>
      <c r="C96" s="546"/>
      <c r="D96" s="546"/>
      <c r="E96" s="546"/>
    </row>
    <row r="97" spans="1:5" ht="15" customHeight="1" x14ac:dyDescent="0.2">
      <c r="A97" s="547"/>
      <c r="B97" s="546"/>
      <c r="C97" s="546"/>
      <c r="D97" s="546"/>
      <c r="E97" s="546"/>
    </row>
    <row r="98" spans="1:5" x14ac:dyDescent="0.2">
      <c r="A98" s="547"/>
      <c r="B98" s="546"/>
      <c r="C98" s="546"/>
      <c r="D98" s="546"/>
      <c r="E98" s="546"/>
    </row>
    <row r="99" spans="1:5" x14ac:dyDescent="0.2">
      <c r="A99" s="547"/>
    </row>
    <row r="100" spans="1:5" x14ac:dyDescent="0.2">
      <c r="A100" s="547"/>
    </row>
    <row r="101" spans="1:5" x14ac:dyDescent="0.2">
      <c r="A101" s="547"/>
    </row>
    <row r="102" spans="1:5" x14ac:dyDescent="0.2">
      <c r="A102" s="547"/>
    </row>
    <row r="103" spans="1:5" x14ac:dyDescent="0.2">
      <c r="A103" s="547"/>
    </row>
    <row r="104" spans="1:5" x14ac:dyDescent="0.2">
      <c r="A104" s="547"/>
    </row>
    <row r="105" spans="1:5" x14ac:dyDescent="0.2">
      <c r="A105" s="547"/>
    </row>
    <row r="106" spans="1:5" x14ac:dyDescent="0.2">
      <c r="A106" s="547"/>
    </row>
    <row r="107" spans="1:5" x14ac:dyDescent="0.2">
      <c r="A107" s="547"/>
    </row>
    <row r="108" spans="1:5" x14ac:dyDescent="0.2">
      <c r="A108" s="547"/>
    </row>
    <row r="109" spans="1:5" x14ac:dyDescent="0.2">
      <c r="A109" s="547"/>
    </row>
    <row r="110" spans="1:5" x14ac:dyDescent="0.2">
      <c r="A110" s="547"/>
    </row>
    <row r="111" spans="1:5" x14ac:dyDescent="0.2">
      <c r="A111" s="547"/>
    </row>
    <row r="112" spans="1:5" x14ac:dyDescent="0.2">
      <c r="A112" s="548"/>
    </row>
    <row r="113" spans="1:1" x14ac:dyDescent="0.2">
      <c r="A113" s="548"/>
    </row>
    <row r="114" spans="1:1" x14ac:dyDescent="0.2">
      <c r="A114" s="548"/>
    </row>
    <row r="115" spans="1:1" x14ac:dyDescent="0.2">
      <c r="A115" s="548"/>
    </row>
    <row r="116" spans="1:1" x14ac:dyDescent="0.2">
      <c r="A116" s="548"/>
    </row>
    <row r="117" spans="1:1" x14ac:dyDescent="0.2">
      <c r="A117" s="548"/>
    </row>
    <row r="118" spans="1:1" x14ac:dyDescent="0.2">
      <c r="A118" s="548"/>
    </row>
    <row r="119" spans="1:1" x14ac:dyDescent="0.2">
      <c r="A119" s="548"/>
    </row>
    <row r="120" spans="1:1" x14ac:dyDescent="0.2">
      <c r="A120" s="548"/>
    </row>
    <row r="121" spans="1:1" x14ac:dyDescent="0.2">
      <c r="A121" s="548"/>
    </row>
    <row r="122" spans="1:1" x14ac:dyDescent="0.2">
      <c r="A122" s="548"/>
    </row>
    <row r="123" spans="1:1" x14ac:dyDescent="0.2">
      <c r="A123" s="548"/>
    </row>
    <row r="124" spans="1:1" x14ac:dyDescent="0.2">
      <c r="A124" s="548"/>
    </row>
    <row r="125" spans="1:1" x14ac:dyDescent="0.2">
      <c r="A125" s="548"/>
    </row>
    <row r="126" spans="1:1" x14ac:dyDescent="0.2">
      <c r="A126" s="548"/>
    </row>
    <row r="127" spans="1:1" x14ac:dyDescent="0.2">
      <c r="A127" s="548"/>
    </row>
    <row r="128" spans="1:1" x14ac:dyDescent="0.2">
      <c r="A128" s="548"/>
    </row>
    <row r="129" spans="1:1" x14ac:dyDescent="0.2">
      <c r="A129" s="548"/>
    </row>
    <row r="130" spans="1:1" x14ac:dyDescent="0.2">
      <c r="A130" s="548"/>
    </row>
    <row r="131" spans="1:1" x14ac:dyDescent="0.2">
      <c r="A131" s="548"/>
    </row>
    <row r="132" spans="1:1" x14ac:dyDescent="0.2">
      <c r="A132" s="548"/>
    </row>
    <row r="133" spans="1:1" x14ac:dyDescent="0.2">
      <c r="A133" s="548"/>
    </row>
    <row r="134" spans="1:1" x14ac:dyDescent="0.2">
      <c r="A134" s="548"/>
    </row>
    <row r="135" spans="1:1" x14ac:dyDescent="0.2">
      <c r="A135" s="548"/>
    </row>
    <row r="136" spans="1:1" x14ac:dyDescent="0.2">
      <c r="A136" s="548"/>
    </row>
    <row r="137" spans="1:1" x14ac:dyDescent="0.2">
      <c r="A137" s="548"/>
    </row>
    <row r="138" spans="1:1" x14ac:dyDescent="0.2">
      <c r="A138" s="548"/>
    </row>
    <row r="139" spans="1:1" x14ac:dyDescent="0.2">
      <c r="A139" s="548"/>
    </row>
    <row r="140" spans="1:1" x14ac:dyDescent="0.2">
      <c r="A140" s="548"/>
    </row>
    <row r="141" spans="1:1" x14ac:dyDescent="0.2">
      <c r="A141" s="548"/>
    </row>
    <row r="142" spans="1:1" x14ac:dyDescent="0.2">
      <c r="A142" s="548"/>
    </row>
    <row r="143" spans="1:1" x14ac:dyDescent="0.2">
      <c r="A143" s="548"/>
    </row>
    <row r="144" spans="1:1" x14ac:dyDescent="0.2">
      <c r="A144" s="548"/>
    </row>
    <row r="145" spans="1:1" x14ac:dyDescent="0.2">
      <c r="A145" s="548"/>
    </row>
    <row r="146" spans="1:1" x14ac:dyDescent="0.2">
      <c r="A146" s="548"/>
    </row>
    <row r="147" spans="1:1" x14ac:dyDescent="0.2">
      <c r="A147" s="548"/>
    </row>
    <row r="148" spans="1:1" x14ac:dyDescent="0.2">
      <c r="A148" s="548"/>
    </row>
    <row r="149" spans="1:1" x14ac:dyDescent="0.2">
      <c r="A149" s="548"/>
    </row>
    <row r="150" spans="1:1" x14ac:dyDescent="0.2">
      <c r="A150" s="548"/>
    </row>
    <row r="151" spans="1:1" x14ac:dyDescent="0.2">
      <c r="A151" s="548"/>
    </row>
    <row r="152" spans="1:1" x14ac:dyDescent="0.2">
      <c r="A152" s="548"/>
    </row>
    <row r="153" spans="1:1" x14ac:dyDescent="0.2">
      <c r="A153" s="548"/>
    </row>
    <row r="154" spans="1:1" x14ac:dyDescent="0.2">
      <c r="A154" s="548"/>
    </row>
    <row r="155" spans="1:1" x14ac:dyDescent="0.2">
      <c r="A155" s="548"/>
    </row>
    <row r="156" spans="1:1" x14ac:dyDescent="0.2">
      <c r="A156" s="548"/>
    </row>
    <row r="157" spans="1:1" x14ac:dyDescent="0.2">
      <c r="A157" s="548"/>
    </row>
    <row r="158" spans="1:1" x14ac:dyDescent="0.2">
      <c r="A158" s="548"/>
    </row>
    <row r="159" spans="1:1" x14ac:dyDescent="0.2">
      <c r="A159" s="548"/>
    </row>
    <row r="160" spans="1:1" x14ac:dyDescent="0.2">
      <c r="A160" s="548"/>
    </row>
    <row r="161" spans="1:1" x14ac:dyDescent="0.2">
      <c r="A161" s="548"/>
    </row>
    <row r="162" spans="1:1" x14ac:dyDescent="0.2">
      <c r="A162" s="548"/>
    </row>
    <row r="163" spans="1:1" x14ac:dyDescent="0.2">
      <c r="A163" s="548"/>
    </row>
    <row r="164" spans="1:1" x14ac:dyDescent="0.2">
      <c r="A164" s="548"/>
    </row>
    <row r="165" spans="1:1" x14ac:dyDescent="0.2">
      <c r="A165" s="548"/>
    </row>
    <row r="166" spans="1:1" x14ac:dyDescent="0.2">
      <c r="A166" s="548"/>
    </row>
    <row r="167" spans="1:1" x14ac:dyDescent="0.2">
      <c r="A167" s="548"/>
    </row>
    <row r="168" spans="1:1" x14ac:dyDescent="0.2">
      <c r="A168" s="548"/>
    </row>
    <row r="169" spans="1:1" x14ac:dyDescent="0.2">
      <c r="A169" s="548"/>
    </row>
    <row r="170" spans="1:1" x14ac:dyDescent="0.2">
      <c r="A170" s="548"/>
    </row>
    <row r="171" spans="1:1" x14ac:dyDescent="0.2">
      <c r="A171" s="548"/>
    </row>
    <row r="172" spans="1:1" x14ac:dyDescent="0.2">
      <c r="A172" s="548"/>
    </row>
    <row r="173" spans="1:1" x14ac:dyDescent="0.2">
      <c r="A173" s="548"/>
    </row>
    <row r="174" spans="1:1" x14ac:dyDescent="0.2">
      <c r="A174" s="548"/>
    </row>
    <row r="175" spans="1:1" x14ac:dyDescent="0.2">
      <c r="A175" s="548"/>
    </row>
    <row r="176" spans="1:1" x14ac:dyDescent="0.2">
      <c r="A176" s="548"/>
    </row>
    <row r="177" spans="1:1" x14ac:dyDescent="0.2">
      <c r="A177" s="548"/>
    </row>
    <row r="178" spans="1:1" x14ac:dyDescent="0.2">
      <c r="A178" s="548"/>
    </row>
    <row r="179" spans="1:1" x14ac:dyDescent="0.2">
      <c r="A179" s="548"/>
    </row>
    <row r="180" spans="1:1" x14ac:dyDescent="0.2">
      <c r="A180" s="548"/>
    </row>
    <row r="181" spans="1:1" x14ac:dyDescent="0.2">
      <c r="A181" s="548"/>
    </row>
    <row r="182" spans="1:1" x14ac:dyDescent="0.2">
      <c r="A182" s="548"/>
    </row>
    <row r="183" spans="1:1" x14ac:dyDescent="0.2">
      <c r="A183" s="548"/>
    </row>
    <row r="184" spans="1:1" x14ac:dyDescent="0.2">
      <c r="A184" s="548"/>
    </row>
    <row r="185" spans="1:1" x14ac:dyDescent="0.2">
      <c r="A185" s="548"/>
    </row>
    <row r="186" spans="1:1" x14ac:dyDescent="0.2">
      <c r="A186" s="548"/>
    </row>
    <row r="187" spans="1:1" x14ac:dyDescent="0.2">
      <c r="A187" s="548"/>
    </row>
    <row r="188" spans="1:1" x14ac:dyDescent="0.2">
      <c r="A188" s="548"/>
    </row>
    <row r="189" spans="1:1" x14ac:dyDescent="0.2">
      <c r="A189" s="548"/>
    </row>
    <row r="190" spans="1:1" x14ac:dyDescent="0.2">
      <c r="A190" s="548"/>
    </row>
    <row r="191" spans="1:1" x14ac:dyDescent="0.2">
      <c r="A191" s="548"/>
    </row>
    <row r="192" spans="1:1" x14ac:dyDescent="0.2">
      <c r="A192" s="548"/>
    </row>
    <row r="193" spans="1:1" x14ac:dyDescent="0.2">
      <c r="A193" s="548"/>
    </row>
    <row r="194" spans="1:1" x14ac:dyDescent="0.2">
      <c r="A194" s="548"/>
    </row>
    <row r="195" spans="1:1" x14ac:dyDescent="0.2">
      <c r="A195" s="548"/>
    </row>
    <row r="196" spans="1:1" x14ac:dyDescent="0.2">
      <c r="A196" s="548"/>
    </row>
    <row r="197" spans="1:1" x14ac:dyDescent="0.2">
      <c r="A197" s="548"/>
    </row>
    <row r="198" spans="1:1" x14ac:dyDescent="0.2">
      <c r="A198" s="548"/>
    </row>
    <row r="199" spans="1:1" x14ac:dyDescent="0.2">
      <c r="A199" s="548"/>
    </row>
    <row r="200" spans="1:1" x14ac:dyDescent="0.2">
      <c r="A200" s="548"/>
    </row>
    <row r="201" spans="1:1" x14ac:dyDescent="0.2">
      <c r="A201" s="548"/>
    </row>
    <row r="202" spans="1:1" x14ac:dyDescent="0.2">
      <c r="A202" s="548"/>
    </row>
    <row r="203" spans="1:1" x14ac:dyDescent="0.2">
      <c r="A203" s="548"/>
    </row>
    <row r="204" spans="1:1" x14ac:dyDescent="0.2">
      <c r="A204" s="548"/>
    </row>
    <row r="205" spans="1:1" x14ac:dyDescent="0.2">
      <c r="A205" s="548"/>
    </row>
    <row r="206" spans="1:1" x14ac:dyDescent="0.2">
      <c r="A206" s="548"/>
    </row>
    <row r="207" spans="1:1" x14ac:dyDescent="0.2">
      <c r="A207" s="548"/>
    </row>
    <row r="208" spans="1:1" x14ac:dyDescent="0.2">
      <c r="A208" s="548"/>
    </row>
    <row r="209" spans="1:1" x14ac:dyDescent="0.2">
      <c r="A209" s="548"/>
    </row>
    <row r="210" spans="1:1" x14ac:dyDescent="0.2">
      <c r="A210" s="548"/>
    </row>
    <row r="211" spans="1:1" x14ac:dyDescent="0.2">
      <c r="A211" s="548"/>
    </row>
    <row r="212" spans="1:1" x14ac:dyDescent="0.2">
      <c r="A212" s="548"/>
    </row>
    <row r="213" spans="1:1" x14ac:dyDescent="0.2">
      <c r="A213" s="548"/>
    </row>
    <row r="214" spans="1:1" x14ac:dyDescent="0.2">
      <c r="A214" s="548"/>
    </row>
    <row r="215" spans="1:1" x14ac:dyDescent="0.2">
      <c r="A215" s="548"/>
    </row>
    <row r="216" spans="1:1" x14ac:dyDescent="0.2">
      <c r="A216" s="548"/>
    </row>
    <row r="217" spans="1:1" x14ac:dyDescent="0.2">
      <c r="A217" s="548"/>
    </row>
    <row r="218" spans="1:1" x14ac:dyDescent="0.2">
      <c r="A218" s="548"/>
    </row>
    <row r="219" spans="1:1" x14ac:dyDescent="0.2">
      <c r="A219" s="548"/>
    </row>
    <row r="220" spans="1:1" x14ac:dyDescent="0.2">
      <c r="A220" s="548"/>
    </row>
    <row r="221" spans="1:1" x14ac:dyDescent="0.2">
      <c r="A221" s="548"/>
    </row>
    <row r="222" spans="1:1" x14ac:dyDescent="0.2">
      <c r="A222" s="548"/>
    </row>
    <row r="223" spans="1:1" x14ac:dyDescent="0.2">
      <c r="A223" s="548"/>
    </row>
    <row r="224" spans="1:1" x14ac:dyDescent="0.2">
      <c r="A224" s="548"/>
    </row>
    <row r="225" spans="1:1" x14ac:dyDescent="0.2">
      <c r="A225" s="548"/>
    </row>
    <row r="226" spans="1:1" x14ac:dyDescent="0.2">
      <c r="A226" s="548"/>
    </row>
    <row r="227" spans="1:1" x14ac:dyDescent="0.2">
      <c r="A227" s="548"/>
    </row>
    <row r="228" spans="1:1" x14ac:dyDescent="0.2">
      <c r="A228" s="548"/>
    </row>
    <row r="229" spans="1:1" x14ac:dyDescent="0.2">
      <c r="A229" s="548"/>
    </row>
    <row r="230" spans="1:1" x14ac:dyDescent="0.2">
      <c r="A230" s="548"/>
    </row>
    <row r="231" spans="1:1" x14ac:dyDescent="0.2">
      <c r="A231" s="548"/>
    </row>
    <row r="232" spans="1:1" x14ac:dyDescent="0.2">
      <c r="A232" s="548"/>
    </row>
    <row r="233" spans="1:1" x14ac:dyDescent="0.2">
      <c r="A233" s="548"/>
    </row>
    <row r="234" spans="1:1" x14ac:dyDescent="0.2">
      <c r="A234" s="548"/>
    </row>
    <row r="235" spans="1:1" x14ac:dyDescent="0.2">
      <c r="A235" s="548"/>
    </row>
    <row r="236" spans="1:1" x14ac:dyDescent="0.2">
      <c r="A236" s="548"/>
    </row>
    <row r="237" spans="1:1" x14ac:dyDescent="0.2">
      <c r="A237" s="548"/>
    </row>
    <row r="238" spans="1:1" x14ac:dyDescent="0.2">
      <c r="A238" s="548"/>
    </row>
    <row r="239" spans="1:1" x14ac:dyDescent="0.2">
      <c r="A239" s="548"/>
    </row>
    <row r="240" spans="1:1" x14ac:dyDescent="0.2">
      <c r="A240" s="548"/>
    </row>
    <row r="241" spans="1:1" x14ac:dyDescent="0.2">
      <c r="A241" s="548"/>
    </row>
    <row r="242" spans="1:1" x14ac:dyDescent="0.2">
      <c r="A242" s="548"/>
    </row>
    <row r="243" spans="1:1" x14ac:dyDescent="0.2">
      <c r="A243" s="548"/>
    </row>
    <row r="244" spans="1:1" x14ac:dyDescent="0.2">
      <c r="A244" s="548"/>
    </row>
    <row r="245" spans="1:1" x14ac:dyDescent="0.2">
      <c r="A245" s="548"/>
    </row>
    <row r="246" spans="1:1" x14ac:dyDescent="0.2">
      <c r="A246" s="548"/>
    </row>
    <row r="247" spans="1:1" x14ac:dyDescent="0.2">
      <c r="A247" s="548"/>
    </row>
    <row r="248" spans="1:1" x14ac:dyDescent="0.2">
      <c r="A248" s="548"/>
    </row>
    <row r="249" spans="1:1" x14ac:dyDescent="0.2">
      <c r="A249" s="548"/>
    </row>
    <row r="250" spans="1:1" x14ac:dyDescent="0.2">
      <c r="A250" s="548"/>
    </row>
    <row r="251" spans="1:1" x14ac:dyDescent="0.2">
      <c r="A251" s="548"/>
    </row>
    <row r="252" spans="1:1" x14ac:dyDescent="0.2">
      <c r="A252" s="548"/>
    </row>
    <row r="253" spans="1:1" x14ac:dyDescent="0.2">
      <c r="A253" s="548"/>
    </row>
    <row r="254" spans="1:1" x14ac:dyDescent="0.2">
      <c r="A254" s="548"/>
    </row>
    <row r="255" spans="1:1" x14ac:dyDescent="0.2">
      <c r="A255" s="548"/>
    </row>
    <row r="256" spans="1:1" x14ac:dyDescent="0.2">
      <c r="A256" s="548"/>
    </row>
    <row r="257" spans="1:1" x14ac:dyDescent="0.2">
      <c r="A257" s="548"/>
    </row>
    <row r="258" spans="1:1" x14ac:dyDescent="0.2">
      <c r="A258" s="548"/>
    </row>
    <row r="259" spans="1:1" x14ac:dyDescent="0.2">
      <c r="A259" s="548"/>
    </row>
    <row r="260" spans="1:1" x14ac:dyDescent="0.2">
      <c r="A260" s="548"/>
    </row>
    <row r="261" spans="1:1" x14ac:dyDescent="0.2">
      <c r="A261" s="548"/>
    </row>
    <row r="262" spans="1:1" x14ac:dyDescent="0.2">
      <c r="A262" s="548"/>
    </row>
    <row r="263" spans="1:1" x14ac:dyDescent="0.2">
      <c r="A263" s="548"/>
    </row>
    <row r="264" spans="1:1" x14ac:dyDescent="0.2">
      <c r="A264" s="548"/>
    </row>
    <row r="265" spans="1:1" x14ac:dyDescent="0.2">
      <c r="A265" s="548"/>
    </row>
    <row r="266" spans="1:1" x14ac:dyDescent="0.2">
      <c r="A266" s="548"/>
    </row>
    <row r="267" spans="1:1" x14ac:dyDescent="0.2">
      <c r="A267" s="548"/>
    </row>
    <row r="268" spans="1:1" x14ac:dyDescent="0.2">
      <c r="A268" s="548"/>
    </row>
    <row r="269" spans="1:1" x14ac:dyDescent="0.2">
      <c r="A269" s="548"/>
    </row>
    <row r="270" spans="1:1" x14ac:dyDescent="0.2">
      <c r="A270" s="548"/>
    </row>
    <row r="271" spans="1:1" x14ac:dyDescent="0.2">
      <c r="A271" s="548"/>
    </row>
    <row r="272" spans="1:1" x14ac:dyDescent="0.2">
      <c r="A272" s="548"/>
    </row>
    <row r="273" spans="1:1" x14ac:dyDescent="0.2">
      <c r="A273" s="548"/>
    </row>
    <row r="274" spans="1:1" x14ac:dyDescent="0.2">
      <c r="A274" s="548"/>
    </row>
    <row r="275" spans="1:1" x14ac:dyDescent="0.2">
      <c r="A275" s="548"/>
    </row>
    <row r="276" spans="1:1" x14ac:dyDescent="0.2">
      <c r="A276" s="548"/>
    </row>
    <row r="277" spans="1:1" x14ac:dyDescent="0.2">
      <c r="A277" s="548"/>
    </row>
    <row r="278" spans="1:1" x14ac:dyDescent="0.2">
      <c r="A278" s="548"/>
    </row>
    <row r="279" spans="1:1" x14ac:dyDescent="0.2">
      <c r="A279" s="548"/>
    </row>
    <row r="280" spans="1:1" x14ac:dyDescent="0.2">
      <c r="A280" s="548"/>
    </row>
    <row r="281" spans="1:1" x14ac:dyDescent="0.2">
      <c r="A281" s="548"/>
    </row>
    <row r="282" spans="1:1" x14ac:dyDescent="0.2">
      <c r="A282" s="548"/>
    </row>
    <row r="283" spans="1:1" x14ac:dyDescent="0.2">
      <c r="A283" s="548"/>
    </row>
    <row r="284" spans="1:1" x14ac:dyDescent="0.2">
      <c r="A284" s="548"/>
    </row>
    <row r="285" spans="1:1" x14ac:dyDescent="0.2">
      <c r="A285" s="548"/>
    </row>
    <row r="286" spans="1:1" x14ac:dyDescent="0.2">
      <c r="A286" s="548"/>
    </row>
    <row r="287" spans="1:1" x14ac:dyDescent="0.2">
      <c r="A287" s="548"/>
    </row>
    <row r="288" spans="1:1" x14ac:dyDescent="0.2">
      <c r="A288" s="548"/>
    </row>
    <row r="289" spans="1:1" x14ac:dyDescent="0.2">
      <c r="A289" s="548"/>
    </row>
    <row r="290" spans="1:1" x14ac:dyDescent="0.2">
      <c r="A290" s="548"/>
    </row>
    <row r="291" spans="1:1" x14ac:dyDescent="0.2">
      <c r="A291" s="548"/>
    </row>
    <row r="292" spans="1:1" x14ac:dyDescent="0.2">
      <c r="A292" s="548"/>
    </row>
    <row r="293" spans="1:1" x14ac:dyDescent="0.2">
      <c r="A293" s="548"/>
    </row>
    <row r="294" spans="1:1" x14ac:dyDescent="0.2">
      <c r="A294" s="548"/>
    </row>
    <row r="295" spans="1:1" x14ac:dyDescent="0.2">
      <c r="A295" s="548"/>
    </row>
    <row r="296" spans="1:1" x14ac:dyDescent="0.2">
      <c r="A296" s="548"/>
    </row>
    <row r="297" spans="1:1" x14ac:dyDescent="0.2">
      <c r="A297" s="548"/>
    </row>
    <row r="298" spans="1:1" x14ac:dyDescent="0.2">
      <c r="A298" s="548"/>
    </row>
    <row r="299" spans="1:1" x14ac:dyDescent="0.2">
      <c r="A299" s="548"/>
    </row>
    <row r="300" spans="1:1" x14ac:dyDescent="0.2">
      <c r="A300" s="548"/>
    </row>
    <row r="301" spans="1:1" x14ac:dyDescent="0.2">
      <c r="A301" s="548"/>
    </row>
    <row r="302" spans="1:1" x14ac:dyDescent="0.2">
      <c r="A302" s="548"/>
    </row>
    <row r="303" spans="1:1" x14ac:dyDescent="0.2">
      <c r="A303" s="548"/>
    </row>
    <row r="304" spans="1:1" x14ac:dyDescent="0.2">
      <c r="A304" s="548"/>
    </row>
    <row r="305" spans="1:1" x14ac:dyDescent="0.2">
      <c r="A305" s="548"/>
    </row>
    <row r="306" spans="1:1" x14ac:dyDescent="0.2">
      <c r="A306" s="548"/>
    </row>
    <row r="307" spans="1:1" x14ac:dyDescent="0.2">
      <c r="A307" s="548"/>
    </row>
    <row r="308" spans="1:1" x14ac:dyDescent="0.2">
      <c r="A308" s="548"/>
    </row>
    <row r="309" spans="1:1" x14ac:dyDescent="0.2">
      <c r="A309" s="548"/>
    </row>
    <row r="310" spans="1:1" x14ac:dyDescent="0.2">
      <c r="A310" s="548"/>
    </row>
    <row r="311" spans="1:1" x14ac:dyDescent="0.2">
      <c r="A311" s="548"/>
    </row>
    <row r="312" spans="1:1" x14ac:dyDescent="0.2">
      <c r="A312" s="548"/>
    </row>
    <row r="313" spans="1:1" x14ac:dyDescent="0.2">
      <c r="A313" s="548"/>
    </row>
    <row r="314" spans="1:1" x14ac:dyDescent="0.2">
      <c r="A314" s="548"/>
    </row>
    <row r="315" spans="1:1" x14ac:dyDescent="0.2">
      <c r="A315" s="548"/>
    </row>
    <row r="316" spans="1:1" x14ac:dyDescent="0.2">
      <c r="A316" s="548"/>
    </row>
    <row r="317" spans="1:1" x14ac:dyDescent="0.2">
      <c r="A317" s="548"/>
    </row>
    <row r="318" spans="1:1" x14ac:dyDescent="0.2">
      <c r="A318" s="548"/>
    </row>
    <row r="319" spans="1:1" x14ac:dyDescent="0.2">
      <c r="A319" s="548"/>
    </row>
    <row r="320" spans="1:1" x14ac:dyDescent="0.2">
      <c r="A320" s="548"/>
    </row>
    <row r="321" spans="1:1" x14ac:dyDescent="0.2">
      <c r="A321" s="548"/>
    </row>
    <row r="322" spans="1:1" x14ac:dyDescent="0.2">
      <c r="A322" s="548"/>
    </row>
    <row r="323" spans="1:1" x14ac:dyDescent="0.2">
      <c r="A323" s="548"/>
    </row>
    <row r="324" spans="1:1" x14ac:dyDescent="0.2">
      <c r="A324" s="548"/>
    </row>
    <row r="325" spans="1:1" x14ac:dyDescent="0.2">
      <c r="A325" s="548"/>
    </row>
    <row r="326" spans="1:1" x14ac:dyDescent="0.2">
      <c r="A326" s="548"/>
    </row>
    <row r="327" spans="1:1" x14ac:dyDescent="0.2">
      <c r="A327" s="548"/>
    </row>
    <row r="328" spans="1:1" x14ac:dyDescent="0.2">
      <c r="A328" s="548"/>
    </row>
    <row r="329" spans="1:1" x14ac:dyDescent="0.2">
      <c r="A329" s="548"/>
    </row>
    <row r="330" spans="1:1" x14ac:dyDescent="0.2">
      <c r="A330" s="548"/>
    </row>
    <row r="331" spans="1:1" x14ac:dyDescent="0.2">
      <c r="A331" s="548"/>
    </row>
    <row r="332" spans="1:1" x14ac:dyDescent="0.2">
      <c r="A332" s="548"/>
    </row>
    <row r="333" spans="1:1" x14ac:dyDescent="0.2">
      <c r="A333" s="548"/>
    </row>
    <row r="334" spans="1:1" x14ac:dyDescent="0.2">
      <c r="A334" s="548"/>
    </row>
    <row r="335" spans="1:1" x14ac:dyDescent="0.2">
      <c r="A335" s="548"/>
    </row>
    <row r="336" spans="1:1" x14ac:dyDescent="0.2">
      <c r="A336" s="548"/>
    </row>
    <row r="337" spans="1:1" x14ac:dyDescent="0.2">
      <c r="A337" s="548"/>
    </row>
    <row r="338" spans="1:1" x14ac:dyDescent="0.2">
      <c r="A338" s="548"/>
    </row>
    <row r="339" spans="1:1" x14ac:dyDescent="0.2">
      <c r="A339" s="548"/>
    </row>
    <row r="340" spans="1:1" x14ac:dyDescent="0.2">
      <c r="A340" s="548"/>
    </row>
    <row r="341" spans="1:1" x14ac:dyDescent="0.2">
      <c r="A341" s="548"/>
    </row>
    <row r="342" spans="1:1" x14ac:dyDescent="0.2">
      <c r="A342" s="548"/>
    </row>
    <row r="343" spans="1:1" x14ac:dyDescent="0.2">
      <c r="A343" s="548"/>
    </row>
    <row r="344" spans="1:1" x14ac:dyDescent="0.2">
      <c r="A344" s="548"/>
    </row>
    <row r="345" spans="1:1" x14ac:dyDescent="0.2">
      <c r="A345" s="548"/>
    </row>
    <row r="346" spans="1:1" x14ac:dyDescent="0.2">
      <c r="A346" s="548"/>
    </row>
    <row r="347" spans="1:1" x14ac:dyDescent="0.2">
      <c r="A347" s="548"/>
    </row>
    <row r="348" spans="1:1" x14ac:dyDescent="0.2">
      <c r="A348" s="548"/>
    </row>
    <row r="349" spans="1:1" x14ac:dyDescent="0.2">
      <c r="A349" s="548"/>
    </row>
    <row r="350" spans="1:1" x14ac:dyDescent="0.2">
      <c r="A350" s="548"/>
    </row>
    <row r="351" spans="1:1" x14ac:dyDescent="0.2">
      <c r="A351" s="548"/>
    </row>
    <row r="352" spans="1:1" x14ac:dyDescent="0.2">
      <c r="A352" s="548"/>
    </row>
    <row r="353" spans="1:1" x14ac:dyDescent="0.2">
      <c r="A353" s="548"/>
    </row>
    <row r="354" spans="1:1" x14ac:dyDescent="0.2">
      <c r="A354" s="548"/>
    </row>
    <row r="355" spans="1:1" x14ac:dyDescent="0.2">
      <c r="A355" s="548"/>
    </row>
    <row r="356" spans="1:1" x14ac:dyDescent="0.2">
      <c r="A356" s="548"/>
    </row>
    <row r="357" spans="1:1" x14ac:dyDescent="0.2">
      <c r="A357" s="548"/>
    </row>
    <row r="358" spans="1:1" x14ac:dyDescent="0.2">
      <c r="A358" s="548"/>
    </row>
    <row r="359" spans="1:1" x14ac:dyDescent="0.2">
      <c r="A359" s="548"/>
    </row>
    <row r="360" spans="1:1" x14ac:dyDescent="0.2">
      <c r="A360" s="548"/>
    </row>
    <row r="361" spans="1:1" x14ac:dyDescent="0.2">
      <c r="A361" s="548"/>
    </row>
    <row r="362" spans="1:1" x14ac:dyDescent="0.2">
      <c r="A362" s="548"/>
    </row>
    <row r="363" spans="1:1" x14ac:dyDescent="0.2">
      <c r="A363" s="548"/>
    </row>
    <row r="364" spans="1:1" x14ac:dyDescent="0.2">
      <c r="A364" s="548"/>
    </row>
    <row r="365" spans="1:1" x14ac:dyDescent="0.2">
      <c r="A365" s="548"/>
    </row>
    <row r="366" spans="1:1" x14ac:dyDescent="0.2">
      <c r="A366" s="548"/>
    </row>
    <row r="367" spans="1:1" x14ac:dyDescent="0.2">
      <c r="A367" s="548"/>
    </row>
  </sheetData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G33"/>
  <sheetViews>
    <sheetView workbookViewId="0"/>
  </sheetViews>
  <sheetFormatPr defaultRowHeight="12.75" customHeight="1" x14ac:dyDescent="0.2"/>
  <cols>
    <col min="1" max="1" width="14.6640625" style="306" customWidth="1"/>
    <col min="2" max="4" width="32.83203125" style="306" bestFit="1" customWidth="1"/>
    <col min="5" max="5" width="47.6640625" style="306" bestFit="1" customWidth="1"/>
    <col min="6" max="7" width="48.1640625" style="306" bestFit="1" customWidth="1"/>
    <col min="8" max="16384" width="9.33203125" style="306"/>
  </cols>
  <sheetData>
    <row r="1" spans="1:7" ht="12.75" customHeight="1" x14ac:dyDescent="0.2">
      <c r="A1" s="337" t="s">
        <v>41</v>
      </c>
    </row>
    <row r="2" spans="1:7" ht="12.75" customHeight="1" x14ac:dyDescent="0.2">
      <c r="A2" s="337" t="s">
        <v>642</v>
      </c>
    </row>
    <row r="3" spans="1:7" ht="12.75" customHeight="1" x14ac:dyDescent="0.2">
      <c r="A3" s="337" t="s">
        <v>348</v>
      </c>
    </row>
    <row r="4" spans="1:7" ht="12.75" customHeight="1" x14ac:dyDescent="0.2">
      <c r="A4" s="339" t="s">
        <v>643</v>
      </c>
    </row>
    <row r="5" spans="1:7" ht="12.75" customHeight="1" x14ac:dyDescent="0.2">
      <c r="A5" s="310" t="s">
        <v>1</v>
      </c>
    </row>
    <row r="6" spans="1:7" ht="12.75" customHeight="1" x14ac:dyDescent="0.2">
      <c r="A6" s="310" t="s">
        <v>0</v>
      </c>
    </row>
    <row r="7" spans="1:7" ht="12.75" customHeight="1" x14ac:dyDescent="0.2">
      <c r="A7" s="309" t="s">
        <v>141</v>
      </c>
    </row>
    <row r="8" spans="1:7" ht="12.75" customHeight="1" x14ac:dyDescent="0.2">
      <c r="A8" s="636"/>
      <c r="B8" s="636"/>
      <c r="C8" s="636"/>
      <c r="D8" s="636"/>
      <c r="E8" s="636"/>
      <c r="F8" s="636"/>
    </row>
    <row r="9" spans="1:7" ht="11.25" x14ac:dyDescent="0.2">
      <c r="A9" s="305"/>
      <c r="B9" s="637" t="s">
        <v>644</v>
      </c>
      <c r="C9" s="638" t="s">
        <v>645</v>
      </c>
      <c r="D9" s="638" t="s">
        <v>646</v>
      </c>
      <c r="E9" s="637" t="s">
        <v>647</v>
      </c>
      <c r="F9" s="637" t="s">
        <v>648</v>
      </c>
      <c r="G9" s="637" t="s">
        <v>649</v>
      </c>
    </row>
    <row r="10" spans="1:7" ht="11.25" x14ac:dyDescent="0.2">
      <c r="A10" s="639" t="s">
        <v>44</v>
      </c>
      <c r="B10" s="415">
        <v>94.6</v>
      </c>
      <c r="C10" s="444">
        <v>129</v>
      </c>
      <c r="D10" s="444">
        <v>145.80000000000001</v>
      </c>
      <c r="E10" s="308">
        <v>53</v>
      </c>
      <c r="F10" s="308">
        <v>67</v>
      </c>
      <c r="G10" s="386">
        <f>D10/220.762*100</f>
        <v>66.043974959458609</v>
      </c>
    </row>
    <row r="11" spans="1:7" ht="12.75" customHeight="1" x14ac:dyDescent="0.2">
      <c r="A11" s="639" t="s">
        <v>42</v>
      </c>
      <c r="B11" s="415">
        <v>25.1</v>
      </c>
      <c r="C11" s="444">
        <v>22.2</v>
      </c>
      <c r="D11" s="444">
        <v>1.3</v>
      </c>
      <c r="E11" s="308">
        <v>18</v>
      </c>
      <c r="F11" s="308">
        <v>16</v>
      </c>
      <c r="G11" s="386">
        <f>D11/169.342*100</f>
        <v>0.76767724486542022</v>
      </c>
    </row>
    <row r="12" spans="1:7" ht="12.75" customHeight="1" x14ac:dyDescent="0.2">
      <c r="A12" s="639" t="s">
        <v>43</v>
      </c>
      <c r="B12" s="415">
        <v>18.7</v>
      </c>
      <c r="C12" s="444">
        <v>12.2</v>
      </c>
      <c r="D12" s="444">
        <v>13.9</v>
      </c>
      <c r="E12" s="308">
        <v>14</v>
      </c>
      <c r="F12" s="308">
        <v>9</v>
      </c>
      <c r="G12" s="386">
        <f>D12/159.694*100</f>
        <v>8.7041466805265078</v>
      </c>
    </row>
    <row r="13" spans="1:7" ht="12.75" customHeight="1" x14ac:dyDescent="0.2">
      <c r="B13" s="305"/>
      <c r="C13" s="305"/>
      <c r="D13" s="305"/>
      <c r="E13" s="305"/>
      <c r="F13" s="305"/>
    </row>
    <row r="14" spans="1:7" ht="12.75" customHeight="1" x14ac:dyDescent="0.2">
      <c r="B14" s="305"/>
      <c r="C14" s="305"/>
      <c r="D14" s="305"/>
      <c r="E14" s="305"/>
      <c r="F14" s="305"/>
    </row>
    <row r="15" spans="1:7" ht="12.75" customHeight="1" x14ac:dyDescent="0.2">
      <c r="B15" s="308"/>
      <c r="C15" s="308"/>
      <c r="D15" s="308"/>
      <c r="E15" s="308"/>
      <c r="F15" s="308"/>
    </row>
    <row r="16" spans="1:7" ht="12.75" customHeight="1" x14ac:dyDescent="0.2">
      <c r="B16" s="305"/>
      <c r="C16" s="305"/>
      <c r="D16" s="305"/>
      <c r="E16" s="305"/>
      <c r="F16" s="305"/>
    </row>
    <row r="17" spans="1:6" ht="12.75" customHeight="1" x14ac:dyDescent="0.2">
      <c r="B17" s="305"/>
      <c r="C17" s="305"/>
      <c r="D17" s="305"/>
      <c r="E17" s="305"/>
      <c r="F17" s="305"/>
    </row>
    <row r="18" spans="1:6" ht="12.75" customHeight="1" x14ac:dyDescent="0.2">
      <c r="A18" s="305"/>
      <c r="B18" s="305"/>
      <c r="C18" s="305"/>
      <c r="D18" s="305"/>
      <c r="E18" s="305"/>
      <c r="F18" s="305"/>
    </row>
    <row r="23" spans="1:6" ht="12.75" customHeight="1" x14ac:dyDescent="0.2">
      <c r="A23" s="415"/>
      <c r="B23" s="318"/>
      <c r="C23" s="318"/>
      <c r="D23" s="318"/>
      <c r="E23" s="318"/>
      <c r="F23" s="318"/>
    </row>
    <row r="24" spans="1:6" ht="12.75" customHeight="1" x14ac:dyDescent="0.2">
      <c r="A24" s="415"/>
      <c r="B24" s="318"/>
      <c r="C24" s="318"/>
      <c r="D24" s="318"/>
      <c r="E24" s="318"/>
      <c r="F24" s="318"/>
    </row>
    <row r="25" spans="1:6" ht="12.75" customHeight="1" x14ac:dyDescent="0.2">
      <c r="A25" s="415"/>
      <c r="B25" s="318"/>
      <c r="C25" s="318"/>
      <c r="D25" s="318"/>
      <c r="E25" s="318"/>
      <c r="F25" s="318"/>
    </row>
    <row r="26" spans="1:6" ht="12.75" customHeight="1" x14ac:dyDescent="0.2">
      <c r="A26" s="415"/>
      <c r="B26" s="318"/>
      <c r="C26" s="318"/>
      <c r="D26" s="318"/>
      <c r="E26" s="318"/>
      <c r="F26" s="318"/>
    </row>
    <row r="27" spans="1:6" ht="12.75" customHeight="1" x14ac:dyDescent="0.2">
      <c r="A27" s="415"/>
      <c r="B27" s="318"/>
      <c r="C27" s="318"/>
      <c r="D27" s="318"/>
      <c r="E27" s="318"/>
      <c r="F27" s="318"/>
    </row>
    <row r="28" spans="1:6" ht="12.75" customHeight="1" x14ac:dyDescent="0.2">
      <c r="A28" s="415"/>
      <c r="B28" s="318"/>
      <c r="C28" s="318"/>
      <c r="D28" s="318"/>
      <c r="E28" s="318"/>
      <c r="F28" s="318"/>
    </row>
    <row r="29" spans="1:6" ht="12.75" customHeight="1" x14ac:dyDescent="0.2">
      <c r="A29" s="415"/>
      <c r="B29" s="318"/>
      <c r="C29" s="318"/>
      <c r="D29" s="318"/>
      <c r="E29" s="318"/>
      <c r="F29" s="318"/>
    </row>
    <row r="30" spans="1:6" ht="12.75" customHeight="1" x14ac:dyDescent="0.2">
      <c r="A30" s="415"/>
      <c r="B30" s="318"/>
      <c r="C30" s="318"/>
      <c r="D30" s="318"/>
      <c r="E30" s="318"/>
      <c r="F30" s="318"/>
    </row>
    <row r="31" spans="1:6" ht="12.75" customHeight="1" x14ac:dyDescent="0.2">
      <c r="A31" s="415"/>
      <c r="B31" s="318"/>
      <c r="C31" s="318"/>
      <c r="D31" s="318"/>
      <c r="E31" s="318"/>
      <c r="F31" s="318"/>
    </row>
    <row r="32" spans="1:6" ht="12.75" customHeight="1" x14ac:dyDescent="0.2">
      <c r="A32" s="415"/>
      <c r="B32" s="318"/>
      <c r="C32" s="318"/>
      <c r="D32" s="318"/>
      <c r="E32" s="318"/>
      <c r="F32" s="318"/>
    </row>
    <row r="33" spans="1:6" ht="12.75" customHeight="1" x14ac:dyDescent="0.2">
      <c r="A33" s="415"/>
      <c r="B33" s="318"/>
      <c r="C33" s="318"/>
      <c r="D33" s="318"/>
      <c r="E33" s="318"/>
      <c r="F33" s="318"/>
    </row>
  </sheetData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H125"/>
  <sheetViews>
    <sheetView zoomScaleNormal="100" workbookViewId="0">
      <selection activeCell="N50" activeCellId="1" sqref="A1 N50"/>
    </sheetView>
  </sheetViews>
  <sheetFormatPr defaultRowHeight="11.25" x14ac:dyDescent="0.2"/>
  <cols>
    <col min="1" max="1" width="6.6640625" style="308" customWidth="1"/>
    <col min="2" max="2" width="14.6640625" style="308" bestFit="1" customWidth="1"/>
    <col min="3" max="3" width="14.1640625" style="308" customWidth="1"/>
    <col min="4" max="4" width="10.6640625" style="308" customWidth="1"/>
    <col min="5" max="243" width="9.33203125" style="308"/>
    <col min="244" max="244" width="14.33203125" style="308" customWidth="1"/>
    <col min="245" max="245" width="18" style="308" customWidth="1"/>
    <col min="246" max="247" width="10.6640625" style="308" customWidth="1"/>
    <col min="248" max="248" width="12.5" style="308" customWidth="1"/>
    <col min="249" max="249" width="10.6640625" style="308" customWidth="1"/>
    <col min="250" max="250" width="11.6640625" style="308" customWidth="1"/>
    <col min="251" max="251" width="2.33203125" style="308" customWidth="1"/>
    <col min="252" max="499" width="9.33203125" style="308"/>
    <col min="500" max="500" width="14.33203125" style="308" customWidth="1"/>
    <col min="501" max="501" width="18" style="308" customWidth="1"/>
    <col min="502" max="503" width="10.6640625" style="308" customWidth="1"/>
    <col min="504" max="504" width="12.5" style="308" customWidth="1"/>
    <col min="505" max="505" width="10.6640625" style="308" customWidth="1"/>
    <col min="506" max="506" width="11.6640625" style="308" customWidth="1"/>
    <col min="507" max="507" width="2.33203125" style="308" customWidth="1"/>
    <col min="508" max="755" width="9.33203125" style="308"/>
    <col min="756" max="756" width="14.33203125" style="308" customWidth="1"/>
    <col min="757" max="757" width="18" style="308" customWidth="1"/>
    <col min="758" max="759" width="10.6640625" style="308" customWidth="1"/>
    <col min="760" max="760" width="12.5" style="308" customWidth="1"/>
    <col min="761" max="761" width="10.6640625" style="308" customWidth="1"/>
    <col min="762" max="762" width="11.6640625" style="308" customWidth="1"/>
    <col min="763" max="763" width="2.33203125" style="308" customWidth="1"/>
    <col min="764" max="1011" width="9.33203125" style="308"/>
    <col min="1012" max="1012" width="14.33203125" style="308" customWidth="1"/>
    <col min="1013" max="1013" width="18" style="308" customWidth="1"/>
    <col min="1014" max="1015" width="10.6640625" style="308" customWidth="1"/>
    <col min="1016" max="1016" width="12.5" style="308" customWidth="1"/>
    <col min="1017" max="1017" width="10.6640625" style="308" customWidth="1"/>
    <col min="1018" max="1018" width="11.6640625" style="308" customWidth="1"/>
    <col min="1019" max="1019" width="2.33203125" style="308" customWidth="1"/>
    <col min="1020" max="1267" width="9.33203125" style="308"/>
    <col min="1268" max="1268" width="14.33203125" style="308" customWidth="1"/>
    <col min="1269" max="1269" width="18" style="308" customWidth="1"/>
    <col min="1270" max="1271" width="10.6640625" style="308" customWidth="1"/>
    <col min="1272" max="1272" width="12.5" style="308" customWidth="1"/>
    <col min="1273" max="1273" width="10.6640625" style="308" customWidth="1"/>
    <col min="1274" max="1274" width="11.6640625" style="308" customWidth="1"/>
    <col min="1275" max="1275" width="2.33203125" style="308" customWidth="1"/>
    <col min="1276" max="1523" width="9.33203125" style="308"/>
    <col min="1524" max="1524" width="14.33203125" style="308" customWidth="1"/>
    <col min="1525" max="1525" width="18" style="308" customWidth="1"/>
    <col min="1526" max="1527" width="10.6640625" style="308" customWidth="1"/>
    <col min="1528" max="1528" width="12.5" style="308" customWidth="1"/>
    <col min="1529" max="1529" width="10.6640625" style="308" customWidth="1"/>
    <col min="1530" max="1530" width="11.6640625" style="308" customWidth="1"/>
    <col min="1531" max="1531" width="2.33203125" style="308" customWidth="1"/>
    <col min="1532" max="1779" width="9.33203125" style="308"/>
    <col min="1780" max="1780" width="14.33203125" style="308" customWidth="1"/>
    <col min="1781" max="1781" width="18" style="308" customWidth="1"/>
    <col min="1782" max="1783" width="10.6640625" style="308" customWidth="1"/>
    <col min="1784" max="1784" width="12.5" style="308" customWidth="1"/>
    <col min="1785" max="1785" width="10.6640625" style="308" customWidth="1"/>
    <col min="1786" max="1786" width="11.6640625" style="308" customWidth="1"/>
    <col min="1787" max="1787" width="2.33203125" style="308" customWidth="1"/>
    <col min="1788" max="2035" width="9.33203125" style="308"/>
    <col min="2036" max="2036" width="14.33203125" style="308" customWidth="1"/>
    <col min="2037" max="2037" width="18" style="308" customWidth="1"/>
    <col min="2038" max="2039" width="10.6640625" style="308" customWidth="1"/>
    <col min="2040" max="2040" width="12.5" style="308" customWidth="1"/>
    <col min="2041" max="2041" width="10.6640625" style="308" customWidth="1"/>
    <col min="2042" max="2042" width="11.6640625" style="308" customWidth="1"/>
    <col min="2043" max="2043" width="2.33203125" style="308" customWidth="1"/>
    <col min="2044" max="2291" width="9.33203125" style="308"/>
    <col min="2292" max="2292" width="14.33203125" style="308" customWidth="1"/>
    <col min="2293" max="2293" width="18" style="308" customWidth="1"/>
    <col min="2294" max="2295" width="10.6640625" style="308" customWidth="1"/>
    <col min="2296" max="2296" width="12.5" style="308" customWidth="1"/>
    <col min="2297" max="2297" width="10.6640625" style="308" customWidth="1"/>
    <col min="2298" max="2298" width="11.6640625" style="308" customWidth="1"/>
    <col min="2299" max="2299" width="2.33203125" style="308" customWidth="1"/>
    <col min="2300" max="2547" width="9.33203125" style="308"/>
    <col min="2548" max="2548" width="14.33203125" style="308" customWidth="1"/>
    <col min="2549" max="2549" width="18" style="308" customWidth="1"/>
    <col min="2550" max="2551" width="10.6640625" style="308" customWidth="1"/>
    <col min="2552" max="2552" width="12.5" style="308" customWidth="1"/>
    <col min="2553" max="2553" width="10.6640625" style="308" customWidth="1"/>
    <col min="2554" max="2554" width="11.6640625" style="308" customWidth="1"/>
    <col min="2555" max="2555" width="2.33203125" style="308" customWidth="1"/>
    <col min="2556" max="2803" width="9.33203125" style="308"/>
    <col min="2804" max="2804" width="14.33203125" style="308" customWidth="1"/>
    <col min="2805" max="2805" width="18" style="308" customWidth="1"/>
    <col min="2806" max="2807" width="10.6640625" style="308" customWidth="1"/>
    <col min="2808" max="2808" width="12.5" style="308" customWidth="1"/>
    <col min="2809" max="2809" width="10.6640625" style="308" customWidth="1"/>
    <col min="2810" max="2810" width="11.6640625" style="308" customWidth="1"/>
    <col min="2811" max="2811" width="2.33203125" style="308" customWidth="1"/>
    <col min="2812" max="3059" width="9.33203125" style="308"/>
    <col min="3060" max="3060" width="14.33203125" style="308" customWidth="1"/>
    <col min="3061" max="3061" width="18" style="308" customWidth="1"/>
    <col min="3062" max="3063" width="10.6640625" style="308" customWidth="1"/>
    <col min="3064" max="3064" width="12.5" style="308" customWidth="1"/>
    <col min="3065" max="3065" width="10.6640625" style="308" customWidth="1"/>
    <col min="3066" max="3066" width="11.6640625" style="308" customWidth="1"/>
    <col min="3067" max="3067" width="2.33203125" style="308" customWidth="1"/>
    <col min="3068" max="3315" width="9.33203125" style="308"/>
    <col min="3316" max="3316" width="14.33203125" style="308" customWidth="1"/>
    <col min="3317" max="3317" width="18" style="308" customWidth="1"/>
    <col min="3318" max="3319" width="10.6640625" style="308" customWidth="1"/>
    <col min="3320" max="3320" width="12.5" style="308" customWidth="1"/>
    <col min="3321" max="3321" width="10.6640625" style="308" customWidth="1"/>
    <col min="3322" max="3322" width="11.6640625" style="308" customWidth="1"/>
    <col min="3323" max="3323" width="2.33203125" style="308" customWidth="1"/>
    <col min="3324" max="3571" width="9.33203125" style="308"/>
    <col min="3572" max="3572" width="14.33203125" style="308" customWidth="1"/>
    <col min="3573" max="3573" width="18" style="308" customWidth="1"/>
    <col min="3574" max="3575" width="10.6640625" style="308" customWidth="1"/>
    <col min="3576" max="3576" width="12.5" style="308" customWidth="1"/>
    <col min="3577" max="3577" width="10.6640625" style="308" customWidth="1"/>
    <col min="3578" max="3578" width="11.6640625" style="308" customWidth="1"/>
    <col min="3579" max="3579" width="2.33203125" style="308" customWidth="1"/>
    <col min="3580" max="3827" width="9.33203125" style="308"/>
    <col min="3828" max="3828" width="14.33203125" style="308" customWidth="1"/>
    <col min="3829" max="3829" width="18" style="308" customWidth="1"/>
    <col min="3830" max="3831" width="10.6640625" style="308" customWidth="1"/>
    <col min="3832" max="3832" width="12.5" style="308" customWidth="1"/>
    <col min="3833" max="3833" width="10.6640625" style="308" customWidth="1"/>
    <col min="3834" max="3834" width="11.6640625" style="308" customWidth="1"/>
    <col min="3835" max="3835" width="2.33203125" style="308" customWidth="1"/>
    <col min="3836" max="4083" width="9.33203125" style="308"/>
    <col min="4084" max="4084" width="14.33203125" style="308" customWidth="1"/>
    <col min="4085" max="4085" width="18" style="308" customWidth="1"/>
    <col min="4086" max="4087" width="10.6640625" style="308" customWidth="1"/>
    <col min="4088" max="4088" width="12.5" style="308" customWidth="1"/>
    <col min="4089" max="4089" width="10.6640625" style="308" customWidth="1"/>
    <col min="4090" max="4090" width="11.6640625" style="308" customWidth="1"/>
    <col min="4091" max="4091" width="2.33203125" style="308" customWidth="1"/>
    <col min="4092" max="4339" width="9.33203125" style="308"/>
    <col min="4340" max="4340" width="14.33203125" style="308" customWidth="1"/>
    <col min="4341" max="4341" width="18" style="308" customWidth="1"/>
    <col min="4342" max="4343" width="10.6640625" style="308" customWidth="1"/>
    <col min="4344" max="4344" width="12.5" style="308" customWidth="1"/>
    <col min="4345" max="4345" width="10.6640625" style="308" customWidth="1"/>
    <col min="4346" max="4346" width="11.6640625" style="308" customWidth="1"/>
    <col min="4347" max="4347" width="2.33203125" style="308" customWidth="1"/>
    <col min="4348" max="4595" width="9.33203125" style="308"/>
    <col min="4596" max="4596" width="14.33203125" style="308" customWidth="1"/>
    <col min="4597" max="4597" width="18" style="308" customWidth="1"/>
    <col min="4598" max="4599" width="10.6640625" style="308" customWidth="1"/>
    <col min="4600" max="4600" width="12.5" style="308" customWidth="1"/>
    <col min="4601" max="4601" width="10.6640625" style="308" customWidth="1"/>
    <col min="4602" max="4602" width="11.6640625" style="308" customWidth="1"/>
    <col min="4603" max="4603" width="2.33203125" style="308" customWidth="1"/>
    <col min="4604" max="4851" width="9.33203125" style="308"/>
    <col min="4852" max="4852" width="14.33203125" style="308" customWidth="1"/>
    <col min="4853" max="4853" width="18" style="308" customWidth="1"/>
    <col min="4854" max="4855" width="10.6640625" style="308" customWidth="1"/>
    <col min="4856" max="4856" width="12.5" style="308" customWidth="1"/>
    <col min="4857" max="4857" width="10.6640625" style="308" customWidth="1"/>
    <col min="4858" max="4858" width="11.6640625" style="308" customWidth="1"/>
    <col min="4859" max="4859" width="2.33203125" style="308" customWidth="1"/>
    <col min="4860" max="5107" width="9.33203125" style="308"/>
    <col min="5108" max="5108" width="14.33203125" style="308" customWidth="1"/>
    <col min="5109" max="5109" width="18" style="308" customWidth="1"/>
    <col min="5110" max="5111" width="10.6640625" style="308" customWidth="1"/>
    <col min="5112" max="5112" width="12.5" style="308" customWidth="1"/>
    <col min="5113" max="5113" width="10.6640625" style="308" customWidth="1"/>
    <col min="5114" max="5114" width="11.6640625" style="308" customWidth="1"/>
    <col min="5115" max="5115" width="2.33203125" style="308" customWidth="1"/>
    <col min="5116" max="5363" width="9.33203125" style="308"/>
    <col min="5364" max="5364" width="14.33203125" style="308" customWidth="1"/>
    <col min="5365" max="5365" width="18" style="308" customWidth="1"/>
    <col min="5366" max="5367" width="10.6640625" style="308" customWidth="1"/>
    <col min="5368" max="5368" width="12.5" style="308" customWidth="1"/>
    <col min="5369" max="5369" width="10.6640625" style="308" customWidth="1"/>
    <col min="5370" max="5370" width="11.6640625" style="308" customWidth="1"/>
    <col min="5371" max="5371" width="2.33203125" style="308" customWidth="1"/>
    <col min="5372" max="5619" width="9.33203125" style="308"/>
    <col min="5620" max="5620" width="14.33203125" style="308" customWidth="1"/>
    <col min="5621" max="5621" width="18" style="308" customWidth="1"/>
    <col min="5622" max="5623" width="10.6640625" style="308" customWidth="1"/>
    <col min="5624" max="5624" width="12.5" style="308" customWidth="1"/>
    <col min="5625" max="5625" width="10.6640625" style="308" customWidth="1"/>
    <col min="5626" max="5626" width="11.6640625" style="308" customWidth="1"/>
    <col min="5627" max="5627" width="2.33203125" style="308" customWidth="1"/>
    <col min="5628" max="5875" width="9.33203125" style="308"/>
    <col min="5876" max="5876" width="14.33203125" style="308" customWidth="1"/>
    <col min="5877" max="5877" width="18" style="308" customWidth="1"/>
    <col min="5878" max="5879" width="10.6640625" style="308" customWidth="1"/>
    <col min="5880" max="5880" width="12.5" style="308" customWidth="1"/>
    <col min="5881" max="5881" width="10.6640625" style="308" customWidth="1"/>
    <col min="5882" max="5882" width="11.6640625" style="308" customWidth="1"/>
    <col min="5883" max="5883" width="2.33203125" style="308" customWidth="1"/>
    <col min="5884" max="6131" width="9.33203125" style="308"/>
    <col min="6132" max="6132" width="14.33203125" style="308" customWidth="1"/>
    <col min="6133" max="6133" width="18" style="308" customWidth="1"/>
    <col min="6134" max="6135" width="10.6640625" style="308" customWidth="1"/>
    <col min="6136" max="6136" width="12.5" style="308" customWidth="1"/>
    <col min="6137" max="6137" width="10.6640625" style="308" customWidth="1"/>
    <col min="6138" max="6138" width="11.6640625" style="308" customWidth="1"/>
    <col min="6139" max="6139" width="2.33203125" style="308" customWidth="1"/>
    <col min="6140" max="6387" width="9.33203125" style="308"/>
    <col min="6388" max="6388" width="14.33203125" style="308" customWidth="1"/>
    <col min="6389" max="6389" width="18" style="308" customWidth="1"/>
    <col min="6390" max="6391" width="10.6640625" style="308" customWidth="1"/>
    <col min="6392" max="6392" width="12.5" style="308" customWidth="1"/>
    <col min="6393" max="6393" width="10.6640625" style="308" customWidth="1"/>
    <col min="6394" max="6394" width="11.6640625" style="308" customWidth="1"/>
    <col min="6395" max="6395" width="2.33203125" style="308" customWidth="1"/>
    <col min="6396" max="6643" width="9.33203125" style="308"/>
    <col min="6644" max="6644" width="14.33203125" style="308" customWidth="1"/>
    <col min="6645" max="6645" width="18" style="308" customWidth="1"/>
    <col min="6646" max="6647" width="10.6640625" style="308" customWidth="1"/>
    <col min="6648" max="6648" width="12.5" style="308" customWidth="1"/>
    <col min="6649" max="6649" width="10.6640625" style="308" customWidth="1"/>
    <col min="6650" max="6650" width="11.6640625" style="308" customWidth="1"/>
    <col min="6651" max="6651" width="2.33203125" style="308" customWidth="1"/>
    <col min="6652" max="6899" width="9.33203125" style="308"/>
    <col min="6900" max="6900" width="14.33203125" style="308" customWidth="1"/>
    <col min="6901" max="6901" width="18" style="308" customWidth="1"/>
    <col min="6902" max="6903" width="10.6640625" style="308" customWidth="1"/>
    <col min="6904" max="6904" width="12.5" style="308" customWidth="1"/>
    <col min="6905" max="6905" width="10.6640625" style="308" customWidth="1"/>
    <col min="6906" max="6906" width="11.6640625" style="308" customWidth="1"/>
    <col min="6907" max="6907" width="2.33203125" style="308" customWidth="1"/>
    <col min="6908" max="7155" width="9.33203125" style="308"/>
    <col min="7156" max="7156" width="14.33203125" style="308" customWidth="1"/>
    <col min="7157" max="7157" width="18" style="308" customWidth="1"/>
    <col min="7158" max="7159" width="10.6640625" style="308" customWidth="1"/>
    <col min="7160" max="7160" width="12.5" style="308" customWidth="1"/>
    <col min="7161" max="7161" width="10.6640625" style="308" customWidth="1"/>
    <col min="7162" max="7162" width="11.6640625" style="308" customWidth="1"/>
    <col min="7163" max="7163" width="2.33203125" style="308" customWidth="1"/>
    <col min="7164" max="7411" width="9.33203125" style="308"/>
    <col min="7412" max="7412" width="14.33203125" style="308" customWidth="1"/>
    <col min="7413" max="7413" width="18" style="308" customWidth="1"/>
    <col min="7414" max="7415" width="10.6640625" style="308" customWidth="1"/>
    <col min="7416" max="7416" width="12.5" style="308" customWidth="1"/>
    <col min="7417" max="7417" width="10.6640625" style="308" customWidth="1"/>
    <col min="7418" max="7418" width="11.6640625" style="308" customWidth="1"/>
    <col min="7419" max="7419" width="2.33203125" style="308" customWidth="1"/>
    <col min="7420" max="7667" width="9.33203125" style="308"/>
    <col min="7668" max="7668" width="14.33203125" style="308" customWidth="1"/>
    <col min="7669" max="7669" width="18" style="308" customWidth="1"/>
    <col min="7670" max="7671" width="10.6640625" style="308" customWidth="1"/>
    <col min="7672" max="7672" width="12.5" style="308" customWidth="1"/>
    <col min="7673" max="7673" width="10.6640625" style="308" customWidth="1"/>
    <col min="7674" max="7674" width="11.6640625" style="308" customWidth="1"/>
    <col min="7675" max="7675" width="2.33203125" style="308" customWidth="1"/>
    <col min="7676" max="7923" width="9.33203125" style="308"/>
    <col min="7924" max="7924" width="14.33203125" style="308" customWidth="1"/>
    <col min="7925" max="7925" width="18" style="308" customWidth="1"/>
    <col min="7926" max="7927" width="10.6640625" style="308" customWidth="1"/>
    <col min="7928" max="7928" width="12.5" style="308" customWidth="1"/>
    <col min="7929" max="7929" width="10.6640625" style="308" customWidth="1"/>
    <col min="7930" max="7930" width="11.6640625" style="308" customWidth="1"/>
    <col min="7931" max="7931" width="2.33203125" style="308" customWidth="1"/>
    <col min="7932" max="8179" width="9.33203125" style="308"/>
    <col min="8180" max="8180" width="14.33203125" style="308" customWidth="1"/>
    <col min="8181" max="8181" width="18" style="308" customWidth="1"/>
    <col min="8182" max="8183" width="10.6640625" style="308" customWidth="1"/>
    <col min="8184" max="8184" width="12.5" style="308" customWidth="1"/>
    <col min="8185" max="8185" width="10.6640625" style="308" customWidth="1"/>
    <col min="8186" max="8186" width="11.6640625" style="308" customWidth="1"/>
    <col min="8187" max="8187" width="2.33203125" style="308" customWidth="1"/>
    <col min="8188" max="8435" width="9.33203125" style="308"/>
    <col min="8436" max="8436" width="14.33203125" style="308" customWidth="1"/>
    <col min="8437" max="8437" width="18" style="308" customWidth="1"/>
    <col min="8438" max="8439" width="10.6640625" style="308" customWidth="1"/>
    <col min="8440" max="8440" width="12.5" style="308" customWidth="1"/>
    <col min="8441" max="8441" width="10.6640625" style="308" customWidth="1"/>
    <col min="8442" max="8442" width="11.6640625" style="308" customWidth="1"/>
    <col min="8443" max="8443" width="2.33203125" style="308" customWidth="1"/>
    <col min="8444" max="8691" width="9.33203125" style="308"/>
    <col min="8692" max="8692" width="14.33203125" style="308" customWidth="1"/>
    <col min="8693" max="8693" width="18" style="308" customWidth="1"/>
    <col min="8694" max="8695" width="10.6640625" style="308" customWidth="1"/>
    <col min="8696" max="8696" width="12.5" style="308" customWidth="1"/>
    <col min="8697" max="8697" width="10.6640625" style="308" customWidth="1"/>
    <col min="8698" max="8698" width="11.6640625" style="308" customWidth="1"/>
    <col min="8699" max="8699" width="2.33203125" style="308" customWidth="1"/>
    <col min="8700" max="8947" width="9.33203125" style="308"/>
    <col min="8948" max="8948" width="14.33203125" style="308" customWidth="1"/>
    <col min="8949" max="8949" width="18" style="308" customWidth="1"/>
    <col min="8950" max="8951" width="10.6640625" style="308" customWidth="1"/>
    <col min="8952" max="8952" width="12.5" style="308" customWidth="1"/>
    <col min="8953" max="8953" width="10.6640625" style="308" customWidth="1"/>
    <col min="8954" max="8954" width="11.6640625" style="308" customWidth="1"/>
    <col min="8955" max="8955" width="2.33203125" style="308" customWidth="1"/>
    <col min="8956" max="9203" width="9.33203125" style="308"/>
    <col min="9204" max="9204" width="14.33203125" style="308" customWidth="1"/>
    <col min="9205" max="9205" width="18" style="308" customWidth="1"/>
    <col min="9206" max="9207" width="10.6640625" style="308" customWidth="1"/>
    <col min="9208" max="9208" width="12.5" style="308" customWidth="1"/>
    <col min="9209" max="9209" width="10.6640625" style="308" customWidth="1"/>
    <col min="9210" max="9210" width="11.6640625" style="308" customWidth="1"/>
    <col min="9211" max="9211" width="2.33203125" style="308" customWidth="1"/>
    <col min="9212" max="9459" width="9.33203125" style="308"/>
    <col min="9460" max="9460" width="14.33203125" style="308" customWidth="1"/>
    <col min="9461" max="9461" width="18" style="308" customWidth="1"/>
    <col min="9462" max="9463" width="10.6640625" style="308" customWidth="1"/>
    <col min="9464" max="9464" width="12.5" style="308" customWidth="1"/>
    <col min="9465" max="9465" width="10.6640625" style="308" customWidth="1"/>
    <col min="9466" max="9466" width="11.6640625" style="308" customWidth="1"/>
    <col min="9467" max="9467" width="2.33203125" style="308" customWidth="1"/>
    <col min="9468" max="9715" width="9.33203125" style="308"/>
    <col min="9716" max="9716" width="14.33203125" style="308" customWidth="1"/>
    <col min="9717" max="9717" width="18" style="308" customWidth="1"/>
    <col min="9718" max="9719" width="10.6640625" style="308" customWidth="1"/>
    <col min="9720" max="9720" width="12.5" style="308" customWidth="1"/>
    <col min="9721" max="9721" width="10.6640625" style="308" customWidth="1"/>
    <col min="9722" max="9722" width="11.6640625" style="308" customWidth="1"/>
    <col min="9723" max="9723" width="2.33203125" style="308" customWidth="1"/>
    <col min="9724" max="9971" width="9.33203125" style="308"/>
    <col min="9972" max="9972" width="14.33203125" style="308" customWidth="1"/>
    <col min="9973" max="9973" width="18" style="308" customWidth="1"/>
    <col min="9974" max="9975" width="10.6640625" style="308" customWidth="1"/>
    <col min="9976" max="9976" width="12.5" style="308" customWidth="1"/>
    <col min="9977" max="9977" width="10.6640625" style="308" customWidth="1"/>
    <col min="9978" max="9978" width="11.6640625" style="308" customWidth="1"/>
    <col min="9979" max="9979" width="2.33203125" style="308" customWidth="1"/>
    <col min="9980" max="10227" width="9.33203125" style="308"/>
    <col min="10228" max="10228" width="14.33203125" style="308" customWidth="1"/>
    <col min="10229" max="10229" width="18" style="308" customWidth="1"/>
    <col min="10230" max="10231" width="10.6640625" style="308" customWidth="1"/>
    <col min="10232" max="10232" width="12.5" style="308" customWidth="1"/>
    <col min="10233" max="10233" width="10.6640625" style="308" customWidth="1"/>
    <col min="10234" max="10234" width="11.6640625" style="308" customWidth="1"/>
    <col min="10235" max="10235" width="2.33203125" style="308" customWidth="1"/>
    <col min="10236" max="10483" width="9.33203125" style="308"/>
    <col min="10484" max="10484" width="14.33203125" style="308" customWidth="1"/>
    <col min="10485" max="10485" width="18" style="308" customWidth="1"/>
    <col min="10486" max="10487" width="10.6640625" style="308" customWidth="1"/>
    <col min="10488" max="10488" width="12.5" style="308" customWidth="1"/>
    <col min="10489" max="10489" width="10.6640625" style="308" customWidth="1"/>
    <col min="10490" max="10490" width="11.6640625" style="308" customWidth="1"/>
    <col min="10491" max="10491" width="2.33203125" style="308" customWidth="1"/>
    <col min="10492" max="10739" width="9.33203125" style="308"/>
    <col min="10740" max="10740" width="14.33203125" style="308" customWidth="1"/>
    <col min="10741" max="10741" width="18" style="308" customWidth="1"/>
    <col min="10742" max="10743" width="10.6640625" style="308" customWidth="1"/>
    <col min="10744" max="10744" width="12.5" style="308" customWidth="1"/>
    <col min="10745" max="10745" width="10.6640625" style="308" customWidth="1"/>
    <col min="10746" max="10746" width="11.6640625" style="308" customWidth="1"/>
    <col min="10747" max="10747" width="2.33203125" style="308" customWidth="1"/>
    <col min="10748" max="10995" width="9.33203125" style="308"/>
    <col min="10996" max="10996" width="14.33203125" style="308" customWidth="1"/>
    <col min="10997" max="10997" width="18" style="308" customWidth="1"/>
    <col min="10998" max="10999" width="10.6640625" style="308" customWidth="1"/>
    <col min="11000" max="11000" width="12.5" style="308" customWidth="1"/>
    <col min="11001" max="11001" width="10.6640625" style="308" customWidth="1"/>
    <col min="11002" max="11002" width="11.6640625" style="308" customWidth="1"/>
    <col min="11003" max="11003" width="2.33203125" style="308" customWidth="1"/>
    <col min="11004" max="11251" width="9.33203125" style="308"/>
    <col min="11252" max="11252" width="14.33203125" style="308" customWidth="1"/>
    <col min="11253" max="11253" width="18" style="308" customWidth="1"/>
    <col min="11254" max="11255" width="10.6640625" style="308" customWidth="1"/>
    <col min="11256" max="11256" width="12.5" style="308" customWidth="1"/>
    <col min="11257" max="11257" width="10.6640625" style="308" customWidth="1"/>
    <col min="11258" max="11258" width="11.6640625" style="308" customWidth="1"/>
    <col min="11259" max="11259" width="2.33203125" style="308" customWidth="1"/>
    <col min="11260" max="11507" width="9.33203125" style="308"/>
    <col min="11508" max="11508" width="14.33203125" style="308" customWidth="1"/>
    <col min="11509" max="11509" width="18" style="308" customWidth="1"/>
    <col min="11510" max="11511" width="10.6640625" style="308" customWidth="1"/>
    <col min="11512" max="11512" width="12.5" style="308" customWidth="1"/>
    <col min="11513" max="11513" width="10.6640625" style="308" customWidth="1"/>
    <col min="11514" max="11514" width="11.6640625" style="308" customWidth="1"/>
    <col min="11515" max="11515" width="2.33203125" style="308" customWidth="1"/>
    <col min="11516" max="11763" width="9.33203125" style="308"/>
    <col min="11764" max="11764" width="14.33203125" style="308" customWidth="1"/>
    <col min="11765" max="11765" width="18" style="308" customWidth="1"/>
    <col min="11766" max="11767" width="10.6640625" style="308" customWidth="1"/>
    <col min="11768" max="11768" width="12.5" style="308" customWidth="1"/>
    <col min="11769" max="11769" width="10.6640625" style="308" customWidth="1"/>
    <col min="11770" max="11770" width="11.6640625" style="308" customWidth="1"/>
    <col min="11771" max="11771" width="2.33203125" style="308" customWidth="1"/>
    <col min="11772" max="12019" width="9.33203125" style="308"/>
    <col min="12020" max="12020" width="14.33203125" style="308" customWidth="1"/>
    <col min="12021" max="12021" width="18" style="308" customWidth="1"/>
    <col min="12022" max="12023" width="10.6640625" style="308" customWidth="1"/>
    <col min="12024" max="12024" width="12.5" style="308" customWidth="1"/>
    <col min="12025" max="12025" width="10.6640625" style="308" customWidth="1"/>
    <col min="12026" max="12026" width="11.6640625" style="308" customWidth="1"/>
    <col min="12027" max="12027" width="2.33203125" style="308" customWidth="1"/>
    <col min="12028" max="12275" width="9.33203125" style="308"/>
    <col min="12276" max="12276" width="14.33203125" style="308" customWidth="1"/>
    <col min="12277" max="12277" width="18" style="308" customWidth="1"/>
    <col min="12278" max="12279" width="10.6640625" style="308" customWidth="1"/>
    <col min="12280" max="12280" width="12.5" style="308" customWidth="1"/>
    <col min="12281" max="12281" width="10.6640625" style="308" customWidth="1"/>
    <col min="12282" max="12282" width="11.6640625" style="308" customWidth="1"/>
    <col min="12283" max="12283" width="2.33203125" style="308" customWidth="1"/>
    <col min="12284" max="12531" width="9.33203125" style="308"/>
    <col min="12532" max="12532" width="14.33203125" style="308" customWidth="1"/>
    <col min="12533" max="12533" width="18" style="308" customWidth="1"/>
    <col min="12534" max="12535" width="10.6640625" style="308" customWidth="1"/>
    <col min="12536" max="12536" width="12.5" style="308" customWidth="1"/>
    <col min="12537" max="12537" width="10.6640625" style="308" customWidth="1"/>
    <col min="12538" max="12538" width="11.6640625" style="308" customWidth="1"/>
    <col min="12539" max="12539" width="2.33203125" style="308" customWidth="1"/>
    <col min="12540" max="12787" width="9.33203125" style="308"/>
    <col min="12788" max="12788" width="14.33203125" style="308" customWidth="1"/>
    <col min="12789" max="12789" width="18" style="308" customWidth="1"/>
    <col min="12790" max="12791" width="10.6640625" style="308" customWidth="1"/>
    <col min="12792" max="12792" width="12.5" style="308" customWidth="1"/>
    <col min="12793" max="12793" width="10.6640625" style="308" customWidth="1"/>
    <col min="12794" max="12794" width="11.6640625" style="308" customWidth="1"/>
    <col min="12795" max="12795" width="2.33203125" style="308" customWidth="1"/>
    <col min="12796" max="13043" width="9.33203125" style="308"/>
    <col min="13044" max="13044" width="14.33203125" style="308" customWidth="1"/>
    <col min="13045" max="13045" width="18" style="308" customWidth="1"/>
    <col min="13046" max="13047" width="10.6640625" style="308" customWidth="1"/>
    <col min="13048" max="13048" width="12.5" style="308" customWidth="1"/>
    <col min="13049" max="13049" width="10.6640625" style="308" customWidth="1"/>
    <col min="13050" max="13050" width="11.6640625" style="308" customWidth="1"/>
    <col min="13051" max="13051" width="2.33203125" style="308" customWidth="1"/>
    <col min="13052" max="13299" width="9.33203125" style="308"/>
    <col min="13300" max="13300" width="14.33203125" style="308" customWidth="1"/>
    <col min="13301" max="13301" width="18" style="308" customWidth="1"/>
    <col min="13302" max="13303" width="10.6640625" style="308" customWidth="1"/>
    <col min="13304" max="13304" width="12.5" style="308" customWidth="1"/>
    <col min="13305" max="13305" width="10.6640625" style="308" customWidth="1"/>
    <col min="13306" max="13306" width="11.6640625" style="308" customWidth="1"/>
    <col min="13307" max="13307" width="2.33203125" style="308" customWidth="1"/>
    <col min="13308" max="13555" width="9.33203125" style="308"/>
    <col min="13556" max="13556" width="14.33203125" style="308" customWidth="1"/>
    <col min="13557" max="13557" width="18" style="308" customWidth="1"/>
    <col min="13558" max="13559" width="10.6640625" style="308" customWidth="1"/>
    <col min="13560" max="13560" width="12.5" style="308" customWidth="1"/>
    <col min="13561" max="13561" width="10.6640625" style="308" customWidth="1"/>
    <col min="13562" max="13562" width="11.6640625" style="308" customWidth="1"/>
    <col min="13563" max="13563" width="2.33203125" style="308" customWidth="1"/>
    <col min="13564" max="13811" width="9.33203125" style="308"/>
    <col min="13812" max="13812" width="14.33203125" style="308" customWidth="1"/>
    <col min="13813" max="13813" width="18" style="308" customWidth="1"/>
    <col min="13814" max="13815" width="10.6640625" style="308" customWidth="1"/>
    <col min="13816" max="13816" width="12.5" style="308" customWidth="1"/>
    <col min="13817" max="13817" width="10.6640625" style="308" customWidth="1"/>
    <col min="13818" max="13818" width="11.6640625" style="308" customWidth="1"/>
    <col min="13819" max="13819" width="2.33203125" style="308" customWidth="1"/>
    <col min="13820" max="14067" width="9.33203125" style="308"/>
    <col min="14068" max="14068" width="14.33203125" style="308" customWidth="1"/>
    <col min="14069" max="14069" width="18" style="308" customWidth="1"/>
    <col min="14070" max="14071" width="10.6640625" style="308" customWidth="1"/>
    <col min="14072" max="14072" width="12.5" style="308" customWidth="1"/>
    <col min="14073" max="14073" width="10.6640625" style="308" customWidth="1"/>
    <col min="14074" max="14074" width="11.6640625" style="308" customWidth="1"/>
    <col min="14075" max="14075" width="2.33203125" style="308" customWidth="1"/>
    <col min="14076" max="14323" width="9.33203125" style="308"/>
    <col min="14324" max="14324" width="14.33203125" style="308" customWidth="1"/>
    <col min="14325" max="14325" width="18" style="308" customWidth="1"/>
    <col min="14326" max="14327" width="10.6640625" style="308" customWidth="1"/>
    <col min="14328" max="14328" width="12.5" style="308" customWidth="1"/>
    <col min="14329" max="14329" width="10.6640625" style="308" customWidth="1"/>
    <col min="14330" max="14330" width="11.6640625" style="308" customWidth="1"/>
    <col min="14331" max="14331" width="2.33203125" style="308" customWidth="1"/>
    <col min="14332" max="14579" width="9.33203125" style="308"/>
    <col min="14580" max="14580" width="14.33203125" style="308" customWidth="1"/>
    <col min="14581" max="14581" width="18" style="308" customWidth="1"/>
    <col min="14582" max="14583" width="10.6640625" style="308" customWidth="1"/>
    <col min="14584" max="14584" width="12.5" style="308" customWidth="1"/>
    <col min="14585" max="14585" width="10.6640625" style="308" customWidth="1"/>
    <col min="14586" max="14586" width="11.6640625" style="308" customWidth="1"/>
    <col min="14587" max="14587" width="2.33203125" style="308" customWidth="1"/>
    <col min="14588" max="14835" width="9.33203125" style="308"/>
    <col min="14836" max="14836" width="14.33203125" style="308" customWidth="1"/>
    <col min="14837" max="14837" width="18" style="308" customWidth="1"/>
    <col min="14838" max="14839" width="10.6640625" style="308" customWidth="1"/>
    <col min="14840" max="14840" width="12.5" style="308" customWidth="1"/>
    <col min="14841" max="14841" width="10.6640625" style="308" customWidth="1"/>
    <col min="14842" max="14842" width="11.6640625" style="308" customWidth="1"/>
    <col min="14843" max="14843" width="2.33203125" style="308" customWidth="1"/>
    <col min="14844" max="15091" width="9.33203125" style="308"/>
    <col min="15092" max="15092" width="14.33203125" style="308" customWidth="1"/>
    <col min="15093" max="15093" width="18" style="308" customWidth="1"/>
    <col min="15094" max="15095" width="10.6640625" style="308" customWidth="1"/>
    <col min="15096" max="15096" width="12.5" style="308" customWidth="1"/>
    <col min="15097" max="15097" width="10.6640625" style="308" customWidth="1"/>
    <col min="15098" max="15098" width="11.6640625" style="308" customWidth="1"/>
    <col min="15099" max="15099" width="2.33203125" style="308" customWidth="1"/>
    <col min="15100" max="15347" width="9.33203125" style="308"/>
    <col min="15348" max="15348" width="14.33203125" style="308" customWidth="1"/>
    <col min="15349" max="15349" width="18" style="308" customWidth="1"/>
    <col min="15350" max="15351" width="10.6640625" style="308" customWidth="1"/>
    <col min="15352" max="15352" width="12.5" style="308" customWidth="1"/>
    <col min="15353" max="15353" width="10.6640625" style="308" customWidth="1"/>
    <col min="15354" max="15354" width="11.6640625" style="308" customWidth="1"/>
    <col min="15355" max="15355" width="2.33203125" style="308" customWidth="1"/>
    <col min="15356" max="15603" width="9.33203125" style="308"/>
    <col min="15604" max="15604" width="14.33203125" style="308" customWidth="1"/>
    <col min="15605" max="15605" width="18" style="308" customWidth="1"/>
    <col min="15606" max="15607" width="10.6640625" style="308" customWidth="1"/>
    <col min="15608" max="15608" width="12.5" style="308" customWidth="1"/>
    <col min="15609" max="15609" width="10.6640625" style="308" customWidth="1"/>
    <col min="15610" max="15610" width="11.6640625" style="308" customWidth="1"/>
    <col min="15611" max="15611" width="2.33203125" style="308" customWidth="1"/>
    <col min="15612" max="15859" width="9.33203125" style="308"/>
    <col min="15860" max="15860" width="14.33203125" style="308" customWidth="1"/>
    <col min="15861" max="15861" width="18" style="308" customWidth="1"/>
    <col min="15862" max="15863" width="10.6640625" style="308" customWidth="1"/>
    <col min="15864" max="15864" width="12.5" style="308" customWidth="1"/>
    <col min="15865" max="15865" width="10.6640625" style="308" customWidth="1"/>
    <col min="15866" max="15866" width="11.6640625" style="308" customWidth="1"/>
    <col min="15867" max="15867" width="2.33203125" style="308" customWidth="1"/>
    <col min="15868" max="16115" width="9.33203125" style="308"/>
    <col min="16116" max="16116" width="14.33203125" style="308" customWidth="1"/>
    <col min="16117" max="16117" width="18" style="308" customWidth="1"/>
    <col min="16118" max="16119" width="10.6640625" style="308" customWidth="1"/>
    <col min="16120" max="16120" width="12.5" style="308" customWidth="1"/>
    <col min="16121" max="16121" width="10.6640625" style="308" customWidth="1"/>
    <col min="16122" max="16122" width="11.6640625" style="308" customWidth="1"/>
    <col min="16123" max="16123" width="2.33203125" style="308" customWidth="1"/>
    <col min="16124" max="16384" width="9.33203125" style="308"/>
  </cols>
  <sheetData>
    <row r="1" spans="1:4" x14ac:dyDescent="0.2">
      <c r="A1" s="409" t="s">
        <v>41</v>
      </c>
    </row>
    <row r="2" spans="1:4" x14ac:dyDescent="0.2">
      <c r="A2" s="409" t="s">
        <v>650</v>
      </c>
    </row>
    <row r="3" spans="1:4" x14ac:dyDescent="0.2">
      <c r="A3" s="584" t="s">
        <v>338</v>
      </c>
    </row>
    <row r="4" spans="1:4" x14ac:dyDescent="0.2">
      <c r="A4" s="308" t="s">
        <v>651</v>
      </c>
    </row>
    <row r="5" spans="1:4" s="375" customFormat="1" x14ac:dyDescent="0.2">
      <c r="A5" s="375" t="s">
        <v>652</v>
      </c>
    </row>
    <row r="6" spans="1:4" x14ac:dyDescent="0.2">
      <c r="A6" s="340" t="s">
        <v>121</v>
      </c>
    </row>
    <row r="7" spans="1:4" x14ac:dyDescent="0.2">
      <c r="A7" s="375" t="s">
        <v>653</v>
      </c>
    </row>
    <row r="8" spans="1:4" x14ac:dyDescent="0.2">
      <c r="A8" s="375" t="s">
        <v>654</v>
      </c>
    </row>
    <row r="9" spans="1:4" x14ac:dyDescent="0.2">
      <c r="A9" s="375"/>
      <c r="B9" s="605"/>
    </row>
    <row r="10" spans="1:4" ht="21.75" x14ac:dyDescent="0.2">
      <c r="B10" s="606" t="s">
        <v>655</v>
      </c>
      <c r="C10" s="640"/>
      <c r="D10" s="640"/>
    </row>
    <row r="11" spans="1:4" x14ac:dyDescent="0.2">
      <c r="A11" s="641">
        <v>0</v>
      </c>
      <c r="B11" s="642">
        <v>0</v>
      </c>
      <c r="C11" s="607"/>
      <c r="D11" s="607"/>
    </row>
    <row r="12" spans="1:4" x14ac:dyDescent="0.2">
      <c r="A12" s="641">
        <v>0.1</v>
      </c>
      <c r="B12" s="642">
        <v>0</v>
      </c>
      <c r="C12" s="607"/>
      <c r="D12" s="607"/>
    </row>
    <row r="13" spans="1:4" x14ac:dyDescent="0.2">
      <c r="A13" s="641">
        <v>0.2</v>
      </c>
      <c r="B13" s="642">
        <v>0</v>
      </c>
      <c r="C13" s="607"/>
      <c r="D13" s="607"/>
    </row>
    <row r="14" spans="1:4" x14ac:dyDescent="0.2">
      <c r="A14" s="641">
        <v>0.30000000000000004</v>
      </c>
      <c r="B14" s="642">
        <v>0</v>
      </c>
      <c r="C14" s="607"/>
      <c r="D14" s="607"/>
    </row>
    <row r="15" spans="1:4" x14ac:dyDescent="0.2">
      <c r="A15" s="641">
        <v>0.4</v>
      </c>
      <c r="B15" s="642">
        <v>0</v>
      </c>
      <c r="C15" s="607"/>
      <c r="D15" s="607"/>
    </row>
    <row r="16" spans="1:4" x14ac:dyDescent="0.2">
      <c r="A16" s="641">
        <v>0.5</v>
      </c>
      <c r="B16" s="642">
        <v>0</v>
      </c>
      <c r="C16" s="607"/>
      <c r="D16" s="607"/>
    </row>
    <row r="17" spans="1:4" x14ac:dyDescent="0.2">
      <c r="A17" s="641">
        <v>0.6</v>
      </c>
      <c r="B17" s="642">
        <v>0</v>
      </c>
      <c r="C17" s="607"/>
      <c r="D17" s="607"/>
    </row>
    <row r="18" spans="1:4" x14ac:dyDescent="0.2">
      <c r="A18" s="641">
        <v>0.7</v>
      </c>
      <c r="B18" s="642">
        <v>0</v>
      </c>
      <c r="C18" s="607"/>
      <c r="D18" s="607"/>
    </row>
    <row r="19" spans="1:4" x14ac:dyDescent="0.2">
      <c r="A19" s="641">
        <v>0.79999999999999993</v>
      </c>
      <c r="B19" s="642">
        <v>0</v>
      </c>
      <c r="C19" s="607"/>
      <c r="D19" s="608"/>
    </row>
    <row r="20" spans="1:4" x14ac:dyDescent="0.2">
      <c r="A20" s="641">
        <v>0.89999999999999991</v>
      </c>
      <c r="B20" s="642">
        <v>0</v>
      </c>
      <c r="C20" s="607"/>
      <c r="D20" s="608"/>
    </row>
    <row r="21" spans="1:4" x14ac:dyDescent="0.2">
      <c r="A21" s="641">
        <v>0.99999999999999989</v>
      </c>
      <c r="B21" s="642">
        <v>0</v>
      </c>
      <c r="C21" s="607"/>
      <c r="D21" s="608"/>
    </row>
    <row r="22" spans="1:4" x14ac:dyDescent="0.2">
      <c r="A22" s="641">
        <v>1.0999999999999999</v>
      </c>
      <c r="B22" s="642">
        <v>0</v>
      </c>
      <c r="C22" s="607"/>
      <c r="D22" s="608"/>
    </row>
    <row r="23" spans="1:4" x14ac:dyDescent="0.2">
      <c r="A23" s="641">
        <v>1.2</v>
      </c>
      <c r="B23" s="642">
        <v>0</v>
      </c>
      <c r="C23" s="607"/>
      <c r="D23" s="608"/>
    </row>
    <row r="24" spans="1:4" x14ac:dyDescent="0.2">
      <c r="A24" s="641">
        <v>1.3</v>
      </c>
      <c r="B24" s="642">
        <v>0</v>
      </c>
      <c r="C24" s="607"/>
    </row>
    <row r="25" spans="1:4" x14ac:dyDescent="0.2">
      <c r="A25" s="641">
        <v>1.4000000000000001</v>
      </c>
      <c r="B25" s="642">
        <v>0</v>
      </c>
      <c r="C25" s="607"/>
      <c r="D25" s="607"/>
    </row>
    <row r="26" spans="1:4" x14ac:dyDescent="0.2">
      <c r="A26" s="641">
        <v>1.5000000000000002</v>
      </c>
      <c r="B26" s="642">
        <v>0</v>
      </c>
      <c r="C26" s="607"/>
      <c r="D26" s="607"/>
    </row>
    <row r="27" spans="1:4" x14ac:dyDescent="0.2">
      <c r="A27" s="641">
        <v>1.6000000000000003</v>
      </c>
      <c r="B27" s="642">
        <v>0</v>
      </c>
      <c r="C27" s="607"/>
      <c r="D27" s="607"/>
    </row>
    <row r="28" spans="1:4" x14ac:dyDescent="0.2">
      <c r="A28" s="641">
        <v>1.7000000000000004</v>
      </c>
      <c r="B28" s="642">
        <v>0</v>
      </c>
      <c r="C28" s="607"/>
      <c r="D28" s="607"/>
    </row>
    <row r="29" spans="1:4" x14ac:dyDescent="0.2">
      <c r="A29" s="641">
        <v>1.8000000000000005</v>
      </c>
      <c r="B29" s="642">
        <v>0</v>
      </c>
      <c r="C29" s="607"/>
      <c r="D29" s="607"/>
    </row>
    <row r="30" spans="1:4" x14ac:dyDescent="0.2">
      <c r="A30" s="641">
        <v>1.9000000000000006</v>
      </c>
      <c r="B30" s="642">
        <v>0</v>
      </c>
      <c r="C30" s="607"/>
      <c r="D30" s="607"/>
    </row>
    <row r="31" spans="1:4" x14ac:dyDescent="0.2">
      <c r="A31" s="641">
        <v>2.0000000000000004</v>
      </c>
      <c r="B31" s="642">
        <v>0</v>
      </c>
      <c r="C31" s="607"/>
      <c r="D31" s="607"/>
    </row>
    <row r="32" spans="1:4" x14ac:dyDescent="0.2">
      <c r="A32" s="641">
        <v>2.1000000000000005</v>
      </c>
      <c r="B32" s="642">
        <v>0.03</v>
      </c>
      <c r="C32" s="607"/>
      <c r="D32" s="607"/>
    </row>
    <row r="33" spans="1:8" x14ac:dyDescent="0.2">
      <c r="A33" s="641">
        <v>2.2000000000000006</v>
      </c>
      <c r="B33" s="642">
        <v>0.06</v>
      </c>
      <c r="C33" s="607"/>
      <c r="D33" s="607"/>
    </row>
    <row r="34" spans="1:8" x14ac:dyDescent="0.2">
      <c r="A34" s="641">
        <v>2.3000000000000007</v>
      </c>
      <c r="B34" s="642">
        <v>0.09</v>
      </c>
      <c r="C34" s="607"/>
      <c r="D34" s="607"/>
    </row>
    <row r="35" spans="1:8" x14ac:dyDescent="0.2">
      <c r="A35" s="641">
        <v>2.4000000000000008</v>
      </c>
      <c r="B35" s="642">
        <v>0.13</v>
      </c>
      <c r="C35" s="607"/>
      <c r="D35" s="607"/>
    </row>
    <row r="36" spans="1:8" x14ac:dyDescent="0.2">
      <c r="A36" s="641">
        <v>2.5000000000000009</v>
      </c>
      <c r="B36" s="642">
        <v>0.16</v>
      </c>
      <c r="C36" s="607"/>
      <c r="D36" s="607"/>
    </row>
    <row r="37" spans="1:8" x14ac:dyDescent="0.2">
      <c r="A37" s="641">
        <v>2.600000000000001</v>
      </c>
      <c r="B37" s="642">
        <v>0.19</v>
      </c>
      <c r="C37" s="607"/>
    </row>
    <row r="38" spans="1:8" x14ac:dyDescent="0.2">
      <c r="A38" s="641">
        <v>2.7000000000000011</v>
      </c>
      <c r="B38" s="642">
        <v>0.22</v>
      </c>
      <c r="C38" s="607"/>
    </row>
    <row r="39" spans="1:8" x14ac:dyDescent="0.2">
      <c r="A39" s="641">
        <v>2.8000000000000012</v>
      </c>
      <c r="B39" s="642">
        <v>0.25</v>
      </c>
      <c r="C39" s="607"/>
    </row>
    <row r="40" spans="1:8" x14ac:dyDescent="0.2">
      <c r="A40" s="641">
        <v>2.9000000000000012</v>
      </c>
      <c r="B40" s="642">
        <v>0.28000000000000003</v>
      </c>
      <c r="C40" s="607"/>
    </row>
    <row r="41" spans="1:8" x14ac:dyDescent="0.2">
      <c r="A41" s="641">
        <v>3.0000000000000013</v>
      </c>
      <c r="B41" s="642">
        <v>0.31</v>
      </c>
      <c r="C41" s="607"/>
    </row>
    <row r="42" spans="1:8" x14ac:dyDescent="0.2">
      <c r="A42" s="641">
        <v>3.1000000000000014</v>
      </c>
      <c r="B42" s="642">
        <v>0.34</v>
      </c>
      <c r="C42" s="607"/>
    </row>
    <row r="43" spans="1:8" x14ac:dyDescent="0.2">
      <c r="A43" s="641">
        <v>3.2000000000000015</v>
      </c>
      <c r="B43" s="642">
        <v>0.38</v>
      </c>
      <c r="C43" s="607"/>
    </row>
    <row r="44" spans="1:8" x14ac:dyDescent="0.2">
      <c r="A44" s="641">
        <v>3.3000000000000016</v>
      </c>
      <c r="B44" s="642">
        <v>0.41</v>
      </c>
      <c r="C44" s="607"/>
      <c r="E44" s="411"/>
      <c r="F44" s="411"/>
      <c r="G44" s="411"/>
      <c r="H44" s="411"/>
    </row>
    <row r="45" spans="1:8" x14ac:dyDescent="0.2">
      <c r="A45" s="641">
        <v>3.4000000000000017</v>
      </c>
      <c r="B45" s="642">
        <v>0.44</v>
      </c>
      <c r="C45" s="607"/>
    </row>
    <row r="46" spans="1:8" x14ac:dyDescent="0.2">
      <c r="A46" s="641">
        <v>3.5000000000000018</v>
      </c>
      <c r="B46" s="642">
        <v>0.47</v>
      </c>
      <c r="C46" s="607"/>
    </row>
    <row r="47" spans="1:8" x14ac:dyDescent="0.2">
      <c r="A47" s="641">
        <v>3.6000000000000019</v>
      </c>
      <c r="B47" s="642">
        <v>0.5</v>
      </c>
      <c r="C47" s="607"/>
    </row>
    <row r="48" spans="1:8" x14ac:dyDescent="0.2">
      <c r="A48" s="641">
        <v>3.700000000000002</v>
      </c>
      <c r="B48" s="642">
        <v>0.53</v>
      </c>
      <c r="C48" s="607"/>
    </row>
    <row r="49" spans="1:3" x14ac:dyDescent="0.2">
      <c r="A49" s="641">
        <v>3.800000000000002</v>
      </c>
      <c r="B49" s="642">
        <v>0.56000000000000005</v>
      </c>
      <c r="C49" s="607"/>
    </row>
    <row r="50" spans="1:3" x14ac:dyDescent="0.2">
      <c r="A50" s="641">
        <v>3.9000000000000021</v>
      </c>
      <c r="B50" s="642">
        <v>0.59</v>
      </c>
      <c r="C50" s="607"/>
    </row>
    <row r="51" spans="1:3" x14ac:dyDescent="0.2">
      <c r="A51" s="641">
        <v>4.0000000000000018</v>
      </c>
      <c r="B51" s="642">
        <v>0.63</v>
      </c>
      <c r="C51" s="607"/>
    </row>
    <row r="52" spans="1:3" x14ac:dyDescent="0.2">
      <c r="A52" s="641">
        <v>4.1000000000000014</v>
      </c>
      <c r="B52" s="642">
        <v>0.66</v>
      </c>
      <c r="C52" s="607"/>
    </row>
    <row r="53" spans="1:3" x14ac:dyDescent="0.2">
      <c r="A53" s="641">
        <v>4.2000000000000011</v>
      </c>
      <c r="B53" s="642">
        <v>0.69</v>
      </c>
      <c r="C53" s="607"/>
    </row>
    <row r="54" spans="1:3" x14ac:dyDescent="0.2">
      <c r="A54" s="641">
        <v>4.3000000000000007</v>
      </c>
      <c r="B54" s="642">
        <v>0.72</v>
      </c>
      <c r="C54" s="607"/>
    </row>
    <row r="55" spans="1:3" x14ac:dyDescent="0.2">
      <c r="A55" s="641">
        <v>4.4000000000000004</v>
      </c>
      <c r="B55" s="642">
        <v>0.75</v>
      </c>
      <c r="C55" s="607"/>
    </row>
    <row r="56" spans="1:3" x14ac:dyDescent="0.2">
      <c r="A56" s="641">
        <v>4.5</v>
      </c>
      <c r="B56" s="642">
        <v>0.78</v>
      </c>
      <c r="C56" s="607"/>
    </row>
    <row r="57" spans="1:3" x14ac:dyDescent="0.2">
      <c r="A57" s="641">
        <v>4.5999999999999996</v>
      </c>
      <c r="B57" s="642">
        <v>0.81</v>
      </c>
      <c r="C57" s="607"/>
    </row>
    <row r="58" spans="1:3" x14ac:dyDescent="0.2">
      <c r="A58" s="641">
        <v>4.6999999999999993</v>
      </c>
      <c r="B58" s="642">
        <v>0.84</v>
      </c>
      <c r="C58" s="607"/>
    </row>
    <row r="59" spans="1:3" x14ac:dyDescent="0.2">
      <c r="A59" s="641">
        <v>4.7999999999999989</v>
      </c>
      <c r="B59" s="642">
        <v>0.88</v>
      </c>
      <c r="C59" s="607"/>
    </row>
    <row r="60" spans="1:3" x14ac:dyDescent="0.2">
      <c r="A60" s="641">
        <v>4.8999999999999986</v>
      </c>
      <c r="B60" s="642">
        <v>0.91</v>
      </c>
      <c r="C60" s="607"/>
    </row>
    <row r="61" spans="1:3" x14ac:dyDescent="0.2">
      <c r="A61" s="641">
        <v>4.9999999999999982</v>
      </c>
      <c r="B61" s="642">
        <v>0.94</v>
      </c>
      <c r="C61" s="607"/>
    </row>
    <row r="62" spans="1:3" x14ac:dyDescent="0.2">
      <c r="A62" s="641">
        <v>5.0999999999999979</v>
      </c>
      <c r="B62" s="642">
        <v>0.97</v>
      </c>
      <c r="C62" s="607"/>
    </row>
    <row r="63" spans="1:3" x14ac:dyDescent="0.2">
      <c r="A63" s="641">
        <v>5.1999999999999975</v>
      </c>
      <c r="B63" s="642">
        <v>1</v>
      </c>
      <c r="C63" s="607"/>
    </row>
    <row r="64" spans="1:3" x14ac:dyDescent="0.2">
      <c r="A64" s="641">
        <v>5.2999999999999972</v>
      </c>
      <c r="B64" s="642">
        <v>1.03</v>
      </c>
      <c r="C64" s="607"/>
    </row>
    <row r="65" spans="1:3" x14ac:dyDescent="0.2">
      <c r="A65" s="641">
        <v>5.3999999999999968</v>
      </c>
      <c r="B65" s="642">
        <v>1.06</v>
      </c>
      <c r="C65" s="607"/>
    </row>
    <row r="66" spans="1:3" x14ac:dyDescent="0.2">
      <c r="A66" s="641">
        <v>5.4999999999999964</v>
      </c>
      <c r="B66" s="642">
        <v>1.0900000000000001</v>
      </c>
      <c r="C66" s="607"/>
    </row>
    <row r="67" spans="1:3" x14ac:dyDescent="0.2">
      <c r="A67" s="641">
        <v>5.5999999999999961</v>
      </c>
      <c r="B67" s="642">
        <v>1.1299999999999999</v>
      </c>
      <c r="C67" s="607"/>
    </row>
    <row r="68" spans="1:3" x14ac:dyDescent="0.2">
      <c r="A68" s="641">
        <v>5.6999999999999957</v>
      </c>
      <c r="B68" s="642">
        <v>1.1599999999999999</v>
      </c>
      <c r="C68" s="607"/>
    </row>
    <row r="69" spans="1:3" x14ac:dyDescent="0.2">
      <c r="A69" s="641">
        <v>5.7999999999999954</v>
      </c>
      <c r="B69" s="642">
        <v>1.19</v>
      </c>
      <c r="C69" s="607"/>
    </row>
    <row r="70" spans="1:3" x14ac:dyDescent="0.2">
      <c r="A70" s="641">
        <v>5.899999999999995</v>
      </c>
      <c r="B70" s="642">
        <v>1.22</v>
      </c>
      <c r="C70" s="607"/>
    </row>
    <row r="71" spans="1:3" x14ac:dyDescent="0.2">
      <c r="A71" s="641">
        <v>5.9999999999999947</v>
      </c>
      <c r="B71" s="642">
        <v>1.25</v>
      </c>
      <c r="C71" s="607"/>
    </row>
    <row r="72" spans="1:3" x14ac:dyDescent="0.2">
      <c r="A72" s="641">
        <v>6.0999999999999943</v>
      </c>
      <c r="B72" s="642">
        <v>1.28</v>
      </c>
      <c r="C72" s="607"/>
    </row>
    <row r="73" spans="1:3" x14ac:dyDescent="0.2">
      <c r="A73" s="641">
        <v>6.199999999999994</v>
      </c>
      <c r="B73" s="642">
        <v>1.31</v>
      </c>
      <c r="C73" s="607"/>
    </row>
    <row r="74" spans="1:3" x14ac:dyDescent="0.2">
      <c r="A74" s="641">
        <v>6.2999999999999936</v>
      </c>
      <c r="B74" s="642">
        <v>1.34</v>
      </c>
      <c r="C74" s="607"/>
    </row>
    <row r="75" spans="1:3" x14ac:dyDescent="0.2">
      <c r="A75" s="641">
        <v>6.3999999999999932</v>
      </c>
      <c r="B75" s="642">
        <v>1.38</v>
      </c>
      <c r="C75" s="607"/>
    </row>
    <row r="76" spans="1:3" x14ac:dyDescent="0.2">
      <c r="A76" s="641">
        <v>6.4999999999999929</v>
      </c>
      <c r="B76" s="642">
        <v>1.41</v>
      </c>
      <c r="C76" s="607"/>
    </row>
    <row r="77" spans="1:3" x14ac:dyDescent="0.2">
      <c r="A77" s="641">
        <v>6.5999999999999925</v>
      </c>
      <c r="B77" s="642">
        <v>1.44</v>
      </c>
      <c r="C77" s="607"/>
    </row>
    <row r="78" spans="1:3" x14ac:dyDescent="0.2">
      <c r="A78" s="641">
        <v>6.6999999999999922</v>
      </c>
      <c r="B78" s="642">
        <v>1.47</v>
      </c>
      <c r="C78" s="607"/>
    </row>
    <row r="79" spans="1:3" x14ac:dyDescent="0.2">
      <c r="A79" s="641">
        <v>6.7999999999999918</v>
      </c>
      <c r="B79" s="642">
        <v>1.5</v>
      </c>
      <c r="C79" s="607"/>
    </row>
    <row r="80" spans="1:3" x14ac:dyDescent="0.2">
      <c r="A80" s="641">
        <v>6.8999999999999915</v>
      </c>
      <c r="B80" s="642">
        <v>1.53</v>
      </c>
      <c r="C80" s="607"/>
    </row>
    <row r="81" spans="1:3" x14ac:dyDescent="0.2">
      <c r="A81" s="641">
        <v>6.9999999999999911</v>
      </c>
      <c r="B81" s="642">
        <v>1.56</v>
      </c>
      <c r="C81" s="607"/>
    </row>
    <row r="82" spans="1:3" x14ac:dyDescent="0.2">
      <c r="A82" s="641">
        <v>7.0999999999999908</v>
      </c>
      <c r="B82" s="642">
        <v>1.59</v>
      </c>
      <c r="C82" s="607"/>
    </row>
    <row r="83" spans="1:3" x14ac:dyDescent="0.2">
      <c r="A83" s="641">
        <v>7.1999999999999904</v>
      </c>
      <c r="B83" s="642">
        <v>1.63</v>
      </c>
      <c r="C83" s="607"/>
    </row>
    <row r="84" spans="1:3" x14ac:dyDescent="0.2">
      <c r="A84" s="641">
        <v>7.2999999999999901</v>
      </c>
      <c r="B84" s="642">
        <v>1.66</v>
      </c>
      <c r="C84" s="607"/>
    </row>
    <row r="85" spans="1:3" x14ac:dyDescent="0.2">
      <c r="A85" s="641">
        <v>7.3999999999999897</v>
      </c>
      <c r="B85" s="642">
        <v>1.69</v>
      </c>
      <c r="C85" s="607"/>
    </row>
    <row r="86" spans="1:3" x14ac:dyDescent="0.2">
      <c r="A86" s="641">
        <v>7.4999999999999893</v>
      </c>
      <c r="B86" s="642">
        <v>1.72</v>
      </c>
      <c r="C86" s="607"/>
    </row>
    <row r="87" spans="1:3" x14ac:dyDescent="0.2">
      <c r="A87" s="641">
        <v>7.599999999999989</v>
      </c>
      <c r="B87" s="642">
        <v>1.75</v>
      </c>
      <c r="C87" s="607"/>
    </row>
    <row r="88" spans="1:3" x14ac:dyDescent="0.2">
      <c r="A88" s="641">
        <v>7.6999999999999886</v>
      </c>
      <c r="B88" s="642">
        <v>1.78</v>
      </c>
      <c r="C88" s="607"/>
    </row>
    <row r="89" spans="1:3" x14ac:dyDescent="0.2">
      <c r="A89" s="641">
        <v>7.7999999999999883</v>
      </c>
      <c r="B89" s="642">
        <v>1.81</v>
      </c>
      <c r="C89" s="607"/>
    </row>
    <row r="90" spans="1:3" x14ac:dyDescent="0.2">
      <c r="A90" s="641">
        <v>7.8999999999999879</v>
      </c>
      <c r="B90" s="642">
        <v>1.84</v>
      </c>
      <c r="C90" s="607"/>
    </row>
    <row r="91" spans="1:3" x14ac:dyDescent="0.2">
      <c r="A91" s="641">
        <v>7.9999999999999876</v>
      </c>
      <c r="B91" s="642">
        <v>1.88</v>
      </c>
      <c r="C91" s="607"/>
    </row>
    <row r="92" spans="1:3" x14ac:dyDescent="0.2">
      <c r="A92" s="641">
        <v>8.0999999999999872</v>
      </c>
      <c r="B92" s="642">
        <v>1.91</v>
      </c>
      <c r="C92" s="607"/>
    </row>
    <row r="93" spans="1:3" x14ac:dyDescent="0.2">
      <c r="A93" s="641">
        <v>8.1999999999999869</v>
      </c>
      <c r="B93" s="642">
        <v>1.94</v>
      </c>
      <c r="C93" s="607"/>
    </row>
    <row r="94" spans="1:3" x14ac:dyDescent="0.2">
      <c r="A94" s="641">
        <v>8.2999999999999865</v>
      </c>
      <c r="B94" s="642">
        <v>1.97</v>
      </c>
      <c r="C94" s="607"/>
    </row>
    <row r="95" spans="1:3" x14ac:dyDescent="0.2">
      <c r="A95" s="641">
        <v>8.3999999999999861</v>
      </c>
      <c r="B95" s="642">
        <v>2</v>
      </c>
      <c r="C95" s="607"/>
    </row>
    <row r="96" spans="1:3" x14ac:dyDescent="0.2">
      <c r="A96" s="641">
        <v>8.4999999999999858</v>
      </c>
      <c r="B96" s="642">
        <v>2.0299999999999998</v>
      </c>
      <c r="C96" s="607"/>
    </row>
    <row r="97" spans="1:3" x14ac:dyDescent="0.2">
      <c r="A97" s="641">
        <v>8.5999999999999854</v>
      </c>
      <c r="B97" s="642">
        <v>2.06</v>
      </c>
      <c r="C97" s="607"/>
    </row>
    <row r="98" spans="1:3" x14ac:dyDescent="0.2">
      <c r="A98" s="641">
        <v>8.6999999999999851</v>
      </c>
      <c r="B98" s="642">
        <v>2.09</v>
      </c>
      <c r="C98" s="607"/>
    </row>
    <row r="99" spans="1:3" x14ac:dyDescent="0.2">
      <c r="A99" s="641">
        <v>8.7999999999999847</v>
      </c>
      <c r="B99" s="642">
        <v>2.13</v>
      </c>
      <c r="C99" s="607"/>
    </row>
    <row r="100" spans="1:3" x14ac:dyDescent="0.2">
      <c r="A100" s="641">
        <v>8.8999999999999844</v>
      </c>
      <c r="B100" s="642">
        <v>2.16</v>
      </c>
      <c r="C100" s="607"/>
    </row>
    <row r="101" spans="1:3" x14ac:dyDescent="0.2">
      <c r="A101" s="641">
        <v>8.999999999999984</v>
      </c>
      <c r="B101" s="642">
        <v>2.19</v>
      </c>
      <c r="C101" s="607"/>
    </row>
    <row r="102" spans="1:3" x14ac:dyDescent="0.2">
      <c r="A102" s="641">
        <v>9.0999999999999837</v>
      </c>
      <c r="B102" s="642">
        <v>2.2200000000000002</v>
      </c>
      <c r="C102" s="607"/>
    </row>
    <row r="103" spans="1:3" x14ac:dyDescent="0.2">
      <c r="A103" s="641">
        <v>9.1999999999999833</v>
      </c>
      <c r="B103" s="642">
        <v>2.25</v>
      </c>
      <c r="C103" s="607"/>
    </row>
    <row r="104" spans="1:3" x14ac:dyDescent="0.2">
      <c r="A104" s="641">
        <v>9.2999999999999829</v>
      </c>
      <c r="B104" s="642">
        <v>2.2799999999999998</v>
      </c>
      <c r="C104" s="607"/>
    </row>
    <row r="105" spans="1:3" x14ac:dyDescent="0.2">
      <c r="A105" s="641">
        <v>9.3999999999999826</v>
      </c>
      <c r="B105" s="642">
        <v>2.31</v>
      </c>
      <c r="C105" s="607"/>
    </row>
    <row r="106" spans="1:3" x14ac:dyDescent="0.2">
      <c r="A106" s="641">
        <v>9.4999999999999822</v>
      </c>
      <c r="B106" s="642">
        <v>2.34</v>
      </c>
      <c r="C106" s="607"/>
    </row>
    <row r="107" spans="1:3" x14ac:dyDescent="0.2">
      <c r="A107" s="641">
        <v>9.5999999999999819</v>
      </c>
      <c r="B107" s="642">
        <v>2.37</v>
      </c>
      <c r="C107" s="607"/>
    </row>
    <row r="108" spans="1:3" x14ac:dyDescent="0.2">
      <c r="A108" s="641">
        <v>9.6999999999999815</v>
      </c>
      <c r="B108" s="642">
        <v>2.41</v>
      </c>
      <c r="C108" s="607"/>
    </row>
    <row r="109" spans="1:3" x14ac:dyDescent="0.2">
      <c r="A109" s="641">
        <v>9.7999999999999812</v>
      </c>
      <c r="B109" s="642">
        <v>2.44</v>
      </c>
      <c r="C109" s="607"/>
    </row>
    <row r="110" spans="1:3" x14ac:dyDescent="0.2">
      <c r="A110" s="641">
        <v>9.8999999999999808</v>
      </c>
      <c r="B110" s="642">
        <v>2.4700000000000002</v>
      </c>
      <c r="C110" s="607"/>
    </row>
    <row r="111" spans="1:3" x14ac:dyDescent="0.2">
      <c r="A111" s="641">
        <v>9.9999999999999805</v>
      </c>
      <c r="B111" s="642">
        <v>2.5</v>
      </c>
      <c r="C111" s="607"/>
    </row>
    <row r="112" spans="1:3" x14ac:dyDescent="0.2">
      <c r="A112" s="641">
        <v>10.09999999999998</v>
      </c>
      <c r="B112" s="642">
        <v>2.5</v>
      </c>
      <c r="C112" s="607"/>
    </row>
    <row r="113" spans="1:3" x14ac:dyDescent="0.2">
      <c r="A113" s="641">
        <v>10.19999999999998</v>
      </c>
      <c r="B113" s="642">
        <v>2.5</v>
      </c>
      <c r="C113" s="607"/>
    </row>
    <row r="114" spans="1:3" x14ac:dyDescent="0.2">
      <c r="A114" s="641">
        <v>10.299999999999979</v>
      </c>
      <c r="B114" s="642">
        <v>2.5</v>
      </c>
      <c r="C114" s="607"/>
    </row>
    <row r="115" spans="1:3" x14ac:dyDescent="0.2">
      <c r="A115" s="641">
        <v>10.399999999999979</v>
      </c>
      <c r="B115" s="642">
        <v>2.5</v>
      </c>
      <c r="C115" s="607"/>
    </row>
    <row r="116" spans="1:3" x14ac:dyDescent="0.2">
      <c r="A116" s="641">
        <v>10.499999999999979</v>
      </c>
      <c r="B116" s="642">
        <v>2.5</v>
      </c>
      <c r="C116" s="607"/>
    </row>
    <row r="117" spans="1:3" x14ac:dyDescent="0.2">
      <c r="A117" s="641">
        <v>10.599999999999978</v>
      </c>
      <c r="B117" s="642">
        <v>2.5</v>
      </c>
      <c r="C117" s="607"/>
    </row>
    <row r="118" spans="1:3" x14ac:dyDescent="0.2">
      <c r="A118" s="641">
        <v>10.699999999999978</v>
      </c>
      <c r="B118" s="642">
        <v>2.5</v>
      </c>
      <c r="C118" s="607"/>
    </row>
    <row r="119" spans="1:3" x14ac:dyDescent="0.2">
      <c r="A119" s="641">
        <v>10.799999999999978</v>
      </c>
      <c r="B119" s="642">
        <v>2.5</v>
      </c>
      <c r="C119" s="607"/>
    </row>
    <row r="120" spans="1:3" x14ac:dyDescent="0.2">
      <c r="A120" s="641">
        <v>10.899999999999977</v>
      </c>
      <c r="B120" s="642">
        <v>2.5</v>
      </c>
      <c r="C120" s="607"/>
    </row>
    <row r="121" spans="1:3" x14ac:dyDescent="0.2">
      <c r="A121" s="641">
        <v>10.999999999999977</v>
      </c>
      <c r="B121" s="642">
        <v>2.5</v>
      </c>
      <c r="C121" s="607"/>
    </row>
    <row r="122" spans="1:3" x14ac:dyDescent="0.2">
      <c r="A122" s="641">
        <v>11.099999999999977</v>
      </c>
      <c r="B122" s="642">
        <v>2.5</v>
      </c>
      <c r="C122" s="607"/>
    </row>
    <row r="123" spans="1:3" x14ac:dyDescent="0.2">
      <c r="A123" s="641">
        <v>11.199999999999976</v>
      </c>
      <c r="B123" s="642">
        <v>2.5</v>
      </c>
      <c r="C123" s="607"/>
    </row>
    <row r="124" spans="1:3" x14ac:dyDescent="0.2">
      <c r="A124" s="641">
        <v>11.299999999999976</v>
      </c>
      <c r="B124" s="642">
        <v>2.5</v>
      </c>
      <c r="C124" s="607"/>
    </row>
    <row r="125" spans="1:3" x14ac:dyDescent="0.2">
      <c r="A125" s="641">
        <v>11.399999999999975</v>
      </c>
      <c r="B125" s="642">
        <v>2.5</v>
      </c>
      <c r="C125" s="60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J42"/>
  <sheetViews>
    <sheetView zoomScaleNormal="100" workbookViewId="0"/>
  </sheetViews>
  <sheetFormatPr defaultRowHeight="11.25" x14ac:dyDescent="0.2"/>
  <cols>
    <col min="1" max="1" width="31.5" style="178" customWidth="1"/>
    <col min="2" max="6" width="7.1640625" style="178" bestFit="1" customWidth="1"/>
    <col min="7" max="245" width="9.33203125" style="178"/>
    <col min="246" max="246" width="14.33203125" style="178" customWidth="1"/>
    <col min="247" max="247" width="18" style="178" customWidth="1"/>
    <col min="248" max="249" width="10.6640625" style="178" customWidth="1"/>
    <col min="250" max="250" width="12.5" style="178" customWidth="1"/>
    <col min="251" max="251" width="10.6640625" style="178" customWidth="1"/>
    <col min="252" max="252" width="11.6640625" style="178" customWidth="1"/>
    <col min="253" max="253" width="2.33203125" style="178" customWidth="1"/>
    <col min="254" max="501" width="9.33203125" style="178"/>
    <col min="502" max="502" width="14.33203125" style="178" customWidth="1"/>
    <col min="503" max="503" width="18" style="178" customWidth="1"/>
    <col min="504" max="505" width="10.6640625" style="178" customWidth="1"/>
    <col min="506" max="506" width="12.5" style="178" customWidth="1"/>
    <col min="507" max="507" width="10.6640625" style="178" customWidth="1"/>
    <col min="508" max="508" width="11.6640625" style="178" customWidth="1"/>
    <col min="509" max="509" width="2.33203125" style="178" customWidth="1"/>
    <col min="510" max="757" width="9.33203125" style="178"/>
    <col min="758" max="758" width="14.33203125" style="178" customWidth="1"/>
    <col min="759" max="759" width="18" style="178" customWidth="1"/>
    <col min="760" max="761" width="10.6640625" style="178" customWidth="1"/>
    <col min="762" max="762" width="12.5" style="178" customWidth="1"/>
    <col min="763" max="763" width="10.6640625" style="178" customWidth="1"/>
    <col min="764" max="764" width="11.6640625" style="178" customWidth="1"/>
    <col min="765" max="765" width="2.33203125" style="178" customWidth="1"/>
    <col min="766" max="1013" width="9.33203125" style="178"/>
    <col min="1014" max="1014" width="14.33203125" style="178" customWidth="1"/>
    <col min="1015" max="1015" width="18" style="178" customWidth="1"/>
    <col min="1016" max="1017" width="10.6640625" style="178" customWidth="1"/>
    <col min="1018" max="1018" width="12.5" style="178" customWidth="1"/>
    <col min="1019" max="1019" width="10.6640625" style="178" customWidth="1"/>
    <col min="1020" max="1020" width="11.6640625" style="178" customWidth="1"/>
    <col min="1021" max="1021" width="2.33203125" style="178" customWidth="1"/>
    <col min="1022" max="1269" width="9.33203125" style="178"/>
    <col min="1270" max="1270" width="14.33203125" style="178" customWidth="1"/>
    <col min="1271" max="1271" width="18" style="178" customWidth="1"/>
    <col min="1272" max="1273" width="10.6640625" style="178" customWidth="1"/>
    <col min="1274" max="1274" width="12.5" style="178" customWidth="1"/>
    <col min="1275" max="1275" width="10.6640625" style="178" customWidth="1"/>
    <col min="1276" max="1276" width="11.6640625" style="178" customWidth="1"/>
    <col min="1277" max="1277" width="2.33203125" style="178" customWidth="1"/>
    <col min="1278" max="1525" width="9.33203125" style="178"/>
    <col min="1526" max="1526" width="14.33203125" style="178" customWidth="1"/>
    <col min="1527" max="1527" width="18" style="178" customWidth="1"/>
    <col min="1528" max="1529" width="10.6640625" style="178" customWidth="1"/>
    <col min="1530" max="1530" width="12.5" style="178" customWidth="1"/>
    <col min="1531" max="1531" width="10.6640625" style="178" customWidth="1"/>
    <col min="1532" max="1532" width="11.6640625" style="178" customWidth="1"/>
    <col min="1533" max="1533" width="2.33203125" style="178" customWidth="1"/>
    <col min="1534" max="1781" width="9.33203125" style="178"/>
    <col min="1782" max="1782" width="14.33203125" style="178" customWidth="1"/>
    <col min="1783" max="1783" width="18" style="178" customWidth="1"/>
    <col min="1784" max="1785" width="10.6640625" style="178" customWidth="1"/>
    <col min="1786" max="1786" width="12.5" style="178" customWidth="1"/>
    <col min="1787" max="1787" width="10.6640625" style="178" customWidth="1"/>
    <col min="1788" max="1788" width="11.6640625" style="178" customWidth="1"/>
    <col min="1789" max="1789" width="2.33203125" style="178" customWidth="1"/>
    <col min="1790" max="2037" width="9.33203125" style="178"/>
    <col min="2038" max="2038" width="14.33203125" style="178" customWidth="1"/>
    <col min="2039" max="2039" width="18" style="178" customWidth="1"/>
    <col min="2040" max="2041" width="10.6640625" style="178" customWidth="1"/>
    <col min="2042" max="2042" width="12.5" style="178" customWidth="1"/>
    <col min="2043" max="2043" width="10.6640625" style="178" customWidth="1"/>
    <col min="2044" max="2044" width="11.6640625" style="178" customWidth="1"/>
    <col min="2045" max="2045" width="2.33203125" style="178" customWidth="1"/>
    <col min="2046" max="2293" width="9.33203125" style="178"/>
    <col min="2294" max="2294" width="14.33203125" style="178" customWidth="1"/>
    <col min="2295" max="2295" width="18" style="178" customWidth="1"/>
    <col min="2296" max="2297" width="10.6640625" style="178" customWidth="1"/>
    <col min="2298" max="2298" width="12.5" style="178" customWidth="1"/>
    <col min="2299" max="2299" width="10.6640625" style="178" customWidth="1"/>
    <col min="2300" max="2300" width="11.6640625" style="178" customWidth="1"/>
    <col min="2301" max="2301" width="2.33203125" style="178" customWidth="1"/>
    <col min="2302" max="2549" width="9.33203125" style="178"/>
    <col min="2550" max="2550" width="14.33203125" style="178" customWidth="1"/>
    <col min="2551" max="2551" width="18" style="178" customWidth="1"/>
    <col min="2552" max="2553" width="10.6640625" style="178" customWidth="1"/>
    <col min="2554" max="2554" width="12.5" style="178" customWidth="1"/>
    <col min="2555" max="2555" width="10.6640625" style="178" customWidth="1"/>
    <col min="2556" max="2556" width="11.6640625" style="178" customWidth="1"/>
    <col min="2557" max="2557" width="2.33203125" style="178" customWidth="1"/>
    <col min="2558" max="2805" width="9.33203125" style="178"/>
    <col min="2806" max="2806" width="14.33203125" style="178" customWidth="1"/>
    <col min="2807" max="2807" width="18" style="178" customWidth="1"/>
    <col min="2808" max="2809" width="10.6640625" style="178" customWidth="1"/>
    <col min="2810" max="2810" width="12.5" style="178" customWidth="1"/>
    <col min="2811" max="2811" width="10.6640625" style="178" customWidth="1"/>
    <col min="2812" max="2812" width="11.6640625" style="178" customWidth="1"/>
    <col min="2813" max="2813" width="2.33203125" style="178" customWidth="1"/>
    <col min="2814" max="3061" width="9.33203125" style="178"/>
    <col min="3062" max="3062" width="14.33203125" style="178" customWidth="1"/>
    <col min="3063" max="3063" width="18" style="178" customWidth="1"/>
    <col min="3064" max="3065" width="10.6640625" style="178" customWidth="1"/>
    <col min="3066" max="3066" width="12.5" style="178" customWidth="1"/>
    <col min="3067" max="3067" width="10.6640625" style="178" customWidth="1"/>
    <col min="3068" max="3068" width="11.6640625" style="178" customWidth="1"/>
    <col min="3069" max="3069" width="2.33203125" style="178" customWidth="1"/>
    <col min="3070" max="3317" width="9.33203125" style="178"/>
    <col min="3318" max="3318" width="14.33203125" style="178" customWidth="1"/>
    <col min="3319" max="3319" width="18" style="178" customWidth="1"/>
    <col min="3320" max="3321" width="10.6640625" style="178" customWidth="1"/>
    <col min="3322" max="3322" width="12.5" style="178" customWidth="1"/>
    <col min="3323" max="3323" width="10.6640625" style="178" customWidth="1"/>
    <col min="3324" max="3324" width="11.6640625" style="178" customWidth="1"/>
    <col min="3325" max="3325" width="2.33203125" style="178" customWidth="1"/>
    <col min="3326" max="3573" width="9.33203125" style="178"/>
    <col min="3574" max="3574" width="14.33203125" style="178" customWidth="1"/>
    <col min="3575" max="3575" width="18" style="178" customWidth="1"/>
    <col min="3576" max="3577" width="10.6640625" style="178" customWidth="1"/>
    <col min="3578" max="3578" width="12.5" style="178" customWidth="1"/>
    <col min="3579" max="3579" width="10.6640625" style="178" customWidth="1"/>
    <col min="3580" max="3580" width="11.6640625" style="178" customWidth="1"/>
    <col min="3581" max="3581" width="2.33203125" style="178" customWidth="1"/>
    <col min="3582" max="3829" width="9.33203125" style="178"/>
    <col min="3830" max="3830" width="14.33203125" style="178" customWidth="1"/>
    <col min="3831" max="3831" width="18" style="178" customWidth="1"/>
    <col min="3832" max="3833" width="10.6640625" style="178" customWidth="1"/>
    <col min="3834" max="3834" width="12.5" style="178" customWidth="1"/>
    <col min="3835" max="3835" width="10.6640625" style="178" customWidth="1"/>
    <col min="3836" max="3836" width="11.6640625" style="178" customWidth="1"/>
    <col min="3837" max="3837" width="2.33203125" style="178" customWidth="1"/>
    <col min="3838" max="4085" width="9.33203125" style="178"/>
    <col min="4086" max="4086" width="14.33203125" style="178" customWidth="1"/>
    <col min="4087" max="4087" width="18" style="178" customWidth="1"/>
    <col min="4088" max="4089" width="10.6640625" style="178" customWidth="1"/>
    <col min="4090" max="4090" width="12.5" style="178" customWidth="1"/>
    <col min="4091" max="4091" width="10.6640625" style="178" customWidth="1"/>
    <col min="4092" max="4092" width="11.6640625" style="178" customWidth="1"/>
    <col min="4093" max="4093" width="2.33203125" style="178" customWidth="1"/>
    <col min="4094" max="4341" width="9.33203125" style="178"/>
    <col min="4342" max="4342" width="14.33203125" style="178" customWidth="1"/>
    <col min="4343" max="4343" width="18" style="178" customWidth="1"/>
    <col min="4344" max="4345" width="10.6640625" style="178" customWidth="1"/>
    <col min="4346" max="4346" width="12.5" style="178" customWidth="1"/>
    <col min="4347" max="4347" width="10.6640625" style="178" customWidth="1"/>
    <col min="4348" max="4348" width="11.6640625" style="178" customWidth="1"/>
    <col min="4349" max="4349" width="2.33203125" style="178" customWidth="1"/>
    <col min="4350" max="4597" width="9.33203125" style="178"/>
    <col min="4598" max="4598" width="14.33203125" style="178" customWidth="1"/>
    <col min="4599" max="4599" width="18" style="178" customWidth="1"/>
    <col min="4600" max="4601" width="10.6640625" style="178" customWidth="1"/>
    <col min="4602" max="4602" width="12.5" style="178" customWidth="1"/>
    <col min="4603" max="4603" width="10.6640625" style="178" customWidth="1"/>
    <col min="4604" max="4604" width="11.6640625" style="178" customWidth="1"/>
    <col min="4605" max="4605" width="2.33203125" style="178" customWidth="1"/>
    <col min="4606" max="4853" width="9.33203125" style="178"/>
    <col min="4854" max="4854" width="14.33203125" style="178" customWidth="1"/>
    <col min="4855" max="4855" width="18" style="178" customWidth="1"/>
    <col min="4856" max="4857" width="10.6640625" style="178" customWidth="1"/>
    <col min="4858" max="4858" width="12.5" style="178" customWidth="1"/>
    <col min="4859" max="4859" width="10.6640625" style="178" customWidth="1"/>
    <col min="4860" max="4860" width="11.6640625" style="178" customWidth="1"/>
    <col min="4861" max="4861" width="2.33203125" style="178" customWidth="1"/>
    <col min="4862" max="5109" width="9.33203125" style="178"/>
    <col min="5110" max="5110" width="14.33203125" style="178" customWidth="1"/>
    <col min="5111" max="5111" width="18" style="178" customWidth="1"/>
    <col min="5112" max="5113" width="10.6640625" style="178" customWidth="1"/>
    <col min="5114" max="5114" width="12.5" style="178" customWidth="1"/>
    <col min="5115" max="5115" width="10.6640625" style="178" customWidth="1"/>
    <col min="5116" max="5116" width="11.6640625" style="178" customWidth="1"/>
    <col min="5117" max="5117" width="2.33203125" style="178" customWidth="1"/>
    <col min="5118" max="5365" width="9.33203125" style="178"/>
    <col min="5366" max="5366" width="14.33203125" style="178" customWidth="1"/>
    <col min="5367" max="5367" width="18" style="178" customWidth="1"/>
    <col min="5368" max="5369" width="10.6640625" style="178" customWidth="1"/>
    <col min="5370" max="5370" width="12.5" style="178" customWidth="1"/>
    <col min="5371" max="5371" width="10.6640625" style="178" customWidth="1"/>
    <col min="5372" max="5372" width="11.6640625" style="178" customWidth="1"/>
    <col min="5373" max="5373" width="2.33203125" style="178" customWidth="1"/>
    <col min="5374" max="5621" width="9.33203125" style="178"/>
    <col min="5622" max="5622" width="14.33203125" style="178" customWidth="1"/>
    <col min="5623" max="5623" width="18" style="178" customWidth="1"/>
    <col min="5624" max="5625" width="10.6640625" style="178" customWidth="1"/>
    <col min="5626" max="5626" width="12.5" style="178" customWidth="1"/>
    <col min="5627" max="5627" width="10.6640625" style="178" customWidth="1"/>
    <col min="5628" max="5628" width="11.6640625" style="178" customWidth="1"/>
    <col min="5629" max="5629" width="2.33203125" style="178" customWidth="1"/>
    <col min="5630" max="5877" width="9.33203125" style="178"/>
    <col min="5878" max="5878" width="14.33203125" style="178" customWidth="1"/>
    <col min="5879" max="5879" width="18" style="178" customWidth="1"/>
    <col min="5880" max="5881" width="10.6640625" style="178" customWidth="1"/>
    <col min="5882" max="5882" width="12.5" style="178" customWidth="1"/>
    <col min="5883" max="5883" width="10.6640625" style="178" customWidth="1"/>
    <col min="5884" max="5884" width="11.6640625" style="178" customWidth="1"/>
    <col min="5885" max="5885" width="2.33203125" style="178" customWidth="1"/>
    <col min="5886" max="6133" width="9.33203125" style="178"/>
    <col min="6134" max="6134" width="14.33203125" style="178" customWidth="1"/>
    <col min="6135" max="6135" width="18" style="178" customWidth="1"/>
    <col min="6136" max="6137" width="10.6640625" style="178" customWidth="1"/>
    <col min="6138" max="6138" width="12.5" style="178" customWidth="1"/>
    <col min="6139" max="6139" width="10.6640625" style="178" customWidth="1"/>
    <col min="6140" max="6140" width="11.6640625" style="178" customWidth="1"/>
    <col min="6141" max="6141" width="2.33203125" style="178" customWidth="1"/>
    <col min="6142" max="6389" width="9.33203125" style="178"/>
    <col min="6390" max="6390" width="14.33203125" style="178" customWidth="1"/>
    <col min="6391" max="6391" width="18" style="178" customWidth="1"/>
    <col min="6392" max="6393" width="10.6640625" style="178" customWidth="1"/>
    <col min="6394" max="6394" width="12.5" style="178" customWidth="1"/>
    <col min="6395" max="6395" width="10.6640625" style="178" customWidth="1"/>
    <col min="6396" max="6396" width="11.6640625" style="178" customWidth="1"/>
    <col min="6397" max="6397" width="2.33203125" style="178" customWidth="1"/>
    <col min="6398" max="6645" width="9.33203125" style="178"/>
    <col min="6646" max="6646" width="14.33203125" style="178" customWidth="1"/>
    <col min="6647" max="6647" width="18" style="178" customWidth="1"/>
    <col min="6648" max="6649" width="10.6640625" style="178" customWidth="1"/>
    <col min="6650" max="6650" width="12.5" style="178" customWidth="1"/>
    <col min="6651" max="6651" width="10.6640625" style="178" customWidth="1"/>
    <col min="6652" max="6652" width="11.6640625" style="178" customWidth="1"/>
    <col min="6653" max="6653" width="2.33203125" style="178" customWidth="1"/>
    <col min="6654" max="6901" width="9.33203125" style="178"/>
    <col min="6902" max="6902" width="14.33203125" style="178" customWidth="1"/>
    <col min="6903" max="6903" width="18" style="178" customWidth="1"/>
    <col min="6904" max="6905" width="10.6640625" style="178" customWidth="1"/>
    <col min="6906" max="6906" width="12.5" style="178" customWidth="1"/>
    <col min="6907" max="6907" width="10.6640625" style="178" customWidth="1"/>
    <col min="6908" max="6908" width="11.6640625" style="178" customWidth="1"/>
    <col min="6909" max="6909" width="2.33203125" style="178" customWidth="1"/>
    <col min="6910" max="7157" width="9.33203125" style="178"/>
    <col min="7158" max="7158" width="14.33203125" style="178" customWidth="1"/>
    <col min="7159" max="7159" width="18" style="178" customWidth="1"/>
    <col min="7160" max="7161" width="10.6640625" style="178" customWidth="1"/>
    <col min="7162" max="7162" width="12.5" style="178" customWidth="1"/>
    <col min="7163" max="7163" width="10.6640625" style="178" customWidth="1"/>
    <col min="7164" max="7164" width="11.6640625" style="178" customWidth="1"/>
    <col min="7165" max="7165" width="2.33203125" style="178" customWidth="1"/>
    <col min="7166" max="7413" width="9.33203125" style="178"/>
    <col min="7414" max="7414" width="14.33203125" style="178" customWidth="1"/>
    <col min="7415" max="7415" width="18" style="178" customWidth="1"/>
    <col min="7416" max="7417" width="10.6640625" style="178" customWidth="1"/>
    <col min="7418" max="7418" width="12.5" style="178" customWidth="1"/>
    <col min="7419" max="7419" width="10.6640625" style="178" customWidth="1"/>
    <col min="7420" max="7420" width="11.6640625" style="178" customWidth="1"/>
    <col min="7421" max="7421" width="2.33203125" style="178" customWidth="1"/>
    <col min="7422" max="7669" width="9.33203125" style="178"/>
    <col min="7670" max="7670" width="14.33203125" style="178" customWidth="1"/>
    <col min="7671" max="7671" width="18" style="178" customWidth="1"/>
    <col min="7672" max="7673" width="10.6640625" style="178" customWidth="1"/>
    <col min="7674" max="7674" width="12.5" style="178" customWidth="1"/>
    <col min="7675" max="7675" width="10.6640625" style="178" customWidth="1"/>
    <col min="7676" max="7676" width="11.6640625" style="178" customWidth="1"/>
    <col min="7677" max="7677" width="2.33203125" style="178" customWidth="1"/>
    <col min="7678" max="7925" width="9.33203125" style="178"/>
    <col min="7926" max="7926" width="14.33203125" style="178" customWidth="1"/>
    <col min="7927" max="7927" width="18" style="178" customWidth="1"/>
    <col min="7928" max="7929" width="10.6640625" style="178" customWidth="1"/>
    <col min="7930" max="7930" width="12.5" style="178" customWidth="1"/>
    <col min="7931" max="7931" width="10.6640625" style="178" customWidth="1"/>
    <col min="7932" max="7932" width="11.6640625" style="178" customWidth="1"/>
    <col min="7933" max="7933" width="2.33203125" style="178" customWidth="1"/>
    <col min="7934" max="8181" width="9.33203125" style="178"/>
    <col min="8182" max="8182" width="14.33203125" style="178" customWidth="1"/>
    <col min="8183" max="8183" width="18" style="178" customWidth="1"/>
    <col min="8184" max="8185" width="10.6640625" style="178" customWidth="1"/>
    <col min="8186" max="8186" width="12.5" style="178" customWidth="1"/>
    <col min="8187" max="8187" width="10.6640625" style="178" customWidth="1"/>
    <col min="8188" max="8188" width="11.6640625" style="178" customWidth="1"/>
    <col min="8189" max="8189" width="2.33203125" style="178" customWidth="1"/>
    <col min="8190" max="8437" width="9.33203125" style="178"/>
    <col min="8438" max="8438" width="14.33203125" style="178" customWidth="1"/>
    <col min="8439" max="8439" width="18" style="178" customWidth="1"/>
    <col min="8440" max="8441" width="10.6640625" style="178" customWidth="1"/>
    <col min="8442" max="8442" width="12.5" style="178" customWidth="1"/>
    <col min="8443" max="8443" width="10.6640625" style="178" customWidth="1"/>
    <col min="8444" max="8444" width="11.6640625" style="178" customWidth="1"/>
    <col min="8445" max="8445" width="2.33203125" style="178" customWidth="1"/>
    <col min="8446" max="8693" width="9.33203125" style="178"/>
    <col min="8694" max="8694" width="14.33203125" style="178" customWidth="1"/>
    <col min="8695" max="8695" width="18" style="178" customWidth="1"/>
    <col min="8696" max="8697" width="10.6640625" style="178" customWidth="1"/>
    <col min="8698" max="8698" width="12.5" style="178" customWidth="1"/>
    <col min="8699" max="8699" width="10.6640625" style="178" customWidth="1"/>
    <col min="8700" max="8700" width="11.6640625" style="178" customWidth="1"/>
    <col min="8701" max="8701" width="2.33203125" style="178" customWidth="1"/>
    <col min="8702" max="8949" width="9.33203125" style="178"/>
    <col min="8950" max="8950" width="14.33203125" style="178" customWidth="1"/>
    <col min="8951" max="8951" width="18" style="178" customWidth="1"/>
    <col min="8952" max="8953" width="10.6640625" style="178" customWidth="1"/>
    <col min="8954" max="8954" width="12.5" style="178" customWidth="1"/>
    <col min="8955" max="8955" width="10.6640625" style="178" customWidth="1"/>
    <col min="8956" max="8956" width="11.6640625" style="178" customWidth="1"/>
    <col min="8957" max="8957" width="2.33203125" style="178" customWidth="1"/>
    <col min="8958" max="9205" width="9.33203125" style="178"/>
    <col min="9206" max="9206" width="14.33203125" style="178" customWidth="1"/>
    <col min="9207" max="9207" width="18" style="178" customWidth="1"/>
    <col min="9208" max="9209" width="10.6640625" style="178" customWidth="1"/>
    <col min="9210" max="9210" width="12.5" style="178" customWidth="1"/>
    <col min="9211" max="9211" width="10.6640625" style="178" customWidth="1"/>
    <col min="9212" max="9212" width="11.6640625" style="178" customWidth="1"/>
    <col min="9213" max="9213" width="2.33203125" style="178" customWidth="1"/>
    <col min="9214" max="9461" width="9.33203125" style="178"/>
    <col min="9462" max="9462" width="14.33203125" style="178" customWidth="1"/>
    <col min="9463" max="9463" width="18" style="178" customWidth="1"/>
    <col min="9464" max="9465" width="10.6640625" style="178" customWidth="1"/>
    <col min="9466" max="9466" width="12.5" style="178" customWidth="1"/>
    <col min="9467" max="9467" width="10.6640625" style="178" customWidth="1"/>
    <col min="9468" max="9468" width="11.6640625" style="178" customWidth="1"/>
    <col min="9469" max="9469" width="2.33203125" style="178" customWidth="1"/>
    <col min="9470" max="9717" width="9.33203125" style="178"/>
    <col min="9718" max="9718" width="14.33203125" style="178" customWidth="1"/>
    <col min="9719" max="9719" width="18" style="178" customWidth="1"/>
    <col min="9720" max="9721" width="10.6640625" style="178" customWidth="1"/>
    <col min="9722" max="9722" width="12.5" style="178" customWidth="1"/>
    <col min="9723" max="9723" width="10.6640625" style="178" customWidth="1"/>
    <col min="9724" max="9724" width="11.6640625" style="178" customWidth="1"/>
    <col min="9725" max="9725" width="2.33203125" style="178" customWidth="1"/>
    <col min="9726" max="9973" width="9.33203125" style="178"/>
    <col min="9974" max="9974" width="14.33203125" style="178" customWidth="1"/>
    <col min="9975" max="9975" width="18" style="178" customWidth="1"/>
    <col min="9976" max="9977" width="10.6640625" style="178" customWidth="1"/>
    <col min="9978" max="9978" width="12.5" style="178" customWidth="1"/>
    <col min="9979" max="9979" width="10.6640625" style="178" customWidth="1"/>
    <col min="9980" max="9980" width="11.6640625" style="178" customWidth="1"/>
    <col min="9981" max="9981" width="2.33203125" style="178" customWidth="1"/>
    <col min="9982" max="10229" width="9.33203125" style="178"/>
    <col min="10230" max="10230" width="14.33203125" style="178" customWidth="1"/>
    <col min="10231" max="10231" width="18" style="178" customWidth="1"/>
    <col min="10232" max="10233" width="10.6640625" style="178" customWidth="1"/>
    <col min="10234" max="10234" width="12.5" style="178" customWidth="1"/>
    <col min="10235" max="10235" width="10.6640625" style="178" customWidth="1"/>
    <col min="10236" max="10236" width="11.6640625" style="178" customWidth="1"/>
    <col min="10237" max="10237" width="2.33203125" style="178" customWidth="1"/>
    <col min="10238" max="10485" width="9.33203125" style="178"/>
    <col min="10486" max="10486" width="14.33203125" style="178" customWidth="1"/>
    <col min="10487" max="10487" width="18" style="178" customWidth="1"/>
    <col min="10488" max="10489" width="10.6640625" style="178" customWidth="1"/>
    <col min="10490" max="10490" width="12.5" style="178" customWidth="1"/>
    <col min="10491" max="10491" width="10.6640625" style="178" customWidth="1"/>
    <col min="10492" max="10492" width="11.6640625" style="178" customWidth="1"/>
    <col min="10493" max="10493" width="2.33203125" style="178" customWidth="1"/>
    <col min="10494" max="10741" width="9.33203125" style="178"/>
    <col min="10742" max="10742" width="14.33203125" style="178" customWidth="1"/>
    <col min="10743" max="10743" width="18" style="178" customWidth="1"/>
    <col min="10744" max="10745" width="10.6640625" style="178" customWidth="1"/>
    <col min="10746" max="10746" width="12.5" style="178" customWidth="1"/>
    <col min="10747" max="10747" width="10.6640625" style="178" customWidth="1"/>
    <col min="10748" max="10748" width="11.6640625" style="178" customWidth="1"/>
    <col min="10749" max="10749" width="2.33203125" style="178" customWidth="1"/>
    <col min="10750" max="10997" width="9.33203125" style="178"/>
    <col min="10998" max="10998" width="14.33203125" style="178" customWidth="1"/>
    <col min="10999" max="10999" width="18" style="178" customWidth="1"/>
    <col min="11000" max="11001" width="10.6640625" style="178" customWidth="1"/>
    <col min="11002" max="11002" width="12.5" style="178" customWidth="1"/>
    <col min="11003" max="11003" width="10.6640625" style="178" customWidth="1"/>
    <col min="11004" max="11004" width="11.6640625" style="178" customWidth="1"/>
    <col min="11005" max="11005" width="2.33203125" style="178" customWidth="1"/>
    <col min="11006" max="11253" width="9.33203125" style="178"/>
    <col min="11254" max="11254" width="14.33203125" style="178" customWidth="1"/>
    <col min="11255" max="11255" width="18" style="178" customWidth="1"/>
    <col min="11256" max="11257" width="10.6640625" style="178" customWidth="1"/>
    <col min="11258" max="11258" width="12.5" style="178" customWidth="1"/>
    <col min="11259" max="11259" width="10.6640625" style="178" customWidth="1"/>
    <col min="11260" max="11260" width="11.6640625" style="178" customWidth="1"/>
    <col min="11261" max="11261" width="2.33203125" style="178" customWidth="1"/>
    <col min="11262" max="11509" width="9.33203125" style="178"/>
    <col min="11510" max="11510" width="14.33203125" style="178" customWidth="1"/>
    <col min="11511" max="11511" width="18" style="178" customWidth="1"/>
    <col min="11512" max="11513" width="10.6640625" style="178" customWidth="1"/>
    <col min="11514" max="11514" width="12.5" style="178" customWidth="1"/>
    <col min="11515" max="11515" width="10.6640625" style="178" customWidth="1"/>
    <col min="11516" max="11516" width="11.6640625" style="178" customWidth="1"/>
    <col min="11517" max="11517" width="2.33203125" style="178" customWidth="1"/>
    <col min="11518" max="11765" width="9.33203125" style="178"/>
    <col min="11766" max="11766" width="14.33203125" style="178" customWidth="1"/>
    <col min="11767" max="11767" width="18" style="178" customWidth="1"/>
    <col min="11768" max="11769" width="10.6640625" style="178" customWidth="1"/>
    <col min="11770" max="11770" width="12.5" style="178" customWidth="1"/>
    <col min="11771" max="11771" width="10.6640625" style="178" customWidth="1"/>
    <col min="11772" max="11772" width="11.6640625" style="178" customWidth="1"/>
    <col min="11773" max="11773" width="2.33203125" style="178" customWidth="1"/>
    <col min="11774" max="12021" width="9.33203125" style="178"/>
    <col min="12022" max="12022" width="14.33203125" style="178" customWidth="1"/>
    <col min="12023" max="12023" width="18" style="178" customWidth="1"/>
    <col min="12024" max="12025" width="10.6640625" style="178" customWidth="1"/>
    <col min="12026" max="12026" width="12.5" style="178" customWidth="1"/>
    <col min="12027" max="12027" width="10.6640625" style="178" customWidth="1"/>
    <col min="12028" max="12028" width="11.6640625" style="178" customWidth="1"/>
    <col min="12029" max="12029" width="2.33203125" style="178" customWidth="1"/>
    <col min="12030" max="12277" width="9.33203125" style="178"/>
    <col min="12278" max="12278" width="14.33203125" style="178" customWidth="1"/>
    <col min="12279" max="12279" width="18" style="178" customWidth="1"/>
    <col min="12280" max="12281" width="10.6640625" style="178" customWidth="1"/>
    <col min="12282" max="12282" width="12.5" style="178" customWidth="1"/>
    <col min="12283" max="12283" width="10.6640625" style="178" customWidth="1"/>
    <col min="12284" max="12284" width="11.6640625" style="178" customWidth="1"/>
    <col min="12285" max="12285" width="2.33203125" style="178" customWidth="1"/>
    <col min="12286" max="12533" width="9.33203125" style="178"/>
    <col min="12534" max="12534" width="14.33203125" style="178" customWidth="1"/>
    <col min="12535" max="12535" width="18" style="178" customWidth="1"/>
    <col min="12536" max="12537" width="10.6640625" style="178" customWidth="1"/>
    <col min="12538" max="12538" width="12.5" style="178" customWidth="1"/>
    <col min="12539" max="12539" width="10.6640625" style="178" customWidth="1"/>
    <col min="12540" max="12540" width="11.6640625" style="178" customWidth="1"/>
    <col min="12541" max="12541" width="2.33203125" style="178" customWidth="1"/>
    <col min="12542" max="12789" width="9.33203125" style="178"/>
    <col min="12790" max="12790" width="14.33203125" style="178" customWidth="1"/>
    <col min="12791" max="12791" width="18" style="178" customWidth="1"/>
    <col min="12792" max="12793" width="10.6640625" style="178" customWidth="1"/>
    <col min="12794" max="12794" width="12.5" style="178" customWidth="1"/>
    <col min="12795" max="12795" width="10.6640625" style="178" customWidth="1"/>
    <col min="12796" max="12796" width="11.6640625" style="178" customWidth="1"/>
    <col min="12797" max="12797" width="2.33203125" style="178" customWidth="1"/>
    <col min="12798" max="13045" width="9.33203125" style="178"/>
    <col min="13046" max="13046" width="14.33203125" style="178" customWidth="1"/>
    <col min="13047" max="13047" width="18" style="178" customWidth="1"/>
    <col min="13048" max="13049" width="10.6640625" style="178" customWidth="1"/>
    <col min="13050" max="13050" width="12.5" style="178" customWidth="1"/>
    <col min="13051" max="13051" width="10.6640625" style="178" customWidth="1"/>
    <col min="13052" max="13052" width="11.6640625" style="178" customWidth="1"/>
    <col min="13053" max="13053" width="2.33203125" style="178" customWidth="1"/>
    <col min="13054" max="13301" width="9.33203125" style="178"/>
    <col min="13302" max="13302" width="14.33203125" style="178" customWidth="1"/>
    <col min="13303" max="13303" width="18" style="178" customWidth="1"/>
    <col min="13304" max="13305" width="10.6640625" style="178" customWidth="1"/>
    <col min="13306" max="13306" width="12.5" style="178" customWidth="1"/>
    <col min="13307" max="13307" width="10.6640625" style="178" customWidth="1"/>
    <col min="13308" max="13308" width="11.6640625" style="178" customWidth="1"/>
    <col min="13309" max="13309" width="2.33203125" style="178" customWidth="1"/>
    <col min="13310" max="13557" width="9.33203125" style="178"/>
    <col min="13558" max="13558" width="14.33203125" style="178" customWidth="1"/>
    <col min="13559" max="13559" width="18" style="178" customWidth="1"/>
    <col min="13560" max="13561" width="10.6640625" style="178" customWidth="1"/>
    <col min="13562" max="13562" width="12.5" style="178" customWidth="1"/>
    <col min="13563" max="13563" width="10.6640625" style="178" customWidth="1"/>
    <col min="13564" max="13564" width="11.6640625" style="178" customWidth="1"/>
    <col min="13565" max="13565" width="2.33203125" style="178" customWidth="1"/>
    <col min="13566" max="13813" width="9.33203125" style="178"/>
    <col min="13814" max="13814" width="14.33203125" style="178" customWidth="1"/>
    <col min="13815" max="13815" width="18" style="178" customWidth="1"/>
    <col min="13816" max="13817" width="10.6640625" style="178" customWidth="1"/>
    <col min="13818" max="13818" width="12.5" style="178" customWidth="1"/>
    <col min="13819" max="13819" width="10.6640625" style="178" customWidth="1"/>
    <col min="13820" max="13820" width="11.6640625" style="178" customWidth="1"/>
    <col min="13821" max="13821" width="2.33203125" style="178" customWidth="1"/>
    <col min="13822" max="14069" width="9.33203125" style="178"/>
    <col min="14070" max="14070" width="14.33203125" style="178" customWidth="1"/>
    <col min="14071" max="14071" width="18" style="178" customWidth="1"/>
    <col min="14072" max="14073" width="10.6640625" style="178" customWidth="1"/>
    <col min="14074" max="14074" width="12.5" style="178" customWidth="1"/>
    <col min="14075" max="14075" width="10.6640625" style="178" customWidth="1"/>
    <col min="14076" max="14076" width="11.6640625" style="178" customWidth="1"/>
    <col min="14077" max="14077" width="2.33203125" style="178" customWidth="1"/>
    <col min="14078" max="14325" width="9.33203125" style="178"/>
    <col min="14326" max="14326" width="14.33203125" style="178" customWidth="1"/>
    <col min="14327" max="14327" width="18" style="178" customWidth="1"/>
    <col min="14328" max="14329" width="10.6640625" style="178" customWidth="1"/>
    <col min="14330" max="14330" width="12.5" style="178" customWidth="1"/>
    <col min="14331" max="14331" width="10.6640625" style="178" customWidth="1"/>
    <col min="14332" max="14332" width="11.6640625" style="178" customWidth="1"/>
    <col min="14333" max="14333" width="2.33203125" style="178" customWidth="1"/>
    <col min="14334" max="14581" width="9.33203125" style="178"/>
    <col min="14582" max="14582" width="14.33203125" style="178" customWidth="1"/>
    <col min="14583" max="14583" width="18" style="178" customWidth="1"/>
    <col min="14584" max="14585" width="10.6640625" style="178" customWidth="1"/>
    <col min="14586" max="14586" width="12.5" style="178" customWidth="1"/>
    <col min="14587" max="14587" width="10.6640625" style="178" customWidth="1"/>
    <col min="14588" max="14588" width="11.6640625" style="178" customWidth="1"/>
    <col min="14589" max="14589" width="2.33203125" style="178" customWidth="1"/>
    <col min="14590" max="14837" width="9.33203125" style="178"/>
    <col min="14838" max="14838" width="14.33203125" style="178" customWidth="1"/>
    <col min="14839" max="14839" width="18" style="178" customWidth="1"/>
    <col min="14840" max="14841" width="10.6640625" style="178" customWidth="1"/>
    <col min="14842" max="14842" width="12.5" style="178" customWidth="1"/>
    <col min="14843" max="14843" width="10.6640625" style="178" customWidth="1"/>
    <col min="14844" max="14844" width="11.6640625" style="178" customWidth="1"/>
    <col min="14845" max="14845" width="2.33203125" style="178" customWidth="1"/>
    <col min="14846" max="15093" width="9.33203125" style="178"/>
    <col min="15094" max="15094" width="14.33203125" style="178" customWidth="1"/>
    <col min="15095" max="15095" width="18" style="178" customWidth="1"/>
    <col min="15096" max="15097" width="10.6640625" style="178" customWidth="1"/>
    <col min="15098" max="15098" width="12.5" style="178" customWidth="1"/>
    <col min="15099" max="15099" width="10.6640625" style="178" customWidth="1"/>
    <col min="15100" max="15100" width="11.6640625" style="178" customWidth="1"/>
    <col min="15101" max="15101" width="2.33203125" style="178" customWidth="1"/>
    <col min="15102" max="15349" width="9.33203125" style="178"/>
    <col min="15350" max="15350" width="14.33203125" style="178" customWidth="1"/>
    <col min="15351" max="15351" width="18" style="178" customWidth="1"/>
    <col min="15352" max="15353" width="10.6640625" style="178" customWidth="1"/>
    <col min="15354" max="15354" width="12.5" style="178" customWidth="1"/>
    <col min="15355" max="15355" width="10.6640625" style="178" customWidth="1"/>
    <col min="15356" max="15356" width="11.6640625" style="178" customWidth="1"/>
    <col min="15357" max="15357" width="2.33203125" style="178" customWidth="1"/>
    <col min="15358" max="15605" width="9.33203125" style="178"/>
    <col min="15606" max="15606" width="14.33203125" style="178" customWidth="1"/>
    <col min="15607" max="15607" width="18" style="178" customWidth="1"/>
    <col min="15608" max="15609" width="10.6640625" style="178" customWidth="1"/>
    <col min="15610" max="15610" width="12.5" style="178" customWidth="1"/>
    <col min="15611" max="15611" width="10.6640625" style="178" customWidth="1"/>
    <col min="15612" max="15612" width="11.6640625" style="178" customWidth="1"/>
    <col min="15613" max="15613" width="2.33203125" style="178" customWidth="1"/>
    <col min="15614" max="15861" width="9.33203125" style="178"/>
    <col min="15862" max="15862" width="14.33203125" style="178" customWidth="1"/>
    <col min="15863" max="15863" width="18" style="178" customWidth="1"/>
    <col min="15864" max="15865" width="10.6640625" style="178" customWidth="1"/>
    <col min="15866" max="15866" width="12.5" style="178" customWidth="1"/>
    <col min="15867" max="15867" width="10.6640625" style="178" customWidth="1"/>
    <col min="15868" max="15868" width="11.6640625" style="178" customWidth="1"/>
    <col min="15869" max="15869" width="2.33203125" style="178" customWidth="1"/>
    <col min="15870" max="16117" width="9.33203125" style="178"/>
    <col min="16118" max="16118" width="14.33203125" style="178" customWidth="1"/>
    <col min="16119" max="16119" width="18" style="178" customWidth="1"/>
    <col min="16120" max="16121" width="10.6640625" style="178" customWidth="1"/>
    <col min="16122" max="16122" width="12.5" style="178" customWidth="1"/>
    <col min="16123" max="16123" width="10.6640625" style="178" customWidth="1"/>
    <col min="16124" max="16124" width="11.6640625" style="178" customWidth="1"/>
    <col min="16125" max="16125" width="2.33203125" style="178" customWidth="1"/>
    <col min="16126" max="16384" width="9.33203125" style="178"/>
  </cols>
  <sheetData>
    <row r="1" spans="1:6" x14ac:dyDescent="0.2">
      <c r="A1" s="235" t="s">
        <v>41</v>
      </c>
      <c r="B1" s="7"/>
      <c r="C1" s="7"/>
      <c r="D1" s="7"/>
      <c r="E1" s="7"/>
      <c r="F1" s="7"/>
    </row>
    <row r="2" spans="1:6" x14ac:dyDescent="0.2">
      <c r="A2" s="176" t="s">
        <v>918</v>
      </c>
      <c r="B2" s="7"/>
      <c r="C2" s="7"/>
      <c r="D2" s="7"/>
      <c r="E2" s="7"/>
      <c r="F2" s="7"/>
    </row>
    <row r="3" spans="1:6" x14ac:dyDescent="0.2">
      <c r="A3" s="175" t="s">
        <v>1004</v>
      </c>
      <c r="B3" s="7"/>
      <c r="C3" s="7"/>
      <c r="D3" s="7"/>
      <c r="E3" s="7"/>
      <c r="F3" s="7"/>
    </row>
    <row r="4" spans="1:6" x14ac:dyDescent="0.2">
      <c r="A4" s="110" t="s">
        <v>1005</v>
      </c>
    </row>
    <row r="5" spans="1:6" x14ac:dyDescent="0.2">
      <c r="A5" s="178" t="s">
        <v>1006</v>
      </c>
    </row>
    <row r="6" spans="1:6" x14ac:dyDescent="0.2">
      <c r="A6" s="109" t="s">
        <v>999</v>
      </c>
    </row>
    <row r="7" spans="1:6" x14ac:dyDescent="0.2">
      <c r="A7" s="147" t="s">
        <v>1</v>
      </c>
    </row>
    <row r="8" spans="1:6" s="172" customFormat="1" x14ac:dyDescent="0.2"/>
    <row r="9" spans="1:6" x14ac:dyDescent="0.2">
      <c r="A9" s="172"/>
      <c r="B9" s="108">
        <v>2009</v>
      </c>
      <c r="C9" s="108">
        <v>2010</v>
      </c>
      <c r="D9" s="108">
        <v>2011</v>
      </c>
      <c r="E9" s="108">
        <v>2012</v>
      </c>
      <c r="F9" s="107">
        <v>20131</v>
      </c>
    </row>
    <row r="10" spans="1:6" x14ac:dyDescent="0.2">
      <c r="A10" s="131" t="s">
        <v>1007</v>
      </c>
      <c r="B10" s="106">
        <v>296.52999999999997</v>
      </c>
      <c r="C10" s="106">
        <v>399.5</v>
      </c>
      <c r="D10" s="106">
        <v>351.3</v>
      </c>
      <c r="E10" s="106">
        <v>303</v>
      </c>
      <c r="F10" s="106">
        <v>106</v>
      </c>
    </row>
    <row r="11" spans="1:6" x14ac:dyDescent="0.2">
      <c r="A11" s="131" t="s">
        <v>1008</v>
      </c>
      <c r="B11" s="106">
        <v>5</v>
      </c>
      <c r="C11" s="106">
        <v>0</v>
      </c>
      <c r="D11" s="106">
        <v>5</v>
      </c>
      <c r="E11" s="121">
        <v>12</v>
      </c>
      <c r="F11" s="121">
        <v>12</v>
      </c>
    </row>
    <row r="12" spans="1:6" x14ac:dyDescent="0.2">
      <c r="A12" s="131" t="s">
        <v>1009</v>
      </c>
      <c r="B12" s="121">
        <v>0</v>
      </c>
      <c r="C12" s="121">
        <v>3</v>
      </c>
      <c r="D12" s="121">
        <v>108</v>
      </c>
      <c r="E12" s="121">
        <v>81</v>
      </c>
      <c r="F12" s="121">
        <v>22</v>
      </c>
    </row>
    <row r="13" spans="1:6" x14ac:dyDescent="0.2">
      <c r="A13" s="131" t="s">
        <v>1010</v>
      </c>
      <c r="B13" s="121">
        <v>0</v>
      </c>
      <c r="C13" s="121">
        <v>0</v>
      </c>
      <c r="D13" s="121">
        <v>2</v>
      </c>
      <c r="E13" s="121">
        <v>1</v>
      </c>
      <c r="F13" s="121">
        <v>1</v>
      </c>
    </row>
    <row r="14" spans="1:6" x14ac:dyDescent="0.2">
      <c r="A14" s="131" t="s">
        <v>1011</v>
      </c>
      <c r="B14" s="121">
        <v>0</v>
      </c>
      <c r="C14" s="121">
        <v>0</v>
      </c>
      <c r="D14" s="121">
        <v>0</v>
      </c>
      <c r="E14" s="121">
        <v>2</v>
      </c>
      <c r="F14" s="121">
        <v>0</v>
      </c>
    </row>
    <row r="15" spans="1:6" x14ac:dyDescent="0.2">
      <c r="B15" s="105"/>
      <c r="C15" s="105"/>
      <c r="D15" s="105"/>
      <c r="E15" s="105"/>
      <c r="F15" s="105"/>
    </row>
    <row r="16" spans="1:6" x14ac:dyDescent="0.2">
      <c r="A16" s="104"/>
      <c r="B16" s="103"/>
      <c r="C16" s="103"/>
      <c r="D16" s="103"/>
      <c r="E16" s="103"/>
      <c r="F16" s="103"/>
    </row>
    <row r="17" spans="1:6" x14ac:dyDescent="0.2">
      <c r="A17" s="104"/>
      <c r="B17" s="103"/>
      <c r="C17" s="103"/>
      <c r="D17" s="103"/>
      <c r="E17" s="103"/>
      <c r="F17" s="103"/>
    </row>
    <row r="18" spans="1:6" x14ac:dyDescent="0.2">
      <c r="A18" s="104"/>
      <c r="B18" s="103"/>
      <c r="C18" s="103"/>
      <c r="D18" s="103"/>
      <c r="E18" s="103"/>
      <c r="F18" s="103"/>
    </row>
    <row r="19" spans="1:6" x14ac:dyDescent="0.2">
      <c r="A19" s="104"/>
      <c r="B19" s="103"/>
      <c r="C19" s="103"/>
      <c r="D19" s="103"/>
      <c r="E19" s="103"/>
      <c r="F19" s="103"/>
    </row>
    <row r="20" spans="1:6" x14ac:dyDescent="0.2">
      <c r="A20" s="104"/>
      <c r="B20" s="103"/>
      <c r="C20" s="103"/>
      <c r="D20" s="103"/>
      <c r="E20" s="103"/>
      <c r="F20" s="103"/>
    </row>
    <row r="21" spans="1:6" x14ac:dyDescent="0.2">
      <c r="B21" s="103"/>
      <c r="C21" s="103"/>
      <c r="D21" s="103"/>
      <c r="E21" s="103"/>
      <c r="F21" s="103"/>
    </row>
    <row r="22" spans="1:6" x14ac:dyDescent="0.2">
      <c r="B22" s="103"/>
    </row>
    <row r="23" spans="1:6" x14ac:dyDescent="0.2">
      <c r="A23" s="102"/>
      <c r="B23" s="103"/>
      <c r="C23" s="101"/>
      <c r="D23" s="101"/>
      <c r="E23" s="101"/>
      <c r="F23" s="101"/>
    </row>
    <row r="24" spans="1:6" x14ac:dyDescent="0.2">
      <c r="A24" s="102"/>
      <c r="B24" s="103"/>
      <c r="C24" s="101"/>
      <c r="D24" s="101"/>
      <c r="E24" s="101"/>
      <c r="F24" s="101"/>
    </row>
    <row r="25" spans="1:6" x14ac:dyDescent="0.2">
      <c r="A25" s="100"/>
      <c r="B25" s="103"/>
      <c r="C25" s="101"/>
      <c r="D25" s="101"/>
      <c r="E25" s="101"/>
      <c r="F25" s="101"/>
    </row>
    <row r="26" spans="1:6" x14ac:dyDescent="0.2">
      <c r="A26" s="100"/>
      <c r="B26" s="101"/>
      <c r="C26" s="101"/>
      <c r="D26" s="101"/>
      <c r="E26" s="101"/>
      <c r="F26" s="101"/>
    </row>
    <row r="27" spans="1:6" x14ac:dyDescent="0.2">
      <c r="A27" s="100"/>
      <c r="B27" s="101"/>
      <c r="C27" s="101"/>
      <c r="D27" s="101"/>
      <c r="E27" s="101"/>
      <c r="F27" s="101"/>
    </row>
    <row r="28" spans="1:6" x14ac:dyDescent="0.2">
      <c r="A28" s="100"/>
      <c r="B28" s="101"/>
      <c r="C28" s="101"/>
      <c r="D28" s="101"/>
      <c r="E28" s="101"/>
      <c r="F28" s="101"/>
    </row>
    <row r="29" spans="1:6" x14ac:dyDescent="0.2">
      <c r="A29" s="100"/>
      <c r="B29" s="101"/>
      <c r="C29" s="101"/>
      <c r="D29" s="101"/>
      <c r="E29" s="101"/>
      <c r="F29" s="101"/>
    </row>
    <row r="30" spans="1:6" x14ac:dyDescent="0.2">
      <c r="A30" s="100"/>
      <c r="B30" s="101"/>
      <c r="C30" s="101"/>
      <c r="D30" s="101"/>
      <c r="E30" s="101"/>
      <c r="F30" s="101"/>
    </row>
    <row r="31" spans="1:6" x14ac:dyDescent="0.2">
      <c r="A31" s="100"/>
      <c r="B31" s="101"/>
      <c r="C31" s="101"/>
      <c r="D31" s="101"/>
      <c r="E31" s="101"/>
      <c r="F31" s="101"/>
    </row>
    <row r="32" spans="1:6" x14ac:dyDescent="0.2">
      <c r="A32" s="100"/>
      <c r="B32" s="101"/>
      <c r="C32" s="101"/>
      <c r="D32" s="101"/>
      <c r="E32" s="101"/>
      <c r="F32" s="101"/>
    </row>
    <row r="33" spans="1:10" x14ac:dyDescent="0.2">
      <c r="A33" s="99"/>
      <c r="B33" s="101"/>
      <c r="C33" s="101"/>
      <c r="D33" s="101"/>
      <c r="E33" s="101"/>
      <c r="F33" s="101"/>
    </row>
    <row r="34" spans="1:10" s="7" customFormat="1" x14ac:dyDescent="0.2">
      <c r="A34" s="98"/>
      <c r="B34" s="97"/>
      <c r="C34" s="97"/>
      <c r="D34" s="97"/>
      <c r="E34" s="97"/>
      <c r="F34" s="97"/>
    </row>
    <row r="42" spans="1:10" x14ac:dyDescent="0.2">
      <c r="G42" s="96"/>
      <c r="H42" s="96"/>
      <c r="I42" s="96"/>
      <c r="J42" s="96"/>
    </row>
  </sheetData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E43"/>
  <sheetViews>
    <sheetView workbookViewId="0">
      <selection activeCell="N50" activeCellId="1" sqref="A1 N50"/>
    </sheetView>
  </sheetViews>
  <sheetFormatPr defaultRowHeight="12.75" customHeight="1" x14ac:dyDescent="0.2"/>
  <cols>
    <col min="1" max="1" width="7.83203125" style="308" customWidth="1"/>
    <col min="2" max="2" width="26.1640625" style="308" bestFit="1" customWidth="1"/>
    <col min="3" max="3" width="14.6640625" style="308" bestFit="1" customWidth="1"/>
    <col min="4" max="4" width="29.1640625" style="308" bestFit="1" customWidth="1"/>
    <col min="5" max="5" width="15.83203125" style="308" bestFit="1" customWidth="1"/>
    <col min="6" max="16384" width="9.33203125" style="308"/>
  </cols>
  <sheetData>
    <row r="1" spans="1:5" ht="12.75" customHeight="1" x14ac:dyDescent="0.2">
      <c r="A1" s="409" t="s">
        <v>41</v>
      </c>
    </row>
    <row r="2" spans="1:5" ht="12.75" customHeight="1" x14ac:dyDescent="0.2">
      <c r="A2" s="409" t="s">
        <v>650</v>
      </c>
    </row>
    <row r="3" spans="1:5" ht="12.75" customHeight="1" x14ac:dyDescent="0.2">
      <c r="A3" s="584" t="s">
        <v>348</v>
      </c>
    </row>
    <row r="4" spans="1:5" ht="12.75" customHeight="1" x14ac:dyDescent="0.2">
      <c r="A4" s="308" t="s">
        <v>656</v>
      </c>
    </row>
    <row r="5" spans="1:5" ht="12.75" customHeight="1" x14ac:dyDescent="0.2">
      <c r="A5" s="411" t="s">
        <v>652</v>
      </c>
      <c r="B5" s="411"/>
      <c r="C5" s="411"/>
      <c r="D5" s="411"/>
      <c r="E5" s="411"/>
    </row>
    <row r="6" spans="1:5" ht="12.75" customHeight="1" x14ac:dyDescent="0.2">
      <c r="A6" s="340" t="s">
        <v>657</v>
      </c>
    </row>
    <row r="7" spans="1:5" ht="12.75" customHeight="1" x14ac:dyDescent="0.2">
      <c r="A7" s="375" t="s">
        <v>3</v>
      </c>
    </row>
    <row r="8" spans="1:5" ht="12.75" customHeight="1" x14ac:dyDescent="0.2">
      <c r="A8" s="375" t="s">
        <v>0</v>
      </c>
    </row>
    <row r="9" spans="1:5" ht="12.75" customHeight="1" x14ac:dyDescent="0.2">
      <c r="A9" s="399"/>
      <c r="B9" s="399"/>
      <c r="C9" s="399"/>
      <c r="D9" s="399"/>
      <c r="E9" s="399"/>
    </row>
    <row r="10" spans="1:5" ht="11.25" x14ac:dyDescent="0.2">
      <c r="B10" s="643" t="s">
        <v>658</v>
      </c>
      <c r="C10" s="643" t="s">
        <v>659</v>
      </c>
      <c r="D10" s="643" t="s">
        <v>660</v>
      </c>
      <c r="E10" s="644" t="s">
        <v>661</v>
      </c>
    </row>
    <row r="11" spans="1:5" ht="12.75" customHeight="1" x14ac:dyDescent="0.2">
      <c r="A11" s="645">
        <v>1980</v>
      </c>
      <c r="B11" s="646">
        <v>86.1</v>
      </c>
      <c r="C11" s="350">
        <v>74</v>
      </c>
      <c r="D11" s="350">
        <v>2.5</v>
      </c>
      <c r="E11" s="647">
        <v>0</v>
      </c>
    </row>
    <row r="12" spans="1:5" ht="12.75" customHeight="1" x14ac:dyDescent="0.2">
      <c r="A12" s="645">
        <v>1981</v>
      </c>
      <c r="B12" s="646">
        <v>85.39</v>
      </c>
      <c r="C12" s="350">
        <v>78</v>
      </c>
      <c r="D12" s="350">
        <v>1.63</v>
      </c>
      <c r="E12" s="647">
        <v>400</v>
      </c>
    </row>
    <row r="13" spans="1:5" ht="12.75" customHeight="1" x14ac:dyDescent="0.2">
      <c r="A13" s="645">
        <v>1982</v>
      </c>
      <c r="B13" s="646">
        <v>107.61</v>
      </c>
      <c r="C13" s="350">
        <v>86</v>
      </c>
      <c r="D13" s="350">
        <v>2.5</v>
      </c>
      <c r="E13" s="647">
        <v>400</v>
      </c>
    </row>
    <row r="14" spans="1:5" ht="12.75" customHeight="1" x14ac:dyDescent="0.2">
      <c r="A14" s="645">
        <v>1983</v>
      </c>
      <c r="B14" s="646">
        <v>111.85</v>
      </c>
      <c r="C14" s="350">
        <v>94</v>
      </c>
      <c r="D14" s="350">
        <v>2.5</v>
      </c>
      <c r="E14" s="647">
        <v>400</v>
      </c>
    </row>
    <row r="15" spans="1:5" ht="12.75" customHeight="1" x14ac:dyDescent="0.2">
      <c r="A15" s="645">
        <v>1984</v>
      </c>
      <c r="B15" s="646">
        <v>118.87</v>
      </c>
      <c r="C15" s="350">
        <v>102</v>
      </c>
      <c r="D15" s="350">
        <v>2.5</v>
      </c>
      <c r="E15" s="647">
        <v>0</v>
      </c>
    </row>
    <row r="16" spans="1:5" ht="12.75" customHeight="1" x14ac:dyDescent="0.2">
      <c r="A16" s="645">
        <v>1985</v>
      </c>
      <c r="B16" s="646">
        <v>117.56</v>
      </c>
      <c r="C16" s="350">
        <v>108</v>
      </c>
      <c r="D16" s="350">
        <v>2.35</v>
      </c>
      <c r="E16" s="647">
        <v>0</v>
      </c>
    </row>
    <row r="17" spans="1:5" ht="12.75" customHeight="1" x14ac:dyDescent="0.2">
      <c r="A17" s="645">
        <v>1986</v>
      </c>
      <c r="B17" s="646">
        <v>103.96</v>
      </c>
      <c r="C17" s="350">
        <v>109.58</v>
      </c>
      <c r="D17" s="350">
        <v>0</v>
      </c>
      <c r="E17" s="647">
        <v>0</v>
      </c>
    </row>
    <row r="18" spans="1:5" ht="12.75" customHeight="1" x14ac:dyDescent="0.2">
      <c r="A18" s="645">
        <v>1987</v>
      </c>
      <c r="B18" s="646">
        <v>103.57</v>
      </c>
      <c r="C18" s="350">
        <v>110.57</v>
      </c>
      <c r="D18" s="350">
        <v>0</v>
      </c>
      <c r="E18" s="647">
        <v>0</v>
      </c>
    </row>
    <row r="19" spans="1:5" ht="12.75" customHeight="1" x14ac:dyDescent="0.2">
      <c r="A19" s="645">
        <v>1988</v>
      </c>
      <c r="B19" s="646">
        <v>112.49</v>
      </c>
      <c r="C19" s="350">
        <v>113.18</v>
      </c>
      <c r="D19" s="350">
        <v>0</v>
      </c>
      <c r="E19" s="647">
        <v>400</v>
      </c>
    </row>
    <row r="20" spans="1:5" ht="12.75" customHeight="1" x14ac:dyDescent="0.2">
      <c r="A20" s="645">
        <v>1989</v>
      </c>
      <c r="B20" s="646">
        <v>120.5</v>
      </c>
      <c r="C20" s="350">
        <v>116.96</v>
      </c>
      <c r="D20" s="350">
        <v>0.35</v>
      </c>
      <c r="E20" s="647">
        <v>0</v>
      </c>
    </row>
    <row r="21" spans="1:5" ht="12.75" customHeight="1" x14ac:dyDescent="0.2">
      <c r="A21" s="645">
        <v>1990</v>
      </c>
      <c r="B21" s="646">
        <v>116.6</v>
      </c>
      <c r="C21" s="350">
        <v>119.17</v>
      </c>
      <c r="D21" s="350">
        <v>0</v>
      </c>
      <c r="E21" s="647">
        <v>0</v>
      </c>
    </row>
    <row r="22" spans="1:5" ht="12.75" customHeight="1" x14ac:dyDescent="0.2">
      <c r="A22" s="645">
        <v>1991</v>
      </c>
      <c r="B22" s="646">
        <v>122.48</v>
      </c>
      <c r="C22" s="350">
        <v>122.1</v>
      </c>
      <c r="D22" s="350">
        <v>0</v>
      </c>
      <c r="E22" s="647">
        <v>400</v>
      </c>
    </row>
    <row r="23" spans="1:5" ht="12.75" customHeight="1" x14ac:dyDescent="0.2">
      <c r="A23" s="645">
        <v>1992</v>
      </c>
      <c r="B23" s="646">
        <v>132.66999999999999</v>
      </c>
      <c r="C23" s="350">
        <v>126.53</v>
      </c>
      <c r="D23" s="350">
        <v>1.21</v>
      </c>
      <c r="E23" s="647">
        <v>400</v>
      </c>
    </row>
    <row r="24" spans="1:5" ht="12.75" customHeight="1" x14ac:dyDescent="0.2">
      <c r="A24" s="645">
        <v>1993</v>
      </c>
      <c r="B24" s="646">
        <v>139.31</v>
      </c>
      <c r="C24" s="350">
        <v>131.55000000000001</v>
      </c>
      <c r="D24" s="350">
        <v>1.76</v>
      </c>
      <c r="E24" s="647">
        <v>400</v>
      </c>
    </row>
    <row r="25" spans="1:5" ht="12.75" customHeight="1" x14ac:dyDescent="0.2">
      <c r="A25" s="645">
        <v>1994</v>
      </c>
      <c r="B25" s="646">
        <v>132.5</v>
      </c>
      <c r="C25" s="350">
        <v>134.32</v>
      </c>
      <c r="D25" s="350">
        <v>0</v>
      </c>
      <c r="E25" s="647">
        <v>0</v>
      </c>
    </row>
    <row r="26" spans="1:5" ht="12.75" customHeight="1" x14ac:dyDescent="0.2">
      <c r="A26" s="645">
        <v>1995</v>
      </c>
      <c r="B26" s="646">
        <v>131.57</v>
      </c>
      <c r="C26" s="350">
        <v>136.30000000000001</v>
      </c>
      <c r="D26" s="350">
        <v>0</v>
      </c>
      <c r="E26" s="647">
        <v>0</v>
      </c>
    </row>
    <row r="27" spans="1:5" ht="12.75" customHeight="1" x14ac:dyDescent="0.2">
      <c r="A27" s="645">
        <v>1996</v>
      </c>
      <c r="B27" s="646">
        <v>127.02</v>
      </c>
      <c r="C27" s="350">
        <v>136.86000000000001</v>
      </c>
      <c r="D27" s="350">
        <v>0</v>
      </c>
      <c r="E27" s="647">
        <v>0</v>
      </c>
    </row>
    <row r="28" spans="1:5" ht="12.75" customHeight="1" x14ac:dyDescent="0.2">
      <c r="A28" s="645">
        <v>1997</v>
      </c>
      <c r="B28" s="646">
        <v>128.53</v>
      </c>
      <c r="C28" s="350">
        <v>137.38999999999999</v>
      </c>
      <c r="D28" s="350">
        <v>0</v>
      </c>
      <c r="E28" s="647">
        <v>0</v>
      </c>
    </row>
    <row r="29" spans="1:5" ht="12.75" customHeight="1" x14ac:dyDescent="0.2">
      <c r="A29" s="645">
        <v>1998</v>
      </c>
      <c r="B29" s="646">
        <v>135.51</v>
      </c>
      <c r="C29" s="350">
        <v>139.03</v>
      </c>
      <c r="D29" s="350">
        <v>0</v>
      </c>
      <c r="E29" s="647">
        <v>0</v>
      </c>
    </row>
    <row r="30" spans="1:5" ht="12.75" customHeight="1" x14ac:dyDescent="0.2">
      <c r="A30" s="645">
        <v>1999</v>
      </c>
      <c r="B30" s="646">
        <v>149.94999999999999</v>
      </c>
      <c r="C30" s="350">
        <v>143.16999999999999</v>
      </c>
      <c r="D30" s="350">
        <v>1.43</v>
      </c>
      <c r="E30" s="647">
        <v>0</v>
      </c>
    </row>
    <row r="31" spans="1:5" ht="12.75" customHeight="1" x14ac:dyDescent="0.2">
      <c r="A31" s="645">
        <v>2000</v>
      </c>
      <c r="B31" s="646">
        <v>165.6</v>
      </c>
      <c r="C31" s="350">
        <v>149.76</v>
      </c>
      <c r="D31" s="350">
        <v>2.5</v>
      </c>
      <c r="E31" s="647">
        <v>0</v>
      </c>
    </row>
    <row r="32" spans="1:5" ht="12.75" customHeight="1" x14ac:dyDescent="0.2">
      <c r="A32" s="645">
        <v>2001</v>
      </c>
      <c r="B32" s="646">
        <v>170.77</v>
      </c>
      <c r="C32" s="350">
        <v>156.43</v>
      </c>
      <c r="D32" s="350">
        <v>2.5</v>
      </c>
      <c r="E32" s="647">
        <v>400</v>
      </c>
    </row>
    <row r="33" spans="1:5" ht="12.75" customHeight="1" x14ac:dyDescent="0.2">
      <c r="A33" s="645">
        <v>2002</v>
      </c>
      <c r="B33" s="646">
        <v>169.38</v>
      </c>
      <c r="C33" s="350">
        <v>161.79</v>
      </c>
      <c r="D33" s="350">
        <v>1.7</v>
      </c>
      <c r="E33" s="647">
        <v>0</v>
      </c>
    </row>
    <row r="34" spans="1:5" ht="12.75" customHeight="1" x14ac:dyDescent="0.2">
      <c r="A34" s="645">
        <v>2003</v>
      </c>
      <c r="B34" s="646">
        <v>184.51</v>
      </c>
      <c r="C34" s="350">
        <v>169.29</v>
      </c>
      <c r="D34" s="350">
        <v>2.5</v>
      </c>
      <c r="E34" s="647">
        <v>0</v>
      </c>
    </row>
    <row r="35" spans="1:5" ht="12.75" customHeight="1" x14ac:dyDescent="0.2">
      <c r="A35" s="645">
        <v>2004</v>
      </c>
      <c r="B35" s="646">
        <v>208.1</v>
      </c>
      <c r="C35" s="350">
        <v>180.36</v>
      </c>
      <c r="D35" s="350">
        <v>2.5</v>
      </c>
      <c r="E35" s="647">
        <v>0</v>
      </c>
    </row>
    <row r="36" spans="1:5" ht="12.75" customHeight="1" x14ac:dyDescent="0.2">
      <c r="A36" s="645">
        <v>2005</v>
      </c>
      <c r="B36" s="646">
        <v>255.5</v>
      </c>
      <c r="C36" s="350">
        <v>199.34</v>
      </c>
      <c r="D36" s="350">
        <v>2.5</v>
      </c>
      <c r="E36" s="647">
        <v>0</v>
      </c>
    </row>
    <row r="37" spans="1:5" ht="12.75" customHeight="1" x14ac:dyDescent="0.2">
      <c r="A37" s="645">
        <v>2006</v>
      </c>
      <c r="B37" s="646">
        <v>304.05</v>
      </c>
      <c r="C37" s="350">
        <v>225.51</v>
      </c>
      <c r="D37" s="350">
        <v>2.5</v>
      </c>
      <c r="E37" s="647">
        <v>0</v>
      </c>
    </row>
    <row r="38" spans="1:5" ht="12.75" customHeight="1" x14ac:dyDescent="0.2">
      <c r="A38" s="645">
        <v>2007</v>
      </c>
      <c r="B38" s="646">
        <v>360.71</v>
      </c>
      <c r="C38" s="350">
        <v>259.55</v>
      </c>
      <c r="D38" s="350">
        <v>2.5</v>
      </c>
      <c r="E38" s="647">
        <v>0</v>
      </c>
    </row>
    <row r="39" spans="1:5" ht="12.75" customHeight="1" x14ac:dyDescent="0.2">
      <c r="A39" s="645">
        <v>2008</v>
      </c>
      <c r="B39" s="646">
        <v>258.64</v>
      </c>
      <c r="C39" s="350">
        <v>268.55</v>
      </c>
      <c r="D39" s="350">
        <v>0</v>
      </c>
      <c r="E39" s="647">
        <v>400</v>
      </c>
    </row>
    <row r="40" spans="1:5" ht="12.75" customHeight="1" x14ac:dyDescent="0.2">
      <c r="A40" s="645">
        <v>2009</v>
      </c>
      <c r="B40" s="646">
        <v>245.64</v>
      </c>
      <c r="C40" s="350">
        <v>272.91000000000003</v>
      </c>
      <c r="D40" s="350">
        <v>0</v>
      </c>
      <c r="E40" s="647">
        <v>400</v>
      </c>
    </row>
    <row r="41" spans="1:5" ht="12.75" customHeight="1" x14ac:dyDescent="0.2">
      <c r="A41" s="645">
        <v>2010</v>
      </c>
      <c r="B41" s="646">
        <v>224.28</v>
      </c>
      <c r="C41" s="350">
        <v>271.5</v>
      </c>
      <c r="D41" s="350">
        <v>0</v>
      </c>
      <c r="E41" s="647">
        <v>0</v>
      </c>
    </row>
    <row r="42" spans="1:5" ht="12.75" customHeight="1" x14ac:dyDescent="0.2">
      <c r="A42" s="645">
        <v>2011</v>
      </c>
      <c r="B42" s="646">
        <v>201.5</v>
      </c>
      <c r="C42" s="350">
        <v>264.74</v>
      </c>
      <c r="D42" s="350">
        <v>0</v>
      </c>
      <c r="E42" s="647">
        <v>0</v>
      </c>
    </row>
    <row r="43" spans="1:5" ht="12.75" customHeight="1" x14ac:dyDescent="0.2">
      <c r="B43" s="311"/>
      <c r="C43" s="311"/>
      <c r="D43" s="311"/>
      <c r="E43" s="311"/>
    </row>
  </sheetData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D41"/>
  <sheetViews>
    <sheetView workbookViewId="0">
      <selection activeCell="N50" activeCellId="1" sqref="A1 N50"/>
    </sheetView>
  </sheetViews>
  <sheetFormatPr defaultRowHeight="12.75" customHeight="1" x14ac:dyDescent="0.2"/>
  <cols>
    <col min="1" max="1" width="16.5" style="649" customWidth="1"/>
    <col min="2" max="2" width="15" style="649" bestFit="1" customWidth="1"/>
    <col min="3" max="3" width="9.5" style="649" bestFit="1" customWidth="1"/>
    <col min="4" max="4" width="11.1640625" style="649" bestFit="1" customWidth="1"/>
    <col min="5" max="16384" width="9.33203125" style="649"/>
  </cols>
  <sheetData>
    <row r="1" spans="1:4" ht="12.75" customHeight="1" x14ac:dyDescent="0.2">
      <c r="A1" s="648" t="s">
        <v>41</v>
      </c>
    </row>
    <row r="2" spans="1:4" ht="12.75" customHeight="1" x14ac:dyDescent="0.2">
      <c r="A2" s="648" t="s">
        <v>650</v>
      </c>
    </row>
    <row r="3" spans="1:4" ht="11.25" x14ac:dyDescent="0.2">
      <c r="A3" s="650" t="s">
        <v>352</v>
      </c>
    </row>
    <row r="4" spans="1:4" ht="11.25" x14ac:dyDescent="0.2">
      <c r="A4" s="649" t="s">
        <v>662</v>
      </c>
    </row>
    <row r="5" spans="1:4" ht="12.75" customHeight="1" x14ac:dyDescent="0.2">
      <c r="A5" s="651" t="s">
        <v>663</v>
      </c>
      <c r="B5" s="652"/>
      <c r="C5" s="652"/>
      <c r="D5" s="652"/>
    </row>
    <row r="6" spans="1:4" ht="12.75" customHeight="1" x14ac:dyDescent="0.2">
      <c r="A6" s="653" t="s">
        <v>657</v>
      </c>
    </row>
    <row r="7" spans="1:4" ht="12.75" customHeight="1" x14ac:dyDescent="0.2">
      <c r="A7" s="651" t="s">
        <v>3</v>
      </c>
    </row>
    <row r="8" spans="1:4" ht="12.75" customHeight="1" x14ac:dyDescent="0.2">
      <c r="A8" s="654"/>
      <c r="B8" s="654"/>
      <c r="C8" s="654"/>
      <c r="D8" s="654"/>
    </row>
    <row r="9" spans="1:4" ht="21.75" x14ac:dyDescent="0.2">
      <c r="B9" s="655" t="s">
        <v>664</v>
      </c>
      <c r="C9" s="655" t="s">
        <v>665</v>
      </c>
      <c r="D9" s="655" t="s">
        <v>666</v>
      </c>
    </row>
    <row r="10" spans="1:4" ht="12.75" customHeight="1" x14ac:dyDescent="0.2">
      <c r="A10" s="656">
        <v>1980</v>
      </c>
      <c r="B10" s="657">
        <v>12.1</v>
      </c>
      <c r="C10" s="657">
        <v>10</v>
      </c>
      <c r="D10" s="657">
        <v>2.5</v>
      </c>
    </row>
    <row r="11" spans="1:4" ht="12.75" customHeight="1" x14ac:dyDescent="0.2">
      <c r="A11" s="656">
        <v>1981</v>
      </c>
      <c r="B11" s="657">
        <v>7.39</v>
      </c>
      <c r="C11" s="657">
        <v>10</v>
      </c>
      <c r="D11" s="657">
        <v>2.5</v>
      </c>
    </row>
    <row r="12" spans="1:4" ht="12.75" customHeight="1" x14ac:dyDescent="0.2">
      <c r="A12" s="656">
        <v>1982</v>
      </c>
      <c r="B12" s="657">
        <v>21.61</v>
      </c>
      <c r="C12" s="657">
        <v>10</v>
      </c>
      <c r="D12" s="657">
        <v>2.5</v>
      </c>
    </row>
    <row r="13" spans="1:4" ht="12.75" customHeight="1" x14ac:dyDescent="0.2">
      <c r="A13" s="656">
        <v>1983</v>
      </c>
      <c r="B13" s="657">
        <v>17.850000000000001</v>
      </c>
      <c r="C13" s="657">
        <v>10</v>
      </c>
      <c r="D13" s="657">
        <v>2.5</v>
      </c>
    </row>
    <row r="14" spans="1:4" ht="12.75" customHeight="1" x14ac:dyDescent="0.2">
      <c r="A14" s="656">
        <v>1984</v>
      </c>
      <c r="B14" s="657">
        <v>16.87</v>
      </c>
      <c r="C14" s="657">
        <v>10</v>
      </c>
      <c r="D14" s="657">
        <v>2.5</v>
      </c>
    </row>
    <row r="15" spans="1:4" ht="12.75" customHeight="1" x14ac:dyDescent="0.2">
      <c r="A15" s="656">
        <v>1985</v>
      </c>
      <c r="B15" s="657">
        <v>9.56</v>
      </c>
      <c r="C15" s="657">
        <v>10</v>
      </c>
      <c r="D15" s="657">
        <v>2.5</v>
      </c>
    </row>
    <row r="16" spans="1:4" ht="12.75" customHeight="1" x14ac:dyDescent="0.2">
      <c r="A16" s="656">
        <v>1986</v>
      </c>
      <c r="B16" s="657">
        <v>-5.62</v>
      </c>
      <c r="C16" s="657">
        <v>10</v>
      </c>
      <c r="D16" s="657">
        <v>2.5</v>
      </c>
    </row>
    <row r="17" spans="1:4" ht="12.75" customHeight="1" x14ac:dyDescent="0.2">
      <c r="A17" s="656">
        <v>1987</v>
      </c>
      <c r="B17" s="657">
        <v>-7</v>
      </c>
      <c r="C17" s="657">
        <v>10</v>
      </c>
      <c r="D17" s="657">
        <v>2.5</v>
      </c>
    </row>
    <row r="18" spans="1:4" ht="12.75" customHeight="1" x14ac:dyDescent="0.2">
      <c r="A18" s="656">
        <v>1988</v>
      </c>
      <c r="B18" s="657">
        <v>-0.7</v>
      </c>
      <c r="C18" s="657">
        <v>10</v>
      </c>
      <c r="D18" s="657">
        <v>2.5</v>
      </c>
    </row>
    <row r="19" spans="1:4" ht="12.75" customHeight="1" x14ac:dyDescent="0.2">
      <c r="A19" s="656">
        <v>1989</v>
      </c>
      <c r="B19" s="657">
        <v>3.54</v>
      </c>
      <c r="C19" s="657">
        <v>10</v>
      </c>
      <c r="D19" s="657">
        <v>2.5</v>
      </c>
    </row>
    <row r="20" spans="1:4" ht="12.75" customHeight="1" x14ac:dyDescent="0.2">
      <c r="A20" s="656">
        <v>1990</v>
      </c>
      <c r="B20" s="657">
        <v>-2.57</v>
      </c>
      <c r="C20" s="657">
        <v>10</v>
      </c>
      <c r="D20" s="657">
        <v>2.5</v>
      </c>
    </row>
    <row r="21" spans="1:4" ht="12.75" customHeight="1" x14ac:dyDescent="0.2">
      <c r="A21" s="656">
        <v>1991</v>
      </c>
      <c r="B21" s="657">
        <v>0.39</v>
      </c>
      <c r="C21" s="657">
        <v>10</v>
      </c>
      <c r="D21" s="657">
        <v>2.5</v>
      </c>
    </row>
    <row r="22" spans="1:4" ht="12.75" customHeight="1" x14ac:dyDescent="0.2">
      <c r="A22" s="656">
        <v>1992</v>
      </c>
      <c r="B22" s="657">
        <v>6.14</v>
      </c>
      <c r="C22" s="657">
        <v>10</v>
      </c>
      <c r="D22" s="657">
        <v>2.5</v>
      </c>
    </row>
    <row r="23" spans="1:4" ht="12.75" customHeight="1" x14ac:dyDescent="0.2">
      <c r="A23" s="656">
        <v>1993</v>
      </c>
      <c r="B23" s="657">
        <v>7.77</v>
      </c>
      <c r="C23" s="657">
        <v>10</v>
      </c>
      <c r="D23" s="657">
        <v>2.5</v>
      </c>
    </row>
    <row r="24" spans="1:4" ht="12.75" customHeight="1" x14ac:dyDescent="0.2">
      <c r="A24" s="656">
        <v>1994</v>
      </c>
      <c r="B24" s="657">
        <v>-1.81</v>
      </c>
      <c r="C24" s="657">
        <v>10</v>
      </c>
      <c r="D24" s="657">
        <v>2.5</v>
      </c>
    </row>
    <row r="25" spans="1:4" ht="12.75" customHeight="1" x14ac:dyDescent="0.2">
      <c r="A25" s="656">
        <v>1995</v>
      </c>
      <c r="B25" s="657">
        <v>-4.7300000000000004</v>
      </c>
      <c r="C25" s="657">
        <v>10</v>
      </c>
      <c r="D25" s="657">
        <v>2.5</v>
      </c>
    </row>
    <row r="26" spans="1:4" ht="12.75" customHeight="1" x14ac:dyDescent="0.2">
      <c r="A26" s="656">
        <v>1996</v>
      </c>
      <c r="B26" s="657">
        <v>-9.84</v>
      </c>
      <c r="C26" s="657">
        <v>10</v>
      </c>
      <c r="D26" s="657">
        <v>2.5</v>
      </c>
    </row>
    <row r="27" spans="1:4" ht="12.75" customHeight="1" x14ac:dyDescent="0.2">
      <c r="A27" s="656">
        <v>1997</v>
      </c>
      <c r="B27" s="657">
        <v>-8.86</v>
      </c>
      <c r="C27" s="657">
        <v>10</v>
      </c>
      <c r="D27" s="657">
        <v>2.5</v>
      </c>
    </row>
    <row r="28" spans="1:4" ht="12.75" customHeight="1" x14ac:dyDescent="0.2">
      <c r="A28" s="656">
        <v>1998</v>
      </c>
      <c r="B28" s="657">
        <v>-3.52</v>
      </c>
      <c r="C28" s="657">
        <v>10</v>
      </c>
      <c r="D28" s="657">
        <v>2.5</v>
      </c>
    </row>
    <row r="29" spans="1:4" ht="12.75" customHeight="1" x14ac:dyDescent="0.2">
      <c r="A29" s="656">
        <v>1999</v>
      </c>
      <c r="B29" s="657">
        <v>6.78</v>
      </c>
      <c r="C29" s="657">
        <v>10</v>
      </c>
      <c r="D29" s="657">
        <v>2.5</v>
      </c>
    </row>
    <row r="30" spans="1:4" ht="12.75" customHeight="1" x14ac:dyDescent="0.2">
      <c r="A30" s="656">
        <v>2000</v>
      </c>
      <c r="B30" s="657">
        <v>15.84</v>
      </c>
      <c r="C30" s="657">
        <v>10</v>
      </c>
      <c r="D30" s="657">
        <v>2.5</v>
      </c>
    </row>
    <row r="31" spans="1:4" ht="12.75" customHeight="1" x14ac:dyDescent="0.2">
      <c r="A31" s="656">
        <v>2001</v>
      </c>
      <c r="B31" s="657">
        <v>14.35</v>
      </c>
      <c r="C31" s="657">
        <v>10</v>
      </c>
      <c r="D31" s="657">
        <v>2.5</v>
      </c>
    </row>
    <row r="32" spans="1:4" ht="12.75" customHeight="1" x14ac:dyDescent="0.2">
      <c r="A32" s="656">
        <v>2002</v>
      </c>
      <c r="B32" s="657">
        <v>7.59</v>
      </c>
      <c r="C32" s="657">
        <v>10</v>
      </c>
      <c r="D32" s="657">
        <v>2.5</v>
      </c>
    </row>
    <row r="33" spans="1:4" ht="12.75" customHeight="1" x14ac:dyDescent="0.2">
      <c r="A33" s="656">
        <v>2003</v>
      </c>
      <c r="B33" s="657">
        <v>15.22</v>
      </c>
      <c r="C33" s="657">
        <v>10</v>
      </c>
      <c r="D33" s="657">
        <v>2.5</v>
      </c>
    </row>
    <row r="34" spans="1:4" ht="12.75" customHeight="1" x14ac:dyDescent="0.2">
      <c r="A34" s="656">
        <v>2004</v>
      </c>
      <c r="B34" s="657">
        <v>27.75</v>
      </c>
      <c r="C34" s="657">
        <v>10</v>
      </c>
      <c r="D34" s="657">
        <v>2.5</v>
      </c>
    </row>
    <row r="35" spans="1:4" ht="12.75" customHeight="1" x14ac:dyDescent="0.2">
      <c r="A35" s="656">
        <v>2005</v>
      </c>
      <c r="B35" s="657">
        <v>56.16</v>
      </c>
      <c r="C35" s="657">
        <v>10</v>
      </c>
      <c r="D35" s="657">
        <v>2.5</v>
      </c>
    </row>
    <row r="36" spans="1:4" ht="12.75" customHeight="1" x14ac:dyDescent="0.2">
      <c r="A36" s="656">
        <v>2006</v>
      </c>
      <c r="B36" s="657">
        <v>78.540000000000006</v>
      </c>
      <c r="C36" s="657">
        <v>10</v>
      </c>
      <c r="D36" s="657">
        <v>2.5</v>
      </c>
    </row>
    <row r="37" spans="1:4" ht="12.75" customHeight="1" x14ac:dyDescent="0.2">
      <c r="A37" s="656">
        <v>2007</v>
      </c>
      <c r="B37" s="657">
        <v>101.16</v>
      </c>
      <c r="C37" s="657">
        <v>10</v>
      </c>
      <c r="D37" s="657">
        <v>2.5</v>
      </c>
    </row>
    <row r="38" spans="1:4" ht="12.75" customHeight="1" x14ac:dyDescent="0.2">
      <c r="A38" s="656">
        <v>2008</v>
      </c>
      <c r="B38" s="657">
        <v>-9.91</v>
      </c>
      <c r="C38" s="657">
        <v>10</v>
      </c>
      <c r="D38" s="657">
        <v>2.5</v>
      </c>
    </row>
    <row r="39" spans="1:4" ht="12.75" customHeight="1" x14ac:dyDescent="0.2">
      <c r="A39" s="656">
        <v>2009</v>
      </c>
      <c r="B39" s="657">
        <v>-27.27</v>
      </c>
      <c r="C39" s="657">
        <v>10</v>
      </c>
      <c r="D39" s="657">
        <v>2.5</v>
      </c>
    </row>
    <row r="40" spans="1:4" ht="12.75" customHeight="1" x14ac:dyDescent="0.2">
      <c r="A40" s="656">
        <v>2010</v>
      </c>
      <c r="B40" s="657">
        <v>-47.22</v>
      </c>
      <c r="C40" s="657">
        <v>10</v>
      </c>
      <c r="D40" s="657">
        <v>2.5</v>
      </c>
    </row>
    <row r="41" spans="1:4" ht="12.75" customHeight="1" x14ac:dyDescent="0.2">
      <c r="A41" s="656">
        <v>2011</v>
      </c>
      <c r="B41" s="657">
        <v>-63.24</v>
      </c>
      <c r="C41" s="657">
        <v>10</v>
      </c>
      <c r="D41" s="657">
        <v>2.5</v>
      </c>
    </row>
  </sheetData>
  <hyperlinks>
    <hyperlink ref="A4" location="'M línur'!A1" display="Þróun útflutnings og framlag helstu undirliða hans 2000-2012"/>
  </hyperlinks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H61"/>
  <sheetViews>
    <sheetView workbookViewId="0">
      <selection activeCell="N50" activeCellId="1" sqref="A1 N50"/>
    </sheetView>
  </sheetViews>
  <sheetFormatPr defaultRowHeight="11.25" x14ac:dyDescent="0.2"/>
  <cols>
    <col min="1" max="1" width="9.33203125" style="649"/>
    <col min="2" max="2" width="23.33203125" style="649" bestFit="1" customWidth="1"/>
    <col min="3" max="3" width="19.33203125" style="649" bestFit="1" customWidth="1"/>
    <col min="4" max="16384" width="9.33203125" style="649"/>
  </cols>
  <sheetData>
    <row r="1" spans="1:7" x14ac:dyDescent="0.2">
      <c r="A1" s="648" t="s">
        <v>41</v>
      </c>
    </row>
    <row r="2" spans="1:7" x14ac:dyDescent="0.2">
      <c r="A2" s="648" t="s">
        <v>650</v>
      </c>
    </row>
    <row r="3" spans="1:7" x14ac:dyDescent="0.2">
      <c r="A3" s="650" t="s">
        <v>356</v>
      </c>
    </row>
    <row r="4" spans="1:7" x14ac:dyDescent="0.2">
      <c r="A4" s="649" t="s">
        <v>667</v>
      </c>
    </row>
    <row r="5" spans="1:7" x14ac:dyDescent="0.2">
      <c r="A5" s="651" t="s">
        <v>668</v>
      </c>
      <c r="B5" s="652"/>
      <c r="C5" s="652"/>
      <c r="D5" s="652"/>
    </row>
    <row r="6" spans="1:7" x14ac:dyDescent="0.2">
      <c r="A6" s="653" t="s">
        <v>669</v>
      </c>
    </row>
    <row r="7" spans="1:7" x14ac:dyDescent="0.2">
      <c r="A7" s="651" t="s">
        <v>3</v>
      </c>
    </row>
    <row r="8" spans="1:7" x14ac:dyDescent="0.2">
      <c r="A8" s="651" t="s">
        <v>3</v>
      </c>
    </row>
    <row r="9" spans="1:7" x14ac:dyDescent="0.2">
      <c r="A9" s="654"/>
      <c r="B9" s="654"/>
      <c r="C9" s="654"/>
      <c r="D9" s="654"/>
    </row>
    <row r="10" spans="1:7" x14ac:dyDescent="0.2">
      <c r="B10" s="658" t="s">
        <v>670</v>
      </c>
      <c r="C10" s="659" t="s">
        <v>671</v>
      </c>
      <c r="D10" s="655"/>
    </row>
    <row r="11" spans="1:7" x14ac:dyDescent="0.2">
      <c r="A11" s="656">
        <v>1980</v>
      </c>
      <c r="B11" s="657">
        <v>-1.9</v>
      </c>
      <c r="C11" s="660">
        <v>86.1</v>
      </c>
      <c r="D11" s="661"/>
      <c r="E11" s="662"/>
      <c r="F11" s="663"/>
    </row>
    <row r="12" spans="1:7" x14ac:dyDescent="0.2">
      <c r="A12" s="656">
        <v>1981</v>
      </c>
      <c r="B12" s="657">
        <v>-4.0999999999999996</v>
      </c>
      <c r="C12" s="660">
        <v>85.39</v>
      </c>
      <c r="D12" s="661"/>
      <c r="E12" s="662"/>
      <c r="F12" s="663"/>
    </row>
    <row r="13" spans="1:7" x14ac:dyDescent="0.2">
      <c r="A13" s="656">
        <v>1982</v>
      </c>
      <c r="B13" s="657">
        <v>-7.9</v>
      </c>
      <c r="C13" s="660">
        <v>107.61</v>
      </c>
      <c r="D13" s="661"/>
      <c r="E13" s="664"/>
      <c r="F13" s="663"/>
    </row>
    <row r="14" spans="1:7" x14ac:dyDescent="0.2">
      <c r="A14" s="656">
        <v>1983</v>
      </c>
      <c r="B14" s="657">
        <v>-1.8</v>
      </c>
      <c r="C14" s="660">
        <v>111.85</v>
      </c>
      <c r="D14" s="661"/>
      <c r="E14" s="664"/>
      <c r="F14" s="663"/>
      <c r="G14" s="665"/>
    </row>
    <row r="15" spans="1:7" x14ac:dyDescent="0.2">
      <c r="A15" s="656">
        <v>1984</v>
      </c>
      <c r="B15" s="657">
        <v>-4.5</v>
      </c>
      <c r="C15" s="660">
        <v>118.87</v>
      </c>
      <c r="D15" s="661"/>
      <c r="E15" s="662"/>
      <c r="F15" s="663"/>
    </row>
    <row r="16" spans="1:7" x14ac:dyDescent="0.2">
      <c r="A16" s="656">
        <v>1985</v>
      </c>
      <c r="B16" s="657">
        <v>-3.8</v>
      </c>
      <c r="C16" s="660">
        <v>117.56</v>
      </c>
      <c r="D16" s="661"/>
      <c r="E16" s="662"/>
      <c r="F16" s="663"/>
    </row>
    <row r="17" spans="1:7" x14ac:dyDescent="0.2">
      <c r="A17" s="656">
        <v>1986</v>
      </c>
      <c r="B17" s="657">
        <v>0.6</v>
      </c>
      <c r="C17" s="660">
        <v>103.96</v>
      </c>
      <c r="D17" s="661"/>
      <c r="E17" s="664"/>
    </row>
    <row r="18" spans="1:7" x14ac:dyDescent="0.2">
      <c r="A18" s="656">
        <v>1987</v>
      </c>
      <c r="B18" s="657">
        <v>-3.3</v>
      </c>
      <c r="C18" s="660">
        <v>103.57</v>
      </c>
      <c r="D18" s="661"/>
      <c r="E18" s="666"/>
      <c r="F18" s="667"/>
      <c r="G18" s="665"/>
    </row>
    <row r="19" spans="1:7" x14ac:dyDescent="0.2">
      <c r="A19" s="656">
        <v>1988</v>
      </c>
      <c r="B19" s="657">
        <v>-3.4</v>
      </c>
      <c r="C19" s="660">
        <v>112.49</v>
      </c>
      <c r="D19" s="661"/>
      <c r="E19" s="666"/>
      <c r="F19" s="667"/>
    </row>
    <row r="20" spans="1:7" x14ac:dyDescent="0.2">
      <c r="A20" s="656">
        <v>1989</v>
      </c>
      <c r="B20" s="657">
        <v>-1.2</v>
      </c>
      <c r="C20" s="660">
        <v>120.5</v>
      </c>
      <c r="D20" s="661"/>
      <c r="E20" s="666"/>
      <c r="F20" s="667"/>
    </row>
    <row r="21" spans="1:7" x14ac:dyDescent="0.2">
      <c r="A21" s="656">
        <v>1990</v>
      </c>
      <c r="B21" s="657">
        <v>-2</v>
      </c>
      <c r="C21" s="660">
        <v>116.6</v>
      </c>
      <c r="D21" s="661"/>
      <c r="E21" s="666"/>
      <c r="F21" s="667"/>
    </row>
    <row r="22" spans="1:7" x14ac:dyDescent="0.2">
      <c r="A22" s="656">
        <v>1991</v>
      </c>
      <c r="B22" s="657">
        <v>-3.9</v>
      </c>
      <c r="C22" s="660">
        <v>122.48</v>
      </c>
      <c r="D22" s="661"/>
      <c r="E22" s="666"/>
      <c r="F22" s="667"/>
    </row>
    <row r="23" spans="1:7" x14ac:dyDescent="0.2">
      <c r="A23" s="656">
        <v>1992</v>
      </c>
      <c r="B23" s="657">
        <v>-2.2999999999999998</v>
      </c>
      <c r="C23" s="660">
        <v>132.66999999999999</v>
      </c>
      <c r="D23" s="661"/>
      <c r="E23" s="666"/>
      <c r="F23" s="667"/>
    </row>
    <row r="24" spans="1:7" x14ac:dyDescent="0.2">
      <c r="A24" s="656">
        <v>1993</v>
      </c>
      <c r="B24" s="657">
        <v>0.8</v>
      </c>
      <c r="C24" s="660">
        <v>139.31</v>
      </c>
      <c r="D24" s="661"/>
      <c r="E24" s="666"/>
      <c r="F24" s="667"/>
    </row>
    <row r="25" spans="1:7" x14ac:dyDescent="0.2">
      <c r="A25" s="656">
        <v>1994</v>
      </c>
      <c r="B25" s="657">
        <v>2.1</v>
      </c>
      <c r="C25" s="660">
        <v>132.5</v>
      </c>
      <c r="D25" s="661"/>
      <c r="E25" s="666"/>
      <c r="F25" s="667"/>
    </row>
    <row r="26" spans="1:7" x14ac:dyDescent="0.2">
      <c r="A26" s="656">
        <v>1995</v>
      </c>
      <c r="B26" s="657">
        <v>0.8</v>
      </c>
      <c r="C26" s="660">
        <v>131.57</v>
      </c>
      <c r="D26" s="661"/>
      <c r="E26" s="666"/>
      <c r="F26" s="667"/>
    </row>
    <row r="27" spans="1:7" x14ac:dyDescent="0.2">
      <c r="A27" s="656">
        <v>1996</v>
      </c>
      <c r="B27" s="657">
        <v>-1.7</v>
      </c>
      <c r="C27" s="660">
        <v>127.02</v>
      </c>
      <c r="D27" s="661"/>
      <c r="E27" s="337"/>
      <c r="F27" s="667"/>
    </row>
    <row r="28" spans="1:7" x14ac:dyDescent="0.2">
      <c r="A28" s="656">
        <v>1997</v>
      </c>
      <c r="B28" s="657">
        <v>-1.8</v>
      </c>
      <c r="C28" s="660">
        <v>128.53</v>
      </c>
      <c r="D28" s="661"/>
      <c r="E28" s="337"/>
      <c r="F28" s="667"/>
    </row>
    <row r="29" spans="1:7" x14ac:dyDescent="0.2">
      <c r="A29" s="656">
        <v>1998</v>
      </c>
      <c r="B29" s="657">
        <v>-6.6</v>
      </c>
      <c r="C29" s="660">
        <v>135.51</v>
      </c>
      <c r="D29" s="661"/>
      <c r="E29" s="337"/>
      <c r="F29" s="667"/>
    </row>
    <row r="30" spans="1:7" x14ac:dyDescent="0.2">
      <c r="A30" s="656">
        <v>1999</v>
      </c>
      <c r="B30" s="657">
        <v>-6.6</v>
      </c>
      <c r="C30" s="660">
        <v>149.94999999999999</v>
      </c>
      <c r="D30" s="661"/>
      <c r="E30" s="337"/>
      <c r="F30" s="667"/>
    </row>
    <row r="31" spans="1:7" x14ac:dyDescent="0.2">
      <c r="A31" s="656">
        <v>2000</v>
      </c>
      <c r="B31" s="667">
        <v>-10.16</v>
      </c>
      <c r="C31" s="660">
        <v>165.6</v>
      </c>
      <c r="D31" s="661"/>
      <c r="E31" s="337"/>
      <c r="F31" s="667"/>
    </row>
    <row r="32" spans="1:7" x14ac:dyDescent="0.2">
      <c r="A32" s="656">
        <v>2001</v>
      </c>
      <c r="B32" s="667">
        <v>-4.32</v>
      </c>
      <c r="C32" s="660">
        <v>170.77</v>
      </c>
      <c r="D32" s="661"/>
      <c r="E32" s="666"/>
      <c r="F32" s="667"/>
    </row>
    <row r="33" spans="1:7" x14ac:dyDescent="0.2">
      <c r="A33" s="656">
        <v>2002</v>
      </c>
      <c r="B33" s="667">
        <v>1.54</v>
      </c>
      <c r="C33" s="660">
        <v>169.38</v>
      </c>
      <c r="D33" s="661"/>
      <c r="E33" s="337"/>
      <c r="F33" s="667"/>
    </row>
    <row r="34" spans="1:7" x14ac:dyDescent="0.2">
      <c r="A34" s="656">
        <v>2003</v>
      </c>
      <c r="B34" s="667">
        <v>-4.7699999999999996</v>
      </c>
      <c r="C34" s="660">
        <v>184.51</v>
      </c>
      <c r="D34" s="661"/>
      <c r="E34" s="664"/>
      <c r="F34" s="663"/>
    </row>
    <row r="35" spans="1:7" x14ac:dyDescent="0.2">
      <c r="A35" s="656">
        <v>2004</v>
      </c>
      <c r="B35" s="667">
        <v>-9.81</v>
      </c>
      <c r="C35" s="660">
        <v>208.1</v>
      </c>
      <c r="D35" s="661"/>
      <c r="E35" s="662"/>
      <c r="F35" s="663"/>
    </row>
    <row r="36" spans="1:7" x14ac:dyDescent="0.2">
      <c r="A36" s="656">
        <v>2005</v>
      </c>
      <c r="B36" s="667">
        <v>-16.16</v>
      </c>
      <c r="C36" s="660">
        <v>255.5</v>
      </c>
      <c r="D36" s="661"/>
      <c r="E36" s="664"/>
      <c r="F36" s="663"/>
    </row>
    <row r="37" spans="1:7" x14ac:dyDescent="0.2">
      <c r="A37" s="656">
        <v>2006</v>
      </c>
      <c r="B37" s="667">
        <v>-23.83</v>
      </c>
      <c r="C37" s="660">
        <v>304.05</v>
      </c>
      <c r="D37" s="661"/>
      <c r="F37" s="663"/>
    </row>
    <row r="38" spans="1:7" x14ac:dyDescent="0.2">
      <c r="A38" s="656">
        <v>2007</v>
      </c>
      <c r="B38" s="667">
        <v>-15.74</v>
      </c>
      <c r="C38" s="660">
        <v>360.71</v>
      </c>
      <c r="D38" s="661"/>
      <c r="F38" s="663"/>
    </row>
    <row r="39" spans="1:7" x14ac:dyDescent="0.2">
      <c r="A39" s="656">
        <v>2008</v>
      </c>
      <c r="B39" s="667">
        <v>-17.88</v>
      </c>
      <c r="C39" s="660">
        <v>258.64</v>
      </c>
      <c r="D39" s="661"/>
      <c r="E39" s="662"/>
      <c r="F39" s="663"/>
    </row>
    <row r="40" spans="1:7" x14ac:dyDescent="0.2">
      <c r="A40" s="656">
        <v>2009</v>
      </c>
      <c r="B40" s="667">
        <v>6.9</v>
      </c>
      <c r="C40" s="660">
        <v>245.64</v>
      </c>
      <c r="D40" s="661"/>
      <c r="E40" s="664"/>
      <c r="F40" s="663"/>
    </row>
    <row r="41" spans="1:7" x14ac:dyDescent="0.2">
      <c r="A41" s="656">
        <v>2010</v>
      </c>
      <c r="B41" s="667">
        <v>7.24</v>
      </c>
      <c r="C41" s="660">
        <v>224.28</v>
      </c>
      <c r="D41" s="661"/>
      <c r="F41" s="663"/>
    </row>
    <row r="42" spans="1:7" x14ac:dyDescent="0.2">
      <c r="A42" s="656">
        <v>2011</v>
      </c>
      <c r="B42" s="667">
        <v>3.35</v>
      </c>
      <c r="C42" s="660">
        <v>201.5</v>
      </c>
      <c r="D42" s="661"/>
      <c r="F42" s="663"/>
    </row>
    <row r="43" spans="1:7" x14ac:dyDescent="0.2">
      <c r="A43" s="656">
        <v>2012</v>
      </c>
      <c r="B43" s="667">
        <v>3.1</v>
      </c>
      <c r="E43" s="662"/>
      <c r="F43" s="663"/>
    </row>
    <row r="44" spans="1:7" x14ac:dyDescent="0.2">
      <c r="E44" s="664"/>
      <c r="F44" s="663"/>
    </row>
    <row r="45" spans="1:7" x14ac:dyDescent="0.2">
      <c r="F45" s="663"/>
    </row>
    <row r="46" spans="1:7" x14ac:dyDescent="0.2">
      <c r="F46" s="663"/>
      <c r="G46" s="668"/>
    </row>
    <row r="47" spans="1:7" x14ac:dyDescent="0.2">
      <c r="E47" s="662"/>
      <c r="F47" s="663"/>
      <c r="G47" s="668"/>
    </row>
    <row r="48" spans="1:7" x14ac:dyDescent="0.2">
      <c r="E48" s="664"/>
      <c r="F48" s="663"/>
      <c r="G48" s="668"/>
    </row>
    <row r="49" spans="5:8" x14ac:dyDescent="0.2">
      <c r="F49" s="663"/>
      <c r="G49" s="668"/>
    </row>
    <row r="50" spans="5:8" x14ac:dyDescent="0.2">
      <c r="F50" s="663"/>
      <c r="G50" s="668"/>
    </row>
    <row r="51" spans="5:8" x14ac:dyDescent="0.2">
      <c r="F51" s="663"/>
      <c r="G51" s="668"/>
    </row>
    <row r="52" spans="5:8" x14ac:dyDescent="0.2">
      <c r="E52" s="662"/>
      <c r="F52" s="663"/>
      <c r="G52" s="668"/>
    </row>
    <row r="53" spans="5:8" x14ac:dyDescent="0.2">
      <c r="F53" s="663"/>
      <c r="G53" s="668"/>
    </row>
    <row r="54" spans="5:8" x14ac:dyDescent="0.2">
      <c r="F54" s="663"/>
      <c r="G54" s="668"/>
    </row>
    <row r="55" spans="5:8" x14ac:dyDescent="0.2">
      <c r="F55" s="663"/>
      <c r="G55" s="668"/>
    </row>
    <row r="56" spans="5:8" x14ac:dyDescent="0.2">
      <c r="E56" s="662"/>
      <c r="F56" s="663"/>
      <c r="G56" s="668"/>
    </row>
    <row r="57" spans="5:8" x14ac:dyDescent="0.2">
      <c r="F57" s="663"/>
      <c r="G57" s="668"/>
    </row>
    <row r="58" spans="5:8" x14ac:dyDescent="0.2">
      <c r="F58" s="663"/>
      <c r="G58" s="668"/>
      <c r="H58" s="665"/>
    </row>
    <row r="59" spans="5:8" x14ac:dyDescent="0.2">
      <c r="F59" s="663"/>
      <c r="G59" s="668"/>
    </row>
    <row r="60" spans="5:8" x14ac:dyDescent="0.2">
      <c r="E60" s="662"/>
      <c r="F60" s="663"/>
      <c r="G60" s="668"/>
    </row>
    <row r="61" spans="5:8" x14ac:dyDescent="0.2">
      <c r="F61" s="663"/>
      <c r="G61" s="668"/>
      <c r="H61" s="665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D29"/>
  <sheetViews>
    <sheetView zoomScaleNormal="100" workbookViewId="0">
      <selection activeCell="N50" activeCellId="1" sqref="A1 N50"/>
    </sheetView>
  </sheetViews>
  <sheetFormatPr defaultRowHeight="11.25" x14ac:dyDescent="0.2"/>
  <cols>
    <col min="1" max="1" width="7.6640625" style="649" customWidth="1"/>
    <col min="2" max="2" width="27.33203125" style="649" bestFit="1" customWidth="1"/>
    <col min="3" max="3" width="19" style="649" bestFit="1" customWidth="1"/>
    <col min="4" max="4" width="47.83203125" style="649" bestFit="1" customWidth="1"/>
    <col min="5" max="16384" width="9.33203125" style="649"/>
  </cols>
  <sheetData>
    <row r="1" spans="1:4" x14ac:dyDescent="0.2">
      <c r="A1" s="648" t="s">
        <v>41</v>
      </c>
    </row>
    <row r="2" spans="1:4" x14ac:dyDescent="0.2">
      <c r="A2" s="648" t="s">
        <v>650</v>
      </c>
    </row>
    <row r="3" spans="1:4" x14ac:dyDescent="0.2">
      <c r="A3" s="650" t="s">
        <v>358</v>
      </c>
    </row>
    <row r="4" spans="1:4" x14ac:dyDescent="0.2">
      <c r="A4" s="649" t="s">
        <v>672</v>
      </c>
    </row>
    <row r="5" spans="1:4" x14ac:dyDescent="0.2">
      <c r="A5" s="653" t="s">
        <v>673</v>
      </c>
    </row>
    <row r="6" spans="1:4" x14ac:dyDescent="0.2">
      <c r="A6" s="649" t="s">
        <v>0</v>
      </c>
    </row>
    <row r="7" spans="1:4" x14ac:dyDescent="0.2">
      <c r="A7" s="651" t="s">
        <v>674</v>
      </c>
    </row>
    <row r="9" spans="1:4" x14ac:dyDescent="0.2">
      <c r="B9" s="669" t="s">
        <v>675</v>
      </c>
      <c r="C9" s="669" t="s">
        <v>676</v>
      </c>
      <c r="D9" s="669" t="s">
        <v>677</v>
      </c>
    </row>
    <row r="10" spans="1:4" x14ac:dyDescent="0.2">
      <c r="A10" s="670">
        <v>1994</v>
      </c>
      <c r="B10" s="657">
        <v>99.4</v>
      </c>
      <c r="C10" s="657">
        <v>101.44</v>
      </c>
      <c r="D10" s="668">
        <v>-5</v>
      </c>
    </row>
    <row r="11" spans="1:4" x14ac:dyDescent="0.2">
      <c r="A11" s="670">
        <v>1995</v>
      </c>
      <c r="B11" s="657">
        <v>93.83</v>
      </c>
      <c r="C11" s="657">
        <v>107.51</v>
      </c>
      <c r="D11" s="668">
        <v>-11.55</v>
      </c>
    </row>
    <row r="12" spans="1:4" x14ac:dyDescent="0.2">
      <c r="A12" s="670">
        <v>1996</v>
      </c>
      <c r="B12" s="657">
        <v>98.17</v>
      </c>
      <c r="C12" s="657">
        <v>112.74</v>
      </c>
      <c r="D12" s="668">
        <v>0.26</v>
      </c>
    </row>
    <row r="13" spans="1:4" x14ac:dyDescent="0.2">
      <c r="A13" s="670">
        <v>1997</v>
      </c>
      <c r="B13" s="657">
        <v>100.04</v>
      </c>
      <c r="C13" s="657">
        <v>121.83</v>
      </c>
      <c r="D13" s="668">
        <v>-8.19</v>
      </c>
    </row>
    <row r="14" spans="1:4" x14ac:dyDescent="0.2">
      <c r="A14" s="670">
        <v>1998</v>
      </c>
      <c r="B14" s="657">
        <v>107.86</v>
      </c>
      <c r="C14" s="657">
        <v>131.38999999999999</v>
      </c>
      <c r="D14" s="668">
        <v>2.6</v>
      </c>
    </row>
    <row r="15" spans="1:4" x14ac:dyDescent="0.2">
      <c r="A15" s="670">
        <v>1999</v>
      </c>
      <c r="B15" s="657">
        <v>131.77000000000001</v>
      </c>
      <c r="C15" s="657">
        <v>139.5</v>
      </c>
      <c r="D15" s="668">
        <v>16.34</v>
      </c>
    </row>
    <row r="16" spans="1:4" x14ac:dyDescent="0.2">
      <c r="A16" s="670">
        <v>2000</v>
      </c>
      <c r="B16" s="657">
        <v>149.36000000000001</v>
      </c>
      <c r="C16" s="657">
        <v>150.11000000000001</v>
      </c>
      <c r="D16" s="668">
        <v>2.15</v>
      </c>
    </row>
    <row r="17" spans="1:4" x14ac:dyDescent="0.2">
      <c r="A17" s="670">
        <v>2001</v>
      </c>
      <c r="B17" s="657">
        <v>153.99</v>
      </c>
      <c r="C17" s="657">
        <v>164.52</v>
      </c>
      <c r="D17" s="668">
        <v>-5.29</v>
      </c>
    </row>
    <row r="18" spans="1:4" x14ac:dyDescent="0.2">
      <c r="A18" s="670">
        <v>2002</v>
      </c>
      <c r="B18" s="657">
        <v>165.57</v>
      </c>
      <c r="C18" s="657">
        <v>173.39</v>
      </c>
      <c r="D18" s="668">
        <v>3.49</v>
      </c>
    </row>
    <row r="19" spans="1:4" x14ac:dyDescent="0.2">
      <c r="A19" s="670">
        <v>2003</v>
      </c>
      <c r="B19" s="657">
        <v>180.55</v>
      </c>
      <c r="C19" s="657">
        <v>182.71</v>
      </c>
      <c r="D19" s="668">
        <v>5.01</v>
      </c>
    </row>
    <row r="20" spans="1:4" x14ac:dyDescent="0.2">
      <c r="A20" s="670">
        <v>2004</v>
      </c>
      <c r="B20" s="657">
        <v>222.7</v>
      </c>
      <c r="C20" s="657">
        <v>193.71</v>
      </c>
      <c r="D20" s="668">
        <v>21.28</v>
      </c>
    </row>
    <row r="21" spans="1:4" x14ac:dyDescent="0.2">
      <c r="A21" s="670">
        <v>2005</v>
      </c>
      <c r="B21" s="657">
        <v>291.74</v>
      </c>
      <c r="C21" s="657">
        <v>207.66</v>
      </c>
      <c r="D21" s="668">
        <v>16.96</v>
      </c>
    </row>
    <row r="22" spans="1:4" x14ac:dyDescent="0.2">
      <c r="A22" s="670">
        <v>2006</v>
      </c>
      <c r="B22" s="657">
        <v>306.31</v>
      </c>
      <c r="C22" s="657">
        <v>228.05</v>
      </c>
      <c r="D22" s="668">
        <v>-3.3</v>
      </c>
    </row>
    <row r="23" spans="1:4" x14ac:dyDescent="0.2">
      <c r="A23" s="670">
        <v>2007</v>
      </c>
      <c r="B23" s="657">
        <v>352.1</v>
      </c>
      <c r="C23" s="657">
        <v>247.61</v>
      </c>
      <c r="D23" s="668">
        <v>7.82</v>
      </c>
    </row>
    <row r="24" spans="1:4" x14ac:dyDescent="0.2">
      <c r="A24" s="670">
        <v>2008</v>
      </c>
      <c r="B24" s="657">
        <v>343.2</v>
      </c>
      <c r="C24" s="657">
        <v>268.08</v>
      </c>
      <c r="D24" s="668">
        <v>-13.04</v>
      </c>
    </row>
    <row r="25" spans="1:4" x14ac:dyDescent="0.2">
      <c r="A25" s="670">
        <v>2009</v>
      </c>
      <c r="B25" s="657">
        <v>302.10000000000002</v>
      </c>
      <c r="C25" s="657">
        <v>277.86</v>
      </c>
      <c r="D25" s="668">
        <v>-13.31</v>
      </c>
    </row>
    <row r="26" spans="1:4" x14ac:dyDescent="0.2">
      <c r="A26" s="670">
        <v>2010</v>
      </c>
      <c r="B26" s="657">
        <v>302.60000000000002</v>
      </c>
      <c r="C26" s="657">
        <v>290.45</v>
      </c>
      <c r="D26" s="668">
        <v>-3.92</v>
      </c>
    </row>
    <row r="27" spans="1:4" x14ac:dyDescent="0.2">
      <c r="A27" s="670">
        <v>2011</v>
      </c>
      <c r="B27" s="657">
        <v>332.5</v>
      </c>
      <c r="C27" s="657">
        <v>317.06</v>
      </c>
      <c r="D27" s="668">
        <v>0.08</v>
      </c>
    </row>
    <row r="28" spans="1:4" x14ac:dyDescent="0.2">
      <c r="A28" s="670">
        <v>2012</v>
      </c>
      <c r="B28" s="657">
        <v>351.7</v>
      </c>
      <c r="C28" s="657">
        <v>331.84</v>
      </c>
      <c r="D28" s="668">
        <v>0.28999999999999998</v>
      </c>
    </row>
    <row r="29" spans="1:4" x14ac:dyDescent="0.2">
      <c r="A29" s="671"/>
      <c r="B29" s="657"/>
      <c r="C29" s="657"/>
    </row>
  </sheetData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I382"/>
  <sheetViews>
    <sheetView workbookViewId="0">
      <selection activeCell="N50" activeCellId="1" sqref="A1 N50"/>
    </sheetView>
  </sheetViews>
  <sheetFormatPr defaultRowHeight="11.25" x14ac:dyDescent="0.2"/>
  <cols>
    <col min="1" max="1" width="9.33203125" style="649"/>
    <col min="2" max="2" width="36.1640625" style="649" bestFit="1" customWidth="1"/>
    <col min="3" max="3" width="34" style="649" bestFit="1" customWidth="1"/>
    <col min="4" max="16384" width="9.33203125" style="649"/>
  </cols>
  <sheetData>
    <row r="1" spans="1:6" x14ac:dyDescent="0.2">
      <c r="A1" s="648" t="s">
        <v>41</v>
      </c>
      <c r="C1" s="672"/>
      <c r="D1" s="672"/>
      <c r="E1" s="672"/>
      <c r="F1" s="672"/>
    </row>
    <row r="2" spans="1:6" x14ac:dyDescent="0.2">
      <c r="A2" s="648" t="s">
        <v>650</v>
      </c>
      <c r="C2" s="672"/>
      <c r="D2" s="672"/>
      <c r="E2" s="672"/>
      <c r="F2" s="672"/>
    </row>
    <row r="3" spans="1:6" x14ac:dyDescent="0.2">
      <c r="A3" s="650" t="s">
        <v>361</v>
      </c>
      <c r="B3" s="672"/>
      <c r="C3" s="672"/>
      <c r="D3" s="672"/>
      <c r="E3" s="672"/>
      <c r="F3" s="672"/>
    </row>
    <row r="4" spans="1:6" x14ac:dyDescent="0.2">
      <c r="A4" s="673" t="s">
        <v>678</v>
      </c>
      <c r="B4" s="672"/>
      <c r="C4" s="672"/>
      <c r="D4" s="672"/>
      <c r="E4" s="674"/>
      <c r="F4" s="672"/>
    </row>
    <row r="5" spans="1:6" x14ac:dyDescent="0.2">
      <c r="A5" s="672" t="s">
        <v>679</v>
      </c>
      <c r="B5" s="672"/>
      <c r="C5" s="672"/>
      <c r="D5" s="672"/>
      <c r="E5" s="675"/>
      <c r="F5" s="672"/>
    </row>
    <row r="6" spans="1:6" x14ac:dyDescent="0.2">
      <c r="A6" s="672" t="s">
        <v>680</v>
      </c>
      <c r="B6" s="672"/>
      <c r="C6" s="672"/>
      <c r="D6" s="672"/>
      <c r="E6" s="675"/>
      <c r="F6" s="672"/>
    </row>
    <row r="7" spans="1:6" x14ac:dyDescent="0.2">
      <c r="A7" s="649" t="s">
        <v>681</v>
      </c>
      <c r="B7" s="672"/>
      <c r="C7" s="672"/>
      <c r="D7" s="672"/>
      <c r="E7" s="675"/>
      <c r="F7" s="672"/>
    </row>
    <row r="8" spans="1:6" x14ac:dyDescent="0.2">
      <c r="A8" s="672" t="s">
        <v>682</v>
      </c>
      <c r="B8" s="672"/>
      <c r="C8" s="672"/>
      <c r="D8" s="672"/>
      <c r="E8" s="675"/>
      <c r="F8" s="672"/>
    </row>
    <row r="9" spans="1:6" x14ac:dyDescent="0.2">
      <c r="A9" s="672"/>
      <c r="B9" s="672"/>
      <c r="C9" s="672"/>
      <c r="D9" s="672"/>
      <c r="E9" s="675"/>
      <c r="F9" s="672"/>
    </row>
    <row r="10" spans="1:6" x14ac:dyDescent="0.2">
      <c r="A10" s="676"/>
      <c r="B10" s="677" t="s">
        <v>683</v>
      </c>
      <c r="C10" s="669" t="s">
        <v>684</v>
      </c>
      <c r="D10" s="678"/>
      <c r="E10" s="679"/>
      <c r="F10" s="679"/>
    </row>
    <row r="11" spans="1:6" x14ac:dyDescent="0.2">
      <c r="A11" s="680">
        <v>1994</v>
      </c>
      <c r="B11" s="681">
        <v>118.58</v>
      </c>
      <c r="C11" s="681">
        <v>20.03</v>
      </c>
      <c r="D11" s="678"/>
      <c r="E11" s="679"/>
      <c r="F11" s="679"/>
    </row>
    <row r="12" spans="1:6" x14ac:dyDescent="0.2">
      <c r="A12" s="680">
        <v>1995</v>
      </c>
      <c r="B12" s="681">
        <v>93.24</v>
      </c>
      <c r="C12" s="681">
        <v>-14.47</v>
      </c>
      <c r="D12" s="678"/>
      <c r="E12" s="679"/>
      <c r="F12" s="679"/>
    </row>
    <row r="13" spans="1:6" x14ac:dyDescent="0.2">
      <c r="A13" s="680">
        <v>1995.75</v>
      </c>
      <c r="B13" s="681">
        <v>114.19</v>
      </c>
      <c r="C13" s="681">
        <v>4.3499999999999996</v>
      </c>
      <c r="D13" s="678"/>
      <c r="E13" s="679"/>
      <c r="F13" s="679"/>
    </row>
    <row r="14" spans="1:6" x14ac:dyDescent="0.2">
      <c r="A14" s="680">
        <v>1996.75</v>
      </c>
      <c r="B14" s="681">
        <v>122.16</v>
      </c>
      <c r="C14" s="681">
        <v>26.64</v>
      </c>
      <c r="D14" s="672"/>
      <c r="E14" s="672"/>
      <c r="F14" s="672"/>
    </row>
    <row r="15" spans="1:6" x14ac:dyDescent="0.2">
      <c r="A15" s="680">
        <v>1997.75</v>
      </c>
      <c r="B15" s="681">
        <v>131.31</v>
      </c>
      <c r="C15" s="681">
        <v>14.42</v>
      </c>
      <c r="D15" s="672"/>
      <c r="E15" s="672"/>
      <c r="F15" s="672"/>
    </row>
    <row r="16" spans="1:6" x14ac:dyDescent="0.2">
      <c r="A16" s="680">
        <v>1998.75</v>
      </c>
      <c r="B16" s="681">
        <v>139.31</v>
      </c>
      <c r="C16" s="681">
        <v>31.74</v>
      </c>
      <c r="D16" s="672"/>
      <c r="E16" s="672"/>
      <c r="F16" s="672"/>
    </row>
    <row r="17" spans="1:9" x14ac:dyDescent="0.2">
      <c r="A17" s="680">
        <v>1999.75</v>
      </c>
      <c r="B17" s="681">
        <v>206.22</v>
      </c>
      <c r="C17" s="681">
        <v>-2.52</v>
      </c>
      <c r="D17" s="672"/>
      <c r="E17" s="672"/>
      <c r="F17" s="672"/>
    </row>
    <row r="18" spans="1:9" x14ac:dyDescent="0.2">
      <c r="A18" s="680">
        <v>2000.75</v>
      </c>
      <c r="B18" s="681">
        <v>208.36</v>
      </c>
      <c r="C18" s="681">
        <v>-9.4</v>
      </c>
      <c r="D18" s="672"/>
      <c r="E18" s="672"/>
      <c r="F18" s="672"/>
    </row>
    <row r="19" spans="1:9" x14ac:dyDescent="0.2">
      <c r="A19" s="680">
        <v>2001.75</v>
      </c>
      <c r="B19" s="681">
        <v>212.55</v>
      </c>
      <c r="C19" s="681">
        <v>7.83</v>
      </c>
      <c r="D19" s="672"/>
      <c r="E19" s="672"/>
      <c r="F19" s="672"/>
    </row>
    <row r="20" spans="1:9" x14ac:dyDescent="0.2">
      <c r="A20" s="680">
        <v>2002.75</v>
      </c>
      <c r="B20" s="681">
        <v>161.91</v>
      </c>
      <c r="C20" s="681">
        <v>19.07</v>
      </c>
      <c r="D20" s="672"/>
      <c r="E20" s="672"/>
      <c r="F20" s="672"/>
    </row>
    <row r="21" spans="1:9" x14ac:dyDescent="0.2">
      <c r="A21" s="680">
        <v>2003.75</v>
      </c>
      <c r="B21" s="681">
        <v>214.63</v>
      </c>
      <c r="C21" s="681">
        <v>-8.93</v>
      </c>
      <c r="D21" s="672"/>
      <c r="E21" s="672"/>
      <c r="F21" s="672"/>
    </row>
    <row r="22" spans="1:9" x14ac:dyDescent="0.2">
      <c r="A22" s="680">
        <v>2004.75</v>
      </c>
      <c r="B22" s="681">
        <v>222.49</v>
      </c>
      <c r="C22" s="681">
        <v>42.92</v>
      </c>
      <c r="D22" s="672"/>
      <c r="E22" s="672"/>
      <c r="F22" s="672"/>
    </row>
    <row r="23" spans="1:9" x14ac:dyDescent="0.2">
      <c r="A23" s="680">
        <v>2005.75</v>
      </c>
      <c r="B23" s="681">
        <v>230.32</v>
      </c>
      <c r="C23" s="681">
        <v>-9.24</v>
      </c>
      <c r="D23" s="672"/>
      <c r="E23" s="672"/>
      <c r="F23" s="672"/>
    </row>
    <row r="24" spans="1:9" x14ac:dyDescent="0.2">
      <c r="A24" s="680">
        <v>2006.75</v>
      </c>
      <c r="B24" s="681">
        <v>323.44</v>
      </c>
      <c r="C24" s="681">
        <v>44.69</v>
      </c>
      <c r="D24" s="672"/>
      <c r="E24" s="672"/>
      <c r="F24" s="672"/>
    </row>
    <row r="25" spans="1:9" x14ac:dyDescent="0.2">
      <c r="A25" s="680">
        <v>2007.75</v>
      </c>
      <c r="B25" s="681">
        <v>387.94</v>
      </c>
      <c r="C25" s="681">
        <v>-20.61</v>
      </c>
      <c r="D25" s="672"/>
      <c r="E25" s="672"/>
      <c r="F25" s="672"/>
    </row>
    <row r="26" spans="1:9" x14ac:dyDescent="0.2">
      <c r="A26" s="680">
        <v>2008.75</v>
      </c>
      <c r="B26" s="681">
        <v>340.51</v>
      </c>
      <c r="C26" s="681">
        <v>-35.369999999999997</v>
      </c>
      <c r="D26" s="672"/>
      <c r="E26" s="672"/>
      <c r="F26" s="672"/>
    </row>
    <row r="27" spans="1:9" x14ac:dyDescent="0.2">
      <c r="A27" s="680">
        <v>2009.75</v>
      </c>
      <c r="B27" s="681">
        <v>268.23</v>
      </c>
      <c r="C27" s="681">
        <v>-23.59</v>
      </c>
      <c r="D27" s="672"/>
      <c r="E27" s="672"/>
      <c r="F27" s="672"/>
    </row>
    <row r="28" spans="1:9" x14ac:dyDescent="0.2">
      <c r="A28" s="680">
        <v>2010.75</v>
      </c>
      <c r="B28" s="681">
        <v>181.7</v>
      </c>
      <c r="C28" s="681">
        <v>22.19</v>
      </c>
      <c r="D28" s="672"/>
      <c r="E28" s="672"/>
      <c r="F28" s="672"/>
    </row>
    <row r="29" spans="1:9" x14ac:dyDescent="0.2">
      <c r="A29" s="680">
        <v>2011.75</v>
      </c>
      <c r="B29" s="681">
        <v>141.96</v>
      </c>
      <c r="C29" s="682">
        <v>0</v>
      </c>
      <c r="D29" s="672"/>
      <c r="E29" s="672"/>
      <c r="F29" s="672"/>
    </row>
    <row r="30" spans="1:9" x14ac:dyDescent="0.2">
      <c r="A30" s="683"/>
      <c r="B30" s="681"/>
      <c r="C30" s="682"/>
      <c r="D30" s="672"/>
      <c r="E30" s="672"/>
      <c r="F30" s="672"/>
      <c r="G30" s="672"/>
      <c r="H30" s="672"/>
      <c r="I30" s="672"/>
    </row>
    <row r="31" spans="1:9" x14ac:dyDescent="0.2">
      <c r="A31" s="657"/>
      <c r="B31" s="676"/>
      <c r="C31" s="681"/>
      <c r="D31" s="672"/>
      <c r="E31" s="672"/>
      <c r="F31" s="672"/>
      <c r="G31" s="672"/>
      <c r="H31" s="672"/>
      <c r="I31" s="672"/>
    </row>
    <row r="32" spans="1:9" x14ac:dyDescent="0.2">
      <c r="A32" s="657"/>
      <c r="B32" s="684"/>
      <c r="C32" s="684"/>
      <c r="D32" s="672"/>
      <c r="E32" s="672"/>
      <c r="F32" s="672"/>
      <c r="G32" s="672"/>
      <c r="H32" s="672"/>
      <c r="I32" s="672"/>
    </row>
    <row r="33" spans="1:9" x14ac:dyDescent="0.2">
      <c r="A33" s="657"/>
      <c r="B33" s="684"/>
      <c r="C33" s="684"/>
      <c r="D33" s="672"/>
      <c r="E33" s="672"/>
      <c r="F33" s="672"/>
      <c r="G33" s="672"/>
      <c r="H33" s="672"/>
      <c r="I33" s="672"/>
    </row>
    <row r="34" spans="1:9" x14ac:dyDescent="0.2">
      <c r="A34" s="657"/>
      <c r="B34" s="684"/>
      <c r="C34" s="684"/>
      <c r="D34" s="672"/>
      <c r="E34" s="672"/>
      <c r="F34" s="672"/>
      <c r="G34" s="672"/>
      <c r="H34" s="672"/>
      <c r="I34" s="672"/>
    </row>
    <row r="35" spans="1:9" x14ac:dyDescent="0.2">
      <c r="A35" s="657"/>
      <c r="B35" s="684"/>
      <c r="C35" s="684"/>
      <c r="D35" s="672"/>
      <c r="E35" s="672"/>
      <c r="F35" s="672"/>
      <c r="G35" s="672"/>
      <c r="H35" s="672"/>
      <c r="I35" s="672"/>
    </row>
    <row r="36" spans="1:9" x14ac:dyDescent="0.2">
      <c r="A36" s="657"/>
      <c r="B36" s="684"/>
      <c r="C36" s="684"/>
      <c r="D36" s="672"/>
      <c r="E36" s="672"/>
      <c r="F36" s="672"/>
      <c r="G36" s="672"/>
      <c r="H36" s="672"/>
      <c r="I36" s="672"/>
    </row>
    <row r="37" spans="1:9" x14ac:dyDescent="0.2">
      <c r="A37" s="657"/>
      <c r="B37" s="684"/>
      <c r="C37" s="684"/>
      <c r="D37" s="672"/>
      <c r="E37" s="672"/>
      <c r="F37" s="672"/>
      <c r="G37" s="672"/>
      <c r="H37" s="672"/>
      <c r="I37" s="672"/>
    </row>
    <row r="38" spans="1:9" x14ac:dyDescent="0.2">
      <c r="A38" s="657"/>
      <c r="B38" s="685"/>
      <c r="C38" s="685"/>
      <c r="D38" s="672"/>
      <c r="E38" s="672"/>
      <c r="F38" s="672"/>
      <c r="G38" s="672"/>
      <c r="H38" s="672"/>
      <c r="I38" s="672"/>
    </row>
    <row r="39" spans="1:9" x14ac:dyDescent="0.2">
      <c r="A39" s="657"/>
      <c r="D39" s="672"/>
      <c r="E39" s="672"/>
      <c r="F39" s="672"/>
      <c r="G39" s="672"/>
      <c r="H39" s="672"/>
      <c r="I39" s="672"/>
    </row>
    <row r="40" spans="1:9" x14ac:dyDescent="0.2">
      <c r="A40" s="657"/>
      <c r="D40" s="672"/>
      <c r="E40" s="672"/>
      <c r="F40" s="672"/>
      <c r="G40" s="672"/>
      <c r="H40" s="672"/>
      <c r="I40" s="672"/>
    </row>
    <row r="41" spans="1:9" x14ac:dyDescent="0.2">
      <c r="A41" s="657"/>
      <c r="D41" s="672"/>
      <c r="E41" s="672"/>
      <c r="F41" s="672"/>
      <c r="G41" s="672"/>
      <c r="H41" s="672"/>
      <c r="I41" s="672"/>
    </row>
    <row r="42" spans="1:9" x14ac:dyDescent="0.2">
      <c r="A42" s="657"/>
      <c r="D42" s="672"/>
      <c r="E42" s="672"/>
      <c r="F42" s="672"/>
      <c r="G42" s="672"/>
      <c r="H42" s="672"/>
      <c r="I42" s="672"/>
    </row>
    <row r="43" spans="1:9" x14ac:dyDescent="0.2">
      <c r="A43" s="657"/>
      <c r="D43" s="672"/>
      <c r="E43" s="672"/>
      <c r="F43" s="672"/>
      <c r="G43" s="672"/>
      <c r="H43" s="672"/>
      <c r="I43" s="672"/>
    </row>
    <row r="44" spans="1:9" x14ac:dyDescent="0.2">
      <c r="A44" s="657"/>
      <c r="D44" s="672"/>
      <c r="E44" s="672"/>
      <c r="F44" s="672"/>
      <c r="G44" s="672"/>
      <c r="H44" s="672"/>
      <c r="I44" s="672"/>
    </row>
    <row r="45" spans="1:9" x14ac:dyDescent="0.2">
      <c r="A45" s="657"/>
      <c r="D45" s="672"/>
      <c r="E45" s="672"/>
      <c r="F45" s="672"/>
      <c r="G45" s="672"/>
      <c r="H45" s="672"/>
      <c r="I45" s="672"/>
    </row>
    <row r="46" spans="1:9" x14ac:dyDescent="0.2">
      <c r="A46" s="657"/>
      <c r="D46" s="672"/>
      <c r="E46" s="672"/>
      <c r="F46" s="672"/>
      <c r="G46" s="672"/>
      <c r="H46" s="672"/>
      <c r="I46" s="672"/>
    </row>
    <row r="47" spans="1:9" x14ac:dyDescent="0.2">
      <c r="A47" s="657"/>
      <c r="D47" s="672"/>
      <c r="E47" s="672"/>
      <c r="F47" s="672"/>
      <c r="G47" s="672"/>
      <c r="H47" s="672"/>
      <c r="I47" s="672"/>
    </row>
    <row r="48" spans="1:9" x14ac:dyDescent="0.2">
      <c r="A48" s="657"/>
      <c r="D48" s="672"/>
      <c r="E48" s="672"/>
      <c r="F48" s="672"/>
      <c r="G48" s="672"/>
      <c r="H48" s="672"/>
      <c r="I48" s="672"/>
    </row>
    <row r="49" spans="1:9" x14ac:dyDescent="0.2">
      <c r="A49" s="657"/>
      <c r="D49" s="672"/>
      <c r="E49" s="672"/>
      <c r="F49" s="672"/>
      <c r="G49" s="672"/>
      <c r="H49" s="672"/>
      <c r="I49" s="672"/>
    </row>
    <row r="50" spans="1:9" x14ac:dyDescent="0.2">
      <c r="A50" s="657"/>
      <c r="D50" s="672"/>
      <c r="E50" s="672"/>
      <c r="F50" s="672"/>
      <c r="G50" s="672"/>
      <c r="H50" s="672"/>
      <c r="I50" s="672"/>
    </row>
    <row r="51" spans="1:9" x14ac:dyDescent="0.2">
      <c r="A51" s="657"/>
      <c r="D51" s="672"/>
      <c r="E51" s="672"/>
      <c r="F51" s="672"/>
      <c r="G51" s="672"/>
      <c r="H51" s="672"/>
      <c r="I51" s="672"/>
    </row>
    <row r="52" spans="1:9" x14ac:dyDescent="0.2">
      <c r="A52" s="657"/>
      <c r="D52" s="672"/>
      <c r="E52" s="672"/>
      <c r="F52" s="672"/>
      <c r="G52" s="672"/>
      <c r="H52" s="672"/>
      <c r="I52" s="672"/>
    </row>
    <row r="53" spans="1:9" x14ac:dyDescent="0.2">
      <c r="A53" s="657"/>
      <c r="D53" s="672"/>
      <c r="E53" s="672"/>
      <c r="F53" s="672"/>
      <c r="G53" s="672"/>
      <c r="H53" s="672"/>
      <c r="I53" s="672"/>
    </row>
    <row r="54" spans="1:9" x14ac:dyDescent="0.2">
      <c r="A54" s="657"/>
      <c r="D54" s="672"/>
      <c r="E54" s="672"/>
      <c r="F54" s="672"/>
      <c r="G54" s="672"/>
      <c r="H54" s="672"/>
      <c r="I54" s="672"/>
    </row>
    <row r="55" spans="1:9" x14ac:dyDescent="0.2">
      <c r="A55" s="657"/>
      <c r="D55" s="672"/>
      <c r="E55" s="672"/>
      <c r="F55" s="672"/>
      <c r="G55" s="686"/>
      <c r="H55" s="686"/>
      <c r="I55" s="672"/>
    </row>
    <row r="56" spans="1:9" x14ac:dyDescent="0.2">
      <c r="A56" s="657"/>
      <c r="D56" s="672"/>
      <c r="E56" s="672"/>
      <c r="F56" s="672"/>
      <c r="G56" s="672"/>
      <c r="H56" s="672"/>
      <c r="I56" s="672"/>
    </row>
    <row r="57" spans="1:9" x14ac:dyDescent="0.2">
      <c r="A57" s="657"/>
      <c r="D57" s="672"/>
      <c r="E57" s="672"/>
      <c r="F57" s="672"/>
      <c r="G57" s="672"/>
      <c r="H57" s="672"/>
      <c r="I57" s="672"/>
    </row>
    <row r="58" spans="1:9" x14ac:dyDescent="0.2">
      <c r="A58" s="657"/>
      <c r="D58" s="672"/>
      <c r="E58" s="672"/>
      <c r="F58" s="672"/>
      <c r="G58" s="672"/>
      <c r="H58" s="672"/>
      <c r="I58" s="672"/>
    </row>
    <row r="59" spans="1:9" x14ac:dyDescent="0.2">
      <c r="A59" s="657"/>
      <c r="D59" s="672"/>
      <c r="E59" s="672"/>
      <c r="F59" s="672"/>
      <c r="G59" s="672"/>
      <c r="H59" s="672"/>
      <c r="I59" s="672"/>
    </row>
    <row r="60" spans="1:9" x14ac:dyDescent="0.2">
      <c r="A60" s="657"/>
      <c r="D60" s="672"/>
      <c r="E60" s="672"/>
      <c r="F60" s="672"/>
      <c r="G60" s="672"/>
      <c r="H60" s="672"/>
      <c r="I60" s="672"/>
    </row>
    <row r="61" spans="1:9" x14ac:dyDescent="0.2">
      <c r="A61" s="657"/>
      <c r="D61" s="672"/>
      <c r="E61" s="672"/>
      <c r="F61" s="672"/>
      <c r="G61" s="672"/>
      <c r="H61" s="672"/>
      <c r="I61" s="672"/>
    </row>
    <row r="62" spans="1:9" x14ac:dyDescent="0.2">
      <c r="A62" s="657"/>
      <c r="D62" s="672"/>
      <c r="E62" s="672"/>
      <c r="F62" s="672"/>
    </row>
    <row r="63" spans="1:9" x14ac:dyDescent="0.2">
      <c r="A63" s="657"/>
      <c r="D63" s="672"/>
      <c r="E63" s="672"/>
      <c r="F63" s="672"/>
    </row>
    <row r="64" spans="1:9" x14ac:dyDescent="0.2">
      <c r="A64" s="657"/>
      <c r="D64" s="672"/>
      <c r="E64" s="672"/>
      <c r="F64" s="672"/>
    </row>
    <row r="65" spans="1:6" x14ac:dyDescent="0.2">
      <c r="A65" s="657"/>
      <c r="D65" s="672"/>
      <c r="E65" s="672"/>
      <c r="F65" s="672"/>
    </row>
    <row r="66" spans="1:6" x14ac:dyDescent="0.2">
      <c r="A66" s="657"/>
      <c r="D66" s="672"/>
      <c r="E66" s="672"/>
      <c r="F66" s="672"/>
    </row>
    <row r="67" spans="1:6" x14ac:dyDescent="0.2">
      <c r="A67" s="657"/>
      <c r="D67" s="672"/>
      <c r="E67" s="672"/>
      <c r="F67" s="672"/>
    </row>
    <row r="68" spans="1:6" x14ac:dyDescent="0.2">
      <c r="A68" s="657"/>
      <c r="D68" s="672"/>
      <c r="E68" s="672"/>
      <c r="F68" s="672"/>
    </row>
    <row r="69" spans="1:6" x14ac:dyDescent="0.2">
      <c r="A69" s="657"/>
      <c r="D69" s="672"/>
      <c r="E69" s="672"/>
      <c r="F69" s="672"/>
    </row>
    <row r="70" spans="1:6" x14ac:dyDescent="0.2">
      <c r="A70" s="657"/>
      <c r="D70" s="672"/>
      <c r="E70" s="672"/>
      <c r="F70" s="672"/>
    </row>
    <row r="71" spans="1:6" x14ac:dyDescent="0.2">
      <c r="A71" s="657"/>
      <c r="D71" s="672"/>
      <c r="E71" s="672"/>
      <c r="F71" s="672"/>
    </row>
    <row r="72" spans="1:6" x14ac:dyDescent="0.2">
      <c r="A72" s="657"/>
      <c r="D72" s="672"/>
      <c r="E72" s="672"/>
      <c r="F72" s="672"/>
    </row>
    <row r="73" spans="1:6" x14ac:dyDescent="0.2">
      <c r="A73" s="657"/>
      <c r="D73" s="672"/>
      <c r="E73" s="672"/>
      <c r="F73" s="672"/>
    </row>
    <row r="74" spans="1:6" x14ac:dyDescent="0.2">
      <c r="A74" s="657"/>
      <c r="D74" s="672"/>
      <c r="E74" s="672"/>
      <c r="F74" s="672"/>
    </row>
    <row r="75" spans="1:6" x14ac:dyDescent="0.2">
      <c r="A75" s="657"/>
      <c r="D75" s="672"/>
      <c r="E75" s="672"/>
      <c r="F75" s="672"/>
    </row>
    <row r="76" spans="1:6" x14ac:dyDescent="0.2">
      <c r="A76" s="657"/>
      <c r="D76" s="672"/>
      <c r="E76" s="672"/>
      <c r="F76" s="672"/>
    </row>
    <row r="77" spans="1:6" x14ac:dyDescent="0.2">
      <c r="A77" s="657"/>
      <c r="D77" s="672"/>
      <c r="E77" s="672"/>
      <c r="F77" s="672"/>
    </row>
    <row r="78" spans="1:6" x14ac:dyDescent="0.2">
      <c r="A78" s="657"/>
      <c r="D78" s="672"/>
    </row>
    <row r="79" spans="1:6" x14ac:dyDescent="0.2">
      <c r="A79" s="657"/>
      <c r="D79" s="672"/>
    </row>
    <row r="80" spans="1:6" x14ac:dyDescent="0.2">
      <c r="A80" s="657"/>
      <c r="D80" s="672"/>
    </row>
    <row r="81" spans="1:4" x14ac:dyDescent="0.2">
      <c r="A81" s="657"/>
      <c r="D81" s="672"/>
    </row>
    <row r="82" spans="1:4" x14ac:dyDescent="0.2">
      <c r="A82" s="687"/>
      <c r="D82" s="672"/>
    </row>
    <row r="83" spans="1:4" x14ac:dyDescent="0.2">
      <c r="A83" s="672"/>
      <c r="D83" s="672"/>
    </row>
    <row r="84" spans="1:4" x14ac:dyDescent="0.2">
      <c r="A84" s="672"/>
      <c r="D84" s="672"/>
    </row>
    <row r="85" spans="1:4" x14ac:dyDescent="0.2">
      <c r="A85" s="672"/>
      <c r="D85" s="672"/>
    </row>
    <row r="86" spans="1:4" x14ac:dyDescent="0.2">
      <c r="A86" s="672"/>
      <c r="D86" s="672"/>
    </row>
    <row r="87" spans="1:4" x14ac:dyDescent="0.2">
      <c r="A87" s="672"/>
      <c r="D87" s="672"/>
    </row>
    <row r="88" spans="1:4" x14ac:dyDescent="0.2">
      <c r="A88" s="672"/>
      <c r="D88" s="672"/>
    </row>
    <row r="89" spans="1:4" x14ac:dyDescent="0.2">
      <c r="A89" s="672"/>
      <c r="D89" s="672"/>
    </row>
    <row r="90" spans="1:4" x14ac:dyDescent="0.2">
      <c r="A90" s="672"/>
      <c r="D90" s="672"/>
    </row>
    <row r="91" spans="1:4" x14ac:dyDescent="0.2">
      <c r="A91" s="672"/>
      <c r="D91" s="672"/>
    </row>
    <row r="92" spans="1:4" x14ac:dyDescent="0.2">
      <c r="A92" s="672"/>
      <c r="D92" s="672"/>
    </row>
    <row r="93" spans="1:4" x14ac:dyDescent="0.2">
      <c r="A93" s="672"/>
      <c r="D93" s="672"/>
    </row>
    <row r="94" spans="1:4" x14ac:dyDescent="0.2">
      <c r="A94" s="672"/>
    </row>
    <row r="95" spans="1:4" x14ac:dyDescent="0.2">
      <c r="A95" s="672"/>
    </row>
    <row r="96" spans="1:4" x14ac:dyDescent="0.2">
      <c r="A96" s="672"/>
    </row>
    <row r="97" spans="1:1" x14ac:dyDescent="0.2">
      <c r="A97" s="672"/>
    </row>
    <row r="98" spans="1:1" x14ac:dyDescent="0.2">
      <c r="A98" s="672"/>
    </row>
    <row r="99" spans="1:1" x14ac:dyDescent="0.2">
      <c r="A99" s="672"/>
    </row>
    <row r="100" spans="1:1" x14ac:dyDescent="0.2">
      <c r="A100" s="672"/>
    </row>
    <row r="101" spans="1:1" x14ac:dyDescent="0.2">
      <c r="A101" s="672"/>
    </row>
    <row r="102" spans="1:1" x14ac:dyDescent="0.2">
      <c r="A102" s="672"/>
    </row>
    <row r="103" spans="1:1" x14ac:dyDescent="0.2">
      <c r="A103" s="672"/>
    </row>
    <row r="104" spans="1:1" x14ac:dyDescent="0.2">
      <c r="A104" s="672"/>
    </row>
    <row r="105" spans="1:1" x14ac:dyDescent="0.2">
      <c r="A105" s="672"/>
    </row>
    <row r="106" spans="1:1" x14ac:dyDescent="0.2">
      <c r="A106" s="672"/>
    </row>
    <row r="107" spans="1:1" x14ac:dyDescent="0.2">
      <c r="A107" s="672"/>
    </row>
    <row r="108" spans="1:1" x14ac:dyDescent="0.2">
      <c r="A108" s="672"/>
    </row>
    <row r="109" spans="1:1" x14ac:dyDescent="0.2">
      <c r="A109" s="672"/>
    </row>
    <row r="110" spans="1:1" x14ac:dyDescent="0.2">
      <c r="A110" s="672"/>
    </row>
    <row r="111" spans="1:1" x14ac:dyDescent="0.2">
      <c r="A111" s="672"/>
    </row>
    <row r="112" spans="1:1" x14ac:dyDescent="0.2">
      <c r="A112" s="672"/>
    </row>
    <row r="113" spans="1:1" x14ac:dyDescent="0.2">
      <c r="A113" s="672"/>
    </row>
    <row r="114" spans="1:1" x14ac:dyDescent="0.2">
      <c r="A114" s="672"/>
    </row>
    <row r="115" spans="1:1" x14ac:dyDescent="0.2">
      <c r="A115" s="672"/>
    </row>
    <row r="116" spans="1:1" x14ac:dyDescent="0.2">
      <c r="A116" s="672"/>
    </row>
    <row r="117" spans="1:1" x14ac:dyDescent="0.2">
      <c r="A117" s="672"/>
    </row>
    <row r="118" spans="1:1" x14ac:dyDescent="0.2">
      <c r="A118" s="672"/>
    </row>
    <row r="119" spans="1:1" x14ac:dyDescent="0.2">
      <c r="A119" s="672"/>
    </row>
    <row r="120" spans="1:1" x14ac:dyDescent="0.2">
      <c r="A120" s="672"/>
    </row>
    <row r="121" spans="1:1" x14ac:dyDescent="0.2">
      <c r="A121" s="672"/>
    </row>
    <row r="122" spans="1:1" x14ac:dyDescent="0.2">
      <c r="A122" s="672"/>
    </row>
    <row r="123" spans="1:1" x14ac:dyDescent="0.2">
      <c r="A123" s="672"/>
    </row>
    <row r="124" spans="1:1" x14ac:dyDescent="0.2">
      <c r="A124" s="672"/>
    </row>
    <row r="125" spans="1:1" x14ac:dyDescent="0.2">
      <c r="A125" s="672"/>
    </row>
    <row r="126" spans="1:1" x14ac:dyDescent="0.2">
      <c r="A126" s="672"/>
    </row>
    <row r="127" spans="1:1" x14ac:dyDescent="0.2">
      <c r="A127" s="672"/>
    </row>
    <row r="128" spans="1:1" x14ac:dyDescent="0.2">
      <c r="A128" s="672"/>
    </row>
    <row r="129" spans="1:1" x14ac:dyDescent="0.2">
      <c r="A129" s="672"/>
    </row>
    <row r="130" spans="1:1" x14ac:dyDescent="0.2">
      <c r="A130" s="672"/>
    </row>
    <row r="131" spans="1:1" x14ac:dyDescent="0.2">
      <c r="A131" s="672"/>
    </row>
    <row r="132" spans="1:1" x14ac:dyDescent="0.2">
      <c r="A132" s="672"/>
    </row>
    <row r="133" spans="1:1" x14ac:dyDescent="0.2">
      <c r="A133" s="672"/>
    </row>
    <row r="134" spans="1:1" x14ac:dyDescent="0.2">
      <c r="A134" s="672"/>
    </row>
    <row r="135" spans="1:1" x14ac:dyDescent="0.2">
      <c r="A135" s="672"/>
    </row>
    <row r="136" spans="1:1" x14ac:dyDescent="0.2">
      <c r="A136" s="672"/>
    </row>
    <row r="137" spans="1:1" x14ac:dyDescent="0.2">
      <c r="A137" s="672"/>
    </row>
    <row r="138" spans="1:1" x14ac:dyDescent="0.2">
      <c r="A138" s="672"/>
    </row>
    <row r="139" spans="1:1" x14ac:dyDescent="0.2">
      <c r="A139" s="672"/>
    </row>
    <row r="140" spans="1:1" x14ac:dyDescent="0.2">
      <c r="A140" s="672"/>
    </row>
    <row r="141" spans="1:1" x14ac:dyDescent="0.2">
      <c r="A141" s="672"/>
    </row>
    <row r="142" spans="1:1" x14ac:dyDescent="0.2">
      <c r="A142" s="672"/>
    </row>
    <row r="143" spans="1:1" x14ac:dyDescent="0.2">
      <c r="A143" s="672"/>
    </row>
    <row r="144" spans="1:1" x14ac:dyDescent="0.2">
      <c r="A144" s="672"/>
    </row>
    <row r="145" spans="1:1" x14ac:dyDescent="0.2">
      <c r="A145" s="672"/>
    </row>
    <row r="146" spans="1:1" x14ac:dyDescent="0.2">
      <c r="A146" s="672"/>
    </row>
    <row r="147" spans="1:1" x14ac:dyDescent="0.2">
      <c r="A147" s="672"/>
    </row>
    <row r="148" spans="1:1" x14ac:dyDescent="0.2">
      <c r="A148" s="672"/>
    </row>
    <row r="149" spans="1:1" x14ac:dyDescent="0.2">
      <c r="A149" s="672"/>
    </row>
    <row r="150" spans="1:1" x14ac:dyDescent="0.2">
      <c r="A150" s="672"/>
    </row>
    <row r="151" spans="1:1" x14ac:dyDescent="0.2">
      <c r="A151" s="672"/>
    </row>
    <row r="152" spans="1:1" x14ac:dyDescent="0.2">
      <c r="A152" s="672"/>
    </row>
    <row r="153" spans="1:1" x14ac:dyDescent="0.2">
      <c r="A153" s="672"/>
    </row>
    <row r="154" spans="1:1" x14ac:dyDescent="0.2">
      <c r="A154" s="672"/>
    </row>
    <row r="155" spans="1:1" x14ac:dyDescent="0.2">
      <c r="A155" s="672"/>
    </row>
    <row r="156" spans="1:1" x14ac:dyDescent="0.2">
      <c r="A156" s="672"/>
    </row>
    <row r="157" spans="1:1" x14ac:dyDescent="0.2">
      <c r="A157" s="672"/>
    </row>
    <row r="158" spans="1:1" x14ac:dyDescent="0.2">
      <c r="A158" s="672"/>
    </row>
    <row r="159" spans="1:1" x14ac:dyDescent="0.2">
      <c r="A159" s="672"/>
    </row>
    <row r="160" spans="1:1" x14ac:dyDescent="0.2">
      <c r="A160" s="672"/>
    </row>
    <row r="161" spans="1:1" x14ac:dyDescent="0.2">
      <c r="A161" s="672"/>
    </row>
    <row r="162" spans="1:1" x14ac:dyDescent="0.2">
      <c r="A162" s="672"/>
    </row>
    <row r="163" spans="1:1" x14ac:dyDescent="0.2">
      <c r="A163" s="672"/>
    </row>
    <row r="164" spans="1:1" x14ac:dyDescent="0.2">
      <c r="A164" s="672"/>
    </row>
    <row r="165" spans="1:1" x14ac:dyDescent="0.2">
      <c r="A165" s="672"/>
    </row>
    <row r="166" spans="1:1" x14ac:dyDescent="0.2">
      <c r="A166" s="672"/>
    </row>
    <row r="167" spans="1:1" x14ac:dyDescent="0.2">
      <c r="A167" s="672"/>
    </row>
    <row r="168" spans="1:1" x14ac:dyDescent="0.2">
      <c r="A168" s="672"/>
    </row>
    <row r="169" spans="1:1" x14ac:dyDescent="0.2">
      <c r="A169" s="672"/>
    </row>
    <row r="170" spans="1:1" x14ac:dyDescent="0.2">
      <c r="A170" s="672"/>
    </row>
    <row r="171" spans="1:1" x14ac:dyDescent="0.2">
      <c r="A171" s="672"/>
    </row>
    <row r="172" spans="1:1" x14ac:dyDescent="0.2">
      <c r="A172" s="672"/>
    </row>
    <row r="173" spans="1:1" x14ac:dyDescent="0.2">
      <c r="A173" s="672"/>
    </row>
    <row r="174" spans="1:1" x14ac:dyDescent="0.2">
      <c r="A174" s="672"/>
    </row>
    <row r="175" spans="1:1" x14ac:dyDescent="0.2">
      <c r="A175" s="672"/>
    </row>
    <row r="176" spans="1:1" x14ac:dyDescent="0.2">
      <c r="A176" s="672"/>
    </row>
    <row r="177" spans="1:1" x14ac:dyDescent="0.2">
      <c r="A177" s="672"/>
    </row>
    <row r="178" spans="1:1" x14ac:dyDescent="0.2">
      <c r="A178" s="672"/>
    </row>
    <row r="179" spans="1:1" x14ac:dyDescent="0.2">
      <c r="A179" s="672"/>
    </row>
    <row r="180" spans="1:1" x14ac:dyDescent="0.2">
      <c r="A180" s="672"/>
    </row>
    <row r="181" spans="1:1" x14ac:dyDescent="0.2">
      <c r="A181" s="672"/>
    </row>
    <row r="182" spans="1:1" x14ac:dyDescent="0.2">
      <c r="A182" s="672"/>
    </row>
    <row r="183" spans="1:1" x14ac:dyDescent="0.2">
      <c r="A183" s="672"/>
    </row>
    <row r="184" spans="1:1" x14ac:dyDescent="0.2">
      <c r="A184" s="672"/>
    </row>
    <row r="185" spans="1:1" x14ac:dyDescent="0.2">
      <c r="A185" s="672"/>
    </row>
    <row r="186" spans="1:1" x14ac:dyDescent="0.2">
      <c r="A186" s="672"/>
    </row>
    <row r="187" spans="1:1" x14ac:dyDescent="0.2">
      <c r="A187" s="672"/>
    </row>
    <row r="188" spans="1:1" x14ac:dyDescent="0.2">
      <c r="A188" s="672"/>
    </row>
    <row r="189" spans="1:1" x14ac:dyDescent="0.2">
      <c r="A189" s="672"/>
    </row>
    <row r="190" spans="1:1" x14ac:dyDescent="0.2">
      <c r="A190" s="672"/>
    </row>
    <row r="191" spans="1:1" x14ac:dyDescent="0.2">
      <c r="A191" s="672"/>
    </row>
    <row r="192" spans="1:1" x14ac:dyDescent="0.2">
      <c r="A192" s="672"/>
    </row>
    <row r="193" spans="1:1" x14ac:dyDescent="0.2">
      <c r="A193" s="672"/>
    </row>
    <row r="194" spans="1:1" x14ac:dyDescent="0.2">
      <c r="A194" s="672"/>
    </row>
    <row r="195" spans="1:1" x14ac:dyDescent="0.2">
      <c r="A195" s="672"/>
    </row>
    <row r="196" spans="1:1" x14ac:dyDescent="0.2">
      <c r="A196" s="672"/>
    </row>
    <row r="197" spans="1:1" x14ac:dyDescent="0.2">
      <c r="A197" s="672"/>
    </row>
    <row r="198" spans="1:1" x14ac:dyDescent="0.2">
      <c r="A198" s="672"/>
    </row>
    <row r="199" spans="1:1" x14ac:dyDescent="0.2">
      <c r="A199" s="672"/>
    </row>
    <row r="200" spans="1:1" x14ac:dyDescent="0.2">
      <c r="A200" s="672"/>
    </row>
    <row r="201" spans="1:1" x14ac:dyDescent="0.2">
      <c r="A201" s="672"/>
    </row>
    <row r="202" spans="1:1" x14ac:dyDescent="0.2">
      <c r="A202" s="672"/>
    </row>
    <row r="203" spans="1:1" x14ac:dyDescent="0.2">
      <c r="A203" s="672"/>
    </row>
    <row r="204" spans="1:1" x14ac:dyDescent="0.2">
      <c r="A204" s="672"/>
    </row>
    <row r="205" spans="1:1" x14ac:dyDescent="0.2">
      <c r="A205" s="672"/>
    </row>
    <row r="206" spans="1:1" x14ac:dyDescent="0.2">
      <c r="A206" s="672"/>
    </row>
    <row r="207" spans="1:1" x14ac:dyDescent="0.2">
      <c r="A207" s="672"/>
    </row>
    <row r="208" spans="1:1" x14ac:dyDescent="0.2">
      <c r="A208" s="672"/>
    </row>
    <row r="209" spans="1:1" x14ac:dyDescent="0.2">
      <c r="A209" s="672"/>
    </row>
    <row r="210" spans="1:1" x14ac:dyDescent="0.2">
      <c r="A210" s="672"/>
    </row>
    <row r="211" spans="1:1" x14ac:dyDescent="0.2">
      <c r="A211" s="672"/>
    </row>
    <row r="212" spans="1:1" x14ac:dyDescent="0.2">
      <c r="A212" s="672"/>
    </row>
    <row r="213" spans="1:1" x14ac:dyDescent="0.2">
      <c r="A213" s="672"/>
    </row>
    <row r="214" spans="1:1" x14ac:dyDescent="0.2">
      <c r="A214" s="672"/>
    </row>
    <row r="215" spans="1:1" x14ac:dyDescent="0.2">
      <c r="A215" s="672"/>
    </row>
    <row r="216" spans="1:1" x14ac:dyDescent="0.2">
      <c r="A216" s="672"/>
    </row>
    <row r="217" spans="1:1" x14ac:dyDescent="0.2">
      <c r="A217" s="672"/>
    </row>
    <row r="218" spans="1:1" x14ac:dyDescent="0.2">
      <c r="A218" s="672"/>
    </row>
    <row r="219" spans="1:1" x14ac:dyDescent="0.2">
      <c r="A219" s="672"/>
    </row>
    <row r="220" spans="1:1" x14ac:dyDescent="0.2">
      <c r="A220" s="672"/>
    </row>
    <row r="221" spans="1:1" x14ac:dyDescent="0.2">
      <c r="A221" s="672"/>
    </row>
    <row r="222" spans="1:1" x14ac:dyDescent="0.2">
      <c r="A222" s="672"/>
    </row>
    <row r="223" spans="1:1" x14ac:dyDescent="0.2">
      <c r="A223" s="672"/>
    </row>
    <row r="224" spans="1:1" x14ac:dyDescent="0.2">
      <c r="A224" s="672"/>
    </row>
    <row r="225" spans="1:1" x14ac:dyDescent="0.2">
      <c r="A225" s="672"/>
    </row>
    <row r="226" spans="1:1" x14ac:dyDescent="0.2">
      <c r="A226" s="672"/>
    </row>
    <row r="227" spans="1:1" x14ac:dyDescent="0.2">
      <c r="A227" s="672"/>
    </row>
    <row r="228" spans="1:1" x14ac:dyDescent="0.2">
      <c r="A228" s="672"/>
    </row>
    <row r="229" spans="1:1" x14ac:dyDescent="0.2">
      <c r="A229" s="672"/>
    </row>
    <row r="230" spans="1:1" x14ac:dyDescent="0.2">
      <c r="A230" s="672"/>
    </row>
    <row r="231" spans="1:1" x14ac:dyDescent="0.2">
      <c r="A231" s="672"/>
    </row>
    <row r="232" spans="1:1" x14ac:dyDescent="0.2">
      <c r="A232" s="672"/>
    </row>
    <row r="233" spans="1:1" x14ac:dyDescent="0.2">
      <c r="A233" s="672"/>
    </row>
    <row r="234" spans="1:1" x14ac:dyDescent="0.2">
      <c r="A234" s="672"/>
    </row>
    <row r="235" spans="1:1" x14ac:dyDescent="0.2">
      <c r="A235" s="672"/>
    </row>
    <row r="236" spans="1:1" x14ac:dyDescent="0.2">
      <c r="A236" s="672"/>
    </row>
    <row r="237" spans="1:1" x14ac:dyDescent="0.2">
      <c r="A237" s="672"/>
    </row>
    <row r="238" spans="1:1" x14ac:dyDescent="0.2">
      <c r="A238" s="672"/>
    </row>
    <row r="239" spans="1:1" x14ac:dyDescent="0.2">
      <c r="A239" s="672"/>
    </row>
    <row r="240" spans="1:1" x14ac:dyDescent="0.2">
      <c r="A240" s="672"/>
    </row>
    <row r="241" spans="1:1" x14ac:dyDescent="0.2">
      <c r="A241" s="672"/>
    </row>
    <row r="242" spans="1:1" x14ac:dyDescent="0.2">
      <c r="A242" s="672"/>
    </row>
    <row r="243" spans="1:1" x14ac:dyDescent="0.2">
      <c r="A243" s="672"/>
    </row>
    <row r="244" spans="1:1" x14ac:dyDescent="0.2">
      <c r="A244" s="672"/>
    </row>
    <row r="245" spans="1:1" x14ac:dyDescent="0.2">
      <c r="A245" s="672"/>
    </row>
    <row r="246" spans="1:1" x14ac:dyDescent="0.2">
      <c r="A246" s="672"/>
    </row>
    <row r="247" spans="1:1" x14ac:dyDescent="0.2">
      <c r="A247" s="672"/>
    </row>
    <row r="248" spans="1:1" x14ac:dyDescent="0.2">
      <c r="A248" s="672"/>
    </row>
    <row r="249" spans="1:1" x14ac:dyDescent="0.2">
      <c r="A249" s="672"/>
    </row>
    <row r="250" spans="1:1" x14ac:dyDescent="0.2">
      <c r="A250" s="672"/>
    </row>
    <row r="251" spans="1:1" x14ac:dyDescent="0.2">
      <c r="A251" s="672"/>
    </row>
    <row r="252" spans="1:1" x14ac:dyDescent="0.2">
      <c r="A252" s="672"/>
    </row>
    <row r="253" spans="1:1" x14ac:dyDescent="0.2">
      <c r="A253" s="672"/>
    </row>
    <row r="254" spans="1:1" x14ac:dyDescent="0.2">
      <c r="A254" s="672"/>
    </row>
    <row r="255" spans="1:1" x14ac:dyDescent="0.2">
      <c r="A255" s="672"/>
    </row>
    <row r="256" spans="1:1" x14ac:dyDescent="0.2">
      <c r="A256" s="672"/>
    </row>
    <row r="257" spans="1:1" x14ac:dyDescent="0.2">
      <c r="A257" s="672"/>
    </row>
    <row r="258" spans="1:1" x14ac:dyDescent="0.2">
      <c r="A258" s="672"/>
    </row>
    <row r="259" spans="1:1" x14ac:dyDescent="0.2">
      <c r="A259" s="672"/>
    </row>
    <row r="260" spans="1:1" x14ac:dyDescent="0.2">
      <c r="A260" s="672"/>
    </row>
    <row r="261" spans="1:1" x14ac:dyDescent="0.2">
      <c r="A261" s="672"/>
    </row>
    <row r="262" spans="1:1" x14ac:dyDescent="0.2">
      <c r="A262" s="672"/>
    </row>
    <row r="263" spans="1:1" x14ac:dyDescent="0.2">
      <c r="A263" s="672"/>
    </row>
    <row r="264" spans="1:1" x14ac:dyDescent="0.2">
      <c r="A264" s="672"/>
    </row>
    <row r="265" spans="1:1" x14ac:dyDescent="0.2">
      <c r="A265" s="672"/>
    </row>
    <row r="266" spans="1:1" x14ac:dyDescent="0.2">
      <c r="A266" s="672"/>
    </row>
    <row r="267" spans="1:1" x14ac:dyDescent="0.2">
      <c r="A267" s="672"/>
    </row>
    <row r="268" spans="1:1" x14ac:dyDescent="0.2">
      <c r="A268" s="672"/>
    </row>
    <row r="269" spans="1:1" x14ac:dyDescent="0.2">
      <c r="A269" s="672"/>
    </row>
    <row r="270" spans="1:1" x14ac:dyDescent="0.2">
      <c r="A270" s="672"/>
    </row>
    <row r="271" spans="1:1" x14ac:dyDescent="0.2">
      <c r="A271" s="672"/>
    </row>
    <row r="272" spans="1:1" x14ac:dyDescent="0.2">
      <c r="A272" s="672"/>
    </row>
    <row r="273" spans="1:1" x14ac:dyDescent="0.2">
      <c r="A273" s="672"/>
    </row>
    <row r="274" spans="1:1" x14ac:dyDescent="0.2">
      <c r="A274" s="672"/>
    </row>
    <row r="275" spans="1:1" x14ac:dyDescent="0.2">
      <c r="A275" s="672"/>
    </row>
    <row r="276" spans="1:1" x14ac:dyDescent="0.2">
      <c r="A276" s="672"/>
    </row>
    <row r="277" spans="1:1" x14ac:dyDescent="0.2">
      <c r="A277" s="672"/>
    </row>
    <row r="278" spans="1:1" x14ac:dyDescent="0.2">
      <c r="A278" s="672"/>
    </row>
    <row r="279" spans="1:1" x14ac:dyDescent="0.2">
      <c r="A279" s="672"/>
    </row>
    <row r="280" spans="1:1" x14ac:dyDescent="0.2">
      <c r="A280" s="672"/>
    </row>
    <row r="281" spans="1:1" x14ac:dyDescent="0.2">
      <c r="A281" s="672"/>
    </row>
    <row r="282" spans="1:1" x14ac:dyDescent="0.2">
      <c r="A282" s="672"/>
    </row>
    <row r="283" spans="1:1" x14ac:dyDescent="0.2">
      <c r="A283" s="672"/>
    </row>
    <row r="284" spans="1:1" x14ac:dyDescent="0.2">
      <c r="A284" s="672"/>
    </row>
    <row r="285" spans="1:1" x14ac:dyDescent="0.2">
      <c r="A285" s="672"/>
    </row>
    <row r="286" spans="1:1" x14ac:dyDescent="0.2">
      <c r="A286" s="672"/>
    </row>
    <row r="287" spans="1:1" x14ac:dyDescent="0.2">
      <c r="A287" s="672"/>
    </row>
    <row r="288" spans="1:1" x14ac:dyDescent="0.2">
      <c r="A288" s="672"/>
    </row>
    <row r="289" spans="1:1" x14ac:dyDescent="0.2">
      <c r="A289" s="672"/>
    </row>
    <row r="290" spans="1:1" x14ac:dyDescent="0.2">
      <c r="A290" s="672"/>
    </row>
    <row r="291" spans="1:1" x14ac:dyDescent="0.2">
      <c r="A291" s="672"/>
    </row>
    <row r="292" spans="1:1" x14ac:dyDescent="0.2">
      <c r="A292" s="672"/>
    </row>
    <row r="293" spans="1:1" x14ac:dyDescent="0.2">
      <c r="A293" s="672"/>
    </row>
    <row r="294" spans="1:1" x14ac:dyDescent="0.2">
      <c r="A294" s="672"/>
    </row>
    <row r="295" spans="1:1" x14ac:dyDescent="0.2">
      <c r="A295" s="672"/>
    </row>
    <row r="296" spans="1:1" x14ac:dyDescent="0.2">
      <c r="A296" s="672"/>
    </row>
    <row r="297" spans="1:1" x14ac:dyDescent="0.2">
      <c r="A297" s="672"/>
    </row>
    <row r="298" spans="1:1" x14ac:dyDescent="0.2">
      <c r="A298" s="672"/>
    </row>
    <row r="299" spans="1:1" x14ac:dyDescent="0.2">
      <c r="A299" s="672"/>
    </row>
    <row r="300" spans="1:1" x14ac:dyDescent="0.2">
      <c r="A300" s="672"/>
    </row>
    <row r="301" spans="1:1" x14ac:dyDescent="0.2">
      <c r="A301" s="672"/>
    </row>
    <row r="302" spans="1:1" x14ac:dyDescent="0.2">
      <c r="A302" s="672"/>
    </row>
    <row r="303" spans="1:1" x14ac:dyDescent="0.2">
      <c r="A303" s="672"/>
    </row>
    <row r="304" spans="1:1" x14ac:dyDescent="0.2">
      <c r="A304" s="672"/>
    </row>
    <row r="305" spans="1:1" x14ac:dyDescent="0.2">
      <c r="A305" s="672"/>
    </row>
    <row r="306" spans="1:1" x14ac:dyDescent="0.2">
      <c r="A306" s="672"/>
    </row>
    <row r="307" spans="1:1" x14ac:dyDescent="0.2">
      <c r="A307" s="672"/>
    </row>
    <row r="308" spans="1:1" x14ac:dyDescent="0.2">
      <c r="A308" s="672"/>
    </row>
    <row r="309" spans="1:1" x14ac:dyDescent="0.2">
      <c r="A309" s="672"/>
    </row>
    <row r="310" spans="1:1" x14ac:dyDescent="0.2">
      <c r="A310" s="672"/>
    </row>
    <row r="311" spans="1:1" x14ac:dyDescent="0.2">
      <c r="A311" s="672"/>
    </row>
    <row r="312" spans="1:1" x14ac:dyDescent="0.2">
      <c r="A312" s="672"/>
    </row>
    <row r="313" spans="1:1" x14ac:dyDescent="0.2">
      <c r="A313" s="672"/>
    </row>
    <row r="314" spans="1:1" x14ac:dyDescent="0.2">
      <c r="A314" s="672"/>
    </row>
    <row r="315" spans="1:1" x14ac:dyDescent="0.2">
      <c r="A315" s="672"/>
    </row>
    <row r="316" spans="1:1" x14ac:dyDescent="0.2">
      <c r="A316" s="672"/>
    </row>
    <row r="317" spans="1:1" x14ac:dyDescent="0.2">
      <c r="A317" s="672"/>
    </row>
    <row r="318" spans="1:1" x14ac:dyDescent="0.2">
      <c r="A318" s="672"/>
    </row>
    <row r="319" spans="1:1" x14ac:dyDescent="0.2">
      <c r="A319" s="672"/>
    </row>
    <row r="320" spans="1:1" x14ac:dyDescent="0.2">
      <c r="A320" s="672"/>
    </row>
    <row r="321" spans="1:1" x14ac:dyDescent="0.2">
      <c r="A321" s="672"/>
    </row>
    <row r="322" spans="1:1" x14ac:dyDescent="0.2">
      <c r="A322" s="672"/>
    </row>
    <row r="323" spans="1:1" x14ac:dyDescent="0.2">
      <c r="A323" s="672"/>
    </row>
    <row r="324" spans="1:1" x14ac:dyDescent="0.2">
      <c r="A324" s="672"/>
    </row>
    <row r="325" spans="1:1" x14ac:dyDescent="0.2">
      <c r="A325" s="672"/>
    </row>
    <row r="326" spans="1:1" x14ac:dyDescent="0.2">
      <c r="A326" s="672"/>
    </row>
    <row r="327" spans="1:1" x14ac:dyDescent="0.2">
      <c r="A327" s="672"/>
    </row>
    <row r="328" spans="1:1" x14ac:dyDescent="0.2">
      <c r="A328" s="672"/>
    </row>
    <row r="329" spans="1:1" x14ac:dyDescent="0.2">
      <c r="A329" s="672"/>
    </row>
    <row r="330" spans="1:1" x14ac:dyDescent="0.2">
      <c r="A330" s="672"/>
    </row>
    <row r="331" spans="1:1" x14ac:dyDescent="0.2">
      <c r="A331" s="672"/>
    </row>
    <row r="332" spans="1:1" x14ac:dyDescent="0.2">
      <c r="A332" s="672"/>
    </row>
    <row r="333" spans="1:1" x14ac:dyDescent="0.2">
      <c r="A333" s="672"/>
    </row>
    <row r="334" spans="1:1" x14ac:dyDescent="0.2">
      <c r="A334" s="672"/>
    </row>
    <row r="335" spans="1:1" x14ac:dyDescent="0.2">
      <c r="A335" s="672"/>
    </row>
    <row r="336" spans="1:1" x14ac:dyDescent="0.2">
      <c r="A336" s="672"/>
    </row>
    <row r="337" spans="1:1" x14ac:dyDescent="0.2">
      <c r="A337" s="672"/>
    </row>
    <row r="338" spans="1:1" x14ac:dyDescent="0.2">
      <c r="A338" s="672"/>
    </row>
    <row r="339" spans="1:1" x14ac:dyDescent="0.2">
      <c r="A339" s="672"/>
    </row>
    <row r="340" spans="1:1" x14ac:dyDescent="0.2">
      <c r="A340" s="672"/>
    </row>
    <row r="341" spans="1:1" x14ac:dyDescent="0.2">
      <c r="A341" s="672"/>
    </row>
    <row r="342" spans="1:1" x14ac:dyDescent="0.2">
      <c r="A342" s="672"/>
    </row>
    <row r="343" spans="1:1" x14ac:dyDescent="0.2">
      <c r="A343" s="672"/>
    </row>
    <row r="344" spans="1:1" x14ac:dyDescent="0.2">
      <c r="A344" s="672"/>
    </row>
    <row r="345" spans="1:1" x14ac:dyDescent="0.2">
      <c r="A345" s="672"/>
    </row>
    <row r="346" spans="1:1" x14ac:dyDescent="0.2">
      <c r="A346" s="672"/>
    </row>
    <row r="347" spans="1:1" x14ac:dyDescent="0.2">
      <c r="A347" s="672"/>
    </row>
    <row r="348" spans="1:1" x14ac:dyDescent="0.2">
      <c r="A348" s="672"/>
    </row>
    <row r="349" spans="1:1" x14ac:dyDescent="0.2">
      <c r="A349" s="672"/>
    </row>
    <row r="350" spans="1:1" x14ac:dyDescent="0.2">
      <c r="A350" s="672"/>
    </row>
    <row r="351" spans="1:1" x14ac:dyDescent="0.2">
      <c r="A351" s="672"/>
    </row>
    <row r="352" spans="1:1" x14ac:dyDescent="0.2">
      <c r="A352" s="672"/>
    </row>
    <row r="353" spans="1:1" x14ac:dyDescent="0.2">
      <c r="A353" s="672"/>
    </row>
    <row r="354" spans="1:1" x14ac:dyDescent="0.2">
      <c r="A354" s="672"/>
    </row>
    <row r="355" spans="1:1" x14ac:dyDescent="0.2">
      <c r="A355" s="672"/>
    </row>
    <row r="356" spans="1:1" x14ac:dyDescent="0.2">
      <c r="A356" s="672"/>
    </row>
    <row r="357" spans="1:1" x14ac:dyDescent="0.2">
      <c r="A357" s="672"/>
    </row>
    <row r="358" spans="1:1" x14ac:dyDescent="0.2">
      <c r="A358" s="672"/>
    </row>
    <row r="359" spans="1:1" x14ac:dyDescent="0.2">
      <c r="A359" s="672"/>
    </row>
    <row r="360" spans="1:1" x14ac:dyDescent="0.2">
      <c r="A360" s="672"/>
    </row>
    <row r="361" spans="1:1" x14ac:dyDescent="0.2">
      <c r="A361" s="672"/>
    </row>
    <row r="362" spans="1:1" x14ac:dyDescent="0.2">
      <c r="A362" s="672"/>
    </row>
    <row r="363" spans="1:1" x14ac:dyDescent="0.2">
      <c r="A363" s="672"/>
    </row>
    <row r="364" spans="1:1" x14ac:dyDescent="0.2">
      <c r="A364" s="672"/>
    </row>
    <row r="365" spans="1:1" x14ac:dyDescent="0.2">
      <c r="A365" s="672"/>
    </row>
    <row r="366" spans="1:1" x14ac:dyDescent="0.2">
      <c r="A366" s="672"/>
    </row>
    <row r="367" spans="1:1" x14ac:dyDescent="0.2">
      <c r="A367" s="672"/>
    </row>
    <row r="368" spans="1:1" x14ac:dyDescent="0.2">
      <c r="A368" s="672"/>
    </row>
    <row r="369" spans="1:1" x14ac:dyDescent="0.2">
      <c r="A369" s="672"/>
    </row>
    <row r="370" spans="1:1" x14ac:dyDescent="0.2">
      <c r="A370" s="672"/>
    </row>
    <row r="371" spans="1:1" x14ac:dyDescent="0.2">
      <c r="A371" s="672"/>
    </row>
    <row r="372" spans="1:1" x14ac:dyDescent="0.2">
      <c r="A372" s="672"/>
    </row>
    <row r="373" spans="1:1" x14ac:dyDescent="0.2">
      <c r="A373" s="672"/>
    </row>
    <row r="374" spans="1:1" x14ac:dyDescent="0.2">
      <c r="A374" s="672"/>
    </row>
    <row r="375" spans="1:1" x14ac:dyDescent="0.2">
      <c r="A375" s="672"/>
    </row>
    <row r="376" spans="1:1" x14ac:dyDescent="0.2">
      <c r="A376" s="672"/>
    </row>
    <row r="377" spans="1:1" x14ac:dyDescent="0.2">
      <c r="A377" s="672"/>
    </row>
    <row r="378" spans="1:1" x14ac:dyDescent="0.2">
      <c r="A378" s="672"/>
    </row>
    <row r="379" spans="1:1" x14ac:dyDescent="0.2">
      <c r="A379" s="672"/>
    </row>
    <row r="380" spans="1:1" x14ac:dyDescent="0.2">
      <c r="A380" s="672"/>
    </row>
    <row r="381" spans="1:1" x14ac:dyDescent="0.2">
      <c r="A381" s="672"/>
    </row>
    <row r="382" spans="1:1" x14ac:dyDescent="0.2">
      <c r="A382" s="672"/>
    </row>
  </sheetData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C252"/>
  <sheetViews>
    <sheetView zoomScaleNormal="100" workbookViewId="0">
      <selection activeCell="N50" activeCellId="1" sqref="A1 N50"/>
    </sheetView>
  </sheetViews>
  <sheetFormatPr defaultRowHeight="11.25" x14ac:dyDescent="0.2"/>
  <cols>
    <col min="1" max="1" width="9.33203125" style="649"/>
    <col min="2" max="2" width="47.1640625" style="649" bestFit="1" customWidth="1"/>
    <col min="3" max="16384" width="9.33203125" style="649"/>
  </cols>
  <sheetData>
    <row r="1" spans="1:2" x14ac:dyDescent="0.2">
      <c r="A1" s="648" t="s">
        <v>41</v>
      </c>
    </row>
    <row r="2" spans="1:2" x14ac:dyDescent="0.2">
      <c r="A2" s="648" t="s">
        <v>650</v>
      </c>
    </row>
    <row r="3" spans="1:2" x14ac:dyDescent="0.2">
      <c r="A3" s="650" t="s">
        <v>363</v>
      </c>
    </row>
    <row r="4" spans="1:2" x14ac:dyDescent="0.2">
      <c r="A4" s="649" t="s">
        <v>685</v>
      </c>
    </row>
    <row r="5" spans="1:2" x14ac:dyDescent="0.2">
      <c r="A5" s="653" t="s">
        <v>686</v>
      </c>
    </row>
    <row r="6" spans="1:2" x14ac:dyDescent="0.2">
      <c r="A6" s="649" t="s">
        <v>681</v>
      </c>
    </row>
    <row r="8" spans="1:2" x14ac:dyDescent="0.2">
      <c r="A8" s="668"/>
      <c r="B8" s="688" t="s">
        <v>687</v>
      </c>
    </row>
    <row r="9" spans="1:2" x14ac:dyDescent="0.2">
      <c r="A9" s="689">
        <v>1994</v>
      </c>
      <c r="B9" s="668">
        <v>-18.458003945053147</v>
      </c>
    </row>
    <row r="10" spans="1:2" x14ac:dyDescent="0.2">
      <c r="A10" s="670">
        <v>1995</v>
      </c>
      <c r="B10" s="668">
        <v>22.351814631184631</v>
      </c>
    </row>
    <row r="11" spans="1:2" x14ac:dyDescent="0.2">
      <c r="A11" s="689">
        <v>1996</v>
      </c>
      <c r="B11" s="668">
        <v>30.749055594545549</v>
      </c>
    </row>
    <row r="12" spans="1:2" x14ac:dyDescent="0.2">
      <c r="A12" s="670">
        <v>1997</v>
      </c>
      <c r="B12" s="668">
        <v>57.294169077106204</v>
      </c>
    </row>
    <row r="13" spans="1:2" x14ac:dyDescent="0.2">
      <c r="A13" s="689">
        <v>1998</v>
      </c>
      <c r="B13" s="668">
        <v>10.20771501360942</v>
      </c>
    </row>
    <row r="14" spans="1:2" x14ac:dyDescent="0.2">
      <c r="A14" s="670">
        <v>1999</v>
      </c>
      <c r="B14" s="668">
        <v>3.4325617855198942</v>
      </c>
    </row>
    <row r="15" spans="1:2" x14ac:dyDescent="0.2">
      <c r="A15" s="689">
        <v>2000</v>
      </c>
      <c r="B15" s="668">
        <v>36.675240999951896</v>
      </c>
    </row>
    <row r="16" spans="1:2" x14ac:dyDescent="0.2">
      <c r="A16" s="670">
        <v>2001</v>
      </c>
      <c r="B16" s="668">
        <v>-17.249320796591515</v>
      </c>
    </row>
    <row r="17" spans="1:3" x14ac:dyDescent="0.2">
      <c r="A17" s="689">
        <v>2002</v>
      </c>
      <c r="B17" s="668">
        <v>-16.585410733340609</v>
      </c>
    </row>
    <row r="18" spans="1:3" x14ac:dyDescent="0.2">
      <c r="A18" s="670">
        <v>2003</v>
      </c>
      <c r="B18" s="668">
        <v>19.245897580823513</v>
      </c>
    </row>
    <row r="19" spans="1:3" x14ac:dyDescent="0.2">
      <c r="A19" s="689">
        <v>2004</v>
      </c>
      <c r="B19" s="668">
        <v>40.659617365148733</v>
      </c>
    </row>
    <row r="20" spans="1:3" x14ac:dyDescent="0.2">
      <c r="A20" s="670">
        <v>2005</v>
      </c>
      <c r="B20" s="668">
        <v>47.183931176889061</v>
      </c>
    </row>
    <row r="21" spans="1:3" x14ac:dyDescent="0.2">
      <c r="A21" s="689">
        <v>2006</v>
      </c>
      <c r="B21" s="668">
        <v>54.520434856356289</v>
      </c>
    </row>
    <row r="22" spans="1:3" x14ac:dyDescent="0.2">
      <c r="A22" s="689">
        <v>2007</v>
      </c>
      <c r="B22" s="668">
        <v>7.2313115130268724</v>
      </c>
    </row>
    <row r="23" spans="1:3" x14ac:dyDescent="0.2">
      <c r="A23" s="670">
        <v>2008</v>
      </c>
      <c r="B23" s="668">
        <v>-6.4091204430272271</v>
      </c>
    </row>
    <row r="24" spans="1:3" x14ac:dyDescent="0.2">
      <c r="A24" s="689">
        <v>2009</v>
      </c>
      <c r="B24" s="668">
        <v>-91.514209859257619</v>
      </c>
    </row>
    <row r="25" spans="1:3" x14ac:dyDescent="0.2">
      <c r="A25" s="670">
        <v>2010</v>
      </c>
      <c r="B25" s="668">
        <v>-20.620200466540084</v>
      </c>
    </row>
    <row r="26" spans="1:3" x14ac:dyDescent="0.2">
      <c r="A26" s="689">
        <v>2011</v>
      </c>
      <c r="B26" s="668">
        <v>11.893869190340812</v>
      </c>
    </row>
    <row r="27" spans="1:3" x14ac:dyDescent="0.2">
      <c r="A27" s="689">
        <v>2012</v>
      </c>
      <c r="B27" s="668">
        <v>-3.0739296192835663</v>
      </c>
    </row>
    <row r="28" spans="1:3" x14ac:dyDescent="0.2">
      <c r="A28" s="689">
        <v>2013</v>
      </c>
      <c r="B28" s="668">
        <v>12.071902026499126</v>
      </c>
    </row>
    <row r="29" spans="1:3" x14ac:dyDescent="0.2">
      <c r="A29" s="690"/>
      <c r="B29" s="553"/>
      <c r="C29" s="668"/>
    </row>
    <row r="30" spans="1:3" x14ac:dyDescent="0.2">
      <c r="A30" s="690"/>
      <c r="B30" s="553"/>
      <c r="C30" s="668"/>
    </row>
    <row r="31" spans="1:3" x14ac:dyDescent="0.2">
      <c r="A31" s="690"/>
      <c r="B31" s="553"/>
      <c r="C31" s="668"/>
    </row>
    <row r="32" spans="1:3" x14ac:dyDescent="0.2">
      <c r="A32" s="690"/>
      <c r="B32" s="553"/>
      <c r="C32" s="668"/>
    </row>
    <row r="33" spans="1:3" x14ac:dyDescent="0.2">
      <c r="A33" s="690"/>
      <c r="B33" s="553"/>
      <c r="C33" s="668"/>
    </row>
    <row r="34" spans="1:3" x14ac:dyDescent="0.2">
      <c r="A34" s="690"/>
      <c r="B34" s="553"/>
      <c r="C34" s="668"/>
    </row>
    <row r="35" spans="1:3" x14ac:dyDescent="0.2">
      <c r="A35" s="690"/>
      <c r="B35" s="553"/>
      <c r="C35" s="668"/>
    </row>
    <row r="36" spans="1:3" x14ac:dyDescent="0.2">
      <c r="A36" s="690"/>
      <c r="B36" s="553"/>
      <c r="C36" s="668"/>
    </row>
    <row r="37" spans="1:3" x14ac:dyDescent="0.2">
      <c r="A37" s="690"/>
      <c r="B37" s="553"/>
      <c r="C37" s="668"/>
    </row>
    <row r="38" spans="1:3" x14ac:dyDescent="0.2">
      <c r="A38" s="690"/>
      <c r="B38" s="553"/>
      <c r="C38" s="668"/>
    </row>
    <row r="39" spans="1:3" x14ac:dyDescent="0.2">
      <c r="A39" s="690"/>
      <c r="B39" s="553"/>
      <c r="C39" s="668"/>
    </row>
    <row r="40" spans="1:3" x14ac:dyDescent="0.2">
      <c r="A40" s="690"/>
      <c r="B40" s="553"/>
      <c r="C40" s="668"/>
    </row>
    <row r="41" spans="1:3" x14ac:dyDescent="0.2">
      <c r="A41" s="690"/>
      <c r="B41" s="553"/>
      <c r="C41" s="668"/>
    </row>
    <row r="42" spans="1:3" x14ac:dyDescent="0.2">
      <c r="A42" s="690"/>
      <c r="B42" s="553"/>
      <c r="C42" s="668"/>
    </row>
    <row r="43" spans="1:3" x14ac:dyDescent="0.2">
      <c r="A43" s="690"/>
      <c r="B43" s="553"/>
      <c r="C43" s="668"/>
    </row>
    <row r="44" spans="1:3" x14ac:dyDescent="0.2">
      <c r="A44" s="690"/>
      <c r="B44" s="553"/>
      <c r="C44" s="668"/>
    </row>
    <row r="45" spans="1:3" x14ac:dyDescent="0.2">
      <c r="A45" s="690"/>
      <c r="B45" s="553"/>
      <c r="C45" s="668"/>
    </row>
    <row r="46" spans="1:3" x14ac:dyDescent="0.2">
      <c r="A46" s="690"/>
      <c r="B46" s="553"/>
      <c r="C46" s="668"/>
    </row>
    <row r="47" spans="1:3" x14ac:dyDescent="0.2">
      <c r="B47" s="553"/>
      <c r="C47" s="668"/>
    </row>
    <row r="48" spans="1:3" x14ac:dyDescent="0.2">
      <c r="B48" s="553"/>
      <c r="C48" s="668"/>
    </row>
    <row r="49" spans="2:3" x14ac:dyDescent="0.2">
      <c r="B49" s="553"/>
      <c r="C49" s="668"/>
    </row>
    <row r="50" spans="2:3" x14ac:dyDescent="0.2">
      <c r="B50" s="553"/>
      <c r="C50" s="668"/>
    </row>
    <row r="51" spans="2:3" x14ac:dyDescent="0.2">
      <c r="B51" s="553"/>
      <c r="C51" s="668"/>
    </row>
    <row r="52" spans="2:3" x14ac:dyDescent="0.2">
      <c r="B52" s="553"/>
      <c r="C52" s="668"/>
    </row>
    <row r="53" spans="2:3" x14ac:dyDescent="0.2">
      <c r="B53" s="553"/>
      <c r="C53" s="668"/>
    </row>
    <row r="54" spans="2:3" x14ac:dyDescent="0.2">
      <c r="B54" s="553"/>
      <c r="C54" s="668"/>
    </row>
    <row r="55" spans="2:3" x14ac:dyDescent="0.2">
      <c r="B55" s="553"/>
      <c r="C55" s="668"/>
    </row>
    <row r="56" spans="2:3" x14ac:dyDescent="0.2">
      <c r="B56" s="553"/>
      <c r="C56" s="668"/>
    </row>
    <row r="57" spans="2:3" x14ac:dyDescent="0.2">
      <c r="B57" s="553"/>
      <c r="C57" s="668"/>
    </row>
    <row r="58" spans="2:3" x14ac:dyDescent="0.2">
      <c r="B58" s="553"/>
      <c r="C58" s="668"/>
    </row>
    <row r="59" spans="2:3" x14ac:dyDescent="0.2">
      <c r="B59" s="553"/>
      <c r="C59" s="668"/>
    </row>
    <row r="60" spans="2:3" x14ac:dyDescent="0.2">
      <c r="B60" s="553"/>
      <c r="C60" s="668"/>
    </row>
    <row r="61" spans="2:3" x14ac:dyDescent="0.2">
      <c r="B61" s="553"/>
      <c r="C61" s="668"/>
    </row>
    <row r="62" spans="2:3" x14ac:dyDescent="0.2">
      <c r="B62" s="553"/>
      <c r="C62" s="668"/>
    </row>
    <row r="63" spans="2:3" x14ac:dyDescent="0.2">
      <c r="B63" s="553"/>
      <c r="C63" s="668"/>
    </row>
    <row r="64" spans="2:3" x14ac:dyDescent="0.2">
      <c r="B64" s="553"/>
      <c r="C64" s="668"/>
    </row>
    <row r="65" spans="2:3" x14ac:dyDescent="0.2">
      <c r="B65" s="553"/>
      <c r="C65" s="668"/>
    </row>
    <row r="66" spans="2:3" x14ac:dyDescent="0.2">
      <c r="B66" s="553"/>
      <c r="C66" s="668"/>
    </row>
    <row r="67" spans="2:3" x14ac:dyDescent="0.2">
      <c r="B67" s="553"/>
      <c r="C67" s="668"/>
    </row>
    <row r="68" spans="2:3" x14ac:dyDescent="0.2">
      <c r="B68" s="553"/>
      <c r="C68" s="668"/>
    </row>
    <row r="69" spans="2:3" x14ac:dyDescent="0.2">
      <c r="B69" s="553"/>
      <c r="C69" s="668"/>
    </row>
    <row r="70" spans="2:3" x14ac:dyDescent="0.2">
      <c r="B70" s="553"/>
      <c r="C70" s="668"/>
    </row>
    <row r="71" spans="2:3" x14ac:dyDescent="0.2">
      <c r="B71" s="553"/>
      <c r="C71" s="668"/>
    </row>
    <row r="72" spans="2:3" x14ac:dyDescent="0.2">
      <c r="B72" s="553"/>
      <c r="C72" s="668"/>
    </row>
    <row r="73" spans="2:3" x14ac:dyDescent="0.2">
      <c r="B73" s="553"/>
      <c r="C73" s="668"/>
    </row>
    <row r="74" spans="2:3" x14ac:dyDescent="0.2">
      <c r="B74" s="553"/>
      <c r="C74" s="668"/>
    </row>
    <row r="75" spans="2:3" x14ac:dyDescent="0.2">
      <c r="B75" s="553"/>
      <c r="C75" s="668"/>
    </row>
    <row r="76" spans="2:3" x14ac:dyDescent="0.2">
      <c r="B76" s="553"/>
      <c r="C76" s="668"/>
    </row>
    <row r="77" spans="2:3" x14ac:dyDescent="0.2">
      <c r="B77" s="553"/>
      <c r="C77" s="668"/>
    </row>
    <row r="78" spans="2:3" x14ac:dyDescent="0.2">
      <c r="B78" s="553"/>
      <c r="C78" s="668"/>
    </row>
    <row r="79" spans="2:3" x14ac:dyDescent="0.2">
      <c r="B79" s="553"/>
      <c r="C79" s="668"/>
    </row>
    <row r="80" spans="2:3" x14ac:dyDescent="0.2">
      <c r="B80" s="553"/>
      <c r="C80" s="668"/>
    </row>
    <row r="81" spans="2:3" x14ac:dyDescent="0.2">
      <c r="B81" s="553"/>
      <c r="C81" s="668"/>
    </row>
    <row r="82" spans="2:3" x14ac:dyDescent="0.2">
      <c r="B82" s="553"/>
      <c r="C82" s="668"/>
    </row>
    <row r="83" spans="2:3" x14ac:dyDescent="0.2">
      <c r="B83" s="553"/>
      <c r="C83" s="668"/>
    </row>
    <row r="84" spans="2:3" x14ac:dyDescent="0.2">
      <c r="B84" s="553"/>
      <c r="C84" s="668"/>
    </row>
    <row r="85" spans="2:3" x14ac:dyDescent="0.2">
      <c r="B85" s="553"/>
      <c r="C85" s="668"/>
    </row>
    <row r="86" spans="2:3" x14ac:dyDescent="0.2">
      <c r="B86" s="553"/>
      <c r="C86" s="668"/>
    </row>
    <row r="87" spans="2:3" x14ac:dyDescent="0.2">
      <c r="B87" s="553"/>
      <c r="C87" s="668"/>
    </row>
    <row r="88" spans="2:3" x14ac:dyDescent="0.2">
      <c r="B88" s="553"/>
      <c r="C88" s="668"/>
    </row>
    <row r="89" spans="2:3" x14ac:dyDescent="0.2">
      <c r="B89" s="553"/>
      <c r="C89" s="668"/>
    </row>
    <row r="90" spans="2:3" x14ac:dyDescent="0.2">
      <c r="B90" s="553"/>
      <c r="C90" s="668"/>
    </row>
    <row r="91" spans="2:3" x14ac:dyDescent="0.2">
      <c r="B91" s="553"/>
      <c r="C91" s="668"/>
    </row>
    <row r="92" spans="2:3" x14ac:dyDescent="0.2">
      <c r="B92" s="553"/>
      <c r="C92" s="668"/>
    </row>
    <row r="93" spans="2:3" x14ac:dyDescent="0.2">
      <c r="B93" s="553"/>
      <c r="C93" s="668"/>
    </row>
    <row r="94" spans="2:3" x14ac:dyDescent="0.2">
      <c r="B94" s="553"/>
      <c r="C94" s="668"/>
    </row>
    <row r="95" spans="2:3" x14ac:dyDescent="0.2">
      <c r="B95" s="553"/>
      <c r="C95" s="668"/>
    </row>
    <row r="96" spans="2:3" x14ac:dyDescent="0.2">
      <c r="B96" s="553"/>
      <c r="C96" s="668"/>
    </row>
    <row r="97" spans="2:3" x14ac:dyDescent="0.2">
      <c r="B97" s="553"/>
      <c r="C97" s="668"/>
    </row>
    <row r="98" spans="2:3" x14ac:dyDescent="0.2">
      <c r="B98" s="553"/>
      <c r="C98" s="668"/>
    </row>
    <row r="99" spans="2:3" x14ac:dyDescent="0.2">
      <c r="B99" s="553"/>
      <c r="C99" s="668"/>
    </row>
    <row r="100" spans="2:3" x14ac:dyDescent="0.2">
      <c r="B100" s="553"/>
      <c r="C100" s="668"/>
    </row>
    <row r="101" spans="2:3" x14ac:dyDescent="0.2">
      <c r="B101" s="553"/>
      <c r="C101" s="668"/>
    </row>
    <row r="102" spans="2:3" x14ac:dyDescent="0.2">
      <c r="B102" s="553"/>
      <c r="C102" s="668"/>
    </row>
    <row r="103" spans="2:3" x14ac:dyDescent="0.2">
      <c r="B103" s="553"/>
      <c r="C103" s="668"/>
    </row>
    <row r="104" spans="2:3" x14ac:dyDescent="0.2">
      <c r="B104" s="553"/>
      <c r="C104" s="668"/>
    </row>
    <row r="105" spans="2:3" x14ac:dyDescent="0.2">
      <c r="B105" s="553"/>
      <c r="C105" s="668"/>
    </row>
    <row r="106" spans="2:3" x14ac:dyDescent="0.2">
      <c r="B106" s="553"/>
      <c r="C106" s="668"/>
    </row>
    <row r="107" spans="2:3" x14ac:dyDescent="0.2">
      <c r="B107" s="553"/>
      <c r="C107" s="668"/>
    </row>
    <row r="108" spans="2:3" x14ac:dyDescent="0.2">
      <c r="B108" s="553"/>
      <c r="C108" s="668"/>
    </row>
    <row r="109" spans="2:3" x14ac:dyDescent="0.2">
      <c r="B109" s="553"/>
      <c r="C109" s="668"/>
    </row>
    <row r="110" spans="2:3" x14ac:dyDescent="0.2">
      <c r="B110" s="553"/>
      <c r="C110" s="668"/>
    </row>
    <row r="111" spans="2:3" x14ac:dyDescent="0.2">
      <c r="B111" s="553"/>
      <c r="C111" s="668"/>
    </row>
    <row r="112" spans="2:3" x14ac:dyDescent="0.2">
      <c r="B112" s="553"/>
      <c r="C112" s="668"/>
    </row>
    <row r="113" spans="2:3" x14ac:dyDescent="0.2">
      <c r="B113" s="553"/>
      <c r="C113" s="668"/>
    </row>
    <row r="114" spans="2:3" x14ac:dyDescent="0.2">
      <c r="B114" s="553"/>
      <c r="C114" s="668"/>
    </row>
    <row r="115" spans="2:3" x14ac:dyDescent="0.2">
      <c r="B115" s="553"/>
      <c r="C115" s="668"/>
    </row>
    <row r="116" spans="2:3" x14ac:dyDescent="0.2">
      <c r="B116" s="553"/>
      <c r="C116" s="668"/>
    </row>
    <row r="117" spans="2:3" x14ac:dyDescent="0.2">
      <c r="B117" s="553"/>
      <c r="C117" s="668"/>
    </row>
    <row r="118" spans="2:3" x14ac:dyDescent="0.2">
      <c r="B118" s="553"/>
      <c r="C118" s="668"/>
    </row>
    <row r="119" spans="2:3" x14ac:dyDescent="0.2">
      <c r="B119" s="553"/>
      <c r="C119" s="668"/>
    </row>
    <row r="120" spans="2:3" x14ac:dyDescent="0.2">
      <c r="B120" s="553"/>
      <c r="C120" s="668"/>
    </row>
    <row r="121" spans="2:3" x14ac:dyDescent="0.2">
      <c r="B121" s="553"/>
      <c r="C121" s="668"/>
    </row>
    <row r="122" spans="2:3" x14ac:dyDescent="0.2">
      <c r="B122" s="553"/>
      <c r="C122" s="668"/>
    </row>
    <row r="123" spans="2:3" x14ac:dyDescent="0.2">
      <c r="B123" s="553"/>
      <c r="C123" s="668"/>
    </row>
    <row r="124" spans="2:3" x14ac:dyDescent="0.2">
      <c r="B124" s="553"/>
      <c r="C124" s="668"/>
    </row>
    <row r="125" spans="2:3" x14ac:dyDescent="0.2">
      <c r="B125" s="553"/>
      <c r="C125" s="668"/>
    </row>
    <row r="126" spans="2:3" x14ac:dyDescent="0.2">
      <c r="B126" s="553"/>
      <c r="C126" s="668"/>
    </row>
    <row r="127" spans="2:3" x14ac:dyDescent="0.2">
      <c r="B127" s="553"/>
      <c r="C127" s="668"/>
    </row>
    <row r="128" spans="2:3" x14ac:dyDescent="0.2">
      <c r="B128" s="553"/>
      <c r="C128" s="668"/>
    </row>
    <row r="129" spans="2:3" x14ac:dyDescent="0.2">
      <c r="B129" s="553"/>
      <c r="C129" s="668"/>
    </row>
    <row r="130" spans="2:3" x14ac:dyDescent="0.2">
      <c r="B130" s="553"/>
      <c r="C130" s="668"/>
    </row>
    <row r="131" spans="2:3" x14ac:dyDescent="0.2">
      <c r="B131" s="553"/>
      <c r="C131" s="668"/>
    </row>
    <row r="132" spans="2:3" x14ac:dyDescent="0.2">
      <c r="B132" s="553"/>
      <c r="C132" s="668"/>
    </row>
    <row r="133" spans="2:3" x14ac:dyDescent="0.2">
      <c r="B133" s="553"/>
      <c r="C133" s="668"/>
    </row>
    <row r="134" spans="2:3" x14ac:dyDescent="0.2">
      <c r="B134" s="553"/>
      <c r="C134" s="668"/>
    </row>
    <row r="135" spans="2:3" x14ac:dyDescent="0.2">
      <c r="B135" s="553"/>
      <c r="C135" s="668"/>
    </row>
    <row r="136" spans="2:3" x14ac:dyDescent="0.2">
      <c r="B136" s="553"/>
      <c r="C136" s="668"/>
    </row>
    <row r="137" spans="2:3" x14ac:dyDescent="0.2">
      <c r="B137" s="553"/>
      <c r="C137" s="668"/>
    </row>
    <row r="138" spans="2:3" x14ac:dyDescent="0.2">
      <c r="B138" s="553"/>
      <c r="C138" s="668"/>
    </row>
    <row r="139" spans="2:3" x14ac:dyDescent="0.2">
      <c r="B139" s="553"/>
      <c r="C139" s="668"/>
    </row>
    <row r="140" spans="2:3" x14ac:dyDescent="0.2">
      <c r="B140" s="553"/>
      <c r="C140" s="668"/>
    </row>
    <row r="141" spans="2:3" x14ac:dyDescent="0.2">
      <c r="B141" s="553"/>
      <c r="C141" s="668"/>
    </row>
    <row r="142" spans="2:3" x14ac:dyDescent="0.2">
      <c r="B142" s="553"/>
      <c r="C142" s="668"/>
    </row>
    <row r="143" spans="2:3" x14ac:dyDescent="0.2">
      <c r="B143" s="553"/>
      <c r="C143" s="668"/>
    </row>
    <row r="144" spans="2:3" x14ac:dyDescent="0.2">
      <c r="B144" s="553"/>
      <c r="C144" s="668"/>
    </row>
    <row r="145" spans="2:3" x14ac:dyDescent="0.2">
      <c r="B145" s="553"/>
      <c r="C145" s="668"/>
    </row>
    <row r="146" spans="2:3" x14ac:dyDescent="0.2">
      <c r="B146" s="553"/>
      <c r="C146" s="668"/>
    </row>
    <row r="147" spans="2:3" x14ac:dyDescent="0.2">
      <c r="B147" s="553"/>
      <c r="C147" s="668"/>
    </row>
    <row r="148" spans="2:3" x14ac:dyDescent="0.2">
      <c r="B148" s="553"/>
      <c r="C148" s="668"/>
    </row>
    <row r="149" spans="2:3" x14ac:dyDescent="0.2">
      <c r="B149" s="553"/>
      <c r="C149" s="668"/>
    </row>
    <row r="150" spans="2:3" x14ac:dyDescent="0.2">
      <c r="B150" s="553"/>
      <c r="C150" s="668"/>
    </row>
    <row r="151" spans="2:3" x14ac:dyDescent="0.2">
      <c r="B151" s="553"/>
      <c r="C151" s="668"/>
    </row>
    <row r="152" spans="2:3" x14ac:dyDescent="0.2">
      <c r="B152" s="553"/>
      <c r="C152" s="668"/>
    </row>
    <row r="153" spans="2:3" x14ac:dyDescent="0.2">
      <c r="B153" s="553"/>
      <c r="C153" s="668"/>
    </row>
    <row r="154" spans="2:3" x14ac:dyDescent="0.2">
      <c r="B154" s="553"/>
      <c r="C154" s="668"/>
    </row>
    <row r="155" spans="2:3" x14ac:dyDescent="0.2">
      <c r="B155" s="553"/>
      <c r="C155" s="668"/>
    </row>
    <row r="156" spans="2:3" x14ac:dyDescent="0.2">
      <c r="B156" s="553"/>
      <c r="C156" s="668"/>
    </row>
    <row r="157" spans="2:3" x14ac:dyDescent="0.2">
      <c r="B157" s="553"/>
      <c r="C157" s="668"/>
    </row>
    <row r="158" spans="2:3" x14ac:dyDescent="0.2">
      <c r="B158" s="553"/>
      <c r="C158" s="668"/>
    </row>
    <row r="159" spans="2:3" x14ac:dyDescent="0.2">
      <c r="B159" s="553"/>
      <c r="C159" s="668"/>
    </row>
    <row r="160" spans="2:3" x14ac:dyDescent="0.2">
      <c r="B160" s="553"/>
      <c r="C160" s="668"/>
    </row>
    <row r="161" spans="2:3" x14ac:dyDescent="0.2">
      <c r="B161" s="553"/>
      <c r="C161" s="668"/>
    </row>
    <row r="162" spans="2:3" x14ac:dyDescent="0.2">
      <c r="B162" s="553"/>
      <c r="C162" s="668"/>
    </row>
    <row r="163" spans="2:3" x14ac:dyDescent="0.2">
      <c r="B163" s="553"/>
      <c r="C163" s="668"/>
    </row>
    <row r="164" spans="2:3" x14ac:dyDescent="0.2">
      <c r="B164" s="553"/>
      <c r="C164" s="668"/>
    </row>
    <row r="165" spans="2:3" x14ac:dyDescent="0.2">
      <c r="B165" s="553"/>
      <c r="C165" s="668"/>
    </row>
    <row r="166" spans="2:3" x14ac:dyDescent="0.2">
      <c r="B166" s="553"/>
      <c r="C166" s="668"/>
    </row>
    <row r="167" spans="2:3" x14ac:dyDescent="0.2">
      <c r="B167" s="553"/>
      <c r="C167" s="668"/>
    </row>
    <row r="168" spans="2:3" x14ac:dyDescent="0.2">
      <c r="B168" s="553"/>
      <c r="C168" s="668"/>
    </row>
    <row r="169" spans="2:3" x14ac:dyDescent="0.2">
      <c r="B169" s="553"/>
      <c r="C169" s="668"/>
    </row>
    <row r="170" spans="2:3" x14ac:dyDescent="0.2">
      <c r="B170" s="553"/>
      <c r="C170" s="668"/>
    </row>
    <row r="171" spans="2:3" x14ac:dyDescent="0.2">
      <c r="B171" s="553"/>
      <c r="C171" s="668"/>
    </row>
    <row r="172" spans="2:3" x14ac:dyDescent="0.2">
      <c r="B172" s="553"/>
      <c r="C172" s="668"/>
    </row>
    <row r="173" spans="2:3" x14ac:dyDescent="0.2">
      <c r="B173" s="553"/>
      <c r="C173" s="668"/>
    </row>
    <row r="174" spans="2:3" x14ac:dyDescent="0.2">
      <c r="B174" s="553"/>
      <c r="C174" s="668"/>
    </row>
    <row r="175" spans="2:3" x14ac:dyDescent="0.2">
      <c r="B175" s="553"/>
      <c r="C175" s="668"/>
    </row>
    <row r="176" spans="2:3" x14ac:dyDescent="0.2">
      <c r="B176" s="553"/>
      <c r="C176" s="668"/>
    </row>
    <row r="177" spans="2:3" x14ac:dyDescent="0.2">
      <c r="B177" s="553"/>
      <c r="C177" s="668"/>
    </row>
    <row r="178" spans="2:3" x14ac:dyDescent="0.2">
      <c r="B178" s="553"/>
      <c r="C178" s="668"/>
    </row>
    <row r="179" spans="2:3" x14ac:dyDescent="0.2">
      <c r="B179" s="553"/>
      <c r="C179" s="668"/>
    </row>
    <row r="180" spans="2:3" x14ac:dyDescent="0.2">
      <c r="B180" s="553"/>
      <c r="C180" s="668"/>
    </row>
    <row r="181" spans="2:3" x14ac:dyDescent="0.2">
      <c r="B181" s="553"/>
      <c r="C181" s="668"/>
    </row>
    <row r="182" spans="2:3" x14ac:dyDescent="0.2">
      <c r="B182" s="553"/>
      <c r="C182" s="668"/>
    </row>
    <row r="183" spans="2:3" x14ac:dyDescent="0.2">
      <c r="B183" s="553"/>
      <c r="C183" s="668"/>
    </row>
    <row r="184" spans="2:3" x14ac:dyDescent="0.2">
      <c r="B184" s="553"/>
      <c r="C184" s="668"/>
    </row>
    <row r="185" spans="2:3" x14ac:dyDescent="0.2">
      <c r="B185" s="553"/>
      <c r="C185" s="668"/>
    </row>
    <row r="186" spans="2:3" x14ac:dyDescent="0.2">
      <c r="B186" s="553"/>
      <c r="C186" s="668"/>
    </row>
    <row r="187" spans="2:3" x14ac:dyDescent="0.2">
      <c r="B187" s="553"/>
      <c r="C187" s="668"/>
    </row>
    <row r="188" spans="2:3" x14ac:dyDescent="0.2">
      <c r="B188" s="553"/>
      <c r="C188" s="668"/>
    </row>
    <row r="189" spans="2:3" x14ac:dyDescent="0.2">
      <c r="B189" s="553"/>
      <c r="C189" s="668"/>
    </row>
    <row r="190" spans="2:3" x14ac:dyDescent="0.2">
      <c r="B190" s="553"/>
      <c r="C190" s="668"/>
    </row>
    <row r="191" spans="2:3" x14ac:dyDescent="0.2">
      <c r="B191" s="553"/>
      <c r="C191" s="668"/>
    </row>
    <row r="192" spans="2:3" x14ac:dyDescent="0.2">
      <c r="B192" s="553"/>
      <c r="C192" s="668"/>
    </row>
    <row r="193" spans="2:3" x14ac:dyDescent="0.2">
      <c r="B193" s="553"/>
      <c r="C193" s="668"/>
    </row>
    <row r="194" spans="2:3" x14ac:dyDescent="0.2">
      <c r="B194" s="553"/>
      <c r="C194" s="668"/>
    </row>
    <row r="195" spans="2:3" x14ac:dyDescent="0.2">
      <c r="B195" s="553"/>
      <c r="C195" s="668"/>
    </row>
    <row r="196" spans="2:3" x14ac:dyDescent="0.2">
      <c r="B196" s="553"/>
      <c r="C196" s="668"/>
    </row>
    <row r="197" spans="2:3" x14ac:dyDescent="0.2">
      <c r="B197" s="553"/>
      <c r="C197" s="668"/>
    </row>
    <row r="198" spans="2:3" x14ac:dyDescent="0.2">
      <c r="B198" s="553"/>
      <c r="C198" s="668"/>
    </row>
    <row r="199" spans="2:3" x14ac:dyDescent="0.2">
      <c r="B199" s="553"/>
      <c r="C199" s="668"/>
    </row>
    <row r="200" spans="2:3" x14ac:dyDescent="0.2">
      <c r="B200" s="553"/>
      <c r="C200" s="668"/>
    </row>
    <row r="201" spans="2:3" x14ac:dyDescent="0.2">
      <c r="B201" s="553"/>
      <c r="C201" s="668"/>
    </row>
    <row r="202" spans="2:3" x14ac:dyDescent="0.2">
      <c r="B202" s="553"/>
      <c r="C202" s="668"/>
    </row>
    <row r="203" spans="2:3" x14ac:dyDescent="0.2">
      <c r="B203" s="553"/>
      <c r="C203" s="668"/>
    </row>
    <row r="204" spans="2:3" x14ac:dyDescent="0.2">
      <c r="B204" s="553"/>
      <c r="C204" s="668"/>
    </row>
    <row r="205" spans="2:3" x14ac:dyDescent="0.2">
      <c r="B205" s="553"/>
      <c r="C205" s="668"/>
    </row>
    <row r="206" spans="2:3" x14ac:dyDescent="0.2">
      <c r="B206" s="553"/>
      <c r="C206" s="668"/>
    </row>
    <row r="207" spans="2:3" x14ac:dyDescent="0.2">
      <c r="B207" s="553"/>
      <c r="C207" s="668"/>
    </row>
    <row r="208" spans="2:3" x14ac:dyDescent="0.2">
      <c r="B208" s="553"/>
      <c r="C208" s="668"/>
    </row>
    <row r="209" spans="2:3" x14ac:dyDescent="0.2">
      <c r="B209" s="553"/>
      <c r="C209" s="668"/>
    </row>
    <row r="210" spans="2:3" x14ac:dyDescent="0.2">
      <c r="B210" s="553"/>
      <c r="C210" s="668"/>
    </row>
    <row r="211" spans="2:3" x14ac:dyDescent="0.2">
      <c r="B211" s="553"/>
      <c r="C211" s="668"/>
    </row>
    <row r="212" spans="2:3" x14ac:dyDescent="0.2">
      <c r="B212" s="553"/>
      <c r="C212" s="668"/>
    </row>
    <row r="213" spans="2:3" x14ac:dyDescent="0.2">
      <c r="B213" s="553"/>
      <c r="C213" s="668"/>
    </row>
    <row r="214" spans="2:3" x14ac:dyDescent="0.2">
      <c r="B214" s="553"/>
      <c r="C214" s="668"/>
    </row>
    <row r="215" spans="2:3" x14ac:dyDescent="0.2">
      <c r="B215" s="553"/>
      <c r="C215" s="668"/>
    </row>
    <row r="216" spans="2:3" x14ac:dyDescent="0.2">
      <c r="B216" s="553"/>
      <c r="C216" s="668"/>
    </row>
    <row r="217" spans="2:3" x14ac:dyDescent="0.2">
      <c r="B217" s="553"/>
      <c r="C217" s="668"/>
    </row>
    <row r="218" spans="2:3" x14ac:dyDescent="0.2">
      <c r="B218" s="553"/>
      <c r="C218" s="668"/>
    </row>
    <row r="219" spans="2:3" x14ac:dyDescent="0.2">
      <c r="B219" s="553"/>
      <c r="C219" s="668"/>
    </row>
    <row r="220" spans="2:3" x14ac:dyDescent="0.2">
      <c r="B220" s="553"/>
      <c r="C220" s="668"/>
    </row>
    <row r="221" spans="2:3" x14ac:dyDescent="0.2">
      <c r="B221" s="553"/>
      <c r="C221" s="668"/>
    </row>
    <row r="222" spans="2:3" x14ac:dyDescent="0.2">
      <c r="B222" s="553"/>
      <c r="C222" s="668"/>
    </row>
    <row r="223" spans="2:3" x14ac:dyDescent="0.2">
      <c r="B223" s="553"/>
      <c r="C223" s="668"/>
    </row>
    <row r="224" spans="2:3" x14ac:dyDescent="0.2">
      <c r="B224" s="553"/>
      <c r="C224" s="668"/>
    </row>
    <row r="225" spans="2:3" x14ac:dyDescent="0.2">
      <c r="B225" s="553"/>
      <c r="C225" s="668"/>
    </row>
    <row r="226" spans="2:3" x14ac:dyDescent="0.2">
      <c r="B226" s="553"/>
      <c r="C226" s="668"/>
    </row>
    <row r="227" spans="2:3" x14ac:dyDescent="0.2">
      <c r="B227" s="553"/>
      <c r="C227" s="668"/>
    </row>
    <row r="228" spans="2:3" x14ac:dyDescent="0.2">
      <c r="B228" s="553"/>
      <c r="C228" s="668"/>
    </row>
    <row r="229" spans="2:3" x14ac:dyDescent="0.2">
      <c r="B229" s="553"/>
      <c r="C229" s="668"/>
    </row>
    <row r="230" spans="2:3" x14ac:dyDescent="0.2">
      <c r="B230" s="553"/>
      <c r="C230" s="668"/>
    </row>
    <row r="231" spans="2:3" x14ac:dyDescent="0.2">
      <c r="B231" s="553"/>
      <c r="C231" s="668"/>
    </row>
    <row r="232" spans="2:3" x14ac:dyDescent="0.2">
      <c r="B232" s="553"/>
      <c r="C232" s="668"/>
    </row>
    <row r="233" spans="2:3" x14ac:dyDescent="0.2">
      <c r="B233" s="553"/>
      <c r="C233" s="668"/>
    </row>
    <row r="234" spans="2:3" x14ac:dyDescent="0.2">
      <c r="B234" s="553"/>
      <c r="C234" s="668"/>
    </row>
    <row r="235" spans="2:3" x14ac:dyDescent="0.2">
      <c r="B235" s="553"/>
      <c r="C235" s="668"/>
    </row>
    <row r="236" spans="2:3" x14ac:dyDescent="0.2">
      <c r="B236" s="553"/>
      <c r="C236" s="668"/>
    </row>
    <row r="237" spans="2:3" x14ac:dyDescent="0.2">
      <c r="B237" s="553"/>
      <c r="C237" s="668"/>
    </row>
    <row r="238" spans="2:3" x14ac:dyDescent="0.2">
      <c r="B238" s="553"/>
      <c r="C238" s="668"/>
    </row>
    <row r="239" spans="2:3" x14ac:dyDescent="0.2">
      <c r="B239" s="553"/>
      <c r="C239" s="668"/>
    </row>
    <row r="240" spans="2:3" x14ac:dyDescent="0.2">
      <c r="B240" s="553"/>
      <c r="C240" s="668"/>
    </row>
    <row r="241" spans="2:3" x14ac:dyDescent="0.2">
      <c r="B241" s="553"/>
      <c r="C241" s="668"/>
    </row>
    <row r="242" spans="2:3" x14ac:dyDescent="0.2">
      <c r="B242" s="553"/>
      <c r="C242" s="668"/>
    </row>
    <row r="243" spans="2:3" x14ac:dyDescent="0.2">
      <c r="B243" s="553"/>
      <c r="C243" s="668"/>
    </row>
    <row r="244" spans="2:3" x14ac:dyDescent="0.2">
      <c r="B244" s="553"/>
      <c r="C244" s="668"/>
    </row>
    <row r="245" spans="2:3" x14ac:dyDescent="0.2">
      <c r="B245" s="553"/>
      <c r="C245" s="668"/>
    </row>
    <row r="246" spans="2:3" x14ac:dyDescent="0.2">
      <c r="B246" s="553"/>
      <c r="C246" s="668"/>
    </row>
    <row r="247" spans="2:3" x14ac:dyDescent="0.2">
      <c r="B247" s="553"/>
      <c r="C247" s="668"/>
    </row>
    <row r="248" spans="2:3" x14ac:dyDescent="0.2">
      <c r="B248" s="553"/>
      <c r="C248" s="668"/>
    </row>
    <row r="249" spans="2:3" x14ac:dyDescent="0.2">
      <c r="B249" s="553"/>
      <c r="C249" s="668"/>
    </row>
    <row r="250" spans="2:3" x14ac:dyDescent="0.2">
      <c r="B250" s="553"/>
      <c r="C250" s="668"/>
    </row>
    <row r="251" spans="2:3" x14ac:dyDescent="0.2">
      <c r="B251" s="553"/>
      <c r="C251" s="668"/>
    </row>
    <row r="252" spans="2:3" x14ac:dyDescent="0.2">
      <c r="B252" s="553"/>
      <c r="C252" s="668"/>
    </row>
  </sheetData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E61"/>
  <sheetViews>
    <sheetView workbookViewId="0"/>
  </sheetViews>
  <sheetFormatPr defaultColWidth="13.33203125" defaultRowHeight="11.25" x14ac:dyDescent="0.2"/>
  <cols>
    <col min="1" max="1" width="16" style="692" customWidth="1"/>
    <col min="2" max="16384" width="13.33203125" style="692"/>
  </cols>
  <sheetData>
    <row r="1" spans="1:5" s="302" customFormat="1" ht="10.5" x14ac:dyDescent="0.15">
      <c r="A1" s="337" t="s">
        <v>41</v>
      </c>
    </row>
    <row r="2" spans="1:5" s="302" customFormat="1" ht="10.5" x14ac:dyDescent="0.15">
      <c r="A2" s="337" t="s">
        <v>688</v>
      </c>
    </row>
    <row r="3" spans="1:5" s="302" customFormat="1" ht="10.5" x14ac:dyDescent="0.15">
      <c r="A3" s="266" t="s">
        <v>689</v>
      </c>
    </row>
    <row r="4" spans="1:5" s="302" customFormat="1" x14ac:dyDescent="0.2">
      <c r="A4" s="691" t="s">
        <v>690</v>
      </c>
      <c r="B4" s="692"/>
      <c r="C4" s="692"/>
      <c r="D4" s="692"/>
    </row>
    <row r="5" spans="1:5" x14ac:dyDescent="0.2">
      <c r="A5" s="692" t="s">
        <v>691</v>
      </c>
    </row>
    <row r="6" spans="1:5" x14ac:dyDescent="0.2">
      <c r="A6" s="692" t="s">
        <v>692</v>
      </c>
    </row>
    <row r="7" spans="1:5" x14ac:dyDescent="0.2">
      <c r="A7" s="692" t="s">
        <v>1</v>
      </c>
    </row>
    <row r="9" spans="1:5" x14ac:dyDescent="0.2">
      <c r="A9" s="693"/>
      <c r="B9" s="302" t="s">
        <v>693</v>
      </c>
      <c r="C9" s="302" t="s">
        <v>694</v>
      </c>
      <c r="D9" s="693" t="s">
        <v>695</v>
      </c>
    </row>
    <row r="10" spans="1:5" x14ac:dyDescent="0.2">
      <c r="A10" s="302" t="s">
        <v>696</v>
      </c>
      <c r="B10" s="694">
        <v>54</v>
      </c>
      <c r="C10" s="694">
        <v>130</v>
      </c>
      <c r="D10" s="694">
        <v>652</v>
      </c>
    </row>
    <row r="11" spans="1:5" x14ac:dyDescent="0.2">
      <c r="A11" s="302" t="s">
        <v>409</v>
      </c>
      <c r="B11" s="694">
        <v>976.59</v>
      </c>
      <c r="C11" s="694">
        <v>857.76</v>
      </c>
      <c r="D11" s="694">
        <v>915.85</v>
      </c>
    </row>
    <row r="12" spans="1:5" x14ac:dyDescent="0.2">
      <c r="A12" s="302" t="s">
        <v>697</v>
      </c>
      <c r="B12" s="694">
        <v>-2454</v>
      </c>
      <c r="C12" s="694">
        <v>-3067</v>
      </c>
      <c r="D12" s="694">
        <v>-2315</v>
      </c>
      <c r="E12" s="695"/>
    </row>
    <row r="13" spans="1:5" x14ac:dyDescent="0.2">
      <c r="A13" s="693" t="s">
        <v>696</v>
      </c>
      <c r="B13" s="694">
        <v>-54</v>
      </c>
      <c r="C13" s="694">
        <v>-130</v>
      </c>
      <c r="D13" s="694">
        <v>-652</v>
      </c>
      <c r="E13" s="695"/>
    </row>
    <row r="14" spans="1:5" x14ac:dyDescent="0.2">
      <c r="E14" s="695"/>
    </row>
    <row r="15" spans="1:5" x14ac:dyDescent="0.2">
      <c r="E15" s="695"/>
    </row>
    <row r="16" spans="1:5" x14ac:dyDescent="0.2">
      <c r="A16" s="694"/>
      <c r="B16" s="694"/>
      <c r="C16" s="694"/>
      <c r="D16" s="694"/>
      <c r="E16" s="695"/>
    </row>
    <row r="17" spans="1:5" x14ac:dyDescent="0.2">
      <c r="A17" s="694"/>
      <c r="B17" s="694"/>
      <c r="C17" s="694"/>
      <c r="D17" s="694"/>
      <c r="E17" s="695"/>
    </row>
    <row r="18" spans="1:5" x14ac:dyDescent="0.2">
      <c r="A18" s="694"/>
      <c r="B18" s="694"/>
      <c r="C18" s="694"/>
      <c r="D18" s="694"/>
      <c r="E18" s="695"/>
    </row>
    <row r="19" spans="1:5" x14ac:dyDescent="0.2">
      <c r="A19" s="694"/>
      <c r="B19" s="694"/>
      <c r="C19" s="694"/>
      <c r="D19" s="694"/>
      <c r="E19" s="695"/>
    </row>
    <row r="20" spans="1:5" x14ac:dyDescent="0.2">
      <c r="A20" s="694"/>
      <c r="B20" s="694"/>
      <c r="C20" s="694"/>
      <c r="D20" s="694"/>
      <c r="E20" s="695"/>
    </row>
    <row r="21" spans="1:5" x14ac:dyDescent="0.2">
      <c r="A21" s="695"/>
      <c r="B21" s="695"/>
      <c r="C21" s="695"/>
      <c r="D21" s="695"/>
      <c r="E21" s="695"/>
    </row>
    <row r="22" spans="1:5" x14ac:dyDescent="0.2">
      <c r="A22" s="695"/>
      <c r="B22" s="695"/>
      <c r="C22" s="695"/>
      <c r="D22" s="695"/>
      <c r="E22" s="695"/>
    </row>
    <row r="23" spans="1:5" x14ac:dyDescent="0.2">
      <c r="A23" s="695"/>
      <c r="B23" s="695"/>
      <c r="C23" s="695"/>
      <c r="D23" s="695"/>
      <c r="E23" s="695"/>
    </row>
    <row r="24" spans="1:5" x14ac:dyDescent="0.2">
      <c r="A24" s="695"/>
      <c r="B24" s="695"/>
      <c r="C24" s="695"/>
      <c r="D24" s="695"/>
      <c r="E24" s="695"/>
    </row>
    <row r="25" spans="1:5" x14ac:dyDescent="0.2">
      <c r="A25" s="695"/>
      <c r="B25" s="695"/>
      <c r="C25" s="695"/>
      <c r="D25" s="695"/>
      <c r="E25" s="695"/>
    </row>
    <row r="26" spans="1:5" x14ac:dyDescent="0.2">
      <c r="A26" s="695"/>
      <c r="B26" s="695"/>
      <c r="C26" s="695"/>
      <c r="D26" s="695"/>
      <c r="E26" s="695"/>
    </row>
    <row r="27" spans="1:5" x14ac:dyDescent="0.2">
      <c r="A27" s="695"/>
      <c r="B27" s="695"/>
      <c r="C27" s="695"/>
      <c r="D27" s="695"/>
      <c r="E27" s="695"/>
    </row>
    <row r="28" spans="1:5" x14ac:dyDescent="0.2">
      <c r="A28" s="695"/>
      <c r="B28" s="695"/>
      <c r="C28" s="695"/>
      <c r="D28" s="695"/>
      <c r="E28" s="695"/>
    </row>
    <row r="29" spans="1:5" x14ac:dyDescent="0.2">
      <c r="A29" s="695"/>
      <c r="B29" s="695"/>
      <c r="C29" s="695"/>
      <c r="D29" s="695"/>
      <c r="E29" s="695"/>
    </row>
    <row r="30" spans="1:5" x14ac:dyDescent="0.2">
      <c r="A30" s="695"/>
      <c r="B30" s="695"/>
      <c r="C30" s="695"/>
      <c r="D30" s="695"/>
      <c r="E30" s="695"/>
    </row>
    <row r="31" spans="1:5" x14ac:dyDescent="0.2">
      <c r="A31" s="695"/>
      <c r="B31" s="695"/>
      <c r="C31" s="695"/>
      <c r="D31" s="695"/>
      <c r="E31" s="695"/>
    </row>
    <row r="32" spans="1:5" x14ac:dyDescent="0.2">
      <c r="A32" s="695"/>
      <c r="B32" s="695"/>
      <c r="C32" s="695"/>
      <c r="D32" s="695"/>
      <c r="E32" s="695"/>
    </row>
    <row r="33" spans="1:5" x14ac:dyDescent="0.2">
      <c r="A33" s="695"/>
      <c r="B33" s="695"/>
      <c r="C33" s="695"/>
      <c r="D33" s="695"/>
      <c r="E33" s="695"/>
    </row>
    <row r="34" spans="1:5" x14ac:dyDescent="0.2">
      <c r="A34" s="695"/>
      <c r="B34" s="695"/>
      <c r="C34" s="695"/>
      <c r="D34" s="695"/>
      <c r="E34" s="695"/>
    </row>
    <row r="35" spans="1:5" x14ac:dyDescent="0.2">
      <c r="A35" s="695"/>
      <c r="B35" s="695"/>
      <c r="C35" s="695"/>
      <c r="D35" s="695"/>
      <c r="E35" s="695"/>
    </row>
    <row r="36" spans="1:5" x14ac:dyDescent="0.2">
      <c r="A36" s="695"/>
      <c r="B36" s="695"/>
      <c r="C36" s="695"/>
      <c r="D36" s="695"/>
      <c r="E36" s="695"/>
    </row>
    <row r="37" spans="1:5" x14ac:dyDescent="0.2">
      <c r="A37" s="695"/>
      <c r="B37" s="695"/>
      <c r="C37" s="695"/>
      <c r="D37" s="695"/>
      <c r="E37" s="695"/>
    </row>
    <row r="38" spans="1:5" x14ac:dyDescent="0.2">
      <c r="A38" s="695"/>
      <c r="B38" s="695"/>
      <c r="C38" s="695"/>
      <c r="D38" s="695"/>
      <c r="E38" s="695"/>
    </row>
    <row r="39" spans="1:5" x14ac:dyDescent="0.2">
      <c r="A39" s="695"/>
      <c r="B39" s="695"/>
      <c r="C39" s="695"/>
      <c r="D39" s="695"/>
      <c r="E39" s="695"/>
    </row>
    <row r="40" spans="1:5" x14ac:dyDescent="0.2">
      <c r="A40" s="695"/>
      <c r="B40" s="695"/>
      <c r="C40" s="695"/>
      <c r="D40" s="695"/>
      <c r="E40" s="695"/>
    </row>
    <row r="41" spans="1:5" x14ac:dyDescent="0.2">
      <c r="A41" s="695"/>
      <c r="B41" s="695"/>
      <c r="C41" s="695"/>
      <c r="D41" s="695"/>
      <c r="E41" s="695"/>
    </row>
    <row r="42" spans="1:5" x14ac:dyDescent="0.2">
      <c r="A42" s="695"/>
      <c r="B42" s="695"/>
      <c r="C42" s="695"/>
      <c r="D42" s="695"/>
      <c r="E42" s="695"/>
    </row>
    <row r="43" spans="1:5" x14ac:dyDescent="0.2">
      <c r="A43" s="695"/>
      <c r="B43" s="695"/>
      <c r="C43" s="695"/>
      <c r="D43" s="695"/>
      <c r="E43" s="695"/>
    </row>
    <row r="44" spans="1:5" x14ac:dyDescent="0.2">
      <c r="A44" s="695"/>
      <c r="B44" s="695"/>
      <c r="C44" s="695"/>
      <c r="D44" s="695"/>
      <c r="E44" s="695"/>
    </row>
    <row r="45" spans="1:5" x14ac:dyDescent="0.2">
      <c r="A45" s="695"/>
      <c r="B45" s="695"/>
      <c r="C45" s="695"/>
      <c r="D45" s="695"/>
      <c r="E45" s="695"/>
    </row>
    <row r="46" spans="1:5" x14ac:dyDescent="0.2">
      <c r="A46" s="695"/>
      <c r="B46" s="695"/>
      <c r="C46" s="695"/>
      <c r="D46" s="695"/>
      <c r="E46" s="695"/>
    </row>
    <row r="47" spans="1:5" x14ac:dyDescent="0.2">
      <c r="A47" s="695"/>
      <c r="B47" s="695"/>
      <c r="C47" s="695"/>
      <c r="D47" s="695"/>
      <c r="E47" s="695"/>
    </row>
    <row r="48" spans="1:5" x14ac:dyDescent="0.2">
      <c r="A48" s="695"/>
      <c r="B48" s="695"/>
      <c r="C48" s="695"/>
      <c r="D48" s="695"/>
      <c r="E48" s="695"/>
    </row>
    <row r="49" spans="1:5" x14ac:dyDescent="0.2">
      <c r="A49" s="695"/>
      <c r="B49" s="695"/>
      <c r="C49" s="695"/>
      <c r="D49" s="695"/>
      <c r="E49" s="695"/>
    </row>
    <row r="50" spans="1:5" x14ac:dyDescent="0.2">
      <c r="A50" s="695"/>
      <c r="B50" s="695"/>
      <c r="C50" s="695"/>
      <c r="D50" s="695"/>
      <c r="E50" s="695"/>
    </row>
    <row r="51" spans="1:5" x14ac:dyDescent="0.2">
      <c r="A51" s="695"/>
      <c r="B51" s="695"/>
      <c r="C51" s="695"/>
      <c r="D51" s="695"/>
      <c r="E51" s="695"/>
    </row>
    <row r="52" spans="1:5" x14ac:dyDescent="0.2">
      <c r="A52" s="695"/>
      <c r="B52" s="695"/>
      <c r="C52" s="695"/>
      <c r="D52" s="695"/>
      <c r="E52" s="695"/>
    </row>
    <row r="53" spans="1:5" x14ac:dyDescent="0.2">
      <c r="A53" s="695"/>
      <c r="B53" s="695"/>
      <c r="C53" s="695"/>
      <c r="D53" s="695"/>
      <c r="E53" s="695"/>
    </row>
    <row r="54" spans="1:5" x14ac:dyDescent="0.2">
      <c r="A54" s="695"/>
      <c r="B54" s="695"/>
      <c r="C54" s="695"/>
      <c r="D54" s="695"/>
      <c r="E54" s="695"/>
    </row>
    <row r="55" spans="1:5" x14ac:dyDescent="0.2">
      <c r="A55" s="695"/>
      <c r="B55" s="695"/>
      <c r="C55" s="695"/>
      <c r="D55" s="695"/>
      <c r="E55" s="695"/>
    </row>
    <row r="56" spans="1:5" x14ac:dyDescent="0.2">
      <c r="A56" s="695"/>
      <c r="B56" s="695"/>
      <c r="C56" s="695"/>
      <c r="D56" s="695"/>
      <c r="E56" s="695"/>
    </row>
    <row r="57" spans="1:5" x14ac:dyDescent="0.2">
      <c r="A57" s="695"/>
      <c r="B57" s="695"/>
      <c r="C57" s="695"/>
      <c r="D57" s="695"/>
      <c r="E57" s="695"/>
    </row>
    <row r="58" spans="1:5" x14ac:dyDescent="0.2">
      <c r="A58" s="695"/>
      <c r="B58" s="695"/>
      <c r="C58" s="695"/>
      <c r="D58" s="695"/>
      <c r="E58" s="695"/>
    </row>
    <row r="59" spans="1:5" x14ac:dyDescent="0.2">
      <c r="A59" s="695"/>
      <c r="B59" s="695"/>
      <c r="C59" s="695"/>
      <c r="D59" s="695"/>
      <c r="E59" s="695"/>
    </row>
    <row r="60" spans="1:5" x14ac:dyDescent="0.2">
      <c r="A60" s="695"/>
      <c r="B60" s="695"/>
      <c r="C60" s="695"/>
      <c r="D60" s="695"/>
      <c r="E60" s="695"/>
    </row>
    <row r="61" spans="1:5" x14ac:dyDescent="0.2">
      <c r="A61" s="695"/>
      <c r="B61" s="695"/>
      <c r="C61" s="695"/>
      <c r="D61" s="695"/>
      <c r="E61" s="695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F61"/>
  <sheetViews>
    <sheetView workbookViewId="0"/>
  </sheetViews>
  <sheetFormatPr defaultColWidth="13.33203125" defaultRowHeight="11.25" x14ac:dyDescent="0.2"/>
  <cols>
    <col min="1" max="1" width="30" style="692" customWidth="1"/>
    <col min="2" max="16384" width="13.33203125" style="692"/>
  </cols>
  <sheetData>
    <row r="1" spans="1:6" s="302" customFormat="1" ht="10.5" x14ac:dyDescent="0.15">
      <c r="A1" s="337" t="s">
        <v>41</v>
      </c>
    </row>
    <row r="2" spans="1:6" s="302" customFormat="1" ht="10.5" x14ac:dyDescent="0.15">
      <c r="A2" s="337" t="s">
        <v>688</v>
      </c>
    </row>
    <row r="3" spans="1:6" s="302" customFormat="1" ht="10.5" x14ac:dyDescent="0.15">
      <c r="A3" s="266" t="s">
        <v>698</v>
      </c>
    </row>
    <row r="4" spans="1:6" s="302" customFormat="1" x14ac:dyDescent="0.2">
      <c r="A4" s="692" t="s">
        <v>699</v>
      </c>
      <c r="B4" s="692"/>
      <c r="C4" s="692"/>
      <c r="D4" s="692"/>
    </row>
    <row r="5" spans="1:6" x14ac:dyDescent="0.2">
      <c r="A5" s="692" t="s">
        <v>691</v>
      </c>
    </row>
    <row r="6" spans="1:6" x14ac:dyDescent="0.2">
      <c r="A6" s="692" t="s">
        <v>692</v>
      </c>
    </row>
    <row r="7" spans="1:6" x14ac:dyDescent="0.2">
      <c r="A7" s="692" t="s">
        <v>1</v>
      </c>
    </row>
    <row r="9" spans="1:6" x14ac:dyDescent="0.2">
      <c r="A9" s="693"/>
      <c r="B9" s="302" t="s">
        <v>693</v>
      </c>
      <c r="C9" s="302" t="s">
        <v>694</v>
      </c>
      <c r="D9" s="693" t="s">
        <v>695</v>
      </c>
      <c r="E9" s="302" t="s">
        <v>695</v>
      </c>
    </row>
    <row r="10" spans="1:6" x14ac:dyDescent="0.2">
      <c r="A10" s="302" t="s">
        <v>700</v>
      </c>
      <c r="B10" s="694">
        <v>262.16000000000003</v>
      </c>
      <c r="C10" s="695">
        <v>137.41999999999999</v>
      </c>
      <c r="D10" s="694">
        <v>47.75</v>
      </c>
      <c r="E10" s="694"/>
    </row>
    <row r="11" spans="1:6" x14ac:dyDescent="0.2">
      <c r="A11" s="302" t="s">
        <v>701</v>
      </c>
      <c r="B11" s="694">
        <v>37.159999999999997</v>
      </c>
      <c r="C11" s="695">
        <v>70.510000000000005</v>
      </c>
      <c r="D11" s="694">
        <v>402.41</v>
      </c>
      <c r="E11" s="695"/>
    </row>
    <row r="12" spans="1:6" x14ac:dyDescent="0.2">
      <c r="A12" s="302" t="s">
        <v>702</v>
      </c>
      <c r="B12" s="694">
        <v>677.05</v>
      </c>
      <c r="C12" s="695">
        <v>649.84</v>
      </c>
      <c r="D12" s="694">
        <v>465.72</v>
      </c>
      <c r="E12" s="695"/>
      <c r="F12" s="695"/>
    </row>
    <row r="13" spans="1:6" x14ac:dyDescent="0.2">
      <c r="A13" s="302" t="s">
        <v>703</v>
      </c>
      <c r="B13" s="694">
        <v>31</v>
      </c>
      <c r="C13" s="694">
        <v>24</v>
      </c>
      <c r="D13" s="694">
        <v>49</v>
      </c>
      <c r="E13" s="695"/>
      <c r="F13" s="695"/>
    </row>
    <row r="14" spans="1:6" x14ac:dyDescent="0.2">
      <c r="E14" s="695"/>
      <c r="F14" s="695"/>
    </row>
    <row r="15" spans="1:6" x14ac:dyDescent="0.2">
      <c r="A15" s="696"/>
      <c r="B15" s="696"/>
      <c r="C15" s="696"/>
      <c r="D15" s="696"/>
      <c r="E15" s="695"/>
      <c r="F15" s="695"/>
    </row>
    <row r="16" spans="1:6" x14ac:dyDescent="0.2">
      <c r="A16" s="696"/>
      <c r="B16" s="696"/>
      <c r="C16" s="696"/>
      <c r="D16" s="696"/>
      <c r="F16" s="695"/>
    </row>
    <row r="17" spans="1:6" x14ac:dyDescent="0.2">
      <c r="A17" s="696"/>
      <c r="B17" s="696"/>
      <c r="C17" s="696"/>
      <c r="D17" s="696"/>
      <c r="F17" s="695"/>
    </row>
    <row r="18" spans="1:6" x14ac:dyDescent="0.2">
      <c r="A18" s="696"/>
      <c r="B18" s="696"/>
      <c r="C18" s="696"/>
      <c r="D18" s="696"/>
      <c r="F18" s="695"/>
    </row>
    <row r="19" spans="1:6" x14ac:dyDescent="0.2">
      <c r="A19" s="696"/>
      <c r="B19" s="696"/>
      <c r="C19" s="696"/>
      <c r="D19" s="696"/>
      <c r="E19" s="695"/>
      <c r="F19" s="695"/>
    </row>
    <row r="20" spans="1:6" x14ac:dyDescent="0.2">
      <c r="A20" s="695"/>
      <c r="B20" s="695"/>
      <c r="C20" s="695"/>
      <c r="D20" s="695"/>
      <c r="E20" s="695"/>
      <c r="F20" s="695"/>
    </row>
    <row r="21" spans="1:6" x14ac:dyDescent="0.2">
      <c r="A21" s="695"/>
      <c r="B21" s="695"/>
      <c r="C21" s="695"/>
      <c r="D21" s="695"/>
      <c r="E21" s="695"/>
      <c r="F21" s="695"/>
    </row>
    <row r="22" spans="1:6" x14ac:dyDescent="0.2">
      <c r="A22" s="697"/>
      <c r="B22" s="697"/>
      <c r="C22" s="697"/>
      <c r="D22" s="697"/>
      <c r="E22" s="695"/>
      <c r="F22" s="695"/>
    </row>
    <row r="23" spans="1:6" x14ac:dyDescent="0.2">
      <c r="A23" s="695"/>
      <c r="B23" s="695"/>
      <c r="C23" s="695"/>
      <c r="D23" s="695"/>
      <c r="E23" s="695"/>
      <c r="F23" s="695"/>
    </row>
    <row r="24" spans="1:6" x14ac:dyDescent="0.2">
      <c r="A24" s="695"/>
      <c r="B24" s="695"/>
      <c r="C24" s="695"/>
      <c r="D24" s="695"/>
      <c r="E24" s="695"/>
      <c r="F24" s="695"/>
    </row>
    <row r="25" spans="1:6" x14ac:dyDescent="0.2">
      <c r="A25" s="695"/>
      <c r="B25" s="695"/>
      <c r="C25" s="695"/>
      <c r="D25" s="695"/>
      <c r="E25" s="695"/>
      <c r="F25" s="695"/>
    </row>
    <row r="26" spans="1:6" x14ac:dyDescent="0.2">
      <c r="A26" s="695"/>
      <c r="B26" s="695"/>
      <c r="C26" s="695"/>
      <c r="D26" s="695"/>
      <c r="E26" s="695"/>
      <c r="F26" s="695"/>
    </row>
    <row r="27" spans="1:6" x14ac:dyDescent="0.2">
      <c r="A27" s="695"/>
      <c r="B27" s="695"/>
      <c r="C27" s="695"/>
      <c r="D27" s="695"/>
      <c r="E27" s="695"/>
      <c r="F27" s="695"/>
    </row>
    <row r="28" spans="1:6" x14ac:dyDescent="0.2">
      <c r="A28" s="695"/>
      <c r="B28" s="695"/>
      <c r="C28" s="697"/>
      <c r="D28" s="697"/>
      <c r="E28" s="695"/>
      <c r="F28" s="695"/>
    </row>
    <row r="29" spans="1:6" x14ac:dyDescent="0.2">
      <c r="A29" s="695"/>
      <c r="B29" s="695"/>
      <c r="C29" s="695"/>
      <c r="D29" s="695"/>
      <c r="E29" s="695"/>
      <c r="F29" s="695"/>
    </row>
    <row r="30" spans="1:6" x14ac:dyDescent="0.2">
      <c r="A30" s="698"/>
      <c r="B30" s="698"/>
      <c r="C30" s="698"/>
      <c r="D30" s="698"/>
      <c r="E30" s="695"/>
      <c r="F30" s="695"/>
    </row>
    <row r="31" spans="1:6" x14ac:dyDescent="0.2">
      <c r="A31" s="695"/>
      <c r="B31" s="695"/>
      <c r="C31" s="695"/>
      <c r="D31" s="695"/>
      <c r="E31" s="695"/>
      <c r="F31" s="695"/>
    </row>
    <row r="32" spans="1:6" x14ac:dyDescent="0.2">
      <c r="A32" s="695"/>
      <c r="B32" s="695"/>
      <c r="C32" s="695"/>
      <c r="D32" s="695"/>
      <c r="E32" s="695"/>
      <c r="F32" s="695"/>
    </row>
    <row r="33" spans="1:6" x14ac:dyDescent="0.2">
      <c r="A33" s="695"/>
      <c r="B33" s="695"/>
      <c r="C33" s="695"/>
      <c r="D33" s="695"/>
      <c r="E33" s="695"/>
      <c r="F33" s="695"/>
    </row>
    <row r="34" spans="1:6" x14ac:dyDescent="0.2">
      <c r="A34" s="695"/>
      <c r="B34" s="695"/>
      <c r="C34" s="695"/>
      <c r="D34" s="695"/>
      <c r="E34" s="695"/>
      <c r="F34" s="695"/>
    </row>
    <row r="35" spans="1:6" x14ac:dyDescent="0.2">
      <c r="A35" s="695"/>
      <c r="B35" s="695"/>
      <c r="C35" s="695"/>
      <c r="D35" s="695"/>
      <c r="E35" s="695"/>
      <c r="F35" s="695"/>
    </row>
    <row r="36" spans="1:6" x14ac:dyDescent="0.2">
      <c r="A36" s="695"/>
      <c r="B36" s="695"/>
      <c r="C36" s="695"/>
      <c r="D36" s="695"/>
      <c r="E36" s="695"/>
      <c r="F36" s="695"/>
    </row>
    <row r="37" spans="1:6" x14ac:dyDescent="0.2">
      <c r="A37" s="695"/>
      <c r="B37" s="699"/>
      <c r="C37" s="695"/>
      <c r="D37" s="695"/>
      <c r="E37" s="695"/>
      <c r="F37" s="695"/>
    </row>
    <row r="38" spans="1:6" x14ac:dyDescent="0.2">
      <c r="A38" s="695"/>
      <c r="B38" s="699"/>
      <c r="C38" s="695"/>
      <c r="D38" s="695"/>
      <c r="E38" s="695"/>
      <c r="F38" s="695"/>
    </row>
    <row r="39" spans="1:6" x14ac:dyDescent="0.2">
      <c r="A39" s="695"/>
      <c r="B39" s="699"/>
      <c r="C39" s="695"/>
      <c r="D39" s="695"/>
      <c r="E39" s="695"/>
      <c r="F39" s="695"/>
    </row>
    <row r="40" spans="1:6" x14ac:dyDescent="0.2">
      <c r="A40" s="695"/>
      <c r="B40" s="695"/>
      <c r="C40" s="695"/>
      <c r="D40" s="695"/>
      <c r="E40" s="695"/>
      <c r="F40" s="695"/>
    </row>
    <row r="41" spans="1:6" x14ac:dyDescent="0.2">
      <c r="A41" s="695"/>
      <c r="B41" s="695"/>
      <c r="C41" s="695"/>
      <c r="D41" s="695"/>
      <c r="E41" s="695"/>
      <c r="F41" s="695"/>
    </row>
    <row r="42" spans="1:6" x14ac:dyDescent="0.2">
      <c r="A42" s="695"/>
      <c r="B42" s="695"/>
      <c r="C42" s="695"/>
      <c r="D42" s="695"/>
      <c r="E42" s="695"/>
      <c r="F42" s="695"/>
    </row>
    <row r="43" spans="1:6" x14ac:dyDescent="0.2">
      <c r="A43" s="695"/>
      <c r="B43" s="695"/>
      <c r="C43" s="695"/>
      <c r="D43" s="695"/>
      <c r="E43" s="695"/>
      <c r="F43" s="695"/>
    </row>
    <row r="44" spans="1:6" x14ac:dyDescent="0.2">
      <c r="A44" s="695"/>
      <c r="B44" s="695"/>
      <c r="C44" s="695"/>
      <c r="D44" s="695"/>
      <c r="E44" s="695"/>
      <c r="F44" s="695"/>
    </row>
    <row r="45" spans="1:6" x14ac:dyDescent="0.2">
      <c r="A45" s="695"/>
      <c r="B45" s="695"/>
      <c r="C45" s="695"/>
      <c r="D45" s="695"/>
      <c r="E45" s="695"/>
      <c r="F45" s="695"/>
    </row>
    <row r="46" spans="1:6" x14ac:dyDescent="0.2">
      <c r="A46" s="695"/>
      <c r="B46" s="695"/>
      <c r="C46" s="695"/>
      <c r="D46" s="695"/>
      <c r="E46" s="695"/>
      <c r="F46" s="695"/>
    </row>
    <row r="47" spans="1:6" x14ac:dyDescent="0.2">
      <c r="A47" s="695"/>
      <c r="B47" s="695"/>
      <c r="C47" s="695"/>
      <c r="D47" s="695"/>
      <c r="E47" s="695"/>
      <c r="F47" s="695"/>
    </row>
    <row r="48" spans="1:6" x14ac:dyDescent="0.2">
      <c r="A48" s="695"/>
      <c r="B48" s="695"/>
      <c r="C48" s="695"/>
      <c r="D48" s="695"/>
      <c r="E48" s="695"/>
      <c r="F48" s="695"/>
    </row>
    <row r="49" spans="1:6" x14ac:dyDescent="0.2">
      <c r="A49" s="695"/>
      <c r="B49" s="695"/>
      <c r="C49" s="695"/>
      <c r="D49" s="695"/>
      <c r="E49" s="695"/>
      <c r="F49" s="695"/>
    </row>
    <row r="50" spans="1:6" x14ac:dyDescent="0.2">
      <c r="A50" s="695"/>
      <c r="B50" s="695"/>
      <c r="C50" s="695"/>
      <c r="D50" s="695"/>
      <c r="E50" s="695"/>
      <c r="F50" s="695"/>
    </row>
    <row r="51" spans="1:6" x14ac:dyDescent="0.2">
      <c r="A51" s="695"/>
      <c r="B51" s="695"/>
      <c r="C51" s="695"/>
      <c r="D51" s="695"/>
      <c r="E51" s="695"/>
      <c r="F51" s="695"/>
    </row>
    <row r="52" spans="1:6" x14ac:dyDescent="0.2">
      <c r="A52" s="695"/>
      <c r="B52" s="695"/>
      <c r="C52" s="695"/>
      <c r="D52" s="695"/>
      <c r="E52" s="695"/>
      <c r="F52" s="695"/>
    </row>
    <row r="53" spans="1:6" x14ac:dyDescent="0.2">
      <c r="A53" s="695"/>
      <c r="B53" s="695"/>
      <c r="C53" s="695"/>
      <c r="D53" s="695"/>
      <c r="E53" s="695"/>
      <c r="F53" s="695"/>
    </row>
    <row r="54" spans="1:6" x14ac:dyDescent="0.2">
      <c r="A54" s="695"/>
      <c r="B54" s="695"/>
      <c r="C54" s="695"/>
      <c r="D54" s="695"/>
      <c r="E54" s="695"/>
      <c r="F54" s="695"/>
    </row>
    <row r="55" spans="1:6" x14ac:dyDescent="0.2">
      <c r="A55" s="695"/>
      <c r="B55" s="695"/>
      <c r="C55" s="695"/>
      <c r="D55" s="695"/>
      <c r="E55" s="695"/>
      <c r="F55" s="695"/>
    </row>
    <row r="56" spans="1:6" x14ac:dyDescent="0.2">
      <c r="A56" s="695"/>
      <c r="B56" s="695"/>
      <c r="C56" s="695"/>
      <c r="D56" s="695"/>
      <c r="E56" s="695"/>
      <c r="F56" s="695"/>
    </row>
    <row r="57" spans="1:6" x14ac:dyDescent="0.2">
      <c r="A57" s="695"/>
      <c r="B57" s="695"/>
      <c r="C57" s="695"/>
      <c r="D57" s="695"/>
      <c r="E57" s="695"/>
      <c r="F57" s="695"/>
    </row>
    <row r="58" spans="1:6" x14ac:dyDescent="0.2">
      <c r="A58" s="695"/>
      <c r="B58" s="695"/>
      <c r="C58" s="695"/>
      <c r="D58" s="695"/>
      <c r="E58" s="695"/>
      <c r="F58" s="695"/>
    </row>
    <row r="59" spans="1:6" x14ac:dyDescent="0.2">
      <c r="A59" s="695"/>
      <c r="B59" s="695"/>
      <c r="C59" s="695"/>
      <c r="D59" s="695"/>
      <c r="E59" s="695"/>
      <c r="F59" s="695"/>
    </row>
    <row r="60" spans="1:6" x14ac:dyDescent="0.2">
      <c r="A60" s="695"/>
      <c r="B60" s="695"/>
      <c r="C60" s="695"/>
      <c r="D60" s="695"/>
      <c r="E60" s="695"/>
      <c r="F60" s="695"/>
    </row>
    <row r="61" spans="1:6" x14ac:dyDescent="0.2">
      <c r="A61" s="695"/>
      <c r="B61" s="695"/>
      <c r="C61" s="695"/>
      <c r="D61" s="695"/>
      <c r="E61" s="695"/>
      <c r="F61" s="695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D60"/>
  <sheetViews>
    <sheetView workbookViewId="0"/>
  </sheetViews>
  <sheetFormatPr defaultColWidth="13.33203125" defaultRowHeight="11.25" x14ac:dyDescent="0.2"/>
  <cols>
    <col min="1" max="1" width="22" style="692" customWidth="1"/>
    <col min="2" max="16384" width="13.33203125" style="692"/>
  </cols>
  <sheetData>
    <row r="1" spans="1:4" s="302" customFormat="1" ht="10.5" x14ac:dyDescent="0.15">
      <c r="A1" s="337" t="s">
        <v>41</v>
      </c>
    </row>
    <row r="2" spans="1:4" s="302" customFormat="1" ht="10.5" x14ac:dyDescent="0.15">
      <c r="A2" s="337" t="s">
        <v>688</v>
      </c>
    </row>
    <row r="3" spans="1:4" s="302" customFormat="1" ht="10.5" x14ac:dyDescent="0.15">
      <c r="A3" s="266" t="s">
        <v>704</v>
      </c>
    </row>
    <row r="4" spans="1:4" s="302" customFormat="1" x14ac:dyDescent="0.2">
      <c r="A4" s="692" t="s">
        <v>705</v>
      </c>
      <c r="B4" s="692"/>
      <c r="C4" s="692"/>
      <c r="D4" s="692"/>
    </row>
    <row r="5" spans="1:4" x14ac:dyDescent="0.2">
      <c r="A5" s="692" t="s">
        <v>691</v>
      </c>
    </row>
    <row r="6" spans="1:4" x14ac:dyDescent="0.2">
      <c r="A6" s="692" t="s">
        <v>692</v>
      </c>
    </row>
    <row r="7" spans="1:4" x14ac:dyDescent="0.2">
      <c r="A7" s="692" t="s">
        <v>0</v>
      </c>
    </row>
    <row r="9" spans="1:4" x14ac:dyDescent="0.2">
      <c r="A9" s="693"/>
      <c r="B9" s="302" t="s">
        <v>693</v>
      </c>
      <c r="C9" s="302" t="s">
        <v>694</v>
      </c>
      <c r="D9" s="693" t="s">
        <v>695</v>
      </c>
    </row>
    <row r="10" spans="1:4" x14ac:dyDescent="0.2">
      <c r="A10" s="302" t="s">
        <v>706</v>
      </c>
      <c r="B10" s="694">
        <v>26.85</v>
      </c>
      <c r="C10" s="694">
        <v>16.02</v>
      </c>
      <c r="D10" s="694">
        <v>5.21</v>
      </c>
    </row>
    <row r="11" spans="1:4" x14ac:dyDescent="0.2">
      <c r="A11" s="302" t="s">
        <v>707</v>
      </c>
      <c r="B11" s="694">
        <v>3.81</v>
      </c>
      <c r="C11" s="694">
        <v>8.2200000000000006</v>
      </c>
      <c r="D11" s="694">
        <v>43.94</v>
      </c>
    </row>
    <row r="12" spans="1:4" x14ac:dyDescent="0.2">
      <c r="A12" s="302" t="s">
        <v>708</v>
      </c>
      <c r="B12" s="694">
        <v>69.34</v>
      </c>
      <c r="C12" s="694">
        <v>75.760000000000005</v>
      </c>
      <c r="D12" s="694">
        <v>50.85</v>
      </c>
    </row>
    <row r="14" spans="1:4" x14ac:dyDescent="0.2">
      <c r="A14" s="696"/>
      <c r="B14" s="696"/>
      <c r="C14" s="696"/>
      <c r="D14" s="696"/>
    </row>
    <row r="15" spans="1:4" x14ac:dyDescent="0.2">
      <c r="A15" s="696"/>
      <c r="B15" s="696"/>
      <c r="C15" s="696"/>
      <c r="D15" s="696"/>
    </row>
    <row r="16" spans="1:4" x14ac:dyDescent="0.2">
      <c r="A16" s="696"/>
      <c r="B16" s="696"/>
      <c r="C16" s="696"/>
      <c r="D16" s="696"/>
    </row>
    <row r="17" spans="1:4" x14ac:dyDescent="0.2">
      <c r="A17" s="696"/>
      <c r="B17" s="696"/>
      <c r="C17" s="696"/>
      <c r="D17" s="696"/>
    </row>
    <row r="18" spans="1:4" x14ac:dyDescent="0.2">
      <c r="A18" s="696"/>
      <c r="B18" s="696"/>
      <c r="C18" s="696"/>
      <c r="D18" s="696"/>
    </row>
    <row r="19" spans="1:4" x14ac:dyDescent="0.2">
      <c r="A19" s="696"/>
      <c r="B19" s="696"/>
      <c r="C19" s="696"/>
      <c r="D19" s="696"/>
    </row>
    <row r="20" spans="1:4" x14ac:dyDescent="0.2">
      <c r="A20" s="696"/>
      <c r="B20" s="696"/>
      <c r="C20" s="696"/>
      <c r="D20" s="696"/>
    </row>
    <row r="21" spans="1:4" x14ac:dyDescent="0.2">
      <c r="A21" s="696"/>
      <c r="B21" s="696"/>
      <c r="C21" s="696"/>
      <c r="D21" s="696"/>
    </row>
    <row r="22" spans="1:4" x14ac:dyDescent="0.2">
      <c r="A22" s="695"/>
      <c r="B22" s="695"/>
      <c r="C22" s="695"/>
      <c r="D22" s="695"/>
    </row>
    <row r="23" spans="1:4" x14ac:dyDescent="0.2">
      <c r="A23" s="695"/>
      <c r="B23" s="695"/>
      <c r="C23" s="695"/>
      <c r="D23" s="695"/>
    </row>
    <row r="24" spans="1:4" x14ac:dyDescent="0.2">
      <c r="A24" s="695"/>
      <c r="B24" s="695"/>
      <c r="C24" s="695"/>
      <c r="D24" s="695"/>
    </row>
    <row r="25" spans="1:4" x14ac:dyDescent="0.2">
      <c r="A25" s="695"/>
      <c r="B25" s="695"/>
      <c r="C25" s="695"/>
      <c r="D25" s="695"/>
    </row>
    <row r="26" spans="1:4" x14ac:dyDescent="0.2">
      <c r="A26" s="695"/>
      <c r="B26" s="695"/>
      <c r="C26" s="695"/>
      <c r="D26" s="695"/>
    </row>
    <row r="27" spans="1:4" x14ac:dyDescent="0.2">
      <c r="A27" s="695"/>
      <c r="B27" s="695"/>
      <c r="C27" s="695"/>
      <c r="D27" s="695"/>
    </row>
    <row r="28" spans="1:4" x14ac:dyDescent="0.2">
      <c r="A28" s="695"/>
      <c r="B28" s="695"/>
      <c r="C28" s="695"/>
      <c r="D28" s="695"/>
    </row>
    <row r="29" spans="1:4" x14ac:dyDescent="0.2">
      <c r="A29" s="698"/>
      <c r="B29" s="698"/>
      <c r="C29" s="698"/>
      <c r="D29" s="698"/>
    </row>
    <row r="30" spans="1:4" x14ac:dyDescent="0.2">
      <c r="A30" s="695"/>
      <c r="B30" s="695"/>
      <c r="C30" s="695"/>
      <c r="D30" s="695"/>
    </row>
    <row r="31" spans="1:4" x14ac:dyDescent="0.2">
      <c r="A31" s="695"/>
      <c r="B31" s="695"/>
      <c r="C31" s="695"/>
      <c r="D31" s="695"/>
    </row>
    <row r="32" spans="1:4" x14ac:dyDescent="0.2">
      <c r="A32" s="695"/>
      <c r="B32" s="695"/>
      <c r="C32" s="695"/>
      <c r="D32" s="695"/>
    </row>
    <row r="33" spans="1:4" x14ac:dyDescent="0.2">
      <c r="A33" s="695"/>
      <c r="B33" s="695"/>
      <c r="C33" s="695"/>
      <c r="D33" s="695"/>
    </row>
    <row r="34" spans="1:4" x14ac:dyDescent="0.2">
      <c r="A34" s="695"/>
      <c r="B34" s="695"/>
      <c r="C34" s="695"/>
      <c r="D34" s="695"/>
    </row>
    <row r="35" spans="1:4" x14ac:dyDescent="0.2">
      <c r="A35" s="695"/>
      <c r="B35" s="695"/>
      <c r="C35" s="695"/>
      <c r="D35" s="695"/>
    </row>
    <row r="36" spans="1:4" x14ac:dyDescent="0.2">
      <c r="A36" s="695"/>
      <c r="B36" s="699"/>
      <c r="C36" s="695"/>
      <c r="D36" s="695"/>
    </row>
    <row r="37" spans="1:4" x14ac:dyDescent="0.2">
      <c r="A37" s="695"/>
      <c r="B37" s="699"/>
      <c r="C37" s="695"/>
      <c r="D37" s="695"/>
    </row>
    <row r="38" spans="1:4" x14ac:dyDescent="0.2">
      <c r="A38" s="695"/>
      <c r="B38" s="699"/>
      <c r="C38" s="695"/>
      <c r="D38" s="695"/>
    </row>
    <row r="39" spans="1:4" x14ac:dyDescent="0.2">
      <c r="A39" s="695"/>
      <c r="B39" s="695"/>
      <c r="C39" s="695"/>
      <c r="D39" s="695"/>
    </row>
    <row r="40" spans="1:4" x14ac:dyDescent="0.2">
      <c r="A40" s="695"/>
      <c r="B40" s="695"/>
      <c r="C40" s="695"/>
      <c r="D40" s="695"/>
    </row>
    <row r="41" spans="1:4" x14ac:dyDescent="0.2">
      <c r="A41" s="695"/>
      <c r="B41" s="695"/>
      <c r="C41" s="695"/>
      <c r="D41" s="695"/>
    </row>
    <row r="42" spans="1:4" x14ac:dyDescent="0.2">
      <c r="A42" s="695"/>
      <c r="B42" s="695"/>
      <c r="C42" s="695"/>
      <c r="D42" s="695"/>
    </row>
    <row r="43" spans="1:4" x14ac:dyDescent="0.2">
      <c r="A43" s="695"/>
      <c r="B43" s="695"/>
      <c r="C43" s="695"/>
      <c r="D43" s="695"/>
    </row>
    <row r="44" spans="1:4" x14ac:dyDescent="0.2">
      <c r="A44" s="695"/>
      <c r="B44" s="695"/>
      <c r="C44" s="695"/>
      <c r="D44" s="695"/>
    </row>
    <row r="45" spans="1:4" x14ac:dyDescent="0.2">
      <c r="A45" s="695"/>
      <c r="B45" s="695"/>
      <c r="C45" s="695"/>
      <c r="D45" s="695"/>
    </row>
    <row r="46" spans="1:4" x14ac:dyDescent="0.2">
      <c r="A46" s="695"/>
      <c r="B46" s="695"/>
      <c r="C46" s="695"/>
      <c r="D46" s="695"/>
    </row>
    <row r="47" spans="1:4" x14ac:dyDescent="0.2">
      <c r="A47" s="695"/>
      <c r="B47" s="695"/>
      <c r="C47" s="695"/>
      <c r="D47" s="695"/>
    </row>
    <row r="48" spans="1:4" x14ac:dyDescent="0.2">
      <c r="A48" s="695"/>
      <c r="B48" s="695"/>
      <c r="C48" s="695"/>
      <c r="D48" s="695"/>
    </row>
    <row r="49" spans="1:4" x14ac:dyDescent="0.2">
      <c r="A49" s="695"/>
      <c r="B49" s="695"/>
      <c r="C49" s="695"/>
      <c r="D49" s="695"/>
    </row>
    <row r="50" spans="1:4" x14ac:dyDescent="0.2">
      <c r="A50" s="695"/>
      <c r="B50" s="695"/>
      <c r="C50" s="695"/>
      <c r="D50" s="695"/>
    </row>
    <row r="51" spans="1:4" x14ac:dyDescent="0.2">
      <c r="A51" s="695"/>
      <c r="B51" s="695"/>
      <c r="C51" s="695"/>
      <c r="D51" s="695"/>
    </row>
    <row r="52" spans="1:4" x14ac:dyDescent="0.2">
      <c r="A52" s="695"/>
      <c r="B52" s="695"/>
      <c r="C52" s="695"/>
      <c r="D52" s="695"/>
    </row>
    <row r="53" spans="1:4" x14ac:dyDescent="0.2">
      <c r="A53" s="695"/>
      <c r="B53" s="695"/>
      <c r="C53" s="695"/>
      <c r="D53" s="695"/>
    </row>
    <row r="54" spans="1:4" x14ac:dyDescent="0.2">
      <c r="A54" s="695"/>
      <c r="B54" s="695"/>
      <c r="C54" s="695"/>
      <c r="D54" s="695"/>
    </row>
    <row r="55" spans="1:4" x14ac:dyDescent="0.2">
      <c r="A55" s="695"/>
      <c r="B55" s="695"/>
      <c r="C55" s="695"/>
      <c r="D55" s="695"/>
    </row>
    <row r="56" spans="1:4" x14ac:dyDescent="0.2">
      <c r="A56" s="695"/>
      <c r="B56" s="695"/>
      <c r="C56" s="695"/>
      <c r="D56" s="695"/>
    </row>
    <row r="57" spans="1:4" x14ac:dyDescent="0.2">
      <c r="A57" s="695"/>
      <c r="B57" s="695"/>
      <c r="C57" s="695"/>
      <c r="D57" s="695"/>
    </row>
    <row r="58" spans="1:4" x14ac:dyDescent="0.2">
      <c r="A58" s="695"/>
      <c r="B58" s="695"/>
      <c r="C58" s="695"/>
      <c r="D58" s="695"/>
    </row>
    <row r="59" spans="1:4" x14ac:dyDescent="0.2">
      <c r="A59" s="695"/>
      <c r="B59" s="695"/>
      <c r="C59" s="695"/>
      <c r="D59" s="695"/>
    </row>
    <row r="60" spans="1:4" x14ac:dyDescent="0.2">
      <c r="A60" s="695"/>
      <c r="B60" s="695"/>
      <c r="C60" s="695"/>
      <c r="D60" s="695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H61"/>
  <sheetViews>
    <sheetView workbookViewId="0"/>
  </sheetViews>
  <sheetFormatPr defaultColWidth="13.33203125" defaultRowHeight="11.25" x14ac:dyDescent="0.2"/>
  <cols>
    <col min="1" max="1" width="14.33203125" style="692" customWidth="1"/>
    <col min="2" max="16384" width="13.33203125" style="692"/>
  </cols>
  <sheetData>
    <row r="1" spans="1:8" s="302" customFormat="1" ht="10.5" x14ac:dyDescent="0.15">
      <c r="A1" s="337" t="s">
        <v>41</v>
      </c>
    </row>
    <row r="2" spans="1:8" s="302" customFormat="1" ht="10.5" x14ac:dyDescent="0.15">
      <c r="A2" s="337" t="s">
        <v>688</v>
      </c>
    </row>
    <row r="3" spans="1:8" s="302" customFormat="1" ht="10.5" x14ac:dyDescent="0.15">
      <c r="A3" s="266" t="s">
        <v>709</v>
      </c>
    </row>
    <row r="4" spans="1:8" s="302" customFormat="1" x14ac:dyDescent="0.2">
      <c r="A4" s="691" t="s">
        <v>710</v>
      </c>
      <c r="B4" s="692"/>
      <c r="C4" s="692"/>
      <c r="E4" s="700"/>
    </row>
    <row r="5" spans="1:8" x14ac:dyDescent="0.2">
      <c r="A5" s="692" t="s">
        <v>691</v>
      </c>
    </row>
    <row r="6" spans="1:8" x14ac:dyDescent="0.2">
      <c r="A6" s="692" t="s">
        <v>711</v>
      </c>
    </row>
    <row r="7" spans="1:8" x14ac:dyDescent="0.2">
      <c r="A7" s="692" t="s">
        <v>0</v>
      </c>
    </row>
    <row r="9" spans="1:8" x14ac:dyDescent="0.2">
      <c r="A9" s="302"/>
      <c r="B9" s="302" t="s">
        <v>712</v>
      </c>
      <c r="C9" s="302" t="s">
        <v>409</v>
      </c>
      <c r="E9" s="302"/>
      <c r="F9" s="302"/>
      <c r="G9" s="302"/>
      <c r="H9" s="302"/>
    </row>
    <row r="10" spans="1:8" x14ac:dyDescent="0.2">
      <c r="A10" s="302" t="s">
        <v>713</v>
      </c>
      <c r="B10" s="692">
        <v>5.3</v>
      </c>
      <c r="C10" s="696">
        <v>33.270000000000003</v>
      </c>
      <c r="E10" s="302"/>
      <c r="H10" s="694"/>
    </row>
    <row r="11" spans="1:8" x14ac:dyDescent="0.2">
      <c r="A11" s="302" t="s">
        <v>714</v>
      </c>
      <c r="B11" s="692">
        <v>94.7</v>
      </c>
      <c r="C11" s="696">
        <v>66.73</v>
      </c>
      <c r="E11" s="302"/>
      <c r="H11" s="695"/>
    </row>
    <row r="12" spans="1:8" x14ac:dyDescent="0.2">
      <c r="A12" s="694"/>
      <c r="B12" s="695"/>
      <c r="C12" s="695"/>
      <c r="D12" s="695"/>
      <c r="F12" s="694"/>
      <c r="G12" s="695"/>
      <c r="H12" s="695"/>
    </row>
    <row r="13" spans="1:8" x14ac:dyDescent="0.2">
      <c r="B13" s="695"/>
      <c r="D13" s="695"/>
    </row>
    <row r="14" spans="1:8" x14ac:dyDescent="0.2">
      <c r="D14" s="695"/>
    </row>
    <row r="15" spans="1:8" x14ac:dyDescent="0.2">
      <c r="D15" s="695"/>
    </row>
    <row r="16" spans="1:8" x14ac:dyDescent="0.2">
      <c r="D16" s="695"/>
    </row>
    <row r="17" spans="1:4" x14ac:dyDescent="0.2">
      <c r="A17" s="695"/>
      <c r="B17" s="695"/>
      <c r="C17" s="695"/>
      <c r="D17" s="695"/>
    </row>
    <row r="18" spans="1:4" x14ac:dyDescent="0.2">
      <c r="A18" s="695"/>
      <c r="B18" s="695"/>
      <c r="C18" s="695"/>
      <c r="D18" s="695"/>
    </row>
    <row r="19" spans="1:4" x14ac:dyDescent="0.2">
      <c r="A19" s="695"/>
      <c r="B19" s="695"/>
      <c r="C19" s="695"/>
      <c r="D19" s="695"/>
    </row>
    <row r="20" spans="1:4" x14ac:dyDescent="0.2">
      <c r="A20" s="695"/>
      <c r="B20" s="695"/>
      <c r="C20" s="695"/>
      <c r="D20" s="695"/>
    </row>
    <row r="21" spans="1:4" x14ac:dyDescent="0.2">
      <c r="A21" s="695"/>
      <c r="B21" s="695"/>
      <c r="C21" s="695"/>
      <c r="D21" s="695"/>
    </row>
    <row r="22" spans="1:4" x14ac:dyDescent="0.2">
      <c r="A22" s="695"/>
      <c r="B22" s="695"/>
      <c r="C22" s="695"/>
      <c r="D22" s="695"/>
    </row>
    <row r="23" spans="1:4" x14ac:dyDescent="0.2">
      <c r="A23" s="695"/>
      <c r="B23" s="695"/>
      <c r="C23" s="695"/>
      <c r="D23" s="695"/>
    </row>
    <row r="24" spans="1:4" x14ac:dyDescent="0.2">
      <c r="A24" s="695"/>
      <c r="B24" s="695"/>
      <c r="C24" s="695"/>
      <c r="D24" s="695"/>
    </row>
    <row r="25" spans="1:4" x14ac:dyDescent="0.2">
      <c r="A25" s="695"/>
      <c r="B25" s="695"/>
      <c r="C25" s="695"/>
      <c r="D25" s="695"/>
    </row>
    <row r="26" spans="1:4" x14ac:dyDescent="0.2">
      <c r="A26" s="695"/>
      <c r="B26" s="695"/>
      <c r="C26" s="695"/>
      <c r="D26" s="695"/>
    </row>
    <row r="27" spans="1:4" x14ac:dyDescent="0.2">
      <c r="A27" s="695"/>
      <c r="B27" s="695"/>
      <c r="C27" s="695"/>
      <c r="D27" s="695"/>
    </row>
    <row r="28" spans="1:4" x14ac:dyDescent="0.2">
      <c r="A28" s="695"/>
      <c r="B28" s="695"/>
      <c r="C28" s="695"/>
      <c r="D28" s="695"/>
    </row>
    <row r="29" spans="1:4" x14ac:dyDescent="0.2">
      <c r="A29" s="695"/>
      <c r="B29" s="701"/>
      <c r="C29" s="695"/>
      <c r="D29" s="695"/>
    </row>
    <row r="30" spans="1:4" x14ac:dyDescent="0.2">
      <c r="A30" s="695"/>
      <c r="B30" s="702"/>
      <c r="C30" s="695"/>
      <c r="D30" s="695"/>
    </row>
    <row r="31" spans="1:4" x14ac:dyDescent="0.2">
      <c r="A31" s="695"/>
      <c r="B31" s="695"/>
      <c r="C31" s="695"/>
      <c r="D31" s="695"/>
    </row>
    <row r="32" spans="1:4" x14ac:dyDescent="0.2">
      <c r="A32" s="695"/>
      <c r="B32" s="695"/>
      <c r="C32" s="695"/>
      <c r="D32" s="695"/>
    </row>
    <row r="33" spans="1:4" x14ac:dyDescent="0.2">
      <c r="A33" s="695"/>
      <c r="B33" s="695"/>
      <c r="C33" s="695"/>
      <c r="D33" s="695"/>
    </row>
    <row r="34" spans="1:4" x14ac:dyDescent="0.2">
      <c r="A34" s="695"/>
      <c r="B34" s="695"/>
      <c r="C34" s="695"/>
      <c r="D34" s="695"/>
    </row>
    <row r="35" spans="1:4" x14ac:dyDescent="0.2">
      <c r="A35" s="695"/>
      <c r="B35" s="695"/>
      <c r="C35" s="695"/>
      <c r="D35" s="695"/>
    </row>
    <row r="36" spans="1:4" x14ac:dyDescent="0.2">
      <c r="A36" s="695"/>
      <c r="B36" s="695"/>
      <c r="C36" s="695"/>
      <c r="D36" s="695"/>
    </row>
    <row r="37" spans="1:4" x14ac:dyDescent="0.2">
      <c r="A37" s="695"/>
      <c r="B37" s="695"/>
      <c r="C37" s="695"/>
      <c r="D37" s="695"/>
    </row>
    <row r="38" spans="1:4" x14ac:dyDescent="0.2">
      <c r="A38" s="695"/>
      <c r="B38" s="695"/>
      <c r="C38" s="695"/>
      <c r="D38" s="695"/>
    </row>
    <row r="39" spans="1:4" x14ac:dyDescent="0.2">
      <c r="A39" s="695"/>
      <c r="B39" s="695"/>
      <c r="C39" s="695"/>
      <c r="D39" s="695"/>
    </row>
    <row r="40" spans="1:4" x14ac:dyDescent="0.2">
      <c r="A40" s="695"/>
      <c r="B40" s="695"/>
      <c r="C40" s="695"/>
      <c r="D40" s="695"/>
    </row>
    <row r="41" spans="1:4" x14ac:dyDescent="0.2">
      <c r="A41" s="695"/>
      <c r="B41" s="695"/>
      <c r="C41" s="695"/>
      <c r="D41" s="695"/>
    </row>
    <row r="42" spans="1:4" x14ac:dyDescent="0.2">
      <c r="A42" s="695"/>
      <c r="B42" s="695"/>
      <c r="C42" s="695"/>
      <c r="D42" s="695"/>
    </row>
    <row r="43" spans="1:4" x14ac:dyDescent="0.2">
      <c r="A43" s="695"/>
      <c r="B43" s="695"/>
      <c r="C43" s="695"/>
      <c r="D43" s="695"/>
    </row>
    <row r="44" spans="1:4" x14ac:dyDescent="0.2">
      <c r="A44" s="695"/>
      <c r="B44" s="695"/>
      <c r="C44" s="695"/>
      <c r="D44" s="695"/>
    </row>
    <row r="45" spans="1:4" x14ac:dyDescent="0.2">
      <c r="A45" s="695"/>
      <c r="B45" s="695"/>
      <c r="C45" s="695"/>
      <c r="D45" s="695"/>
    </row>
    <row r="46" spans="1:4" x14ac:dyDescent="0.2">
      <c r="A46" s="695"/>
      <c r="B46" s="695"/>
      <c r="C46" s="695"/>
      <c r="D46" s="695"/>
    </row>
    <row r="47" spans="1:4" x14ac:dyDescent="0.2">
      <c r="A47" s="695"/>
      <c r="B47" s="695"/>
      <c r="C47" s="695"/>
      <c r="D47" s="695"/>
    </row>
    <row r="48" spans="1:4" x14ac:dyDescent="0.2">
      <c r="A48" s="695"/>
      <c r="B48" s="695"/>
      <c r="C48" s="695"/>
      <c r="D48" s="695"/>
    </row>
    <row r="49" spans="1:4" x14ac:dyDescent="0.2">
      <c r="A49" s="695"/>
      <c r="B49" s="695"/>
      <c r="C49" s="695"/>
      <c r="D49" s="695"/>
    </row>
    <row r="50" spans="1:4" x14ac:dyDescent="0.2">
      <c r="A50" s="695"/>
      <c r="B50" s="695"/>
      <c r="C50" s="695"/>
      <c r="D50" s="695"/>
    </row>
    <row r="51" spans="1:4" x14ac:dyDescent="0.2">
      <c r="A51" s="695"/>
      <c r="B51" s="695"/>
      <c r="C51" s="695"/>
      <c r="D51" s="695"/>
    </row>
    <row r="52" spans="1:4" x14ac:dyDescent="0.2">
      <c r="A52" s="695"/>
      <c r="B52" s="695"/>
      <c r="C52" s="695"/>
      <c r="D52" s="695"/>
    </row>
    <row r="53" spans="1:4" x14ac:dyDescent="0.2">
      <c r="A53" s="695"/>
      <c r="B53" s="695"/>
      <c r="C53" s="695"/>
      <c r="D53" s="695"/>
    </row>
    <row r="54" spans="1:4" x14ac:dyDescent="0.2">
      <c r="A54" s="695"/>
      <c r="B54" s="695"/>
      <c r="C54" s="695"/>
      <c r="D54" s="695"/>
    </row>
    <row r="55" spans="1:4" x14ac:dyDescent="0.2">
      <c r="A55" s="695"/>
      <c r="B55" s="695"/>
      <c r="C55" s="695"/>
      <c r="D55" s="695"/>
    </row>
    <row r="56" spans="1:4" x14ac:dyDescent="0.2">
      <c r="A56" s="695"/>
      <c r="B56" s="695"/>
      <c r="C56" s="695"/>
      <c r="D56" s="695"/>
    </row>
    <row r="57" spans="1:4" x14ac:dyDescent="0.2">
      <c r="A57" s="695"/>
      <c r="B57" s="695"/>
      <c r="C57" s="695"/>
      <c r="D57" s="695"/>
    </row>
    <row r="58" spans="1:4" x14ac:dyDescent="0.2">
      <c r="A58" s="695"/>
      <c r="B58" s="695"/>
      <c r="C58" s="695"/>
      <c r="D58" s="695"/>
    </row>
    <row r="59" spans="1:4" x14ac:dyDescent="0.2">
      <c r="A59" s="695"/>
      <c r="B59" s="695"/>
      <c r="C59" s="695"/>
      <c r="D59" s="695"/>
    </row>
    <row r="60" spans="1:4" x14ac:dyDescent="0.2">
      <c r="A60" s="695"/>
      <c r="B60" s="695"/>
      <c r="C60" s="695"/>
      <c r="D60" s="695"/>
    </row>
    <row r="61" spans="1:4" x14ac:dyDescent="0.2">
      <c r="A61" s="695"/>
      <c r="B61" s="695"/>
      <c r="C61" s="695"/>
      <c r="D61" s="69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G1205"/>
  <sheetViews>
    <sheetView workbookViewId="0"/>
  </sheetViews>
  <sheetFormatPr defaultRowHeight="12.75" customHeight="1" x14ac:dyDescent="0.2"/>
  <cols>
    <col min="1" max="1" width="8.83203125" style="7" customWidth="1"/>
    <col min="2" max="2" width="23.5" style="7" bestFit="1" customWidth="1"/>
    <col min="3" max="3" width="11.83203125" style="7" bestFit="1" customWidth="1"/>
    <col min="4" max="4" width="18" style="7" customWidth="1"/>
    <col min="5" max="5" width="17.83203125" style="7" customWidth="1"/>
    <col min="6" max="6" width="15.1640625" style="7" customWidth="1"/>
    <col min="7" max="7" width="14.1640625" style="7" customWidth="1"/>
    <col min="8" max="16384" width="9.33203125" style="7"/>
  </cols>
  <sheetData>
    <row r="1" spans="1:7" ht="12.75" customHeight="1" x14ac:dyDescent="0.2">
      <c r="A1" s="235" t="s">
        <v>41</v>
      </c>
    </row>
    <row r="2" spans="1:7" ht="12.75" customHeight="1" x14ac:dyDescent="0.2">
      <c r="A2" s="176" t="s">
        <v>918</v>
      </c>
    </row>
    <row r="3" spans="1:7" ht="12.75" customHeight="1" x14ac:dyDescent="0.2">
      <c r="A3" s="175" t="s">
        <v>1012</v>
      </c>
      <c r="G3" s="179"/>
    </row>
    <row r="4" spans="1:7" ht="12.75" customHeight="1" x14ac:dyDescent="0.2">
      <c r="A4" s="212" t="s">
        <v>1013</v>
      </c>
    </row>
    <row r="5" spans="1:7" ht="12.75" customHeight="1" x14ac:dyDescent="0.2">
      <c r="A5" s="232" t="s">
        <v>1014</v>
      </c>
    </row>
    <row r="6" spans="1:7" ht="12.75" customHeight="1" x14ac:dyDescent="0.2">
      <c r="A6" s="216" t="s">
        <v>999</v>
      </c>
    </row>
    <row r="7" spans="1:7" ht="12.75" customHeight="1" x14ac:dyDescent="0.2">
      <c r="A7" s="234" t="s">
        <v>1</v>
      </c>
    </row>
    <row r="8" spans="1:7" s="234" customFormat="1" ht="12.75" customHeight="1" x14ac:dyDescent="0.2">
      <c r="A8" s="116"/>
      <c r="B8" s="116"/>
      <c r="C8" s="116"/>
      <c r="D8" s="116"/>
      <c r="E8" s="211"/>
      <c r="F8" s="210"/>
      <c r="G8" s="209"/>
    </row>
    <row r="9" spans="1:7" ht="11.25" x14ac:dyDescent="0.2">
      <c r="A9" s="234"/>
      <c r="B9" s="208" t="s">
        <v>1015</v>
      </c>
      <c r="C9" s="115" t="s">
        <v>1016</v>
      </c>
      <c r="E9" s="115"/>
      <c r="F9" s="115"/>
      <c r="G9" s="115"/>
    </row>
    <row r="10" spans="1:7" ht="12.75" customHeight="1" x14ac:dyDescent="0.2">
      <c r="A10" s="114">
        <v>40939</v>
      </c>
      <c r="B10" s="207">
        <v>1.1990750000000001</v>
      </c>
      <c r="C10" s="207">
        <v>8.7902299999999993</v>
      </c>
      <c r="E10" s="178"/>
      <c r="F10" s="160"/>
    </row>
    <row r="11" spans="1:7" ht="12.75" customHeight="1" x14ac:dyDescent="0.2">
      <c r="A11" s="114">
        <v>40968</v>
      </c>
      <c r="B11" s="207">
        <v>0.98233000000000004</v>
      </c>
      <c r="C11" s="207">
        <v>12.97223</v>
      </c>
      <c r="E11" s="178"/>
      <c r="F11" s="160"/>
    </row>
    <row r="12" spans="1:7" ht="12.75" customHeight="1" x14ac:dyDescent="0.2">
      <c r="A12" s="114">
        <v>40999</v>
      </c>
      <c r="B12" s="207">
        <v>2.9946999999999999</v>
      </c>
      <c r="C12" s="207">
        <v>9.8258399999999995</v>
      </c>
      <c r="E12" s="178"/>
      <c r="F12" s="160"/>
    </row>
    <row r="13" spans="1:7" ht="12.75" customHeight="1" x14ac:dyDescent="0.2">
      <c r="A13" s="114">
        <v>41029</v>
      </c>
      <c r="B13" s="207">
        <v>1.00464</v>
      </c>
      <c r="C13" s="207">
        <v>5.0065499999999989</v>
      </c>
      <c r="E13" s="178"/>
      <c r="F13" s="160"/>
    </row>
    <row r="14" spans="1:7" ht="12.75" customHeight="1" x14ac:dyDescent="0.2">
      <c r="A14" s="114">
        <v>41060</v>
      </c>
      <c r="B14" s="207">
        <v>1.224885</v>
      </c>
      <c r="C14" s="207">
        <v>14.832379999999999</v>
      </c>
      <c r="E14" s="178"/>
      <c r="F14" s="160"/>
    </row>
    <row r="15" spans="1:7" ht="12.75" customHeight="1" x14ac:dyDescent="0.2">
      <c r="A15" s="114">
        <v>41090</v>
      </c>
      <c r="B15" s="207">
        <v>0.95955499999999994</v>
      </c>
      <c r="C15" s="207">
        <v>10.407909999999999</v>
      </c>
      <c r="E15" s="178"/>
      <c r="F15" s="160"/>
    </row>
    <row r="16" spans="1:7" ht="12.75" customHeight="1" x14ac:dyDescent="0.2">
      <c r="A16" s="114">
        <v>41121</v>
      </c>
      <c r="B16" s="207">
        <v>2.8941249999999998</v>
      </c>
      <c r="C16" s="207">
        <v>18.848560000000003</v>
      </c>
      <c r="E16" s="178"/>
      <c r="F16" s="160"/>
    </row>
    <row r="17" spans="1:6" ht="12.75" customHeight="1" x14ac:dyDescent="0.2">
      <c r="A17" s="114">
        <v>41152</v>
      </c>
      <c r="B17" s="207">
        <v>1.7898399999999999</v>
      </c>
      <c r="C17" s="207">
        <v>12.556059999999999</v>
      </c>
      <c r="E17" s="178"/>
      <c r="F17" s="160"/>
    </row>
    <row r="18" spans="1:6" ht="12.75" customHeight="1" x14ac:dyDescent="0.2">
      <c r="A18" s="114">
        <v>41182</v>
      </c>
      <c r="B18" s="207">
        <v>1.8915200000000001</v>
      </c>
      <c r="C18" s="207">
        <v>7.5712299999999999</v>
      </c>
      <c r="E18" s="178"/>
      <c r="F18" s="160"/>
    </row>
    <row r="19" spans="1:6" ht="12.75" customHeight="1" x14ac:dyDescent="0.2">
      <c r="A19" s="114">
        <v>41213</v>
      </c>
      <c r="B19" s="207">
        <v>3.2134200000000002</v>
      </c>
      <c r="C19" s="207">
        <v>12.537990000000001</v>
      </c>
      <c r="E19" s="178"/>
      <c r="F19" s="160"/>
    </row>
    <row r="20" spans="1:6" ht="12.75" customHeight="1" x14ac:dyDescent="0.2">
      <c r="A20" s="114">
        <v>41243</v>
      </c>
      <c r="B20" s="207">
        <v>1.9573699999999998</v>
      </c>
      <c r="C20" s="207">
        <v>13.40978</v>
      </c>
      <c r="E20" s="160"/>
      <c r="F20" s="160"/>
    </row>
    <row r="21" spans="1:6" ht="12.75" customHeight="1" x14ac:dyDescent="0.2">
      <c r="A21" s="114">
        <v>41274</v>
      </c>
      <c r="B21" s="207">
        <v>3.00936</v>
      </c>
      <c r="C21" s="207">
        <v>17.235430000000001</v>
      </c>
      <c r="E21" s="160"/>
      <c r="F21" s="160"/>
    </row>
    <row r="22" spans="1:6" ht="12.75" customHeight="1" x14ac:dyDescent="0.2">
      <c r="A22" s="114">
        <v>41305</v>
      </c>
      <c r="B22" s="207">
        <v>2.0848299999999997</v>
      </c>
      <c r="C22" s="207">
        <v>10.458129999999999</v>
      </c>
      <c r="E22" s="160"/>
      <c r="F22" s="160"/>
    </row>
    <row r="23" spans="1:6" ht="12.75" customHeight="1" x14ac:dyDescent="0.2">
      <c r="A23" s="114">
        <v>41333</v>
      </c>
      <c r="B23" s="207">
        <v>3.1036899999999998</v>
      </c>
      <c r="C23" s="207">
        <v>20.266280000000002</v>
      </c>
      <c r="E23" s="160"/>
      <c r="F23" s="160"/>
    </row>
    <row r="24" spans="1:6" ht="12.75" customHeight="1" x14ac:dyDescent="0.2">
      <c r="A24" s="114">
        <v>41364</v>
      </c>
      <c r="B24" s="207">
        <v>0.99160999999999999</v>
      </c>
      <c r="C24" s="207">
        <v>14.477979999999999</v>
      </c>
      <c r="E24" s="160"/>
      <c r="F24" s="160"/>
    </row>
    <row r="25" spans="1:6" ht="12.75" customHeight="1" x14ac:dyDescent="0.2">
      <c r="A25" s="4"/>
      <c r="B25" s="113"/>
      <c r="C25" s="113"/>
      <c r="E25" s="160"/>
      <c r="F25" s="160"/>
    </row>
    <row r="26" spans="1:6" ht="12.75" customHeight="1" x14ac:dyDescent="0.2">
      <c r="A26" s="111"/>
      <c r="B26" s="113"/>
      <c r="C26" s="113"/>
      <c r="D26" s="113"/>
      <c r="E26" s="160"/>
      <c r="F26" s="160"/>
    </row>
    <row r="27" spans="1:6" ht="12.75" customHeight="1" x14ac:dyDescent="0.2">
      <c r="A27" s="111"/>
      <c r="B27" s="113"/>
      <c r="C27" s="113"/>
      <c r="D27" s="113"/>
      <c r="E27" s="160"/>
      <c r="F27" s="160"/>
    </row>
    <row r="28" spans="1:6" ht="12.75" customHeight="1" x14ac:dyDescent="0.2">
      <c r="A28" s="111"/>
      <c r="B28" s="113"/>
      <c r="C28" s="113"/>
      <c r="D28" s="113"/>
      <c r="E28" s="160"/>
      <c r="F28" s="160"/>
    </row>
    <row r="29" spans="1:6" ht="12.75" customHeight="1" x14ac:dyDescent="0.2">
      <c r="A29" s="111"/>
      <c r="B29" s="113"/>
      <c r="C29" s="113"/>
      <c r="D29" s="113"/>
      <c r="E29" s="160"/>
      <c r="F29" s="160"/>
    </row>
    <row r="30" spans="1:6" ht="12.75" customHeight="1" x14ac:dyDescent="0.2">
      <c r="A30" s="111"/>
      <c r="B30" s="113"/>
      <c r="C30" s="113"/>
      <c r="D30" s="113"/>
      <c r="E30" s="160"/>
      <c r="F30" s="160"/>
    </row>
    <row r="31" spans="1:6" ht="12.75" customHeight="1" x14ac:dyDescent="0.2">
      <c r="A31" s="111"/>
      <c r="B31" s="113"/>
      <c r="C31" s="113"/>
      <c r="D31" s="113"/>
      <c r="E31" s="160"/>
      <c r="F31" s="160"/>
    </row>
    <row r="32" spans="1:6" ht="12.75" customHeight="1" x14ac:dyDescent="0.2">
      <c r="A32" s="111"/>
      <c r="B32" s="113"/>
      <c r="C32" s="113"/>
      <c r="D32" s="113"/>
      <c r="E32" s="160"/>
      <c r="F32" s="160"/>
    </row>
    <row r="33" spans="1:6" ht="12.75" customHeight="1" x14ac:dyDescent="0.2">
      <c r="A33" s="111"/>
      <c r="B33" s="113"/>
      <c r="C33" s="113"/>
      <c r="D33" s="113"/>
      <c r="E33" s="160"/>
      <c r="F33" s="160"/>
    </row>
    <row r="34" spans="1:6" ht="12.75" customHeight="1" x14ac:dyDescent="0.2">
      <c r="A34" s="111"/>
      <c r="B34" s="113"/>
      <c r="C34" s="113"/>
      <c r="D34" s="113"/>
    </row>
    <row r="35" spans="1:6" ht="12.75" customHeight="1" x14ac:dyDescent="0.2">
      <c r="A35" s="111"/>
      <c r="B35" s="113"/>
      <c r="C35" s="113"/>
      <c r="D35" s="113"/>
    </row>
    <row r="36" spans="1:6" ht="12.75" customHeight="1" x14ac:dyDescent="0.2">
      <c r="A36" s="111"/>
      <c r="B36" s="113"/>
      <c r="C36" s="113"/>
      <c r="D36" s="113"/>
    </row>
    <row r="37" spans="1:6" ht="12.75" customHeight="1" x14ac:dyDescent="0.2">
      <c r="A37" s="111"/>
      <c r="B37" s="113"/>
      <c r="C37" s="113"/>
      <c r="D37" s="113"/>
    </row>
    <row r="38" spans="1:6" ht="12.75" customHeight="1" x14ac:dyDescent="0.2">
      <c r="A38" s="111"/>
      <c r="B38" s="113"/>
      <c r="C38" s="113"/>
      <c r="D38" s="113"/>
    </row>
    <row r="39" spans="1:6" ht="12.75" customHeight="1" x14ac:dyDescent="0.2">
      <c r="A39" s="111"/>
      <c r="B39" s="113"/>
      <c r="C39" s="113"/>
      <c r="D39" s="113"/>
    </row>
    <row r="40" spans="1:6" ht="12.75" customHeight="1" x14ac:dyDescent="0.2">
      <c r="A40" s="111"/>
      <c r="B40" s="113"/>
      <c r="C40" s="113"/>
      <c r="D40" s="113"/>
    </row>
    <row r="41" spans="1:6" ht="12.75" customHeight="1" x14ac:dyDescent="0.2">
      <c r="A41" s="111"/>
      <c r="B41" s="113"/>
      <c r="C41" s="113"/>
      <c r="D41" s="113"/>
    </row>
    <row r="42" spans="1:6" ht="12.75" customHeight="1" x14ac:dyDescent="0.2">
      <c r="A42" s="111"/>
      <c r="B42" s="113"/>
      <c r="C42" s="113"/>
      <c r="D42" s="113"/>
    </row>
    <row r="43" spans="1:6" ht="12.75" customHeight="1" x14ac:dyDescent="0.2">
      <c r="A43" s="111"/>
      <c r="B43" s="113"/>
      <c r="C43" s="113"/>
      <c r="D43" s="113"/>
    </row>
    <row r="44" spans="1:6" ht="12.75" customHeight="1" x14ac:dyDescent="0.2">
      <c r="A44" s="111"/>
      <c r="B44" s="113"/>
      <c r="C44" s="113"/>
      <c r="D44" s="113"/>
    </row>
    <row r="45" spans="1:6" ht="12.75" customHeight="1" x14ac:dyDescent="0.2">
      <c r="A45" s="111"/>
      <c r="B45" s="113"/>
      <c r="C45" s="113"/>
      <c r="D45" s="113"/>
    </row>
    <row r="46" spans="1:6" ht="12.75" customHeight="1" x14ac:dyDescent="0.2">
      <c r="A46" s="111"/>
      <c r="B46" s="113"/>
      <c r="C46" s="113"/>
      <c r="D46" s="113"/>
    </row>
    <row r="47" spans="1:6" ht="12.75" customHeight="1" x14ac:dyDescent="0.2">
      <c r="A47" s="111"/>
      <c r="B47" s="113"/>
      <c r="C47" s="113"/>
      <c r="D47" s="113"/>
    </row>
    <row r="48" spans="1:6" ht="12.75" customHeight="1" x14ac:dyDescent="0.2">
      <c r="A48" s="111"/>
      <c r="B48" s="113"/>
      <c r="C48" s="113"/>
      <c r="D48" s="113"/>
    </row>
    <row r="49" spans="1:4" ht="12.75" customHeight="1" x14ac:dyDescent="0.2">
      <c r="A49" s="111"/>
      <c r="B49" s="113"/>
      <c r="C49" s="113"/>
      <c r="D49" s="113"/>
    </row>
    <row r="50" spans="1:4" ht="12.75" customHeight="1" x14ac:dyDescent="0.2">
      <c r="A50" s="111"/>
      <c r="B50" s="113"/>
      <c r="C50" s="113"/>
      <c r="D50" s="113"/>
    </row>
    <row r="51" spans="1:4" ht="12.75" customHeight="1" x14ac:dyDescent="0.2">
      <c r="A51" s="111"/>
      <c r="B51" s="113"/>
      <c r="C51" s="113"/>
      <c r="D51" s="113"/>
    </row>
    <row r="52" spans="1:4" ht="12.75" customHeight="1" x14ac:dyDescent="0.2">
      <c r="A52" s="111"/>
      <c r="B52" s="113"/>
      <c r="C52" s="113"/>
      <c r="D52" s="113"/>
    </row>
    <row r="53" spans="1:4" ht="12.75" customHeight="1" x14ac:dyDescent="0.2">
      <c r="A53" s="111"/>
      <c r="B53" s="113"/>
      <c r="C53" s="113"/>
      <c r="D53" s="113"/>
    </row>
    <row r="54" spans="1:4" ht="12.75" customHeight="1" x14ac:dyDescent="0.2">
      <c r="A54" s="111"/>
      <c r="B54" s="113"/>
      <c r="C54" s="113"/>
      <c r="D54" s="113"/>
    </row>
    <row r="55" spans="1:4" ht="12.75" customHeight="1" x14ac:dyDescent="0.2">
      <c r="A55" s="111"/>
      <c r="B55" s="113"/>
      <c r="C55" s="113"/>
      <c r="D55" s="113"/>
    </row>
    <row r="56" spans="1:4" ht="12.75" customHeight="1" x14ac:dyDescent="0.2">
      <c r="A56" s="111"/>
      <c r="B56" s="113"/>
      <c r="C56" s="113"/>
      <c r="D56" s="113"/>
    </row>
    <row r="57" spans="1:4" ht="12.75" customHeight="1" x14ac:dyDescent="0.2">
      <c r="A57" s="111"/>
      <c r="B57" s="113"/>
      <c r="C57" s="113"/>
      <c r="D57" s="113"/>
    </row>
    <row r="58" spans="1:4" ht="12.75" customHeight="1" x14ac:dyDescent="0.2">
      <c r="A58" s="111"/>
      <c r="B58" s="113"/>
      <c r="C58" s="113"/>
      <c r="D58" s="113"/>
    </row>
    <row r="59" spans="1:4" ht="12.75" customHeight="1" x14ac:dyDescent="0.2">
      <c r="A59" s="111"/>
      <c r="B59" s="113"/>
      <c r="C59" s="113"/>
      <c r="D59" s="113"/>
    </row>
    <row r="60" spans="1:4" ht="12.75" customHeight="1" x14ac:dyDescent="0.2">
      <c r="A60" s="111"/>
      <c r="B60" s="113"/>
      <c r="C60" s="113"/>
      <c r="D60" s="113"/>
    </row>
    <row r="61" spans="1:4" ht="12.75" customHeight="1" x14ac:dyDescent="0.2">
      <c r="A61" s="111"/>
      <c r="B61" s="113"/>
      <c r="C61" s="113"/>
      <c r="D61" s="113"/>
    </row>
    <row r="62" spans="1:4" ht="12.75" customHeight="1" x14ac:dyDescent="0.2">
      <c r="A62" s="111"/>
      <c r="B62" s="113"/>
      <c r="C62" s="113"/>
      <c r="D62" s="113"/>
    </row>
    <row r="63" spans="1:4" ht="12.75" customHeight="1" x14ac:dyDescent="0.2">
      <c r="A63" s="111"/>
      <c r="B63" s="113"/>
      <c r="C63" s="113"/>
      <c r="D63" s="113"/>
    </row>
    <row r="64" spans="1:4" ht="12.75" customHeight="1" x14ac:dyDescent="0.2">
      <c r="A64" s="111"/>
      <c r="B64" s="113"/>
      <c r="C64" s="113"/>
      <c r="D64" s="113"/>
    </row>
    <row r="65" spans="1:4" ht="12.75" customHeight="1" x14ac:dyDescent="0.2">
      <c r="A65" s="111"/>
      <c r="B65" s="113"/>
      <c r="C65" s="113"/>
      <c r="D65" s="113"/>
    </row>
    <row r="66" spans="1:4" ht="12.75" customHeight="1" x14ac:dyDescent="0.2">
      <c r="A66" s="111"/>
      <c r="B66" s="113"/>
      <c r="C66" s="113"/>
      <c r="D66" s="113"/>
    </row>
    <row r="67" spans="1:4" ht="12.75" customHeight="1" x14ac:dyDescent="0.2">
      <c r="A67" s="111"/>
      <c r="B67" s="113"/>
      <c r="C67" s="113"/>
      <c r="D67" s="113"/>
    </row>
    <row r="68" spans="1:4" ht="12.75" customHeight="1" x14ac:dyDescent="0.2">
      <c r="A68" s="111"/>
      <c r="B68" s="113"/>
      <c r="C68" s="113"/>
      <c r="D68" s="113"/>
    </row>
    <row r="69" spans="1:4" ht="12.75" customHeight="1" x14ac:dyDescent="0.2">
      <c r="A69" s="111"/>
      <c r="B69" s="113"/>
      <c r="C69" s="113"/>
      <c r="D69" s="113"/>
    </row>
    <row r="70" spans="1:4" ht="12.75" customHeight="1" x14ac:dyDescent="0.2">
      <c r="A70" s="111"/>
      <c r="B70" s="113"/>
      <c r="C70" s="113"/>
      <c r="D70" s="113"/>
    </row>
    <row r="71" spans="1:4" ht="12.75" customHeight="1" x14ac:dyDescent="0.2">
      <c r="A71" s="111"/>
      <c r="B71" s="113"/>
      <c r="C71" s="113"/>
      <c r="D71" s="113"/>
    </row>
    <row r="72" spans="1:4" ht="12.75" customHeight="1" x14ac:dyDescent="0.2">
      <c r="A72" s="111"/>
      <c r="B72" s="113"/>
      <c r="C72" s="113"/>
      <c r="D72" s="113"/>
    </row>
    <row r="73" spans="1:4" ht="12.75" customHeight="1" x14ac:dyDescent="0.2">
      <c r="A73" s="111"/>
      <c r="B73" s="113"/>
      <c r="C73" s="113"/>
      <c r="D73" s="113"/>
    </row>
    <row r="74" spans="1:4" ht="12.75" customHeight="1" x14ac:dyDescent="0.2">
      <c r="A74" s="111"/>
      <c r="B74" s="113"/>
      <c r="C74" s="113"/>
      <c r="D74" s="113"/>
    </row>
    <row r="75" spans="1:4" ht="12.75" customHeight="1" x14ac:dyDescent="0.2">
      <c r="A75" s="111"/>
      <c r="B75" s="113"/>
      <c r="C75" s="113"/>
      <c r="D75" s="113"/>
    </row>
    <row r="76" spans="1:4" ht="12.75" customHeight="1" x14ac:dyDescent="0.2">
      <c r="A76" s="111"/>
      <c r="B76" s="113"/>
      <c r="C76" s="113"/>
      <c r="D76" s="113"/>
    </row>
    <row r="77" spans="1:4" ht="12.75" customHeight="1" x14ac:dyDescent="0.2">
      <c r="A77" s="111"/>
      <c r="B77" s="113"/>
      <c r="C77" s="113"/>
      <c r="D77" s="113"/>
    </row>
    <row r="78" spans="1:4" ht="12.75" customHeight="1" x14ac:dyDescent="0.2">
      <c r="A78" s="111"/>
      <c r="B78" s="113"/>
      <c r="C78" s="113"/>
      <c r="D78" s="113"/>
    </row>
    <row r="79" spans="1:4" ht="12.75" customHeight="1" x14ac:dyDescent="0.2">
      <c r="A79" s="111"/>
      <c r="B79" s="113"/>
      <c r="C79" s="113"/>
      <c r="D79" s="113"/>
    </row>
    <row r="80" spans="1:4" ht="12.75" customHeight="1" x14ac:dyDescent="0.2">
      <c r="A80" s="111"/>
      <c r="B80" s="113"/>
      <c r="C80" s="113"/>
      <c r="D80" s="113"/>
    </row>
    <row r="81" spans="1:4" ht="12.75" customHeight="1" x14ac:dyDescent="0.2">
      <c r="A81" s="111"/>
      <c r="B81" s="113"/>
      <c r="C81" s="113"/>
      <c r="D81" s="113"/>
    </row>
    <row r="82" spans="1:4" ht="12.75" customHeight="1" x14ac:dyDescent="0.2">
      <c r="A82" s="111"/>
      <c r="B82" s="113"/>
      <c r="C82" s="113"/>
      <c r="D82" s="113"/>
    </row>
    <row r="83" spans="1:4" ht="12.75" customHeight="1" x14ac:dyDescent="0.2">
      <c r="A83" s="111"/>
      <c r="B83" s="113"/>
      <c r="C83" s="113"/>
      <c r="D83" s="113"/>
    </row>
    <row r="84" spans="1:4" ht="12.75" customHeight="1" x14ac:dyDescent="0.2">
      <c r="A84" s="111"/>
      <c r="B84" s="113"/>
      <c r="C84" s="113"/>
      <c r="D84" s="113"/>
    </row>
    <row r="85" spans="1:4" ht="12.75" customHeight="1" x14ac:dyDescent="0.2">
      <c r="A85" s="111"/>
      <c r="B85" s="113"/>
      <c r="C85" s="113"/>
      <c r="D85" s="113"/>
    </row>
    <row r="86" spans="1:4" ht="12.75" customHeight="1" x14ac:dyDescent="0.2">
      <c r="A86" s="111"/>
      <c r="B86" s="113"/>
      <c r="C86" s="113"/>
      <c r="D86" s="113"/>
    </row>
    <row r="87" spans="1:4" ht="12.75" customHeight="1" x14ac:dyDescent="0.2">
      <c r="A87" s="111"/>
      <c r="B87" s="113"/>
      <c r="C87" s="113"/>
      <c r="D87" s="113"/>
    </row>
    <row r="88" spans="1:4" ht="12.75" customHeight="1" x14ac:dyDescent="0.2">
      <c r="A88" s="111"/>
      <c r="B88" s="113"/>
      <c r="C88" s="113"/>
      <c r="D88" s="113"/>
    </row>
    <row r="89" spans="1:4" ht="12.75" customHeight="1" x14ac:dyDescent="0.2">
      <c r="A89" s="111"/>
      <c r="B89" s="113"/>
      <c r="C89" s="113"/>
      <c r="D89" s="113"/>
    </row>
    <row r="90" spans="1:4" ht="12.75" customHeight="1" x14ac:dyDescent="0.2">
      <c r="A90" s="111"/>
      <c r="B90" s="113"/>
      <c r="C90" s="113"/>
      <c r="D90" s="113"/>
    </row>
    <row r="91" spans="1:4" ht="12.75" customHeight="1" x14ac:dyDescent="0.2">
      <c r="A91" s="111"/>
      <c r="B91" s="113"/>
      <c r="C91" s="113"/>
      <c r="D91" s="113"/>
    </row>
    <row r="92" spans="1:4" ht="12.75" customHeight="1" x14ac:dyDescent="0.2">
      <c r="A92" s="111"/>
      <c r="B92" s="113"/>
      <c r="C92" s="113"/>
      <c r="D92" s="113"/>
    </row>
    <row r="93" spans="1:4" ht="12.75" customHeight="1" x14ac:dyDescent="0.2">
      <c r="A93" s="111"/>
      <c r="B93" s="113"/>
      <c r="C93" s="113"/>
      <c r="D93" s="113"/>
    </row>
    <row r="94" spans="1:4" ht="12.75" customHeight="1" x14ac:dyDescent="0.2">
      <c r="A94" s="111"/>
      <c r="B94" s="113"/>
      <c r="C94" s="113"/>
      <c r="D94" s="113"/>
    </row>
    <row r="95" spans="1:4" ht="12.75" customHeight="1" x14ac:dyDescent="0.2">
      <c r="A95" s="111"/>
      <c r="B95" s="113"/>
      <c r="C95" s="113"/>
      <c r="D95" s="113"/>
    </row>
    <row r="96" spans="1:4" ht="12.75" customHeight="1" x14ac:dyDescent="0.2">
      <c r="A96" s="111"/>
      <c r="B96" s="113"/>
      <c r="C96" s="113"/>
      <c r="D96" s="113"/>
    </row>
    <row r="97" spans="1:4" ht="12.75" customHeight="1" x14ac:dyDescent="0.2">
      <c r="A97" s="111"/>
      <c r="B97" s="113"/>
      <c r="C97" s="113"/>
      <c r="D97" s="113"/>
    </row>
    <row r="98" spans="1:4" ht="12.75" customHeight="1" x14ac:dyDescent="0.2">
      <c r="A98" s="111"/>
      <c r="B98" s="113"/>
      <c r="C98" s="113"/>
      <c r="D98" s="113"/>
    </row>
    <row r="99" spans="1:4" ht="12.75" customHeight="1" x14ac:dyDescent="0.2">
      <c r="A99" s="111"/>
      <c r="B99" s="113"/>
      <c r="C99" s="113"/>
      <c r="D99" s="113"/>
    </row>
    <row r="100" spans="1:4" ht="12.75" customHeight="1" x14ac:dyDescent="0.2">
      <c r="A100" s="111"/>
      <c r="B100" s="113"/>
      <c r="C100" s="113"/>
      <c r="D100" s="113"/>
    </row>
    <row r="101" spans="1:4" ht="12.75" customHeight="1" x14ac:dyDescent="0.2">
      <c r="A101" s="111"/>
      <c r="B101" s="113"/>
      <c r="C101" s="113"/>
      <c r="D101" s="113"/>
    </row>
    <row r="102" spans="1:4" ht="12.75" customHeight="1" x14ac:dyDescent="0.2">
      <c r="A102" s="111"/>
      <c r="B102" s="113"/>
      <c r="C102" s="113"/>
      <c r="D102" s="113"/>
    </row>
    <row r="103" spans="1:4" ht="12.75" customHeight="1" x14ac:dyDescent="0.2">
      <c r="A103" s="111"/>
      <c r="B103" s="113"/>
      <c r="C103" s="113"/>
      <c r="D103" s="113"/>
    </row>
    <row r="104" spans="1:4" ht="12.75" customHeight="1" x14ac:dyDescent="0.2">
      <c r="A104" s="111"/>
      <c r="B104" s="113"/>
      <c r="C104" s="113"/>
      <c r="D104" s="113"/>
    </row>
    <row r="105" spans="1:4" ht="12.75" customHeight="1" x14ac:dyDescent="0.2">
      <c r="A105" s="111"/>
      <c r="B105" s="113"/>
      <c r="C105" s="113"/>
      <c r="D105" s="113"/>
    </row>
    <row r="106" spans="1:4" ht="12.75" customHeight="1" x14ac:dyDescent="0.2">
      <c r="A106" s="111"/>
      <c r="B106" s="113"/>
      <c r="C106" s="113"/>
      <c r="D106" s="113"/>
    </row>
    <row r="107" spans="1:4" ht="12.75" customHeight="1" x14ac:dyDescent="0.2">
      <c r="A107" s="111"/>
      <c r="B107" s="113"/>
      <c r="C107" s="113"/>
      <c r="D107" s="113"/>
    </row>
    <row r="108" spans="1:4" ht="12.75" customHeight="1" x14ac:dyDescent="0.2">
      <c r="A108" s="111"/>
      <c r="B108" s="113"/>
      <c r="C108" s="113"/>
      <c r="D108" s="113"/>
    </row>
    <row r="109" spans="1:4" ht="12.75" customHeight="1" x14ac:dyDescent="0.2">
      <c r="A109" s="111"/>
      <c r="B109" s="113"/>
      <c r="C109" s="113"/>
      <c r="D109" s="113"/>
    </row>
    <row r="110" spans="1:4" ht="12.75" customHeight="1" x14ac:dyDescent="0.2">
      <c r="A110" s="111"/>
      <c r="B110" s="113"/>
      <c r="C110" s="113"/>
      <c r="D110" s="113"/>
    </row>
    <row r="111" spans="1:4" ht="12.75" customHeight="1" x14ac:dyDescent="0.2">
      <c r="A111" s="111"/>
      <c r="B111" s="113"/>
      <c r="C111" s="113"/>
      <c r="D111" s="113"/>
    </row>
    <row r="112" spans="1:4" ht="12.75" customHeight="1" x14ac:dyDescent="0.2">
      <c r="A112" s="111"/>
      <c r="B112" s="113"/>
      <c r="C112" s="113"/>
      <c r="D112" s="113"/>
    </row>
    <row r="113" spans="1:4" ht="12.75" customHeight="1" x14ac:dyDescent="0.2">
      <c r="A113" s="111"/>
      <c r="B113" s="113"/>
      <c r="C113" s="113"/>
      <c r="D113" s="113"/>
    </row>
    <row r="114" spans="1:4" ht="12.75" customHeight="1" x14ac:dyDescent="0.2">
      <c r="A114" s="111"/>
      <c r="B114" s="113"/>
      <c r="C114" s="113"/>
      <c r="D114" s="113"/>
    </row>
    <row r="115" spans="1:4" ht="12.75" customHeight="1" x14ac:dyDescent="0.2">
      <c r="A115" s="111"/>
      <c r="B115" s="113"/>
      <c r="C115" s="113"/>
      <c r="D115" s="113"/>
    </row>
    <row r="116" spans="1:4" ht="12.75" customHeight="1" x14ac:dyDescent="0.2">
      <c r="A116" s="111"/>
      <c r="B116" s="113"/>
      <c r="C116" s="113"/>
      <c r="D116" s="113"/>
    </row>
    <row r="117" spans="1:4" ht="12.75" customHeight="1" x14ac:dyDescent="0.2">
      <c r="A117" s="111"/>
      <c r="B117" s="113"/>
      <c r="C117" s="113"/>
      <c r="D117" s="113"/>
    </row>
    <row r="118" spans="1:4" ht="12.75" customHeight="1" x14ac:dyDescent="0.2">
      <c r="A118" s="111"/>
      <c r="B118" s="113"/>
      <c r="C118" s="113"/>
      <c r="D118" s="113"/>
    </row>
    <row r="119" spans="1:4" ht="12.75" customHeight="1" x14ac:dyDescent="0.2">
      <c r="A119" s="111"/>
      <c r="B119" s="113"/>
      <c r="C119" s="113"/>
      <c r="D119" s="113"/>
    </row>
    <row r="120" spans="1:4" ht="12.75" customHeight="1" x14ac:dyDescent="0.2">
      <c r="A120" s="111"/>
      <c r="B120" s="113"/>
      <c r="C120" s="113"/>
      <c r="D120" s="113"/>
    </row>
    <row r="121" spans="1:4" ht="12.75" customHeight="1" x14ac:dyDescent="0.2">
      <c r="A121" s="111"/>
      <c r="B121" s="113"/>
      <c r="C121" s="113"/>
      <c r="D121" s="113"/>
    </row>
    <row r="122" spans="1:4" ht="12.75" customHeight="1" x14ac:dyDescent="0.2">
      <c r="A122" s="111"/>
      <c r="B122" s="113"/>
      <c r="C122" s="113"/>
      <c r="D122" s="113"/>
    </row>
    <row r="123" spans="1:4" ht="12.75" customHeight="1" x14ac:dyDescent="0.2">
      <c r="A123" s="111"/>
      <c r="B123" s="113"/>
      <c r="C123" s="113"/>
      <c r="D123" s="113"/>
    </row>
    <row r="124" spans="1:4" ht="12.75" customHeight="1" x14ac:dyDescent="0.2">
      <c r="A124" s="111"/>
      <c r="B124" s="113"/>
      <c r="C124" s="113"/>
      <c r="D124" s="113"/>
    </row>
    <row r="125" spans="1:4" ht="12.75" customHeight="1" x14ac:dyDescent="0.2">
      <c r="A125" s="111"/>
      <c r="B125" s="113"/>
      <c r="C125" s="113"/>
      <c r="D125" s="113"/>
    </row>
    <row r="126" spans="1:4" ht="12.75" customHeight="1" x14ac:dyDescent="0.2">
      <c r="A126" s="111"/>
      <c r="B126" s="113"/>
      <c r="C126" s="113"/>
      <c r="D126" s="113"/>
    </row>
    <row r="127" spans="1:4" ht="12.75" customHeight="1" x14ac:dyDescent="0.2">
      <c r="A127" s="111"/>
      <c r="B127" s="113"/>
      <c r="C127" s="113"/>
      <c r="D127" s="113"/>
    </row>
    <row r="128" spans="1:4" ht="12.75" customHeight="1" x14ac:dyDescent="0.2">
      <c r="A128" s="111"/>
      <c r="B128" s="113"/>
      <c r="C128" s="113"/>
      <c r="D128" s="113"/>
    </row>
    <row r="129" spans="1:4" ht="12.75" customHeight="1" x14ac:dyDescent="0.2">
      <c r="A129" s="111"/>
      <c r="B129" s="113"/>
      <c r="C129" s="113"/>
      <c r="D129" s="113"/>
    </row>
    <row r="130" spans="1:4" ht="12.75" customHeight="1" x14ac:dyDescent="0.2">
      <c r="A130" s="111"/>
      <c r="B130" s="113"/>
      <c r="C130" s="113"/>
      <c r="D130" s="113"/>
    </row>
    <row r="131" spans="1:4" ht="12.75" customHeight="1" x14ac:dyDescent="0.2">
      <c r="A131" s="111"/>
      <c r="B131" s="113"/>
      <c r="C131" s="113"/>
      <c r="D131" s="113"/>
    </row>
    <row r="132" spans="1:4" ht="12.75" customHeight="1" x14ac:dyDescent="0.2">
      <c r="A132" s="111"/>
      <c r="B132" s="113"/>
      <c r="C132" s="113"/>
      <c r="D132" s="113"/>
    </row>
    <row r="133" spans="1:4" ht="12.75" customHeight="1" x14ac:dyDescent="0.2">
      <c r="A133" s="111"/>
      <c r="B133" s="113"/>
      <c r="C133" s="113"/>
      <c r="D133" s="113"/>
    </row>
    <row r="134" spans="1:4" ht="12.75" customHeight="1" x14ac:dyDescent="0.2">
      <c r="A134" s="111"/>
      <c r="B134" s="113"/>
      <c r="C134" s="113"/>
      <c r="D134" s="113"/>
    </row>
    <row r="135" spans="1:4" ht="12.75" customHeight="1" x14ac:dyDescent="0.2">
      <c r="A135" s="111"/>
      <c r="B135" s="113"/>
      <c r="C135" s="113"/>
      <c r="D135" s="113"/>
    </row>
    <row r="136" spans="1:4" ht="12.75" customHeight="1" x14ac:dyDescent="0.2">
      <c r="A136" s="111"/>
      <c r="B136" s="113"/>
      <c r="C136" s="113"/>
      <c r="D136" s="113"/>
    </row>
    <row r="137" spans="1:4" ht="12.75" customHeight="1" x14ac:dyDescent="0.2">
      <c r="A137" s="111"/>
      <c r="B137" s="113"/>
      <c r="C137" s="113"/>
      <c r="D137" s="113"/>
    </row>
    <row r="138" spans="1:4" ht="12.75" customHeight="1" x14ac:dyDescent="0.2">
      <c r="A138" s="111"/>
      <c r="B138" s="113"/>
      <c r="C138" s="113"/>
      <c r="D138" s="113"/>
    </row>
    <row r="139" spans="1:4" ht="12.75" customHeight="1" x14ac:dyDescent="0.2">
      <c r="A139" s="111"/>
      <c r="B139" s="113"/>
      <c r="C139" s="113"/>
      <c r="D139" s="113"/>
    </row>
    <row r="140" spans="1:4" ht="12.75" customHeight="1" x14ac:dyDescent="0.2">
      <c r="A140" s="111"/>
      <c r="B140" s="113"/>
      <c r="C140" s="113"/>
      <c r="D140" s="113"/>
    </row>
    <row r="141" spans="1:4" ht="12.75" customHeight="1" x14ac:dyDescent="0.2">
      <c r="A141" s="111"/>
      <c r="B141" s="113"/>
      <c r="C141" s="113"/>
      <c r="D141" s="113"/>
    </row>
    <row r="142" spans="1:4" ht="12.75" customHeight="1" x14ac:dyDescent="0.2">
      <c r="A142" s="111"/>
      <c r="B142" s="113"/>
      <c r="C142" s="113"/>
      <c r="D142" s="113"/>
    </row>
    <row r="143" spans="1:4" ht="12.75" customHeight="1" x14ac:dyDescent="0.2">
      <c r="A143" s="111"/>
      <c r="B143" s="113"/>
      <c r="C143" s="113"/>
      <c r="D143" s="113"/>
    </row>
    <row r="144" spans="1:4" ht="12.75" customHeight="1" x14ac:dyDescent="0.2">
      <c r="A144" s="111"/>
      <c r="B144" s="113"/>
      <c r="C144" s="113"/>
      <c r="D144" s="113"/>
    </row>
    <row r="145" spans="1:4" ht="12.75" customHeight="1" x14ac:dyDescent="0.2">
      <c r="A145" s="111"/>
      <c r="B145" s="113"/>
      <c r="C145" s="113"/>
      <c r="D145" s="113"/>
    </row>
    <row r="146" spans="1:4" ht="12.75" customHeight="1" x14ac:dyDescent="0.2">
      <c r="A146" s="111"/>
      <c r="B146" s="113"/>
      <c r="C146" s="113"/>
      <c r="D146" s="113"/>
    </row>
    <row r="147" spans="1:4" ht="12.75" customHeight="1" x14ac:dyDescent="0.2">
      <c r="A147" s="111"/>
      <c r="B147" s="113"/>
      <c r="C147" s="113"/>
      <c r="D147" s="113"/>
    </row>
    <row r="148" spans="1:4" ht="12.75" customHeight="1" x14ac:dyDescent="0.2">
      <c r="A148" s="111"/>
      <c r="B148" s="113"/>
      <c r="C148" s="113"/>
      <c r="D148" s="113"/>
    </row>
    <row r="149" spans="1:4" ht="12.75" customHeight="1" x14ac:dyDescent="0.2">
      <c r="A149" s="111"/>
      <c r="B149" s="113"/>
      <c r="C149" s="113"/>
      <c r="D149" s="113"/>
    </row>
    <row r="150" spans="1:4" ht="12.75" customHeight="1" x14ac:dyDescent="0.2">
      <c r="A150" s="111"/>
      <c r="B150" s="113"/>
      <c r="C150" s="113"/>
      <c r="D150" s="113"/>
    </row>
    <row r="151" spans="1:4" ht="12.75" customHeight="1" x14ac:dyDescent="0.2">
      <c r="A151" s="111"/>
      <c r="B151" s="113"/>
      <c r="C151" s="113"/>
      <c r="D151" s="113"/>
    </row>
    <row r="152" spans="1:4" ht="12.75" customHeight="1" x14ac:dyDescent="0.2">
      <c r="A152" s="111"/>
      <c r="B152" s="113"/>
      <c r="C152" s="113"/>
      <c r="D152" s="113"/>
    </row>
    <row r="153" spans="1:4" ht="12.75" customHeight="1" x14ac:dyDescent="0.2">
      <c r="A153" s="111"/>
      <c r="B153" s="113"/>
      <c r="C153" s="113"/>
      <c r="D153" s="113"/>
    </row>
    <row r="154" spans="1:4" ht="12.75" customHeight="1" x14ac:dyDescent="0.2">
      <c r="A154" s="111"/>
      <c r="B154" s="113"/>
      <c r="C154" s="113"/>
      <c r="D154" s="113"/>
    </row>
    <row r="155" spans="1:4" ht="12.75" customHeight="1" x14ac:dyDescent="0.2">
      <c r="A155" s="111"/>
      <c r="B155" s="113"/>
      <c r="C155" s="113"/>
      <c r="D155" s="113"/>
    </row>
    <row r="156" spans="1:4" ht="12.75" customHeight="1" x14ac:dyDescent="0.2">
      <c r="A156" s="111"/>
      <c r="B156" s="113"/>
      <c r="C156" s="113"/>
      <c r="D156" s="113"/>
    </row>
    <row r="157" spans="1:4" ht="12.75" customHeight="1" x14ac:dyDescent="0.2">
      <c r="A157" s="111"/>
      <c r="B157" s="113"/>
      <c r="C157" s="113"/>
      <c r="D157" s="113"/>
    </row>
    <row r="158" spans="1:4" ht="12.75" customHeight="1" x14ac:dyDescent="0.2">
      <c r="A158" s="111"/>
      <c r="B158" s="113"/>
      <c r="C158" s="113"/>
      <c r="D158" s="113"/>
    </row>
    <row r="159" spans="1:4" ht="12.75" customHeight="1" x14ac:dyDescent="0.2">
      <c r="A159" s="111"/>
      <c r="B159" s="113"/>
      <c r="C159" s="113"/>
      <c r="D159" s="113"/>
    </row>
    <row r="160" spans="1:4" ht="12.75" customHeight="1" x14ac:dyDescent="0.2">
      <c r="A160" s="111"/>
      <c r="B160" s="113"/>
      <c r="C160" s="113"/>
      <c r="D160" s="113"/>
    </row>
    <row r="161" spans="1:4" ht="12.75" customHeight="1" x14ac:dyDescent="0.2">
      <c r="A161" s="111"/>
      <c r="B161" s="113"/>
      <c r="C161" s="113"/>
      <c r="D161" s="113"/>
    </row>
    <row r="162" spans="1:4" ht="12.75" customHeight="1" x14ac:dyDescent="0.2">
      <c r="A162" s="111"/>
      <c r="B162" s="113"/>
      <c r="C162" s="113"/>
      <c r="D162" s="113"/>
    </row>
    <row r="163" spans="1:4" ht="12.75" customHeight="1" x14ac:dyDescent="0.2">
      <c r="A163" s="111"/>
      <c r="B163" s="113"/>
      <c r="C163" s="113"/>
      <c r="D163" s="113"/>
    </row>
    <row r="164" spans="1:4" ht="12.75" customHeight="1" x14ac:dyDescent="0.2">
      <c r="A164" s="111"/>
      <c r="B164" s="113"/>
      <c r="C164" s="113"/>
      <c r="D164" s="113"/>
    </row>
    <row r="165" spans="1:4" ht="12.75" customHeight="1" x14ac:dyDescent="0.2">
      <c r="A165" s="111"/>
      <c r="B165" s="113"/>
      <c r="C165" s="113"/>
      <c r="D165" s="113"/>
    </row>
    <row r="166" spans="1:4" ht="12.75" customHeight="1" x14ac:dyDescent="0.2">
      <c r="A166" s="111"/>
      <c r="B166" s="113"/>
      <c r="C166" s="113"/>
      <c r="D166" s="113"/>
    </row>
    <row r="167" spans="1:4" ht="12.75" customHeight="1" x14ac:dyDescent="0.2">
      <c r="A167" s="111"/>
      <c r="B167" s="113"/>
      <c r="C167" s="113"/>
      <c r="D167" s="113"/>
    </row>
    <row r="168" spans="1:4" ht="12.75" customHeight="1" x14ac:dyDescent="0.2">
      <c r="A168" s="111"/>
      <c r="B168" s="113"/>
      <c r="C168" s="113"/>
      <c r="D168" s="113"/>
    </row>
    <row r="169" spans="1:4" ht="12.75" customHeight="1" x14ac:dyDescent="0.2">
      <c r="A169" s="111"/>
      <c r="B169" s="113"/>
      <c r="C169" s="113"/>
      <c r="D169" s="113"/>
    </row>
    <row r="170" spans="1:4" ht="12.75" customHeight="1" x14ac:dyDescent="0.2">
      <c r="A170" s="111"/>
      <c r="B170" s="113"/>
      <c r="C170" s="113"/>
      <c r="D170" s="113"/>
    </row>
    <row r="171" spans="1:4" ht="12.75" customHeight="1" x14ac:dyDescent="0.2">
      <c r="A171" s="111"/>
      <c r="B171" s="113"/>
      <c r="C171" s="113"/>
      <c r="D171" s="113"/>
    </row>
    <row r="172" spans="1:4" ht="12.75" customHeight="1" x14ac:dyDescent="0.2">
      <c r="A172" s="111"/>
      <c r="B172" s="113"/>
      <c r="C172" s="113"/>
      <c r="D172" s="113"/>
    </row>
    <row r="173" spans="1:4" ht="12.75" customHeight="1" x14ac:dyDescent="0.2">
      <c r="A173" s="111"/>
      <c r="B173" s="113"/>
      <c r="C173" s="113"/>
      <c r="D173" s="113"/>
    </row>
    <row r="174" spans="1:4" ht="12.75" customHeight="1" x14ac:dyDescent="0.2">
      <c r="A174" s="111"/>
      <c r="B174" s="113"/>
      <c r="C174" s="113"/>
      <c r="D174" s="113"/>
    </row>
    <row r="175" spans="1:4" ht="12.75" customHeight="1" x14ac:dyDescent="0.2">
      <c r="A175" s="111"/>
      <c r="B175" s="113"/>
      <c r="C175" s="113"/>
      <c r="D175" s="113"/>
    </row>
    <row r="176" spans="1:4" ht="12.75" customHeight="1" x14ac:dyDescent="0.2">
      <c r="A176" s="111"/>
      <c r="B176" s="113"/>
      <c r="C176" s="113"/>
      <c r="D176" s="113"/>
    </row>
    <row r="177" spans="1:4" ht="12.75" customHeight="1" x14ac:dyDescent="0.2">
      <c r="A177" s="111"/>
      <c r="B177" s="113"/>
      <c r="C177" s="113"/>
      <c r="D177" s="113"/>
    </row>
    <row r="178" spans="1:4" ht="12.75" customHeight="1" x14ac:dyDescent="0.2">
      <c r="A178" s="111"/>
      <c r="B178" s="113"/>
      <c r="C178" s="113"/>
      <c r="D178" s="113"/>
    </row>
    <row r="179" spans="1:4" ht="12.75" customHeight="1" x14ac:dyDescent="0.2">
      <c r="A179" s="111"/>
      <c r="B179" s="113"/>
      <c r="C179" s="113"/>
      <c r="D179" s="113"/>
    </row>
    <row r="180" spans="1:4" ht="12.75" customHeight="1" x14ac:dyDescent="0.2">
      <c r="A180" s="111"/>
      <c r="B180" s="113"/>
      <c r="C180" s="113"/>
      <c r="D180" s="113"/>
    </row>
    <row r="181" spans="1:4" ht="12.75" customHeight="1" x14ac:dyDescent="0.2">
      <c r="A181" s="111"/>
      <c r="B181" s="113"/>
      <c r="C181" s="113"/>
      <c r="D181" s="113"/>
    </row>
    <row r="182" spans="1:4" ht="12.75" customHeight="1" x14ac:dyDescent="0.2">
      <c r="A182" s="111"/>
      <c r="B182" s="113"/>
      <c r="C182" s="113"/>
      <c r="D182" s="113"/>
    </row>
    <row r="183" spans="1:4" ht="12.75" customHeight="1" x14ac:dyDescent="0.2">
      <c r="A183" s="111"/>
      <c r="B183" s="113"/>
      <c r="C183" s="113"/>
      <c r="D183" s="113"/>
    </row>
    <row r="184" spans="1:4" ht="12.75" customHeight="1" x14ac:dyDescent="0.2">
      <c r="A184" s="111"/>
      <c r="B184" s="113"/>
      <c r="C184" s="113"/>
      <c r="D184" s="113"/>
    </row>
    <row r="185" spans="1:4" ht="12.75" customHeight="1" x14ac:dyDescent="0.2">
      <c r="A185" s="111"/>
      <c r="B185" s="113"/>
      <c r="C185" s="113"/>
      <c r="D185" s="113"/>
    </row>
    <row r="186" spans="1:4" ht="12.75" customHeight="1" x14ac:dyDescent="0.2">
      <c r="A186" s="111"/>
      <c r="B186" s="113"/>
      <c r="C186" s="113"/>
      <c r="D186" s="113"/>
    </row>
    <row r="187" spans="1:4" ht="12.75" customHeight="1" x14ac:dyDescent="0.2">
      <c r="A187" s="111"/>
      <c r="B187" s="113"/>
      <c r="C187" s="113"/>
      <c r="D187" s="113"/>
    </row>
    <row r="188" spans="1:4" ht="12.75" customHeight="1" x14ac:dyDescent="0.2">
      <c r="A188" s="111"/>
      <c r="B188" s="113"/>
      <c r="C188" s="113"/>
      <c r="D188" s="113"/>
    </row>
    <row r="189" spans="1:4" ht="12.75" customHeight="1" x14ac:dyDescent="0.2">
      <c r="A189" s="111"/>
      <c r="B189" s="113"/>
      <c r="C189" s="113"/>
      <c r="D189" s="113"/>
    </row>
    <row r="190" spans="1:4" ht="12.75" customHeight="1" x14ac:dyDescent="0.2">
      <c r="A190" s="111"/>
      <c r="B190" s="113"/>
      <c r="C190" s="113"/>
      <c r="D190" s="113"/>
    </row>
    <row r="191" spans="1:4" ht="12.75" customHeight="1" x14ac:dyDescent="0.2">
      <c r="A191" s="111"/>
      <c r="B191" s="113"/>
      <c r="C191" s="113"/>
      <c r="D191" s="113"/>
    </row>
    <row r="192" spans="1:4" ht="12.75" customHeight="1" x14ac:dyDescent="0.2">
      <c r="A192" s="111"/>
      <c r="B192" s="113"/>
      <c r="C192" s="113"/>
      <c r="D192" s="113"/>
    </row>
    <row r="193" spans="1:4" ht="12.75" customHeight="1" x14ac:dyDescent="0.2">
      <c r="A193" s="111"/>
      <c r="B193" s="113"/>
      <c r="C193" s="113"/>
      <c r="D193" s="113"/>
    </row>
    <row r="194" spans="1:4" ht="12.75" customHeight="1" x14ac:dyDescent="0.2">
      <c r="A194" s="111"/>
      <c r="B194" s="113"/>
      <c r="C194" s="113"/>
      <c r="D194" s="113"/>
    </row>
    <row r="195" spans="1:4" ht="12.75" customHeight="1" x14ac:dyDescent="0.2">
      <c r="A195" s="111"/>
      <c r="B195" s="113"/>
      <c r="C195" s="113"/>
      <c r="D195" s="113"/>
    </row>
    <row r="196" spans="1:4" ht="12.75" customHeight="1" x14ac:dyDescent="0.2">
      <c r="A196" s="111"/>
      <c r="B196" s="113"/>
      <c r="C196" s="113"/>
      <c r="D196" s="113"/>
    </row>
    <row r="197" spans="1:4" ht="12.75" customHeight="1" x14ac:dyDescent="0.2">
      <c r="A197" s="111"/>
      <c r="B197" s="113"/>
      <c r="C197" s="113"/>
      <c r="D197" s="113"/>
    </row>
    <row r="198" spans="1:4" ht="12.75" customHeight="1" x14ac:dyDescent="0.2">
      <c r="A198" s="111"/>
      <c r="B198" s="113"/>
      <c r="C198" s="113"/>
      <c r="D198" s="113"/>
    </row>
    <row r="199" spans="1:4" ht="12.75" customHeight="1" x14ac:dyDescent="0.2">
      <c r="A199" s="111"/>
      <c r="B199" s="113"/>
      <c r="C199" s="113"/>
      <c r="D199" s="113"/>
    </row>
    <row r="200" spans="1:4" ht="12.75" customHeight="1" x14ac:dyDescent="0.2">
      <c r="A200" s="111"/>
      <c r="B200" s="113"/>
      <c r="C200" s="113"/>
      <c r="D200" s="113"/>
    </row>
    <row r="201" spans="1:4" ht="12.75" customHeight="1" x14ac:dyDescent="0.2">
      <c r="A201" s="111"/>
      <c r="B201" s="113"/>
      <c r="C201" s="113"/>
      <c r="D201" s="113"/>
    </row>
    <row r="202" spans="1:4" ht="12.75" customHeight="1" x14ac:dyDescent="0.2">
      <c r="A202" s="111"/>
      <c r="B202" s="113"/>
      <c r="C202" s="113"/>
      <c r="D202" s="113"/>
    </row>
    <row r="203" spans="1:4" ht="12.75" customHeight="1" x14ac:dyDescent="0.2">
      <c r="A203" s="111"/>
      <c r="B203" s="113"/>
      <c r="C203" s="113"/>
      <c r="D203" s="113"/>
    </row>
    <row r="204" spans="1:4" ht="12.75" customHeight="1" x14ac:dyDescent="0.2">
      <c r="A204" s="111"/>
      <c r="B204" s="113"/>
      <c r="C204" s="113"/>
      <c r="D204" s="113"/>
    </row>
    <row r="205" spans="1:4" ht="12.75" customHeight="1" x14ac:dyDescent="0.2">
      <c r="A205" s="111"/>
      <c r="B205" s="113"/>
      <c r="C205" s="113"/>
      <c r="D205" s="113"/>
    </row>
    <row r="206" spans="1:4" ht="12.75" customHeight="1" x14ac:dyDescent="0.2">
      <c r="A206" s="111"/>
      <c r="B206" s="113"/>
      <c r="C206" s="113"/>
      <c r="D206" s="113"/>
    </row>
    <row r="207" spans="1:4" ht="12.75" customHeight="1" x14ac:dyDescent="0.2">
      <c r="A207" s="111"/>
      <c r="B207" s="113"/>
      <c r="C207" s="113"/>
      <c r="D207" s="113"/>
    </row>
    <row r="208" spans="1:4" ht="12.75" customHeight="1" x14ac:dyDescent="0.2">
      <c r="A208" s="111"/>
      <c r="B208" s="113"/>
      <c r="C208" s="113"/>
      <c r="D208" s="113"/>
    </row>
    <row r="209" spans="1:4" ht="12.75" customHeight="1" x14ac:dyDescent="0.2">
      <c r="A209" s="111"/>
      <c r="B209" s="113"/>
      <c r="C209" s="113"/>
      <c r="D209" s="113"/>
    </row>
    <row r="210" spans="1:4" ht="12.75" customHeight="1" x14ac:dyDescent="0.2">
      <c r="A210" s="111"/>
      <c r="B210" s="113"/>
      <c r="C210" s="113"/>
      <c r="D210" s="113"/>
    </row>
    <row r="211" spans="1:4" ht="12.75" customHeight="1" x14ac:dyDescent="0.2">
      <c r="A211" s="111"/>
      <c r="B211" s="113"/>
      <c r="C211" s="113"/>
      <c r="D211" s="113"/>
    </row>
    <row r="212" spans="1:4" ht="12.75" customHeight="1" x14ac:dyDescent="0.2">
      <c r="A212" s="111"/>
      <c r="B212" s="113"/>
      <c r="C212" s="113"/>
      <c r="D212" s="113"/>
    </row>
    <row r="213" spans="1:4" ht="12.75" customHeight="1" x14ac:dyDescent="0.2">
      <c r="A213" s="111"/>
      <c r="B213" s="113"/>
      <c r="C213" s="113"/>
      <c r="D213" s="113"/>
    </row>
    <row r="214" spans="1:4" ht="12.75" customHeight="1" x14ac:dyDescent="0.2">
      <c r="A214" s="111"/>
      <c r="B214" s="113"/>
      <c r="C214" s="113"/>
      <c r="D214" s="113"/>
    </row>
    <row r="215" spans="1:4" ht="12.75" customHeight="1" x14ac:dyDescent="0.2">
      <c r="A215" s="111"/>
      <c r="B215" s="113"/>
      <c r="C215" s="113"/>
      <c r="D215" s="113"/>
    </row>
    <row r="216" spans="1:4" ht="12.75" customHeight="1" x14ac:dyDescent="0.2">
      <c r="A216" s="111"/>
      <c r="B216" s="113"/>
      <c r="C216" s="113"/>
      <c r="D216" s="113"/>
    </row>
    <row r="217" spans="1:4" ht="12.75" customHeight="1" x14ac:dyDescent="0.2">
      <c r="A217" s="111"/>
      <c r="B217" s="113"/>
      <c r="C217" s="113"/>
      <c r="D217" s="113"/>
    </row>
    <row r="218" spans="1:4" ht="12.75" customHeight="1" x14ac:dyDescent="0.2">
      <c r="A218" s="111"/>
      <c r="B218" s="113"/>
      <c r="C218" s="113"/>
      <c r="D218" s="113"/>
    </row>
    <row r="219" spans="1:4" ht="12.75" customHeight="1" x14ac:dyDescent="0.2">
      <c r="A219" s="111"/>
      <c r="B219" s="113"/>
      <c r="C219" s="113"/>
      <c r="D219" s="113"/>
    </row>
    <row r="220" spans="1:4" ht="12.75" customHeight="1" x14ac:dyDescent="0.2">
      <c r="A220" s="111"/>
      <c r="B220" s="113"/>
      <c r="C220" s="113"/>
      <c r="D220" s="113"/>
    </row>
    <row r="221" spans="1:4" ht="12.75" customHeight="1" x14ac:dyDescent="0.2">
      <c r="A221" s="111"/>
      <c r="B221" s="113"/>
      <c r="C221" s="113"/>
      <c r="D221" s="113"/>
    </row>
    <row r="222" spans="1:4" ht="12.75" customHeight="1" x14ac:dyDescent="0.2">
      <c r="A222" s="111"/>
      <c r="B222" s="113"/>
      <c r="C222" s="113"/>
      <c r="D222" s="113"/>
    </row>
    <row r="223" spans="1:4" ht="12.75" customHeight="1" x14ac:dyDescent="0.2">
      <c r="A223" s="111"/>
      <c r="B223" s="113"/>
      <c r="C223" s="113"/>
      <c r="D223" s="113"/>
    </row>
    <row r="224" spans="1:4" ht="12.75" customHeight="1" x14ac:dyDescent="0.2">
      <c r="A224" s="111"/>
      <c r="B224" s="113"/>
      <c r="C224" s="113"/>
      <c r="D224" s="113"/>
    </row>
    <row r="225" spans="1:4" ht="12.75" customHeight="1" x14ac:dyDescent="0.2">
      <c r="A225" s="111"/>
      <c r="B225" s="113"/>
      <c r="C225" s="113"/>
      <c r="D225" s="113"/>
    </row>
    <row r="226" spans="1:4" ht="12.75" customHeight="1" x14ac:dyDescent="0.2">
      <c r="A226" s="111"/>
      <c r="B226" s="113"/>
      <c r="C226" s="113"/>
      <c r="D226" s="113"/>
    </row>
    <row r="227" spans="1:4" ht="12.75" customHeight="1" x14ac:dyDescent="0.2">
      <c r="A227" s="111"/>
      <c r="B227" s="113"/>
      <c r="C227" s="113"/>
      <c r="D227" s="113"/>
    </row>
    <row r="228" spans="1:4" ht="12.75" customHeight="1" x14ac:dyDescent="0.2">
      <c r="A228" s="111"/>
      <c r="B228" s="113"/>
      <c r="C228" s="113"/>
      <c r="D228" s="113"/>
    </row>
    <row r="229" spans="1:4" ht="12.75" customHeight="1" x14ac:dyDescent="0.2">
      <c r="A229" s="111"/>
      <c r="B229" s="113"/>
      <c r="C229" s="113"/>
      <c r="D229" s="113"/>
    </row>
    <row r="230" spans="1:4" ht="12.75" customHeight="1" x14ac:dyDescent="0.2">
      <c r="A230" s="111"/>
      <c r="B230" s="113"/>
      <c r="C230" s="113"/>
      <c r="D230" s="113"/>
    </row>
    <row r="231" spans="1:4" ht="12.75" customHeight="1" x14ac:dyDescent="0.2">
      <c r="A231" s="111"/>
      <c r="B231" s="113"/>
      <c r="C231" s="113"/>
      <c r="D231" s="113"/>
    </row>
    <row r="232" spans="1:4" ht="12.75" customHeight="1" x14ac:dyDescent="0.2">
      <c r="A232" s="111"/>
      <c r="B232" s="113"/>
      <c r="C232" s="113"/>
      <c r="D232" s="113"/>
    </row>
    <row r="233" spans="1:4" ht="12.75" customHeight="1" x14ac:dyDescent="0.2">
      <c r="A233" s="111"/>
      <c r="B233" s="113"/>
      <c r="C233" s="113"/>
      <c r="D233" s="113"/>
    </row>
    <row r="234" spans="1:4" ht="12.75" customHeight="1" x14ac:dyDescent="0.2">
      <c r="A234" s="111"/>
      <c r="B234" s="113"/>
      <c r="C234" s="113"/>
      <c r="D234" s="113"/>
    </row>
    <row r="235" spans="1:4" ht="12.75" customHeight="1" x14ac:dyDescent="0.2">
      <c r="A235" s="111"/>
      <c r="B235" s="113"/>
      <c r="C235" s="113"/>
      <c r="D235" s="113"/>
    </row>
    <row r="236" spans="1:4" ht="12.75" customHeight="1" x14ac:dyDescent="0.2">
      <c r="A236" s="111"/>
      <c r="B236" s="113"/>
      <c r="C236" s="113"/>
      <c r="D236" s="113"/>
    </row>
    <row r="237" spans="1:4" ht="12.75" customHeight="1" x14ac:dyDescent="0.2">
      <c r="A237" s="111"/>
      <c r="B237" s="113"/>
      <c r="C237" s="113"/>
      <c r="D237" s="113"/>
    </row>
    <row r="238" spans="1:4" ht="12.75" customHeight="1" x14ac:dyDescent="0.2">
      <c r="A238" s="111"/>
      <c r="B238" s="113"/>
      <c r="C238" s="113"/>
      <c r="D238" s="113"/>
    </row>
    <row r="239" spans="1:4" ht="12.75" customHeight="1" x14ac:dyDescent="0.2">
      <c r="A239" s="111"/>
      <c r="B239" s="113"/>
      <c r="C239" s="113"/>
      <c r="D239" s="113"/>
    </row>
    <row r="240" spans="1:4" ht="12.75" customHeight="1" x14ac:dyDescent="0.2">
      <c r="A240" s="111"/>
      <c r="B240" s="113"/>
      <c r="C240" s="113"/>
      <c r="D240" s="113"/>
    </row>
    <row r="241" spans="1:4" ht="12.75" customHeight="1" x14ac:dyDescent="0.2">
      <c r="A241" s="111"/>
      <c r="B241" s="113"/>
      <c r="C241" s="113"/>
      <c r="D241" s="113"/>
    </row>
    <row r="242" spans="1:4" ht="12.75" customHeight="1" x14ac:dyDescent="0.2">
      <c r="A242" s="111"/>
      <c r="B242" s="113"/>
      <c r="C242" s="113"/>
      <c r="D242" s="113"/>
    </row>
    <row r="243" spans="1:4" ht="12.75" customHeight="1" x14ac:dyDescent="0.2">
      <c r="A243" s="111"/>
      <c r="B243" s="113"/>
      <c r="C243" s="113"/>
      <c r="D243" s="113"/>
    </row>
    <row r="244" spans="1:4" ht="12.75" customHeight="1" x14ac:dyDescent="0.2">
      <c r="A244" s="111"/>
      <c r="B244" s="113"/>
      <c r="C244" s="113"/>
      <c r="D244" s="113"/>
    </row>
    <row r="245" spans="1:4" ht="12.75" customHeight="1" x14ac:dyDescent="0.2">
      <c r="A245" s="111"/>
      <c r="B245" s="113"/>
      <c r="C245" s="113"/>
      <c r="D245" s="113"/>
    </row>
    <row r="246" spans="1:4" ht="12.75" customHeight="1" x14ac:dyDescent="0.2">
      <c r="A246" s="111"/>
      <c r="B246" s="113"/>
      <c r="C246" s="113"/>
      <c r="D246" s="113"/>
    </row>
    <row r="247" spans="1:4" ht="12.75" customHeight="1" x14ac:dyDescent="0.2">
      <c r="A247" s="111"/>
      <c r="B247" s="113"/>
      <c r="C247" s="113"/>
      <c r="D247" s="113"/>
    </row>
    <row r="248" spans="1:4" ht="12.75" customHeight="1" x14ac:dyDescent="0.2">
      <c r="A248" s="111"/>
      <c r="B248" s="113"/>
      <c r="C248" s="113"/>
      <c r="D248" s="113"/>
    </row>
    <row r="249" spans="1:4" ht="12.75" customHeight="1" x14ac:dyDescent="0.2">
      <c r="A249" s="111"/>
      <c r="B249" s="113"/>
      <c r="C249" s="113"/>
      <c r="D249" s="113"/>
    </row>
    <row r="250" spans="1:4" ht="12.75" customHeight="1" x14ac:dyDescent="0.2">
      <c r="A250" s="111"/>
      <c r="B250" s="113"/>
      <c r="C250" s="113"/>
      <c r="D250" s="113"/>
    </row>
    <row r="251" spans="1:4" ht="12.75" customHeight="1" x14ac:dyDescent="0.2">
      <c r="A251" s="111"/>
      <c r="B251" s="113"/>
      <c r="C251" s="113"/>
      <c r="D251" s="113"/>
    </row>
    <row r="252" spans="1:4" ht="12.75" customHeight="1" x14ac:dyDescent="0.2">
      <c r="A252" s="111"/>
      <c r="B252" s="113"/>
      <c r="C252" s="113"/>
      <c r="D252" s="113"/>
    </row>
    <row r="253" spans="1:4" ht="12.75" customHeight="1" x14ac:dyDescent="0.2">
      <c r="A253" s="111"/>
      <c r="B253" s="113"/>
      <c r="C253" s="113"/>
      <c r="D253" s="113"/>
    </row>
    <row r="254" spans="1:4" ht="12.75" customHeight="1" x14ac:dyDescent="0.2">
      <c r="A254" s="111"/>
      <c r="B254" s="113"/>
      <c r="C254" s="113"/>
      <c r="D254" s="113"/>
    </row>
    <row r="255" spans="1:4" ht="12.75" customHeight="1" x14ac:dyDescent="0.2">
      <c r="A255" s="111"/>
      <c r="B255" s="113"/>
      <c r="C255" s="113"/>
      <c r="D255" s="113"/>
    </row>
    <row r="256" spans="1:4" ht="12.75" customHeight="1" x14ac:dyDescent="0.2">
      <c r="A256" s="111"/>
      <c r="B256" s="113"/>
      <c r="C256" s="113"/>
      <c r="D256" s="113"/>
    </row>
    <row r="257" spans="1:4" ht="12.75" customHeight="1" x14ac:dyDescent="0.2">
      <c r="A257" s="111"/>
      <c r="B257" s="113"/>
      <c r="C257" s="113"/>
      <c r="D257" s="113"/>
    </row>
    <row r="258" spans="1:4" ht="12.75" customHeight="1" x14ac:dyDescent="0.2">
      <c r="A258" s="111"/>
      <c r="B258" s="113"/>
      <c r="C258" s="113"/>
      <c r="D258" s="113"/>
    </row>
    <row r="259" spans="1:4" ht="12.75" customHeight="1" x14ac:dyDescent="0.2">
      <c r="A259" s="111"/>
      <c r="B259" s="113"/>
      <c r="C259" s="113"/>
      <c r="D259" s="113"/>
    </row>
    <row r="260" spans="1:4" ht="12.75" customHeight="1" x14ac:dyDescent="0.2">
      <c r="A260" s="111"/>
      <c r="B260" s="113"/>
      <c r="C260" s="113"/>
      <c r="D260" s="113"/>
    </row>
    <row r="261" spans="1:4" ht="12.75" customHeight="1" x14ac:dyDescent="0.2">
      <c r="A261" s="111"/>
      <c r="B261" s="113"/>
      <c r="C261" s="113"/>
      <c r="D261" s="113"/>
    </row>
    <row r="262" spans="1:4" ht="12.75" customHeight="1" x14ac:dyDescent="0.2">
      <c r="A262" s="111"/>
      <c r="B262" s="113"/>
      <c r="C262" s="113"/>
      <c r="D262" s="113"/>
    </row>
    <row r="263" spans="1:4" ht="12.75" customHeight="1" x14ac:dyDescent="0.2">
      <c r="A263" s="111"/>
      <c r="B263" s="113"/>
      <c r="C263" s="113"/>
      <c r="D263" s="113"/>
    </row>
    <row r="264" spans="1:4" ht="12.75" customHeight="1" x14ac:dyDescent="0.2">
      <c r="A264" s="111"/>
      <c r="B264" s="113"/>
      <c r="C264" s="113"/>
      <c r="D264" s="113"/>
    </row>
    <row r="265" spans="1:4" ht="12.75" customHeight="1" x14ac:dyDescent="0.2">
      <c r="A265" s="111"/>
      <c r="B265" s="113"/>
      <c r="C265" s="113"/>
      <c r="D265" s="113"/>
    </row>
    <row r="266" spans="1:4" ht="12.75" customHeight="1" x14ac:dyDescent="0.2">
      <c r="A266" s="111"/>
      <c r="B266" s="113"/>
      <c r="C266" s="113"/>
      <c r="D266" s="113"/>
    </row>
    <row r="267" spans="1:4" ht="12.75" customHeight="1" x14ac:dyDescent="0.2">
      <c r="A267" s="111"/>
      <c r="B267" s="113"/>
      <c r="C267" s="113"/>
      <c r="D267" s="113"/>
    </row>
    <row r="268" spans="1:4" ht="12.75" customHeight="1" x14ac:dyDescent="0.2">
      <c r="A268" s="111"/>
      <c r="B268" s="113"/>
      <c r="C268" s="113"/>
      <c r="D268" s="113"/>
    </row>
    <row r="269" spans="1:4" ht="12.75" customHeight="1" x14ac:dyDescent="0.2">
      <c r="A269" s="111"/>
      <c r="B269" s="113"/>
      <c r="C269" s="113"/>
      <c r="D269" s="113"/>
    </row>
    <row r="270" spans="1:4" ht="12.75" customHeight="1" x14ac:dyDescent="0.2">
      <c r="A270" s="111"/>
      <c r="B270" s="113"/>
      <c r="C270" s="113"/>
      <c r="D270" s="113"/>
    </row>
    <row r="271" spans="1:4" ht="12.75" customHeight="1" x14ac:dyDescent="0.2">
      <c r="A271" s="111"/>
      <c r="B271" s="113"/>
      <c r="C271" s="113"/>
      <c r="D271" s="113"/>
    </row>
    <row r="272" spans="1:4" ht="12.75" customHeight="1" x14ac:dyDescent="0.2">
      <c r="A272" s="111"/>
      <c r="B272" s="113"/>
      <c r="C272" s="113"/>
      <c r="D272" s="113"/>
    </row>
    <row r="273" spans="1:4" ht="12.75" customHeight="1" x14ac:dyDescent="0.2">
      <c r="A273" s="111"/>
      <c r="B273" s="113"/>
      <c r="C273" s="113"/>
      <c r="D273" s="113"/>
    </row>
    <row r="274" spans="1:4" ht="12.75" customHeight="1" x14ac:dyDescent="0.2">
      <c r="A274" s="111"/>
      <c r="B274" s="113"/>
      <c r="C274" s="113"/>
      <c r="D274" s="113"/>
    </row>
    <row r="275" spans="1:4" ht="12.75" customHeight="1" x14ac:dyDescent="0.2">
      <c r="A275" s="111"/>
      <c r="B275" s="113"/>
      <c r="C275" s="113"/>
      <c r="D275" s="113"/>
    </row>
    <row r="276" spans="1:4" ht="12.75" customHeight="1" x14ac:dyDescent="0.2">
      <c r="A276" s="111"/>
      <c r="B276" s="113"/>
      <c r="C276" s="113"/>
      <c r="D276" s="113"/>
    </row>
    <row r="277" spans="1:4" ht="12.75" customHeight="1" x14ac:dyDescent="0.2">
      <c r="A277" s="111"/>
      <c r="B277" s="113"/>
      <c r="C277" s="113"/>
      <c r="D277" s="113"/>
    </row>
    <row r="278" spans="1:4" ht="12.75" customHeight="1" x14ac:dyDescent="0.2">
      <c r="A278" s="111"/>
      <c r="B278" s="113"/>
      <c r="C278" s="113"/>
      <c r="D278" s="113"/>
    </row>
    <row r="279" spans="1:4" ht="12.75" customHeight="1" x14ac:dyDescent="0.2">
      <c r="A279" s="111"/>
      <c r="B279" s="113"/>
      <c r="C279" s="113"/>
      <c r="D279" s="113"/>
    </row>
    <row r="280" spans="1:4" ht="12.75" customHeight="1" x14ac:dyDescent="0.2">
      <c r="A280" s="111"/>
      <c r="B280" s="113"/>
      <c r="C280" s="113"/>
      <c r="D280" s="113"/>
    </row>
    <row r="281" spans="1:4" ht="12.75" customHeight="1" x14ac:dyDescent="0.2">
      <c r="A281" s="111"/>
      <c r="B281" s="113"/>
      <c r="C281" s="113"/>
      <c r="D281" s="113"/>
    </row>
    <row r="282" spans="1:4" ht="12.75" customHeight="1" x14ac:dyDescent="0.2">
      <c r="A282" s="111"/>
      <c r="B282" s="113"/>
      <c r="C282" s="113"/>
      <c r="D282" s="113"/>
    </row>
    <row r="283" spans="1:4" ht="12.75" customHeight="1" x14ac:dyDescent="0.2">
      <c r="A283" s="111"/>
      <c r="B283" s="113"/>
      <c r="C283" s="113"/>
      <c r="D283" s="113"/>
    </row>
    <row r="284" spans="1:4" ht="12.75" customHeight="1" x14ac:dyDescent="0.2">
      <c r="A284" s="111"/>
      <c r="B284" s="113"/>
      <c r="C284" s="113"/>
      <c r="D284" s="113"/>
    </row>
    <row r="285" spans="1:4" ht="12.75" customHeight="1" x14ac:dyDescent="0.2">
      <c r="A285" s="111"/>
      <c r="B285" s="113"/>
      <c r="C285" s="113"/>
      <c r="D285" s="113"/>
    </row>
    <row r="286" spans="1:4" ht="12.75" customHeight="1" x14ac:dyDescent="0.2">
      <c r="A286" s="111"/>
      <c r="B286" s="113"/>
      <c r="C286" s="113"/>
      <c r="D286" s="113"/>
    </row>
    <row r="287" spans="1:4" ht="12.75" customHeight="1" x14ac:dyDescent="0.2">
      <c r="A287" s="111"/>
      <c r="B287" s="113"/>
      <c r="C287" s="113"/>
      <c r="D287" s="113"/>
    </row>
    <row r="288" spans="1:4" ht="12.75" customHeight="1" x14ac:dyDescent="0.2">
      <c r="A288" s="111"/>
      <c r="B288" s="113"/>
      <c r="C288" s="113"/>
      <c r="D288" s="113"/>
    </row>
    <row r="289" spans="1:4" ht="12.75" customHeight="1" x14ac:dyDescent="0.2">
      <c r="A289" s="111"/>
      <c r="B289" s="113"/>
      <c r="C289" s="113"/>
      <c r="D289" s="113"/>
    </row>
    <row r="290" spans="1:4" ht="12.75" customHeight="1" x14ac:dyDescent="0.2">
      <c r="A290" s="111"/>
      <c r="B290" s="113"/>
      <c r="C290" s="113"/>
      <c r="D290" s="113"/>
    </row>
    <row r="291" spans="1:4" ht="12.75" customHeight="1" x14ac:dyDescent="0.2">
      <c r="A291" s="111"/>
      <c r="B291" s="113"/>
      <c r="C291" s="113"/>
      <c r="D291" s="113"/>
    </row>
    <row r="292" spans="1:4" ht="12.75" customHeight="1" x14ac:dyDescent="0.2">
      <c r="A292" s="111"/>
      <c r="B292" s="113"/>
      <c r="C292" s="113"/>
      <c r="D292" s="113"/>
    </row>
    <row r="293" spans="1:4" ht="12.75" customHeight="1" x14ac:dyDescent="0.2">
      <c r="A293" s="111"/>
      <c r="B293" s="113"/>
      <c r="C293" s="113"/>
      <c r="D293" s="113"/>
    </row>
    <row r="294" spans="1:4" ht="12.75" customHeight="1" x14ac:dyDescent="0.2">
      <c r="A294" s="111"/>
      <c r="B294" s="113"/>
      <c r="C294" s="113"/>
      <c r="D294" s="113"/>
    </row>
    <row r="295" spans="1:4" ht="12.75" customHeight="1" x14ac:dyDescent="0.2">
      <c r="A295" s="111"/>
      <c r="B295" s="113"/>
      <c r="C295" s="113"/>
      <c r="D295" s="113"/>
    </row>
    <row r="296" spans="1:4" ht="12.75" customHeight="1" x14ac:dyDescent="0.2">
      <c r="A296" s="111"/>
      <c r="B296" s="113"/>
      <c r="C296" s="113"/>
      <c r="D296" s="113"/>
    </row>
    <row r="297" spans="1:4" ht="12.75" customHeight="1" x14ac:dyDescent="0.2">
      <c r="A297" s="111"/>
      <c r="B297" s="113"/>
      <c r="C297" s="113"/>
      <c r="D297" s="113"/>
    </row>
    <row r="298" spans="1:4" ht="12.75" customHeight="1" x14ac:dyDescent="0.2">
      <c r="A298" s="111"/>
      <c r="B298" s="113"/>
      <c r="C298" s="113"/>
      <c r="D298" s="113"/>
    </row>
    <row r="299" spans="1:4" ht="12.75" customHeight="1" x14ac:dyDescent="0.2">
      <c r="A299" s="111"/>
      <c r="B299" s="113"/>
      <c r="C299" s="113"/>
      <c r="D299" s="113"/>
    </row>
    <row r="300" spans="1:4" ht="12.75" customHeight="1" x14ac:dyDescent="0.2">
      <c r="A300" s="111"/>
      <c r="B300" s="113"/>
      <c r="C300" s="113"/>
      <c r="D300" s="113"/>
    </row>
    <row r="301" spans="1:4" ht="12.75" customHeight="1" x14ac:dyDescent="0.2">
      <c r="A301" s="111"/>
      <c r="B301" s="113"/>
      <c r="C301" s="113"/>
      <c r="D301" s="113"/>
    </row>
    <row r="302" spans="1:4" ht="12.75" customHeight="1" x14ac:dyDescent="0.2">
      <c r="A302" s="111"/>
      <c r="B302" s="113"/>
      <c r="C302" s="113"/>
      <c r="D302" s="113"/>
    </row>
    <row r="303" spans="1:4" ht="12.75" customHeight="1" x14ac:dyDescent="0.2">
      <c r="A303" s="111"/>
      <c r="B303" s="113"/>
      <c r="C303" s="113"/>
      <c r="D303" s="113"/>
    </row>
    <row r="304" spans="1:4" ht="12.75" customHeight="1" x14ac:dyDescent="0.2">
      <c r="A304" s="111"/>
      <c r="B304" s="113"/>
      <c r="C304" s="113"/>
      <c r="D304" s="113"/>
    </row>
    <row r="305" spans="1:4" ht="12.75" customHeight="1" x14ac:dyDescent="0.2">
      <c r="A305" s="111"/>
      <c r="B305" s="113"/>
      <c r="C305" s="113"/>
      <c r="D305" s="113"/>
    </row>
    <row r="306" spans="1:4" ht="12.75" customHeight="1" x14ac:dyDescent="0.2">
      <c r="A306" s="111"/>
      <c r="B306" s="113"/>
      <c r="C306" s="113"/>
      <c r="D306" s="113"/>
    </row>
    <row r="307" spans="1:4" ht="12.75" customHeight="1" x14ac:dyDescent="0.2">
      <c r="A307" s="111"/>
      <c r="B307" s="113"/>
      <c r="C307" s="113"/>
      <c r="D307" s="113"/>
    </row>
    <row r="308" spans="1:4" ht="12.75" customHeight="1" x14ac:dyDescent="0.2">
      <c r="A308" s="111"/>
      <c r="B308" s="113"/>
      <c r="C308" s="113"/>
      <c r="D308" s="113"/>
    </row>
    <row r="309" spans="1:4" ht="12.75" customHeight="1" x14ac:dyDescent="0.2">
      <c r="A309" s="111"/>
      <c r="B309" s="113"/>
      <c r="C309" s="113"/>
      <c r="D309" s="113"/>
    </row>
    <row r="310" spans="1:4" ht="12.75" customHeight="1" x14ac:dyDescent="0.2">
      <c r="A310" s="111"/>
      <c r="B310" s="113"/>
      <c r="C310" s="113"/>
      <c r="D310" s="113"/>
    </row>
    <row r="311" spans="1:4" ht="12.75" customHeight="1" x14ac:dyDescent="0.2">
      <c r="A311" s="111"/>
      <c r="B311" s="113"/>
      <c r="C311" s="113"/>
      <c r="D311" s="113"/>
    </row>
    <row r="312" spans="1:4" ht="12.75" customHeight="1" x14ac:dyDescent="0.2">
      <c r="A312" s="111"/>
      <c r="B312" s="113"/>
      <c r="C312" s="113"/>
      <c r="D312" s="113"/>
    </row>
    <row r="313" spans="1:4" ht="12.75" customHeight="1" x14ac:dyDescent="0.2">
      <c r="A313" s="111"/>
      <c r="B313" s="113"/>
      <c r="C313" s="113"/>
      <c r="D313" s="113"/>
    </row>
    <row r="314" spans="1:4" ht="12.75" customHeight="1" x14ac:dyDescent="0.2">
      <c r="A314" s="111"/>
      <c r="B314" s="113"/>
      <c r="C314" s="113"/>
      <c r="D314" s="113"/>
    </row>
    <row r="315" spans="1:4" ht="12.75" customHeight="1" x14ac:dyDescent="0.2">
      <c r="A315" s="111"/>
      <c r="B315" s="113"/>
      <c r="C315" s="113"/>
      <c r="D315" s="113"/>
    </row>
    <row r="316" spans="1:4" ht="12.75" customHeight="1" x14ac:dyDescent="0.2">
      <c r="A316" s="111"/>
      <c r="B316" s="113"/>
      <c r="C316" s="113"/>
      <c r="D316" s="113"/>
    </row>
    <row r="317" spans="1:4" ht="12.75" customHeight="1" x14ac:dyDescent="0.2">
      <c r="A317" s="111"/>
      <c r="B317" s="113"/>
      <c r="C317" s="113"/>
      <c r="D317" s="113"/>
    </row>
    <row r="318" spans="1:4" ht="12.75" customHeight="1" x14ac:dyDescent="0.2">
      <c r="A318" s="111"/>
      <c r="B318" s="113"/>
      <c r="C318" s="113"/>
      <c r="D318" s="113"/>
    </row>
    <row r="319" spans="1:4" ht="12.75" customHeight="1" x14ac:dyDescent="0.2">
      <c r="A319" s="111"/>
      <c r="B319" s="113"/>
      <c r="C319" s="113"/>
      <c r="D319" s="113"/>
    </row>
    <row r="320" spans="1:4" ht="12.75" customHeight="1" x14ac:dyDescent="0.2">
      <c r="A320" s="111"/>
      <c r="B320" s="113"/>
      <c r="C320" s="113"/>
      <c r="D320" s="113"/>
    </row>
    <row r="321" spans="1:4" ht="12.75" customHeight="1" x14ac:dyDescent="0.2">
      <c r="A321" s="111"/>
      <c r="B321" s="113"/>
      <c r="C321" s="113"/>
      <c r="D321" s="113"/>
    </row>
    <row r="322" spans="1:4" ht="12.75" customHeight="1" x14ac:dyDescent="0.2">
      <c r="A322" s="111"/>
      <c r="B322" s="113"/>
      <c r="C322" s="113"/>
      <c r="D322" s="113"/>
    </row>
    <row r="323" spans="1:4" ht="12.75" customHeight="1" x14ac:dyDescent="0.2">
      <c r="A323" s="111"/>
      <c r="B323" s="113"/>
      <c r="C323" s="113"/>
      <c r="D323" s="113"/>
    </row>
    <row r="324" spans="1:4" ht="12.75" customHeight="1" x14ac:dyDescent="0.2">
      <c r="A324" s="111"/>
      <c r="B324" s="113"/>
      <c r="C324" s="113"/>
      <c r="D324" s="113"/>
    </row>
    <row r="325" spans="1:4" ht="12.75" customHeight="1" x14ac:dyDescent="0.2">
      <c r="A325" s="111"/>
      <c r="B325" s="113"/>
      <c r="C325" s="113"/>
      <c r="D325" s="113"/>
    </row>
    <row r="326" spans="1:4" ht="12.75" customHeight="1" x14ac:dyDescent="0.2">
      <c r="A326" s="111"/>
      <c r="B326" s="113"/>
      <c r="C326" s="113"/>
      <c r="D326" s="113"/>
    </row>
    <row r="327" spans="1:4" ht="12.75" customHeight="1" x14ac:dyDescent="0.2">
      <c r="A327" s="111"/>
      <c r="B327" s="113"/>
      <c r="C327" s="113"/>
      <c r="D327" s="113"/>
    </row>
    <row r="328" spans="1:4" ht="12.75" customHeight="1" x14ac:dyDescent="0.2">
      <c r="A328" s="111"/>
      <c r="B328" s="113"/>
      <c r="C328" s="113"/>
      <c r="D328" s="113"/>
    </row>
    <row r="329" spans="1:4" ht="12.75" customHeight="1" x14ac:dyDescent="0.2">
      <c r="A329" s="111"/>
      <c r="B329" s="113"/>
      <c r="C329" s="113"/>
      <c r="D329" s="113"/>
    </row>
    <row r="330" spans="1:4" ht="12.75" customHeight="1" x14ac:dyDescent="0.2">
      <c r="A330" s="111"/>
      <c r="B330" s="113"/>
      <c r="C330" s="113"/>
      <c r="D330" s="113"/>
    </row>
    <row r="331" spans="1:4" ht="12.75" customHeight="1" x14ac:dyDescent="0.2">
      <c r="A331" s="111"/>
      <c r="B331" s="113"/>
      <c r="C331" s="113"/>
      <c r="D331" s="113"/>
    </row>
    <row r="332" spans="1:4" ht="12.75" customHeight="1" x14ac:dyDescent="0.2">
      <c r="A332" s="111"/>
      <c r="B332" s="113"/>
      <c r="C332" s="113"/>
      <c r="D332" s="113"/>
    </row>
    <row r="333" spans="1:4" ht="12.75" customHeight="1" x14ac:dyDescent="0.2">
      <c r="A333" s="111"/>
      <c r="B333" s="113"/>
      <c r="C333" s="113"/>
      <c r="D333" s="113"/>
    </row>
    <row r="334" spans="1:4" ht="12.75" customHeight="1" x14ac:dyDescent="0.2">
      <c r="A334" s="111"/>
      <c r="B334" s="113"/>
      <c r="C334" s="113"/>
      <c r="D334" s="113"/>
    </row>
    <row r="335" spans="1:4" ht="12.75" customHeight="1" x14ac:dyDescent="0.2">
      <c r="A335" s="111"/>
      <c r="B335" s="113"/>
      <c r="C335" s="113"/>
      <c r="D335" s="113"/>
    </row>
    <row r="336" spans="1:4" ht="12.75" customHeight="1" x14ac:dyDescent="0.2">
      <c r="A336" s="111"/>
      <c r="B336" s="113"/>
      <c r="C336" s="113"/>
      <c r="D336" s="113"/>
    </row>
    <row r="337" spans="1:4" ht="12.75" customHeight="1" x14ac:dyDescent="0.2">
      <c r="A337" s="111"/>
      <c r="B337" s="113"/>
      <c r="C337" s="113"/>
      <c r="D337" s="113"/>
    </row>
    <row r="338" spans="1:4" ht="12.75" customHeight="1" x14ac:dyDescent="0.2">
      <c r="A338" s="111"/>
      <c r="B338" s="113"/>
      <c r="C338" s="113"/>
      <c r="D338" s="113"/>
    </row>
    <row r="339" spans="1:4" ht="12.75" customHeight="1" x14ac:dyDescent="0.2">
      <c r="A339" s="111"/>
      <c r="B339" s="113"/>
      <c r="C339" s="113"/>
      <c r="D339" s="113"/>
    </row>
    <row r="340" spans="1:4" ht="12.75" customHeight="1" x14ac:dyDescent="0.2">
      <c r="A340" s="111"/>
      <c r="B340" s="113"/>
      <c r="C340" s="113"/>
      <c r="D340" s="113"/>
    </row>
    <row r="341" spans="1:4" ht="12.75" customHeight="1" x14ac:dyDescent="0.2">
      <c r="A341" s="111"/>
      <c r="B341" s="113"/>
      <c r="C341" s="113"/>
      <c r="D341" s="113"/>
    </row>
    <row r="342" spans="1:4" ht="12.75" customHeight="1" x14ac:dyDescent="0.2">
      <c r="A342" s="111"/>
      <c r="B342" s="113"/>
      <c r="C342" s="113"/>
      <c r="D342" s="113"/>
    </row>
    <row r="343" spans="1:4" ht="12.75" customHeight="1" x14ac:dyDescent="0.2">
      <c r="A343" s="111"/>
      <c r="B343" s="113"/>
      <c r="C343" s="113"/>
      <c r="D343" s="113"/>
    </row>
    <row r="344" spans="1:4" ht="12.75" customHeight="1" x14ac:dyDescent="0.2">
      <c r="A344" s="111"/>
      <c r="B344" s="113"/>
      <c r="C344" s="113"/>
      <c r="D344" s="113"/>
    </row>
    <row r="345" spans="1:4" ht="12.75" customHeight="1" x14ac:dyDescent="0.2">
      <c r="A345" s="111"/>
      <c r="B345" s="113"/>
      <c r="C345" s="113"/>
      <c r="D345" s="113"/>
    </row>
    <row r="346" spans="1:4" ht="12.75" customHeight="1" x14ac:dyDescent="0.2">
      <c r="A346" s="111"/>
      <c r="B346" s="113"/>
      <c r="C346" s="113"/>
      <c r="D346" s="113"/>
    </row>
    <row r="347" spans="1:4" ht="12.75" customHeight="1" x14ac:dyDescent="0.2">
      <c r="A347" s="111"/>
      <c r="B347" s="113"/>
      <c r="C347" s="113"/>
      <c r="D347" s="113"/>
    </row>
    <row r="348" spans="1:4" ht="12.75" customHeight="1" x14ac:dyDescent="0.2">
      <c r="A348" s="111"/>
      <c r="B348" s="113"/>
      <c r="C348" s="113"/>
      <c r="D348" s="113"/>
    </row>
    <row r="349" spans="1:4" ht="12.75" customHeight="1" x14ac:dyDescent="0.2">
      <c r="A349" s="111"/>
      <c r="B349" s="113"/>
      <c r="C349" s="113"/>
      <c r="D349" s="113"/>
    </row>
    <row r="350" spans="1:4" ht="12.75" customHeight="1" x14ac:dyDescent="0.2">
      <c r="A350" s="111"/>
      <c r="B350" s="113"/>
      <c r="C350" s="113"/>
      <c r="D350" s="113"/>
    </row>
    <row r="351" spans="1:4" ht="12.75" customHeight="1" x14ac:dyDescent="0.2">
      <c r="A351" s="111"/>
      <c r="B351" s="113"/>
      <c r="C351" s="113"/>
      <c r="D351" s="113"/>
    </row>
    <row r="352" spans="1:4" ht="12.75" customHeight="1" x14ac:dyDescent="0.2">
      <c r="A352" s="111"/>
      <c r="B352" s="113"/>
      <c r="C352" s="113"/>
      <c r="D352" s="113"/>
    </row>
    <row r="353" spans="1:4" ht="12.75" customHeight="1" x14ac:dyDescent="0.2">
      <c r="A353" s="111"/>
      <c r="B353" s="113"/>
      <c r="C353" s="113"/>
      <c r="D353" s="113"/>
    </row>
    <row r="354" spans="1:4" ht="12.75" customHeight="1" x14ac:dyDescent="0.2">
      <c r="A354" s="111"/>
      <c r="B354" s="113"/>
      <c r="C354" s="113"/>
      <c r="D354" s="113"/>
    </row>
    <row r="355" spans="1:4" ht="12.75" customHeight="1" x14ac:dyDescent="0.2">
      <c r="A355" s="111"/>
      <c r="B355" s="113"/>
      <c r="C355" s="113"/>
      <c r="D355" s="113"/>
    </row>
    <row r="356" spans="1:4" ht="12.75" customHeight="1" x14ac:dyDescent="0.2">
      <c r="A356" s="111"/>
      <c r="B356" s="113"/>
      <c r="C356" s="113"/>
      <c r="D356" s="113"/>
    </row>
    <row r="357" spans="1:4" ht="12.75" customHeight="1" x14ac:dyDescent="0.2">
      <c r="A357" s="111"/>
      <c r="B357" s="113"/>
      <c r="C357" s="113"/>
      <c r="D357" s="113"/>
    </row>
    <row r="358" spans="1:4" ht="12.75" customHeight="1" x14ac:dyDescent="0.2">
      <c r="A358" s="111"/>
      <c r="B358" s="113"/>
      <c r="C358" s="113"/>
      <c r="D358" s="113"/>
    </row>
    <row r="359" spans="1:4" ht="12.75" customHeight="1" x14ac:dyDescent="0.2">
      <c r="A359" s="111"/>
      <c r="B359" s="113"/>
      <c r="C359" s="113"/>
      <c r="D359" s="113"/>
    </row>
    <row r="360" spans="1:4" ht="12.75" customHeight="1" x14ac:dyDescent="0.2">
      <c r="A360" s="111"/>
      <c r="B360" s="113"/>
      <c r="C360" s="113"/>
      <c r="D360" s="113"/>
    </row>
    <row r="361" spans="1:4" ht="12.75" customHeight="1" x14ac:dyDescent="0.2">
      <c r="A361" s="111"/>
      <c r="B361" s="113"/>
      <c r="C361" s="113"/>
      <c r="D361" s="113"/>
    </row>
    <row r="362" spans="1:4" ht="12.75" customHeight="1" x14ac:dyDescent="0.2">
      <c r="A362" s="111"/>
      <c r="B362" s="113"/>
      <c r="C362" s="113"/>
      <c r="D362" s="113"/>
    </row>
    <row r="363" spans="1:4" ht="12.75" customHeight="1" x14ac:dyDescent="0.2">
      <c r="A363" s="111"/>
      <c r="B363" s="113"/>
      <c r="C363" s="113"/>
      <c r="D363" s="113"/>
    </row>
    <row r="364" spans="1:4" ht="12.75" customHeight="1" x14ac:dyDescent="0.2">
      <c r="A364" s="111"/>
      <c r="B364" s="113"/>
      <c r="C364" s="113"/>
      <c r="D364" s="113"/>
    </row>
    <row r="365" spans="1:4" ht="12.75" customHeight="1" x14ac:dyDescent="0.2">
      <c r="A365" s="111"/>
      <c r="B365" s="113"/>
      <c r="C365" s="113"/>
      <c r="D365" s="113"/>
    </row>
    <row r="366" spans="1:4" ht="12.75" customHeight="1" x14ac:dyDescent="0.2">
      <c r="A366" s="111"/>
      <c r="B366" s="113"/>
      <c r="C366" s="113"/>
      <c r="D366" s="113"/>
    </row>
    <row r="367" spans="1:4" ht="12.75" customHeight="1" x14ac:dyDescent="0.2">
      <c r="A367" s="111"/>
      <c r="B367" s="113"/>
      <c r="C367" s="113"/>
      <c r="D367" s="113"/>
    </row>
    <row r="368" spans="1:4" ht="12.75" customHeight="1" x14ac:dyDescent="0.2">
      <c r="A368" s="111"/>
      <c r="B368" s="113"/>
      <c r="C368" s="113"/>
      <c r="D368" s="113"/>
    </row>
    <row r="369" spans="1:4" ht="12.75" customHeight="1" x14ac:dyDescent="0.2">
      <c r="A369" s="111"/>
      <c r="B369" s="113"/>
      <c r="C369" s="113"/>
      <c r="D369" s="113"/>
    </row>
    <row r="370" spans="1:4" ht="12.75" customHeight="1" x14ac:dyDescent="0.2">
      <c r="A370" s="111"/>
      <c r="B370" s="113"/>
      <c r="C370" s="113"/>
      <c r="D370" s="113"/>
    </row>
    <row r="371" spans="1:4" ht="12.75" customHeight="1" x14ac:dyDescent="0.2">
      <c r="A371" s="111"/>
      <c r="B371" s="113"/>
      <c r="C371" s="113"/>
      <c r="D371" s="113"/>
    </row>
    <row r="372" spans="1:4" ht="12.75" customHeight="1" x14ac:dyDescent="0.2">
      <c r="A372" s="111"/>
      <c r="B372" s="113"/>
      <c r="C372" s="113"/>
      <c r="D372" s="113"/>
    </row>
    <row r="373" spans="1:4" ht="12.75" customHeight="1" x14ac:dyDescent="0.2">
      <c r="A373" s="111"/>
      <c r="B373" s="113"/>
      <c r="C373" s="113"/>
      <c r="D373" s="113"/>
    </row>
    <row r="374" spans="1:4" ht="12.75" customHeight="1" x14ac:dyDescent="0.2">
      <c r="A374" s="111"/>
      <c r="B374" s="113"/>
      <c r="C374" s="113"/>
      <c r="D374" s="113"/>
    </row>
    <row r="375" spans="1:4" ht="12.75" customHeight="1" x14ac:dyDescent="0.2">
      <c r="A375" s="111"/>
      <c r="B375" s="113"/>
      <c r="C375" s="113"/>
      <c r="D375" s="113"/>
    </row>
    <row r="376" spans="1:4" ht="12.75" customHeight="1" x14ac:dyDescent="0.2">
      <c r="A376" s="111"/>
      <c r="B376" s="113"/>
      <c r="C376" s="113"/>
      <c r="D376" s="113"/>
    </row>
    <row r="377" spans="1:4" ht="12.75" customHeight="1" x14ac:dyDescent="0.2">
      <c r="A377" s="111"/>
      <c r="B377" s="113"/>
      <c r="C377" s="113"/>
      <c r="D377" s="113"/>
    </row>
    <row r="378" spans="1:4" ht="12.75" customHeight="1" x14ac:dyDescent="0.2">
      <c r="A378" s="111"/>
      <c r="B378" s="113"/>
      <c r="C378" s="113"/>
      <c r="D378" s="113"/>
    </row>
    <row r="379" spans="1:4" ht="12.75" customHeight="1" x14ac:dyDescent="0.2">
      <c r="A379" s="111"/>
      <c r="B379" s="113"/>
      <c r="C379" s="113"/>
      <c r="D379" s="113"/>
    </row>
    <row r="380" spans="1:4" ht="12.75" customHeight="1" x14ac:dyDescent="0.2">
      <c r="A380" s="111"/>
      <c r="B380" s="113"/>
      <c r="C380" s="113"/>
      <c r="D380" s="113"/>
    </row>
    <row r="381" spans="1:4" ht="12.75" customHeight="1" x14ac:dyDescent="0.2">
      <c r="A381" s="111"/>
      <c r="B381" s="113"/>
      <c r="C381" s="113"/>
      <c r="D381" s="113"/>
    </row>
    <row r="382" spans="1:4" ht="12.75" customHeight="1" x14ac:dyDescent="0.2">
      <c r="A382" s="111"/>
      <c r="B382" s="113"/>
      <c r="C382" s="113"/>
      <c r="D382" s="113"/>
    </row>
    <row r="383" spans="1:4" ht="12.75" customHeight="1" x14ac:dyDescent="0.2">
      <c r="A383" s="111"/>
      <c r="B383" s="113"/>
      <c r="C383" s="113"/>
      <c r="D383" s="113"/>
    </row>
    <row r="384" spans="1:4" ht="12.75" customHeight="1" x14ac:dyDescent="0.2">
      <c r="A384" s="111"/>
      <c r="B384" s="113"/>
      <c r="C384" s="113"/>
      <c r="D384" s="113"/>
    </row>
    <row r="385" spans="1:4" ht="12.75" customHeight="1" x14ac:dyDescent="0.2">
      <c r="A385" s="111"/>
      <c r="B385" s="113"/>
      <c r="C385" s="113"/>
      <c r="D385" s="113"/>
    </row>
    <row r="386" spans="1:4" ht="12.75" customHeight="1" x14ac:dyDescent="0.2">
      <c r="A386" s="111"/>
      <c r="B386" s="113"/>
      <c r="C386" s="113"/>
      <c r="D386" s="113"/>
    </row>
    <row r="387" spans="1:4" ht="12.75" customHeight="1" x14ac:dyDescent="0.2">
      <c r="A387" s="111"/>
      <c r="B387" s="113"/>
      <c r="C387" s="113"/>
      <c r="D387" s="113"/>
    </row>
    <row r="388" spans="1:4" ht="12.75" customHeight="1" x14ac:dyDescent="0.2">
      <c r="A388" s="111"/>
      <c r="B388" s="113"/>
      <c r="C388" s="113"/>
      <c r="D388" s="113"/>
    </row>
    <row r="389" spans="1:4" ht="12.75" customHeight="1" x14ac:dyDescent="0.2">
      <c r="A389" s="111"/>
      <c r="B389" s="113"/>
      <c r="C389" s="113"/>
      <c r="D389" s="113"/>
    </row>
    <row r="390" spans="1:4" ht="12.75" customHeight="1" x14ac:dyDescent="0.2">
      <c r="A390" s="111"/>
      <c r="B390" s="113"/>
      <c r="C390" s="113"/>
      <c r="D390" s="113"/>
    </row>
    <row r="391" spans="1:4" ht="12.75" customHeight="1" x14ac:dyDescent="0.2">
      <c r="A391" s="111"/>
      <c r="B391" s="113"/>
      <c r="C391" s="113"/>
      <c r="D391" s="113"/>
    </row>
    <row r="392" spans="1:4" ht="12.75" customHeight="1" x14ac:dyDescent="0.2">
      <c r="A392" s="111"/>
      <c r="B392" s="113"/>
      <c r="C392" s="113"/>
      <c r="D392" s="113"/>
    </row>
    <row r="393" spans="1:4" ht="12.75" customHeight="1" x14ac:dyDescent="0.2">
      <c r="A393" s="111"/>
      <c r="B393" s="113"/>
      <c r="C393" s="113"/>
      <c r="D393" s="113"/>
    </row>
    <row r="394" spans="1:4" ht="12.75" customHeight="1" x14ac:dyDescent="0.2">
      <c r="A394" s="111"/>
      <c r="B394" s="113"/>
      <c r="C394" s="113"/>
      <c r="D394" s="113"/>
    </row>
    <row r="395" spans="1:4" ht="12.75" customHeight="1" x14ac:dyDescent="0.2">
      <c r="A395" s="111"/>
      <c r="B395" s="113"/>
      <c r="C395" s="113"/>
      <c r="D395" s="113"/>
    </row>
    <row r="396" spans="1:4" ht="12.75" customHeight="1" x14ac:dyDescent="0.2">
      <c r="A396" s="111"/>
      <c r="B396" s="113"/>
      <c r="C396" s="113"/>
      <c r="D396" s="113"/>
    </row>
    <row r="397" spans="1:4" ht="12.75" customHeight="1" x14ac:dyDescent="0.2">
      <c r="A397" s="111"/>
      <c r="B397" s="113"/>
      <c r="C397" s="113"/>
      <c r="D397" s="113"/>
    </row>
    <row r="398" spans="1:4" ht="12.75" customHeight="1" x14ac:dyDescent="0.2">
      <c r="A398" s="111"/>
      <c r="B398" s="113"/>
      <c r="C398" s="113"/>
      <c r="D398" s="113"/>
    </row>
    <row r="399" spans="1:4" ht="12.75" customHeight="1" x14ac:dyDescent="0.2">
      <c r="A399" s="111"/>
      <c r="B399" s="113"/>
      <c r="C399" s="113"/>
      <c r="D399" s="113"/>
    </row>
    <row r="400" spans="1:4" ht="12.75" customHeight="1" x14ac:dyDescent="0.2">
      <c r="A400" s="111"/>
      <c r="B400" s="113"/>
      <c r="C400" s="113"/>
      <c r="D400" s="113"/>
    </row>
    <row r="401" spans="1:4" ht="12.75" customHeight="1" x14ac:dyDescent="0.2">
      <c r="A401" s="111"/>
      <c r="B401" s="113"/>
      <c r="C401" s="113"/>
      <c r="D401" s="113"/>
    </row>
    <row r="402" spans="1:4" ht="12.75" customHeight="1" x14ac:dyDescent="0.2">
      <c r="A402" s="111"/>
      <c r="B402" s="113"/>
      <c r="C402" s="113"/>
      <c r="D402" s="113"/>
    </row>
    <row r="403" spans="1:4" ht="12.75" customHeight="1" x14ac:dyDescent="0.2">
      <c r="A403" s="111"/>
      <c r="B403" s="113"/>
      <c r="C403" s="113"/>
      <c r="D403" s="113"/>
    </row>
    <row r="404" spans="1:4" ht="12.75" customHeight="1" x14ac:dyDescent="0.2">
      <c r="A404" s="111"/>
      <c r="B404" s="113"/>
      <c r="C404" s="113"/>
      <c r="D404" s="113"/>
    </row>
    <row r="405" spans="1:4" ht="12.75" customHeight="1" x14ac:dyDescent="0.2">
      <c r="A405" s="111"/>
      <c r="B405" s="113"/>
      <c r="C405" s="113"/>
      <c r="D405" s="113"/>
    </row>
    <row r="406" spans="1:4" ht="12.75" customHeight="1" x14ac:dyDescent="0.2">
      <c r="A406" s="111"/>
      <c r="B406" s="113"/>
      <c r="C406" s="113"/>
      <c r="D406" s="113"/>
    </row>
    <row r="407" spans="1:4" ht="12.75" customHeight="1" x14ac:dyDescent="0.2">
      <c r="A407" s="111"/>
      <c r="B407" s="113"/>
      <c r="C407" s="113"/>
      <c r="D407" s="113"/>
    </row>
    <row r="408" spans="1:4" ht="12.75" customHeight="1" x14ac:dyDescent="0.2">
      <c r="A408" s="111"/>
      <c r="B408" s="113"/>
      <c r="C408" s="113"/>
      <c r="D408" s="113"/>
    </row>
    <row r="409" spans="1:4" ht="12.75" customHeight="1" x14ac:dyDescent="0.2">
      <c r="A409" s="111"/>
      <c r="B409" s="113"/>
      <c r="C409" s="113"/>
      <c r="D409" s="113"/>
    </row>
    <row r="410" spans="1:4" ht="12.75" customHeight="1" x14ac:dyDescent="0.2">
      <c r="A410" s="111"/>
      <c r="B410" s="113"/>
      <c r="C410" s="113"/>
      <c r="D410" s="113"/>
    </row>
    <row r="411" spans="1:4" ht="12.75" customHeight="1" x14ac:dyDescent="0.2">
      <c r="A411" s="111"/>
      <c r="B411" s="113"/>
      <c r="C411" s="113"/>
      <c r="D411" s="113"/>
    </row>
    <row r="412" spans="1:4" ht="12.75" customHeight="1" x14ac:dyDescent="0.2">
      <c r="A412" s="111"/>
      <c r="B412" s="113"/>
      <c r="C412" s="113"/>
      <c r="D412" s="113"/>
    </row>
    <row r="413" spans="1:4" ht="12.75" customHeight="1" x14ac:dyDescent="0.2">
      <c r="A413" s="111"/>
      <c r="B413" s="113"/>
      <c r="C413" s="113"/>
      <c r="D413" s="113"/>
    </row>
    <row r="414" spans="1:4" ht="12.75" customHeight="1" x14ac:dyDescent="0.2">
      <c r="A414" s="111"/>
      <c r="B414" s="113"/>
      <c r="C414" s="113"/>
      <c r="D414" s="113"/>
    </row>
    <row r="415" spans="1:4" ht="12.75" customHeight="1" x14ac:dyDescent="0.2">
      <c r="A415" s="111"/>
      <c r="B415" s="113"/>
      <c r="C415" s="113"/>
      <c r="D415" s="113"/>
    </row>
    <row r="416" spans="1:4" ht="12.75" customHeight="1" x14ac:dyDescent="0.2">
      <c r="A416" s="111"/>
      <c r="B416" s="113"/>
      <c r="C416" s="113"/>
      <c r="D416" s="113"/>
    </row>
    <row r="417" spans="1:4" ht="12.75" customHeight="1" x14ac:dyDescent="0.2">
      <c r="A417" s="111"/>
      <c r="B417" s="113"/>
      <c r="C417" s="113"/>
      <c r="D417" s="113"/>
    </row>
    <row r="418" spans="1:4" ht="12.75" customHeight="1" x14ac:dyDescent="0.2">
      <c r="A418" s="111"/>
      <c r="B418" s="113"/>
      <c r="C418" s="113"/>
      <c r="D418" s="113"/>
    </row>
    <row r="419" spans="1:4" ht="12.75" customHeight="1" x14ac:dyDescent="0.2">
      <c r="A419" s="111"/>
      <c r="B419" s="113"/>
      <c r="C419" s="113"/>
      <c r="D419" s="113"/>
    </row>
    <row r="420" spans="1:4" ht="12.75" customHeight="1" x14ac:dyDescent="0.2">
      <c r="A420" s="111"/>
      <c r="B420" s="113"/>
      <c r="C420" s="113"/>
      <c r="D420" s="113"/>
    </row>
    <row r="421" spans="1:4" ht="12.75" customHeight="1" x14ac:dyDescent="0.2">
      <c r="A421" s="111"/>
      <c r="B421" s="113"/>
      <c r="C421" s="113"/>
      <c r="D421" s="113"/>
    </row>
    <row r="422" spans="1:4" ht="12.75" customHeight="1" x14ac:dyDescent="0.2">
      <c r="A422" s="111"/>
      <c r="B422" s="113"/>
      <c r="C422" s="113"/>
      <c r="D422" s="113"/>
    </row>
    <row r="423" spans="1:4" ht="12.75" customHeight="1" x14ac:dyDescent="0.2">
      <c r="A423" s="111"/>
      <c r="B423" s="113"/>
      <c r="C423" s="113"/>
      <c r="D423" s="113"/>
    </row>
    <row r="424" spans="1:4" ht="12.75" customHeight="1" x14ac:dyDescent="0.2">
      <c r="A424" s="111"/>
      <c r="B424" s="113"/>
      <c r="C424" s="113"/>
      <c r="D424" s="113"/>
    </row>
    <row r="425" spans="1:4" ht="12.75" customHeight="1" x14ac:dyDescent="0.2">
      <c r="A425" s="111"/>
      <c r="B425" s="113"/>
      <c r="C425" s="113"/>
      <c r="D425" s="113"/>
    </row>
    <row r="426" spans="1:4" ht="12.75" customHeight="1" x14ac:dyDescent="0.2">
      <c r="A426" s="111"/>
      <c r="B426" s="113"/>
      <c r="C426" s="113"/>
      <c r="D426" s="113"/>
    </row>
    <row r="427" spans="1:4" ht="12.75" customHeight="1" x14ac:dyDescent="0.2">
      <c r="A427" s="111"/>
      <c r="B427" s="113"/>
      <c r="C427" s="113"/>
      <c r="D427" s="113"/>
    </row>
    <row r="428" spans="1:4" ht="12.75" customHeight="1" x14ac:dyDescent="0.2">
      <c r="A428" s="111"/>
      <c r="B428" s="113"/>
      <c r="C428" s="113"/>
      <c r="D428" s="113"/>
    </row>
    <row r="429" spans="1:4" ht="12.75" customHeight="1" x14ac:dyDescent="0.2">
      <c r="A429" s="111"/>
      <c r="B429" s="113"/>
      <c r="C429" s="113"/>
      <c r="D429" s="113"/>
    </row>
    <row r="430" spans="1:4" ht="12.75" customHeight="1" x14ac:dyDescent="0.2">
      <c r="A430" s="111"/>
      <c r="B430" s="113"/>
      <c r="C430" s="113"/>
      <c r="D430" s="113"/>
    </row>
    <row r="431" spans="1:4" ht="12.75" customHeight="1" x14ac:dyDescent="0.2">
      <c r="A431" s="111"/>
      <c r="B431" s="113"/>
      <c r="C431" s="113"/>
      <c r="D431" s="113"/>
    </row>
    <row r="432" spans="1:4" ht="12.75" customHeight="1" x14ac:dyDescent="0.2">
      <c r="A432" s="111"/>
      <c r="B432" s="113"/>
      <c r="C432" s="113"/>
      <c r="D432" s="113"/>
    </row>
    <row r="433" spans="1:4" ht="12.75" customHeight="1" x14ac:dyDescent="0.2">
      <c r="A433" s="111"/>
      <c r="B433" s="113"/>
      <c r="C433" s="113"/>
      <c r="D433" s="113"/>
    </row>
    <row r="434" spans="1:4" ht="12.75" customHeight="1" x14ac:dyDescent="0.2">
      <c r="A434" s="111"/>
      <c r="B434" s="113"/>
      <c r="C434" s="113"/>
      <c r="D434" s="113"/>
    </row>
    <row r="435" spans="1:4" ht="12.75" customHeight="1" x14ac:dyDescent="0.2">
      <c r="A435" s="111"/>
      <c r="B435" s="113"/>
      <c r="C435" s="113"/>
      <c r="D435" s="113"/>
    </row>
    <row r="436" spans="1:4" ht="12.75" customHeight="1" x14ac:dyDescent="0.2">
      <c r="A436" s="111"/>
      <c r="B436" s="113"/>
      <c r="C436" s="113"/>
      <c r="D436" s="113"/>
    </row>
    <row r="437" spans="1:4" ht="12.75" customHeight="1" x14ac:dyDescent="0.2">
      <c r="A437" s="111"/>
      <c r="B437" s="113"/>
      <c r="C437" s="113"/>
      <c r="D437" s="113"/>
    </row>
    <row r="438" spans="1:4" ht="12.75" customHeight="1" x14ac:dyDescent="0.2">
      <c r="A438" s="111"/>
      <c r="B438" s="113"/>
      <c r="C438" s="113"/>
      <c r="D438" s="113"/>
    </row>
    <row r="439" spans="1:4" ht="12.75" customHeight="1" x14ac:dyDescent="0.2">
      <c r="A439" s="111"/>
      <c r="B439" s="113"/>
      <c r="C439" s="113"/>
      <c r="D439" s="113"/>
    </row>
    <row r="440" spans="1:4" ht="12.75" customHeight="1" x14ac:dyDescent="0.2">
      <c r="A440" s="111"/>
      <c r="B440" s="113"/>
      <c r="C440" s="113"/>
      <c r="D440" s="113"/>
    </row>
    <row r="441" spans="1:4" ht="12.75" customHeight="1" x14ac:dyDescent="0.2">
      <c r="A441" s="111"/>
      <c r="B441" s="113"/>
      <c r="C441" s="113"/>
      <c r="D441" s="113"/>
    </row>
    <row r="442" spans="1:4" ht="12.75" customHeight="1" x14ac:dyDescent="0.2">
      <c r="A442" s="111"/>
      <c r="B442" s="113"/>
      <c r="C442" s="113"/>
      <c r="D442" s="113"/>
    </row>
    <row r="443" spans="1:4" ht="12.75" customHeight="1" x14ac:dyDescent="0.2">
      <c r="A443" s="111"/>
      <c r="B443" s="113"/>
      <c r="C443" s="113"/>
      <c r="D443" s="113"/>
    </row>
    <row r="444" spans="1:4" ht="12.75" customHeight="1" x14ac:dyDescent="0.2">
      <c r="A444" s="111"/>
      <c r="B444" s="113"/>
      <c r="C444" s="113"/>
      <c r="D444" s="113"/>
    </row>
    <row r="445" spans="1:4" ht="12.75" customHeight="1" x14ac:dyDescent="0.2">
      <c r="A445" s="111"/>
      <c r="B445" s="113"/>
      <c r="C445" s="113"/>
      <c r="D445" s="113"/>
    </row>
    <row r="446" spans="1:4" ht="12.75" customHeight="1" x14ac:dyDescent="0.2">
      <c r="A446" s="111"/>
      <c r="B446" s="113"/>
      <c r="C446" s="113"/>
      <c r="D446" s="113"/>
    </row>
    <row r="447" spans="1:4" ht="12.75" customHeight="1" x14ac:dyDescent="0.2">
      <c r="A447" s="111"/>
      <c r="B447" s="113"/>
      <c r="C447" s="113"/>
      <c r="D447" s="113"/>
    </row>
    <row r="448" spans="1:4" ht="12.75" customHeight="1" x14ac:dyDescent="0.2">
      <c r="A448" s="111"/>
      <c r="B448" s="113"/>
      <c r="C448" s="113"/>
      <c r="D448" s="113"/>
    </row>
    <row r="449" spans="1:4" ht="12.75" customHeight="1" x14ac:dyDescent="0.2">
      <c r="A449" s="111"/>
      <c r="B449" s="113"/>
      <c r="C449" s="113"/>
      <c r="D449" s="113"/>
    </row>
    <row r="450" spans="1:4" ht="12.75" customHeight="1" x14ac:dyDescent="0.2">
      <c r="A450" s="111"/>
      <c r="B450" s="113"/>
      <c r="C450" s="113"/>
      <c r="D450" s="113"/>
    </row>
    <row r="451" spans="1:4" ht="12.75" customHeight="1" x14ac:dyDescent="0.2">
      <c r="A451" s="111"/>
      <c r="B451" s="113"/>
      <c r="C451" s="113"/>
      <c r="D451" s="113"/>
    </row>
    <row r="452" spans="1:4" ht="12.75" customHeight="1" x14ac:dyDescent="0.2">
      <c r="A452" s="111"/>
      <c r="B452" s="113"/>
      <c r="C452" s="113"/>
      <c r="D452" s="113"/>
    </row>
    <row r="453" spans="1:4" ht="12.75" customHeight="1" x14ac:dyDescent="0.2">
      <c r="A453" s="111"/>
      <c r="B453" s="113"/>
      <c r="C453" s="113"/>
      <c r="D453" s="113"/>
    </row>
    <row r="454" spans="1:4" ht="12.75" customHeight="1" x14ac:dyDescent="0.2">
      <c r="A454" s="111"/>
      <c r="B454" s="113"/>
      <c r="C454" s="113"/>
      <c r="D454" s="113"/>
    </row>
    <row r="455" spans="1:4" ht="12.75" customHeight="1" x14ac:dyDescent="0.2">
      <c r="A455" s="111"/>
      <c r="B455" s="113"/>
      <c r="C455" s="113"/>
      <c r="D455" s="113"/>
    </row>
    <row r="456" spans="1:4" ht="12.75" customHeight="1" x14ac:dyDescent="0.2">
      <c r="A456" s="111"/>
      <c r="B456" s="113"/>
      <c r="C456" s="113"/>
      <c r="D456" s="113"/>
    </row>
    <row r="457" spans="1:4" ht="12.75" customHeight="1" x14ac:dyDescent="0.2">
      <c r="A457" s="111"/>
      <c r="B457" s="113"/>
      <c r="C457" s="113"/>
      <c r="D457" s="113"/>
    </row>
    <row r="458" spans="1:4" ht="12.75" customHeight="1" x14ac:dyDescent="0.2">
      <c r="A458" s="111"/>
      <c r="B458" s="113"/>
      <c r="C458" s="113"/>
      <c r="D458" s="113"/>
    </row>
    <row r="459" spans="1:4" ht="12.75" customHeight="1" x14ac:dyDescent="0.2">
      <c r="A459" s="111"/>
      <c r="B459" s="113"/>
      <c r="C459" s="113"/>
      <c r="D459" s="113"/>
    </row>
    <row r="460" spans="1:4" ht="12.75" customHeight="1" x14ac:dyDescent="0.2">
      <c r="A460" s="111"/>
      <c r="B460" s="113"/>
      <c r="C460" s="113"/>
      <c r="D460" s="113"/>
    </row>
    <row r="461" spans="1:4" ht="12.75" customHeight="1" x14ac:dyDescent="0.2">
      <c r="A461" s="111"/>
      <c r="B461" s="113"/>
      <c r="C461" s="113"/>
      <c r="D461" s="113"/>
    </row>
    <row r="462" spans="1:4" ht="12.75" customHeight="1" x14ac:dyDescent="0.2">
      <c r="A462" s="111"/>
      <c r="B462" s="113"/>
      <c r="C462" s="113"/>
      <c r="D462" s="113"/>
    </row>
    <row r="463" spans="1:4" ht="12.75" customHeight="1" x14ac:dyDescent="0.2">
      <c r="A463" s="111"/>
      <c r="B463" s="113"/>
      <c r="C463" s="113"/>
      <c r="D463" s="113"/>
    </row>
    <row r="464" spans="1:4" ht="12.75" customHeight="1" x14ac:dyDescent="0.2">
      <c r="A464" s="111"/>
      <c r="B464" s="113"/>
      <c r="C464" s="113"/>
      <c r="D464" s="113"/>
    </row>
    <row r="465" spans="1:4" ht="12.75" customHeight="1" x14ac:dyDescent="0.2">
      <c r="A465" s="111"/>
      <c r="B465" s="113"/>
      <c r="C465" s="113"/>
      <c r="D465" s="113"/>
    </row>
    <row r="466" spans="1:4" ht="12.75" customHeight="1" x14ac:dyDescent="0.2">
      <c r="A466" s="111"/>
      <c r="B466" s="113"/>
      <c r="C466" s="113"/>
      <c r="D466" s="113"/>
    </row>
    <row r="467" spans="1:4" ht="12.75" customHeight="1" x14ac:dyDescent="0.2">
      <c r="A467" s="111"/>
      <c r="B467" s="113"/>
      <c r="C467" s="113"/>
      <c r="D467" s="113"/>
    </row>
    <row r="468" spans="1:4" ht="12.75" customHeight="1" x14ac:dyDescent="0.2">
      <c r="A468" s="111"/>
      <c r="B468" s="113"/>
      <c r="C468" s="113"/>
      <c r="D468" s="113"/>
    </row>
    <row r="469" spans="1:4" ht="12.75" customHeight="1" x14ac:dyDescent="0.2">
      <c r="A469" s="111"/>
      <c r="B469" s="113"/>
      <c r="C469" s="113"/>
      <c r="D469" s="113"/>
    </row>
    <row r="470" spans="1:4" ht="12.75" customHeight="1" x14ac:dyDescent="0.2">
      <c r="A470" s="111"/>
      <c r="B470" s="113"/>
      <c r="C470" s="113"/>
      <c r="D470" s="113"/>
    </row>
    <row r="471" spans="1:4" ht="12.75" customHeight="1" x14ac:dyDescent="0.2">
      <c r="A471" s="111"/>
      <c r="B471" s="113"/>
      <c r="C471" s="113"/>
      <c r="D471" s="113"/>
    </row>
    <row r="472" spans="1:4" ht="12.75" customHeight="1" x14ac:dyDescent="0.2">
      <c r="A472" s="111"/>
      <c r="B472" s="113"/>
      <c r="C472" s="113"/>
      <c r="D472" s="113"/>
    </row>
    <row r="473" spans="1:4" ht="12.75" customHeight="1" x14ac:dyDescent="0.2">
      <c r="A473" s="111"/>
      <c r="B473" s="113"/>
      <c r="C473" s="113"/>
      <c r="D473" s="113"/>
    </row>
    <row r="474" spans="1:4" ht="12.75" customHeight="1" x14ac:dyDescent="0.2">
      <c r="A474" s="111"/>
      <c r="B474" s="113"/>
      <c r="C474" s="113"/>
      <c r="D474" s="113"/>
    </row>
    <row r="475" spans="1:4" ht="12.75" customHeight="1" x14ac:dyDescent="0.2">
      <c r="A475" s="111"/>
      <c r="B475" s="113"/>
      <c r="C475" s="113"/>
      <c r="D475" s="113"/>
    </row>
    <row r="476" spans="1:4" ht="12.75" customHeight="1" x14ac:dyDescent="0.2">
      <c r="A476" s="111"/>
      <c r="B476" s="113"/>
      <c r="C476" s="113"/>
      <c r="D476" s="113"/>
    </row>
    <row r="477" spans="1:4" ht="12.75" customHeight="1" x14ac:dyDescent="0.2">
      <c r="A477" s="111"/>
      <c r="B477" s="113"/>
      <c r="C477" s="113"/>
      <c r="D477" s="113"/>
    </row>
    <row r="478" spans="1:4" ht="12.75" customHeight="1" x14ac:dyDescent="0.2">
      <c r="A478" s="111"/>
      <c r="B478" s="113"/>
      <c r="C478" s="113"/>
      <c r="D478" s="113"/>
    </row>
    <row r="479" spans="1:4" ht="12.75" customHeight="1" x14ac:dyDescent="0.2">
      <c r="A479" s="111"/>
      <c r="B479" s="113"/>
      <c r="C479" s="113"/>
      <c r="D479" s="113"/>
    </row>
    <row r="480" spans="1:4" ht="12.75" customHeight="1" x14ac:dyDescent="0.2">
      <c r="A480" s="111"/>
      <c r="B480" s="113"/>
      <c r="C480" s="113"/>
      <c r="D480" s="113"/>
    </row>
    <row r="481" spans="1:4" ht="12.75" customHeight="1" x14ac:dyDescent="0.2">
      <c r="A481" s="111"/>
      <c r="B481" s="113"/>
      <c r="C481" s="113"/>
      <c r="D481" s="113"/>
    </row>
    <row r="482" spans="1:4" ht="12.75" customHeight="1" x14ac:dyDescent="0.2">
      <c r="A482" s="111"/>
      <c r="B482" s="113"/>
      <c r="C482" s="113"/>
      <c r="D482" s="113"/>
    </row>
    <row r="483" spans="1:4" ht="12.75" customHeight="1" x14ac:dyDescent="0.2">
      <c r="A483" s="111"/>
      <c r="B483" s="113"/>
      <c r="C483" s="113"/>
      <c r="D483" s="113"/>
    </row>
    <row r="484" spans="1:4" ht="12.75" customHeight="1" x14ac:dyDescent="0.2">
      <c r="A484" s="111"/>
      <c r="B484" s="113"/>
      <c r="C484" s="113"/>
      <c r="D484" s="113"/>
    </row>
    <row r="485" spans="1:4" ht="12.75" customHeight="1" x14ac:dyDescent="0.2">
      <c r="A485" s="111"/>
      <c r="B485" s="113"/>
      <c r="C485" s="113"/>
      <c r="D485" s="113"/>
    </row>
    <row r="486" spans="1:4" ht="12.75" customHeight="1" x14ac:dyDescent="0.2">
      <c r="A486" s="111"/>
      <c r="B486" s="113"/>
      <c r="C486" s="113"/>
      <c r="D486" s="113"/>
    </row>
    <row r="487" spans="1:4" ht="12.75" customHeight="1" x14ac:dyDescent="0.2">
      <c r="A487" s="111"/>
      <c r="B487" s="113"/>
      <c r="C487" s="113"/>
      <c r="D487" s="113"/>
    </row>
    <row r="488" spans="1:4" ht="12.75" customHeight="1" x14ac:dyDescent="0.2">
      <c r="A488" s="111"/>
      <c r="B488" s="113"/>
      <c r="C488" s="113"/>
      <c r="D488" s="113"/>
    </row>
    <row r="489" spans="1:4" ht="12.75" customHeight="1" x14ac:dyDescent="0.2">
      <c r="A489" s="111"/>
      <c r="B489" s="113"/>
      <c r="C489" s="113"/>
      <c r="D489" s="113"/>
    </row>
    <row r="490" spans="1:4" ht="12.75" customHeight="1" x14ac:dyDescent="0.2">
      <c r="A490" s="111"/>
      <c r="B490" s="113"/>
      <c r="C490" s="113"/>
      <c r="D490" s="113"/>
    </row>
    <row r="491" spans="1:4" ht="12.75" customHeight="1" x14ac:dyDescent="0.2">
      <c r="A491" s="111"/>
      <c r="B491" s="113"/>
      <c r="C491" s="113"/>
      <c r="D491" s="113"/>
    </row>
    <row r="492" spans="1:4" ht="12.75" customHeight="1" x14ac:dyDescent="0.2">
      <c r="A492" s="111"/>
      <c r="B492" s="113"/>
      <c r="C492" s="113"/>
      <c r="D492" s="113"/>
    </row>
    <row r="493" spans="1:4" ht="12.75" customHeight="1" x14ac:dyDescent="0.2">
      <c r="A493" s="111"/>
      <c r="B493" s="113"/>
      <c r="C493" s="113"/>
      <c r="D493" s="113"/>
    </row>
    <row r="494" spans="1:4" ht="12.75" customHeight="1" x14ac:dyDescent="0.2">
      <c r="A494" s="111"/>
      <c r="B494" s="113"/>
      <c r="C494" s="113"/>
      <c r="D494" s="113"/>
    </row>
    <row r="495" spans="1:4" ht="12.75" customHeight="1" x14ac:dyDescent="0.2">
      <c r="A495" s="111"/>
      <c r="B495" s="113"/>
      <c r="C495" s="113"/>
      <c r="D495" s="113"/>
    </row>
    <row r="496" spans="1:4" ht="12.75" customHeight="1" x14ac:dyDescent="0.2">
      <c r="A496" s="111"/>
      <c r="B496" s="113"/>
      <c r="C496" s="113"/>
      <c r="D496" s="113"/>
    </row>
    <row r="497" spans="1:4" ht="12.75" customHeight="1" x14ac:dyDescent="0.2">
      <c r="A497" s="111"/>
      <c r="B497" s="113"/>
      <c r="C497" s="113"/>
      <c r="D497" s="113"/>
    </row>
    <row r="498" spans="1:4" ht="12.75" customHeight="1" x14ac:dyDescent="0.2">
      <c r="A498" s="111"/>
      <c r="B498" s="113"/>
      <c r="C498" s="113"/>
      <c r="D498" s="113"/>
    </row>
    <row r="499" spans="1:4" ht="12.75" customHeight="1" x14ac:dyDescent="0.2">
      <c r="A499" s="111"/>
      <c r="B499" s="113"/>
      <c r="C499" s="113"/>
      <c r="D499" s="113"/>
    </row>
    <row r="500" spans="1:4" ht="12.75" customHeight="1" x14ac:dyDescent="0.2">
      <c r="A500" s="111"/>
      <c r="B500" s="113"/>
      <c r="C500" s="113"/>
      <c r="D500" s="113"/>
    </row>
    <row r="501" spans="1:4" ht="12.75" customHeight="1" x14ac:dyDescent="0.2">
      <c r="A501" s="111"/>
      <c r="B501" s="113"/>
      <c r="C501" s="113"/>
      <c r="D501" s="113"/>
    </row>
    <row r="502" spans="1:4" ht="12.75" customHeight="1" x14ac:dyDescent="0.2">
      <c r="A502" s="111"/>
      <c r="B502" s="113"/>
      <c r="C502" s="113"/>
      <c r="D502" s="113"/>
    </row>
    <row r="503" spans="1:4" ht="12.75" customHeight="1" x14ac:dyDescent="0.2">
      <c r="A503" s="111"/>
      <c r="B503" s="113"/>
      <c r="C503" s="113"/>
      <c r="D503" s="113"/>
    </row>
    <row r="504" spans="1:4" ht="12.75" customHeight="1" x14ac:dyDescent="0.2">
      <c r="A504" s="111"/>
      <c r="B504" s="113"/>
      <c r="C504" s="113"/>
      <c r="D504" s="113"/>
    </row>
    <row r="505" spans="1:4" ht="12.75" customHeight="1" x14ac:dyDescent="0.2">
      <c r="A505" s="111"/>
      <c r="B505" s="113"/>
      <c r="C505" s="113"/>
      <c r="D505" s="113"/>
    </row>
    <row r="506" spans="1:4" ht="12.75" customHeight="1" x14ac:dyDescent="0.2">
      <c r="A506" s="111"/>
      <c r="B506" s="113"/>
      <c r="C506" s="113"/>
      <c r="D506" s="113"/>
    </row>
    <row r="507" spans="1:4" ht="12.75" customHeight="1" x14ac:dyDescent="0.2">
      <c r="A507" s="111"/>
      <c r="B507" s="113"/>
      <c r="C507" s="113"/>
      <c r="D507" s="113"/>
    </row>
    <row r="508" spans="1:4" ht="12.75" customHeight="1" x14ac:dyDescent="0.2">
      <c r="A508" s="111"/>
      <c r="B508" s="113"/>
      <c r="C508" s="113"/>
      <c r="D508" s="113"/>
    </row>
    <row r="509" spans="1:4" ht="12.75" customHeight="1" x14ac:dyDescent="0.2">
      <c r="A509" s="111"/>
      <c r="B509" s="113"/>
      <c r="C509" s="113"/>
      <c r="D509" s="113"/>
    </row>
    <row r="510" spans="1:4" ht="12.75" customHeight="1" x14ac:dyDescent="0.2">
      <c r="A510" s="111"/>
      <c r="B510" s="113"/>
      <c r="C510" s="113"/>
      <c r="D510" s="113"/>
    </row>
    <row r="511" spans="1:4" ht="12.75" customHeight="1" x14ac:dyDescent="0.2">
      <c r="A511" s="111"/>
      <c r="B511" s="113"/>
      <c r="C511" s="113"/>
      <c r="D511" s="113"/>
    </row>
    <row r="512" spans="1:4" ht="12.75" customHeight="1" x14ac:dyDescent="0.2">
      <c r="A512" s="111"/>
      <c r="B512" s="113"/>
      <c r="C512" s="113"/>
      <c r="D512" s="113"/>
    </row>
    <row r="513" spans="1:4" ht="12.75" customHeight="1" x14ac:dyDescent="0.2">
      <c r="A513" s="111"/>
      <c r="B513" s="113"/>
      <c r="C513" s="113"/>
      <c r="D513" s="113"/>
    </row>
    <row r="514" spans="1:4" ht="12.75" customHeight="1" x14ac:dyDescent="0.2">
      <c r="A514" s="111"/>
      <c r="B514" s="113"/>
      <c r="C514" s="113"/>
      <c r="D514" s="113"/>
    </row>
    <row r="515" spans="1:4" ht="12.75" customHeight="1" x14ac:dyDescent="0.2">
      <c r="A515" s="111"/>
      <c r="B515" s="113"/>
      <c r="C515" s="113"/>
      <c r="D515" s="113"/>
    </row>
    <row r="516" spans="1:4" ht="12.75" customHeight="1" x14ac:dyDescent="0.2">
      <c r="A516" s="111"/>
      <c r="B516" s="113"/>
      <c r="C516" s="113"/>
      <c r="D516" s="113"/>
    </row>
    <row r="517" spans="1:4" ht="12.75" customHeight="1" x14ac:dyDescent="0.2">
      <c r="A517" s="111"/>
      <c r="B517" s="113"/>
      <c r="C517" s="113"/>
      <c r="D517" s="113"/>
    </row>
    <row r="518" spans="1:4" ht="12.75" customHeight="1" x14ac:dyDescent="0.2">
      <c r="A518" s="111"/>
      <c r="B518" s="113"/>
      <c r="C518" s="113"/>
      <c r="D518" s="113"/>
    </row>
    <row r="519" spans="1:4" ht="12.75" customHeight="1" x14ac:dyDescent="0.2">
      <c r="A519" s="111"/>
      <c r="B519" s="113"/>
      <c r="C519" s="113"/>
      <c r="D519" s="113"/>
    </row>
    <row r="520" spans="1:4" ht="12.75" customHeight="1" x14ac:dyDescent="0.2">
      <c r="A520" s="111"/>
      <c r="B520" s="113"/>
      <c r="C520" s="113"/>
      <c r="D520" s="113"/>
    </row>
    <row r="521" spans="1:4" ht="12.75" customHeight="1" x14ac:dyDescent="0.2">
      <c r="A521" s="111"/>
      <c r="B521" s="113"/>
      <c r="C521" s="113"/>
      <c r="D521" s="113"/>
    </row>
    <row r="522" spans="1:4" ht="12.75" customHeight="1" x14ac:dyDescent="0.2">
      <c r="A522" s="111"/>
      <c r="B522" s="113"/>
      <c r="C522" s="113"/>
      <c r="D522" s="113"/>
    </row>
    <row r="523" spans="1:4" ht="12.75" customHeight="1" x14ac:dyDescent="0.2">
      <c r="A523" s="111"/>
      <c r="B523" s="113"/>
      <c r="C523" s="113"/>
      <c r="D523" s="113"/>
    </row>
    <row r="524" spans="1:4" ht="12.75" customHeight="1" x14ac:dyDescent="0.2">
      <c r="A524" s="111"/>
      <c r="B524" s="113"/>
      <c r="C524" s="113"/>
      <c r="D524" s="113"/>
    </row>
    <row r="525" spans="1:4" ht="12.75" customHeight="1" x14ac:dyDescent="0.2">
      <c r="A525" s="111"/>
      <c r="B525" s="113"/>
      <c r="C525" s="113"/>
      <c r="D525" s="113"/>
    </row>
    <row r="526" spans="1:4" ht="12.75" customHeight="1" x14ac:dyDescent="0.2">
      <c r="A526" s="111"/>
      <c r="B526" s="113"/>
      <c r="C526" s="113"/>
      <c r="D526" s="113"/>
    </row>
    <row r="527" spans="1:4" ht="12.75" customHeight="1" x14ac:dyDescent="0.2">
      <c r="A527" s="111"/>
      <c r="B527" s="113"/>
      <c r="C527" s="113"/>
      <c r="D527" s="113"/>
    </row>
    <row r="528" spans="1:4" ht="12.75" customHeight="1" x14ac:dyDescent="0.2">
      <c r="A528" s="111"/>
      <c r="B528" s="113"/>
      <c r="C528" s="113"/>
      <c r="D528" s="113"/>
    </row>
    <row r="529" spans="1:4" ht="12.75" customHeight="1" x14ac:dyDescent="0.2">
      <c r="A529" s="111"/>
      <c r="B529" s="113"/>
      <c r="C529" s="113"/>
      <c r="D529" s="113"/>
    </row>
    <row r="530" spans="1:4" ht="12.75" customHeight="1" x14ac:dyDescent="0.2">
      <c r="A530" s="111"/>
      <c r="B530" s="113"/>
      <c r="C530" s="113"/>
      <c r="D530" s="113"/>
    </row>
    <row r="531" spans="1:4" ht="12.75" customHeight="1" x14ac:dyDescent="0.2">
      <c r="A531" s="111"/>
      <c r="B531" s="113"/>
      <c r="C531" s="113"/>
      <c r="D531" s="113"/>
    </row>
    <row r="532" spans="1:4" ht="12.75" customHeight="1" x14ac:dyDescent="0.2">
      <c r="A532" s="111"/>
      <c r="B532" s="113"/>
      <c r="C532" s="113"/>
      <c r="D532" s="113"/>
    </row>
    <row r="533" spans="1:4" ht="12.75" customHeight="1" x14ac:dyDescent="0.2">
      <c r="A533" s="111"/>
      <c r="B533" s="113"/>
      <c r="C533" s="113"/>
      <c r="D533" s="113"/>
    </row>
    <row r="534" spans="1:4" ht="12.75" customHeight="1" x14ac:dyDescent="0.2">
      <c r="A534" s="111"/>
      <c r="B534" s="113"/>
      <c r="C534" s="113"/>
      <c r="D534" s="113"/>
    </row>
    <row r="535" spans="1:4" ht="12.75" customHeight="1" x14ac:dyDescent="0.2">
      <c r="A535" s="111"/>
      <c r="B535" s="113"/>
      <c r="C535" s="113"/>
      <c r="D535" s="113"/>
    </row>
    <row r="536" spans="1:4" ht="12.75" customHeight="1" x14ac:dyDescent="0.2">
      <c r="A536" s="111"/>
      <c r="B536" s="113"/>
      <c r="C536" s="113"/>
      <c r="D536" s="113"/>
    </row>
    <row r="537" spans="1:4" ht="12.75" customHeight="1" x14ac:dyDescent="0.2">
      <c r="A537" s="111"/>
      <c r="B537" s="113"/>
      <c r="C537" s="113"/>
      <c r="D537" s="113"/>
    </row>
    <row r="538" spans="1:4" ht="12.75" customHeight="1" x14ac:dyDescent="0.2">
      <c r="A538" s="111"/>
      <c r="B538" s="113"/>
      <c r="C538" s="113"/>
      <c r="D538" s="113"/>
    </row>
    <row r="539" spans="1:4" ht="12.75" customHeight="1" x14ac:dyDescent="0.2">
      <c r="A539" s="111"/>
      <c r="B539" s="113"/>
      <c r="C539" s="113"/>
      <c r="D539" s="113"/>
    </row>
    <row r="540" spans="1:4" ht="12.75" customHeight="1" x14ac:dyDescent="0.2">
      <c r="A540" s="111"/>
      <c r="B540" s="113"/>
      <c r="C540" s="113"/>
      <c r="D540" s="113"/>
    </row>
    <row r="541" spans="1:4" ht="12.75" customHeight="1" x14ac:dyDescent="0.2">
      <c r="A541" s="111"/>
      <c r="B541" s="113"/>
      <c r="C541" s="113"/>
      <c r="D541" s="113"/>
    </row>
    <row r="542" spans="1:4" ht="12.75" customHeight="1" x14ac:dyDescent="0.2">
      <c r="A542" s="111"/>
      <c r="B542" s="113"/>
      <c r="C542" s="113"/>
      <c r="D542" s="113"/>
    </row>
    <row r="543" spans="1:4" ht="12.75" customHeight="1" x14ac:dyDescent="0.2">
      <c r="A543" s="111"/>
      <c r="B543" s="113"/>
      <c r="C543" s="113"/>
      <c r="D543" s="113"/>
    </row>
    <row r="544" spans="1:4" ht="12.75" customHeight="1" x14ac:dyDescent="0.2">
      <c r="A544" s="111"/>
      <c r="B544" s="113"/>
      <c r="C544" s="113"/>
      <c r="D544" s="113"/>
    </row>
    <row r="545" spans="1:4" ht="12.75" customHeight="1" x14ac:dyDescent="0.2">
      <c r="A545" s="111"/>
      <c r="B545" s="113"/>
      <c r="C545" s="113"/>
      <c r="D545" s="113"/>
    </row>
    <row r="546" spans="1:4" ht="12.75" customHeight="1" x14ac:dyDescent="0.2">
      <c r="A546" s="111"/>
      <c r="B546" s="113"/>
      <c r="C546" s="113"/>
      <c r="D546" s="113"/>
    </row>
    <row r="547" spans="1:4" ht="12.75" customHeight="1" x14ac:dyDescent="0.2">
      <c r="A547" s="111"/>
      <c r="B547" s="113"/>
      <c r="C547" s="113"/>
      <c r="D547" s="113"/>
    </row>
    <row r="548" spans="1:4" ht="12.75" customHeight="1" x14ac:dyDescent="0.2">
      <c r="A548" s="111"/>
      <c r="B548" s="113"/>
      <c r="C548" s="113"/>
      <c r="D548" s="113"/>
    </row>
    <row r="549" spans="1:4" ht="12.75" customHeight="1" x14ac:dyDescent="0.2">
      <c r="A549" s="111"/>
      <c r="B549" s="113"/>
      <c r="C549" s="113"/>
      <c r="D549" s="113"/>
    </row>
    <row r="550" spans="1:4" ht="12.75" customHeight="1" x14ac:dyDescent="0.2">
      <c r="A550" s="111"/>
      <c r="B550" s="113"/>
      <c r="C550" s="113"/>
      <c r="D550" s="113"/>
    </row>
    <row r="551" spans="1:4" ht="12.75" customHeight="1" x14ac:dyDescent="0.2">
      <c r="A551" s="111"/>
      <c r="B551" s="113"/>
      <c r="C551" s="113"/>
      <c r="D551" s="113"/>
    </row>
    <row r="552" spans="1:4" ht="12.75" customHeight="1" x14ac:dyDescent="0.2">
      <c r="A552" s="111"/>
      <c r="B552" s="113"/>
      <c r="C552" s="113"/>
      <c r="D552" s="113"/>
    </row>
    <row r="553" spans="1:4" ht="12.75" customHeight="1" x14ac:dyDescent="0.2">
      <c r="A553" s="111"/>
      <c r="B553" s="113"/>
      <c r="C553" s="113"/>
      <c r="D553" s="113"/>
    </row>
    <row r="554" spans="1:4" ht="12.75" customHeight="1" x14ac:dyDescent="0.2">
      <c r="A554" s="111"/>
      <c r="B554" s="113"/>
      <c r="C554" s="113"/>
      <c r="D554" s="113"/>
    </row>
    <row r="555" spans="1:4" ht="12.75" customHeight="1" x14ac:dyDescent="0.2">
      <c r="A555" s="111"/>
      <c r="B555" s="113"/>
      <c r="C555" s="113"/>
      <c r="D555" s="113"/>
    </row>
    <row r="556" spans="1:4" ht="12.75" customHeight="1" x14ac:dyDescent="0.2">
      <c r="A556" s="111"/>
      <c r="B556" s="113"/>
      <c r="C556" s="113"/>
      <c r="D556" s="113"/>
    </row>
    <row r="557" spans="1:4" ht="12.75" customHeight="1" x14ac:dyDescent="0.2">
      <c r="A557" s="111"/>
      <c r="B557" s="113"/>
      <c r="C557" s="113"/>
      <c r="D557" s="113"/>
    </row>
    <row r="558" spans="1:4" ht="12.75" customHeight="1" x14ac:dyDescent="0.2">
      <c r="A558" s="111"/>
      <c r="B558" s="113"/>
      <c r="C558" s="113"/>
      <c r="D558" s="113"/>
    </row>
    <row r="559" spans="1:4" ht="12.75" customHeight="1" x14ac:dyDescent="0.2">
      <c r="A559" s="111"/>
      <c r="B559" s="113"/>
      <c r="C559" s="113"/>
      <c r="D559" s="113"/>
    </row>
    <row r="560" spans="1:4" ht="12.75" customHeight="1" x14ac:dyDescent="0.2">
      <c r="A560" s="111"/>
      <c r="B560" s="113"/>
      <c r="C560" s="113"/>
      <c r="D560" s="113"/>
    </row>
    <row r="561" spans="1:4" ht="12.75" customHeight="1" x14ac:dyDescent="0.2">
      <c r="A561" s="111"/>
      <c r="B561" s="113"/>
      <c r="C561" s="113"/>
      <c r="D561" s="113"/>
    </row>
    <row r="562" spans="1:4" ht="12.75" customHeight="1" x14ac:dyDescent="0.2">
      <c r="A562" s="111"/>
      <c r="B562" s="113"/>
      <c r="C562" s="113"/>
      <c r="D562" s="113"/>
    </row>
    <row r="563" spans="1:4" ht="12.75" customHeight="1" x14ac:dyDescent="0.2">
      <c r="A563" s="111"/>
      <c r="B563" s="113"/>
      <c r="C563" s="113"/>
      <c r="D563" s="113"/>
    </row>
    <row r="564" spans="1:4" ht="12.75" customHeight="1" x14ac:dyDescent="0.2">
      <c r="A564" s="111"/>
      <c r="B564" s="113"/>
      <c r="C564" s="113"/>
      <c r="D564" s="113"/>
    </row>
    <row r="565" spans="1:4" ht="12.75" customHeight="1" x14ac:dyDescent="0.2">
      <c r="A565" s="111"/>
      <c r="B565" s="113"/>
      <c r="C565" s="113"/>
      <c r="D565" s="113"/>
    </row>
    <row r="566" spans="1:4" ht="12.75" customHeight="1" x14ac:dyDescent="0.2">
      <c r="A566" s="111"/>
      <c r="B566" s="113"/>
      <c r="C566" s="113"/>
      <c r="D566" s="113"/>
    </row>
    <row r="567" spans="1:4" ht="12.75" customHeight="1" x14ac:dyDescent="0.2">
      <c r="A567" s="111"/>
      <c r="B567" s="113"/>
      <c r="C567" s="113"/>
      <c r="D567" s="113"/>
    </row>
    <row r="568" spans="1:4" ht="12.75" customHeight="1" x14ac:dyDescent="0.2">
      <c r="A568" s="111"/>
      <c r="B568" s="113"/>
      <c r="C568" s="113"/>
      <c r="D568" s="113"/>
    </row>
    <row r="569" spans="1:4" ht="12.75" customHeight="1" x14ac:dyDescent="0.2">
      <c r="A569" s="111"/>
      <c r="B569" s="113"/>
      <c r="C569" s="113"/>
      <c r="D569" s="113"/>
    </row>
    <row r="570" spans="1:4" ht="12.75" customHeight="1" x14ac:dyDescent="0.2">
      <c r="A570" s="111"/>
      <c r="B570" s="113"/>
      <c r="C570" s="113"/>
      <c r="D570" s="113"/>
    </row>
    <row r="571" spans="1:4" ht="12.75" customHeight="1" x14ac:dyDescent="0.2">
      <c r="A571" s="111"/>
      <c r="B571" s="113"/>
      <c r="C571" s="113"/>
      <c r="D571" s="113"/>
    </row>
    <row r="572" spans="1:4" ht="12.75" customHeight="1" x14ac:dyDescent="0.2">
      <c r="A572" s="111"/>
      <c r="B572" s="113"/>
      <c r="C572" s="113"/>
      <c r="D572" s="113"/>
    </row>
    <row r="573" spans="1:4" ht="12.75" customHeight="1" x14ac:dyDescent="0.2">
      <c r="A573" s="111"/>
    </row>
    <row r="574" spans="1:4" ht="12.75" customHeight="1" x14ac:dyDescent="0.2">
      <c r="A574" s="111"/>
    </row>
    <row r="575" spans="1:4" ht="12.75" customHeight="1" x14ac:dyDescent="0.2">
      <c r="A575" s="111"/>
    </row>
    <row r="576" spans="1:4" ht="12.75" customHeight="1" x14ac:dyDescent="0.2">
      <c r="A576" s="111"/>
    </row>
    <row r="577" spans="1:1" ht="12.75" customHeight="1" x14ac:dyDescent="0.2">
      <c r="A577" s="111"/>
    </row>
    <row r="578" spans="1:1" ht="12.75" customHeight="1" x14ac:dyDescent="0.2">
      <c r="A578" s="111"/>
    </row>
    <row r="579" spans="1:1" ht="12.75" customHeight="1" x14ac:dyDescent="0.2">
      <c r="A579" s="111"/>
    </row>
    <row r="580" spans="1:1" ht="12.75" customHeight="1" x14ac:dyDescent="0.2">
      <c r="A580" s="111"/>
    </row>
    <row r="581" spans="1:1" ht="12.75" customHeight="1" x14ac:dyDescent="0.2">
      <c r="A581" s="111"/>
    </row>
    <row r="582" spans="1:1" ht="12.75" customHeight="1" x14ac:dyDescent="0.2">
      <c r="A582" s="111"/>
    </row>
    <row r="583" spans="1:1" ht="12.75" customHeight="1" x14ac:dyDescent="0.2">
      <c r="A583" s="111"/>
    </row>
    <row r="584" spans="1:1" ht="12.75" customHeight="1" x14ac:dyDescent="0.2">
      <c r="A584" s="111"/>
    </row>
    <row r="585" spans="1:1" ht="12.75" customHeight="1" x14ac:dyDescent="0.2">
      <c r="A585" s="111"/>
    </row>
    <row r="586" spans="1:1" ht="12.75" customHeight="1" x14ac:dyDescent="0.2">
      <c r="A586" s="111"/>
    </row>
    <row r="587" spans="1:1" ht="12.75" customHeight="1" x14ac:dyDescent="0.2">
      <c r="A587" s="111"/>
    </row>
    <row r="588" spans="1:1" ht="12.75" customHeight="1" x14ac:dyDescent="0.2">
      <c r="A588" s="111"/>
    </row>
    <row r="589" spans="1:1" ht="12.75" customHeight="1" x14ac:dyDescent="0.2">
      <c r="A589" s="111"/>
    </row>
    <row r="590" spans="1:1" ht="12.75" customHeight="1" x14ac:dyDescent="0.2">
      <c r="A590" s="111"/>
    </row>
    <row r="591" spans="1:1" ht="12.75" customHeight="1" x14ac:dyDescent="0.2">
      <c r="A591" s="111"/>
    </row>
    <row r="592" spans="1:1" ht="12.75" customHeight="1" x14ac:dyDescent="0.2">
      <c r="A592" s="111"/>
    </row>
    <row r="593" spans="1:1" ht="12.75" customHeight="1" x14ac:dyDescent="0.2">
      <c r="A593" s="111"/>
    </row>
    <row r="594" spans="1:1" ht="12.75" customHeight="1" x14ac:dyDescent="0.2">
      <c r="A594" s="111"/>
    </row>
    <row r="595" spans="1:1" ht="12.75" customHeight="1" x14ac:dyDescent="0.2">
      <c r="A595" s="111"/>
    </row>
    <row r="596" spans="1:1" ht="12.75" customHeight="1" x14ac:dyDescent="0.2">
      <c r="A596" s="111"/>
    </row>
    <row r="597" spans="1:1" ht="12.75" customHeight="1" x14ac:dyDescent="0.2">
      <c r="A597" s="111"/>
    </row>
    <row r="598" spans="1:1" ht="12.75" customHeight="1" x14ac:dyDescent="0.2">
      <c r="A598" s="111"/>
    </row>
    <row r="599" spans="1:1" ht="12.75" customHeight="1" x14ac:dyDescent="0.2">
      <c r="A599" s="111"/>
    </row>
    <row r="600" spans="1:1" ht="12.75" customHeight="1" x14ac:dyDescent="0.2">
      <c r="A600" s="111"/>
    </row>
    <row r="601" spans="1:1" ht="12.75" customHeight="1" x14ac:dyDescent="0.2">
      <c r="A601" s="111"/>
    </row>
    <row r="602" spans="1:1" ht="12.75" customHeight="1" x14ac:dyDescent="0.2">
      <c r="A602" s="111"/>
    </row>
    <row r="603" spans="1:1" ht="12.75" customHeight="1" x14ac:dyDescent="0.2">
      <c r="A603" s="111"/>
    </row>
    <row r="604" spans="1:1" ht="12.75" customHeight="1" x14ac:dyDescent="0.2">
      <c r="A604" s="111"/>
    </row>
    <row r="605" spans="1:1" ht="12.75" customHeight="1" x14ac:dyDescent="0.2">
      <c r="A605" s="111"/>
    </row>
    <row r="606" spans="1:1" ht="12.75" customHeight="1" x14ac:dyDescent="0.2">
      <c r="A606" s="111"/>
    </row>
    <row r="607" spans="1:1" ht="12.75" customHeight="1" x14ac:dyDescent="0.2">
      <c r="A607" s="111"/>
    </row>
    <row r="608" spans="1:1" ht="12.75" customHeight="1" x14ac:dyDescent="0.2">
      <c r="A608" s="111"/>
    </row>
    <row r="609" spans="1:1" ht="12.75" customHeight="1" x14ac:dyDescent="0.2">
      <c r="A609" s="111"/>
    </row>
    <row r="610" spans="1:1" ht="12.75" customHeight="1" x14ac:dyDescent="0.2">
      <c r="A610" s="111"/>
    </row>
    <row r="611" spans="1:1" ht="12.75" customHeight="1" x14ac:dyDescent="0.2">
      <c r="A611" s="111"/>
    </row>
    <row r="612" spans="1:1" ht="12.75" customHeight="1" x14ac:dyDescent="0.2">
      <c r="A612" s="111"/>
    </row>
    <row r="613" spans="1:1" ht="12.75" customHeight="1" x14ac:dyDescent="0.2">
      <c r="A613" s="111"/>
    </row>
    <row r="614" spans="1:1" ht="12.75" customHeight="1" x14ac:dyDescent="0.2">
      <c r="A614" s="111"/>
    </row>
    <row r="615" spans="1:1" ht="12.75" customHeight="1" x14ac:dyDescent="0.2">
      <c r="A615" s="111"/>
    </row>
    <row r="616" spans="1:1" ht="12.75" customHeight="1" x14ac:dyDescent="0.2">
      <c r="A616" s="111"/>
    </row>
    <row r="617" spans="1:1" ht="12.75" customHeight="1" x14ac:dyDescent="0.2">
      <c r="A617" s="111"/>
    </row>
    <row r="618" spans="1:1" ht="12.75" customHeight="1" x14ac:dyDescent="0.2">
      <c r="A618" s="111"/>
    </row>
    <row r="619" spans="1:1" ht="12.75" customHeight="1" x14ac:dyDescent="0.2">
      <c r="A619" s="111"/>
    </row>
    <row r="620" spans="1:1" ht="12.75" customHeight="1" x14ac:dyDescent="0.2">
      <c r="A620" s="111"/>
    </row>
    <row r="621" spans="1:1" ht="12.75" customHeight="1" x14ac:dyDescent="0.2">
      <c r="A621" s="111"/>
    </row>
    <row r="622" spans="1:1" ht="12.75" customHeight="1" x14ac:dyDescent="0.2">
      <c r="A622" s="111"/>
    </row>
    <row r="623" spans="1:1" ht="12.75" customHeight="1" x14ac:dyDescent="0.2">
      <c r="A623" s="111"/>
    </row>
    <row r="624" spans="1:1" ht="12.75" customHeight="1" x14ac:dyDescent="0.2">
      <c r="A624" s="111"/>
    </row>
    <row r="625" spans="1:1" ht="12.75" customHeight="1" x14ac:dyDescent="0.2">
      <c r="A625" s="111"/>
    </row>
    <row r="626" spans="1:1" ht="12.75" customHeight="1" x14ac:dyDescent="0.2">
      <c r="A626" s="111"/>
    </row>
    <row r="627" spans="1:1" ht="12.75" customHeight="1" x14ac:dyDescent="0.2">
      <c r="A627" s="111"/>
    </row>
    <row r="628" spans="1:1" ht="12.75" customHeight="1" x14ac:dyDescent="0.2">
      <c r="A628" s="111"/>
    </row>
    <row r="629" spans="1:1" ht="12.75" customHeight="1" x14ac:dyDescent="0.2">
      <c r="A629" s="111"/>
    </row>
    <row r="630" spans="1:1" ht="12.75" customHeight="1" x14ac:dyDescent="0.2">
      <c r="A630" s="111"/>
    </row>
    <row r="631" spans="1:1" ht="12.75" customHeight="1" x14ac:dyDescent="0.2">
      <c r="A631" s="111"/>
    </row>
    <row r="632" spans="1:1" ht="12.75" customHeight="1" x14ac:dyDescent="0.2">
      <c r="A632" s="111"/>
    </row>
    <row r="633" spans="1:1" ht="12.75" customHeight="1" x14ac:dyDescent="0.2">
      <c r="A633" s="111"/>
    </row>
    <row r="634" spans="1:1" ht="12.75" customHeight="1" x14ac:dyDescent="0.2">
      <c r="A634" s="111"/>
    </row>
    <row r="635" spans="1:1" ht="12.75" customHeight="1" x14ac:dyDescent="0.2">
      <c r="A635" s="111"/>
    </row>
    <row r="636" spans="1:1" ht="12.75" customHeight="1" x14ac:dyDescent="0.2">
      <c r="A636" s="111"/>
    </row>
    <row r="637" spans="1:1" ht="12.75" customHeight="1" x14ac:dyDescent="0.2">
      <c r="A637" s="111"/>
    </row>
    <row r="638" spans="1:1" ht="12.75" customHeight="1" x14ac:dyDescent="0.2">
      <c r="A638" s="111"/>
    </row>
    <row r="639" spans="1:1" ht="12.75" customHeight="1" x14ac:dyDescent="0.2">
      <c r="A639" s="111"/>
    </row>
    <row r="640" spans="1:1" ht="12.75" customHeight="1" x14ac:dyDescent="0.2">
      <c r="A640" s="111"/>
    </row>
    <row r="641" spans="1:1" ht="12.75" customHeight="1" x14ac:dyDescent="0.2">
      <c r="A641" s="111"/>
    </row>
    <row r="642" spans="1:1" ht="12.75" customHeight="1" x14ac:dyDescent="0.2">
      <c r="A642" s="111"/>
    </row>
    <row r="643" spans="1:1" ht="12.75" customHeight="1" x14ac:dyDescent="0.2">
      <c r="A643" s="111"/>
    </row>
    <row r="644" spans="1:1" ht="12.75" customHeight="1" x14ac:dyDescent="0.2">
      <c r="A644" s="111"/>
    </row>
    <row r="645" spans="1:1" ht="12.75" customHeight="1" x14ac:dyDescent="0.2">
      <c r="A645" s="111"/>
    </row>
    <row r="646" spans="1:1" ht="12.75" customHeight="1" x14ac:dyDescent="0.2">
      <c r="A646" s="111"/>
    </row>
    <row r="647" spans="1:1" ht="12.75" customHeight="1" x14ac:dyDescent="0.2">
      <c r="A647" s="111"/>
    </row>
    <row r="648" spans="1:1" ht="12.75" customHeight="1" x14ac:dyDescent="0.2">
      <c r="A648" s="111"/>
    </row>
    <row r="649" spans="1:1" ht="12.75" customHeight="1" x14ac:dyDescent="0.2">
      <c r="A649" s="111"/>
    </row>
    <row r="650" spans="1:1" ht="12.75" customHeight="1" x14ac:dyDescent="0.2">
      <c r="A650" s="111"/>
    </row>
    <row r="651" spans="1:1" ht="12.75" customHeight="1" x14ac:dyDescent="0.2">
      <c r="A651" s="111"/>
    </row>
    <row r="652" spans="1:1" ht="12.75" customHeight="1" x14ac:dyDescent="0.2">
      <c r="A652" s="111"/>
    </row>
    <row r="653" spans="1:1" ht="12.75" customHeight="1" x14ac:dyDescent="0.2">
      <c r="A653" s="111"/>
    </row>
    <row r="654" spans="1:1" ht="12.75" customHeight="1" x14ac:dyDescent="0.2">
      <c r="A654" s="111"/>
    </row>
    <row r="655" spans="1:1" ht="12.75" customHeight="1" x14ac:dyDescent="0.2">
      <c r="A655" s="111"/>
    </row>
    <row r="656" spans="1:1" ht="12.75" customHeight="1" x14ac:dyDescent="0.2">
      <c r="A656" s="111"/>
    </row>
    <row r="657" spans="1:1" ht="12.75" customHeight="1" x14ac:dyDescent="0.2">
      <c r="A657" s="111"/>
    </row>
    <row r="658" spans="1:1" ht="12.75" customHeight="1" x14ac:dyDescent="0.2">
      <c r="A658" s="111"/>
    </row>
    <row r="659" spans="1:1" ht="12.75" customHeight="1" x14ac:dyDescent="0.2">
      <c r="A659" s="111"/>
    </row>
    <row r="660" spans="1:1" ht="12.75" customHeight="1" x14ac:dyDescent="0.2">
      <c r="A660" s="111"/>
    </row>
    <row r="661" spans="1:1" ht="12.75" customHeight="1" x14ac:dyDescent="0.2">
      <c r="A661" s="111"/>
    </row>
    <row r="662" spans="1:1" ht="12.75" customHeight="1" x14ac:dyDescent="0.2">
      <c r="A662" s="111"/>
    </row>
    <row r="663" spans="1:1" ht="12.75" customHeight="1" x14ac:dyDescent="0.2">
      <c r="A663" s="111"/>
    </row>
    <row r="664" spans="1:1" ht="12.75" customHeight="1" x14ac:dyDescent="0.2">
      <c r="A664" s="111"/>
    </row>
    <row r="665" spans="1:1" ht="12.75" customHeight="1" x14ac:dyDescent="0.2">
      <c r="A665" s="111"/>
    </row>
    <row r="666" spans="1:1" ht="12.75" customHeight="1" x14ac:dyDescent="0.2">
      <c r="A666" s="111"/>
    </row>
    <row r="667" spans="1:1" ht="12.75" customHeight="1" x14ac:dyDescent="0.2">
      <c r="A667" s="111"/>
    </row>
    <row r="668" spans="1:1" ht="12.75" customHeight="1" x14ac:dyDescent="0.2">
      <c r="A668" s="111"/>
    </row>
    <row r="669" spans="1:1" ht="12.75" customHeight="1" x14ac:dyDescent="0.2">
      <c r="A669" s="111"/>
    </row>
    <row r="670" spans="1:1" ht="12.75" customHeight="1" x14ac:dyDescent="0.2">
      <c r="A670" s="111"/>
    </row>
    <row r="671" spans="1:1" ht="12.75" customHeight="1" x14ac:dyDescent="0.2">
      <c r="A671" s="111"/>
    </row>
    <row r="672" spans="1:1" ht="12.75" customHeight="1" x14ac:dyDescent="0.2">
      <c r="A672" s="111"/>
    </row>
    <row r="673" spans="1:1" ht="12.75" customHeight="1" x14ac:dyDescent="0.2">
      <c r="A673" s="111"/>
    </row>
    <row r="674" spans="1:1" ht="12.75" customHeight="1" x14ac:dyDescent="0.2">
      <c r="A674" s="111"/>
    </row>
    <row r="675" spans="1:1" ht="12.75" customHeight="1" x14ac:dyDescent="0.2">
      <c r="A675" s="111"/>
    </row>
    <row r="676" spans="1:1" ht="12.75" customHeight="1" x14ac:dyDescent="0.2">
      <c r="A676" s="111"/>
    </row>
    <row r="677" spans="1:1" ht="12.75" customHeight="1" x14ac:dyDescent="0.2">
      <c r="A677" s="111"/>
    </row>
    <row r="678" spans="1:1" ht="12.75" customHeight="1" x14ac:dyDescent="0.2">
      <c r="A678" s="111"/>
    </row>
    <row r="679" spans="1:1" ht="12.75" customHeight="1" x14ac:dyDescent="0.2">
      <c r="A679" s="111"/>
    </row>
    <row r="680" spans="1:1" ht="12.75" customHeight="1" x14ac:dyDescent="0.2">
      <c r="A680" s="111"/>
    </row>
    <row r="681" spans="1:1" ht="12.75" customHeight="1" x14ac:dyDescent="0.2">
      <c r="A681" s="111"/>
    </row>
    <row r="682" spans="1:1" ht="12.75" customHeight="1" x14ac:dyDescent="0.2">
      <c r="A682" s="111"/>
    </row>
    <row r="683" spans="1:1" ht="12.75" customHeight="1" x14ac:dyDescent="0.2">
      <c r="A683" s="111"/>
    </row>
    <row r="684" spans="1:1" ht="12.75" customHeight="1" x14ac:dyDescent="0.2">
      <c r="A684" s="111"/>
    </row>
    <row r="685" spans="1:1" ht="12.75" customHeight="1" x14ac:dyDescent="0.2">
      <c r="A685" s="111"/>
    </row>
    <row r="686" spans="1:1" ht="12.75" customHeight="1" x14ac:dyDescent="0.2">
      <c r="A686" s="111"/>
    </row>
    <row r="687" spans="1:1" ht="12.75" customHeight="1" x14ac:dyDescent="0.2">
      <c r="A687" s="111"/>
    </row>
    <row r="688" spans="1:1" ht="12.75" customHeight="1" x14ac:dyDescent="0.2">
      <c r="A688" s="111"/>
    </row>
    <row r="689" spans="1:1" ht="12.75" customHeight="1" x14ac:dyDescent="0.2">
      <c r="A689" s="111"/>
    </row>
    <row r="690" spans="1:1" ht="12.75" customHeight="1" x14ac:dyDescent="0.2">
      <c r="A690" s="111"/>
    </row>
    <row r="691" spans="1:1" ht="12.75" customHeight="1" x14ac:dyDescent="0.2">
      <c r="A691" s="111"/>
    </row>
    <row r="692" spans="1:1" ht="12.75" customHeight="1" x14ac:dyDescent="0.2">
      <c r="A692" s="111"/>
    </row>
    <row r="693" spans="1:1" ht="12.75" customHeight="1" x14ac:dyDescent="0.2">
      <c r="A693" s="111"/>
    </row>
    <row r="694" spans="1:1" ht="12.75" customHeight="1" x14ac:dyDescent="0.2">
      <c r="A694" s="111"/>
    </row>
    <row r="695" spans="1:1" ht="12.75" customHeight="1" x14ac:dyDescent="0.2">
      <c r="A695" s="111"/>
    </row>
    <row r="696" spans="1:1" ht="12.75" customHeight="1" x14ac:dyDescent="0.2">
      <c r="A696" s="111"/>
    </row>
    <row r="697" spans="1:1" ht="12.75" customHeight="1" x14ac:dyDescent="0.2">
      <c r="A697" s="111"/>
    </row>
    <row r="698" spans="1:1" ht="12.75" customHeight="1" x14ac:dyDescent="0.2">
      <c r="A698" s="111"/>
    </row>
    <row r="699" spans="1:1" ht="12.75" customHeight="1" x14ac:dyDescent="0.2">
      <c r="A699" s="111"/>
    </row>
    <row r="700" spans="1:1" ht="12.75" customHeight="1" x14ac:dyDescent="0.2">
      <c r="A700" s="111"/>
    </row>
    <row r="701" spans="1:1" ht="12.75" customHeight="1" x14ac:dyDescent="0.2">
      <c r="A701" s="111"/>
    </row>
    <row r="702" spans="1:1" ht="12.75" customHeight="1" x14ac:dyDescent="0.2">
      <c r="A702" s="111"/>
    </row>
    <row r="703" spans="1:1" ht="12.75" customHeight="1" x14ac:dyDescent="0.2">
      <c r="A703" s="111"/>
    </row>
    <row r="704" spans="1:1" ht="12.75" customHeight="1" x14ac:dyDescent="0.2">
      <c r="A704" s="111"/>
    </row>
    <row r="705" spans="1:1" ht="12.75" customHeight="1" x14ac:dyDescent="0.2">
      <c r="A705" s="111"/>
    </row>
    <row r="706" spans="1:1" ht="12.75" customHeight="1" x14ac:dyDescent="0.2">
      <c r="A706" s="111"/>
    </row>
    <row r="707" spans="1:1" ht="12.75" customHeight="1" x14ac:dyDescent="0.2">
      <c r="A707" s="111"/>
    </row>
    <row r="708" spans="1:1" ht="12.75" customHeight="1" x14ac:dyDescent="0.2">
      <c r="A708" s="111"/>
    </row>
    <row r="709" spans="1:1" ht="12.75" customHeight="1" x14ac:dyDescent="0.2">
      <c r="A709" s="111"/>
    </row>
    <row r="710" spans="1:1" ht="12.75" customHeight="1" x14ac:dyDescent="0.2">
      <c r="A710" s="111"/>
    </row>
    <row r="711" spans="1:1" ht="12.75" customHeight="1" x14ac:dyDescent="0.2">
      <c r="A711" s="111"/>
    </row>
    <row r="712" spans="1:1" ht="12.75" customHeight="1" x14ac:dyDescent="0.2">
      <c r="A712" s="111"/>
    </row>
    <row r="713" spans="1:1" ht="12.75" customHeight="1" x14ac:dyDescent="0.2">
      <c r="A713" s="111"/>
    </row>
    <row r="714" spans="1:1" ht="12.75" customHeight="1" x14ac:dyDescent="0.2">
      <c r="A714" s="111"/>
    </row>
    <row r="715" spans="1:1" ht="12.75" customHeight="1" x14ac:dyDescent="0.2">
      <c r="A715" s="111"/>
    </row>
    <row r="716" spans="1:1" ht="12.75" customHeight="1" x14ac:dyDescent="0.2">
      <c r="A716" s="111"/>
    </row>
    <row r="717" spans="1:1" ht="12.75" customHeight="1" x14ac:dyDescent="0.2">
      <c r="A717" s="111"/>
    </row>
    <row r="718" spans="1:1" ht="12.75" customHeight="1" x14ac:dyDescent="0.2">
      <c r="A718" s="111"/>
    </row>
    <row r="719" spans="1:1" ht="12.75" customHeight="1" x14ac:dyDescent="0.2">
      <c r="A719" s="111"/>
    </row>
    <row r="720" spans="1:1" ht="12.75" customHeight="1" x14ac:dyDescent="0.2">
      <c r="A720" s="111"/>
    </row>
    <row r="721" spans="1:1" ht="12.75" customHeight="1" x14ac:dyDescent="0.2">
      <c r="A721" s="111"/>
    </row>
    <row r="722" spans="1:1" ht="12.75" customHeight="1" x14ac:dyDescent="0.2">
      <c r="A722" s="111"/>
    </row>
    <row r="723" spans="1:1" ht="12.75" customHeight="1" x14ac:dyDescent="0.2">
      <c r="A723" s="111"/>
    </row>
    <row r="724" spans="1:1" ht="12.75" customHeight="1" x14ac:dyDescent="0.2">
      <c r="A724" s="111"/>
    </row>
    <row r="725" spans="1:1" ht="12.75" customHeight="1" x14ac:dyDescent="0.2">
      <c r="A725" s="111"/>
    </row>
    <row r="726" spans="1:1" ht="12.75" customHeight="1" x14ac:dyDescent="0.2">
      <c r="A726" s="111"/>
    </row>
    <row r="727" spans="1:1" ht="12.75" customHeight="1" x14ac:dyDescent="0.2">
      <c r="A727" s="111"/>
    </row>
    <row r="728" spans="1:1" ht="12.75" customHeight="1" x14ac:dyDescent="0.2">
      <c r="A728" s="111"/>
    </row>
    <row r="729" spans="1:1" ht="12.75" customHeight="1" x14ac:dyDescent="0.2">
      <c r="A729" s="111"/>
    </row>
    <row r="730" spans="1:1" ht="12.75" customHeight="1" x14ac:dyDescent="0.2">
      <c r="A730" s="111"/>
    </row>
    <row r="731" spans="1:1" ht="12.75" customHeight="1" x14ac:dyDescent="0.2">
      <c r="A731" s="111"/>
    </row>
    <row r="732" spans="1:1" ht="12.75" customHeight="1" x14ac:dyDescent="0.2">
      <c r="A732" s="111"/>
    </row>
    <row r="733" spans="1:1" ht="12.75" customHeight="1" x14ac:dyDescent="0.2">
      <c r="A733" s="111"/>
    </row>
    <row r="734" spans="1:1" ht="12.75" customHeight="1" x14ac:dyDescent="0.2">
      <c r="A734" s="111"/>
    </row>
    <row r="735" spans="1:1" ht="12.75" customHeight="1" x14ac:dyDescent="0.2">
      <c r="A735" s="111"/>
    </row>
    <row r="736" spans="1:1" ht="12.75" customHeight="1" x14ac:dyDescent="0.2">
      <c r="A736" s="111"/>
    </row>
    <row r="737" spans="1:1" ht="12.75" customHeight="1" x14ac:dyDescent="0.2">
      <c r="A737" s="111"/>
    </row>
    <row r="738" spans="1:1" ht="12.75" customHeight="1" x14ac:dyDescent="0.2">
      <c r="A738" s="111"/>
    </row>
    <row r="739" spans="1:1" ht="12.75" customHeight="1" x14ac:dyDescent="0.2">
      <c r="A739" s="111"/>
    </row>
    <row r="740" spans="1:1" ht="12.75" customHeight="1" x14ac:dyDescent="0.2">
      <c r="A740" s="111"/>
    </row>
    <row r="741" spans="1:1" ht="12.75" customHeight="1" x14ac:dyDescent="0.2">
      <c r="A741" s="111"/>
    </row>
    <row r="742" spans="1:1" ht="12.75" customHeight="1" x14ac:dyDescent="0.2">
      <c r="A742" s="111"/>
    </row>
    <row r="743" spans="1:1" ht="12.75" customHeight="1" x14ac:dyDescent="0.2">
      <c r="A743" s="111"/>
    </row>
    <row r="744" spans="1:1" ht="12.75" customHeight="1" x14ac:dyDescent="0.2">
      <c r="A744" s="111"/>
    </row>
    <row r="745" spans="1:1" ht="12.75" customHeight="1" x14ac:dyDescent="0.2">
      <c r="A745" s="111"/>
    </row>
    <row r="746" spans="1:1" ht="12.75" customHeight="1" x14ac:dyDescent="0.2">
      <c r="A746" s="111"/>
    </row>
    <row r="747" spans="1:1" ht="12.75" customHeight="1" x14ac:dyDescent="0.2">
      <c r="A747" s="111"/>
    </row>
    <row r="748" spans="1:1" ht="12.75" customHeight="1" x14ac:dyDescent="0.2">
      <c r="A748" s="111"/>
    </row>
    <row r="749" spans="1:1" ht="12.75" customHeight="1" x14ac:dyDescent="0.2">
      <c r="A749" s="111"/>
    </row>
    <row r="750" spans="1:1" ht="12.75" customHeight="1" x14ac:dyDescent="0.2">
      <c r="A750" s="111"/>
    </row>
    <row r="751" spans="1:1" ht="12.75" customHeight="1" x14ac:dyDescent="0.2">
      <c r="A751" s="111"/>
    </row>
    <row r="752" spans="1:1" ht="12.75" customHeight="1" x14ac:dyDescent="0.2">
      <c r="A752" s="111"/>
    </row>
    <row r="753" spans="1:1" ht="12.75" customHeight="1" x14ac:dyDescent="0.2">
      <c r="A753" s="111"/>
    </row>
    <row r="754" spans="1:1" ht="12.75" customHeight="1" x14ac:dyDescent="0.2">
      <c r="A754" s="111"/>
    </row>
    <row r="755" spans="1:1" ht="12.75" customHeight="1" x14ac:dyDescent="0.2">
      <c r="A755" s="111"/>
    </row>
    <row r="756" spans="1:1" ht="12.75" customHeight="1" x14ac:dyDescent="0.2">
      <c r="A756" s="111"/>
    </row>
    <row r="757" spans="1:1" ht="12.75" customHeight="1" x14ac:dyDescent="0.2">
      <c r="A757" s="111"/>
    </row>
    <row r="758" spans="1:1" ht="12.75" customHeight="1" x14ac:dyDescent="0.2">
      <c r="A758" s="111"/>
    </row>
    <row r="759" spans="1:1" ht="12.75" customHeight="1" x14ac:dyDescent="0.2">
      <c r="A759" s="111"/>
    </row>
    <row r="760" spans="1:1" ht="12.75" customHeight="1" x14ac:dyDescent="0.2">
      <c r="A760" s="111"/>
    </row>
    <row r="761" spans="1:1" ht="12.75" customHeight="1" x14ac:dyDescent="0.2">
      <c r="A761" s="111"/>
    </row>
    <row r="762" spans="1:1" ht="12.75" customHeight="1" x14ac:dyDescent="0.2">
      <c r="A762" s="111"/>
    </row>
    <row r="763" spans="1:1" ht="12.75" customHeight="1" x14ac:dyDescent="0.2">
      <c r="A763" s="111"/>
    </row>
    <row r="764" spans="1:1" ht="12.75" customHeight="1" x14ac:dyDescent="0.2">
      <c r="A764" s="111"/>
    </row>
    <row r="765" spans="1:1" ht="12.75" customHeight="1" x14ac:dyDescent="0.2">
      <c r="A765" s="111"/>
    </row>
    <row r="766" spans="1:1" ht="12.75" customHeight="1" x14ac:dyDescent="0.2">
      <c r="A766" s="111"/>
    </row>
    <row r="767" spans="1:1" ht="12.75" customHeight="1" x14ac:dyDescent="0.2">
      <c r="A767" s="111"/>
    </row>
    <row r="768" spans="1:1" ht="12.75" customHeight="1" x14ac:dyDescent="0.2">
      <c r="A768" s="111"/>
    </row>
    <row r="769" spans="1:1" ht="12.75" customHeight="1" x14ac:dyDescent="0.2">
      <c r="A769" s="111"/>
    </row>
    <row r="770" spans="1:1" ht="12.75" customHeight="1" x14ac:dyDescent="0.2">
      <c r="A770" s="111"/>
    </row>
    <row r="771" spans="1:1" ht="12.75" customHeight="1" x14ac:dyDescent="0.2">
      <c r="A771" s="111"/>
    </row>
    <row r="772" spans="1:1" ht="12.75" customHeight="1" x14ac:dyDescent="0.2">
      <c r="A772" s="111"/>
    </row>
    <row r="773" spans="1:1" ht="12.75" customHeight="1" x14ac:dyDescent="0.2">
      <c r="A773" s="111"/>
    </row>
    <row r="774" spans="1:1" ht="12.75" customHeight="1" x14ac:dyDescent="0.2">
      <c r="A774" s="111"/>
    </row>
    <row r="775" spans="1:1" ht="12.75" customHeight="1" x14ac:dyDescent="0.2">
      <c r="A775" s="111"/>
    </row>
    <row r="776" spans="1:1" ht="12.75" customHeight="1" x14ac:dyDescent="0.2">
      <c r="A776" s="111"/>
    </row>
    <row r="777" spans="1:1" ht="12.75" customHeight="1" x14ac:dyDescent="0.2">
      <c r="A777" s="111"/>
    </row>
    <row r="778" spans="1:1" ht="12.75" customHeight="1" x14ac:dyDescent="0.2">
      <c r="A778" s="111"/>
    </row>
    <row r="779" spans="1:1" ht="12.75" customHeight="1" x14ac:dyDescent="0.2">
      <c r="A779" s="111"/>
    </row>
    <row r="780" spans="1:1" ht="12.75" customHeight="1" x14ac:dyDescent="0.2">
      <c r="A780" s="111"/>
    </row>
    <row r="781" spans="1:1" ht="12.75" customHeight="1" x14ac:dyDescent="0.2">
      <c r="A781" s="111"/>
    </row>
    <row r="782" spans="1:1" ht="12.75" customHeight="1" x14ac:dyDescent="0.2">
      <c r="A782" s="111"/>
    </row>
    <row r="783" spans="1:1" ht="12.75" customHeight="1" x14ac:dyDescent="0.2">
      <c r="A783" s="111"/>
    </row>
    <row r="784" spans="1:1" ht="12.75" customHeight="1" x14ac:dyDescent="0.2">
      <c r="A784" s="111"/>
    </row>
    <row r="785" spans="1:1" ht="12.75" customHeight="1" x14ac:dyDescent="0.2">
      <c r="A785" s="111"/>
    </row>
    <row r="786" spans="1:1" ht="12.75" customHeight="1" x14ac:dyDescent="0.2">
      <c r="A786" s="111"/>
    </row>
    <row r="787" spans="1:1" ht="12.75" customHeight="1" x14ac:dyDescent="0.2">
      <c r="A787" s="111"/>
    </row>
    <row r="788" spans="1:1" ht="12.75" customHeight="1" x14ac:dyDescent="0.2">
      <c r="A788" s="111"/>
    </row>
    <row r="789" spans="1:1" ht="12.75" customHeight="1" x14ac:dyDescent="0.2">
      <c r="A789" s="111"/>
    </row>
    <row r="790" spans="1:1" ht="12.75" customHeight="1" x14ac:dyDescent="0.2">
      <c r="A790" s="111"/>
    </row>
    <row r="791" spans="1:1" ht="12.75" customHeight="1" x14ac:dyDescent="0.2">
      <c r="A791" s="111"/>
    </row>
    <row r="792" spans="1:1" ht="12.75" customHeight="1" x14ac:dyDescent="0.2">
      <c r="A792" s="111"/>
    </row>
    <row r="793" spans="1:1" ht="12.75" customHeight="1" x14ac:dyDescent="0.2">
      <c r="A793" s="111"/>
    </row>
    <row r="794" spans="1:1" ht="12.75" customHeight="1" x14ac:dyDescent="0.2">
      <c r="A794" s="111"/>
    </row>
    <row r="795" spans="1:1" ht="12.75" customHeight="1" x14ac:dyDescent="0.2">
      <c r="A795" s="111"/>
    </row>
    <row r="796" spans="1:1" ht="12.75" customHeight="1" x14ac:dyDescent="0.2">
      <c r="A796" s="111"/>
    </row>
    <row r="797" spans="1:1" ht="12.75" customHeight="1" x14ac:dyDescent="0.2">
      <c r="A797" s="111"/>
    </row>
    <row r="798" spans="1:1" ht="12.75" customHeight="1" x14ac:dyDescent="0.2">
      <c r="A798" s="111"/>
    </row>
    <row r="799" spans="1:1" ht="12.75" customHeight="1" x14ac:dyDescent="0.2">
      <c r="A799" s="111"/>
    </row>
    <row r="800" spans="1:1" ht="12.75" customHeight="1" x14ac:dyDescent="0.2">
      <c r="A800" s="111"/>
    </row>
    <row r="801" spans="1:1" ht="12.75" customHeight="1" x14ac:dyDescent="0.2">
      <c r="A801" s="111"/>
    </row>
    <row r="802" spans="1:1" ht="12.75" customHeight="1" x14ac:dyDescent="0.2">
      <c r="A802" s="111"/>
    </row>
    <row r="803" spans="1:1" ht="12.75" customHeight="1" x14ac:dyDescent="0.2">
      <c r="A803" s="111"/>
    </row>
    <row r="804" spans="1:1" ht="12.75" customHeight="1" x14ac:dyDescent="0.2">
      <c r="A804" s="111"/>
    </row>
    <row r="805" spans="1:1" ht="12.75" customHeight="1" x14ac:dyDescent="0.2">
      <c r="A805" s="111"/>
    </row>
    <row r="806" spans="1:1" ht="12.75" customHeight="1" x14ac:dyDescent="0.2">
      <c r="A806" s="111"/>
    </row>
    <row r="807" spans="1:1" ht="12.75" customHeight="1" x14ac:dyDescent="0.2">
      <c r="A807" s="111"/>
    </row>
    <row r="808" spans="1:1" ht="12.75" customHeight="1" x14ac:dyDescent="0.2">
      <c r="A808" s="111"/>
    </row>
    <row r="809" spans="1:1" ht="12.75" customHeight="1" x14ac:dyDescent="0.2">
      <c r="A809" s="111"/>
    </row>
    <row r="810" spans="1:1" ht="12.75" customHeight="1" x14ac:dyDescent="0.2">
      <c r="A810" s="111"/>
    </row>
    <row r="811" spans="1:1" ht="12.75" customHeight="1" x14ac:dyDescent="0.2">
      <c r="A811" s="111"/>
    </row>
    <row r="812" spans="1:1" ht="12.75" customHeight="1" x14ac:dyDescent="0.2">
      <c r="A812" s="111"/>
    </row>
    <row r="813" spans="1:1" ht="12.75" customHeight="1" x14ac:dyDescent="0.2">
      <c r="A813" s="111"/>
    </row>
    <row r="814" spans="1:1" ht="12.75" customHeight="1" x14ac:dyDescent="0.2">
      <c r="A814" s="111"/>
    </row>
    <row r="815" spans="1:1" ht="12.75" customHeight="1" x14ac:dyDescent="0.2">
      <c r="A815" s="111"/>
    </row>
    <row r="816" spans="1:1" ht="12.75" customHeight="1" x14ac:dyDescent="0.2">
      <c r="A816" s="111"/>
    </row>
    <row r="817" spans="1:1" ht="12.75" customHeight="1" x14ac:dyDescent="0.2">
      <c r="A817" s="111"/>
    </row>
    <row r="818" spans="1:1" ht="12.75" customHeight="1" x14ac:dyDescent="0.2">
      <c r="A818" s="111"/>
    </row>
    <row r="819" spans="1:1" ht="12.75" customHeight="1" x14ac:dyDescent="0.2">
      <c r="A819" s="111"/>
    </row>
    <row r="820" spans="1:1" ht="12.75" customHeight="1" x14ac:dyDescent="0.2">
      <c r="A820" s="111"/>
    </row>
    <row r="821" spans="1:1" ht="12.75" customHeight="1" x14ac:dyDescent="0.2">
      <c r="A821" s="111"/>
    </row>
    <row r="822" spans="1:1" ht="12.75" customHeight="1" x14ac:dyDescent="0.2">
      <c r="A822" s="111"/>
    </row>
    <row r="823" spans="1:1" ht="12.75" customHeight="1" x14ac:dyDescent="0.2">
      <c r="A823" s="111"/>
    </row>
    <row r="824" spans="1:1" ht="12.75" customHeight="1" x14ac:dyDescent="0.2">
      <c r="A824" s="111"/>
    </row>
    <row r="825" spans="1:1" ht="12.75" customHeight="1" x14ac:dyDescent="0.2">
      <c r="A825" s="111"/>
    </row>
    <row r="826" spans="1:1" ht="12.75" customHeight="1" x14ac:dyDescent="0.2">
      <c r="A826" s="111"/>
    </row>
    <row r="827" spans="1:1" ht="12.75" customHeight="1" x14ac:dyDescent="0.2">
      <c r="A827" s="111"/>
    </row>
    <row r="828" spans="1:1" ht="12.75" customHeight="1" x14ac:dyDescent="0.2">
      <c r="A828" s="111"/>
    </row>
    <row r="829" spans="1:1" ht="12.75" customHeight="1" x14ac:dyDescent="0.2">
      <c r="A829" s="111"/>
    </row>
    <row r="830" spans="1:1" ht="12.75" customHeight="1" x14ac:dyDescent="0.2">
      <c r="A830" s="111"/>
    </row>
    <row r="831" spans="1:1" ht="12.75" customHeight="1" x14ac:dyDescent="0.2">
      <c r="A831" s="111"/>
    </row>
    <row r="832" spans="1:1" ht="12.75" customHeight="1" x14ac:dyDescent="0.2">
      <c r="A832" s="111"/>
    </row>
    <row r="833" spans="1:1" ht="12.75" customHeight="1" x14ac:dyDescent="0.2">
      <c r="A833" s="111"/>
    </row>
    <row r="834" spans="1:1" ht="12.75" customHeight="1" x14ac:dyDescent="0.2">
      <c r="A834" s="111"/>
    </row>
    <row r="835" spans="1:1" ht="12.75" customHeight="1" x14ac:dyDescent="0.2">
      <c r="A835" s="111"/>
    </row>
    <row r="836" spans="1:1" ht="12.75" customHeight="1" x14ac:dyDescent="0.2">
      <c r="A836" s="111"/>
    </row>
    <row r="837" spans="1:1" ht="12.75" customHeight="1" x14ac:dyDescent="0.2">
      <c r="A837" s="111"/>
    </row>
    <row r="838" spans="1:1" ht="12.75" customHeight="1" x14ac:dyDescent="0.2">
      <c r="A838" s="111"/>
    </row>
    <row r="839" spans="1:1" ht="12.75" customHeight="1" x14ac:dyDescent="0.2">
      <c r="A839" s="111"/>
    </row>
    <row r="840" spans="1:1" ht="12.75" customHeight="1" x14ac:dyDescent="0.2">
      <c r="A840" s="111"/>
    </row>
    <row r="841" spans="1:1" ht="12.75" customHeight="1" x14ac:dyDescent="0.2">
      <c r="A841" s="111"/>
    </row>
    <row r="842" spans="1:1" ht="12.75" customHeight="1" x14ac:dyDescent="0.2">
      <c r="A842" s="111"/>
    </row>
    <row r="843" spans="1:1" ht="12.75" customHeight="1" x14ac:dyDescent="0.2">
      <c r="A843" s="111"/>
    </row>
    <row r="844" spans="1:1" ht="12.75" customHeight="1" x14ac:dyDescent="0.2">
      <c r="A844" s="111"/>
    </row>
    <row r="845" spans="1:1" ht="12.75" customHeight="1" x14ac:dyDescent="0.2">
      <c r="A845" s="111"/>
    </row>
    <row r="846" spans="1:1" ht="12.75" customHeight="1" x14ac:dyDescent="0.2">
      <c r="A846" s="111"/>
    </row>
    <row r="847" spans="1:1" ht="12.75" customHeight="1" x14ac:dyDescent="0.2">
      <c r="A847" s="111"/>
    </row>
    <row r="848" spans="1:1" ht="12.75" customHeight="1" x14ac:dyDescent="0.2">
      <c r="A848" s="111"/>
    </row>
    <row r="849" spans="1:1" ht="12.75" customHeight="1" x14ac:dyDescent="0.2">
      <c r="A849" s="111"/>
    </row>
    <row r="850" spans="1:1" ht="12.75" customHeight="1" x14ac:dyDescent="0.2">
      <c r="A850" s="111"/>
    </row>
    <row r="851" spans="1:1" ht="12.75" customHeight="1" x14ac:dyDescent="0.2">
      <c r="A851" s="111"/>
    </row>
    <row r="852" spans="1:1" ht="12.75" customHeight="1" x14ac:dyDescent="0.2">
      <c r="A852" s="111"/>
    </row>
    <row r="853" spans="1:1" ht="12.75" customHeight="1" x14ac:dyDescent="0.2">
      <c r="A853" s="111"/>
    </row>
    <row r="854" spans="1:1" ht="12.75" customHeight="1" x14ac:dyDescent="0.2">
      <c r="A854" s="111"/>
    </row>
    <row r="855" spans="1:1" ht="12.75" customHeight="1" x14ac:dyDescent="0.2">
      <c r="A855" s="111"/>
    </row>
    <row r="856" spans="1:1" ht="12.75" customHeight="1" x14ac:dyDescent="0.2">
      <c r="A856" s="111"/>
    </row>
    <row r="857" spans="1:1" ht="12.75" customHeight="1" x14ac:dyDescent="0.2">
      <c r="A857" s="111"/>
    </row>
    <row r="858" spans="1:1" ht="12.75" customHeight="1" x14ac:dyDescent="0.2">
      <c r="A858" s="111"/>
    </row>
    <row r="859" spans="1:1" ht="12.75" customHeight="1" x14ac:dyDescent="0.2">
      <c r="A859" s="111"/>
    </row>
    <row r="860" spans="1:1" ht="12.75" customHeight="1" x14ac:dyDescent="0.2">
      <c r="A860" s="111"/>
    </row>
    <row r="861" spans="1:1" ht="12.75" customHeight="1" x14ac:dyDescent="0.2">
      <c r="A861" s="111"/>
    </row>
    <row r="862" spans="1:1" ht="12.75" customHeight="1" x14ac:dyDescent="0.2">
      <c r="A862" s="111"/>
    </row>
    <row r="863" spans="1:1" ht="12.75" customHeight="1" x14ac:dyDescent="0.2">
      <c r="A863" s="111"/>
    </row>
    <row r="864" spans="1:1" ht="12.75" customHeight="1" x14ac:dyDescent="0.2">
      <c r="A864" s="111"/>
    </row>
    <row r="865" spans="1:1" ht="12.75" customHeight="1" x14ac:dyDescent="0.2">
      <c r="A865" s="111"/>
    </row>
    <row r="866" spans="1:1" ht="12.75" customHeight="1" x14ac:dyDescent="0.2">
      <c r="A866" s="111"/>
    </row>
    <row r="867" spans="1:1" ht="12.75" customHeight="1" x14ac:dyDescent="0.2">
      <c r="A867" s="111"/>
    </row>
    <row r="868" spans="1:1" ht="12.75" customHeight="1" x14ac:dyDescent="0.2">
      <c r="A868" s="111"/>
    </row>
    <row r="869" spans="1:1" ht="12.75" customHeight="1" x14ac:dyDescent="0.2">
      <c r="A869" s="111"/>
    </row>
    <row r="870" spans="1:1" ht="12.75" customHeight="1" x14ac:dyDescent="0.2">
      <c r="A870" s="111"/>
    </row>
    <row r="871" spans="1:1" ht="12.75" customHeight="1" x14ac:dyDescent="0.2">
      <c r="A871" s="111"/>
    </row>
    <row r="872" spans="1:1" ht="12.75" customHeight="1" x14ac:dyDescent="0.2">
      <c r="A872" s="111"/>
    </row>
    <row r="873" spans="1:1" ht="12.75" customHeight="1" x14ac:dyDescent="0.2">
      <c r="A873" s="111"/>
    </row>
    <row r="874" spans="1:1" ht="12.75" customHeight="1" x14ac:dyDescent="0.2">
      <c r="A874" s="111"/>
    </row>
    <row r="875" spans="1:1" ht="12.75" customHeight="1" x14ac:dyDescent="0.2">
      <c r="A875" s="111"/>
    </row>
    <row r="876" spans="1:1" ht="12.75" customHeight="1" x14ac:dyDescent="0.2">
      <c r="A876" s="111"/>
    </row>
    <row r="877" spans="1:1" ht="12.75" customHeight="1" x14ac:dyDescent="0.2">
      <c r="A877" s="111"/>
    </row>
    <row r="878" spans="1:1" ht="12.75" customHeight="1" x14ac:dyDescent="0.2">
      <c r="A878" s="111"/>
    </row>
    <row r="879" spans="1:1" ht="12.75" customHeight="1" x14ac:dyDescent="0.2">
      <c r="A879" s="111"/>
    </row>
    <row r="880" spans="1:1" ht="12.75" customHeight="1" x14ac:dyDescent="0.2">
      <c r="A880" s="111"/>
    </row>
    <row r="881" spans="1:1" ht="12.75" customHeight="1" x14ac:dyDescent="0.2">
      <c r="A881" s="111"/>
    </row>
    <row r="882" spans="1:1" ht="12.75" customHeight="1" x14ac:dyDescent="0.2">
      <c r="A882" s="111"/>
    </row>
    <row r="883" spans="1:1" ht="12.75" customHeight="1" x14ac:dyDescent="0.2">
      <c r="A883" s="111"/>
    </row>
    <row r="884" spans="1:1" ht="12.75" customHeight="1" x14ac:dyDescent="0.2">
      <c r="A884" s="111"/>
    </row>
    <row r="885" spans="1:1" ht="12.75" customHeight="1" x14ac:dyDescent="0.2">
      <c r="A885" s="111"/>
    </row>
    <row r="886" spans="1:1" ht="12.75" customHeight="1" x14ac:dyDescent="0.2">
      <c r="A886" s="111"/>
    </row>
    <row r="887" spans="1:1" ht="12.75" customHeight="1" x14ac:dyDescent="0.2">
      <c r="A887" s="111"/>
    </row>
    <row r="888" spans="1:1" ht="12.75" customHeight="1" x14ac:dyDescent="0.2">
      <c r="A888" s="111"/>
    </row>
    <row r="889" spans="1:1" ht="12.75" customHeight="1" x14ac:dyDescent="0.2">
      <c r="A889" s="111"/>
    </row>
    <row r="890" spans="1:1" ht="12.75" customHeight="1" x14ac:dyDescent="0.2">
      <c r="A890" s="111"/>
    </row>
    <row r="891" spans="1:1" ht="12.75" customHeight="1" x14ac:dyDescent="0.2">
      <c r="A891" s="111"/>
    </row>
    <row r="892" spans="1:1" ht="12.75" customHeight="1" x14ac:dyDescent="0.2">
      <c r="A892" s="111"/>
    </row>
    <row r="893" spans="1:1" ht="12.75" customHeight="1" x14ac:dyDescent="0.2">
      <c r="A893" s="111"/>
    </row>
    <row r="894" spans="1:1" ht="12.75" customHeight="1" x14ac:dyDescent="0.2">
      <c r="A894" s="111"/>
    </row>
    <row r="895" spans="1:1" ht="12.75" customHeight="1" x14ac:dyDescent="0.2">
      <c r="A895" s="111"/>
    </row>
    <row r="896" spans="1:1" ht="12.75" customHeight="1" x14ac:dyDescent="0.2">
      <c r="A896" s="111"/>
    </row>
    <row r="897" spans="1:1" ht="12.75" customHeight="1" x14ac:dyDescent="0.2">
      <c r="A897" s="111"/>
    </row>
    <row r="898" spans="1:1" ht="12.75" customHeight="1" x14ac:dyDescent="0.2">
      <c r="A898" s="111"/>
    </row>
    <row r="899" spans="1:1" ht="12.75" customHeight="1" x14ac:dyDescent="0.2">
      <c r="A899" s="111"/>
    </row>
    <row r="900" spans="1:1" ht="12.75" customHeight="1" x14ac:dyDescent="0.2">
      <c r="A900" s="111"/>
    </row>
    <row r="901" spans="1:1" ht="12.75" customHeight="1" x14ac:dyDescent="0.2">
      <c r="A901" s="111"/>
    </row>
    <row r="902" spans="1:1" ht="12.75" customHeight="1" x14ac:dyDescent="0.2">
      <c r="A902" s="111"/>
    </row>
    <row r="903" spans="1:1" ht="12.75" customHeight="1" x14ac:dyDescent="0.2">
      <c r="A903" s="111"/>
    </row>
    <row r="904" spans="1:1" ht="12.75" customHeight="1" x14ac:dyDescent="0.2">
      <c r="A904" s="111"/>
    </row>
    <row r="905" spans="1:1" ht="12.75" customHeight="1" x14ac:dyDescent="0.2">
      <c r="A905" s="111"/>
    </row>
    <row r="906" spans="1:1" ht="12.75" customHeight="1" x14ac:dyDescent="0.2">
      <c r="A906" s="111"/>
    </row>
    <row r="907" spans="1:1" ht="12.75" customHeight="1" x14ac:dyDescent="0.2">
      <c r="A907" s="111"/>
    </row>
    <row r="908" spans="1:1" ht="12.75" customHeight="1" x14ac:dyDescent="0.2">
      <c r="A908" s="111"/>
    </row>
    <row r="909" spans="1:1" ht="12.75" customHeight="1" x14ac:dyDescent="0.2">
      <c r="A909" s="111"/>
    </row>
    <row r="910" spans="1:1" ht="12.75" customHeight="1" x14ac:dyDescent="0.2">
      <c r="A910" s="111"/>
    </row>
    <row r="911" spans="1:1" ht="12.75" customHeight="1" x14ac:dyDescent="0.2">
      <c r="A911" s="111"/>
    </row>
    <row r="912" spans="1:1" ht="12.75" customHeight="1" x14ac:dyDescent="0.2">
      <c r="A912" s="111"/>
    </row>
    <row r="913" spans="1:1" ht="12.75" customHeight="1" x14ac:dyDescent="0.2">
      <c r="A913" s="111"/>
    </row>
    <row r="914" spans="1:1" ht="12.75" customHeight="1" x14ac:dyDescent="0.2">
      <c r="A914" s="111"/>
    </row>
    <row r="915" spans="1:1" ht="12.75" customHeight="1" x14ac:dyDescent="0.2">
      <c r="A915" s="111"/>
    </row>
    <row r="916" spans="1:1" ht="12.75" customHeight="1" x14ac:dyDescent="0.2">
      <c r="A916" s="111"/>
    </row>
    <row r="917" spans="1:1" ht="12.75" customHeight="1" x14ac:dyDescent="0.2">
      <c r="A917" s="111"/>
    </row>
    <row r="918" spans="1:1" ht="12.75" customHeight="1" x14ac:dyDescent="0.2">
      <c r="A918" s="111"/>
    </row>
    <row r="919" spans="1:1" ht="12.75" customHeight="1" x14ac:dyDescent="0.2">
      <c r="A919" s="111"/>
    </row>
    <row r="920" spans="1:1" ht="12.75" customHeight="1" x14ac:dyDescent="0.2">
      <c r="A920" s="111"/>
    </row>
    <row r="921" spans="1:1" ht="12.75" customHeight="1" x14ac:dyDescent="0.2">
      <c r="A921" s="111"/>
    </row>
    <row r="922" spans="1:1" ht="12.75" customHeight="1" x14ac:dyDescent="0.2">
      <c r="A922" s="111"/>
    </row>
    <row r="923" spans="1:1" ht="12.75" customHeight="1" x14ac:dyDescent="0.2">
      <c r="A923" s="111"/>
    </row>
    <row r="924" spans="1:1" ht="12.75" customHeight="1" x14ac:dyDescent="0.2">
      <c r="A924" s="111"/>
    </row>
    <row r="925" spans="1:1" ht="12.75" customHeight="1" x14ac:dyDescent="0.2">
      <c r="A925" s="111"/>
    </row>
    <row r="926" spans="1:1" ht="12.75" customHeight="1" x14ac:dyDescent="0.2">
      <c r="A926" s="111"/>
    </row>
    <row r="927" spans="1:1" ht="12.75" customHeight="1" x14ac:dyDescent="0.2">
      <c r="A927" s="111"/>
    </row>
    <row r="928" spans="1:1" ht="12.75" customHeight="1" x14ac:dyDescent="0.2">
      <c r="A928" s="111"/>
    </row>
    <row r="929" spans="1:1" ht="12.75" customHeight="1" x14ac:dyDescent="0.2">
      <c r="A929" s="111"/>
    </row>
    <row r="930" spans="1:1" ht="12.75" customHeight="1" x14ac:dyDescent="0.2">
      <c r="A930" s="111"/>
    </row>
    <row r="931" spans="1:1" ht="12.75" customHeight="1" x14ac:dyDescent="0.2">
      <c r="A931" s="111"/>
    </row>
    <row r="932" spans="1:1" ht="12.75" customHeight="1" x14ac:dyDescent="0.2">
      <c r="A932" s="111"/>
    </row>
    <row r="933" spans="1:1" ht="12.75" customHeight="1" x14ac:dyDescent="0.2">
      <c r="A933" s="111"/>
    </row>
    <row r="934" spans="1:1" ht="12.75" customHeight="1" x14ac:dyDescent="0.2">
      <c r="A934" s="111"/>
    </row>
    <row r="935" spans="1:1" ht="12.75" customHeight="1" x14ac:dyDescent="0.2">
      <c r="A935" s="111"/>
    </row>
    <row r="936" spans="1:1" ht="12.75" customHeight="1" x14ac:dyDescent="0.2">
      <c r="A936" s="111"/>
    </row>
    <row r="937" spans="1:1" ht="12.75" customHeight="1" x14ac:dyDescent="0.2">
      <c r="A937" s="111"/>
    </row>
    <row r="938" spans="1:1" ht="12.75" customHeight="1" x14ac:dyDescent="0.2">
      <c r="A938" s="111"/>
    </row>
    <row r="939" spans="1:1" ht="12.75" customHeight="1" x14ac:dyDescent="0.2">
      <c r="A939" s="111"/>
    </row>
    <row r="940" spans="1:1" ht="12.75" customHeight="1" x14ac:dyDescent="0.2">
      <c r="A940" s="111"/>
    </row>
    <row r="941" spans="1:1" ht="12.75" customHeight="1" x14ac:dyDescent="0.2">
      <c r="A941" s="111"/>
    </row>
    <row r="942" spans="1:1" ht="12.75" customHeight="1" x14ac:dyDescent="0.2">
      <c r="A942" s="111"/>
    </row>
    <row r="943" spans="1:1" ht="12.75" customHeight="1" x14ac:dyDescent="0.2">
      <c r="A943" s="111"/>
    </row>
    <row r="944" spans="1:1" ht="12.75" customHeight="1" x14ac:dyDescent="0.2">
      <c r="A944" s="111"/>
    </row>
    <row r="945" spans="1:1" ht="12.75" customHeight="1" x14ac:dyDescent="0.2">
      <c r="A945" s="111"/>
    </row>
    <row r="946" spans="1:1" ht="12.75" customHeight="1" x14ac:dyDescent="0.2">
      <c r="A946" s="111"/>
    </row>
    <row r="947" spans="1:1" ht="12.75" customHeight="1" x14ac:dyDescent="0.2">
      <c r="A947" s="111"/>
    </row>
    <row r="948" spans="1:1" ht="12.75" customHeight="1" x14ac:dyDescent="0.2">
      <c r="A948" s="111"/>
    </row>
    <row r="949" spans="1:1" ht="12.75" customHeight="1" x14ac:dyDescent="0.2">
      <c r="A949" s="111"/>
    </row>
    <row r="950" spans="1:1" ht="12.75" customHeight="1" x14ac:dyDescent="0.2">
      <c r="A950" s="111"/>
    </row>
    <row r="951" spans="1:1" ht="12.75" customHeight="1" x14ac:dyDescent="0.2">
      <c r="A951" s="111"/>
    </row>
    <row r="952" spans="1:1" ht="12.75" customHeight="1" x14ac:dyDescent="0.2">
      <c r="A952" s="111"/>
    </row>
    <row r="953" spans="1:1" ht="12.75" customHeight="1" x14ac:dyDescent="0.2">
      <c r="A953" s="111"/>
    </row>
    <row r="954" spans="1:1" ht="12.75" customHeight="1" x14ac:dyDescent="0.2">
      <c r="A954" s="111"/>
    </row>
    <row r="955" spans="1:1" ht="12.75" customHeight="1" x14ac:dyDescent="0.2">
      <c r="A955" s="111"/>
    </row>
    <row r="956" spans="1:1" ht="12.75" customHeight="1" x14ac:dyDescent="0.2">
      <c r="A956" s="111"/>
    </row>
    <row r="957" spans="1:1" ht="12.75" customHeight="1" x14ac:dyDescent="0.2">
      <c r="A957" s="111"/>
    </row>
    <row r="958" spans="1:1" ht="12.75" customHeight="1" x14ac:dyDescent="0.2">
      <c r="A958" s="111"/>
    </row>
    <row r="959" spans="1:1" ht="12.75" customHeight="1" x14ac:dyDescent="0.2">
      <c r="A959" s="111"/>
    </row>
    <row r="960" spans="1:1" ht="12.75" customHeight="1" x14ac:dyDescent="0.2">
      <c r="A960" s="111"/>
    </row>
    <row r="961" spans="1:1" ht="12.75" customHeight="1" x14ac:dyDescent="0.2">
      <c r="A961" s="111"/>
    </row>
    <row r="962" spans="1:1" ht="12.75" customHeight="1" x14ac:dyDescent="0.2">
      <c r="A962" s="111"/>
    </row>
    <row r="963" spans="1:1" ht="12.75" customHeight="1" x14ac:dyDescent="0.2">
      <c r="A963" s="111"/>
    </row>
    <row r="964" spans="1:1" ht="12.75" customHeight="1" x14ac:dyDescent="0.2">
      <c r="A964" s="111"/>
    </row>
    <row r="965" spans="1:1" ht="12.75" customHeight="1" x14ac:dyDescent="0.2">
      <c r="A965" s="111"/>
    </row>
    <row r="966" spans="1:1" ht="12.75" customHeight="1" x14ac:dyDescent="0.2">
      <c r="A966" s="111"/>
    </row>
    <row r="967" spans="1:1" ht="12.75" customHeight="1" x14ac:dyDescent="0.2">
      <c r="A967" s="111"/>
    </row>
    <row r="968" spans="1:1" ht="12.75" customHeight="1" x14ac:dyDescent="0.2">
      <c r="A968" s="111"/>
    </row>
    <row r="969" spans="1:1" ht="12.75" customHeight="1" x14ac:dyDescent="0.2">
      <c r="A969" s="111"/>
    </row>
    <row r="970" spans="1:1" ht="12.75" customHeight="1" x14ac:dyDescent="0.2">
      <c r="A970" s="111"/>
    </row>
    <row r="971" spans="1:1" ht="12.75" customHeight="1" x14ac:dyDescent="0.2">
      <c r="A971" s="111"/>
    </row>
    <row r="972" spans="1:1" ht="12.75" customHeight="1" x14ac:dyDescent="0.2">
      <c r="A972" s="111"/>
    </row>
    <row r="973" spans="1:1" ht="12.75" customHeight="1" x14ac:dyDescent="0.2">
      <c r="A973" s="111"/>
    </row>
    <row r="974" spans="1:1" ht="12.75" customHeight="1" x14ac:dyDescent="0.2">
      <c r="A974" s="111"/>
    </row>
    <row r="975" spans="1:1" ht="12.75" customHeight="1" x14ac:dyDescent="0.2">
      <c r="A975" s="111"/>
    </row>
    <row r="976" spans="1:1" ht="12.75" customHeight="1" x14ac:dyDescent="0.2">
      <c r="A976" s="111"/>
    </row>
    <row r="977" spans="1:1" ht="12.75" customHeight="1" x14ac:dyDescent="0.2">
      <c r="A977" s="111"/>
    </row>
    <row r="978" spans="1:1" ht="12.75" customHeight="1" x14ac:dyDescent="0.2">
      <c r="A978" s="111"/>
    </row>
    <row r="979" spans="1:1" ht="12.75" customHeight="1" x14ac:dyDescent="0.2">
      <c r="A979" s="111"/>
    </row>
    <row r="980" spans="1:1" ht="12.75" customHeight="1" x14ac:dyDescent="0.2">
      <c r="A980" s="111"/>
    </row>
    <row r="981" spans="1:1" ht="12.75" customHeight="1" x14ac:dyDescent="0.2">
      <c r="A981" s="111"/>
    </row>
    <row r="982" spans="1:1" ht="12.75" customHeight="1" x14ac:dyDescent="0.2">
      <c r="A982" s="111"/>
    </row>
    <row r="983" spans="1:1" ht="12.75" customHeight="1" x14ac:dyDescent="0.2">
      <c r="A983" s="111"/>
    </row>
    <row r="984" spans="1:1" ht="12.75" customHeight="1" x14ac:dyDescent="0.2">
      <c r="A984" s="111"/>
    </row>
    <row r="985" spans="1:1" ht="12.75" customHeight="1" x14ac:dyDescent="0.2">
      <c r="A985" s="111"/>
    </row>
    <row r="986" spans="1:1" ht="12.75" customHeight="1" x14ac:dyDescent="0.2">
      <c r="A986" s="111"/>
    </row>
    <row r="987" spans="1:1" ht="12.75" customHeight="1" x14ac:dyDescent="0.2">
      <c r="A987" s="111"/>
    </row>
    <row r="988" spans="1:1" ht="12.75" customHeight="1" x14ac:dyDescent="0.2">
      <c r="A988" s="111"/>
    </row>
    <row r="989" spans="1:1" ht="12.75" customHeight="1" x14ac:dyDescent="0.2">
      <c r="A989" s="111"/>
    </row>
    <row r="990" spans="1:1" ht="12.75" customHeight="1" x14ac:dyDescent="0.2">
      <c r="A990" s="111"/>
    </row>
    <row r="991" spans="1:1" ht="12.75" customHeight="1" x14ac:dyDescent="0.2">
      <c r="A991" s="111"/>
    </row>
    <row r="992" spans="1:1" ht="12.75" customHeight="1" x14ac:dyDescent="0.2">
      <c r="A992" s="111"/>
    </row>
    <row r="993" spans="1:1" ht="12.75" customHeight="1" x14ac:dyDescent="0.2">
      <c r="A993" s="111"/>
    </row>
    <row r="994" spans="1:1" ht="12.75" customHeight="1" x14ac:dyDescent="0.2">
      <c r="A994" s="111"/>
    </row>
    <row r="995" spans="1:1" ht="12.75" customHeight="1" x14ac:dyDescent="0.2">
      <c r="A995" s="111"/>
    </row>
    <row r="996" spans="1:1" ht="12.75" customHeight="1" x14ac:dyDescent="0.2">
      <c r="A996" s="111"/>
    </row>
    <row r="997" spans="1:1" ht="12.75" customHeight="1" x14ac:dyDescent="0.2">
      <c r="A997" s="111"/>
    </row>
    <row r="998" spans="1:1" ht="12.75" customHeight="1" x14ac:dyDescent="0.2">
      <c r="A998" s="111"/>
    </row>
    <row r="999" spans="1:1" ht="12.75" customHeight="1" x14ac:dyDescent="0.2">
      <c r="A999" s="111"/>
    </row>
    <row r="1000" spans="1:1" ht="12.75" customHeight="1" x14ac:dyDescent="0.2">
      <c r="A1000" s="111"/>
    </row>
    <row r="1001" spans="1:1" ht="12.75" customHeight="1" x14ac:dyDescent="0.2">
      <c r="A1001" s="111"/>
    </row>
    <row r="1002" spans="1:1" ht="12.75" customHeight="1" x14ac:dyDescent="0.2">
      <c r="A1002" s="111"/>
    </row>
    <row r="1003" spans="1:1" ht="12.75" customHeight="1" x14ac:dyDescent="0.2">
      <c r="A1003" s="111"/>
    </row>
    <row r="1004" spans="1:1" ht="12.75" customHeight="1" x14ac:dyDescent="0.2">
      <c r="A1004" s="111"/>
    </row>
    <row r="1005" spans="1:1" ht="12.75" customHeight="1" x14ac:dyDescent="0.2">
      <c r="A1005" s="111"/>
    </row>
    <row r="1006" spans="1:1" ht="12.75" customHeight="1" x14ac:dyDescent="0.2">
      <c r="A1006" s="111"/>
    </row>
    <row r="1007" spans="1:1" ht="12.75" customHeight="1" x14ac:dyDescent="0.2">
      <c r="A1007" s="111"/>
    </row>
    <row r="1008" spans="1:1" ht="12.75" customHeight="1" x14ac:dyDescent="0.2">
      <c r="A1008" s="111"/>
    </row>
    <row r="1009" spans="1:1" ht="12.75" customHeight="1" x14ac:dyDescent="0.2">
      <c r="A1009" s="111"/>
    </row>
    <row r="1010" spans="1:1" ht="12.75" customHeight="1" x14ac:dyDescent="0.2">
      <c r="A1010" s="111"/>
    </row>
    <row r="1011" spans="1:1" ht="12.75" customHeight="1" x14ac:dyDescent="0.2">
      <c r="A1011" s="111"/>
    </row>
    <row r="1012" spans="1:1" ht="12.75" customHeight="1" x14ac:dyDescent="0.2">
      <c r="A1012" s="111"/>
    </row>
    <row r="1013" spans="1:1" ht="12.75" customHeight="1" x14ac:dyDescent="0.2">
      <c r="A1013" s="111"/>
    </row>
    <row r="1014" spans="1:1" ht="12.75" customHeight="1" x14ac:dyDescent="0.2">
      <c r="A1014" s="111"/>
    </row>
    <row r="1015" spans="1:1" ht="12.75" customHeight="1" x14ac:dyDescent="0.2">
      <c r="A1015" s="111"/>
    </row>
    <row r="1016" spans="1:1" ht="12.75" customHeight="1" x14ac:dyDescent="0.2">
      <c r="A1016" s="111"/>
    </row>
    <row r="1017" spans="1:1" ht="12.75" customHeight="1" x14ac:dyDescent="0.2">
      <c r="A1017" s="111"/>
    </row>
    <row r="1018" spans="1:1" ht="12.75" customHeight="1" x14ac:dyDescent="0.2">
      <c r="A1018" s="111"/>
    </row>
    <row r="1019" spans="1:1" ht="12.75" customHeight="1" x14ac:dyDescent="0.2">
      <c r="A1019" s="111"/>
    </row>
    <row r="1020" spans="1:1" ht="12.75" customHeight="1" x14ac:dyDescent="0.2">
      <c r="A1020" s="111"/>
    </row>
    <row r="1021" spans="1:1" ht="12.75" customHeight="1" x14ac:dyDescent="0.2">
      <c r="A1021" s="111"/>
    </row>
    <row r="1022" spans="1:1" ht="12.75" customHeight="1" x14ac:dyDescent="0.2">
      <c r="A1022" s="111"/>
    </row>
    <row r="1023" spans="1:1" ht="12.75" customHeight="1" x14ac:dyDescent="0.2">
      <c r="A1023" s="111"/>
    </row>
    <row r="1024" spans="1:1" ht="12.75" customHeight="1" x14ac:dyDescent="0.2">
      <c r="A1024" s="111"/>
    </row>
    <row r="1025" spans="1:1" ht="12.75" customHeight="1" x14ac:dyDescent="0.2">
      <c r="A1025" s="111"/>
    </row>
    <row r="1026" spans="1:1" ht="12.75" customHeight="1" x14ac:dyDescent="0.2">
      <c r="A1026" s="111"/>
    </row>
    <row r="1027" spans="1:1" ht="12.75" customHeight="1" x14ac:dyDescent="0.2">
      <c r="A1027" s="111"/>
    </row>
    <row r="1028" spans="1:1" ht="12.75" customHeight="1" x14ac:dyDescent="0.2">
      <c r="A1028" s="111"/>
    </row>
    <row r="1029" spans="1:1" ht="12.75" customHeight="1" x14ac:dyDescent="0.2">
      <c r="A1029" s="111"/>
    </row>
    <row r="1030" spans="1:1" ht="12.75" customHeight="1" x14ac:dyDescent="0.2">
      <c r="A1030" s="111"/>
    </row>
    <row r="1031" spans="1:1" ht="12.75" customHeight="1" x14ac:dyDescent="0.2">
      <c r="A1031" s="111"/>
    </row>
    <row r="1032" spans="1:1" ht="12.75" customHeight="1" x14ac:dyDescent="0.2">
      <c r="A1032" s="111"/>
    </row>
    <row r="1033" spans="1:1" ht="12.75" customHeight="1" x14ac:dyDescent="0.2">
      <c r="A1033" s="111"/>
    </row>
    <row r="1034" spans="1:1" ht="12.75" customHeight="1" x14ac:dyDescent="0.2">
      <c r="A1034" s="111"/>
    </row>
    <row r="1035" spans="1:1" ht="12.75" customHeight="1" x14ac:dyDescent="0.2">
      <c r="A1035" s="111"/>
    </row>
    <row r="1036" spans="1:1" ht="12.75" customHeight="1" x14ac:dyDescent="0.2">
      <c r="A1036" s="111"/>
    </row>
    <row r="1037" spans="1:1" ht="12.75" customHeight="1" x14ac:dyDescent="0.2">
      <c r="A1037" s="111"/>
    </row>
    <row r="1038" spans="1:1" ht="12.75" customHeight="1" x14ac:dyDescent="0.2">
      <c r="A1038" s="111"/>
    </row>
    <row r="1039" spans="1:1" ht="12.75" customHeight="1" x14ac:dyDescent="0.2">
      <c r="A1039" s="111"/>
    </row>
    <row r="1040" spans="1:1" ht="12.75" customHeight="1" x14ac:dyDescent="0.2">
      <c r="A1040" s="111"/>
    </row>
    <row r="1041" spans="1:1" ht="12.75" customHeight="1" x14ac:dyDescent="0.2">
      <c r="A1041" s="111"/>
    </row>
    <row r="1042" spans="1:1" ht="12.75" customHeight="1" x14ac:dyDescent="0.2">
      <c r="A1042" s="111"/>
    </row>
    <row r="1043" spans="1:1" ht="12.75" customHeight="1" x14ac:dyDescent="0.2">
      <c r="A1043" s="111"/>
    </row>
    <row r="1044" spans="1:1" ht="12.75" customHeight="1" x14ac:dyDescent="0.2">
      <c r="A1044" s="111"/>
    </row>
    <row r="1045" spans="1:1" ht="12.75" customHeight="1" x14ac:dyDescent="0.2">
      <c r="A1045" s="111"/>
    </row>
    <row r="1046" spans="1:1" ht="12.75" customHeight="1" x14ac:dyDescent="0.2">
      <c r="A1046" s="111"/>
    </row>
    <row r="1047" spans="1:1" ht="12.75" customHeight="1" x14ac:dyDescent="0.2">
      <c r="A1047" s="111"/>
    </row>
    <row r="1048" spans="1:1" ht="12.75" customHeight="1" x14ac:dyDescent="0.2">
      <c r="A1048" s="111"/>
    </row>
    <row r="1049" spans="1:1" ht="12.75" customHeight="1" x14ac:dyDescent="0.2">
      <c r="A1049" s="111"/>
    </row>
    <row r="1050" spans="1:1" ht="12.75" customHeight="1" x14ac:dyDescent="0.2">
      <c r="A1050" s="111"/>
    </row>
    <row r="1051" spans="1:1" ht="12.75" customHeight="1" x14ac:dyDescent="0.2">
      <c r="A1051" s="111"/>
    </row>
    <row r="1052" spans="1:1" ht="12.75" customHeight="1" x14ac:dyDescent="0.2">
      <c r="A1052" s="111"/>
    </row>
    <row r="1053" spans="1:1" ht="12.75" customHeight="1" x14ac:dyDescent="0.2">
      <c r="A1053" s="111"/>
    </row>
    <row r="1054" spans="1:1" ht="12.75" customHeight="1" x14ac:dyDescent="0.2">
      <c r="A1054" s="111"/>
    </row>
    <row r="1055" spans="1:1" ht="12.75" customHeight="1" x14ac:dyDescent="0.2">
      <c r="A1055" s="111"/>
    </row>
    <row r="1056" spans="1:1" ht="12.75" customHeight="1" x14ac:dyDescent="0.2">
      <c r="A1056" s="111"/>
    </row>
    <row r="1057" spans="1:1" ht="12.75" customHeight="1" x14ac:dyDescent="0.2">
      <c r="A1057" s="111"/>
    </row>
    <row r="1058" spans="1:1" ht="12.75" customHeight="1" x14ac:dyDescent="0.2">
      <c r="A1058" s="111"/>
    </row>
    <row r="1059" spans="1:1" ht="12.75" customHeight="1" x14ac:dyDescent="0.2">
      <c r="A1059" s="111"/>
    </row>
    <row r="1060" spans="1:1" ht="12.75" customHeight="1" x14ac:dyDescent="0.2">
      <c r="A1060" s="111"/>
    </row>
    <row r="1061" spans="1:1" ht="12.75" customHeight="1" x14ac:dyDescent="0.2">
      <c r="A1061" s="111"/>
    </row>
    <row r="1062" spans="1:1" ht="12.75" customHeight="1" x14ac:dyDescent="0.2">
      <c r="A1062" s="111"/>
    </row>
    <row r="1063" spans="1:1" ht="12.75" customHeight="1" x14ac:dyDescent="0.2">
      <c r="A1063" s="111"/>
    </row>
    <row r="1064" spans="1:1" ht="12.75" customHeight="1" x14ac:dyDescent="0.2">
      <c r="A1064" s="111"/>
    </row>
    <row r="1065" spans="1:1" ht="12.75" customHeight="1" x14ac:dyDescent="0.2">
      <c r="A1065" s="111"/>
    </row>
    <row r="1066" spans="1:1" ht="12.75" customHeight="1" x14ac:dyDescent="0.2">
      <c r="A1066" s="111"/>
    </row>
    <row r="1067" spans="1:1" ht="12.75" customHeight="1" x14ac:dyDescent="0.2">
      <c r="A1067" s="111"/>
    </row>
    <row r="1068" spans="1:1" ht="12.75" customHeight="1" x14ac:dyDescent="0.2">
      <c r="A1068" s="111"/>
    </row>
    <row r="1069" spans="1:1" ht="12.75" customHeight="1" x14ac:dyDescent="0.2">
      <c r="A1069" s="111"/>
    </row>
    <row r="1070" spans="1:1" ht="12.75" customHeight="1" x14ac:dyDescent="0.2">
      <c r="A1070" s="111"/>
    </row>
    <row r="1071" spans="1:1" ht="12.75" customHeight="1" x14ac:dyDescent="0.2">
      <c r="A1071" s="111"/>
    </row>
    <row r="1072" spans="1:1" ht="12.75" customHeight="1" x14ac:dyDescent="0.2">
      <c r="A1072" s="111"/>
    </row>
    <row r="1073" spans="1:1" ht="12.75" customHeight="1" x14ac:dyDescent="0.2">
      <c r="A1073" s="111"/>
    </row>
    <row r="1074" spans="1:1" ht="12.75" customHeight="1" x14ac:dyDescent="0.2">
      <c r="A1074" s="111"/>
    </row>
    <row r="1075" spans="1:1" ht="12.75" customHeight="1" x14ac:dyDescent="0.2">
      <c r="A1075" s="111"/>
    </row>
    <row r="1076" spans="1:1" ht="12.75" customHeight="1" x14ac:dyDescent="0.2">
      <c r="A1076" s="111"/>
    </row>
    <row r="1077" spans="1:1" ht="12.75" customHeight="1" x14ac:dyDescent="0.2">
      <c r="A1077" s="111"/>
    </row>
    <row r="1078" spans="1:1" ht="12.75" customHeight="1" x14ac:dyDescent="0.2">
      <c r="A1078" s="111"/>
    </row>
    <row r="1079" spans="1:1" ht="12.75" customHeight="1" x14ac:dyDescent="0.2">
      <c r="A1079" s="111"/>
    </row>
    <row r="1080" spans="1:1" ht="12.75" customHeight="1" x14ac:dyDescent="0.2">
      <c r="A1080" s="111"/>
    </row>
    <row r="1081" spans="1:1" ht="12.75" customHeight="1" x14ac:dyDescent="0.2">
      <c r="A1081" s="111"/>
    </row>
    <row r="1082" spans="1:1" ht="12.75" customHeight="1" x14ac:dyDescent="0.2">
      <c r="A1082" s="111"/>
    </row>
    <row r="1083" spans="1:1" ht="12.75" customHeight="1" x14ac:dyDescent="0.2">
      <c r="A1083" s="111"/>
    </row>
    <row r="1084" spans="1:1" ht="12.75" customHeight="1" x14ac:dyDescent="0.2">
      <c r="A1084" s="111"/>
    </row>
    <row r="1085" spans="1:1" ht="12.75" customHeight="1" x14ac:dyDescent="0.2">
      <c r="A1085" s="111"/>
    </row>
    <row r="1086" spans="1:1" ht="12.75" customHeight="1" x14ac:dyDescent="0.2">
      <c r="A1086" s="111"/>
    </row>
    <row r="1087" spans="1:1" ht="12.75" customHeight="1" x14ac:dyDescent="0.2">
      <c r="A1087" s="111"/>
    </row>
    <row r="1088" spans="1:1" ht="12.75" customHeight="1" x14ac:dyDescent="0.2">
      <c r="A1088" s="111"/>
    </row>
    <row r="1089" spans="1:1" ht="12.75" customHeight="1" x14ac:dyDescent="0.2">
      <c r="A1089" s="111"/>
    </row>
    <row r="1090" spans="1:1" ht="12.75" customHeight="1" x14ac:dyDescent="0.2">
      <c r="A1090" s="111"/>
    </row>
    <row r="1091" spans="1:1" ht="12.75" customHeight="1" x14ac:dyDescent="0.2">
      <c r="A1091" s="111"/>
    </row>
    <row r="1092" spans="1:1" ht="12.75" customHeight="1" x14ac:dyDescent="0.2">
      <c r="A1092" s="111"/>
    </row>
    <row r="1093" spans="1:1" ht="12.75" customHeight="1" x14ac:dyDescent="0.2">
      <c r="A1093" s="111"/>
    </row>
    <row r="1094" spans="1:1" ht="12.75" customHeight="1" x14ac:dyDescent="0.2">
      <c r="A1094" s="111"/>
    </row>
    <row r="1095" spans="1:1" ht="12.75" customHeight="1" x14ac:dyDescent="0.2">
      <c r="A1095" s="111"/>
    </row>
    <row r="1096" spans="1:1" ht="12.75" customHeight="1" x14ac:dyDescent="0.2">
      <c r="A1096" s="111"/>
    </row>
    <row r="1097" spans="1:1" ht="12.75" customHeight="1" x14ac:dyDescent="0.2">
      <c r="A1097" s="111"/>
    </row>
    <row r="1098" spans="1:1" ht="12.75" customHeight="1" x14ac:dyDescent="0.2">
      <c r="A1098" s="111"/>
    </row>
    <row r="1099" spans="1:1" ht="12.75" customHeight="1" x14ac:dyDescent="0.2">
      <c r="A1099" s="111"/>
    </row>
    <row r="1100" spans="1:1" ht="12.75" customHeight="1" x14ac:dyDescent="0.2">
      <c r="A1100" s="111"/>
    </row>
    <row r="1101" spans="1:1" ht="12.75" customHeight="1" x14ac:dyDescent="0.2">
      <c r="A1101" s="111"/>
    </row>
    <row r="1102" spans="1:1" ht="12.75" customHeight="1" x14ac:dyDescent="0.2">
      <c r="A1102" s="111"/>
    </row>
    <row r="1103" spans="1:1" ht="12.75" customHeight="1" x14ac:dyDescent="0.2">
      <c r="A1103" s="111"/>
    </row>
    <row r="1104" spans="1:1" ht="12.75" customHeight="1" x14ac:dyDescent="0.2">
      <c r="A1104" s="111"/>
    </row>
    <row r="1105" spans="1:1" ht="12.75" customHeight="1" x14ac:dyDescent="0.2">
      <c r="A1105" s="111"/>
    </row>
    <row r="1106" spans="1:1" ht="12.75" customHeight="1" x14ac:dyDescent="0.2">
      <c r="A1106" s="111"/>
    </row>
    <row r="1107" spans="1:1" ht="12.75" customHeight="1" x14ac:dyDescent="0.2">
      <c r="A1107" s="111"/>
    </row>
    <row r="1108" spans="1:1" ht="12.75" customHeight="1" x14ac:dyDescent="0.2">
      <c r="A1108" s="111"/>
    </row>
    <row r="1109" spans="1:1" ht="12.75" customHeight="1" x14ac:dyDescent="0.2">
      <c r="A1109" s="111"/>
    </row>
    <row r="1110" spans="1:1" ht="12.75" customHeight="1" x14ac:dyDescent="0.2">
      <c r="A1110" s="111"/>
    </row>
    <row r="1111" spans="1:1" ht="12.75" customHeight="1" x14ac:dyDescent="0.2">
      <c r="A1111" s="111"/>
    </row>
    <row r="1112" spans="1:1" ht="12.75" customHeight="1" x14ac:dyDescent="0.2">
      <c r="A1112" s="111"/>
    </row>
    <row r="1113" spans="1:1" ht="12.75" customHeight="1" x14ac:dyDescent="0.2">
      <c r="A1113" s="111"/>
    </row>
    <row r="1114" spans="1:1" ht="12.75" customHeight="1" x14ac:dyDescent="0.2">
      <c r="A1114" s="111"/>
    </row>
    <row r="1115" spans="1:1" ht="12.75" customHeight="1" x14ac:dyDescent="0.2">
      <c r="A1115" s="111"/>
    </row>
    <row r="1116" spans="1:1" ht="12.75" customHeight="1" x14ac:dyDescent="0.2">
      <c r="A1116" s="111"/>
    </row>
    <row r="1117" spans="1:1" ht="12.75" customHeight="1" x14ac:dyDescent="0.2">
      <c r="A1117" s="111"/>
    </row>
    <row r="1118" spans="1:1" ht="12.75" customHeight="1" x14ac:dyDescent="0.2">
      <c r="A1118" s="111"/>
    </row>
    <row r="1119" spans="1:1" ht="12.75" customHeight="1" x14ac:dyDescent="0.2">
      <c r="A1119" s="111"/>
    </row>
    <row r="1120" spans="1:1" ht="12.75" customHeight="1" x14ac:dyDescent="0.2">
      <c r="A1120" s="111"/>
    </row>
    <row r="1121" spans="1:1" ht="12.75" customHeight="1" x14ac:dyDescent="0.2">
      <c r="A1121" s="111"/>
    </row>
    <row r="1122" spans="1:1" ht="12.75" customHeight="1" x14ac:dyDescent="0.2">
      <c r="A1122" s="111"/>
    </row>
    <row r="1123" spans="1:1" ht="12.75" customHeight="1" x14ac:dyDescent="0.2">
      <c r="A1123" s="111"/>
    </row>
    <row r="1124" spans="1:1" ht="12.75" customHeight="1" x14ac:dyDescent="0.2">
      <c r="A1124" s="111"/>
    </row>
    <row r="1125" spans="1:1" ht="12.75" customHeight="1" x14ac:dyDescent="0.2">
      <c r="A1125" s="111"/>
    </row>
    <row r="1126" spans="1:1" ht="12.75" customHeight="1" x14ac:dyDescent="0.2">
      <c r="A1126" s="111"/>
    </row>
    <row r="1127" spans="1:1" ht="12.75" customHeight="1" x14ac:dyDescent="0.2">
      <c r="A1127" s="111"/>
    </row>
    <row r="1128" spans="1:1" ht="12.75" customHeight="1" x14ac:dyDescent="0.2">
      <c r="A1128" s="111"/>
    </row>
    <row r="1129" spans="1:1" ht="12.75" customHeight="1" x14ac:dyDescent="0.2">
      <c r="A1129" s="111"/>
    </row>
    <row r="1130" spans="1:1" ht="12.75" customHeight="1" x14ac:dyDescent="0.2">
      <c r="A1130" s="111"/>
    </row>
    <row r="1131" spans="1:1" ht="12.75" customHeight="1" x14ac:dyDescent="0.2">
      <c r="A1131" s="111"/>
    </row>
    <row r="1132" spans="1:1" ht="12.75" customHeight="1" x14ac:dyDescent="0.2">
      <c r="A1132" s="111"/>
    </row>
    <row r="1133" spans="1:1" ht="12.75" customHeight="1" x14ac:dyDescent="0.2">
      <c r="A1133" s="111"/>
    </row>
    <row r="1134" spans="1:1" ht="12.75" customHeight="1" x14ac:dyDescent="0.2">
      <c r="A1134" s="111"/>
    </row>
    <row r="1135" spans="1:1" ht="12.75" customHeight="1" x14ac:dyDescent="0.2">
      <c r="A1135" s="111"/>
    </row>
    <row r="1136" spans="1:1" ht="12.75" customHeight="1" x14ac:dyDescent="0.2">
      <c r="A1136" s="111"/>
    </row>
    <row r="1137" spans="1:1" ht="12.75" customHeight="1" x14ac:dyDescent="0.2">
      <c r="A1137" s="111"/>
    </row>
    <row r="1138" spans="1:1" ht="12.75" customHeight="1" x14ac:dyDescent="0.2">
      <c r="A1138" s="111"/>
    </row>
    <row r="1139" spans="1:1" ht="12.75" customHeight="1" x14ac:dyDescent="0.2">
      <c r="A1139" s="111"/>
    </row>
    <row r="1140" spans="1:1" ht="12.75" customHeight="1" x14ac:dyDescent="0.2">
      <c r="A1140" s="111"/>
    </row>
    <row r="1141" spans="1:1" ht="12.75" customHeight="1" x14ac:dyDescent="0.2">
      <c r="A1141" s="111"/>
    </row>
    <row r="1142" spans="1:1" ht="12.75" customHeight="1" x14ac:dyDescent="0.2">
      <c r="A1142" s="111"/>
    </row>
    <row r="1143" spans="1:1" ht="12.75" customHeight="1" x14ac:dyDescent="0.2">
      <c r="A1143" s="111"/>
    </row>
    <row r="1144" spans="1:1" ht="12.75" customHeight="1" x14ac:dyDescent="0.2">
      <c r="A1144" s="111"/>
    </row>
    <row r="1145" spans="1:1" ht="12.75" customHeight="1" x14ac:dyDescent="0.2">
      <c r="A1145" s="111"/>
    </row>
    <row r="1146" spans="1:1" ht="12.75" customHeight="1" x14ac:dyDescent="0.2">
      <c r="A1146" s="111"/>
    </row>
    <row r="1147" spans="1:1" ht="12.75" customHeight="1" x14ac:dyDescent="0.2">
      <c r="A1147" s="111"/>
    </row>
    <row r="1148" spans="1:1" ht="12.75" customHeight="1" x14ac:dyDescent="0.2">
      <c r="A1148" s="111"/>
    </row>
    <row r="1149" spans="1:1" ht="12.75" customHeight="1" x14ac:dyDescent="0.2">
      <c r="A1149" s="111"/>
    </row>
    <row r="1150" spans="1:1" ht="12.75" customHeight="1" x14ac:dyDescent="0.2">
      <c r="A1150" s="111"/>
    </row>
    <row r="1151" spans="1:1" ht="12.75" customHeight="1" x14ac:dyDescent="0.2">
      <c r="A1151" s="111"/>
    </row>
    <row r="1152" spans="1:1" ht="12.75" customHeight="1" x14ac:dyDescent="0.2">
      <c r="A1152" s="111"/>
    </row>
    <row r="1153" spans="1:1" ht="12.75" customHeight="1" x14ac:dyDescent="0.2">
      <c r="A1153" s="111"/>
    </row>
    <row r="1154" spans="1:1" ht="12.75" customHeight="1" x14ac:dyDescent="0.2">
      <c r="A1154" s="111"/>
    </row>
    <row r="1155" spans="1:1" ht="12.75" customHeight="1" x14ac:dyDescent="0.2">
      <c r="A1155" s="111"/>
    </row>
    <row r="1156" spans="1:1" ht="12.75" customHeight="1" x14ac:dyDescent="0.2">
      <c r="A1156" s="111"/>
    </row>
    <row r="1157" spans="1:1" ht="12.75" customHeight="1" x14ac:dyDescent="0.2">
      <c r="A1157" s="111"/>
    </row>
    <row r="1158" spans="1:1" ht="12.75" customHeight="1" x14ac:dyDescent="0.2">
      <c r="A1158" s="111"/>
    </row>
    <row r="1159" spans="1:1" ht="12.75" customHeight="1" x14ac:dyDescent="0.2">
      <c r="A1159" s="111"/>
    </row>
    <row r="1160" spans="1:1" ht="12.75" customHeight="1" x14ac:dyDescent="0.2">
      <c r="A1160" s="111"/>
    </row>
    <row r="1161" spans="1:1" ht="12.75" customHeight="1" x14ac:dyDescent="0.2">
      <c r="A1161" s="111"/>
    </row>
    <row r="1162" spans="1:1" ht="12.75" customHeight="1" x14ac:dyDescent="0.2">
      <c r="A1162" s="111"/>
    </row>
    <row r="1163" spans="1:1" ht="12.75" customHeight="1" x14ac:dyDescent="0.2">
      <c r="A1163" s="111"/>
    </row>
    <row r="1164" spans="1:1" ht="12.75" customHeight="1" x14ac:dyDescent="0.2">
      <c r="A1164" s="111"/>
    </row>
    <row r="1165" spans="1:1" ht="12.75" customHeight="1" x14ac:dyDescent="0.2">
      <c r="A1165" s="111"/>
    </row>
    <row r="1166" spans="1:1" ht="12.75" customHeight="1" x14ac:dyDescent="0.2">
      <c r="A1166" s="111"/>
    </row>
    <row r="1167" spans="1:1" ht="12.75" customHeight="1" x14ac:dyDescent="0.2">
      <c r="A1167" s="111"/>
    </row>
    <row r="1168" spans="1:1" ht="12.75" customHeight="1" x14ac:dyDescent="0.2">
      <c r="A1168" s="111"/>
    </row>
    <row r="1169" spans="1:1" ht="12.75" customHeight="1" x14ac:dyDescent="0.2">
      <c r="A1169" s="111"/>
    </row>
    <row r="1170" spans="1:1" ht="12.75" customHeight="1" x14ac:dyDescent="0.2">
      <c r="A1170" s="111"/>
    </row>
    <row r="1171" spans="1:1" ht="12.75" customHeight="1" x14ac:dyDescent="0.2">
      <c r="A1171" s="111"/>
    </row>
    <row r="1172" spans="1:1" ht="12.75" customHeight="1" x14ac:dyDescent="0.2">
      <c r="A1172" s="111"/>
    </row>
    <row r="1173" spans="1:1" ht="12.75" customHeight="1" x14ac:dyDescent="0.2">
      <c r="A1173" s="111"/>
    </row>
    <row r="1174" spans="1:1" ht="12.75" customHeight="1" x14ac:dyDescent="0.2">
      <c r="A1174" s="111"/>
    </row>
    <row r="1175" spans="1:1" ht="12.75" customHeight="1" x14ac:dyDescent="0.2">
      <c r="A1175" s="111"/>
    </row>
    <row r="1176" spans="1:1" ht="12.75" customHeight="1" x14ac:dyDescent="0.2">
      <c r="A1176" s="111"/>
    </row>
    <row r="1177" spans="1:1" ht="12.75" customHeight="1" x14ac:dyDescent="0.2">
      <c r="A1177" s="111"/>
    </row>
    <row r="1178" spans="1:1" ht="12.75" customHeight="1" x14ac:dyDescent="0.2">
      <c r="A1178" s="111"/>
    </row>
    <row r="1179" spans="1:1" ht="12.75" customHeight="1" x14ac:dyDescent="0.2">
      <c r="A1179" s="111"/>
    </row>
    <row r="1180" spans="1:1" ht="12.75" customHeight="1" x14ac:dyDescent="0.2">
      <c r="A1180" s="111"/>
    </row>
    <row r="1181" spans="1:1" ht="12.75" customHeight="1" x14ac:dyDescent="0.2">
      <c r="A1181" s="111"/>
    </row>
    <row r="1182" spans="1:1" ht="12.75" customHeight="1" x14ac:dyDescent="0.2">
      <c r="A1182" s="111"/>
    </row>
    <row r="1183" spans="1:1" ht="12.75" customHeight="1" x14ac:dyDescent="0.2">
      <c r="A1183" s="111"/>
    </row>
    <row r="1184" spans="1:1" ht="12.75" customHeight="1" x14ac:dyDescent="0.2">
      <c r="A1184" s="111"/>
    </row>
    <row r="1185" spans="1:1" ht="12.75" customHeight="1" x14ac:dyDescent="0.2">
      <c r="A1185" s="111"/>
    </row>
    <row r="1186" spans="1:1" ht="12.75" customHeight="1" x14ac:dyDescent="0.2">
      <c r="A1186" s="111"/>
    </row>
    <row r="1187" spans="1:1" ht="12.75" customHeight="1" x14ac:dyDescent="0.2">
      <c r="A1187" s="111"/>
    </row>
    <row r="1188" spans="1:1" ht="12.75" customHeight="1" x14ac:dyDescent="0.2">
      <c r="A1188" s="111"/>
    </row>
    <row r="1189" spans="1:1" ht="12.75" customHeight="1" x14ac:dyDescent="0.2">
      <c r="A1189" s="111"/>
    </row>
    <row r="1190" spans="1:1" ht="12.75" customHeight="1" x14ac:dyDescent="0.2">
      <c r="A1190" s="111"/>
    </row>
    <row r="1191" spans="1:1" ht="12.75" customHeight="1" x14ac:dyDescent="0.2">
      <c r="A1191" s="111"/>
    </row>
    <row r="1192" spans="1:1" ht="12.75" customHeight="1" x14ac:dyDescent="0.2">
      <c r="A1192" s="111"/>
    </row>
    <row r="1193" spans="1:1" ht="12.75" customHeight="1" x14ac:dyDescent="0.2">
      <c r="A1193" s="111"/>
    </row>
    <row r="1194" spans="1:1" ht="12.75" customHeight="1" x14ac:dyDescent="0.2">
      <c r="A1194" s="111"/>
    </row>
    <row r="1195" spans="1:1" ht="12.75" customHeight="1" x14ac:dyDescent="0.2">
      <c r="A1195" s="111"/>
    </row>
    <row r="1196" spans="1:1" ht="12.75" customHeight="1" x14ac:dyDescent="0.2">
      <c r="A1196" s="111"/>
    </row>
    <row r="1197" spans="1:1" ht="12.75" customHeight="1" x14ac:dyDescent="0.2">
      <c r="A1197" s="111"/>
    </row>
    <row r="1198" spans="1:1" ht="12.75" customHeight="1" x14ac:dyDescent="0.2">
      <c r="A1198" s="111"/>
    </row>
    <row r="1199" spans="1:1" ht="12.75" customHeight="1" x14ac:dyDescent="0.2">
      <c r="A1199" s="111"/>
    </row>
    <row r="1200" spans="1:1" ht="12.75" customHeight="1" x14ac:dyDescent="0.2">
      <c r="A1200" s="111"/>
    </row>
    <row r="1201" spans="1:1" ht="12.75" customHeight="1" x14ac:dyDescent="0.2">
      <c r="A1201" s="111"/>
    </row>
    <row r="1202" spans="1:1" ht="12.75" customHeight="1" x14ac:dyDescent="0.2">
      <c r="A1202" s="111"/>
    </row>
    <row r="1203" spans="1:1" ht="12.75" customHeight="1" x14ac:dyDescent="0.2">
      <c r="A1203" s="111"/>
    </row>
    <row r="1204" spans="1:1" ht="12.75" customHeight="1" x14ac:dyDescent="0.2">
      <c r="A1204" s="111"/>
    </row>
    <row r="1205" spans="1:1" ht="12.75" customHeight="1" x14ac:dyDescent="0.2">
      <c r="A1205" s="111"/>
    </row>
  </sheetData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H61"/>
  <sheetViews>
    <sheetView workbookViewId="0"/>
  </sheetViews>
  <sheetFormatPr defaultColWidth="13.33203125" defaultRowHeight="11.25" x14ac:dyDescent="0.2"/>
  <cols>
    <col min="1" max="1" width="26.6640625" style="692" customWidth="1"/>
    <col min="2" max="16384" width="13.33203125" style="692"/>
  </cols>
  <sheetData>
    <row r="1" spans="1:8" s="302" customFormat="1" ht="10.5" x14ac:dyDescent="0.15">
      <c r="A1" s="337" t="s">
        <v>41</v>
      </c>
    </row>
    <row r="2" spans="1:8" s="302" customFormat="1" ht="10.5" x14ac:dyDescent="0.15">
      <c r="A2" s="337" t="s">
        <v>688</v>
      </c>
    </row>
    <row r="3" spans="1:8" s="302" customFormat="1" ht="10.5" x14ac:dyDescent="0.15">
      <c r="A3" s="266" t="s">
        <v>715</v>
      </c>
    </row>
    <row r="4" spans="1:8" s="302" customFormat="1" x14ac:dyDescent="0.2">
      <c r="A4" s="283" t="s">
        <v>716</v>
      </c>
      <c r="B4" s="692"/>
      <c r="C4" s="692"/>
      <c r="D4" s="692"/>
    </row>
    <row r="5" spans="1:8" x14ac:dyDescent="0.2">
      <c r="A5" s="692" t="s">
        <v>717</v>
      </c>
    </row>
    <row r="6" spans="1:8" x14ac:dyDescent="0.2">
      <c r="A6" s="692" t="s">
        <v>718</v>
      </c>
    </row>
    <row r="7" spans="1:8" x14ac:dyDescent="0.2">
      <c r="A7" s="692" t="s">
        <v>1</v>
      </c>
    </row>
    <row r="9" spans="1:8" x14ac:dyDescent="0.2">
      <c r="A9" s="693"/>
      <c r="B9" s="302" t="s">
        <v>693</v>
      </c>
      <c r="C9" s="302" t="s">
        <v>694</v>
      </c>
      <c r="D9" s="693" t="s">
        <v>695</v>
      </c>
      <c r="E9" s="693" t="s">
        <v>695</v>
      </c>
      <c r="G9" s="302"/>
      <c r="H9" s="693"/>
    </row>
    <row r="10" spans="1:8" x14ac:dyDescent="0.2">
      <c r="A10" s="302" t="s">
        <v>719</v>
      </c>
      <c r="B10" s="694">
        <v>-238.79</v>
      </c>
      <c r="C10" s="694">
        <v>-135.02000000000001</v>
      </c>
      <c r="D10" s="694">
        <v>-438.25</v>
      </c>
      <c r="E10" s="694"/>
      <c r="G10" s="694"/>
      <c r="H10" s="694"/>
    </row>
    <row r="11" spans="1:8" x14ac:dyDescent="0.2">
      <c r="A11" s="302" t="s">
        <v>720</v>
      </c>
      <c r="B11" s="695">
        <f>B10/17.08</f>
        <v>-13.980679156908666</v>
      </c>
      <c r="C11" s="695">
        <f t="shared" ref="C11:D11" si="0">C10/17.08</f>
        <v>-7.9051522248243575</v>
      </c>
      <c r="D11" s="695">
        <f t="shared" si="0"/>
        <v>-25.658665105386419</v>
      </c>
      <c r="E11" s="695"/>
      <c r="G11" s="695"/>
      <c r="H11" s="695"/>
    </row>
    <row r="12" spans="1:8" x14ac:dyDescent="0.2">
      <c r="A12" s="698"/>
      <c r="B12" s="703"/>
      <c r="C12" s="698"/>
      <c r="D12" s="698"/>
      <c r="E12" s="695"/>
      <c r="F12" s="695"/>
      <c r="G12" s="695"/>
      <c r="H12" s="695"/>
    </row>
    <row r="13" spans="1:8" x14ac:dyDescent="0.2">
      <c r="A13" s="694"/>
      <c r="B13" s="694"/>
      <c r="C13" s="694"/>
      <c r="D13" s="694"/>
      <c r="E13" s="695"/>
      <c r="F13" s="695"/>
    </row>
    <row r="14" spans="1:8" x14ac:dyDescent="0.2">
      <c r="A14" s="694"/>
      <c r="B14" s="694"/>
      <c r="C14" s="694"/>
      <c r="D14" s="694"/>
      <c r="E14" s="695"/>
      <c r="F14" s="695"/>
    </row>
    <row r="15" spans="1:8" x14ac:dyDescent="0.2">
      <c r="E15" s="695"/>
      <c r="F15" s="695"/>
    </row>
    <row r="16" spans="1:8" x14ac:dyDescent="0.2">
      <c r="F16" s="695"/>
    </row>
    <row r="17" spans="1:6" x14ac:dyDescent="0.2">
      <c r="A17" s="695"/>
      <c r="B17" s="695"/>
      <c r="C17" s="695"/>
      <c r="D17" s="695"/>
      <c r="F17" s="695"/>
    </row>
    <row r="18" spans="1:6" x14ac:dyDescent="0.2">
      <c r="A18" s="695"/>
      <c r="B18" s="695"/>
      <c r="C18" s="695"/>
      <c r="D18" s="695"/>
      <c r="F18" s="695"/>
    </row>
    <row r="19" spans="1:6" x14ac:dyDescent="0.2">
      <c r="A19" s="695"/>
      <c r="B19" s="695"/>
      <c r="C19" s="695"/>
      <c r="D19" s="695"/>
      <c r="E19" s="695"/>
      <c r="F19" s="695"/>
    </row>
    <row r="20" spans="1:6" x14ac:dyDescent="0.2">
      <c r="A20" s="695"/>
      <c r="B20" s="695"/>
      <c r="C20" s="695"/>
      <c r="D20" s="695"/>
      <c r="E20" s="704"/>
      <c r="F20" s="695"/>
    </row>
    <row r="21" spans="1:6" x14ac:dyDescent="0.2">
      <c r="A21" s="695"/>
      <c r="B21" s="695"/>
      <c r="C21" s="695"/>
      <c r="D21" s="695"/>
      <c r="E21" s="695"/>
      <c r="F21" s="695"/>
    </row>
    <row r="22" spans="1:6" x14ac:dyDescent="0.2">
      <c r="A22" s="695"/>
      <c r="B22" s="695"/>
      <c r="C22" s="695"/>
      <c r="D22" s="695"/>
      <c r="E22" s="695"/>
      <c r="F22" s="695"/>
    </row>
    <row r="23" spans="1:6" x14ac:dyDescent="0.2">
      <c r="A23" s="695"/>
      <c r="B23" s="695"/>
      <c r="C23" s="695"/>
      <c r="D23" s="695"/>
      <c r="E23" s="695"/>
      <c r="F23" s="695"/>
    </row>
    <row r="24" spans="1:6" x14ac:dyDescent="0.2">
      <c r="A24" s="695"/>
      <c r="B24" s="695"/>
      <c r="C24" s="695"/>
      <c r="D24" s="695"/>
      <c r="E24" s="695"/>
      <c r="F24" s="695"/>
    </row>
    <row r="25" spans="1:6" x14ac:dyDescent="0.2">
      <c r="A25" s="695"/>
      <c r="B25" s="695"/>
      <c r="C25" s="695"/>
      <c r="D25" s="695"/>
      <c r="E25" s="695"/>
      <c r="F25" s="695"/>
    </row>
    <row r="26" spans="1:6" x14ac:dyDescent="0.2">
      <c r="A26" s="695"/>
      <c r="B26" s="695"/>
      <c r="C26" s="695"/>
      <c r="D26" s="695"/>
      <c r="E26" s="695"/>
      <c r="F26" s="695"/>
    </row>
    <row r="27" spans="1:6" x14ac:dyDescent="0.2">
      <c r="A27" s="695"/>
      <c r="B27" s="695"/>
      <c r="C27" s="695"/>
      <c r="D27" s="695"/>
      <c r="E27" s="695"/>
      <c r="F27" s="695"/>
    </row>
    <row r="28" spans="1:6" x14ac:dyDescent="0.2">
      <c r="A28" s="695"/>
      <c r="B28" s="695"/>
      <c r="C28" s="695"/>
      <c r="D28" s="695"/>
      <c r="E28" s="695"/>
      <c r="F28" s="695"/>
    </row>
    <row r="29" spans="1:6" x14ac:dyDescent="0.2">
      <c r="A29" s="695"/>
      <c r="B29" s="695"/>
      <c r="C29" s="695"/>
      <c r="D29" s="695"/>
      <c r="E29" s="695"/>
      <c r="F29" s="695"/>
    </row>
    <row r="30" spans="1:6" x14ac:dyDescent="0.2">
      <c r="A30" s="695"/>
      <c r="B30" s="695"/>
      <c r="C30" s="695"/>
      <c r="D30" s="695"/>
      <c r="E30" s="695"/>
      <c r="F30" s="695"/>
    </row>
    <row r="31" spans="1:6" x14ac:dyDescent="0.2">
      <c r="A31" s="695"/>
      <c r="B31" s="695"/>
      <c r="C31" s="695"/>
      <c r="D31" s="695"/>
      <c r="E31" s="695"/>
      <c r="F31" s="695"/>
    </row>
    <row r="32" spans="1:6" x14ac:dyDescent="0.2">
      <c r="A32" s="695"/>
      <c r="B32" s="695"/>
      <c r="C32" s="695"/>
      <c r="D32" s="695"/>
      <c r="E32" s="695"/>
      <c r="F32" s="695"/>
    </row>
    <row r="33" spans="1:6" x14ac:dyDescent="0.2">
      <c r="A33" s="695"/>
      <c r="B33" s="695"/>
      <c r="C33" s="695"/>
      <c r="D33" s="695"/>
      <c r="E33" s="695"/>
      <c r="F33" s="695"/>
    </row>
    <row r="34" spans="1:6" x14ac:dyDescent="0.2">
      <c r="A34" s="695"/>
      <c r="B34" s="695"/>
      <c r="C34" s="695"/>
      <c r="D34" s="695"/>
      <c r="E34" s="695"/>
      <c r="F34" s="695"/>
    </row>
    <row r="35" spans="1:6" x14ac:dyDescent="0.2">
      <c r="A35" s="695"/>
      <c r="B35" s="695"/>
      <c r="C35" s="695"/>
      <c r="D35" s="695"/>
      <c r="E35" s="695"/>
      <c r="F35" s="695"/>
    </row>
    <row r="36" spans="1:6" x14ac:dyDescent="0.2">
      <c r="A36" s="695"/>
      <c r="B36" s="695"/>
      <c r="C36" s="695"/>
      <c r="D36" s="695"/>
      <c r="E36" s="695"/>
      <c r="F36" s="695"/>
    </row>
    <row r="37" spans="1:6" x14ac:dyDescent="0.2">
      <c r="A37" s="695"/>
      <c r="B37" s="695"/>
      <c r="C37" s="695"/>
      <c r="D37" s="695"/>
      <c r="E37" s="695"/>
      <c r="F37" s="695"/>
    </row>
    <row r="38" spans="1:6" x14ac:dyDescent="0.2">
      <c r="A38" s="695"/>
      <c r="B38" s="695"/>
      <c r="C38" s="695"/>
      <c r="D38" s="695"/>
      <c r="E38" s="695"/>
      <c r="F38" s="695"/>
    </row>
    <row r="39" spans="1:6" x14ac:dyDescent="0.2">
      <c r="A39" s="695"/>
      <c r="B39" s="695"/>
      <c r="C39" s="695"/>
      <c r="D39" s="695"/>
      <c r="E39" s="695"/>
      <c r="F39" s="695"/>
    </row>
    <row r="40" spans="1:6" x14ac:dyDescent="0.2">
      <c r="A40" s="695"/>
      <c r="B40" s="695"/>
      <c r="C40" s="695"/>
      <c r="D40" s="695"/>
      <c r="E40" s="695"/>
      <c r="F40" s="695"/>
    </row>
    <row r="41" spans="1:6" x14ac:dyDescent="0.2">
      <c r="A41" s="695"/>
      <c r="B41" s="695"/>
      <c r="C41" s="695"/>
      <c r="D41" s="695"/>
      <c r="E41" s="695"/>
      <c r="F41" s="695"/>
    </row>
    <row r="42" spans="1:6" x14ac:dyDescent="0.2">
      <c r="A42" s="695"/>
      <c r="B42" s="695"/>
      <c r="C42" s="695"/>
      <c r="D42" s="695"/>
      <c r="E42" s="695"/>
      <c r="F42" s="695"/>
    </row>
    <row r="43" spans="1:6" x14ac:dyDescent="0.2">
      <c r="A43" s="695"/>
      <c r="B43" s="695"/>
      <c r="C43" s="695"/>
      <c r="D43" s="695"/>
      <c r="E43" s="695"/>
      <c r="F43" s="695"/>
    </row>
    <row r="44" spans="1:6" x14ac:dyDescent="0.2">
      <c r="A44" s="695"/>
      <c r="B44" s="695"/>
      <c r="C44" s="695"/>
      <c r="D44" s="695"/>
      <c r="E44" s="695"/>
      <c r="F44" s="695"/>
    </row>
    <row r="45" spans="1:6" x14ac:dyDescent="0.2">
      <c r="A45" s="695"/>
      <c r="B45" s="695"/>
      <c r="C45" s="695"/>
      <c r="D45" s="695"/>
      <c r="E45" s="695"/>
      <c r="F45" s="695"/>
    </row>
    <row r="46" spans="1:6" x14ac:dyDescent="0.2">
      <c r="A46" s="695"/>
      <c r="B46" s="695"/>
      <c r="C46" s="695"/>
      <c r="D46" s="695"/>
      <c r="E46" s="695"/>
      <c r="F46" s="695"/>
    </row>
    <row r="47" spans="1:6" x14ac:dyDescent="0.2">
      <c r="A47" s="695"/>
      <c r="B47" s="695"/>
      <c r="C47" s="695"/>
      <c r="D47" s="695"/>
      <c r="E47" s="695"/>
      <c r="F47" s="695"/>
    </row>
    <row r="48" spans="1:6" x14ac:dyDescent="0.2">
      <c r="A48" s="695"/>
      <c r="B48" s="695"/>
      <c r="C48" s="695"/>
      <c r="D48" s="695"/>
      <c r="E48" s="695"/>
      <c r="F48" s="695"/>
    </row>
    <row r="49" spans="1:6" x14ac:dyDescent="0.2">
      <c r="A49" s="695"/>
      <c r="B49" s="695"/>
      <c r="C49" s="695"/>
      <c r="D49" s="695"/>
      <c r="E49" s="695"/>
      <c r="F49" s="695"/>
    </row>
    <row r="50" spans="1:6" x14ac:dyDescent="0.2">
      <c r="A50" s="695"/>
      <c r="B50" s="695"/>
      <c r="C50" s="695"/>
      <c r="D50" s="695"/>
      <c r="E50" s="695"/>
      <c r="F50" s="695"/>
    </row>
    <row r="51" spans="1:6" x14ac:dyDescent="0.2">
      <c r="A51" s="695"/>
      <c r="B51" s="695"/>
      <c r="C51" s="695"/>
      <c r="D51" s="695"/>
      <c r="E51" s="695"/>
      <c r="F51" s="695"/>
    </row>
    <row r="52" spans="1:6" x14ac:dyDescent="0.2">
      <c r="A52" s="695"/>
      <c r="B52" s="695"/>
      <c r="C52" s="695"/>
      <c r="D52" s="695"/>
      <c r="E52" s="695"/>
      <c r="F52" s="695"/>
    </row>
    <row r="53" spans="1:6" x14ac:dyDescent="0.2">
      <c r="A53" s="695"/>
      <c r="B53" s="695"/>
      <c r="C53" s="695"/>
      <c r="D53" s="695"/>
      <c r="E53" s="695"/>
      <c r="F53" s="695"/>
    </row>
    <row r="54" spans="1:6" x14ac:dyDescent="0.2">
      <c r="A54" s="695"/>
      <c r="B54" s="695"/>
      <c r="C54" s="695"/>
      <c r="D54" s="695"/>
      <c r="E54" s="695"/>
      <c r="F54" s="695"/>
    </row>
    <row r="55" spans="1:6" x14ac:dyDescent="0.2">
      <c r="A55" s="695"/>
      <c r="B55" s="695"/>
      <c r="C55" s="695"/>
      <c r="D55" s="695"/>
      <c r="E55" s="695"/>
      <c r="F55" s="695"/>
    </row>
    <row r="56" spans="1:6" x14ac:dyDescent="0.2">
      <c r="A56" s="695"/>
      <c r="B56" s="695"/>
      <c r="C56" s="695"/>
      <c r="D56" s="695"/>
      <c r="E56" s="695"/>
      <c r="F56" s="695"/>
    </row>
    <row r="57" spans="1:6" x14ac:dyDescent="0.2">
      <c r="A57" s="695"/>
      <c r="B57" s="695"/>
      <c r="C57" s="695"/>
      <c r="D57" s="695"/>
      <c r="E57" s="695"/>
      <c r="F57" s="695"/>
    </row>
    <row r="58" spans="1:6" x14ac:dyDescent="0.2">
      <c r="A58" s="695"/>
      <c r="B58" s="695"/>
      <c r="C58" s="695"/>
      <c r="D58" s="695"/>
      <c r="E58" s="695"/>
      <c r="F58" s="695"/>
    </row>
    <row r="59" spans="1:6" x14ac:dyDescent="0.2">
      <c r="A59" s="695"/>
      <c r="B59" s="695"/>
      <c r="C59" s="695"/>
      <c r="D59" s="695"/>
      <c r="E59" s="695"/>
      <c r="F59" s="695"/>
    </row>
    <row r="60" spans="1:6" x14ac:dyDescent="0.2">
      <c r="A60" s="695"/>
      <c r="B60" s="695"/>
      <c r="C60" s="695"/>
      <c r="D60" s="695"/>
      <c r="E60" s="695"/>
      <c r="F60" s="695"/>
    </row>
    <row r="61" spans="1:6" x14ac:dyDescent="0.2">
      <c r="A61" s="695"/>
      <c r="B61" s="695"/>
      <c r="C61" s="695"/>
      <c r="D61" s="695"/>
      <c r="E61" s="695"/>
      <c r="F61" s="695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B60"/>
  <sheetViews>
    <sheetView workbookViewId="0"/>
  </sheetViews>
  <sheetFormatPr defaultColWidth="13.33203125" defaultRowHeight="11.25" x14ac:dyDescent="0.2"/>
  <cols>
    <col min="1" max="1" width="16" style="692" customWidth="1"/>
    <col min="2" max="16384" width="13.33203125" style="692"/>
  </cols>
  <sheetData>
    <row r="1" spans="1:2" s="302" customFormat="1" ht="10.5" x14ac:dyDescent="0.15">
      <c r="A1" s="337" t="s">
        <v>41</v>
      </c>
    </row>
    <row r="2" spans="1:2" s="302" customFormat="1" ht="10.5" x14ac:dyDescent="0.15">
      <c r="A2" s="337" t="s">
        <v>688</v>
      </c>
    </row>
    <row r="3" spans="1:2" s="302" customFormat="1" ht="10.5" x14ac:dyDescent="0.15">
      <c r="A3" s="266" t="s">
        <v>721</v>
      </c>
    </row>
    <row r="4" spans="1:2" s="302" customFormat="1" x14ac:dyDescent="0.2">
      <c r="A4" s="283" t="s">
        <v>722</v>
      </c>
      <c r="B4" s="692"/>
    </row>
    <row r="5" spans="1:2" x14ac:dyDescent="0.2">
      <c r="A5" s="692" t="s">
        <v>723</v>
      </c>
    </row>
    <row r="6" spans="1:2" x14ac:dyDescent="0.2">
      <c r="A6" s="692" t="s">
        <v>724</v>
      </c>
    </row>
    <row r="8" spans="1:2" x14ac:dyDescent="0.2">
      <c r="B8" s="302" t="s">
        <v>724</v>
      </c>
    </row>
    <row r="9" spans="1:2" x14ac:dyDescent="0.2">
      <c r="A9" s="302">
        <v>90</v>
      </c>
      <c r="B9" s="696">
        <v>-37.5</v>
      </c>
    </row>
    <row r="10" spans="1:2" x14ac:dyDescent="0.2">
      <c r="A10" s="302">
        <v>91</v>
      </c>
      <c r="B10" s="692">
        <v>-39.119999999999997</v>
      </c>
    </row>
    <row r="11" spans="1:2" x14ac:dyDescent="0.2">
      <c r="A11" s="302">
        <v>92</v>
      </c>
      <c r="B11" s="692">
        <v>-40.729999999999997</v>
      </c>
    </row>
    <row r="12" spans="1:2" x14ac:dyDescent="0.2">
      <c r="A12" s="302">
        <v>93</v>
      </c>
      <c r="B12" s="692">
        <v>-42.34</v>
      </c>
    </row>
    <row r="13" spans="1:2" x14ac:dyDescent="0.2">
      <c r="A13" s="302">
        <v>94</v>
      </c>
      <c r="B13" s="692">
        <v>-43.95</v>
      </c>
    </row>
    <row r="14" spans="1:2" x14ac:dyDescent="0.2">
      <c r="A14" s="302">
        <v>95</v>
      </c>
      <c r="B14" s="692">
        <v>-45.56</v>
      </c>
    </row>
    <row r="15" spans="1:2" x14ac:dyDescent="0.2">
      <c r="A15" s="302">
        <v>96</v>
      </c>
      <c r="B15" s="692">
        <v>-47.17</v>
      </c>
    </row>
    <row r="16" spans="1:2" x14ac:dyDescent="0.2">
      <c r="A16" s="302">
        <v>97</v>
      </c>
      <c r="B16" s="692">
        <v>-48.78</v>
      </c>
    </row>
    <row r="17" spans="1:2" x14ac:dyDescent="0.2">
      <c r="A17" s="695"/>
      <c r="B17" s="695"/>
    </row>
    <row r="18" spans="1:2" x14ac:dyDescent="0.2">
      <c r="A18" s="695"/>
      <c r="B18" s="695"/>
    </row>
    <row r="19" spans="1:2" x14ac:dyDescent="0.2">
      <c r="A19" s="695"/>
      <c r="B19" s="695"/>
    </row>
    <row r="20" spans="1:2" x14ac:dyDescent="0.2">
      <c r="A20" s="695"/>
      <c r="B20" s="695"/>
    </row>
    <row r="21" spans="1:2" x14ac:dyDescent="0.2">
      <c r="A21" s="695"/>
      <c r="B21" s="695"/>
    </row>
    <row r="22" spans="1:2" x14ac:dyDescent="0.2">
      <c r="A22" s="695"/>
      <c r="B22" s="695"/>
    </row>
    <row r="23" spans="1:2" x14ac:dyDescent="0.2">
      <c r="A23" s="695"/>
      <c r="B23" s="695"/>
    </row>
    <row r="24" spans="1:2" x14ac:dyDescent="0.2">
      <c r="A24" s="695"/>
      <c r="B24" s="695"/>
    </row>
    <row r="25" spans="1:2" x14ac:dyDescent="0.2">
      <c r="A25" s="695"/>
      <c r="B25" s="695"/>
    </row>
    <row r="26" spans="1:2" x14ac:dyDescent="0.2">
      <c r="A26" s="695"/>
      <c r="B26" s="695"/>
    </row>
    <row r="27" spans="1:2" x14ac:dyDescent="0.2">
      <c r="A27" s="695"/>
      <c r="B27" s="695"/>
    </row>
    <row r="28" spans="1:2" x14ac:dyDescent="0.2">
      <c r="A28" s="695"/>
      <c r="B28" s="695"/>
    </row>
    <row r="29" spans="1:2" x14ac:dyDescent="0.2">
      <c r="A29" s="695"/>
      <c r="B29" s="695"/>
    </row>
    <row r="30" spans="1:2" x14ac:dyDescent="0.2">
      <c r="A30" s="695"/>
      <c r="B30" s="695"/>
    </row>
    <row r="31" spans="1:2" x14ac:dyDescent="0.2">
      <c r="A31" s="695"/>
      <c r="B31" s="695"/>
    </row>
    <row r="32" spans="1:2" x14ac:dyDescent="0.2">
      <c r="A32" s="695"/>
      <c r="B32" s="695"/>
    </row>
    <row r="33" spans="1:2" x14ac:dyDescent="0.2">
      <c r="A33" s="695"/>
      <c r="B33" s="695"/>
    </row>
    <row r="34" spans="1:2" x14ac:dyDescent="0.2">
      <c r="A34" s="695"/>
      <c r="B34" s="695"/>
    </row>
    <row r="35" spans="1:2" x14ac:dyDescent="0.2">
      <c r="A35" s="695"/>
      <c r="B35" s="695"/>
    </row>
    <row r="36" spans="1:2" x14ac:dyDescent="0.2">
      <c r="A36" s="695"/>
      <c r="B36" s="695"/>
    </row>
    <row r="37" spans="1:2" x14ac:dyDescent="0.2">
      <c r="A37" s="695"/>
      <c r="B37" s="695"/>
    </row>
    <row r="38" spans="1:2" x14ac:dyDescent="0.2">
      <c r="A38" s="695"/>
      <c r="B38" s="695"/>
    </row>
    <row r="39" spans="1:2" x14ac:dyDescent="0.2">
      <c r="A39" s="695"/>
      <c r="B39" s="695"/>
    </row>
    <row r="40" spans="1:2" x14ac:dyDescent="0.2">
      <c r="A40" s="695"/>
      <c r="B40" s="695"/>
    </row>
    <row r="41" spans="1:2" x14ac:dyDescent="0.2">
      <c r="A41" s="695"/>
      <c r="B41" s="695"/>
    </row>
    <row r="42" spans="1:2" x14ac:dyDescent="0.2">
      <c r="A42" s="695"/>
      <c r="B42" s="695"/>
    </row>
    <row r="43" spans="1:2" x14ac:dyDescent="0.2">
      <c r="A43" s="695"/>
      <c r="B43" s="695"/>
    </row>
    <row r="44" spans="1:2" x14ac:dyDescent="0.2">
      <c r="A44" s="695"/>
      <c r="B44" s="695"/>
    </row>
    <row r="45" spans="1:2" x14ac:dyDescent="0.2">
      <c r="A45" s="695"/>
      <c r="B45" s="695"/>
    </row>
    <row r="46" spans="1:2" x14ac:dyDescent="0.2">
      <c r="A46" s="695"/>
      <c r="B46" s="695"/>
    </row>
    <row r="47" spans="1:2" x14ac:dyDescent="0.2">
      <c r="A47" s="695"/>
      <c r="B47" s="695"/>
    </row>
    <row r="48" spans="1:2" x14ac:dyDescent="0.2">
      <c r="A48" s="695"/>
      <c r="B48" s="695"/>
    </row>
    <row r="49" spans="1:2" x14ac:dyDescent="0.2">
      <c r="A49" s="695"/>
      <c r="B49" s="695"/>
    </row>
    <row r="50" spans="1:2" x14ac:dyDescent="0.2">
      <c r="A50" s="695"/>
      <c r="B50" s="695"/>
    </row>
    <row r="51" spans="1:2" x14ac:dyDescent="0.2">
      <c r="A51" s="695"/>
      <c r="B51" s="695"/>
    </row>
    <row r="52" spans="1:2" x14ac:dyDescent="0.2">
      <c r="A52" s="695"/>
      <c r="B52" s="695"/>
    </row>
    <row r="53" spans="1:2" x14ac:dyDescent="0.2">
      <c r="A53" s="695"/>
      <c r="B53" s="695"/>
    </row>
    <row r="54" spans="1:2" x14ac:dyDescent="0.2">
      <c r="A54" s="695"/>
      <c r="B54" s="695"/>
    </row>
    <row r="55" spans="1:2" x14ac:dyDescent="0.2">
      <c r="A55" s="695"/>
      <c r="B55" s="695"/>
    </row>
    <row r="56" spans="1:2" x14ac:dyDescent="0.2">
      <c r="A56" s="695"/>
      <c r="B56" s="695"/>
    </row>
    <row r="57" spans="1:2" x14ac:dyDescent="0.2">
      <c r="A57" s="695"/>
      <c r="B57" s="695"/>
    </row>
    <row r="58" spans="1:2" x14ac:dyDescent="0.2">
      <c r="A58" s="695"/>
      <c r="B58" s="695"/>
    </row>
    <row r="59" spans="1:2" x14ac:dyDescent="0.2">
      <c r="A59" s="695"/>
      <c r="B59" s="695"/>
    </row>
    <row r="60" spans="1:2" x14ac:dyDescent="0.2">
      <c r="A60" s="695"/>
      <c r="B60" s="695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E61"/>
  <sheetViews>
    <sheetView workbookViewId="0"/>
  </sheetViews>
  <sheetFormatPr defaultColWidth="13.33203125" defaultRowHeight="11.25" x14ac:dyDescent="0.2"/>
  <cols>
    <col min="1" max="1" width="16" style="692" customWidth="1"/>
    <col min="2" max="3" width="13.33203125" style="692"/>
    <col min="4" max="4" width="14.6640625" style="692" customWidth="1"/>
    <col min="5" max="16384" width="13.33203125" style="692"/>
  </cols>
  <sheetData>
    <row r="1" spans="1:5" s="302" customFormat="1" ht="10.5" x14ac:dyDescent="0.15">
      <c r="A1" s="337" t="s">
        <v>41</v>
      </c>
    </row>
    <row r="2" spans="1:5" s="302" customFormat="1" ht="10.5" x14ac:dyDescent="0.15">
      <c r="A2" s="266" t="s">
        <v>688</v>
      </c>
    </row>
    <row r="3" spans="1:5" s="302" customFormat="1" x14ac:dyDescent="0.2">
      <c r="A3" s="302" t="s">
        <v>725</v>
      </c>
      <c r="B3" s="692"/>
      <c r="C3" s="692"/>
      <c r="D3" s="692"/>
    </row>
    <row r="4" spans="1:5" x14ac:dyDescent="0.2">
      <c r="A4" s="692" t="s">
        <v>726</v>
      </c>
    </row>
    <row r="5" spans="1:5" x14ac:dyDescent="0.2">
      <c r="A5" s="692" t="s">
        <v>691</v>
      </c>
    </row>
    <row r="6" spans="1:5" x14ac:dyDescent="0.2">
      <c r="A6" s="692" t="s">
        <v>718</v>
      </c>
    </row>
    <row r="7" spans="1:5" x14ac:dyDescent="0.2">
      <c r="A7" s="692" t="s">
        <v>1</v>
      </c>
    </row>
    <row r="9" spans="1:5" ht="35.25" customHeight="1" x14ac:dyDescent="0.2">
      <c r="A9" s="693"/>
      <c r="B9" s="622" t="s">
        <v>727</v>
      </c>
      <c r="C9" s="622" t="s">
        <v>728</v>
      </c>
      <c r="D9" s="705" t="s">
        <v>729</v>
      </c>
    </row>
    <row r="10" spans="1:5" x14ac:dyDescent="0.2">
      <c r="A10" s="302" t="s">
        <v>1</v>
      </c>
      <c r="B10" s="694">
        <v>221</v>
      </c>
      <c r="C10" s="694">
        <v>226</v>
      </c>
      <c r="D10" s="694">
        <v>274</v>
      </c>
    </row>
    <row r="11" spans="1:5" x14ac:dyDescent="0.2">
      <c r="A11" s="302" t="s">
        <v>724</v>
      </c>
      <c r="B11" s="695">
        <v>12.94</v>
      </c>
      <c r="C11" s="695">
        <v>13.23</v>
      </c>
      <c r="D11" s="695">
        <v>16.04</v>
      </c>
    </row>
    <row r="12" spans="1:5" x14ac:dyDescent="0.2">
      <c r="A12" s="694"/>
      <c r="B12" s="695"/>
      <c r="C12" s="695"/>
      <c r="D12" s="695"/>
      <c r="E12" s="695"/>
    </row>
    <row r="13" spans="1:5" x14ac:dyDescent="0.2">
      <c r="A13" s="694"/>
      <c r="B13" s="694"/>
      <c r="C13" s="694"/>
      <c r="D13" s="694"/>
      <c r="E13" s="695"/>
    </row>
    <row r="14" spans="1:5" x14ac:dyDescent="0.2">
      <c r="A14" s="694"/>
      <c r="B14" s="694"/>
      <c r="C14" s="694"/>
      <c r="D14" s="694"/>
      <c r="E14" s="695"/>
    </row>
    <row r="15" spans="1:5" x14ac:dyDescent="0.2">
      <c r="A15" s="694"/>
      <c r="B15" s="694"/>
      <c r="C15" s="694"/>
      <c r="D15" s="694"/>
      <c r="E15" s="695"/>
    </row>
    <row r="16" spans="1:5" x14ac:dyDescent="0.2">
      <c r="A16" s="694"/>
      <c r="B16" s="694"/>
      <c r="C16" s="694"/>
      <c r="D16" s="694"/>
      <c r="E16" s="695"/>
    </row>
    <row r="17" spans="1:5" x14ac:dyDescent="0.2">
      <c r="A17" s="695"/>
      <c r="B17" s="695"/>
      <c r="C17" s="695"/>
      <c r="D17" s="695"/>
      <c r="E17" s="695"/>
    </row>
    <row r="18" spans="1:5" x14ac:dyDescent="0.2">
      <c r="A18" s="695"/>
      <c r="B18" s="695"/>
      <c r="C18" s="695"/>
      <c r="D18" s="695"/>
      <c r="E18" s="695"/>
    </row>
    <row r="19" spans="1:5" x14ac:dyDescent="0.2">
      <c r="A19" s="695"/>
      <c r="B19" s="695"/>
      <c r="C19" s="695"/>
      <c r="D19" s="695"/>
      <c r="E19" s="695"/>
    </row>
    <row r="20" spans="1:5" x14ac:dyDescent="0.2">
      <c r="A20" s="695"/>
      <c r="B20" s="695"/>
      <c r="C20" s="695"/>
      <c r="D20" s="695"/>
      <c r="E20" s="695"/>
    </row>
    <row r="21" spans="1:5" x14ac:dyDescent="0.2">
      <c r="A21" s="695"/>
      <c r="B21" s="695"/>
      <c r="C21" s="695"/>
      <c r="D21" s="695"/>
      <c r="E21" s="695"/>
    </row>
    <row r="22" spans="1:5" x14ac:dyDescent="0.2">
      <c r="A22" s="695"/>
      <c r="B22" s="695"/>
      <c r="C22" s="695"/>
      <c r="D22" s="695"/>
      <c r="E22" s="695"/>
    </row>
    <row r="23" spans="1:5" x14ac:dyDescent="0.2">
      <c r="A23" s="695"/>
      <c r="B23" s="695"/>
      <c r="C23" s="695"/>
      <c r="D23" s="695"/>
      <c r="E23" s="695"/>
    </row>
    <row r="24" spans="1:5" x14ac:dyDescent="0.2">
      <c r="A24" s="695"/>
      <c r="B24" s="695"/>
      <c r="C24" s="695"/>
      <c r="D24" s="695"/>
      <c r="E24" s="695"/>
    </row>
    <row r="25" spans="1:5" x14ac:dyDescent="0.2">
      <c r="A25" s="695"/>
      <c r="B25" s="695"/>
      <c r="C25" s="695"/>
      <c r="D25" s="695"/>
      <c r="E25" s="695"/>
    </row>
    <row r="26" spans="1:5" x14ac:dyDescent="0.2">
      <c r="A26" s="695"/>
      <c r="B26" s="695"/>
      <c r="C26" s="695"/>
      <c r="D26" s="695"/>
      <c r="E26" s="695"/>
    </row>
    <row r="27" spans="1:5" x14ac:dyDescent="0.2">
      <c r="A27" s="695"/>
      <c r="B27" s="695"/>
      <c r="C27" s="695"/>
      <c r="D27" s="695"/>
      <c r="E27" s="695"/>
    </row>
    <row r="28" spans="1:5" x14ac:dyDescent="0.2">
      <c r="A28" s="695"/>
      <c r="B28" s="695"/>
      <c r="C28" s="695"/>
      <c r="D28" s="695"/>
      <c r="E28" s="695"/>
    </row>
    <row r="29" spans="1:5" x14ac:dyDescent="0.2">
      <c r="A29" s="695"/>
      <c r="B29" s="695"/>
      <c r="C29" s="695"/>
      <c r="D29" s="695"/>
      <c r="E29" s="695"/>
    </row>
    <row r="30" spans="1:5" x14ac:dyDescent="0.2">
      <c r="A30" s="695"/>
      <c r="B30" s="695"/>
      <c r="C30" s="695"/>
      <c r="D30" s="695"/>
      <c r="E30" s="695"/>
    </row>
    <row r="31" spans="1:5" x14ac:dyDescent="0.2">
      <c r="A31" s="695"/>
      <c r="B31" s="695"/>
      <c r="C31" s="695"/>
      <c r="D31" s="695"/>
      <c r="E31" s="695"/>
    </row>
    <row r="32" spans="1:5" x14ac:dyDescent="0.2">
      <c r="A32" s="695"/>
      <c r="B32" s="695"/>
      <c r="C32" s="695"/>
      <c r="D32" s="695"/>
      <c r="E32" s="695"/>
    </row>
    <row r="33" spans="1:5" x14ac:dyDescent="0.2">
      <c r="A33" s="695"/>
      <c r="B33" s="695"/>
      <c r="C33" s="695"/>
      <c r="D33" s="695"/>
      <c r="E33" s="695"/>
    </row>
    <row r="34" spans="1:5" x14ac:dyDescent="0.2">
      <c r="A34" s="695"/>
      <c r="B34" s="695"/>
      <c r="C34" s="695"/>
      <c r="D34" s="695"/>
      <c r="E34" s="695"/>
    </row>
    <row r="35" spans="1:5" x14ac:dyDescent="0.2">
      <c r="A35" s="695"/>
      <c r="B35" s="695"/>
      <c r="C35" s="695"/>
      <c r="D35" s="695"/>
      <c r="E35" s="695"/>
    </row>
    <row r="36" spans="1:5" x14ac:dyDescent="0.2">
      <c r="A36" s="695"/>
      <c r="B36" s="695"/>
      <c r="C36" s="695"/>
      <c r="D36" s="695"/>
      <c r="E36" s="695"/>
    </row>
    <row r="37" spans="1:5" x14ac:dyDescent="0.2">
      <c r="A37" s="695"/>
      <c r="B37" s="695"/>
      <c r="C37" s="695"/>
      <c r="D37" s="695"/>
      <c r="E37" s="695"/>
    </row>
    <row r="38" spans="1:5" x14ac:dyDescent="0.2">
      <c r="A38" s="695"/>
      <c r="B38" s="695"/>
      <c r="C38" s="695"/>
      <c r="D38" s="695"/>
      <c r="E38" s="695"/>
    </row>
    <row r="39" spans="1:5" x14ac:dyDescent="0.2">
      <c r="A39" s="695"/>
      <c r="B39" s="695"/>
      <c r="C39" s="695"/>
      <c r="D39" s="695"/>
      <c r="E39" s="695"/>
    </row>
    <row r="40" spans="1:5" x14ac:dyDescent="0.2">
      <c r="A40" s="695"/>
      <c r="B40" s="695"/>
      <c r="C40" s="695"/>
      <c r="D40" s="695"/>
      <c r="E40" s="695"/>
    </row>
    <row r="41" spans="1:5" x14ac:dyDescent="0.2">
      <c r="A41" s="695"/>
      <c r="B41" s="695"/>
      <c r="C41" s="695"/>
      <c r="D41" s="695"/>
      <c r="E41" s="695"/>
    </row>
    <row r="42" spans="1:5" x14ac:dyDescent="0.2">
      <c r="A42" s="695"/>
      <c r="B42" s="695"/>
      <c r="C42" s="695"/>
      <c r="D42" s="695"/>
      <c r="E42" s="695"/>
    </row>
    <row r="43" spans="1:5" x14ac:dyDescent="0.2">
      <c r="A43" s="695"/>
      <c r="B43" s="695"/>
      <c r="C43" s="695"/>
      <c r="D43" s="695"/>
      <c r="E43" s="695"/>
    </row>
    <row r="44" spans="1:5" x14ac:dyDescent="0.2">
      <c r="A44" s="695"/>
      <c r="B44" s="695"/>
      <c r="C44" s="695"/>
      <c r="D44" s="695"/>
      <c r="E44" s="695"/>
    </row>
    <row r="45" spans="1:5" x14ac:dyDescent="0.2">
      <c r="A45" s="695"/>
      <c r="B45" s="695"/>
      <c r="C45" s="695"/>
      <c r="D45" s="695"/>
      <c r="E45" s="695"/>
    </row>
    <row r="46" spans="1:5" x14ac:dyDescent="0.2">
      <c r="A46" s="695"/>
      <c r="B46" s="695"/>
      <c r="C46" s="695"/>
      <c r="D46" s="695"/>
      <c r="E46" s="695"/>
    </row>
    <row r="47" spans="1:5" x14ac:dyDescent="0.2">
      <c r="A47" s="695"/>
      <c r="B47" s="695"/>
      <c r="C47" s="695"/>
      <c r="D47" s="695"/>
      <c r="E47" s="695"/>
    </row>
    <row r="48" spans="1:5" x14ac:dyDescent="0.2">
      <c r="A48" s="695"/>
      <c r="B48" s="695"/>
      <c r="C48" s="695"/>
      <c r="D48" s="695"/>
      <c r="E48" s="695"/>
    </row>
    <row r="49" spans="1:5" x14ac:dyDescent="0.2">
      <c r="A49" s="695"/>
      <c r="B49" s="695"/>
      <c r="C49" s="695"/>
      <c r="D49" s="695"/>
      <c r="E49" s="695"/>
    </row>
    <row r="50" spans="1:5" x14ac:dyDescent="0.2">
      <c r="A50" s="695"/>
      <c r="B50" s="695"/>
      <c r="C50" s="695"/>
      <c r="D50" s="695"/>
      <c r="E50" s="695"/>
    </row>
    <row r="51" spans="1:5" x14ac:dyDescent="0.2">
      <c r="A51" s="695"/>
      <c r="B51" s="695"/>
      <c r="C51" s="695"/>
      <c r="D51" s="695"/>
      <c r="E51" s="695"/>
    </row>
    <row r="52" spans="1:5" x14ac:dyDescent="0.2">
      <c r="A52" s="695"/>
      <c r="B52" s="695"/>
      <c r="C52" s="695"/>
      <c r="D52" s="695"/>
      <c r="E52" s="695"/>
    </row>
    <row r="53" spans="1:5" x14ac:dyDescent="0.2">
      <c r="A53" s="695"/>
      <c r="B53" s="695"/>
      <c r="C53" s="695"/>
      <c r="D53" s="695"/>
      <c r="E53" s="695"/>
    </row>
    <row r="54" spans="1:5" x14ac:dyDescent="0.2">
      <c r="A54" s="695"/>
      <c r="B54" s="695"/>
      <c r="C54" s="695"/>
      <c r="D54" s="695"/>
      <c r="E54" s="695"/>
    </row>
    <row r="55" spans="1:5" x14ac:dyDescent="0.2">
      <c r="A55" s="695"/>
      <c r="B55" s="695"/>
      <c r="C55" s="695"/>
      <c r="D55" s="695"/>
      <c r="E55" s="695"/>
    </row>
    <row r="56" spans="1:5" x14ac:dyDescent="0.2">
      <c r="A56" s="695"/>
      <c r="B56" s="695"/>
      <c r="C56" s="695"/>
      <c r="D56" s="695"/>
      <c r="E56" s="695"/>
    </row>
    <row r="57" spans="1:5" x14ac:dyDescent="0.2">
      <c r="A57" s="695"/>
      <c r="B57" s="695"/>
      <c r="C57" s="695"/>
      <c r="D57" s="695"/>
      <c r="E57" s="695"/>
    </row>
    <row r="58" spans="1:5" x14ac:dyDescent="0.2">
      <c r="A58" s="695"/>
      <c r="B58" s="695"/>
      <c r="C58" s="695"/>
      <c r="D58" s="695"/>
      <c r="E58" s="695"/>
    </row>
    <row r="59" spans="1:5" x14ac:dyDescent="0.2">
      <c r="A59" s="695"/>
      <c r="B59" s="695"/>
      <c r="C59" s="695"/>
      <c r="D59" s="695"/>
      <c r="E59" s="695"/>
    </row>
    <row r="60" spans="1:5" x14ac:dyDescent="0.2">
      <c r="A60" s="695"/>
      <c r="B60" s="695"/>
      <c r="C60" s="695"/>
      <c r="D60" s="695"/>
      <c r="E60" s="695"/>
    </row>
    <row r="61" spans="1:5" x14ac:dyDescent="0.2">
      <c r="A61" s="695"/>
      <c r="B61" s="695"/>
      <c r="C61" s="695"/>
      <c r="D61" s="695"/>
      <c r="E61" s="695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H379"/>
  <sheetViews>
    <sheetView workbookViewId="0"/>
  </sheetViews>
  <sheetFormatPr defaultColWidth="10.33203125" defaultRowHeight="11.25" x14ac:dyDescent="0.2"/>
  <cols>
    <col min="1" max="1" width="52.1640625" style="237" bestFit="1" customWidth="1"/>
    <col min="2" max="2" width="7.33203125" style="237" bestFit="1" customWidth="1"/>
    <col min="3" max="3" width="9.5" style="706" bestFit="1" customWidth="1"/>
    <col min="4" max="4" width="9.5" style="706" customWidth="1"/>
    <col min="5" max="5" width="5.83203125" style="706" bestFit="1" customWidth="1"/>
    <col min="6" max="6" width="11.33203125" style="708" customWidth="1"/>
    <col min="7" max="16384" width="10.33203125" style="708"/>
  </cols>
  <sheetData>
    <row r="1" spans="1:8" x14ac:dyDescent="0.2">
      <c r="A1" s="263" t="s">
        <v>41</v>
      </c>
      <c r="B1" s="263"/>
      <c r="C1" s="238"/>
      <c r="D1" s="238"/>
      <c r="F1" s="707"/>
      <c r="G1" s="707"/>
      <c r="H1" s="707"/>
    </row>
    <row r="2" spans="1:8" x14ac:dyDescent="0.2">
      <c r="A2" s="263" t="s">
        <v>730</v>
      </c>
      <c r="B2" s="263"/>
      <c r="C2" s="238"/>
      <c r="D2" s="238"/>
      <c r="F2" s="707"/>
      <c r="G2" s="707"/>
      <c r="H2" s="707"/>
    </row>
    <row r="3" spans="1:8" x14ac:dyDescent="0.2">
      <c r="A3" s="266" t="s">
        <v>338</v>
      </c>
      <c r="B3" s="266"/>
      <c r="C3" s="238"/>
      <c r="D3" s="238"/>
      <c r="F3" s="707"/>
      <c r="G3" s="707"/>
      <c r="H3" s="707"/>
    </row>
    <row r="4" spans="1:8" x14ac:dyDescent="0.2">
      <c r="A4" s="473" t="s">
        <v>731</v>
      </c>
      <c r="B4" s="473"/>
      <c r="C4" s="238"/>
      <c r="D4" s="238"/>
      <c r="F4" s="707"/>
      <c r="G4" s="707"/>
      <c r="H4" s="707"/>
    </row>
    <row r="5" spans="1:8" x14ac:dyDescent="0.2">
      <c r="A5" s="474" t="s">
        <v>732</v>
      </c>
      <c r="B5" s="474"/>
      <c r="C5" s="238"/>
      <c r="D5" s="238"/>
      <c r="F5" s="707"/>
      <c r="G5" s="707"/>
      <c r="H5" s="707"/>
    </row>
    <row r="6" spans="1:8" x14ac:dyDescent="0.2">
      <c r="A6" s="709" t="s">
        <v>1</v>
      </c>
      <c r="B6" s="244"/>
      <c r="C6" s="238"/>
      <c r="D6" s="238"/>
      <c r="F6" s="707"/>
      <c r="G6" s="707"/>
      <c r="H6" s="707"/>
    </row>
    <row r="7" spans="1:8" x14ac:dyDescent="0.2">
      <c r="A7" s="244" t="s">
        <v>0</v>
      </c>
      <c r="C7" s="238"/>
      <c r="D7" s="238"/>
      <c r="F7" s="707"/>
      <c r="G7" s="707"/>
      <c r="H7" s="707"/>
    </row>
    <row r="9" spans="1:8" x14ac:dyDescent="0.2">
      <c r="A9" s="254"/>
      <c r="B9" s="710" t="s">
        <v>693</v>
      </c>
      <c r="C9" s="710" t="s">
        <v>694</v>
      </c>
      <c r="D9" s="710" t="s">
        <v>695</v>
      </c>
      <c r="E9" s="708"/>
      <c r="F9" s="437"/>
      <c r="G9" s="437"/>
    </row>
    <row r="10" spans="1:8" x14ac:dyDescent="0.2">
      <c r="A10" s="711" t="s">
        <v>733</v>
      </c>
      <c r="B10" s="712">
        <v>-2454</v>
      </c>
      <c r="C10" s="712">
        <v>-3067</v>
      </c>
      <c r="D10" s="713">
        <v>-2315</v>
      </c>
      <c r="E10" s="708"/>
      <c r="F10" s="714"/>
      <c r="G10" s="714"/>
      <c r="H10" s="714"/>
    </row>
    <row r="11" spans="1:8" x14ac:dyDescent="0.2">
      <c r="A11" s="711" t="s">
        <v>734</v>
      </c>
      <c r="B11" s="712">
        <v>-54</v>
      </c>
      <c r="C11" s="712">
        <v>-130</v>
      </c>
      <c r="D11" s="713">
        <v>-652</v>
      </c>
      <c r="E11" s="708"/>
      <c r="F11" s="714"/>
      <c r="G11" s="714"/>
      <c r="H11" s="714"/>
    </row>
    <row r="12" spans="1:8" x14ac:dyDescent="0.2">
      <c r="A12" s="711" t="s">
        <v>735</v>
      </c>
      <c r="B12" s="712">
        <v>4.47</v>
      </c>
      <c r="C12" s="712">
        <v>4.5999999999999996</v>
      </c>
      <c r="D12" s="713">
        <v>44.42</v>
      </c>
      <c r="E12" s="708"/>
      <c r="F12" s="714"/>
      <c r="G12" s="714"/>
      <c r="H12" s="714"/>
    </row>
    <row r="13" spans="1:8" ht="19.899999999999999" customHeight="1" x14ac:dyDescent="0.2">
      <c r="A13" s="715"/>
      <c r="B13" s="716"/>
      <c r="C13" s="716"/>
      <c r="D13" s="716"/>
      <c r="E13" s="708"/>
      <c r="F13" s="714"/>
      <c r="G13" s="714"/>
    </row>
    <row r="14" spans="1:8" ht="19.899999999999999" customHeight="1" x14ac:dyDescent="0.2">
      <c r="A14" s="715"/>
      <c r="B14" s="716"/>
      <c r="C14" s="716"/>
      <c r="D14" s="716"/>
      <c r="E14" s="708"/>
    </row>
    <row r="15" spans="1:8" x14ac:dyDescent="0.2">
      <c r="A15" s="715"/>
      <c r="B15" s="716"/>
      <c r="C15" s="716"/>
      <c r="D15" s="716"/>
      <c r="E15" s="708"/>
    </row>
    <row r="16" spans="1:8" x14ac:dyDescent="0.2">
      <c r="A16" s="715"/>
      <c r="B16" s="716"/>
      <c r="C16" s="716"/>
      <c r="D16" s="716"/>
      <c r="E16" s="708"/>
    </row>
    <row r="17" spans="1:8" x14ac:dyDescent="0.2">
      <c r="A17" s="715"/>
      <c r="B17" s="717"/>
      <c r="C17" s="717"/>
      <c r="D17" s="717"/>
      <c r="E17" s="708"/>
    </row>
    <row r="18" spans="1:8" x14ac:dyDescent="0.2">
      <c r="A18" s="715"/>
      <c r="B18" s="717"/>
      <c r="C18" s="718"/>
      <c r="D18" s="718"/>
      <c r="E18" s="708"/>
    </row>
    <row r="19" spans="1:8" x14ac:dyDescent="0.2">
      <c r="A19" s="715"/>
      <c r="B19" s="717"/>
      <c r="C19" s="717"/>
      <c r="D19" s="717"/>
      <c r="E19" s="708"/>
    </row>
    <row r="20" spans="1:8" x14ac:dyDescent="0.2">
      <c r="A20" s="715"/>
      <c r="B20" s="717"/>
      <c r="C20" s="717"/>
      <c r="D20" s="717"/>
      <c r="E20" s="708"/>
    </row>
    <row r="21" spans="1:8" x14ac:dyDescent="0.2">
      <c r="A21" s="715"/>
      <c r="B21" s="717"/>
      <c r="C21" s="717"/>
      <c r="D21" s="717"/>
      <c r="E21" s="708"/>
    </row>
    <row r="24" spans="1:8" x14ac:dyDescent="0.2">
      <c r="B24" s="719"/>
      <c r="C24" s="719"/>
      <c r="D24" s="719"/>
    </row>
    <row r="25" spans="1:8" x14ac:dyDescent="0.2">
      <c r="A25" s="273"/>
      <c r="B25" s="273"/>
    </row>
    <row r="26" spans="1:8" x14ac:dyDescent="0.2">
      <c r="A26" s="273"/>
      <c r="B26" s="273"/>
      <c r="C26" s="720"/>
      <c r="D26" s="720"/>
      <c r="E26" s="720"/>
    </row>
    <row r="27" spans="1:8" x14ac:dyDescent="0.2">
      <c r="A27" s="273"/>
      <c r="B27" s="273"/>
      <c r="C27" s="720"/>
      <c r="D27" s="720"/>
      <c r="E27" s="720"/>
    </row>
    <row r="28" spans="1:8" x14ac:dyDescent="0.2">
      <c r="A28" s="273"/>
      <c r="B28" s="273"/>
      <c r="C28" s="720"/>
      <c r="D28" s="720"/>
      <c r="E28" s="720"/>
    </row>
    <row r="29" spans="1:8" x14ac:dyDescent="0.2">
      <c r="A29" s="273"/>
      <c r="B29" s="273"/>
      <c r="C29" s="720"/>
      <c r="D29" s="720"/>
      <c r="E29" s="720"/>
      <c r="G29" s="721"/>
    </row>
    <row r="30" spans="1:8" x14ac:dyDescent="0.2">
      <c r="A30" s="273"/>
      <c r="B30" s="273"/>
      <c r="C30" s="720"/>
      <c r="D30" s="720"/>
      <c r="E30" s="720"/>
    </row>
    <row r="31" spans="1:8" x14ac:dyDescent="0.2">
      <c r="A31" s="273"/>
      <c r="B31" s="273"/>
      <c r="C31" s="720"/>
      <c r="D31" s="720"/>
      <c r="E31" s="720"/>
      <c r="H31" s="722"/>
    </row>
    <row r="32" spans="1:8" x14ac:dyDescent="0.2">
      <c r="A32" s="273"/>
      <c r="B32" s="273"/>
      <c r="C32" s="720"/>
      <c r="D32" s="720"/>
      <c r="E32" s="720"/>
    </row>
    <row r="33" spans="1:5" x14ac:dyDescent="0.2">
      <c r="A33" s="273"/>
      <c r="B33" s="273"/>
      <c r="C33" s="720"/>
      <c r="D33" s="720"/>
      <c r="E33" s="720"/>
    </row>
    <row r="34" spans="1:5" x14ac:dyDescent="0.2">
      <c r="A34" s="273"/>
      <c r="B34" s="273"/>
      <c r="C34" s="720"/>
      <c r="D34" s="720"/>
      <c r="E34" s="720"/>
    </row>
    <row r="35" spans="1:5" x14ac:dyDescent="0.2">
      <c r="A35" s="273"/>
      <c r="B35" s="273"/>
      <c r="C35" s="720"/>
      <c r="D35" s="720"/>
      <c r="E35" s="720"/>
    </row>
    <row r="36" spans="1:5" x14ac:dyDescent="0.2">
      <c r="A36" s="273"/>
      <c r="B36" s="273"/>
      <c r="C36" s="720"/>
      <c r="D36" s="720"/>
      <c r="E36" s="720"/>
    </row>
    <row r="37" spans="1:5" x14ac:dyDescent="0.2">
      <c r="A37" s="273"/>
      <c r="B37" s="273"/>
      <c r="C37" s="720"/>
      <c r="D37" s="720"/>
      <c r="E37" s="720"/>
    </row>
    <row r="38" spans="1:5" x14ac:dyDescent="0.2">
      <c r="A38" s="273"/>
      <c r="B38" s="273"/>
      <c r="C38" s="720"/>
      <c r="D38" s="720"/>
      <c r="E38" s="720"/>
    </row>
    <row r="39" spans="1:5" x14ac:dyDescent="0.2">
      <c r="A39" s="273"/>
      <c r="B39" s="273"/>
      <c r="C39" s="720"/>
      <c r="D39" s="720"/>
      <c r="E39" s="720"/>
    </row>
    <row r="40" spans="1:5" x14ac:dyDescent="0.2">
      <c r="A40" s="273"/>
      <c r="B40" s="273"/>
      <c r="C40" s="720"/>
      <c r="D40" s="720"/>
      <c r="E40" s="720"/>
    </row>
    <row r="41" spans="1:5" x14ac:dyDescent="0.2">
      <c r="A41" s="273"/>
      <c r="B41" s="273"/>
      <c r="C41" s="720"/>
      <c r="D41" s="720"/>
      <c r="E41" s="720"/>
    </row>
    <row r="42" spans="1:5" x14ac:dyDescent="0.2">
      <c r="A42" s="273"/>
      <c r="B42" s="273"/>
      <c r="C42" s="720"/>
      <c r="D42" s="720"/>
      <c r="E42" s="720"/>
    </row>
    <row r="43" spans="1:5" x14ac:dyDescent="0.2">
      <c r="A43" s="273"/>
      <c r="B43" s="273"/>
      <c r="C43" s="720"/>
      <c r="D43" s="720"/>
      <c r="E43" s="720"/>
    </row>
    <row r="44" spans="1:5" x14ac:dyDescent="0.2">
      <c r="A44" s="273"/>
      <c r="B44" s="273"/>
      <c r="C44" s="720"/>
      <c r="D44" s="720"/>
      <c r="E44" s="720"/>
    </row>
    <row r="45" spans="1:5" x14ac:dyDescent="0.2">
      <c r="A45" s="273"/>
      <c r="B45" s="273"/>
      <c r="C45" s="720"/>
      <c r="D45" s="720"/>
      <c r="E45" s="720"/>
    </row>
    <row r="46" spans="1:5" x14ac:dyDescent="0.2">
      <c r="A46" s="273"/>
      <c r="B46" s="273"/>
      <c r="C46" s="720"/>
      <c r="D46" s="720"/>
      <c r="E46" s="720"/>
    </row>
    <row r="47" spans="1:5" x14ac:dyDescent="0.2">
      <c r="A47" s="273"/>
      <c r="B47" s="273"/>
      <c r="C47" s="720"/>
      <c r="D47" s="720"/>
      <c r="E47" s="720"/>
    </row>
    <row r="48" spans="1:5" x14ac:dyDescent="0.2">
      <c r="A48" s="273"/>
      <c r="B48" s="273"/>
      <c r="C48" s="720"/>
      <c r="D48" s="720"/>
      <c r="E48" s="720"/>
    </row>
    <row r="49" spans="1:5" x14ac:dyDescent="0.2">
      <c r="A49" s="273"/>
      <c r="B49" s="273"/>
      <c r="C49" s="720"/>
      <c r="D49" s="720"/>
      <c r="E49" s="720"/>
    </row>
    <row r="50" spans="1:5" x14ac:dyDescent="0.2">
      <c r="A50" s="273"/>
      <c r="B50" s="273"/>
      <c r="C50" s="720"/>
      <c r="D50" s="720"/>
      <c r="E50" s="720"/>
    </row>
    <row r="51" spans="1:5" x14ac:dyDescent="0.2">
      <c r="A51" s="273"/>
      <c r="B51" s="273"/>
      <c r="C51" s="720"/>
      <c r="D51" s="720"/>
      <c r="E51" s="720"/>
    </row>
    <row r="52" spans="1:5" x14ac:dyDescent="0.2">
      <c r="A52" s="273"/>
      <c r="B52" s="273"/>
      <c r="C52" s="720"/>
      <c r="D52" s="720"/>
      <c r="E52" s="720"/>
    </row>
    <row r="53" spans="1:5" x14ac:dyDescent="0.2">
      <c r="A53" s="273"/>
      <c r="B53" s="273"/>
      <c r="C53" s="720"/>
      <c r="D53" s="720"/>
      <c r="E53" s="720"/>
    </row>
    <row r="54" spans="1:5" x14ac:dyDescent="0.2">
      <c r="A54" s="273"/>
      <c r="B54" s="273"/>
      <c r="C54" s="720"/>
      <c r="D54" s="720"/>
      <c r="E54" s="720"/>
    </row>
    <row r="55" spans="1:5" x14ac:dyDescent="0.2">
      <c r="A55" s="273"/>
      <c r="B55" s="273"/>
      <c r="C55" s="720"/>
      <c r="D55" s="720"/>
      <c r="E55" s="720"/>
    </row>
    <row r="56" spans="1:5" x14ac:dyDescent="0.2">
      <c r="A56" s="273"/>
      <c r="B56" s="273"/>
      <c r="C56" s="720"/>
      <c r="D56" s="720"/>
      <c r="E56" s="720"/>
    </row>
    <row r="57" spans="1:5" x14ac:dyDescent="0.2">
      <c r="A57" s="273"/>
      <c r="B57" s="273"/>
      <c r="C57" s="720"/>
      <c r="D57" s="720"/>
      <c r="E57" s="720"/>
    </row>
    <row r="58" spans="1:5" x14ac:dyDescent="0.2">
      <c r="A58" s="273"/>
      <c r="B58" s="273"/>
      <c r="C58" s="720"/>
      <c r="D58" s="720"/>
      <c r="E58" s="720"/>
    </row>
    <row r="59" spans="1:5" x14ac:dyDescent="0.2">
      <c r="A59" s="273"/>
      <c r="B59" s="273"/>
      <c r="C59" s="720"/>
      <c r="D59" s="720"/>
      <c r="E59" s="720"/>
    </row>
    <row r="60" spans="1:5" x14ac:dyDescent="0.2">
      <c r="A60" s="273"/>
      <c r="B60" s="273"/>
      <c r="C60" s="720"/>
      <c r="D60" s="720"/>
      <c r="E60" s="720"/>
    </row>
    <row r="61" spans="1:5" x14ac:dyDescent="0.2">
      <c r="A61" s="273"/>
      <c r="B61" s="273"/>
      <c r="C61" s="720"/>
      <c r="D61" s="720"/>
      <c r="E61" s="720"/>
    </row>
    <row r="62" spans="1:5" x14ac:dyDescent="0.2">
      <c r="A62" s="273"/>
      <c r="B62" s="273"/>
      <c r="C62" s="720"/>
      <c r="D62" s="720"/>
      <c r="E62" s="720"/>
    </row>
    <row r="63" spans="1:5" x14ac:dyDescent="0.2">
      <c r="A63" s="273"/>
      <c r="B63" s="273"/>
      <c r="C63" s="720"/>
      <c r="D63" s="720"/>
      <c r="E63" s="720"/>
    </row>
    <row r="64" spans="1:5" x14ac:dyDescent="0.2">
      <c r="A64" s="273"/>
      <c r="B64" s="273"/>
      <c r="C64" s="720"/>
      <c r="D64" s="720"/>
      <c r="E64" s="720"/>
    </row>
    <row r="65" spans="1:5" x14ac:dyDescent="0.2">
      <c r="A65" s="273"/>
      <c r="B65" s="273"/>
      <c r="C65" s="720"/>
      <c r="D65" s="720"/>
      <c r="E65" s="720"/>
    </row>
    <row r="66" spans="1:5" x14ac:dyDescent="0.2">
      <c r="A66" s="273"/>
      <c r="B66" s="273"/>
      <c r="C66" s="720"/>
      <c r="D66" s="720"/>
      <c r="E66" s="720"/>
    </row>
    <row r="67" spans="1:5" x14ac:dyDescent="0.2">
      <c r="A67" s="273"/>
      <c r="B67" s="273"/>
      <c r="C67" s="720"/>
      <c r="D67" s="720"/>
      <c r="E67" s="720"/>
    </row>
    <row r="68" spans="1:5" x14ac:dyDescent="0.2">
      <c r="A68" s="273"/>
      <c r="B68" s="273"/>
      <c r="C68" s="720"/>
      <c r="D68" s="720"/>
      <c r="E68" s="720"/>
    </row>
    <row r="69" spans="1:5" x14ac:dyDescent="0.2">
      <c r="A69" s="273"/>
      <c r="B69" s="273"/>
      <c r="C69" s="720"/>
      <c r="D69" s="720"/>
      <c r="E69" s="720"/>
    </row>
    <row r="70" spans="1:5" x14ac:dyDescent="0.2">
      <c r="A70" s="273"/>
      <c r="B70" s="273"/>
      <c r="C70" s="720"/>
      <c r="D70" s="720"/>
      <c r="E70" s="720"/>
    </row>
    <row r="71" spans="1:5" x14ac:dyDescent="0.2">
      <c r="A71" s="273"/>
      <c r="B71" s="273"/>
      <c r="C71" s="720"/>
      <c r="D71" s="720"/>
      <c r="E71" s="720"/>
    </row>
    <row r="72" spans="1:5" x14ac:dyDescent="0.2">
      <c r="A72" s="273"/>
      <c r="B72" s="273"/>
      <c r="C72" s="720"/>
      <c r="D72" s="720"/>
      <c r="E72" s="720"/>
    </row>
    <row r="73" spans="1:5" x14ac:dyDescent="0.2">
      <c r="A73" s="273"/>
      <c r="B73" s="273"/>
      <c r="C73" s="720"/>
      <c r="D73" s="720"/>
      <c r="E73" s="720"/>
    </row>
    <row r="74" spans="1:5" x14ac:dyDescent="0.2">
      <c r="A74" s="273"/>
      <c r="B74" s="273"/>
      <c r="C74" s="720"/>
      <c r="D74" s="720"/>
      <c r="E74" s="720"/>
    </row>
    <row r="75" spans="1:5" x14ac:dyDescent="0.2">
      <c r="A75" s="273"/>
      <c r="B75" s="273"/>
      <c r="C75" s="720"/>
      <c r="D75" s="720"/>
      <c r="E75" s="720"/>
    </row>
    <row r="76" spans="1:5" x14ac:dyDescent="0.2">
      <c r="A76" s="273"/>
      <c r="B76" s="273"/>
      <c r="C76" s="720"/>
      <c r="D76" s="720"/>
      <c r="E76" s="720"/>
    </row>
    <row r="77" spans="1:5" x14ac:dyDescent="0.2">
      <c r="A77" s="273"/>
      <c r="B77" s="273"/>
      <c r="C77" s="720"/>
      <c r="D77" s="720"/>
      <c r="E77" s="720"/>
    </row>
    <row r="78" spans="1:5" x14ac:dyDescent="0.2">
      <c r="A78" s="273"/>
      <c r="B78" s="273"/>
      <c r="C78" s="720"/>
      <c r="D78" s="720"/>
      <c r="E78" s="720"/>
    </row>
    <row r="79" spans="1:5" x14ac:dyDescent="0.2">
      <c r="A79" s="273"/>
      <c r="B79" s="273"/>
      <c r="C79" s="720"/>
      <c r="D79" s="720"/>
      <c r="E79" s="720"/>
    </row>
    <row r="80" spans="1:5" x14ac:dyDescent="0.2">
      <c r="A80" s="273"/>
      <c r="B80" s="273"/>
      <c r="C80" s="720"/>
      <c r="D80" s="720"/>
      <c r="E80" s="720"/>
    </row>
    <row r="81" spans="1:5" x14ac:dyDescent="0.2">
      <c r="A81" s="273"/>
      <c r="B81" s="273"/>
      <c r="C81" s="720"/>
      <c r="D81" s="720"/>
      <c r="E81" s="720"/>
    </row>
    <row r="82" spans="1:5" x14ac:dyDescent="0.2">
      <c r="A82" s="273"/>
      <c r="B82" s="273"/>
      <c r="C82" s="720"/>
      <c r="D82" s="720"/>
      <c r="E82" s="720"/>
    </row>
    <row r="83" spans="1:5" x14ac:dyDescent="0.2">
      <c r="A83" s="273"/>
      <c r="B83" s="273"/>
      <c r="C83" s="720"/>
      <c r="D83" s="720"/>
      <c r="E83" s="720"/>
    </row>
    <row r="84" spans="1:5" x14ac:dyDescent="0.2">
      <c r="A84" s="274"/>
      <c r="B84" s="274"/>
      <c r="C84" s="720"/>
      <c r="D84" s="720"/>
      <c r="E84" s="720"/>
    </row>
    <row r="85" spans="1:5" x14ac:dyDescent="0.2">
      <c r="A85" s="274"/>
      <c r="B85" s="274"/>
      <c r="C85" s="720"/>
      <c r="D85" s="720"/>
      <c r="E85" s="720"/>
    </row>
    <row r="86" spans="1:5" x14ac:dyDescent="0.2">
      <c r="A86" s="274"/>
      <c r="B86" s="274"/>
      <c r="C86" s="720"/>
      <c r="D86" s="720"/>
      <c r="E86" s="720"/>
    </row>
    <row r="87" spans="1:5" x14ac:dyDescent="0.2">
      <c r="A87" s="274"/>
      <c r="B87" s="274"/>
      <c r="C87" s="720"/>
      <c r="D87" s="720"/>
      <c r="E87" s="720"/>
    </row>
    <row r="88" spans="1:5" x14ac:dyDescent="0.2">
      <c r="A88" s="274"/>
      <c r="B88" s="274"/>
      <c r="C88" s="720"/>
      <c r="D88" s="720"/>
      <c r="E88" s="720"/>
    </row>
    <row r="89" spans="1:5" x14ac:dyDescent="0.2">
      <c r="A89" s="274"/>
      <c r="B89" s="274"/>
      <c r="C89" s="720"/>
      <c r="D89" s="720"/>
      <c r="E89" s="720"/>
    </row>
    <row r="90" spans="1:5" x14ac:dyDescent="0.2">
      <c r="A90" s="274"/>
      <c r="B90" s="274"/>
      <c r="C90" s="720"/>
      <c r="D90" s="720"/>
      <c r="E90" s="720"/>
    </row>
    <row r="91" spans="1:5" x14ac:dyDescent="0.2">
      <c r="A91" s="274"/>
      <c r="B91" s="274"/>
      <c r="C91" s="720"/>
      <c r="D91" s="720"/>
      <c r="E91" s="720"/>
    </row>
    <row r="92" spans="1:5" x14ac:dyDescent="0.2">
      <c r="A92" s="274"/>
      <c r="B92" s="274"/>
      <c r="C92" s="720"/>
      <c r="D92" s="720"/>
      <c r="E92" s="720"/>
    </row>
    <row r="93" spans="1:5" x14ac:dyDescent="0.2">
      <c r="A93" s="274"/>
      <c r="B93" s="274"/>
      <c r="C93" s="720"/>
      <c r="D93" s="720"/>
      <c r="E93" s="720"/>
    </row>
    <row r="94" spans="1:5" x14ac:dyDescent="0.2">
      <c r="A94" s="274"/>
      <c r="B94" s="274"/>
      <c r="C94" s="720"/>
      <c r="D94" s="720"/>
      <c r="E94" s="720"/>
    </row>
    <row r="95" spans="1:5" x14ac:dyDescent="0.2">
      <c r="A95" s="274"/>
      <c r="B95" s="274"/>
      <c r="C95" s="720"/>
      <c r="D95" s="720"/>
      <c r="E95" s="720"/>
    </row>
    <row r="96" spans="1:5" x14ac:dyDescent="0.2">
      <c r="A96" s="274"/>
      <c r="B96" s="274"/>
      <c r="C96" s="720"/>
      <c r="D96" s="720"/>
      <c r="E96" s="720"/>
    </row>
    <row r="97" spans="1:5" x14ac:dyDescent="0.2">
      <c r="A97" s="274"/>
      <c r="B97" s="274"/>
      <c r="C97" s="720"/>
      <c r="D97" s="720"/>
      <c r="E97" s="720"/>
    </row>
    <row r="98" spans="1:5" x14ac:dyDescent="0.2">
      <c r="A98" s="274"/>
      <c r="B98" s="274"/>
      <c r="C98" s="720"/>
      <c r="D98" s="720"/>
      <c r="E98" s="720"/>
    </row>
    <row r="99" spans="1:5" x14ac:dyDescent="0.2">
      <c r="A99" s="274"/>
      <c r="B99" s="274"/>
      <c r="C99" s="720"/>
      <c r="D99" s="720"/>
      <c r="E99" s="720"/>
    </row>
    <row r="100" spans="1:5" x14ac:dyDescent="0.2">
      <c r="A100" s="274"/>
      <c r="B100" s="274"/>
      <c r="C100" s="720"/>
      <c r="D100" s="720"/>
      <c r="E100" s="720"/>
    </row>
    <row r="101" spans="1:5" x14ac:dyDescent="0.2">
      <c r="A101" s="274"/>
      <c r="B101" s="274"/>
      <c r="C101" s="720"/>
      <c r="D101" s="720"/>
      <c r="E101" s="720"/>
    </row>
    <row r="102" spans="1:5" x14ac:dyDescent="0.2">
      <c r="A102" s="274"/>
      <c r="B102" s="274"/>
      <c r="C102" s="720"/>
      <c r="D102" s="720"/>
      <c r="E102" s="720"/>
    </row>
    <row r="103" spans="1:5" x14ac:dyDescent="0.2">
      <c r="A103" s="274"/>
      <c r="B103" s="274"/>
      <c r="C103" s="720"/>
      <c r="D103" s="720"/>
      <c r="E103" s="720"/>
    </row>
    <row r="104" spans="1:5" x14ac:dyDescent="0.2">
      <c r="A104" s="274"/>
      <c r="B104" s="274"/>
      <c r="C104" s="720"/>
      <c r="D104" s="720"/>
      <c r="E104" s="720"/>
    </row>
    <row r="105" spans="1:5" x14ac:dyDescent="0.2">
      <c r="A105" s="274"/>
      <c r="B105" s="274"/>
      <c r="C105" s="720"/>
      <c r="D105" s="720"/>
      <c r="E105" s="720"/>
    </row>
    <row r="106" spans="1:5" x14ac:dyDescent="0.2">
      <c r="A106" s="274"/>
      <c r="B106" s="274"/>
      <c r="C106" s="720"/>
      <c r="D106" s="720"/>
      <c r="E106" s="720"/>
    </row>
    <row r="107" spans="1:5" x14ac:dyDescent="0.2">
      <c r="A107" s="274"/>
      <c r="B107" s="274"/>
      <c r="C107" s="720"/>
      <c r="D107" s="720"/>
      <c r="E107" s="720"/>
    </row>
    <row r="108" spans="1:5" x14ac:dyDescent="0.2">
      <c r="A108" s="274"/>
      <c r="B108" s="274"/>
      <c r="C108" s="720"/>
      <c r="D108" s="720"/>
      <c r="E108" s="720"/>
    </row>
    <row r="109" spans="1:5" x14ac:dyDescent="0.2">
      <c r="A109" s="274"/>
      <c r="B109" s="274"/>
      <c r="C109" s="720"/>
      <c r="D109" s="720"/>
      <c r="E109" s="720"/>
    </row>
    <row r="110" spans="1:5" x14ac:dyDescent="0.2">
      <c r="A110" s="274"/>
      <c r="B110" s="274"/>
      <c r="C110" s="720"/>
      <c r="D110" s="720"/>
      <c r="E110" s="720"/>
    </row>
    <row r="111" spans="1:5" x14ac:dyDescent="0.2">
      <c r="A111" s="274"/>
      <c r="B111" s="274"/>
    </row>
    <row r="112" spans="1:5" x14ac:dyDescent="0.2">
      <c r="A112" s="274"/>
      <c r="B112" s="274"/>
    </row>
    <row r="113" spans="1:5" x14ac:dyDescent="0.2">
      <c r="A113" s="274"/>
      <c r="B113" s="274"/>
    </row>
    <row r="114" spans="1:5" x14ac:dyDescent="0.2">
      <c r="A114" s="274"/>
      <c r="B114" s="274"/>
    </row>
    <row r="115" spans="1:5" x14ac:dyDescent="0.2">
      <c r="A115" s="274"/>
      <c r="B115" s="274"/>
    </row>
    <row r="116" spans="1:5" x14ac:dyDescent="0.2">
      <c r="A116" s="274"/>
      <c r="B116" s="274"/>
    </row>
    <row r="117" spans="1:5" x14ac:dyDescent="0.2">
      <c r="A117" s="274"/>
      <c r="B117" s="274"/>
    </row>
    <row r="118" spans="1:5" x14ac:dyDescent="0.2">
      <c r="A118" s="274"/>
      <c r="B118" s="274"/>
    </row>
    <row r="119" spans="1:5" x14ac:dyDescent="0.2">
      <c r="A119" s="274"/>
      <c r="B119" s="274"/>
    </row>
    <row r="120" spans="1:5" x14ac:dyDescent="0.2">
      <c r="A120" s="274"/>
      <c r="B120" s="274"/>
    </row>
    <row r="121" spans="1:5" x14ac:dyDescent="0.2">
      <c r="A121" s="274"/>
      <c r="B121" s="274"/>
    </row>
    <row r="122" spans="1:5" x14ac:dyDescent="0.2">
      <c r="A122" s="274"/>
      <c r="B122" s="274"/>
      <c r="C122" s="708"/>
      <c r="D122" s="708"/>
      <c r="E122" s="708"/>
    </row>
    <row r="123" spans="1:5" x14ac:dyDescent="0.2">
      <c r="A123" s="274"/>
      <c r="B123" s="274"/>
      <c r="C123" s="708"/>
      <c r="D123" s="708"/>
      <c r="E123" s="708"/>
    </row>
    <row r="124" spans="1:5" x14ac:dyDescent="0.2">
      <c r="A124" s="275"/>
      <c r="B124" s="275"/>
      <c r="C124" s="708"/>
      <c r="D124" s="708"/>
      <c r="E124" s="708"/>
    </row>
    <row r="125" spans="1:5" x14ac:dyDescent="0.2">
      <c r="A125" s="275"/>
      <c r="B125" s="275"/>
      <c r="C125" s="708"/>
      <c r="D125" s="708"/>
      <c r="E125" s="708"/>
    </row>
    <row r="126" spans="1:5" x14ac:dyDescent="0.2">
      <c r="A126" s="275"/>
      <c r="B126" s="275"/>
      <c r="C126" s="708"/>
      <c r="D126" s="708"/>
      <c r="E126" s="708"/>
    </row>
    <row r="127" spans="1:5" x14ac:dyDescent="0.2">
      <c r="A127" s="275"/>
      <c r="B127" s="275"/>
      <c r="C127" s="708"/>
      <c r="D127" s="708"/>
      <c r="E127" s="708"/>
    </row>
    <row r="128" spans="1:5" x14ac:dyDescent="0.2">
      <c r="A128" s="275"/>
      <c r="B128" s="275"/>
      <c r="C128" s="708"/>
      <c r="D128" s="708"/>
      <c r="E128" s="708"/>
    </row>
    <row r="129" spans="1:5" x14ac:dyDescent="0.2">
      <c r="A129" s="275"/>
      <c r="B129" s="275"/>
      <c r="C129" s="708"/>
      <c r="D129" s="708"/>
      <c r="E129" s="708"/>
    </row>
    <row r="130" spans="1:5" x14ac:dyDescent="0.2">
      <c r="A130" s="275"/>
      <c r="B130" s="275"/>
      <c r="C130" s="708"/>
      <c r="D130" s="708"/>
      <c r="E130" s="708"/>
    </row>
    <row r="131" spans="1:5" x14ac:dyDescent="0.2">
      <c r="A131" s="275"/>
      <c r="B131" s="275"/>
      <c r="C131" s="708"/>
      <c r="D131" s="708"/>
      <c r="E131" s="708"/>
    </row>
    <row r="132" spans="1:5" x14ac:dyDescent="0.2">
      <c r="A132" s="275"/>
      <c r="B132" s="275"/>
      <c r="C132" s="708"/>
      <c r="D132" s="708"/>
      <c r="E132" s="708"/>
    </row>
    <row r="133" spans="1:5" x14ac:dyDescent="0.2">
      <c r="A133" s="275"/>
      <c r="B133" s="275"/>
      <c r="C133" s="708"/>
      <c r="D133" s="708"/>
      <c r="E133" s="708"/>
    </row>
    <row r="134" spans="1:5" x14ac:dyDescent="0.2">
      <c r="A134" s="275"/>
      <c r="B134" s="275"/>
      <c r="C134" s="708"/>
      <c r="D134" s="708"/>
      <c r="E134" s="708"/>
    </row>
    <row r="135" spans="1:5" x14ac:dyDescent="0.2">
      <c r="A135" s="275"/>
      <c r="B135" s="275"/>
      <c r="C135" s="708"/>
      <c r="D135" s="708"/>
      <c r="E135" s="708"/>
    </row>
    <row r="136" spans="1:5" x14ac:dyDescent="0.2">
      <c r="A136" s="275"/>
      <c r="B136" s="275"/>
      <c r="C136" s="708"/>
      <c r="D136" s="708"/>
      <c r="E136" s="708"/>
    </row>
    <row r="137" spans="1:5" x14ac:dyDescent="0.2">
      <c r="A137" s="275"/>
      <c r="B137" s="275"/>
      <c r="C137" s="708"/>
      <c r="D137" s="708"/>
      <c r="E137" s="708"/>
    </row>
    <row r="138" spans="1:5" x14ac:dyDescent="0.2">
      <c r="A138" s="275"/>
      <c r="B138" s="275"/>
      <c r="C138" s="708"/>
      <c r="D138" s="708"/>
      <c r="E138" s="708"/>
    </row>
    <row r="139" spans="1:5" x14ac:dyDescent="0.2">
      <c r="A139" s="275"/>
      <c r="B139" s="275"/>
      <c r="C139" s="708"/>
      <c r="D139" s="708"/>
      <c r="E139" s="708"/>
    </row>
    <row r="140" spans="1:5" x14ac:dyDescent="0.2">
      <c r="A140" s="275"/>
      <c r="B140" s="275"/>
      <c r="C140" s="708"/>
      <c r="D140" s="708"/>
      <c r="E140" s="708"/>
    </row>
    <row r="141" spans="1:5" x14ac:dyDescent="0.2">
      <c r="A141" s="275"/>
      <c r="B141" s="275"/>
      <c r="C141" s="708"/>
      <c r="D141" s="708"/>
      <c r="E141" s="708"/>
    </row>
    <row r="142" spans="1:5" x14ac:dyDescent="0.2">
      <c r="A142" s="275"/>
      <c r="B142" s="275"/>
      <c r="C142" s="708"/>
      <c r="D142" s="708"/>
      <c r="E142" s="708"/>
    </row>
    <row r="143" spans="1:5" x14ac:dyDescent="0.2">
      <c r="A143" s="275"/>
      <c r="B143" s="275"/>
      <c r="C143" s="708"/>
      <c r="D143" s="708"/>
      <c r="E143" s="708"/>
    </row>
    <row r="144" spans="1:5" x14ac:dyDescent="0.2">
      <c r="A144" s="275"/>
      <c r="B144" s="275"/>
      <c r="C144" s="708"/>
      <c r="D144" s="708"/>
      <c r="E144" s="708"/>
    </row>
    <row r="145" spans="1:5" x14ac:dyDescent="0.2">
      <c r="A145" s="275"/>
      <c r="B145" s="275"/>
      <c r="C145" s="708"/>
      <c r="D145" s="708"/>
      <c r="E145" s="708"/>
    </row>
    <row r="146" spans="1:5" x14ac:dyDescent="0.2">
      <c r="A146" s="275"/>
      <c r="B146" s="275"/>
      <c r="C146" s="708"/>
      <c r="D146" s="708"/>
      <c r="E146" s="708"/>
    </row>
    <row r="147" spans="1:5" x14ac:dyDescent="0.2">
      <c r="A147" s="275"/>
      <c r="B147" s="275"/>
      <c r="C147" s="708"/>
      <c r="D147" s="708"/>
      <c r="E147" s="708"/>
    </row>
    <row r="148" spans="1:5" x14ac:dyDescent="0.2">
      <c r="A148" s="275"/>
      <c r="B148" s="275"/>
      <c r="C148" s="708"/>
      <c r="D148" s="708"/>
      <c r="E148" s="708"/>
    </row>
    <row r="149" spans="1:5" x14ac:dyDescent="0.2">
      <c r="A149" s="275"/>
      <c r="B149" s="275"/>
      <c r="C149" s="708"/>
      <c r="D149" s="708"/>
      <c r="E149" s="708"/>
    </row>
    <row r="150" spans="1:5" x14ac:dyDescent="0.2">
      <c r="A150" s="275"/>
      <c r="B150" s="275"/>
      <c r="C150" s="708"/>
      <c r="D150" s="708"/>
      <c r="E150" s="708"/>
    </row>
    <row r="151" spans="1:5" x14ac:dyDescent="0.2">
      <c r="A151" s="275"/>
      <c r="B151" s="275"/>
      <c r="C151" s="708"/>
      <c r="D151" s="708"/>
      <c r="E151" s="708"/>
    </row>
    <row r="152" spans="1:5" x14ac:dyDescent="0.2">
      <c r="A152" s="275"/>
      <c r="B152" s="275"/>
      <c r="C152" s="708"/>
      <c r="D152" s="708"/>
      <c r="E152" s="708"/>
    </row>
    <row r="153" spans="1:5" x14ac:dyDescent="0.2">
      <c r="A153" s="275"/>
      <c r="B153" s="275"/>
      <c r="C153" s="708"/>
      <c r="D153" s="708"/>
      <c r="E153" s="708"/>
    </row>
    <row r="154" spans="1:5" x14ac:dyDescent="0.2">
      <c r="A154" s="275"/>
      <c r="B154" s="275"/>
      <c r="C154" s="708"/>
      <c r="D154" s="708"/>
      <c r="E154" s="708"/>
    </row>
    <row r="155" spans="1:5" x14ac:dyDescent="0.2">
      <c r="A155" s="275"/>
      <c r="B155" s="275"/>
      <c r="C155" s="708"/>
      <c r="D155" s="708"/>
      <c r="E155" s="708"/>
    </row>
    <row r="156" spans="1:5" x14ac:dyDescent="0.2">
      <c r="A156" s="275"/>
      <c r="B156" s="275"/>
      <c r="C156" s="708"/>
      <c r="D156" s="708"/>
      <c r="E156" s="708"/>
    </row>
    <row r="157" spans="1:5" x14ac:dyDescent="0.2">
      <c r="A157" s="275"/>
      <c r="B157" s="275"/>
      <c r="C157" s="708"/>
      <c r="D157" s="708"/>
      <c r="E157" s="708"/>
    </row>
    <row r="158" spans="1:5" x14ac:dyDescent="0.2">
      <c r="A158" s="275"/>
      <c r="B158" s="275"/>
      <c r="C158" s="708"/>
      <c r="D158" s="708"/>
      <c r="E158" s="708"/>
    </row>
    <row r="159" spans="1:5" x14ac:dyDescent="0.2">
      <c r="A159" s="275"/>
      <c r="B159" s="275"/>
      <c r="C159" s="708"/>
      <c r="D159" s="708"/>
      <c r="E159" s="708"/>
    </row>
    <row r="160" spans="1:5" x14ac:dyDescent="0.2">
      <c r="A160" s="275"/>
      <c r="B160" s="275"/>
      <c r="C160" s="708"/>
      <c r="D160" s="708"/>
      <c r="E160" s="708"/>
    </row>
    <row r="161" spans="1:5" x14ac:dyDescent="0.2">
      <c r="A161" s="275"/>
      <c r="B161" s="275"/>
      <c r="C161" s="708"/>
      <c r="D161" s="708"/>
      <c r="E161" s="708"/>
    </row>
    <row r="162" spans="1:5" x14ac:dyDescent="0.2">
      <c r="A162" s="275"/>
      <c r="B162" s="275"/>
      <c r="C162" s="708"/>
      <c r="D162" s="708"/>
      <c r="E162" s="708"/>
    </row>
    <row r="163" spans="1:5" x14ac:dyDescent="0.2">
      <c r="A163" s="275"/>
      <c r="B163" s="275"/>
      <c r="C163" s="708"/>
      <c r="D163" s="708"/>
      <c r="E163" s="708"/>
    </row>
    <row r="164" spans="1:5" x14ac:dyDescent="0.2">
      <c r="A164" s="275"/>
      <c r="B164" s="275"/>
      <c r="C164" s="708"/>
      <c r="D164" s="708"/>
      <c r="E164" s="708"/>
    </row>
    <row r="165" spans="1:5" x14ac:dyDescent="0.2">
      <c r="A165" s="275"/>
      <c r="B165" s="275"/>
      <c r="C165" s="708"/>
      <c r="D165" s="708"/>
      <c r="E165" s="708"/>
    </row>
    <row r="166" spans="1:5" x14ac:dyDescent="0.2">
      <c r="A166" s="275"/>
      <c r="B166" s="275"/>
      <c r="C166" s="708"/>
      <c r="D166" s="708"/>
      <c r="E166" s="708"/>
    </row>
    <row r="167" spans="1:5" x14ac:dyDescent="0.2">
      <c r="A167" s="275"/>
      <c r="B167" s="275"/>
      <c r="C167" s="708"/>
      <c r="D167" s="708"/>
      <c r="E167" s="708"/>
    </row>
    <row r="168" spans="1:5" x14ac:dyDescent="0.2">
      <c r="A168" s="275"/>
      <c r="B168" s="275"/>
      <c r="C168" s="708"/>
      <c r="D168" s="708"/>
      <c r="E168" s="708"/>
    </row>
    <row r="169" spans="1:5" x14ac:dyDescent="0.2">
      <c r="A169" s="275"/>
      <c r="B169" s="275"/>
      <c r="C169" s="708"/>
      <c r="D169" s="708"/>
      <c r="E169" s="708"/>
    </row>
    <row r="170" spans="1:5" x14ac:dyDescent="0.2">
      <c r="A170" s="275"/>
      <c r="B170" s="275"/>
      <c r="C170" s="708"/>
      <c r="D170" s="708"/>
      <c r="E170" s="708"/>
    </row>
    <row r="171" spans="1:5" x14ac:dyDescent="0.2">
      <c r="A171" s="275"/>
      <c r="B171" s="275"/>
      <c r="C171" s="708"/>
      <c r="D171" s="708"/>
      <c r="E171" s="708"/>
    </row>
    <row r="172" spans="1:5" x14ac:dyDescent="0.2">
      <c r="A172" s="275"/>
      <c r="B172" s="275"/>
      <c r="C172" s="708"/>
      <c r="D172" s="708"/>
      <c r="E172" s="708"/>
    </row>
    <row r="173" spans="1:5" x14ac:dyDescent="0.2">
      <c r="A173" s="275"/>
      <c r="B173" s="275"/>
      <c r="C173" s="708"/>
      <c r="D173" s="708"/>
      <c r="E173" s="708"/>
    </row>
    <row r="174" spans="1:5" x14ac:dyDescent="0.2">
      <c r="A174" s="275"/>
      <c r="B174" s="275"/>
      <c r="C174" s="708"/>
      <c r="D174" s="708"/>
      <c r="E174" s="708"/>
    </row>
    <row r="175" spans="1:5" x14ac:dyDescent="0.2">
      <c r="A175" s="275"/>
      <c r="B175" s="275"/>
      <c r="C175" s="708"/>
      <c r="D175" s="708"/>
      <c r="E175" s="708"/>
    </row>
    <row r="176" spans="1:5" x14ac:dyDescent="0.2">
      <c r="A176" s="275"/>
      <c r="B176" s="275"/>
      <c r="C176" s="708"/>
      <c r="D176" s="708"/>
      <c r="E176" s="708"/>
    </row>
    <row r="177" spans="1:5" x14ac:dyDescent="0.2">
      <c r="A177" s="275"/>
      <c r="B177" s="275"/>
      <c r="C177" s="708"/>
      <c r="D177" s="708"/>
      <c r="E177" s="708"/>
    </row>
    <row r="178" spans="1:5" x14ac:dyDescent="0.2">
      <c r="A178" s="275"/>
      <c r="B178" s="275"/>
      <c r="C178" s="708"/>
      <c r="D178" s="708"/>
      <c r="E178" s="708"/>
    </row>
    <row r="179" spans="1:5" x14ac:dyDescent="0.2">
      <c r="A179" s="275"/>
      <c r="B179" s="275"/>
      <c r="C179" s="708"/>
      <c r="D179" s="708"/>
      <c r="E179" s="708"/>
    </row>
    <row r="180" spans="1:5" x14ac:dyDescent="0.2">
      <c r="A180" s="275"/>
      <c r="B180" s="275"/>
      <c r="C180" s="708"/>
      <c r="D180" s="708"/>
      <c r="E180" s="708"/>
    </row>
    <row r="181" spans="1:5" x14ac:dyDescent="0.2">
      <c r="A181" s="275"/>
      <c r="B181" s="275"/>
      <c r="C181" s="708"/>
      <c r="D181" s="708"/>
      <c r="E181" s="708"/>
    </row>
    <row r="182" spans="1:5" x14ac:dyDescent="0.2">
      <c r="A182" s="275"/>
      <c r="B182" s="275"/>
      <c r="C182" s="708"/>
      <c r="D182" s="708"/>
      <c r="E182" s="708"/>
    </row>
    <row r="183" spans="1:5" x14ac:dyDescent="0.2">
      <c r="A183" s="275"/>
      <c r="B183" s="275"/>
      <c r="C183" s="708"/>
      <c r="D183" s="708"/>
      <c r="E183" s="708"/>
    </row>
    <row r="184" spans="1:5" x14ac:dyDescent="0.2">
      <c r="A184" s="275"/>
      <c r="B184" s="275"/>
      <c r="C184" s="708"/>
      <c r="D184" s="708"/>
      <c r="E184" s="708"/>
    </row>
    <row r="185" spans="1:5" x14ac:dyDescent="0.2">
      <c r="A185" s="275"/>
      <c r="B185" s="275"/>
      <c r="C185" s="708"/>
      <c r="D185" s="708"/>
      <c r="E185" s="708"/>
    </row>
    <row r="186" spans="1:5" x14ac:dyDescent="0.2">
      <c r="A186" s="275"/>
      <c r="B186" s="275"/>
      <c r="C186" s="708"/>
      <c r="D186" s="708"/>
      <c r="E186" s="708"/>
    </row>
    <row r="187" spans="1:5" x14ac:dyDescent="0.2">
      <c r="A187" s="275"/>
      <c r="B187" s="275"/>
      <c r="C187" s="708"/>
      <c r="D187" s="708"/>
      <c r="E187" s="708"/>
    </row>
    <row r="188" spans="1:5" x14ac:dyDescent="0.2">
      <c r="A188" s="275"/>
      <c r="B188" s="275"/>
      <c r="C188" s="708"/>
      <c r="D188" s="708"/>
      <c r="E188" s="708"/>
    </row>
    <row r="189" spans="1:5" x14ac:dyDescent="0.2">
      <c r="A189" s="275"/>
      <c r="B189" s="275"/>
      <c r="C189" s="708"/>
      <c r="D189" s="708"/>
      <c r="E189" s="708"/>
    </row>
    <row r="190" spans="1:5" x14ac:dyDescent="0.2">
      <c r="A190" s="275"/>
      <c r="B190" s="275"/>
      <c r="C190" s="708"/>
      <c r="D190" s="708"/>
      <c r="E190" s="708"/>
    </row>
    <row r="191" spans="1:5" x14ac:dyDescent="0.2">
      <c r="A191" s="275"/>
      <c r="B191" s="275"/>
      <c r="C191" s="708"/>
      <c r="D191" s="708"/>
      <c r="E191" s="708"/>
    </row>
    <row r="192" spans="1:5" x14ac:dyDescent="0.2">
      <c r="A192" s="275"/>
      <c r="B192" s="275"/>
      <c r="C192" s="708"/>
      <c r="D192" s="708"/>
      <c r="E192" s="708"/>
    </row>
    <row r="193" spans="1:5" x14ac:dyDescent="0.2">
      <c r="A193" s="275"/>
      <c r="B193" s="275"/>
      <c r="C193" s="708"/>
      <c r="D193" s="708"/>
      <c r="E193" s="708"/>
    </row>
    <row r="194" spans="1:5" x14ac:dyDescent="0.2">
      <c r="A194" s="275"/>
      <c r="B194" s="275"/>
      <c r="C194" s="708"/>
      <c r="D194" s="708"/>
      <c r="E194" s="708"/>
    </row>
    <row r="195" spans="1:5" x14ac:dyDescent="0.2">
      <c r="A195" s="275"/>
      <c r="B195" s="275"/>
      <c r="C195" s="708"/>
      <c r="D195" s="708"/>
      <c r="E195" s="708"/>
    </row>
    <row r="196" spans="1:5" x14ac:dyDescent="0.2">
      <c r="A196" s="275"/>
      <c r="B196" s="275"/>
      <c r="C196" s="708"/>
      <c r="D196" s="708"/>
      <c r="E196" s="708"/>
    </row>
    <row r="197" spans="1:5" x14ac:dyDescent="0.2">
      <c r="A197" s="275"/>
      <c r="B197" s="275"/>
      <c r="C197" s="708"/>
      <c r="D197" s="708"/>
      <c r="E197" s="708"/>
    </row>
    <row r="198" spans="1:5" x14ac:dyDescent="0.2">
      <c r="A198" s="275"/>
      <c r="B198" s="275"/>
      <c r="C198" s="708"/>
      <c r="D198" s="708"/>
      <c r="E198" s="708"/>
    </row>
    <row r="199" spans="1:5" x14ac:dyDescent="0.2">
      <c r="A199" s="275"/>
      <c r="B199" s="275"/>
      <c r="C199" s="708"/>
      <c r="D199" s="708"/>
      <c r="E199" s="708"/>
    </row>
    <row r="200" spans="1:5" x14ac:dyDescent="0.2">
      <c r="A200" s="275"/>
      <c r="B200" s="275"/>
      <c r="C200" s="708"/>
      <c r="D200" s="708"/>
      <c r="E200" s="708"/>
    </row>
    <row r="201" spans="1:5" x14ac:dyDescent="0.2">
      <c r="A201" s="275"/>
      <c r="B201" s="275"/>
      <c r="C201" s="708"/>
      <c r="D201" s="708"/>
      <c r="E201" s="708"/>
    </row>
    <row r="202" spans="1:5" x14ac:dyDescent="0.2">
      <c r="A202" s="275"/>
      <c r="B202" s="275"/>
      <c r="C202" s="708"/>
      <c r="D202" s="708"/>
      <c r="E202" s="708"/>
    </row>
    <row r="203" spans="1:5" x14ac:dyDescent="0.2">
      <c r="A203" s="275"/>
      <c r="B203" s="275"/>
      <c r="C203" s="708"/>
      <c r="D203" s="708"/>
      <c r="E203" s="708"/>
    </row>
    <row r="204" spans="1:5" x14ac:dyDescent="0.2">
      <c r="A204" s="275"/>
      <c r="B204" s="275"/>
      <c r="C204" s="708"/>
      <c r="D204" s="708"/>
      <c r="E204" s="708"/>
    </row>
    <row r="205" spans="1:5" x14ac:dyDescent="0.2">
      <c r="A205" s="275"/>
      <c r="B205" s="275"/>
      <c r="C205" s="708"/>
      <c r="D205" s="708"/>
      <c r="E205" s="708"/>
    </row>
    <row r="206" spans="1:5" x14ac:dyDescent="0.2">
      <c r="A206" s="275"/>
      <c r="B206" s="275"/>
      <c r="C206" s="708"/>
      <c r="D206" s="708"/>
      <c r="E206" s="708"/>
    </row>
    <row r="207" spans="1:5" x14ac:dyDescent="0.2">
      <c r="A207" s="275"/>
      <c r="B207" s="275"/>
      <c r="C207" s="708"/>
      <c r="D207" s="708"/>
      <c r="E207" s="708"/>
    </row>
    <row r="208" spans="1:5" x14ac:dyDescent="0.2">
      <c r="A208" s="275"/>
      <c r="B208" s="275"/>
      <c r="C208" s="708"/>
      <c r="D208" s="708"/>
      <c r="E208" s="708"/>
    </row>
    <row r="209" spans="1:5" x14ac:dyDescent="0.2">
      <c r="A209" s="275"/>
      <c r="B209" s="275"/>
      <c r="C209" s="708"/>
      <c r="D209" s="708"/>
      <c r="E209" s="708"/>
    </row>
    <row r="210" spans="1:5" x14ac:dyDescent="0.2">
      <c r="A210" s="275"/>
      <c r="B210" s="275"/>
      <c r="C210" s="708"/>
      <c r="D210" s="708"/>
      <c r="E210" s="708"/>
    </row>
    <row r="211" spans="1:5" x14ac:dyDescent="0.2">
      <c r="A211" s="275"/>
      <c r="B211" s="275"/>
      <c r="C211" s="708"/>
      <c r="D211" s="708"/>
      <c r="E211" s="708"/>
    </row>
    <row r="212" spans="1:5" x14ac:dyDescent="0.2">
      <c r="A212" s="275"/>
      <c r="B212" s="275"/>
      <c r="C212" s="708"/>
      <c r="D212" s="708"/>
      <c r="E212" s="708"/>
    </row>
    <row r="213" spans="1:5" x14ac:dyDescent="0.2">
      <c r="A213" s="275"/>
      <c r="B213" s="275"/>
      <c r="C213" s="708"/>
      <c r="D213" s="708"/>
      <c r="E213" s="708"/>
    </row>
    <row r="214" spans="1:5" x14ac:dyDescent="0.2">
      <c r="A214" s="275"/>
      <c r="B214" s="275"/>
      <c r="C214" s="708"/>
      <c r="D214" s="708"/>
      <c r="E214" s="708"/>
    </row>
    <row r="215" spans="1:5" x14ac:dyDescent="0.2">
      <c r="A215" s="275"/>
      <c r="B215" s="275"/>
      <c r="C215" s="708"/>
      <c r="D215" s="708"/>
      <c r="E215" s="708"/>
    </row>
    <row r="216" spans="1:5" x14ac:dyDescent="0.2">
      <c r="A216" s="275"/>
      <c r="B216" s="275"/>
      <c r="C216" s="708"/>
      <c r="D216" s="708"/>
      <c r="E216" s="708"/>
    </row>
    <row r="217" spans="1:5" x14ac:dyDescent="0.2">
      <c r="A217" s="275"/>
      <c r="B217" s="275"/>
      <c r="C217" s="708"/>
      <c r="D217" s="708"/>
      <c r="E217" s="708"/>
    </row>
    <row r="218" spans="1:5" x14ac:dyDescent="0.2">
      <c r="A218" s="275"/>
      <c r="B218" s="275"/>
      <c r="C218" s="708"/>
      <c r="D218" s="708"/>
      <c r="E218" s="708"/>
    </row>
    <row r="219" spans="1:5" x14ac:dyDescent="0.2">
      <c r="A219" s="275"/>
      <c r="B219" s="275"/>
      <c r="C219" s="708"/>
      <c r="D219" s="708"/>
      <c r="E219" s="708"/>
    </row>
    <row r="220" spans="1:5" x14ac:dyDescent="0.2">
      <c r="A220" s="275"/>
      <c r="B220" s="275"/>
      <c r="C220" s="708"/>
      <c r="D220" s="708"/>
      <c r="E220" s="708"/>
    </row>
    <row r="221" spans="1:5" x14ac:dyDescent="0.2">
      <c r="A221" s="275"/>
      <c r="B221" s="275"/>
      <c r="C221" s="708"/>
      <c r="D221" s="708"/>
      <c r="E221" s="708"/>
    </row>
    <row r="222" spans="1:5" x14ac:dyDescent="0.2">
      <c r="A222" s="275"/>
      <c r="B222" s="275"/>
      <c r="C222" s="708"/>
      <c r="D222" s="708"/>
      <c r="E222" s="708"/>
    </row>
    <row r="223" spans="1:5" x14ac:dyDescent="0.2">
      <c r="A223" s="275"/>
      <c r="B223" s="275"/>
      <c r="C223" s="708"/>
      <c r="D223" s="708"/>
      <c r="E223" s="708"/>
    </row>
    <row r="224" spans="1:5" x14ac:dyDescent="0.2">
      <c r="A224" s="275"/>
      <c r="B224" s="275"/>
      <c r="C224" s="708"/>
      <c r="D224" s="708"/>
      <c r="E224" s="708"/>
    </row>
    <row r="225" spans="1:5" x14ac:dyDescent="0.2">
      <c r="A225" s="275"/>
      <c r="B225" s="275"/>
      <c r="C225" s="708"/>
      <c r="D225" s="708"/>
      <c r="E225" s="708"/>
    </row>
    <row r="226" spans="1:5" x14ac:dyDescent="0.2">
      <c r="A226" s="275"/>
      <c r="B226" s="275"/>
      <c r="C226" s="708"/>
      <c r="D226" s="708"/>
      <c r="E226" s="708"/>
    </row>
    <row r="227" spans="1:5" x14ac:dyDescent="0.2">
      <c r="A227" s="275"/>
      <c r="B227" s="275"/>
      <c r="C227" s="708"/>
      <c r="D227" s="708"/>
      <c r="E227" s="708"/>
    </row>
    <row r="228" spans="1:5" x14ac:dyDescent="0.2">
      <c r="A228" s="275"/>
      <c r="B228" s="275"/>
      <c r="C228" s="708"/>
      <c r="D228" s="708"/>
      <c r="E228" s="708"/>
    </row>
    <row r="229" spans="1:5" x14ac:dyDescent="0.2">
      <c r="A229" s="275"/>
      <c r="B229" s="275"/>
      <c r="C229" s="708"/>
      <c r="D229" s="708"/>
      <c r="E229" s="708"/>
    </row>
    <row r="230" spans="1:5" x14ac:dyDescent="0.2">
      <c r="A230" s="275"/>
      <c r="B230" s="275"/>
      <c r="C230" s="708"/>
      <c r="D230" s="708"/>
      <c r="E230" s="708"/>
    </row>
    <row r="231" spans="1:5" x14ac:dyDescent="0.2">
      <c r="A231" s="275"/>
      <c r="B231" s="275"/>
      <c r="C231" s="708"/>
      <c r="D231" s="708"/>
      <c r="E231" s="708"/>
    </row>
    <row r="232" spans="1:5" x14ac:dyDescent="0.2">
      <c r="A232" s="275"/>
      <c r="B232" s="275"/>
      <c r="C232" s="708"/>
      <c r="D232" s="708"/>
      <c r="E232" s="708"/>
    </row>
    <row r="233" spans="1:5" x14ac:dyDescent="0.2">
      <c r="A233" s="275"/>
      <c r="B233" s="275"/>
      <c r="C233" s="708"/>
      <c r="D233" s="708"/>
      <c r="E233" s="708"/>
    </row>
    <row r="234" spans="1:5" x14ac:dyDescent="0.2">
      <c r="A234" s="275"/>
      <c r="B234" s="275"/>
      <c r="C234" s="708"/>
      <c r="D234" s="708"/>
      <c r="E234" s="708"/>
    </row>
    <row r="235" spans="1:5" x14ac:dyDescent="0.2">
      <c r="A235" s="275"/>
      <c r="B235" s="275"/>
      <c r="C235" s="708"/>
      <c r="D235" s="708"/>
      <c r="E235" s="708"/>
    </row>
    <row r="236" spans="1:5" x14ac:dyDescent="0.2">
      <c r="A236" s="275"/>
      <c r="B236" s="275"/>
      <c r="C236" s="708"/>
      <c r="D236" s="708"/>
      <c r="E236" s="708"/>
    </row>
    <row r="237" spans="1:5" x14ac:dyDescent="0.2">
      <c r="A237" s="275"/>
      <c r="B237" s="275"/>
      <c r="C237" s="708"/>
      <c r="D237" s="708"/>
      <c r="E237" s="708"/>
    </row>
    <row r="238" spans="1:5" x14ac:dyDescent="0.2">
      <c r="A238" s="275"/>
      <c r="B238" s="275"/>
      <c r="C238" s="708"/>
      <c r="D238" s="708"/>
      <c r="E238" s="708"/>
    </row>
    <row r="239" spans="1:5" x14ac:dyDescent="0.2">
      <c r="A239" s="275"/>
      <c r="B239" s="275"/>
      <c r="C239" s="708"/>
      <c r="D239" s="708"/>
      <c r="E239" s="708"/>
    </row>
    <row r="240" spans="1:5" x14ac:dyDescent="0.2">
      <c r="A240" s="275"/>
      <c r="B240" s="275"/>
      <c r="C240" s="708"/>
      <c r="D240" s="708"/>
      <c r="E240" s="708"/>
    </row>
    <row r="241" spans="1:5" x14ac:dyDescent="0.2">
      <c r="A241" s="275"/>
      <c r="B241" s="275"/>
      <c r="C241" s="708"/>
      <c r="D241" s="708"/>
      <c r="E241" s="708"/>
    </row>
    <row r="242" spans="1:5" x14ac:dyDescent="0.2">
      <c r="A242" s="275"/>
      <c r="B242" s="275"/>
      <c r="C242" s="708"/>
      <c r="D242" s="708"/>
      <c r="E242" s="708"/>
    </row>
    <row r="243" spans="1:5" x14ac:dyDescent="0.2">
      <c r="A243" s="275"/>
      <c r="B243" s="275"/>
      <c r="C243" s="708"/>
      <c r="D243" s="708"/>
      <c r="E243" s="708"/>
    </row>
    <row r="244" spans="1:5" x14ac:dyDescent="0.2">
      <c r="A244" s="275"/>
      <c r="B244" s="275"/>
      <c r="C244" s="708"/>
      <c r="D244" s="708"/>
      <c r="E244" s="708"/>
    </row>
    <row r="245" spans="1:5" x14ac:dyDescent="0.2">
      <c r="A245" s="275"/>
      <c r="B245" s="275"/>
      <c r="C245" s="708"/>
      <c r="D245" s="708"/>
      <c r="E245" s="708"/>
    </row>
    <row r="246" spans="1:5" x14ac:dyDescent="0.2">
      <c r="A246" s="275"/>
      <c r="B246" s="275"/>
      <c r="C246" s="708"/>
      <c r="D246" s="708"/>
      <c r="E246" s="708"/>
    </row>
    <row r="247" spans="1:5" x14ac:dyDescent="0.2">
      <c r="A247" s="275"/>
      <c r="B247" s="275"/>
      <c r="C247" s="708"/>
      <c r="D247" s="708"/>
      <c r="E247" s="708"/>
    </row>
    <row r="248" spans="1:5" x14ac:dyDescent="0.2">
      <c r="A248" s="275"/>
      <c r="B248" s="275"/>
      <c r="C248" s="708"/>
      <c r="D248" s="708"/>
      <c r="E248" s="708"/>
    </row>
    <row r="249" spans="1:5" x14ac:dyDescent="0.2">
      <c r="A249" s="275"/>
      <c r="B249" s="275"/>
      <c r="C249" s="708"/>
      <c r="D249" s="708"/>
      <c r="E249" s="708"/>
    </row>
    <row r="250" spans="1:5" x14ac:dyDescent="0.2">
      <c r="A250" s="275"/>
      <c r="B250" s="275"/>
      <c r="C250" s="708"/>
      <c r="D250" s="708"/>
      <c r="E250" s="708"/>
    </row>
    <row r="251" spans="1:5" x14ac:dyDescent="0.2">
      <c r="A251" s="275"/>
      <c r="B251" s="275"/>
      <c r="C251" s="708"/>
      <c r="D251" s="708"/>
      <c r="E251" s="708"/>
    </row>
    <row r="252" spans="1:5" x14ac:dyDescent="0.2">
      <c r="A252" s="275"/>
      <c r="B252" s="275"/>
      <c r="C252" s="708"/>
      <c r="D252" s="708"/>
      <c r="E252" s="708"/>
    </row>
    <row r="253" spans="1:5" x14ac:dyDescent="0.2">
      <c r="A253" s="275"/>
      <c r="B253" s="275"/>
      <c r="C253" s="708"/>
      <c r="D253" s="708"/>
      <c r="E253" s="708"/>
    </row>
    <row r="254" spans="1:5" x14ac:dyDescent="0.2">
      <c r="A254" s="275"/>
      <c r="B254" s="275"/>
      <c r="C254" s="708"/>
      <c r="D254" s="708"/>
      <c r="E254" s="708"/>
    </row>
    <row r="255" spans="1:5" x14ac:dyDescent="0.2">
      <c r="A255" s="275"/>
      <c r="B255" s="275"/>
      <c r="C255" s="708"/>
      <c r="D255" s="708"/>
      <c r="E255" s="708"/>
    </row>
    <row r="256" spans="1:5" x14ac:dyDescent="0.2">
      <c r="A256" s="275"/>
      <c r="B256" s="275"/>
      <c r="C256" s="708"/>
      <c r="D256" s="708"/>
      <c r="E256" s="708"/>
    </row>
    <row r="257" spans="1:5" x14ac:dyDescent="0.2">
      <c r="A257" s="275"/>
      <c r="B257" s="275"/>
      <c r="C257" s="708"/>
      <c r="D257" s="708"/>
      <c r="E257" s="708"/>
    </row>
    <row r="258" spans="1:5" x14ac:dyDescent="0.2">
      <c r="A258" s="275"/>
      <c r="B258" s="275"/>
      <c r="C258" s="708"/>
      <c r="D258" s="708"/>
      <c r="E258" s="708"/>
    </row>
    <row r="259" spans="1:5" x14ac:dyDescent="0.2">
      <c r="A259" s="275"/>
      <c r="B259" s="275"/>
      <c r="C259" s="708"/>
      <c r="D259" s="708"/>
      <c r="E259" s="708"/>
    </row>
    <row r="260" spans="1:5" x14ac:dyDescent="0.2">
      <c r="A260" s="275"/>
      <c r="B260" s="275"/>
      <c r="C260" s="708"/>
      <c r="D260" s="708"/>
      <c r="E260" s="708"/>
    </row>
    <row r="261" spans="1:5" x14ac:dyDescent="0.2">
      <c r="A261" s="275"/>
      <c r="B261" s="275"/>
      <c r="C261" s="708"/>
      <c r="D261" s="708"/>
      <c r="E261" s="708"/>
    </row>
    <row r="262" spans="1:5" x14ac:dyDescent="0.2">
      <c r="A262" s="275"/>
      <c r="B262" s="275"/>
      <c r="C262" s="708"/>
      <c r="D262" s="708"/>
      <c r="E262" s="708"/>
    </row>
    <row r="263" spans="1:5" x14ac:dyDescent="0.2">
      <c r="A263" s="275"/>
      <c r="B263" s="275"/>
      <c r="C263" s="708"/>
      <c r="D263" s="708"/>
      <c r="E263" s="708"/>
    </row>
    <row r="264" spans="1:5" x14ac:dyDescent="0.2">
      <c r="A264" s="275"/>
      <c r="B264" s="275"/>
      <c r="C264" s="708"/>
      <c r="D264" s="708"/>
      <c r="E264" s="708"/>
    </row>
    <row r="265" spans="1:5" x14ac:dyDescent="0.2">
      <c r="A265" s="275"/>
      <c r="B265" s="275"/>
      <c r="C265" s="708"/>
      <c r="D265" s="708"/>
      <c r="E265" s="708"/>
    </row>
    <row r="266" spans="1:5" x14ac:dyDescent="0.2">
      <c r="A266" s="275"/>
      <c r="B266" s="275"/>
      <c r="C266" s="708"/>
      <c r="D266" s="708"/>
      <c r="E266" s="708"/>
    </row>
    <row r="267" spans="1:5" x14ac:dyDescent="0.2">
      <c r="A267" s="275"/>
      <c r="B267" s="275"/>
      <c r="C267" s="708"/>
      <c r="D267" s="708"/>
      <c r="E267" s="708"/>
    </row>
    <row r="268" spans="1:5" x14ac:dyDescent="0.2">
      <c r="A268" s="275"/>
      <c r="B268" s="275"/>
      <c r="C268" s="708"/>
      <c r="D268" s="708"/>
      <c r="E268" s="708"/>
    </row>
    <row r="269" spans="1:5" x14ac:dyDescent="0.2">
      <c r="A269" s="275"/>
      <c r="B269" s="275"/>
      <c r="C269" s="708"/>
      <c r="D269" s="708"/>
      <c r="E269" s="708"/>
    </row>
    <row r="270" spans="1:5" x14ac:dyDescent="0.2">
      <c r="A270" s="275"/>
      <c r="B270" s="275"/>
      <c r="C270" s="708"/>
      <c r="D270" s="708"/>
      <c r="E270" s="708"/>
    </row>
    <row r="271" spans="1:5" x14ac:dyDescent="0.2">
      <c r="A271" s="275"/>
      <c r="B271" s="275"/>
      <c r="C271" s="708"/>
      <c r="D271" s="708"/>
      <c r="E271" s="708"/>
    </row>
    <row r="272" spans="1:5" x14ac:dyDescent="0.2">
      <c r="A272" s="275"/>
      <c r="B272" s="275"/>
      <c r="C272" s="708"/>
      <c r="D272" s="708"/>
      <c r="E272" s="708"/>
    </row>
    <row r="273" spans="1:5" x14ac:dyDescent="0.2">
      <c r="A273" s="275"/>
      <c r="B273" s="275"/>
      <c r="C273" s="708"/>
      <c r="D273" s="708"/>
      <c r="E273" s="708"/>
    </row>
    <row r="274" spans="1:5" x14ac:dyDescent="0.2">
      <c r="A274" s="275"/>
      <c r="B274" s="275"/>
      <c r="C274" s="708"/>
      <c r="D274" s="708"/>
      <c r="E274" s="708"/>
    </row>
    <row r="275" spans="1:5" x14ac:dyDescent="0.2">
      <c r="A275" s="275"/>
      <c r="B275" s="275"/>
      <c r="C275" s="708"/>
      <c r="D275" s="708"/>
      <c r="E275" s="708"/>
    </row>
    <row r="276" spans="1:5" x14ac:dyDescent="0.2">
      <c r="A276" s="275"/>
      <c r="B276" s="275"/>
      <c r="C276" s="708"/>
      <c r="D276" s="708"/>
      <c r="E276" s="708"/>
    </row>
    <row r="277" spans="1:5" x14ac:dyDescent="0.2">
      <c r="A277" s="275"/>
      <c r="B277" s="275"/>
      <c r="C277" s="708"/>
      <c r="D277" s="708"/>
      <c r="E277" s="708"/>
    </row>
    <row r="278" spans="1:5" x14ac:dyDescent="0.2">
      <c r="A278" s="275"/>
      <c r="B278" s="275"/>
      <c r="C278" s="708"/>
      <c r="D278" s="708"/>
      <c r="E278" s="708"/>
    </row>
    <row r="279" spans="1:5" x14ac:dyDescent="0.2">
      <c r="A279" s="275"/>
      <c r="B279" s="275"/>
      <c r="C279" s="708"/>
      <c r="D279" s="708"/>
      <c r="E279" s="708"/>
    </row>
    <row r="280" spans="1:5" x14ac:dyDescent="0.2">
      <c r="A280" s="275"/>
      <c r="B280" s="275"/>
      <c r="C280" s="708"/>
      <c r="D280" s="708"/>
      <c r="E280" s="708"/>
    </row>
    <row r="281" spans="1:5" x14ac:dyDescent="0.2">
      <c r="A281" s="275"/>
      <c r="B281" s="275"/>
      <c r="C281" s="708"/>
      <c r="D281" s="708"/>
      <c r="E281" s="708"/>
    </row>
    <row r="282" spans="1:5" x14ac:dyDescent="0.2">
      <c r="A282" s="275"/>
      <c r="B282" s="275"/>
      <c r="C282" s="708"/>
      <c r="D282" s="708"/>
      <c r="E282" s="708"/>
    </row>
    <row r="283" spans="1:5" x14ac:dyDescent="0.2">
      <c r="A283" s="275"/>
      <c r="B283" s="275"/>
      <c r="C283" s="708"/>
      <c r="D283" s="708"/>
      <c r="E283" s="708"/>
    </row>
    <row r="284" spans="1:5" x14ac:dyDescent="0.2">
      <c r="A284" s="275"/>
      <c r="B284" s="275"/>
      <c r="C284" s="708"/>
      <c r="D284" s="708"/>
      <c r="E284" s="708"/>
    </row>
    <row r="285" spans="1:5" x14ac:dyDescent="0.2">
      <c r="A285" s="275"/>
      <c r="B285" s="275"/>
      <c r="C285" s="708"/>
      <c r="D285" s="708"/>
      <c r="E285" s="708"/>
    </row>
    <row r="286" spans="1:5" x14ac:dyDescent="0.2">
      <c r="A286" s="275"/>
      <c r="B286" s="275"/>
      <c r="C286" s="708"/>
      <c r="D286" s="708"/>
      <c r="E286" s="708"/>
    </row>
    <row r="287" spans="1:5" x14ac:dyDescent="0.2">
      <c r="A287" s="275"/>
      <c r="B287" s="275"/>
      <c r="C287" s="708"/>
      <c r="D287" s="708"/>
      <c r="E287" s="708"/>
    </row>
    <row r="288" spans="1:5" x14ac:dyDescent="0.2">
      <c r="A288" s="275"/>
      <c r="B288" s="275"/>
      <c r="C288" s="708"/>
      <c r="D288" s="708"/>
      <c r="E288" s="708"/>
    </row>
    <row r="289" spans="1:5" x14ac:dyDescent="0.2">
      <c r="A289" s="275"/>
      <c r="B289" s="275"/>
      <c r="C289" s="708"/>
      <c r="D289" s="708"/>
      <c r="E289" s="708"/>
    </row>
    <row r="290" spans="1:5" x14ac:dyDescent="0.2">
      <c r="A290" s="275"/>
      <c r="B290" s="275"/>
      <c r="C290" s="708"/>
      <c r="D290" s="708"/>
      <c r="E290" s="708"/>
    </row>
    <row r="291" spans="1:5" x14ac:dyDescent="0.2">
      <c r="A291" s="275"/>
      <c r="B291" s="275"/>
      <c r="C291" s="708"/>
      <c r="D291" s="708"/>
      <c r="E291" s="708"/>
    </row>
    <row r="292" spans="1:5" x14ac:dyDescent="0.2">
      <c r="A292" s="275"/>
      <c r="B292" s="275"/>
      <c r="C292" s="708"/>
      <c r="D292" s="708"/>
      <c r="E292" s="708"/>
    </row>
    <row r="293" spans="1:5" x14ac:dyDescent="0.2">
      <c r="A293" s="275"/>
      <c r="B293" s="275"/>
      <c r="C293" s="708"/>
      <c r="D293" s="708"/>
      <c r="E293" s="708"/>
    </row>
    <row r="294" spans="1:5" x14ac:dyDescent="0.2">
      <c r="A294" s="275"/>
      <c r="B294" s="275"/>
      <c r="C294" s="708"/>
      <c r="D294" s="708"/>
      <c r="E294" s="708"/>
    </row>
    <row r="295" spans="1:5" x14ac:dyDescent="0.2">
      <c r="A295" s="275"/>
      <c r="B295" s="275"/>
      <c r="C295" s="708"/>
      <c r="D295" s="708"/>
      <c r="E295" s="708"/>
    </row>
    <row r="296" spans="1:5" x14ac:dyDescent="0.2">
      <c r="A296" s="275"/>
      <c r="B296" s="275"/>
      <c r="C296" s="708"/>
      <c r="D296" s="708"/>
      <c r="E296" s="708"/>
    </row>
    <row r="297" spans="1:5" x14ac:dyDescent="0.2">
      <c r="A297" s="275"/>
      <c r="B297" s="275"/>
      <c r="C297" s="708"/>
      <c r="D297" s="708"/>
      <c r="E297" s="708"/>
    </row>
    <row r="298" spans="1:5" x14ac:dyDescent="0.2">
      <c r="A298" s="275"/>
      <c r="B298" s="275"/>
      <c r="C298" s="708"/>
      <c r="D298" s="708"/>
      <c r="E298" s="708"/>
    </row>
    <row r="299" spans="1:5" x14ac:dyDescent="0.2">
      <c r="A299" s="275"/>
      <c r="B299" s="275"/>
      <c r="C299" s="708"/>
      <c r="D299" s="708"/>
      <c r="E299" s="708"/>
    </row>
    <row r="300" spans="1:5" x14ac:dyDescent="0.2">
      <c r="A300" s="275"/>
      <c r="B300" s="275"/>
      <c r="C300" s="708"/>
      <c r="D300" s="708"/>
      <c r="E300" s="708"/>
    </row>
    <row r="301" spans="1:5" x14ac:dyDescent="0.2">
      <c r="A301" s="275"/>
      <c r="B301" s="275"/>
      <c r="C301" s="708"/>
      <c r="D301" s="708"/>
      <c r="E301" s="708"/>
    </row>
    <row r="302" spans="1:5" x14ac:dyDescent="0.2">
      <c r="A302" s="275"/>
      <c r="B302" s="275"/>
      <c r="C302" s="708"/>
      <c r="D302" s="708"/>
      <c r="E302" s="708"/>
    </row>
    <row r="303" spans="1:5" x14ac:dyDescent="0.2">
      <c r="A303" s="275"/>
      <c r="B303" s="275"/>
      <c r="C303" s="708"/>
      <c r="D303" s="708"/>
      <c r="E303" s="708"/>
    </row>
    <row r="304" spans="1:5" x14ac:dyDescent="0.2">
      <c r="A304" s="275"/>
      <c r="B304" s="275"/>
      <c r="C304" s="708"/>
      <c r="D304" s="708"/>
      <c r="E304" s="708"/>
    </row>
    <row r="305" spans="1:5" x14ac:dyDescent="0.2">
      <c r="A305" s="275"/>
      <c r="B305" s="275"/>
      <c r="C305" s="708"/>
      <c r="D305" s="708"/>
      <c r="E305" s="708"/>
    </row>
    <row r="306" spans="1:5" x14ac:dyDescent="0.2">
      <c r="A306" s="275"/>
      <c r="B306" s="275"/>
      <c r="C306" s="708"/>
      <c r="D306" s="708"/>
      <c r="E306" s="708"/>
    </row>
    <row r="307" spans="1:5" x14ac:dyDescent="0.2">
      <c r="A307" s="275"/>
      <c r="B307" s="275"/>
      <c r="C307" s="708"/>
      <c r="D307" s="708"/>
      <c r="E307" s="708"/>
    </row>
    <row r="308" spans="1:5" x14ac:dyDescent="0.2">
      <c r="A308" s="275"/>
      <c r="B308" s="275"/>
      <c r="C308" s="708"/>
      <c r="D308" s="708"/>
      <c r="E308" s="708"/>
    </row>
    <row r="309" spans="1:5" x14ac:dyDescent="0.2">
      <c r="A309" s="275"/>
      <c r="B309" s="275"/>
      <c r="C309" s="708"/>
      <c r="D309" s="708"/>
      <c r="E309" s="708"/>
    </row>
    <row r="310" spans="1:5" x14ac:dyDescent="0.2">
      <c r="A310" s="275"/>
      <c r="B310" s="275"/>
      <c r="C310" s="708"/>
      <c r="D310" s="708"/>
      <c r="E310" s="708"/>
    </row>
    <row r="311" spans="1:5" x14ac:dyDescent="0.2">
      <c r="A311" s="275"/>
      <c r="B311" s="275"/>
      <c r="C311" s="708"/>
      <c r="D311" s="708"/>
      <c r="E311" s="708"/>
    </row>
    <row r="312" spans="1:5" x14ac:dyDescent="0.2">
      <c r="A312" s="275"/>
      <c r="B312" s="275"/>
      <c r="C312" s="708"/>
      <c r="D312" s="708"/>
      <c r="E312" s="708"/>
    </row>
    <row r="313" spans="1:5" x14ac:dyDescent="0.2">
      <c r="A313" s="275"/>
      <c r="B313" s="275"/>
      <c r="C313" s="708"/>
      <c r="D313" s="708"/>
      <c r="E313" s="708"/>
    </row>
    <row r="314" spans="1:5" x14ac:dyDescent="0.2">
      <c r="A314" s="275"/>
      <c r="B314" s="275"/>
      <c r="C314" s="708"/>
      <c r="D314" s="708"/>
      <c r="E314" s="708"/>
    </row>
    <row r="315" spans="1:5" x14ac:dyDescent="0.2">
      <c r="A315" s="275"/>
      <c r="B315" s="275"/>
      <c r="C315" s="708"/>
      <c r="D315" s="708"/>
      <c r="E315" s="708"/>
    </row>
    <row r="316" spans="1:5" x14ac:dyDescent="0.2">
      <c r="A316" s="275"/>
      <c r="B316" s="275"/>
      <c r="C316" s="708"/>
      <c r="D316" s="708"/>
      <c r="E316" s="708"/>
    </row>
    <row r="317" spans="1:5" x14ac:dyDescent="0.2">
      <c r="A317" s="275"/>
      <c r="B317" s="275"/>
      <c r="C317" s="708"/>
      <c r="D317" s="708"/>
      <c r="E317" s="708"/>
    </row>
    <row r="318" spans="1:5" x14ac:dyDescent="0.2">
      <c r="A318" s="275"/>
      <c r="B318" s="275"/>
      <c r="C318" s="708"/>
      <c r="D318" s="708"/>
      <c r="E318" s="708"/>
    </row>
    <row r="319" spans="1:5" x14ac:dyDescent="0.2">
      <c r="A319" s="275"/>
      <c r="B319" s="275"/>
      <c r="C319" s="708"/>
      <c r="D319" s="708"/>
      <c r="E319" s="708"/>
    </row>
    <row r="320" spans="1:5" x14ac:dyDescent="0.2">
      <c r="A320" s="275"/>
      <c r="B320" s="275"/>
      <c r="C320" s="708"/>
      <c r="D320" s="708"/>
      <c r="E320" s="708"/>
    </row>
    <row r="321" spans="1:5" x14ac:dyDescent="0.2">
      <c r="A321" s="275"/>
      <c r="B321" s="275"/>
      <c r="C321" s="708"/>
      <c r="D321" s="708"/>
      <c r="E321" s="708"/>
    </row>
    <row r="322" spans="1:5" x14ac:dyDescent="0.2">
      <c r="A322" s="275"/>
      <c r="B322" s="275"/>
      <c r="C322" s="708"/>
      <c r="D322" s="708"/>
      <c r="E322" s="708"/>
    </row>
    <row r="323" spans="1:5" x14ac:dyDescent="0.2">
      <c r="A323" s="275"/>
      <c r="B323" s="275"/>
      <c r="C323" s="708"/>
      <c r="D323" s="708"/>
      <c r="E323" s="708"/>
    </row>
    <row r="324" spans="1:5" x14ac:dyDescent="0.2">
      <c r="A324" s="275"/>
      <c r="B324" s="275"/>
      <c r="C324" s="708"/>
      <c r="D324" s="708"/>
      <c r="E324" s="708"/>
    </row>
    <row r="325" spans="1:5" x14ac:dyDescent="0.2">
      <c r="A325" s="275"/>
      <c r="B325" s="275"/>
      <c r="C325" s="708"/>
      <c r="D325" s="708"/>
      <c r="E325" s="708"/>
    </row>
    <row r="326" spans="1:5" x14ac:dyDescent="0.2">
      <c r="A326" s="275"/>
      <c r="B326" s="275"/>
      <c r="C326" s="708"/>
      <c r="D326" s="708"/>
      <c r="E326" s="708"/>
    </row>
    <row r="327" spans="1:5" x14ac:dyDescent="0.2">
      <c r="A327" s="275"/>
      <c r="B327" s="275"/>
      <c r="C327" s="708"/>
      <c r="D327" s="708"/>
      <c r="E327" s="708"/>
    </row>
    <row r="328" spans="1:5" x14ac:dyDescent="0.2">
      <c r="A328" s="275"/>
      <c r="B328" s="275"/>
      <c r="C328" s="708"/>
      <c r="D328" s="708"/>
      <c r="E328" s="708"/>
    </row>
    <row r="329" spans="1:5" x14ac:dyDescent="0.2">
      <c r="A329" s="275"/>
      <c r="B329" s="275"/>
      <c r="C329" s="708"/>
      <c r="D329" s="708"/>
      <c r="E329" s="708"/>
    </row>
    <row r="330" spans="1:5" x14ac:dyDescent="0.2">
      <c r="A330" s="275"/>
      <c r="B330" s="275"/>
      <c r="C330" s="708"/>
      <c r="D330" s="708"/>
      <c r="E330" s="708"/>
    </row>
    <row r="331" spans="1:5" x14ac:dyDescent="0.2">
      <c r="A331" s="275"/>
      <c r="B331" s="275"/>
      <c r="C331" s="708"/>
      <c r="D331" s="708"/>
      <c r="E331" s="708"/>
    </row>
    <row r="332" spans="1:5" x14ac:dyDescent="0.2">
      <c r="A332" s="275"/>
      <c r="B332" s="275"/>
      <c r="C332" s="708"/>
      <c r="D332" s="708"/>
      <c r="E332" s="708"/>
    </row>
    <row r="333" spans="1:5" x14ac:dyDescent="0.2">
      <c r="A333" s="275"/>
      <c r="B333" s="275"/>
      <c r="C333" s="708"/>
      <c r="D333" s="708"/>
      <c r="E333" s="708"/>
    </row>
    <row r="334" spans="1:5" x14ac:dyDescent="0.2">
      <c r="A334" s="275"/>
      <c r="B334" s="275"/>
      <c r="C334" s="708"/>
      <c r="D334" s="708"/>
      <c r="E334" s="708"/>
    </row>
    <row r="335" spans="1:5" x14ac:dyDescent="0.2">
      <c r="A335" s="275"/>
      <c r="B335" s="275"/>
      <c r="C335" s="708"/>
      <c r="D335" s="708"/>
      <c r="E335" s="708"/>
    </row>
    <row r="336" spans="1:5" x14ac:dyDescent="0.2">
      <c r="A336" s="275"/>
      <c r="B336" s="275"/>
      <c r="C336" s="708"/>
      <c r="D336" s="708"/>
      <c r="E336" s="708"/>
    </row>
    <row r="337" spans="1:5" x14ac:dyDescent="0.2">
      <c r="A337" s="275"/>
      <c r="B337" s="275"/>
      <c r="C337" s="708"/>
      <c r="D337" s="708"/>
      <c r="E337" s="708"/>
    </row>
    <row r="338" spans="1:5" x14ac:dyDescent="0.2">
      <c r="A338" s="275"/>
      <c r="B338" s="275"/>
      <c r="C338" s="708"/>
      <c r="D338" s="708"/>
      <c r="E338" s="708"/>
    </row>
    <row r="339" spans="1:5" x14ac:dyDescent="0.2">
      <c r="A339" s="275"/>
      <c r="B339" s="275"/>
      <c r="C339" s="708"/>
      <c r="D339" s="708"/>
      <c r="E339" s="708"/>
    </row>
    <row r="340" spans="1:5" x14ac:dyDescent="0.2">
      <c r="A340" s="275"/>
      <c r="B340" s="275"/>
      <c r="C340" s="708"/>
      <c r="D340" s="708"/>
      <c r="E340" s="708"/>
    </row>
    <row r="341" spans="1:5" x14ac:dyDescent="0.2">
      <c r="A341" s="275"/>
      <c r="B341" s="275"/>
      <c r="C341" s="708"/>
      <c r="D341" s="708"/>
      <c r="E341" s="708"/>
    </row>
    <row r="342" spans="1:5" x14ac:dyDescent="0.2">
      <c r="A342" s="275"/>
      <c r="B342" s="275"/>
      <c r="C342" s="708"/>
      <c r="D342" s="708"/>
      <c r="E342" s="708"/>
    </row>
    <row r="343" spans="1:5" x14ac:dyDescent="0.2">
      <c r="A343" s="275"/>
      <c r="B343" s="275"/>
      <c r="C343" s="708"/>
      <c r="D343" s="708"/>
      <c r="E343" s="708"/>
    </row>
    <row r="344" spans="1:5" x14ac:dyDescent="0.2">
      <c r="A344" s="275"/>
      <c r="B344" s="275"/>
      <c r="C344" s="708"/>
      <c r="D344" s="708"/>
      <c r="E344" s="708"/>
    </row>
    <row r="345" spans="1:5" x14ac:dyDescent="0.2">
      <c r="A345" s="275"/>
      <c r="B345" s="275"/>
      <c r="C345" s="708"/>
      <c r="D345" s="708"/>
      <c r="E345" s="708"/>
    </row>
    <row r="346" spans="1:5" x14ac:dyDescent="0.2">
      <c r="A346" s="275"/>
      <c r="B346" s="275"/>
      <c r="C346" s="708"/>
      <c r="D346" s="708"/>
      <c r="E346" s="708"/>
    </row>
    <row r="347" spans="1:5" x14ac:dyDescent="0.2">
      <c r="A347" s="275"/>
      <c r="B347" s="275"/>
      <c r="C347" s="708"/>
      <c r="D347" s="708"/>
      <c r="E347" s="708"/>
    </row>
    <row r="348" spans="1:5" x14ac:dyDescent="0.2">
      <c r="A348" s="275"/>
      <c r="B348" s="275"/>
      <c r="C348" s="708"/>
      <c r="D348" s="708"/>
      <c r="E348" s="708"/>
    </row>
    <row r="349" spans="1:5" x14ac:dyDescent="0.2">
      <c r="A349" s="275"/>
      <c r="B349" s="275"/>
      <c r="C349" s="708"/>
      <c r="D349" s="708"/>
      <c r="E349" s="708"/>
    </row>
    <row r="350" spans="1:5" x14ac:dyDescent="0.2">
      <c r="A350" s="275"/>
      <c r="B350" s="275"/>
      <c r="C350" s="708"/>
      <c r="D350" s="708"/>
      <c r="E350" s="708"/>
    </row>
    <row r="351" spans="1:5" x14ac:dyDescent="0.2">
      <c r="A351" s="275"/>
      <c r="B351" s="275"/>
      <c r="C351" s="708"/>
      <c r="D351" s="708"/>
      <c r="E351" s="708"/>
    </row>
    <row r="352" spans="1:5" x14ac:dyDescent="0.2">
      <c r="A352" s="275"/>
      <c r="B352" s="275"/>
      <c r="C352" s="708"/>
      <c r="D352" s="708"/>
      <c r="E352" s="708"/>
    </row>
    <row r="353" spans="1:5" x14ac:dyDescent="0.2">
      <c r="A353" s="275"/>
      <c r="B353" s="275"/>
      <c r="C353" s="708"/>
      <c r="D353" s="708"/>
      <c r="E353" s="708"/>
    </row>
    <row r="354" spans="1:5" x14ac:dyDescent="0.2">
      <c r="A354" s="275"/>
      <c r="B354" s="275"/>
      <c r="C354" s="708"/>
      <c r="D354" s="708"/>
      <c r="E354" s="708"/>
    </row>
    <row r="355" spans="1:5" x14ac:dyDescent="0.2">
      <c r="A355" s="275"/>
      <c r="B355" s="275"/>
      <c r="C355" s="708"/>
      <c r="D355" s="708"/>
      <c r="E355" s="708"/>
    </row>
    <row r="356" spans="1:5" x14ac:dyDescent="0.2">
      <c r="A356" s="275"/>
      <c r="B356" s="275"/>
      <c r="C356" s="708"/>
      <c r="D356" s="708"/>
      <c r="E356" s="708"/>
    </row>
    <row r="357" spans="1:5" x14ac:dyDescent="0.2">
      <c r="A357" s="275"/>
      <c r="B357" s="275"/>
      <c r="C357" s="708"/>
      <c r="D357" s="708"/>
      <c r="E357" s="708"/>
    </row>
    <row r="358" spans="1:5" x14ac:dyDescent="0.2">
      <c r="A358" s="275"/>
      <c r="B358" s="275"/>
      <c r="C358" s="708"/>
      <c r="D358" s="708"/>
      <c r="E358" s="708"/>
    </row>
    <row r="359" spans="1:5" x14ac:dyDescent="0.2">
      <c r="A359" s="275"/>
      <c r="B359" s="275"/>
      <c r="C359" s="708"/>
      <c r="D359" s="708"/>
      <c r="E359" s="708"/>
    </row>
    <row r="360" spans="1:5" x14ac:dyDescent="0.2">
      <c r="A360" s="275"/>
      <c r="B360" s="275"/>
      <c r="C360" s="708"/>
      <c r="D360" s="708"/>
      <c r="E360" s="708"/>
    </row>
    <row r="361" spans="1:5" x14ac:dyDescent="0.2">
      <c r="A361" s="275"/>
      <c r="B361" s="275"/>
      <c r="C361" s="708"/>
      <c r="D361" s="708"/>
      <c r="E361" s="708"/>
    </row>
    <row r="362" spans="1:5" x14ac:dyDescent="0.2">
      <c r="A362" s="275"/>
      <c r="B362" s="275"/>
      <c r="C362" s="708"/>
      <c r="D362" s="708"/>
      <c r="E362" s="708"/>
    </row>
    <row r="363" spans="1:5" x14ac:dyDescent="0.2">
      <c r="A363" s="275"/>
      <c r="B363" s="275"/>
      <c r="C363" s="708"/>
      <c r="D363" s="708"/>
      <c r="E363" s="708"/>
    </row>
    <row r="364" spans="1:5" x14ac:dyDescent="0.2">
      <c r="A364" s="275"/>
      <c r="B364" s="275"/>
      <c r="C364" s="708"/>
      <c r="D364" s="708"/>
      <c r="E364" s="708"/>
    </row>
    <row r="365" spans="1:5" x14ac:dyDescent="0.2">
      <c r="A365" s="275"/>
      <c r="B365" s="275"/>
      <c r="C365" s="708"/>
      <c r="D365" s="708"/>
      <c r="E365" s="708"/>
    </row>
    <row r="366" spans="1:5" x14ac:dyDescent="0.2">
      <c r="A366" s="275"/>
      <c r="B366" s="275"/>
      <c r="C366" s="708"/>
      <c r="D366" s="708"/>
      <c r="E366" s="708"/>
    </row>
    <row r="367" spans="1:5" x14ac:dyDescent="0.2">
      <c r="A367" s="275"/>
      <c r="B367" s="275"/>
      <c r="C367" s="708"/>
      <c r="D367" s="708"/>
      <c r="E367" s="708"/>
    </row>
    <row r="368" spans="1:5" x14ac:dyDescent="0.2">
      <c r="A368" s="275"/>
      <c r="B368" s="275"/>
      <c r="C368" s="708"/>
      <c r="D368" s="708"/>
      <c r="E368" s="708"/>
    </row>
    <row r="369" spans="1:5" x14ac:dyDescent="0.2">
      <c r="A369" s="275"/>
      <c r="B369" s="275"/>
      <c r="C369" s="708"/>
      <c r="D369" s="708"/>
      <c r="E369" s="708"/>
    </row>
    <row r="370" spans="1:5" x14ac:dyDescent="0.2">
      <c r="A370" s="275"/>
      <c r="B370" s="275"/>
      <c r="C370" s="708"/>
      <c r="D370" s="708"/>
      <c r="E370" s="708"/>
    </row>
    <row r="371" spans="1:5" x14ac:dyDescent="0.2">
      <c r="A371" s="275"/>
      <c r="B371" s="275"/>
      <c r="C371" s="708"/>
      <c r="D371" s="708"/>
      <c r="E371" s="708"/>
    </row>
    <row r="372" spans="1:5" x14ac:dyDescent="0.2">
      <c r="A372" s="275"/>
      <c r="B372" s="275"/>
      <c r="C372" s="708"/>
      <c r="D372" s="708"/>
      <c r="E372" s="708"/>
    </row>
    <row r="373" spans="1:5" x14ac:dyDescent="0.2">
      <c r="A373" s="275"/>
      <c r="B373" s="275"/>
      <c r="C373" s="708"/>
      <c r="D373" s="708"/>
      <c r="E373" s="708"/>
    </row>
    <row r="374" spans="1:5" x14ac:dyDescent="0.2">
      <c r="A374" s="275"/>
      <c r="B374" s="275"/>
      <c r="C374" s="708"/>
      <c r="D374" s="708"/>
      <c r="E374" s="708"/>
    </row>
    <row r="375" spans="1:5" x14ac:dyDescent="0.2">
      <c r="A375" s="275"/>
      <c r="B375" s="275"/>
      <c r="C375" s="708"/>
      <c r="D375" s="708"/>
      <c r="E375" s="708"/>
    </row>
    <row r="376" spans="1:5" x14ac:dyDescent="0.2">
      <c r="A376" s="275"/>
      <c r="B376" s="275"/>
      <c r="C376" s="708"/>
      <c r="D376" s="708"/>
      <c r="E376" s="708"/>
    </row>
    <row r="377" spans="1:5" x14ac:dyDescent="0.2">
      <c r="A377" s="275"/>
      <c r="B377" s="275"/>
      <c r="C377" s="708"/>
      <c r="D377" s="708"/>
      <c r="E377" s="708"/>
    </row>
    <row r="378" spans="1:5" x14ac:dyDescent="0.2">
      <c r="A378" s="275"/>
      <c r="B378" s="275"/>
      <c r="C378" s="708"/>
      <c r="D378" s="708"/>
      <c r="E378" s="708"/>
    </row>
    <row r="379" spans="1:5" x14ac:dyDescent="0.2">
      <c r="A379" s="275"/>
      <c r="B379" s="275"/>
      <c r="C379" s="708"/>
      <c r="D379" s="708"/>
      <c r="E379" s="708"/>
    </row>
  </sheetData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E374"/>
  <sheetViews>
    <sheetView workbookViewId="0"/>
  </sheetViews>
  <sheetFormatPr defaultColWidth="10.33203125" defaultRowHeight="11.25" x14ac:dyDescent="0.2"/>
  <cols>
    <col min="1" max="1" width="14.5" style="237" customWidth="1"/>
    <col min="2" max="2" width="15.83203125" style="237" bestFit="1" customWidth="1"/>
    <col min="3" max="3" width="13.1640625" style="238" bestFit="1" customWidth="1"/>
    <col min="4" max="4" width="12.1640625" style="238" bestFit="1" customWidth="1"/>
    <col min="5" max="5" width="5.83203125" style="238" bestFit="1" customWidth="1"/>
    <col min="6" max="16384" width="10.33203125" style="707"/>
  </cols>
  <sheetData>
    <row r="1" spans="1:5" x14ac:dyDescent="0.2">
      <c r="A1" s="263" t="s">
        <v>41</v>
      </c>
      <c r="B1" s="263"/>
    </row>
    <row r="2" spans="1:5" x14ac:dyDescent="0.2">
      <c r="A2" s="263" t="s">
        <v>736</v>
      </c>
      <c r="B2" s="263"/>
    </row>
    <row r="3" spans="1:5" x14ac:dyDescent="0.2">
      <c r="A3" s="266" t="s">
        <v>338</v>
      </c>
      <c r="B3" s="266"/>
    </row>
    <row r="4" spans="1:5" x14ac:dyDescent="0.2">
      <c r="A4" s="473" t="s">
        <v>737</v>
      </c>
      <c r="B4" s="473"/>
    </row>
    <row r="5" spans="1:5" x14ac:dyDescent="0.2">
      <c r="A5" s="723" t="s">
        <v>738</v>
      </c>
      <c r="B5" s="723"/>
      <c r="C5" s="268"/>
      <c r="D5" s="268"/>
      <c r="E5" s="268"/>
    </row>
    <row r="6" spans="1:5" x14ac:dyDescent="0.2">
      <c r="A6" s="724" t="s">
        <v>739</v>
      </c>
      <c r="B6" s="474"/>
    </row>
    <row r="7" spans="1:5" x14ac:dyDescent="0.2">
      <c r="A7" s="473" t="s">
        <v>1</v>
      </c>
      <c r="B7" s="244"/>
    </row>
    <row r="8" spans="1:5" x14ac:dyDescent="0.2">
      <c r="A8" s="725"/>
      <c r="B8" s="716"/>
      <c r="C8" s="716"/>
      <c r="D8" s="716"/>
      <c r="E8" s="707"/>
    </row>
    <row r="9" spans="1:5" x14ac:dyDescent="0.2">
      <c r="A9" s="725"/>
      <c r="B9" s="726" t="s">
        <v>740</v>
      </c>
      <c r="C9" s="726" t="s">
        <v>741</v>
      </c>
      <c r="D9" s="726" t="s">
        <v>742</v>
      </c>
      <c r="E9" s="707"/>
    </row>
    <row r="10" spans="1:5" x14ac:dyDescent="0.2">
      <c r="A10" s="711" t="s">
        <v>743</v>
      </c>
      <c r="B10" s="727">
        <v>48.01</v>
      </c>
      <c r="C10" s="727">
        <v>118.61000000000001</v>
      </c>
      <c r="D10" s="727">
        <v>85.47</v>
      </c>
      <c r="E10" s="707"/>
    </row>
    <row r="11" spans="1:5" x14ac:dyDescent="0.2">
      <c r="A11" s="711" t="s">
        <v>744</v>
      </c>
      <c r="B11" s="727">
        <v>0</v>
      </c>
      <c r="C11" s="727">
        <v>-7.82</v>
      </c>
      <c r="D11" s="727">
        <v>-73.11</v>
      </c>
      <c r="E11" s="707"/>
    </row>
    <row r="12" spans="1:5" x14ac:dyDescent="0.2">
      <c r="A12" s="711"/>
      <c r="B12" s="615"/>
      <c r="C12" s="717"/>
      <c r="D12" s="717"/>
      <c r="E12" s="707"/>
    </row>
    <row r="13" spans="1:5" x14ac:dyDescent="0.2">
      <c r="A13" s="725"/>
      <c r="B13" s="717"/>
      <c r="C13" s="717"/>
      <c r="D13" s="717"/>
      <c r="E13" s="707"/>
    </row>
    <row r="14" spans="1:5" x14ac:dyDescent="0.2">
      <c r="A14" s="725"/>
      <c r="B14" s="717"/>
      <c r="C14" s="717"/>
      <c r="D14" s="717"/>
      <c r="E14" s="707"/>
    </row>
    <row r="15" spans="1:5" x14ac:dyDescent="0.2">
      <c r="A15" s="728"/>
      <c r="B15" s="717"/>
      <c r="C15" s="717"/>
      <c r="D15" s="717"/>
      <c r="E15" s="707"/>
    </row>
    <row r="16" spans="1:5" x14ac:dyDescent="0.2">
      <c r="A16" s="729"/>
      <c r="B16" s="298"/>
      <c r="C16" s="717"/>
      <c r="D16" s="717"/>
      <c r="E16" s="707"/>
    </row>
    <row r="17" spans="1:5" x14ac:dyDescent="0.2">
      <c r="B17" s="717"/>
      <c r="C17" s="717"/>
      <c r="D17" s="717"/>
    </row>
    <row r="19" spans="1:5" x14ac:dyDescent="0.2">
      <c r="B19" s="719"/>
      <c r="C19" s="719"/>
      <c r="D19" s="719"/>
    </row>
    <row r="20" spans="1:5" x14ac:dyDescent="0.2">
      <c r="A20" s="273"/>
      <c r="B20" s="273"/>
    </row>
    <row r="21" spans="1:5" x14ac:dyDescent="0.2">
      <c r="A21" s="273"/>
      <c r="B21" s="273"/>
      <c r="C21" s="271"/>
      <c r="D21" s="271"/>
      <c r="E21" s="271"/>
    </row>
    <row r="22" spans="1:5" x14ac:dyDescent="0.2">
      <c r="A22" s="273"/>
      <c r="B22" s="273"/>
      <c r="C22" s="271"/>
      <c r="D22" s="271"/>
      <c r="E22" s="271"/>
    </row>
    <row r="23" spans="1:5" x14ac:dyDescent="0.2">
      <c r="A23" s="273"/>
      <c r="B23" s="273"/>
      <c r="C23" s="271"/>
      <c r="D23" s="271"/>
      <c r="E23" s="271"/>
    </row>
    <row r="24" spans="1:5" x14ac:dyDescent="0.2">
      <c r="A24" s="273"/>
      <c r="B24" s="273"/>
      <c r="C24" s="271"/>
      <c r="D24" s="271"/>
      <c r="E24" s="271"/>
    </row>
    <row r="25" spans="1:5" x14ac:dyDescent="0.2">
      <c r="A25" s="273"/>
      <c r="B25" s="273"/>
      <c r="C25" s="271"/>
      <c r="D25" s="271"/>
      <c r="E25" s="271"/>
    </row>
    <row r="26" spans="1:5" x14ac:dyDescent="0.2">
      <c r="A26" s="273"/>
      <c r="B26" s="273"/>
      <c r="C26" s="271"/>
      <c r="D26" s="271"/>
      <c r="E26" s="271"/>
    </row>
    <row r="27" spans="1:5" x14ac:dyDescent="0.2">
      <c r="A27" s="273"/>
      <c r="B27" s="273"/>
      <c r="C27" s="271"/>
      <c r="D27" s="271"/>
      <c r="E27" s="271"/>
    </row>
    <row r="28" spans="1:5" x14ac:dyDescent="0.2">
      <c r="A28" s="273"/>
      <c r="B28" s="273"/>
      <c r="C28" s="271"/>
      <c r="D28" s="271"/>
      <c r="E28" s="271"/>
    </row>
    <row r="29" spans="1:5" x14ac:dyDescent="0.2">
      <c r="A29" s="273"/>
      <c r="B29" s="273"/>
      <c r="C29" s="730"/>
      <c r="D29" s="271"/>
      <c r="E29" s="271"/>
    </row>
    <row r="30" spans="1:5" x14ac:dyDescent="0.2">
      <c r="A30" s="273"/>
      <c r="B30" s="273"/>
      <c r="C30" s="271"/>
      <c r="D30" s="271"/>
      <c r="E30" s="271"/>
    </row>
    <row r="31" spans="1:5" x14ac:dyDescent="0.2">
      <c r="A31" s="273"/>
      <c r="B31" s="273"/>
      <c r="C31" s="271"/>
      <c r="D31" s="271"/>
      <c r="E31" s="271"/>
    </row>
    <row r="32" spans="1:5" x14ac:dyDescent="0.2">
      <c r="A32" s="273"/>
      <c r="B32" s="273"/>
      <c r="C32" s="271"/>
      <c r="D32" s="271"/>
      <c r="E32" s="271"/>
    </row>
    <row r="33" spans="1:5" x14ac:dyDescent="0.2">
      <c r="A33" s="273"/>
      <c r="B33" s="273"/>
      <c r="C33" s="271"/>
      <c r="D33" s="271"/>
      <c r="E33" s="271"/>
    </row>
    <row r="34" spans="1:5" x14ac:dyDescent="0.2">
      <c r="A34" s="273"/>
      <c r="B34" s="273"/>
      <c r="C34" s="271"/>
      <c r="D34" s="271"/>
      <c r="E34" s="271"/>
    </row>
    <row r="35" spans="1:5" x14ac:dyDescent="0.2">
      <c r="A35" s="273"/>
      <c r="B35" s="273"/>
      <c r="C35" s="271"/>
      <c r="D35" s="271"/>
      <c r="E35" s="271"/>
    </row>
    <row r="36" spans="1:5" x14ac:dyDescent="0.2">
      <c r="A36" s="273"/>
      <c r="B36" s="273"/>
      <c r="C36" s="271"/>
      <c r="D36" s="271"/>
      <c r="E36" s="271"/>
    </row>
    <row r="37" spans="1:5" x14ac:dyDescent="0.2">
      <c r="A37" s="273"/>
      <c r="B37" s="273"/>
      <c r="C37" s="271"/>
      <c r="D37" s="271"/>
      <c r="E37" s="271"/>
    </row>
    <row r="38" spans="1:5" x14ac:dyDescent="0.2">
      <c r="A38" s="273"/>
      <c r="B38" s="273"/>
      <c r="C38" s="271"/>
      <c r="D38" s="271"/>
      <c r="E38" s="271"/>
    </row>
    <row r="39" spans="1:5" x14ac:dyDescent="0.2">
      <c r="A39" s="273"/>
      <c r="B39" s="273"/>
      <c r="C39" s="271"/>
      <c r="D39" s="271"/>
      <c r="E39" s="271"/>
    </row>
    <row r="40" spans="1:5" x14ac:dyDescent="0.2">
      <c r="A40" s="273"/>
      <c r="B40" s="273"/>
      <c r="C40" s="271"/>
      <c r="D40" s="271"/>
      <c r="E40" s="271"/>
    </row>
    <row r="41" spans="1:5" x14ac:dyDescent="0.2">
      <c r="A41" s="273"/>
      <c r="B41" s="273"/>
      <c r="C41" s="271"/>
      <c r="D41" s="271"/>
      <c r="E41" s="271"/>
    </row>
    <row r="42" spans="1:5" x14ac:dyDescent="0.2">
      <c r="A42" s="273"/>
      <c r="B42" s="273"/>
      <c r="C42" s="271"/>
      <c r="D42" s="271"/>
      <c r="E42" s="271"/>
    </row>
    <row r="43" spans="1:5" x14ac:dyDescent="0.2">
      <c r="A43" s="273"/>
      <c r="B43" s="273"/>
      <c r="C43" s="271"/>
      <c r="D43" s="271"/>
      <c r="E43" s="271"/>
    </row>
    <row r="44" spans="1:5" x14ac:dyDescent="0.2">
      <c r="A44" s="273"/>
      <c r="B44" s="273"/>
      <c r="C44" s="271"/>
      <c r="D44" s="271"/>
      <c r="E44" s="271"/>
    </row>
    <row r="45" spans="1:5" x14ac:dyDescent="0.2">
      <c r="A45" s="273"/>
      <c r="B45" s="273"/>
      <c r="C45" s="271"/>
      <c r="D45" s="271"/>
      <c r="E45" s="271"/>
    </row>
    <row r="46" spans="1:5" x14ac:dyDescent="0.2">
      <c r="A46" s="273"/>
      <c r="B46" s="273"/>
      <c r="C46" s="271"/>
      <c r="D46" s="271"/>
      <c r="E46" s="271"/>
    </row>
    <row r="47" spans="1:5" x14ac:dyDescent="0.2">
      <c r="A47" s="273"/>
      <c r="B47" s="273"/>
      <c r="C47" s="271"/>
      <c r="D47" s="271"/>
      <c r="E47" s="271"/>
    </row>
    <row r="48" spans="1:5" x14ac:dyDescent="0.2">
      <c r="A48" s="273"/>
      <c r="B48" s="273"/>
      <c r="C48" s="271"/>
      <c r="D48" s="271"/>
      <c r="E48" s="271"/>
    </row>
    <row r="49" spans="1:5" x14ac:dyDescent="0.2">
      <c r="A49" s="273"/>
      <c r="B49" s="273"/>
      <c r="C49" s="271"/>
      <c r="D49" s="271"/>
      <c r="E49" s="271"/>
    </row>
    <row r="50" spans="1:5" x14ac:dyDescent="0.2">
      <c r="A50" s="273"/>
      <c r="B50" s="273"/>
      <c r="C50" s="271"/>
      <c r="D50" s="271"/>
      <c r="E50" s="271"/>
    </row>
    <row r="51" spans="1:5" x14ac:dyDescent="0.2">
      <c r="A51" s="273"/>
      <c r="B51" s="273"/>
      <c r="C51" s="271"/>
      <c r="D51" s="271"/>
      <c r="E51" s="271"/>
    </row>
    <row r="52" spans="1:5" x14ac:dyDescent="0.2">
      <c r="A52" s="273"/>
      <c r="B52" s="273"/>
      <c r="C52" s="271"/>
      <c r="D52" s="271"/>
      <c r="E52" s="271"/>
    </row>
    <row r="53" spans="1:5" x14ac:dyDescent="0.2">
      <c r="A53" s="273"/>
      <c r="B53" s="273"/>
      <c r="C53" s="271"/>
      <c r="D53" s="271"/>
      <c r="E53" s="271"/>
    </row>
    <row r="54" spans="1:5" x14ac:dyDescent="0.2">
      <c r="A54" s="273"/>
      <c r="B54" s="273"/>
      <c r="C54" s="271"/>
      <c r="D54" s="271"/>
      <c r="E54" s="271"/>
    </row>
    <row r="55" spans="1:5" x14ac:dyDescent="0.2">
      <c r="A55" s="273"/>
      <c r="B55" s="273"/>
      <c r="C55" s="271"/>
      <c r="D55" s="271"/>
      <c r="E55" s="271"/>
    </row>
    <row r="56" spans="1:5" x14ac:dyDescent="0.2">
      <c r="A56" s="273"/>
      <c r="B56" s="273"/>
      <c r="C56" s="271"/>
      <c r="D56" s="271"/>
      <c r="E56" s="271"/>
    </row>
    <row r="57" spans="1:5" x14ac:dyDescent="0.2">
      <c r="A57" s="273"/>
      <c r="B57" s="273"/>
      <c r="C57" s="271"/>
      <c r="D57" s="271"/>
      <c r="E57" s="271"/>
    </row>
    <row r="58" spans="1:5" x14ac:dyDescent="0.2">
      <c r="A58" s="273"/>
      <c r="B58" s="273"/>
      <c r="C58" s="271"/>
      <c r="D58" s="271"/>
      <c r="E58" s="271"/>
    </row>
    <row r="59" spans="1:5" x14ac:dyDescent="0.2">
      <c r="A59" s="273"/>
      <c r="B59" s="273"/>
      <c r="C59" s="271"/>
      <c r="D59" s="271"/>
      <c r="E59" s="271"/>
    </row>
    <row r="60" spans="1:5" x14ac:dyDescent="0.2">
      <c r="A60" s="273"/>
      <c r="B60" s="273"/>
      <c r="C60" s="271"/>
      <c r="D60" s="271"/>
      <c r="E60" s="271"/>
    </row>
    <row r="61" spans="1:5" x14ac:dyDescent="0.2">
      <c r="A61" s="273"/>
      <c r="B61" s="273"/>
      <c r="C61" s="271"/>
      <c r="D61" s="271"/>
      <c r="E61" s="271"/>
    </row>
    <row r="62" spans="1:5" x14ac:dyDescent="0.2">
      <c r="A62" s="273"/>
      <c r="B62" s="273"/>
      <c r="C62" s="271"/>
      <c r="D62" s="271"/>
      <c r="E62" s="271"/>
    </row>
    <row r="63" spans="1:5" x14ac:dyDescent="0.2">
      <c r="A63" s="273"/>
      <c r="B63" s="273"/>
      <c r="C63" s="271"/>
      <c r="D63" s="271"/>
      <c r="E63" s="271"/>
    </row>
    <row r="64" spans="1:5" x14ac:dyDescent="0.2">
      <c r="A64" s="273"/>
      <c r="B64" s="273"/>
      <c r="C64" s="271"/>
      <c r="D64" s="271"/>
      <c r="E64" s="271"/>
    </row>
    <row r="65" spans="1:5" x14ac:dyDescent="0.2">
      <c r="A65" s="273"/>
      <c r="B65" s="273"/>
      <c r="C65" s="271"/>
      <c r="D65" s="271"/>
      <c r="E65" s="271"/>
    </row>
    <row r="66" spans="1:5" x14ac:dyDescent="0.2">
      <c r="A66" s="273"/>
      <c r="B66" s="273"/>
      <c r="C66" s="271"/>
      <c r="D66" s="271"/>
      <c r="E66" s="271"/>
    </row>
    <row r="67" spans="1:5" x14ac:dyDescent="0.2">
      <c r="A67" s="273"/>
      <c r="B67" s="273"/>
      <c r="C67" s="271"/>
      <c r="D67" s="271"/>
      <c r="E67" s="271"/>
    </row>
    <row r="68" spans="1:5" x14ac:dyDescent="0.2">
      <c r="A68" s="273"/>
      <c r="B68" s="273"/>
      <c r="C68" s="271"/>
      <c r="D68" s="271"/>
      <c r="E68" s="271"/>
    </row>
    <row r="69" spans="1:5" x14ac:dyDescent="0.2">
      <c r="A69" s="273"/>
      <c r="B69" s="273"/>
      <c r="C69" s="271"/>
      <c r="D69" s="271"/>
      <c r="E69" s="271"/>
    </row>
    <row r="70" spans="1:5" x14ac:dyDescent="0.2">
      <c r="A70" s="273"/>
      <c r="B70" s="273"/>
      <c r="C70" s="271"/>
      <c r="D70" s="271"/>
      <c r="E70" s="271"/>
    </row>
    <row r="71" spans="1:5" x14ac:dyDescent="0.2">
      <c r="A71" s="273"/>
      <c r="B71" s="273"/>
      <c r="C71" s="271"/>
      <c r="D71" s="271"/>
      <c r="E71" s="271"/>
    </row>
    <row r="72" spans="1:5" x14ac:dyDescent="0.2">
      <c r="A72" s="273"/>
      <c r="B72" s="273"/>
      <c r="C72" s="271"/>
      <c r="D72" s="271"/>
      <c r="E72" s="271"/>
    </row>
    <row r="73" spans="1:5" x14ac:dyDescent="0.2">
      <c r="A73" s="273"/>
      <c r="B73" s="273"/>
      <c r="C73" s="271"/>
      <c r="D73" s="271"/>
      <c r="E73" s="271"/>
    </row>
    <row r="74" spans="1:5" x14ac:dyDescent="0.2">
      <c r="A74" s="273"/>
      <c r="B74" s="273"/>
      <c r="C74" s="271"/>
      <c r="D74" s="271"/>
      <c r="E74" s="271"/>
    </row>
    <row r="75" spans="1:5" x14ac:dyDescent="0.2">
      <c r="A75" s="273"/>
      <c r="B75" s="273"/>
      <c r="C75" s="271"/>
      <c r="D75" s="271"/>
      <c r="E75" s="271"/>
    </row>
    <row r="76" spans="1:5" x14ac:dyDescent="0.2">
      <c r="A76" s="273"/>
      <c r="B76" s="273"/>
      <c r="C76" s="271"/>
      <c r="D76" s="271"/>
      <c r="E76" s="271"/>
    </row>
    <row r="77" spans="1:5" x14ac:dyDescent="0.2">
      <c r="A77" s="273"/>
      <c r="B77" s="273"/>
      <c r="C77" s="271"/>
      <c r="D77" s="271"/>
      <c r="E77" s="271"/>
    </row>
    <row r="78" spans="1:5" x14ac:dyDescent="0.2">
      <c r="A78" s="273"/>
      <c r="B78" s="273"/>
      <c r="C78" s="271"/>
      <c r="D78" s="271"/>
      <c r="E78" s="271"/>
    </row>
    <row r="79" spans="1:5" x14ac:dyDescent="0.2">
      <c r="A79" s="274"/>
      <c r="B79" s="274"/>
      <c r="C79" s="271"/>
      <c r="D79" s="271"/>
      <c r="E79" s="271"/>
    </row>
    <row r="80" spans="1:5" x14ac:dyDescent="0.2">
      <c r="A80" s="274"/>
      <c r="B80" s="274"/>
      <c r="C80" s="271"/>
      <c r="D80" s="271"/>
      <c r="E80" s="271"/>
    </row>
    <row r="81" spans="1:5" x14ac:dyDescent="0.2">
      <c r="A81" s="274"/>
      <c r="B81" s="274"/>
      <c r="C81" s="271"/>
      <c r="D81" s="271"/>
      <c r="E81" s="271"/>
    </row>
    <row r="82" spans="1:5" x14ac:dyDescent="0.2">
      <c r="A82" s="274"/>
      <c r="B82" s="274"/>
      <c r="C82" s="271"/>
      <c r="D82" s="271"/>
      <c r="E82" s="271"/>
    </row>
    <row r="83" spans="1:5" x14ac:dyDescent="0.2">
      <c r="A83" s="274"/>
      <c r="B83" s="274"/>
      <c r="C83" s="271"/>
      <c r="D83" s="271"/>
      <c r="E83" s="271"/>
    </row>
    <row r="84" spans="1:5" x14ac:dyDescent="0.2">
      <c r="A84" s="274"/>
      <c r="B84" s="274"/>
      <c r="C84" s="271"/>
      <c r="D84" s="271"/>
      <c r="E84" s="271"/>
    </row>
    <row r="85" spans="1:5" x14ac:dyDescent="0.2">
      <c r="A85" s="274"/>
      <c r="B85" s="274"/>
      <c r="C85" s="271"/>
      <c r="D85" s="271"/>
      <c r="E85" s="271"/>
    </row>
    <row r="86" spans="1:5" x14ac:dyDescent="0.2">
      <c r="A86" s="274"/>
      <c r="B86" s="274"/>
      <c r="C86" s="271"/>
      <c r="D86" s="271"/>
      <c r="E86" s="271"/>
    </row>
    <row r="87" spans="1:5" x14ac:dyDescent="0.2">
      <c r="A87" s="274"/>
      <c r="B87" s="274"/>
      <c r="C87" s="271"/>
      <c r="D87" s="271"/>
      <c r="E87" s="271"/>
    </row>
    <row r="88" spans="1:5" x14ac:dyDescent="0.2">
      <c r="A88" s="274"/>
      <c r="B88" s="274"/>
      <c r="C88" s="271"/>
      <c r="D88" s="271"/>
      <c r="E88" s="271"/>
    </row>
    <row r="89" spans="1:5" x14ac:dyDescent="0.2">
      <c r="A89" s="274"/>
      <c r="B89" s="274"/>
      <c r="C89" s="271"/>
      <c r="D89" s="271"/>
      <c r="E89" s="271"/>
    </row>
    <row r="90" spans="1:5" x14ac:dyDescent="0.2">
      <c r="A90" s="274"/>
      <c r="B90" s="274"/>
      <c r="C90" s="271"/>
      <c r="D90" s="271"/>
      <c r="E90" s="271"/>
    </row>
    <row r="91" spans="1:5" x14ac:dyDescent="0.2">
      <c r="A91" s="274"/>
      <c r="B91" s="274"/>
      <c r="C91" s="271"/>
      <c r="D91" s="271"/>
      <c r="E91" s="271"/>
    </row>
    <row r="92" spans="1:5" x14ac:dyDescent="0.2">
      <c r="A92" s="274"/>
      <c r="B92" s="274"/>
      <c r="C92" s="271"/>
      <c r="D92" s="271"/>
      <c r="E92" s="271"/>
    </row>
    <row r="93" spans="1:5" x14ac:dyDescent="0.2">
      <c r="A93" s="274"/>
      <c r="B93" s="274"/>
      <c r="C93" s="271"/>
      <c r="D93" s="271"/>
      <c r="E93" s="271"/>
    </row>
    <row r="94" spans="1:5" x14ac:dyDescent="0.2">
      <c r="A94" s="274"/>
      <c r="B94" s="274"/>
      <c r="C94" s="271"/>
      <c r="D94" s="271"/>
      <c r="E94" s="271"/>
    </row>
    <row r="95" spans="1:5" x14ac:dyDescent="0.2">
      <c r="A95" s="274"/>
      <c r="B95" s="274"/>
      <c r="C95" s="271"/>
      <c r="D95" s="271"/>
      <c r="E95" s="271"/>
    </row>
    <row r="96" spans="1:5" x14ac:dyDescent="0.2">
      <c r="A96" s="274"/>
      <c r="B96" s="274"/>
      <c r="C96" s="271"/>
      <c r="D96" s="271"/>
      <c r="E96" s="271"/>
    </row>
    <row r="97" spans="1:5" x14ac:dyDescent="0.2">
      <c r="A97" s="274"/>
      <c r="B97" s="274"/>
      <c r="C97" s="271"/>
      <c r="D97" s="271"/>
      <c r="E97" s="271"/>
    </row>
    <row r="98" spans="1:5" x14ac:dyDescent="0.2">
      <c r="A98" s="274"/>
      <c r="B98" s="274"/>
      <c r="C98" s="271"/>
      <c r="D98" s="271"/>
      <c r="E98" s="271"/>
    </row>
    <row r="99" spans="1:5" x14ac:dyDescent="0.2">
      <c r="A99" s="274"/>
      <c r="B99" s="274"/>
      <c r="C99" s="271"/>
      <c r="D99" s="271"/>
      <c r="E99" s="271"/>
    </row>
    <row r="100" spans="1:5" x14ac:dyDescent="0.2">
      <c r="A100" s="274"/>
      <c r="B100" s="274"/>
      <c r="C100" s="271"/>
      <c r="D100" s="271"/>
      <c r="E100" s="271"/>
    </row>
    <row r="101" spans="1:5" x14ac:dyDescent="0.2">
      <c r="A101" s="274"/>
      <c r="B101" s="274"/>
      <c r="C101" s="271"/>
      <c r="D101" s="271"/>
      <c r="E101" s="271"/>
    </row>
    <row r="102" spans="1:5" x14ac:dyDescent="0.2">
      <c r="A102" s="274"/>
      <c r="B102" s="274"/>
      <c r="C102" s="271"/>
      <c r="D102" s="271"/>
      <c r="E102" s="271"/>
    </row>
    <row r="103" spans="1:5" x14ac:dyDescent="0.2">
      <c r="A103" s="274"/>
      <c r="B103" s="274"/>
      <c r="C103" s="271"/>
      <c r="D103" s="271"/>
      <c r="E103" s="271"/>
    </row>
    <row r="104" spans="1:5" x14ac:dyDescent="0.2">
      <c r="A104" s="274"/>
      <c r="B104" s="274"/>
      <c r="C104" s="271"/>
      <c r="D104" s="271"/>
      <c r="E104" s="271"/>
    </row>
    <row r="105" spans="1:5" x14ac:dyDescent="0.2">
      <c r="A105" s="274"/>
      <c r="B105" s="274"/>
      <c r="C105" s="271"/>
      <c r="D105" s="271"/>
      <c r="E105" s="271"/>
    </row>
    <row r="106" spans="1:5" x14ac:dyDescent="0.2">
      <c r="A106" s="274"/>
      <c r="B106" s="274"/>
    </row>
    <row r="107" spans="1:5" x14ac:dyDescent="0.2">
      <c r="A107" s="274"/>
      <c r="B107" s="274"/>
    </row>
    <row r="108" spans="1:5" x14ac:dyDescent="0.2">
      <c r="A108" s="274"/>
      <c r="B108" s="274"/>
    </row>
    <row r="109" spans="1:5" x14ac:dyDescent="0.2">
      <c r="A109" s="274"/>
      <c r="B109" s="274"/>
    </row>
    <row r="110" spans="1:5" x14ac:dyDescent="0.2">
      <c r="A110" s="274"/>
      <c r="B110" s="274"/>
    </row>
    <row r="111" spans="1:5" x14ac:dyDescent="0.2">
      <c r="A111" s="274"/>
      <c r="B111" s="274"/>
    </row>
    <row r="112" spans="1:5" x14ac:dyDescent="0.2">
      <c r="A112" s="274"/>
      <c r="B112" s="274"/>
    </row>
    <row r="113" spans="1:5" x14ac:dyDescent="0.2">
      <c r="A113" s="274"/>
      <c r="B113" s="274"/>
    </row>
    <row r="114" spans="1:5" x14ac:dyDescent="0.2">
      <c r="A114" s="274"/>
      <c r="B114" s="274"/>
    </row>
    <row r="115" spans="1:5" x14ac:dyDescent="0.2">
      <c r="A115" s="274"/>
      <c r="B115" s="274"/>
    </row>
    <row r="116" spans="1:5" x14ac:dyDescent="0.2">
      <c r="A116" s="274"/>
      <c r="B116" s="274"/>
    </row>
    <row r="117" spans="1:5" x14ac:dyDescent="0.2">
      <c r="A117" s="274"/>
      <c r="B117" s="274"/>
      <c r="C117" s="707"/>
      <c r="D117" s="707"/>
      <c r="E117" s="707"/>
    </row>
    <row r="118" spans="1:5" x14ac:dyDescent="0.2">
      <c r="A118" s="274"/>
      <c r="B118" s="274"/>
      <c r="C118" s="707"/>
      <c r="D118" s="707"/>
      <c r="E118" s="707"/>
    </row>
    <row r="119" spans="1:5" x14ac:dyDescent="0.2">
      <c r="A119" s="275"/>
      <c r="B119" s="275"/>
      <c r="C119" s="707"/>
      <c r="D119" s="707"/>
      <c r="E119" s="707"/>
    </row>
    <row r="120" spans="1:5" x14ac:dyDescent="0.2">
      <c r="A120" s="275"/>
      <c r="B120" s="275"/>
      <c r="C120" s="707"/>
      <c r="D120" s="707"/>
      <c r="E120" s="707"/>
    </row>
    <row r="121" spans="1:5" x14ac:dyDescent="0.2">
      <c r="A121" s="275"/>
      <c r="B121" s="275"/>
      <c r="C121" s="707"/>
      <c r="D121" s="707"/>
      <c r="E121" s="707"/>
    </row>
    <row r="122" spans="1:5" x14ac:dyDescent="0.2">
      <c r="A122" s="275"/>
      <c r="B122" s="275"/>
      <c r="C122" s="707"/>
      <c r="D122" s="707"/>
      <c r="E122" s="707"/>
    </row>
    <row r="123" spans="1:5" x14ac:dyDescent="0.2">
      <c r="A123" s="275"/>
      <c r="B123" s="275"/>
      <c r="C123" s="707"/>
      <c r="D123" s="707"/>
      <c r="E123" s="707"/>
    </row>
    <row r="124" spans="1:5" x14ac:dyDescent="0.2">
      <c r="A124" s="275"/>
      <c r="B124" s="275"/>
      <c r="C124" s="707"/>
      <c r="D124" s="707"/>
      <c r="E124" s="707"/>
    </row>
    <row r="125" spans="1:5" x14ac:dyDescent="0.2">
      <c r="A125" s="275"/>
      <c r="B125" s="275"/>
      <c r="C125" s="707"/>
      <c r="D125" s="707"/>
      <c r="E125" s="707"/>
    </row>
    <row r="126" spans="1:5" x14ac:dyDescent="0.2">
      <c r="A126" s="275"/>
      <c r="B126" s="275"/>
      <c r="C126" s="707"/>
      <c r="D126" s="707"/>
      <c r="E126" s="707"/>
    </row>
    <row r="127" spans="1:5" x14ac:dyDescent="0.2">
      <c r="A127" s="275"/>
      <c r="B127" s="275"/>
      <c r="C127" s="707"/>
      <c r="D127" s="707"/>
      <c r="E127" s="707"/>
    </row>
    <row r="128" spans="1:5" x14ac:dyDescent="0.2">
      <c r="A128" s="275"/>
      <c r="B128" s="275"/>
      <c r="C128" s="707"/>
      <c r="D128" s="707"/>
      <c r="E128" s="707"/>
    </row>
    <row r="129" spans="1:5" x14ac:dyDescent="0.2">
      <c r="A129" s="275"/>
      <c r="B129" s="275"/>
      <c r="C129" s="707"/>
      <c r="D129" s="707"/>
      <c r="E129" s="707"/>
    </row>
    <row r="130" spans="1:5" x14ac:dyDescent="0.2">
      <c r="A130" s="275"/>
      <c r="B130" s="275"/>
      <c r="C130" s="707"/>
      <c r="D130" s="707"/>
      <c r="E130" s="707"/>
    </row>
    <row r="131" spans="1:5" x14ac:dyDescent="0.2">
      <c r="A131" s="275"/>
      <c r="B131" s="275"/>
      <c r="C131" s="707"/>
      <c r="D131" s="707"/>
      <c r="E131" s="707"/>
    </row>
    <row r="132" spans="1:5" x14ac:dyDescent="0.2">
      <c r="A132" s="275"/>
      <c r="B132" s="275"/>
      <c r="C132" s="707"/>
      <c r="D132" s="707"/>
      <c r="E132" s="707"/>
    </row>
    <row r="133" spans="1:5" x14ac:dyDescent="0.2">
      <c r="A133" s="275"/>
      <c r="B133" s="275"/>
      <c r="C133" s="707"/>
      <c r="D133" s="707"/>
      <c r="E133" s="707"/>
    </row>
    <row r="134" spans="1:5" x14ac:dyDescent="0.2">
      <c r="A134" s="275"/>
      <c r="B134" s="275"/>
      <c r="C134" s="707"/>
      <c r="D134" s="707"/>
      <c r="E134" s="707"/>
    </row>
    <row r="135" spans="1:5" x14ac:dyDescent="0.2">
      <c r="A135" s="275"/>
      <c r="B135" s="275"/>
      <c r="C135" s="707"/>
      <c r="D135" s="707"/>
      <c r="E135" s="707"/>
    </row>
    <row r="136" spans="1:5" x14ac:dyDescent="0.2">
      <c r="A136" s="275"/>
      <c r="B136" s="275"/>
      <c r="C136" s="707"/>
      <c r="D136" s="707"/>
      <c r="E136" s="707"/>
    </row>
    <row r="137" spans="1:5" x14ac:dyDescent="0.2">
      <c r="A137" s="275"/>
      <c r="B137" s="275"/>
      <c r="C137" s="707"/>
      <c r="D137" s="707"/>
      <c r="E137" s="707"/>
    </row>
    <row r="138" spans="1:5" x14ac:dyDescent="0.2">
      <c r="A138" s="275"/>
      <c r="B138" s="275"/>
      <c r="C138" s="707"/>
      <c r="D138" s="707"/>
      <c r="E138" s="707"/>
    </row>
    <row r="139" spans="1:5" x14ac:dyDescent="0.2">
      <c r="A139" s="275"/>
      <c r="B139" s="275"/>
      <c r="C139" s="707"/>
      <c r="D139" s="707"/>
      <c r="E139" s="707"/>
    </row>
    <row r="140" spans="1:5" x14ac:dyDescent="0.2">
      <c r="A140" s="275"/>
      <c r="B140" s="275"/>
      <c r="C140" s="707"/>
      <c r="D140" s="707"/>
      <c r="E140" s="707"/>
    </row>
    <row r="141" spans="1:5" x14ac:dyDescent="0.2">
      <c r="A141" s="275"/>
      <c r="B141" s="275"/>
      <c r="C141" s="707"/>
      <c r="D141" s="707"/>
      <c r="E141" s="707"/>
    </row>
    <row r="142" spans="1:5" x14ac:dyDescent="0.2">
      <c r="A142" s="275"/>
      <c r="B142" s="275"/>
      <c r="C142" s="707"/>
      <c r="D142" s="707"/>
      <c r="E142" s="707"/>
    </row>
    <row r="143" spans="1:5" x14ac:dyDescent="0.2">
      <c r="A143" s="275"/>
      <c r="B143" s="275"/>
      <c r="C143" s="707"/>
      <c r="D143" s="707"/>
      <c r="E143" s="707"/>
    </row>
    <row r="144" spans="1:5" x14ac:dyDescent="0.2">
      <c r="A144" s="275"/>
      <c r="B144" s="275"/>
      <c r="C144" s="707"/>
      <c r="D144" s="707"/>
      <c r="E144" s="707"/>
    </row>
    <row r="145" spans="1:5" x14ac:dyDescent="0.2">
      <c r="A145" s="275"/>
      <c r="B145" s="275"/>
      <c r="C145" s="707"/>
      <c r="D145" s="707"/>
      <c r="E145" s="707"/>
    </row>
    <row r="146" spans="1:5" x14ac:dyDescent="0.2">
      <c r="A146" s="275"/>
      <c r="B146" s="275"/>
      <c r="C146" s="707"/>
      <c r="D146" s="707"/>
      <c r="E146" s="707"/>
    </row>
    <row r="147" spans="1:5" x14ac:dyDescent="0.2">
      <c r="A147" s="275"/>
      <c r="B147" s="275"/>
      <c r="C147" s="707"/>
      <c r="D147" s="707"/>
      <c r="E147" s="707"/>
    </row>
    <row r="148" spans="1:5" x14ac:dyDescent="0.2">
      <c r="A148" s="275"/>
      <c r="B148" s="275"/>
      <c r="C148" s="707"/>
      <c r="D148" s="707"/>
      <c r="E148" s="707"/>
    </row>
    <row r="149" spans="1:5" x14ac:dyDescent="0.2">
      <c r="A149" s="275"/>
      <c r="B149" s="275"/>
      <c r="C149" s="707"/>
      <c r="D149" s="707"/>
      <c r="E149" s="707"/>
    </row>
    <row r="150" spans="1:5" x14ac:dyDescent="0.2">
      <c r="A150" s="275"/>
      <c r="B150" s="275"/>
      <c r="C150" s="707"/>
      <c r="D150" s="707"/>
      <c r="E150" s="707"/>
    </row>
    <row r="151" spans="1:5" x14ac:dyDescent="0.2">
      <c r="A151" s="275"/>
      <c r="B151" s="275"/>
      <c r="C151" s="707"/>
      <c r="D151" s="707"/>
      <c r="E151" s="707"/>
    </row>
    <row r="152" spans="1:5" x14ac:dyDescent="0.2">
      <c r="A152" s="275"/>
      <c r="B152" s="275"/>
      <c r="C152" s="707"/>
      <c r="D152" s="707"/>
      <c r="E152" s="707"/>
    </row>
    <row r="153" spans="1:5" x14ac:dyDescent="0.2">
      <c r="A153" s="275"/>
      <c r="B153" s="275"/>
      <c r="C153" s="707"/>
      <c r="D153" s="707"/>
      <c r="E153" s="707"/>
    </row>
    <row r="154" spans="1:5" x14ac:dyDescent="0.2">
      <c r="A154" s="275"/>
      <c r="B154" s="275"/>
      <c r="C154" s="707"/>
      <c r="D154" s="707"/>
      <c r="E154" s="707"/>
    </row>
    <row r="155" spans="1:5" x14ac:dyDescent="0.2">
      <c r="A155" s="275"/>
      <c r="B155" s="275"/>
      <c r="C155" s="707"/>
      <c r="D155" s="707"/>
      <c r="E155" s="707"/>
    </row>
    <row r="156" spans="1:5" x14ac:dyDescent="0.2">
      <c r="A156" s="275"/>
      <c r="B156" s="275"/>
      <c r="C156" s="707"/>
      <c r="D156" s="707"/>
      <c r="E156" s="707"/>
    </row>
    <row r="157" spans="1:5" x14ac:dyDescent="0.2">
      <c r="A157" s="275"/>
      <c r="B157" s="275"/>
      <c r="C157" s="707"/>
      <c r="D157" s="707"/>
      <c r="E157" s="707"/>
    </row>
    <row r="158" spans="1:5" x14ac:dyDescent="0.2">
      <c r="A158" s="275"/>
      <c r="B158" s="275"/>
      <c r="C158" s="707"/>
      <c r="D158" s="707"/>
      <c r="E158" s="707"/>
    </row>
    <row r="159" spans="1:5" x14ac:dyDescent="0.2">
      <c r="A159" s="275"/>
      <c r="B159" s="275"/>
      <c r="C159" s="707"/>
      <c r="D159" s="707"/>
      <c r="E159" s="707"/>
    </row>
    <row r="160" spans="1:5" x14ac:dyDescent="0.2">
      <c r="A160" s="275"/>
      <c r="B160" s="275"/>
      <c r="C160" s="707"/>
      <c r="D160" s="707"/>
      <c r="E160" s="707"/>
    </row>
    <row r="161" spans="1:5" x14ac:dyDescent="0.2">
      <c r="A161" s="275"/>
      <c r="B161" s="275"/>
      <c r="C161" s="707"/>
      <c r="D161" s="707"/>
      <c r="E161" s="707"/>
    </row>
    <row r="162" spans="1:5" x14ac:dyDescent="0.2">
      <c r="A162" s="275"/>
      <c r="B162" s="275"/>
      <c r="C162" s="707"/>
      <c r="D162" s="707"/>
      <c r="E162" s="707"/>
    </row>
    <row r="163" spans="1:5" x14ac:dyDescent="0.2">
      <c r="A163" s="275"/>
      <c r="B163" s="275"/>
      <c r="C163" s="707"/>
      <c r="D163" s="707"/>
      <c r="E163" s="707"/>
    </row>
    <row r="164" spans="1:5" x14ac:dyDescent="0.2">
      <c r="A164" s="275"/>
      <c r="B164" s="275"/>
      <c r="C164" s="707"/>
      <c r="D164" s="707"/>
      <c r="E164" s="707"/>
    </row>
    <row r="165" spans="1:5" x14ac:dyDescent="0.2">
      <c r="A165" s="275"/>
      <c r="B165" s="275"/>
      <c r="C165" s="707"/>
      <c r="D165" s="707"/>
      <c r="E165" s="707"/>
    </row>
    <row r="166" spans="1:5" x14ac:dyDescent="0.2">
      <c r="A166" s="275"/>
      <c r="B166" s="275"/>
      <c r="C166" s="707"/>
      <c r="D166" s="707"/>
      <c r="E166" s="707"/>
    </row>
    <row r="167" spans="1:5" x14ac:dyDescent="0.2">
      <c r="A167" s="275"/>
      <c r="B167" s="275"/>
      <c r="C167" s="707"/>
      <c r="D167" s="707"/>
      <c r="E167" s="707"/>
    </row>
    <row r="168" spans="1:5" x14ac:dyDescent="0.2">
      <c r="A168" s="275"/>
      <c r="B168" s="275"/>
      <c r="C168" s="707"/>
      <c r="D168" s="707"/>
      <c r="E168" s="707"/>
    </row>
    <row r="169" spans="1:5" x14ac:dyDescent="0.2">
      <c r="A169" s="275"/>
      <c r="B169" s="275"/>
      <c r="C169" s="707"/>
      <c r="D169" s="707"/>
      <c r="E169" s="707"/>
    </row>
    <row r="170" spans="1:5" x14ac:dyDescent="0.2">
      <c r="A170" s="275"/>
      <c r="B170" s="275"/>
      <c r="C170" s="707"/>
      <c r="D170" s="707"/>
      <c r="E170" s="707"/>
    </row>
    <row r="171" spans="1:5" x14ac:dyDescent="0.2">
      <c r="A171" s="275"/>
      <c r="B171" s="275"/>
      <c r="C171" s="707"/>
      <c r="D171" s="707"/>
      <c r="E171" s="707"/>
    </row>
    <row r="172" spans="1:5" x14ac:dyDescent="0.2">
      <c r="A172" s="275"/>
      <c r="B172" s="275"/>
      <c r="C172" s="707"/>
      <c r="D172" s="707"/>
      <c r="E172" s="707"/>
    </row>
    <row r="173" spans="1:5" x14ac:dyDescent="0.2">
      <c r="A173" s="275"/>
      <c r="B173" s="275"/>
      <c r="C173" s="707"/>
      <c r="D173" s="707"/>
      <c r="E173" s="707"/>
    </row>
    <row r="174" spans="1:5" x14ac:dyDescent="0.2">
      <c r="A174" s="275"/>
      <c r="B174" s="275"/>
      <c r="C174" s="707"/>
      <c r="D174" s="707"/>
      <c r="E174" s="707"/>
    </row>
    <row r="175" spans="1:5" x14ac:dyDescent="0.2">
      <c r="A175" s="275"/>
      <c r="B175" s="275"/>
      <c r="C175" s="707"/>
      <c r="D175" s="707"/>
      <c r="E175" s="707"/>
    </row>
    <row r="176" spans="1:5" x14ac:dyDescent="0.2">
      <c r="A176" s="275"/>
      <c r="B176" s="275"/>
      <c r="C176" s="707"/>
      <c r="D176" s="707"/>
      <c r="E176" s="707"/>
    </row>
    <row r="177" spans="1:5" x14ac:dyDescent="0.2">
      <c r="A177" s="275"/>
      <c r="B177" s="275"/>
      <c r="C177" s="707"/>
      <c r="D177" s="707"/>
      <c r="E177" s="707"/>
    </row>
    <row r="178" spans="1:5" x14ac:dyDescent="0.2">
      <c r="A178" s="275"/>
      <c r="B178" s="275"/>
      <c r="C178" s="707"/>
      <c r="D178" s="707"/>
      <c r="E178" s="707"/>
    </row>
    <row r="179" spans="1:5" x14ac:dyDescent="0.2">
      <c r="A179" s="275"/>
      <c r="B179" s="275"/>
      <c r="C179" s="707"/>
      <c r="D179" s="707"/>
      <c r="E179" s="707"/>
    </row>
    <row r="180" spans="1:5" x14ac:dyDescent="0.2">
      <c r="A180" s="275"/>
      <c r="B180" s="275"/>
      <c r="C180" s="707"/>
      <c r="D180" s="707"/>
      <c r="E180" s="707"/>
    </row>
    <row r="181" spans="1:5" x14ac:dyDescent="0.2">
      <c r="A181" s="275"/>
      <c r="B181" s="275"/>
      <c r="C181" s="707"/>
      <c r="D181" s="707"/>
      <c r="E181" s="707"/>
    </row>
    <row r="182" spans="1:5" x14ac:dyDescent="0.2">
      <c r="A182" s="275"/>
      <c r="B182" s="275"/>
      <c r="C182" s="707"/>
      <c r="D182" s="707"/>
      <c r="E182" s="707"/>
    </row>
    <row r="183" spans="1:5" x14ac:dyDescent="0.2">
      <c r="A183" s="275"/>
      <c r="B183" s="275"/>
      <c r="C183" s="707"/>
      <c r="D183" s="707"/>
      <c r="E183" s="707"/>
    </row>
    <row r="184" spans="1:5" x14ac:dyDescent="0.2">
      <c r="A184" s="275"/>
      <c r="B184" s="275"/>
      <c r="C184" s="707"/>
      <c r="D184" s="707"/>
      <c r="E184" s="707"/>
    </row>
    <row r="185" spans="1:5" x14ac:dyDescent="0.2">
      <c r="A185" s="275"/>
      <c r="B185" s="275"/>
      <c r="C185" s="707"/>
      <c r="D185" s="707"/>
      <c r="E185" s="707"/>
    </row>
    <row r="186" spans="1:5" x14ac:dyDescent="0.2">
      <c r="A186" s="275"/>
      <c r="B186" s="275"/>
      <c r="C186" s="707"/>
      <c r="D186" s="707"/>
      <c r="E186" s="707"/>
    </row>
    <row r="187" spans="1:5" x14ac:dyDescent="0.2">
      <c r="A187" s="275"/>
      <c r="B187" s="275"/>
      <c r="C187" s="707"/>
      <c r="D187" s="707"/>
      <c r="E187" s="707"/>
    </row>
    <row r="188" spans="1:5" x14ac:dyDescent="0.2">
      <c r="A188" s="275"/>
      <c r="B188" s="275"/>
      <c r="C188" s="707"/>
      <c r="D188" s="707"/>
      <c r="E188" s="707"/>
    </row>
    <row r="189" spans="1:5" x14ac:dyDescent="0.2">
      <c r="A189" s="275"/>
      <c r="B189" s="275"/>
      <c r="C189" s="707"/>
      <c r="D189" s="707"/>
      <c r="E189" s="707"/>
    </row>
    <row r="190" spans="1:5" x14ac:dyDescent="0.2">
      <c r="A190" s="275"/>
      <c r="B190" s="275"/>
      <c r="C190" s="707"/>
      <c r="D190" s="707"/>
      <c r="E190" s="707"/>
    </row>
    <row r="191" spans="1:5" x14ac:dyDescent="0.2">
      <c r="A191" s="275"/>
      <c r="B191" s="275"/>
      <c r="C191" s="707"/>
      <c r="D191" s="707"/>
      <c r="E191" s="707"/>
    </row>
    <row r="192" spans="1:5" x14ac:dyDescent="0.2">
      <c r="A192" s="275"/>
      <c r="B192" s="275"/>
      <c r="C192" s="707"/>
      <c r="D192" s="707"/>
      <c r="E192" s="707"/>
    </row>
    <row r="193" spans="1:5" x14ac:dyDescent="0.2">
      <c r="A193" s="275"/>
      <c r="B193" s="275"/>
      <c r="C193" s="707"/>
      <c r="D193" s="707"/>
      <c r="E193" s="707"/>
    </row>
    <row r="194" spans="1:5" x14ac:dyDescent="0.2">
      <c r="A194" s="275"/>
      <c r="B194" s="275"/>
      <c r="C194" s="707"/>
      <c r="D194" s="707"/>
      <c r="E194" s="707"/>
    </row>
    <row r="195" spans="1:5" x14ac:dyDescent="0.2">
      <c r="A195" s="275"/>
      <c r="B195" s="275"/>
      <c r="C195" s="707"/>
      <c r="D195" s="707"/>
      <c r="E195" s="707"/>
    </row>
    <row r="196" spans="1:5" x14ac:dyDescent="0.2">
      <c r="A196" s="275"/>
      <c r="B196" s="275"/>
      <c r="C196" s="707"/>
      <c r="D196" s="707"/>
      <c r="E196" s="707"/>
    </row>
    <row r="197" spans="1:5" x14ac:dyDescent="0.2">
      <c r="A197" s="275"/>
      <c r="B197" s="275"/>
      <c r="C197" s="707"/>
      <c r="D197" s="707"/>
      <c r="E197" s="707"/>
    </row>
    <row r="198" spans="1:5" x14ac:dyDescent="0.2">
      <c r="A198" s="275"/>
      <c r="B198" s="275"/>
      <c r="C198" s="707"/>
      <c r="D198" s="707"/>
      <c r="E198" s="707"/>
    </row>
    <row r="199" spans="1:5" x14ac:dyDescent="0.2">
      <c r="A199" s="275"/>
      <c r="B199" s="275"/>
      <c r="C199" s="707"/>
      <c r="D199" s="707"/>
      <c r="E199" s="707"/>
    </row>
    <row r="200" spans="1:5" x14ac:dyDescent="0.2">
      <c r="A200" s="275"/>
      <c r="B200" s="275"/>
      <c r="C200" s="707"/>
      <c r="D200" s="707"/>
      <c r="E200" s="707"/>
    </row>
    <row r="201" spans="1:5" x14ac:dyDescent="0.2">
      <c r="A201" s="275"/>
      <c r="B201" s="275"/>
      <c r="C201" s="707"/>
      <c r="D201" s="707"/>
      <c r="E201" s="707"/>
    </row>
    <row r="202" spans="1:5" x14ac:dyDescent="0.2">
      <c r="A202" s="275"/>
      <c r="B202" s="275"/>
      <c r="C202" s="707"/>
      <c r="D202" s="707"/>
      <c r="E202" s="707"/>
    </row>
    <row r="203" spans="1:5" x14ac:dyDescent="0.2">
      <c r="A203" s="275"/>
      <c r="B203" s="275"/>
      <c r="C203" s="707"/>
      <c r="D203" s="707"/>
      <c r="E203" s="707"/>
    </row>
    <row r="204" spans="1:5" x14ac:dyDescent="0.2">
      <c r="A204" s="275"/>
      <c r="B204" s="275"/>
      <c r="C204" s="707"/>
      <c r="D204" s="707"/>
      <c r="E204" s="707"/>
    </row>
    <row r="205" spans="1:5" x14ac:dyDescent="0.2">
      <c r="A205" s="275"/>
      <c r="B205" s="275"/>
      <c r="C205" s="707"/>
      <c r="D205" s="707"/>
      <c r="E205" s="707"/>
    </row>
    <row r="206" spans="1:5" x14ac:dyDescent="0.2">
      <c r="A206" s="275"/>
      <c r="B206" s="275"/>
      <c r="C206" s="707"/>
      <c r="D206" s="707"/>
      <c r="E206" s="707"/>
    </row>
    <row r="207" spans="1:5" x14ac:dyDescent="0.2">
      <c r="A207" s="275"/>
      <c r="B207" s="275"/>
      <c r="C207" s="707"/>
      <c r="D207" s="707"/>
      <c r="E207" s="707"/>
    </row>
    <row r="208" spans="1:5" x14ac:dyDescent="0.2">
      <c r="A208" s="275"/>
      <c r="B208" s="275"/>
      <c r="C208" s="707"/>
      <c r="D208" s="707"/>
      <c r="E208" s="707"/>
    </row>
    <row r="209" spans="1:5" x14ac:dyDescent="0.2">
      <c r="A209" s="275"/>
      <c r="B209" s="275"/>
      <c r="C209" s="707"/>
      <c r="D209" s="707"/>
      <c r="E209" s="707"/>
    </row>
    <row r="210" spans="1:5" x14ac:dyDescent="0.2">
      <c r="A210" s="275"/>
      <c r="B210" s="275"/>
      <c r="C210" s="707"/>
      <c r="D210" s="707"/>
      <c r="E210" s="707"/>
    </row>
    <row r="211" spans="1:5" x14ac:dyDescent="0.2">
      <c r="A211" s="275"/>
      <c r="B211" s="275"/>
      <c r="C211" s="707"/>
      <c r="D211" s="707"/>
      <c r="E211" s="707"/>
    </row>
    <row r="212" spans="1:5" x14ac:dyDescent="0.2">
      <c r="A212" s="275"/>
      <c r="B212" s="275"/>
      <c r="C212" s="707"/>
      <c r="D212" s="707"/>
      <c r="E212" s="707"/>
    </row>
    <row r="213" spans="1:5" x14ac:dyDescent="0.2">
      <c r="A213" s="275"/>
      <c r="B213" s="275"/>
      <c r="C213" s="707"/>
      <c r="D213" s="707"/>
      <c r="E213" s="707"/>
    </row>
    <row r="214" spans="1:5" x14ac:dyDescent="0.2">
      <c r="A214" s="275"/>
      <c r="B214" s="275"/>
      <c r="C214" s="707"/>
      <c r="D214" s="707"/>
      <c r="E214" s="707"/>
    </row>
    <row r="215" spans="1:5" x14ac:dyDescent="0.2">
      <c r="A215" s="275"/>
      <c r="B215" s="275"/>
      <c r="C215" s="707"/>
      <c r="D215" s="707"/>
      <c r="E215" s="707"/>
    </row>
    <row r="216" spans="1:5" x14ac:dyDescent="0.2">
      <c r="A216" s="275"/>
      <c r="B216" s="275"/>
      <c r="C216" s="707"/>
      <c r="D216" s="707"/>
      <c r="E216" s="707"/>
    </row>
    <row r="217" spans="1:5" x14ac:dyDescent="0.2">
      <c r="A217" s="275"/>
      <c r="B217" s="275"/>
      <c r="C217" s="707"/>
      <c r="D217" s="707"/>
      <c r="E217" s="707"/>
    </row>
    <row r="218" spans="1:5" x14ac:dyDescent="0.2">
      <c r="A218" s="275"/>
      <c r="B218" s="275"/>
      <c r="C218" s="707"/>
      <c r="D218" s="707"/>
      <c r="E218" s="707"/>
    </row>
    <row r="219" spans="1:5" x14ac:dyDescent="0.2">
      <c r="A219" s="275"/>
      <c r="B219" s="275"/>
      <c r="C219" s="707"/>
      <c r="D219" s="707"/>
      <c r="E219" s="707"/>
    </row>
    <row r="220" spans="1:5" x14ac:dyDescent="0.2">
      <c r="A220" s="275"/>
      <c r="B220" s="275"/>
      <c r="C220" s="707"/>
      <c r="D220" s="707"/>
      <c r="E220" s="707"/>
    </row>
    <row r="221" spans="1:5" x14ac:dyDescent="0.2">
      <c r="A221" s="275"/>
      <c r="B221" s="275"/>
      <c r="C221" s="707"/>
      <c r="D221" s="707"/>
      <c r="E221" s="707"/>
    </row>
    <row r="222" spans="1:5" x14ac:dyDescent="0.2">
      <c r="A222" s="275"/>
      <c r="B222" s="275"/>
      <c r="C222" s="707"/>
      <c r="D222" s="707"/>
      <c r="E222" s="707"/>
    </row>
    <row r="223" spans="1:5" x14ac:dyDescent="0.2">
      <c r="A223" s="275"/>
      <c r="B223" s="275"/>
      <c r="C223" s="707"/>
      <c r="D223" s="707"/>
      <c r="E223" s="707"/>
    </row>
    <row r="224" spans="1:5" x14ac:dyDescent="0.2">
      <c r="A224" s="275"/>
      <c r="B224" s="275"/>
      <c r="C224" s="707"/>
      <c r="D224" s="707"/>
      <c r="E224" s="707"/>
    </row>
    <row r="225" spans="1:5" x14ac:dyDescent="0.2">
      <c r="A225" s="275"/>
      <c r="B225" s="275"/>
      <c r="C225" s="707"/>
      <c r="D225" s="707"/>
      <c r="E225" s="707"/>
    </row>
    <row r="226" spans="1:5" x14ac:dyDescent="0.2">
      <c r="A226" s="275"/>
      <c r="B226" s="275"/>
      <c r="C226" s="707"/>
      <c r="D226" s="707"/>
      <c r="E226" s="707"/>
    </row>
    <row r="227" spans="1:5" x14ac:dyDescent="0.2">
      <c r="A227" s="275"/>
      <c r="B227" s="275"/>
      <c r="C227" s="707"/>
      <c r="D227" s="707"/>
      <c r="E227" s="707"/>
    </row>
    <row r="228" spans="1:5" x14ac:dyDescent="0.2">
      <c r="A228" s="275"/>
      <c r="B228" s="275"/>
      <c r="C228" s="707"/>
      <c r="D228" s="707"/>
      <c r="E228" s="707"/>
    </row>
    <row r="229" spans="1:5" x14ac:dyDescent="0.2">
      <c r="A229" s="275"/>
      <c r="B229" s="275"/>
      <c r="C229" s="707"/>
      <c r="D229" s="707"/>
      <c r="E229" s="707"/>
    </row>
    <row r="230" spans="1:5" x14ac:dyDescent="0.2">
      <c r="A230" s="275"/>
      <c r="B230" s="275"/>
      <c r="C230" s="707"/>
      <c r="D230" s="707"/>
      <c r="E230" s="707"/>
    </row>
    <row r="231" spans="1:5" x14ac:dyDescent="0.2">
      <c r="A231" s="275"/>
      <c r="B231" s="275"/>
      <c r="C231" s="707"/>
      <c r="D231" s="707"/>
      <c r="E231" s="707"/>
    </row>
    <row r="232" spans="1:5" x14ac:dyDescent="0.2">
      <c r="A232" s="275"/>
      <c r="B232" s="275"/>
      <c r="C232" s="707"/>
      <c r="D232" s="707"/>
      <c r="E232" s="707"/>
    </row>
    <row r="233" spans="1:5" x14ac:dyDescent="0.2">
      <c r="A233" s="275"/>
      <c r="B233" s="275"/>
      <c r="C233" s="707"/>
      <c r="D233" s="707"/>
      <c r="E233" s="707"/>
    </row>
    <row r="234" spans="1:5" x14ac:dyDescent="0.2">
      <c r="A234" s="275"/>
      <c r="B234" s="275"/>
      <c r="C234" s="707"/>
      <c r="D234" s="707"/>
      <c r="E234" s="707"/>
    </row>
    <row r="235" spans="1:5" x14ac:dyDescent="0.2">
      <c r="A235" s="275"/>
      <c r="B235" s="275"/>
      <c r="C235" s="707"/>
      <c r="D235" s="707"/>
      <c r="E235" s="707"/>
    </row>
    <row r="236" spans="1:5" x14ac:dyDescent="0.2">
      <c r="A236" s="275"/>
      <c r="B236" s="275"/>
      <c r="C236" s="707"/>
      <c r="D236" s="707"/>
      <c r="E236" s="707"/>
    </row>
    <row r="237" spans="1:5" x14ac:dyDescent="0.2">
      <c r="A237" s="275"/>
      <c r="B237" s="275"/>
      <c r="C237" s="707"/>
      <c r="D237" s="707"/>
      <c r="E237" s="707"/>
    </row>
    <row r="238" spans="1:5" x14ac:dyDescent="0.2">
      <c r="A238" s="275"/>
      <c r="B238" s="275"/>
      <c r="C238" s="707"/>
      <c r="D238" s="707"/>
      <c r="E238" s="707"/>
    </row>
    <row r="239" spans="1:5" x14ac:dyDescent="0.2">
      <c r="A239" s="275"/>
      <c r="B239" s="275"/>
      <c r="C239" s="707"/>
      <c r="D239" s="707"/>
      <c r="E239" s="707"/>
    </row>
    <row r="240" spans="1:5" x14ac:dyDescent="0.2">
      <c r="A240" s="275"/>
      <c r="B240" s="275"/>
      <c r="C240" s="707"/>
      <c r="D240" s="707"/>
      <c r="E240" s="707"/>
    </row>
    <row r="241" spans="1:5" x14ac:dyDescent="0.2">
      <c r="A241" s="275"/>
      <c r="B241" s="275"/>
      <c r="C241" s="707"/>
      <c r="D241" s="707"/>
      <c r="E241" s="707"/>
    </row>
    <row r="242" spans="1:5" x14ac:dyDescent="0.2">
      <c r="A242" s="275"/>
      <c r="B242" s="275"/>
      <c r="C242" s="707"/>
      <c r="D242" s="707"/>
      <c r="E242" s="707"/>
    </row>
    <row r="243" spans="1:5" x14ac:dyDescent="0.2">
      <c r="A243" s="275"/>
      <c r="B243" s="275"/>
      <c r="C243" s="707"/>
      <c r="D243" s="707"/>
      <c r="E243" s="707"/>
    </row>
    <row r="244" spans="1:5" x14ac:dyDescent="0.2">
      <c r="A244" s="275"/>
      <c r="B244" s="275"/>
      <c r="C244" s="707"/>
      <c r="D244" s="707"/>
      <c r="E244" s="707"/>
    </row>
    <row r="245" spans="1:5" x14ac:dyDescent="0.2">
      <c r="A245" s="275"/>
      <c r="B245" s="275"/>
      <c r="C245" s="707"/>
      <c r="D245" s="707"/>
      <c r="E245" s="707"/>
    </row>
    <row r="246" spans="1:5" x14ac:dyDescent="0.2">
      <c r="A246" s="275"/>
      <c r="B246" s="275"/>
      <c r="C246" s="707"/>
      <c r="D246" s="707"/>
      <c r="E246" s="707"/>
    </row>
    <row r="247" spans="1:5" x14ac:dyDescent="0.2">
      <c r="A247" s="275"/>
      <c r="B247" s="275"/>
      <c r="C247" s="707"/>
      <c r="D247" s="707"/>
      <c r="E247" s="707"/>
    </row>
    <row r="248" spans="1:5" x14ac:dyDescent="0.2">
      <c r="A248" s="275"/>
      <c r="B248" s="275"/>
      <c r="C248" s="707"/>
      <c r="D248" s="707"/>
      <c r="E248" s="707"/>
    </row>
    <row r="249" spans="1:5" x14ac:dyDescent="0.2">
      <c r="A249" s="275"/>
      <c r="B249" s="275"/>
      <c r="C249" s="707"/>
      <c r="D249" s="707"/>
      <c r="E249" s="707"/>
    </row>
    <row r="250" spans="1:5" x14ac:dyDescent="0.2">
      <c r="A250" s="275"/>
      <c r="B250" s="275"/>
      <c r="C250" s="707"/>
      <c r="D250" s="707"/>
      <c r="E250" s="707"/>
    </row>
    <row r="251" spans="1:5" x14ac:dyDescent="0.2">
      <c r="A251" s="275"/>
      <c r="B251" s="275"/>
      <c r="C251" s="707"/>
      <c r="D251" s="707"/>
      <c r="E251" s="707"/>
    </row>
    <row r="252" spans="1:5" x14ac:dyDescent="0.2">
      <c r="A252" s="275"/>
      <c r="B252" s="275"/>
      <c r="C252" s="707"/>
      <c r="D252" s="707"/>
      <c r="E252" s="707"/>
    </row>
    <row r="253" spans="1:5" x14ac:dyDescent="0.2">
      <c r="A253" s="275"/>
      <c r="B253" s="275"/>
      <c r="C253" s="707"/>
      <c r="D253" s="707"/>
      <c r="E253" s="707"/>
    </row>
    <row r="254" spans="1:5" x14ac:dyDescent="0.2">
      <c r="A254" s="275"/>
      <c r="B254" s="275"/>
      <c r="C254" s="707"/>
      <c r="D254" s="707"/>
      <c r="E254" s="707"/>
    </row>
    <row r="255" spans="1:5" x14ac:dyDescent="0.2">
      <c r="A255" s="275"/>
      <c r="B255" s="275"/>
      <c r="C255" s="707"/>
      <c r="D255" s="707"/>
      <c r="E255" s="707"/>
    </row>
    <row r="256" spans="1:5" x14ac:dyDescent="0.2">
      <c r="A256" s="275"/>
      <c r="B256" s="275"/>
      <c r="C256" s="707"/>
      <c r="D256" s="707"/>
      <c r="E256" s="707"/>
    </row>
    <row r="257" spans="1:5" x14ac:dyDescent="0.2">
      <c r="A257" s="275"/>
      <c r="B257" s="275"/>
      <c r="C257" s="707"/>
      <c r="D257" s="707"/>
      <c r="E257" s="707"/>
    </row>
    <row r="258" spans="1:5" x14ac:dyDescent="0.2">
      <c r="A258" s="275"/>
      <c r="B258" s="275"/>
      <c r="C258" s="707"/>
      <c r="D258" s="707"/>
      <c r="E258" s="707"/>
    </row>
    <row r="259" spans="1:5" x14ac:dyDescent="0.2">
      <c r="A259" s="275"/>
      <c r="B259" s="275"/>
      <c r="C259" s="707"/>
      <c r="D259" s="707"/>
      <c r="E259" s="707"/>
    </row>
    <row r="260" spans="1:5" x14ac:dyDescent="0.2">
      <c r="A260" s="275"/>
      <c r="B260" s="275"/>
      <c r="C260" s="707"/>
      <c r="D260" s="707"/>
      <c r="E260" s="707"/>
    </row>
    <row r="261" spans="1:5" x14ac:dyDescent="0.2">
      <c r="A261" s="275"/>
      <c r="B261" s="275"/>
      <c r="C261" s="707"/>
      <c r="D261" s="707"/>
      <c r="E261" s="707"/>
    </row>
    <row r="262" spans="1:5" x14ac:dyDescent="0.2">
      <c r="A262" s="275"/>
      <c r="B262" s="275"/>
      <c r="C262" s="707"/>
      <c r="D262" s="707"/>
      <c r="E262" s="707"/>
    </row>
    <row r="263" spans="1:5" x14ac:dyDescent="0.2">
      <c r="A263" s="275"/>
      <c r="B263" s="275"/>
      <c r="C263" s="707"/>
      <c r="D263" s="707"/>
      <c r="E263" s="707"/>
    </row>
    <row r="264" spans="1:5" x14ac:dyDescent="0.2">
      <c r="A264" s="275"/>
      <c r="B264" s="275"/>
      <c r="C264" s="707"/>
      <c r="D264" s="707"/>
      <c r="E264" s="707"/>
    </row>
    <row r="265" spans="1:5" x14ac:dyDescent="0.2">
      <c r="A265" s="275"/>
      <c r="B265" s="275"/>
      <c r="C265" s="707"/>
      <c r="D265" s="707"/>
      <c r="E265" s="707"/>
    </row>
    <row r="266" spans="1:5" x14ac:dyDescent="0.2">
      <c r="A266" s="275"/>
      <c r="B266" s="275"/>
      <c r="C266" s="707"/>
      <c r="D266" s="707"/>
      <c r="E266" s="707"/>
    </row>
    <row r="267" spans="1:5" x14ac:dyDescent="0.2">
      <c r="A267" s="275"/>
      <c r="B267" s="275"/>
      <c r="C267" s="707"/>
      <c r="D267" s="707"/>
      <c r="E267" s="707"/>
    </row>
    <row r="268" spans="1:5" x14ac:dyDescent="0.2">
      <c r="A268" s="275"/>
      <c r="B268" s="275"/>
      <c r="C268" s="707"/>
      <c r="D268" s="707"/>
      <c r="E268" s="707"/>
    </row>
    <row r="269" spans="1:5" x14ac:dyDescent="0.2">
      <c r="A269" s="275"/>
      <c r="B269" s="275"/>
      <c r="C269" s="707"/>
      <c r="D269" s="707"/>
      <c r="E269" s="707"/>
    </row>
    <row r="270" spans="1:5" x14ac:dyDescent="0.2">
      <c r="A270" s="275"/>
      <c r="B270" s="275"/>
      <c r="C270" s="707"/>
      <c r="D270" s="707"/>
      <c r="E270" s="707"/>
    </row>
    <row r="271" spans="1:5" x14ac:dyDescent="0.2">
      <c r="A271" s="275"/>
      <c r="B271" s="275"/>
      <c r="C271" s="707"/>
      <c r="D271" s="707"/>
      <c r="E271" s="707"/>
    </row>
    <row r="272" spans="1:5" x14ac:dyDescent="0.2">
      <c r="A272" s="275"/>
      <c r="B272" s="275"/>
      <c r="C272" s="707"/>
      <c r="D272" s="707"/>
      <c r="E272" s="707"/>
    </row>
    <row r="273" spans="1:5" x14ac:dyDescent="0.2">
      <c r="A273" s="275"/>
      <c r="B273" s="275"/>
      <c r="C273" s="707"/>
      <c r="D273" s="707"/>
      <c r="E273" s="707"/>
    </row>
    <row r="274" spans="1:5" x14ac:dyDescent="0.2">
      <c r="A274" s="275"/>
      <c r="B274" s="275"/>
      <c r="C274" s="707"/>
      <c r="D274" s="707"/>
      <c r="E274" s="707"/>
    </row>
    <row r="275" spans="1:5" x14ac:dyDescent="0.2">
      <c r="A275" s="275"/>
      <c r="B275" s="275"/>
      <c r="C275" s="707"/>
      <c r="D275" s="707"/>
      <c r="E275" s="707"/>
    </row>
    <row r="276" spans="1:5" x14ac:dyDescent="0.2">
      <c r="A276" s="275"/>
      <c r="B276" s="275"/>
      <c r="C276" s="707"/>
      <c r="D276" s="707"/>
      <c r="E276" s="707"/>
    </row>
    <row r="277" spans="1:5" x14ac:dyDescent="0.2">
      <c r="A277" s="275"/>
      <c r="B277" s="275"/>
      <c r="C277" s="707"/>
      <c r="D277" s="707"/>
      <c r="E277" s="707"/>
    </row>
    <row r="278" spans="1:5" x14ac:dyDescent="0.2">
      <c r="A278" s="275"/>
      <c r="B278" s="275"/>
      <c r="C278" s="707"/>
      <c r="D278" s="707"/>
      <c r="E278" s="707"/>
    </row>
    <row r="279" spans="1:5" x14ac:dyDescent="0.2">
      <c r="A279" s="275"/>
      <c r="B279" s="275"/>
      <c r="C279" s="707"/>
      <c r="D279" s="707"/>
      <c r="E279" s="707"/>
    </row>
    <row r="280" spans="1:5" x14ac:dyDescent="0.2">
      <c r="A280" s="275"/>
      <c r="B280" s="275"/>
      <c r="C280" s="707"/>
      <c r="D280" s="707"/>
      <c r="E280" s="707"/>
    </row>
    <row r="281" spans="1:5" x14ac:dyDescent="0.2">
      <c r="A281" s="275"/>
      <c r="B281" s="275"/>
      <c r="C281" s="707"/>
      <c r="D281" s="707"/>
      <c r="E281" s="707"/>
    </row>
    <row r="282" spans="1:5" x14ac:dyDescent="0.2">
      <c r="A282" s="275"/>
      <c r="B282" s="275"/>
      <c r="C282" s="707"/>
      <c r="D282" s="707"/>
      <c r="E282" s="707"/>
    </row>
    <row r="283" spans="1:5" x14ac:dyDescent="0.2">
      <c r="A283" s="275"/>
      <c r="B283" s="275"/>
      <c r="C283" s="707"/>
      <c r="D283" s="707"/>
      <c r="E283" s="707"/>
    </row>
    <row r="284" spans="1:5" x14ac:dyDescent="0.2">
      <c r="A284" s="275"/>
      <c r="B284" s="275"/>
      <c r="C284" s="707"/>
      <c r="D284" s="707"/>
      <c r="E284" s="707"/>
    </row>
    <row r="285" spans="1:5" x14ac:dyDescent="0.2">
      <c r="A285" s="275"/>
      <c r="B285" s="275"/>
      <c r="C285" s="707"/>
      <c r="D285" s="707"/>
      <c r="E285" s="707"/>
    </row>
    <row r="286" spans="1:5" x14ac:dyDescent="0.2">
      <c r="A286" s="275"/>
      <c r="B286" s="275"/>
      <c r="C286" s="707"/>
      <c r="D286" s="707"/>
      <c r="E286" s="707"/>
    </row>
    <row r="287" spans="1:5" x14ac:dyDescent="0.2">
      <c r="A287" s="275"/>
      <c r="B287" s="275"/>
      <c r="C287" s="707"/>
      <c r="D287" s="707"/>
      <c r="E287" s="707"/>
    </row>
    <row r="288" spans="1:5" x14ac:dyDescent="0.2">
      <c r="A288" s="275"/>
      <c r="B288" s="275"/>
      <c r="C288" s="707"/>
      <c r="D288" s="707"/>
      <c r="E288" s="707"/>
    </row>
    <row r="289" spans="1:5" x14ac:dyDescent="0.2">
      <c r="A289" s="275"/>
      <c r="B289" s="275"/>
      <c r="C289" s="707"/>
      <c r="D289" s="707"/>
      <c r="E289" s="707"/>
    </row>
    <row r="290" spans="1:5" x14ac:dyDescent="0.2">
      <c r="A290" s="275"/>
      <c r="B290" s="275"/>
      <c r="C290" s="707"/>
      <c r="D290" s="707"/>
      <c r="E290" s="707"/>
    </row>
    <row r="291" spans="1:5" x14ac:dyDescent="0.2">
      <c r="A291" s="275"/>
      <c r="B291" s="275"/>
      <c r="C291" s="707"/>
      <c r="D291" s="707"/>
      <c r="E291" s="707"/>
    </row>
    <row r="292" spans="1:5" x14ac:dyDescent="0.2">
      <c r="A292" s="275"/>
      <c r="B292" s="275"/>
      <c r="C292" s="707"/>
      <c r="D292" s="707"/>
      <c r="E292" s="707"/>
    </row>
    <row r="293" spans="1:5" x14ac:dyDescent="0.2">
      <c r="A293" s="275"/>
      <c r="B293" s="275"/>
      <c r="C293" s="707"/>
      <c r="D293" s="707"/>
      <c r="E293" s="707"/>
    </row>
    <row r="294" spans="1:5" x14ac:dyDescent="0.2">
      <c r="A294" s="275"/>
      <c r="B294" s="275"/>
      <c r="C294" s="707"/>
      <c r="D294" s="707"/>
      <c r="E294" s="707"/>
    </row>
    <row r="295" spans="1:5" x14ac:dyDescent="0.2">
      <c r="A295" s="275"/>
      <c r="B295" s="275"/>
      <c r="C295" s="707"/>
      <c r="D295" s="707"/>
      <c r="E295" s="707"/>
    </row>
    <row r="296" spans="1:5" x14ac:dyDescent="0.2">
      <c r="A296" s="275"/>
      <c r="B296" s="275"/>
      <c r="C296" s="707"/>
      <c r="D296" s="707"/>
      <c r="E296" s="707"/>
    </row>
    <row r="297" spans="1:5" x14ac:dyDescent="0.2">
      <c r="A297" s="275"/>
      <c r="B297" s="275"/>
      <c r="C297" s="707"/>
      <c r="D297" s="707"/>
      <c r="E297" s="707"/>
    </row>
    <row r="298" spans="1:5" x14ac:dyDescent="0.2">
      <c r="A298" s="275"/>
      <c r="B298" s="275"/>
      <c r="C298" s="707"/>
      <c r="D298" s="707"/>
      <c r="E298" s="707"/>
    </row>
    <row r="299" spans="1:5" x14ac:dyDescent="0.2">
      <c r="A299" s="275"/>
      <c r="B299" s="275"/>
      <c r="C299" s="707"/>
      <c r="D299" s="707"/>
      <c r="E299" s="707"/>
    </row>
    <row r="300" spans="1:5" x14ac:dyDescent="0.2">
      <c r="A300" s="275"/>
      <c r="B300" s="275"/>
      <c r="C300" s="707"/>
      <c r="D300" s="707"/>
      <c r="E300" s="707"/>
    </row>
    <row r="301" spans="1:5" x14ac:dyDescent="0.2">
      <c r="A301" s="275"/>
      <c r="B301" s="275"/>
      <c r="C301" s="707"/>
      <c r="D301" s="707"/>
      <c r="E301" s="707"/>
    </row>
    <row r="302" spans="1:5" x14ac:dyDescent="0.2">
      <c r="A302" s="275"/>
      <c r="B302" s="275"/>
      <c r="C302" s="707"/>
      <c r="D302" s="707"/>
      <c r="E302" s="707"/>
    </row>
    <row r="303" spans="1:5" x14ac:dyDescent="0.2">
      <c r="A303" s="275"/>
      <c r="B303" s="275"/>
      <c r="C303" s="707"/>
      <c r="D303" s="707"/>
      <c r="E303" s="707"/>
    </row>
    <row r="304" spans="1:5" x14ac:dyDescent="0.2">
      <c r="A304" s="275"/>
      <c r="B304" s="275"/>
      <c r="C304" s="707"/>
      <c r="D304" s="707"/>
      <c r="E304" s="707"/>
    </row>
    <row r="305" spans="1:5" x14ac:dyDescent="0.2">
      <c r="A305" s="275"/>
      <c r="B305" s="275"/>
      <c r="C305" s="707"/>
      <c r="D305" s="707"/>
      <c r="E305" s="707"/>
    </row>
    <row r="306" spans="1:5" x14ac:dyDescent="0.2">
      <c r="A306" s="275"/>
      <c r="B306" s="275"/>
      <c r="C306" s="707"/>
      <c r="D306" s="707"/>
      <c r="E306" s="707"/>
    </row>
    <row r="307" spans="1:5" x14ac:dyDescent="0.2">
      <c r="A307" s="275"/>
      <c r="B307" s="275"/>
      <c r="C307" s="707"/>
      <c r="D307" s="707"/>
      <c r="E307" s="707"/>
    </row>
    <row r="308" spans="1:5" x14ac:dyDescent="0.2">
      <c r="A308" s="275"/>
      <c r="B308" s="275"/>
      <c r="C308" s="707"/>
      <c r="D308" s="707"/>
      <c r="E308" s="707"/>
    </row>
    <row r="309" spans="1:5" x14ac:dyDescent="0.2">
      <c r="A309" s="275"/>
      <c r="B309" s="275"/>
      <c r="C309" s="707"/>
      <c r="D309" s="707"/>
      <c r="E309" s="707"/>
    </row>
    <row r="310" spans="1:5" x14ac:dyDescent="0.2">
      <c r="A310" s="275"/>
      <c r="B310" s="275"/>
      <c r="C310" s="707"/>
      <c r="D310" s="707"/>
      <c r="E310" s="707"/>
    </row>
    <row r="311" spans="1:5" x14ac:dyDescent="0.2">
      <c r="A311" s="275"/>
      <c r="B311" s="275"/>
      <c r="C311" s="707"/>
      <c r="D311" s="707"/>
      <c r="E311" s="707"/>
    </row>
    <row r="312" spans="1:5" x14ac:dyDescent="0.2">
      <c r="A312" s="275"/>
      <c r="B312" s="275"/>
      <c r="C312" s="707"/>
      <c r="D312" s="707"/>
      <c r="E312" s="707"/>
    </row>
    <row r="313" spans="1:5" x14ac:dyDescent="0.2">
      <c r="A313" s="275"/>
      <c r="B313" s="275"/>
      <c r="C313" s="707"/>
      <c r="D313" s="707"/>
      <c r="E313" s="707"/>
    </row>
    <row r="314" spans="1:5" x14ac:dyDescent="0.2">
      <c r="A314" s="275"/>
      <c r="B314" s="275"/>
      <c r="C314" s="707"/>
      <c r="D314" s="707"/>
      <c r="E314" s="707"/>
    </row>
    <row r="315" spans="1:5" x14ac:dyDescent="0.2">
      <c r="A315" s="275"/>
      <c r="B315" s="275"/>
      <c r="C315" s="707"/>
      <c r="D315" s="707"/>
      <c r="E315" s="707"/>
    </row>
    <row r="316" spans="1:5" x14ac:dyDescent="0.2">
      <c r="A316" s="275"/>
      <c r="B316" s="275"/>
      <c r="C316" s="707"/>
      <c r="D316" s="707"/>
      <c r="E316" s="707"/>
    </row>
    <row r="317" spans="1:5" x14ac:dyDescent="0.2">
      <c r="A317" s="275"/>
      <c r="B317" s="275"/>
      <c r="C317" s="707"/>
      <c r="D317" s="707"/>
      <c r="E317" s="707"/>
    </row>
    <row r="318" spans="1:5" x14ac:dyDescent="0.2">
      <c r="A318" s="275"/>
      <c r="B318" s="275"/>
      <c r="C318" s="707"/>
      <c r="D318" s="707"/>
      <c r="E318" s="707"/>
    </row>
    <row r="319" spans="1:5" x14ac:dyDescent="0.2">
      <c r="A319" s="275"/>
      <c r="B319" s="275"/>
      <c r="C319" s="707"/>
      <c r="D319" s="707"/>
      <c r="E319" s="707"/>
    </row>
    <row r="320" spans="1:5" x14ac:dyDescent="0.2">
      <c r="A320" s="275"/>
      <c r="B320" s="275"/>
      <c r="C320" s="707"/>
      <c r="D320" s="707"/>
      <c r="E320" s="707"/>
    </row>
    <row r="321" spans="1:5" x14ac:dyDescent="0.2">
      <c r="A321" s="275"/>
      <c r="B321" s="275"/>
      <c r="C321" s="707"/>
      <c r="D321" s="707"/>
      <c r="E321" s="707"/>
    </row>
    <row r="322" spans="1:5" x14ac:dyDescent="0.2">
      <c r="A322" s="275"/>
      <c r="B322" s="275"/>
      <c r="C322" s="707"/>
      <c r="D322" s="707"/>
      <c r="E322" s="707"/>
    </row>
    <row r="323" spans="1:5" x14ac:dyDescent="0.2">
      <c r="A323" s="275"/>
      <c r="B323" s="275"/>
      <c r="C323" s="707"/>
      <c r="D323" s="707"/>
      <c r="E323" s="707"/>
    </row>
    <row r="324" spans="1:5" x14ac:dyDescent="0.2">
      <c r="A324" s="275"/>
      <c r="B324" s="275"/>
      <c r="C324" s="707"/>
      <c r="D324" s="707"/>
      <c r="E324" s="707"/>
    </row>
    <row r="325" spans="1:5" x14ac:dyDescent="0.2">
      <c r="A325" s="275"/>
      <c r="B325" s="275"/>
      <c r="C325" s="707"/>
      <c r="D325" s="707"/>
      <c r="E325" s="707"/>
    </row>
    <row r="326" spans="1:5" x14ac:dyDescent="0.2">
      <c r="A326" s="275"/>
      <c r="B326" s="275"/>
      <c r="C326" s="707"/>
      <c r="D326" s="707"/>
      <c r="E326" s="707"/>
    </row>
    <row r="327" spans="1:5" x14ac:dyDescent="0.2">
      <c r="A327" s="275"/>
      <c r="B327" s="275"/>
      <c r="C327" s="707"/>
      <c r="D327" s="707"/>
      <c r="E327" s="707"/>
    </row>
    <row r="328" spans="1:5" x14ac:dyDescent="0.2">
      <c r="A328" s="275"/>
      <c r="B328" s="275"/>
      <c r="C328" s="707"/>
      <c r="D328" s="707"/>
      <c r="E328" s="707"/>
    </row>
    <row r="329" spans="1:5" x14ac:dyDescent="0.2">
      <c r="A329" s="275"/>
      <c r="B329" s="275"/>
      <c r="C329" s="707"/>
      <c r="D329" s="707"/>
      <c r="E329" s="707"/>
    </row>
    <row r="330" spans="1:5" x14ac:dyDescent="0.2">
      <c r="A330" s="275"/>
      <c r="B330" s="275"/>
      <c r="C330" s="707"/>
      <c r="D330" s="707"/>
      <c r="E330" s="707"/>
    </row>
    <row r="331" spans="1:5" x14ac:dyDescent="0.2">
      <c r="A331" s="275"/>
      <c r="B331" s="275"/>
      <c r="C331" s="707"/>
      <c r="D331" s="707"/>
      <c r="E331" s="707"/>
    </row>
    <row r="332" spans="1:5" x14ac:dyDescent="0.2">
      <c r="A332" s="275"/>
      <c r="B332" s="275"/>
      <c r="C332" s="707"/>
      <c r="D332" s="707"/>
      <c r="E332" s="707"/>
    </row>
    <row r="333" spans="1:5" x14ac:dyDescent="0.2">
      <c r="A333" s="275"/>
      <c r="B333" s="275"/>
      <c r="C333" s="707"/>
      <c r="D333" s="707"/>
      <c r="E333" s="707"/>
    </row>
    <row r="334" spans="1:5" x14ac:dyDescent="0.2">
      <c r="A334" s="275"/>
      <c r="B334" s="275"/>
      <c r="C334" s="707"/>
      <c r="D334" s="707"/>
      <c r="E334" s="707"/>
    </row>
    <row r="335" spans="1:5" x14ac:dyDescent="0.2">
      <c r="A335" s="275"/>
      <c r="B335" s="275"/>
      <c r="C335" s="707"/>
      <c r="D335" s="707"/>
      <c r="E335" s="707"/>
    </row>
    <row r="336" spans="1:5" x14ac:dyDescent="0.2">
      <c r="A336" s="275"/>
      <c r="B336" s="275"/>
      <c r="C336" s="707"/>
      <c r="D336" s="707"/>
      <c r="E336" s="707"/>
    </row>
    <row r="337" spans="1:5" x14ac:dyDescent="0.2">
      <c r="A337" s="275"/>
      <c r="B337" s="275"/>
      <c r="C337" s="707"/>
      <c r="D337" s="707"/>
      <c r="E337" s="707"/>
    </row>
    <row r="338" spans="1:5" x14ac:dyDescent="0.2">
      <c r="A338" s="275"/>
      <c r="B338" s="275"/>
      <c r="C338" s="707"/>
      <c r="D338" s="707"/>
      <c r="E338" s="707"/>
    </row>
    <row r="339" spans="1:5" x14ac:dyDescent="0.2">
      <c r="A339" s="275"/>
      <c r="B339" s="275"/>
      <c r="C339" s="707"/>
      <c r="D339" s="707"/>
      <c r="E339" s="707"/>
    </row>
    <row r="340" spans="1:5" x14ac:dyDescent="0.2">
      <c r="A340" s="275"/>
      <c r="B340" s="275"/>
      <c r="C340" s="707"/>
      <c r="D340" s="707"/>
      <c r="E340" s="707"/>
    </row>
    <row r="341" spans="1:5" x14ac:dyDescent="0.2">
      <c r="A341" s="275"/>
      <c r="B341" s="275"/>
      <c r="C341" s="707"/>
      <c r="D341" s="707"/>
      <c r="E341" s="707"/>
    </row>
    <row r="342" spans="1:5" x14ac:dyDescent="0.2">
      <c r="A342" s="275"/>
      <c r="B342" s="275"/>
      <c r="C342" s="707"/>
      <c r="D342" s="707"/>
      <c r="E342" s="707"/>
    </row>
    <row r="343" spans="1:5" x14ac:dyDescent="0.2">
      <c r="A343" s="275"/>
      <c r="B343" s="275"/>
      <c r="C343" s="707"/>
      <c r="D343" s="707"/>
      <c r="E343" s="707"/>
    </row>
    <row r="344" spans="1:5" x14ac:dyDescent="0.2">
      <c r="A344" s="275"/>
      <c r="B344" s="275"/>
      <c r="C344" s="707"/>
      <c r="D344" s="707"/>
      <c r="E344" s="707"/>
    </row>
    <row r="345" spans="1:5" x14ac:dyDescent="0.2">
      <c r="A345" s="275"/>
      <c r="B345" s="275"/>
      <c r="C345" s="707"/>
      <c r="D345" s="707"/>
      <c r="E345" s="707"/>
    </row>
    <row r="346" spans="1:5" x14ac:dyDescent="0.2">
      <c r="A346" s="275"/>
      <c r="B346" s="275"/>
      <c r="C346" s="707"/>
      <c r="D346" s="707"/>
      <c r="E346" s="707"/>
    </row>
    <row r="347" spans="1:5" x14ac:dyDescent="0.2">
      <c r="A347" s="275"/>
      <c r="B347" s="275"/>
      <c r="C347" s="707"/>
      <c r="D347" s="707"/>
      <c r="E347" s="707"/>
    </row>
    <row r="348" spans="1:5" x14ac:dyDescent="0.2">
      <c r="A348" s="275"/>
      <c r="B348" s="275"/>
      <c r="C348" s="707"/>
      <c r="D348" s="707"/>
      <c r="E348" s="707"/>
    </row>
    <row r="349" spans="1:5" x14ac:dyDescent="0.2">
      <c r="A349" s="275"/>
      <c r="B349" s="275"/>
      <c r="C349" s="707"/>
      <c r="D349" s="707"/>
      <c r="E349" s="707"/>
    </row>
    <row r="350" spans="1:5" x14ac:dyDescent="0.2">
      <c r="A350" s="275"/>
      <c r="B350" s="275"/>
      <c r="C350" s="707"/>
      <c r="D350" s="707"/>
      <c r="E350" s="707"/>
    </row>
    <row r="351" spans="1:5" x14ac:dyDescent="0.2">
      <c r="A351" s="275"/>
      <c r="B351" s="275"/>
      <c r="C351" s="707"/>
      <c r="D351" s="707"/>
      <c r="E351" s="707"/>
    </row>
    <row r="352" spans="1:5" x14ac:dyDescent="0.2">
      <c r="A352" s="275"/>
      <c r="B352" s="275"/>
      <c r="C352" s="707"/>
      <c r="D352" s="707"/>
      <c r="E352" s="707"/>
    </row>
    <row r="353" spans="1:5" x14ac:dyDescent="0.2">
      <c r="A353" s="275"/>
      <c r="B353" s="275"/>
      <c r="C353" s="707"/>
      <c r="D353" s="707"/>
      <c r="E353" s="707"/>
    </row>
    <row r="354" spans="1:5" x14ac:dyDescent="0.2">
      <c r="A354" s="275"/>
      <c r="B354" s="275"/>
      <c r="C354" s="707"/>
      <c r="D354" s="707"/>
      <c r="E354" s="707"/>
    </row>
    <row r="355" spans="1:5" x14ac:dyDescent="0.2">
      <c r="A355" s="275"/>
      <c r="B355" s="275"/>
      <c r="C355" s="707"/>
      <c r="D355" s="707"/>
      <c r="E355" s="707"/>
    </row>
    <row r="356" spans="1:5" x14ac:dyDescent="0.2">
      <c r="A356" s="275"/>
      <c r="B356" s="275"/>
      <c r="C356" s="707"/>
      <c r="D356" s="707"/>
      <c r="E356" s="707"/>
    </row>
    <row r="357" spans="1:5" x14ac:dyDescent="0.2">
      <c r="A357" s="275"/>
      <c r="B357" s="275"/>
      <c r="C357" s="707"/>
      <c r="D357" s="707"/>
      <c r="E357" s="707"/>
    </row>
    <row r="358" spans="1:5" x14ac:dyDescent="0.2">
      <c r="A358" s="275"/>
      <c r="B358" s="275"/>
      <c r="C358" s="707"/>
      <c r="D358" s="707"/>
      <c r="E358" s="707"/>
    </row>
    <row r="359" spans="1:5" x14ac:dyDescent="0.2">
      <c r="A359" s="275"/>
      <c r="B359" s="275"/>
      <c r="C359" s="707"/>
      <c r="D359" s="707"/>
      <c r="E359" s="707"/>
    </row>
    <row r="360" spans="1:5" x14ac:dyDescent="0.2">
      <c r="A360" s="275"/>
      <c r="B360" s="275"/>
      <c r="C360" s="707"/>
      <c r="D360" s="707"/>
      <c r="E360" s="707"/>
    </row>
    <row r="361" spans="1:5" x14ac:dyDescent="0.2">
      <c r="A361" s="275"/>
      <c r="B361" s="275"/>
      <c r="C361" s="707"/>
      <c r="D361" s="707"/>
      <c r="E361" s="707"/>
    </row>
    <row r="362" spans="1:5" x14ac:dyDescent="0.2">
      <c r="A362" s="275"/>
      <c r="B362" s="275"/>
      <c r="C362" s="707"/>
      <c r="D362" s="707"/>
      <c r="E362" s="707"/>
    </row>
    <row r="363" spans="1:5" x14ac:dyDescent="0.2">
      <c r="A363" s="275"/>
      <c r="B363" s="275"/>
      <c r="C363" s="707"/>
      <c r="D363" s="707"/>
      <c r="E363" s="707"/>
    </row>
    <row r="364" spans="1:5" x14ac:dyDescent="0.2">
      <c r="A364" s="275"/>
      <c r="B364" s="275"/>
      <c r="C364" s="707"/>
      <c r="D364" s="707"/>
      <c r="E364" s="707"/>
    </row>
    <row r="365" spans="1:5" x14ac:dyDescent="0.2">
      <c r="A365" s="275"/>
      <c r="B365" s="275"/>
      <c r="C365" s="707"/>
      <c r="D365" s="707"/>
      <c r="E365" s="707"/>
    </row>
    <row r="366" spans="1:5" x14ac:dyDescent="0.2">
      <c r="A366" s="275"/>
      <c r="B366" s="275"/>
      <c r="C366" s="707"/>
      <c r="D366" s="707"/>
      <c r="E366" s="707"/>
    </row>
    <row r="367" spans="1:5" x14ac:dyDescent="0.2">
      <c r="A367" s="275"/>
      <c r="B367" s="275"/>
      <c r="C367" s="707"/>
      <c r="D367" s="707"/>
      <c r="E367" s="707"/>
    </row>
    <row r="368" spans="1:5" x14ac:dyDescent="0.2">
      <c r="A368" s="275"/>
      <c r="B368" s="275"/>
      <c r="C368" s="707"/>
      <c r="D368" s="707"/>
      <c r="E368" s="707"/>
    </row>
    <row r="369" spans="1:5" x14ac:dyDescent="0.2">
      <c r="A369" s="275"/>
      <c r="B369" s="275"/>
      <c r="C369" s="707"/>
      <c r="D369" s="707"/>
      <c r="E369" s="707"/>
    </row>
    <row r="370" spans="1:5" x14ac:dyDescent="0.2">
      <c r="A370" s="275"/>
      <c r="B370" s="275"/>
      <c r="C370" s="707"/>
      <c r="D370" s="707"/>
      <c r="E370" s="707"/>
    </row>
    <row r="371" spans="1:5" x14ac:dyDescent="0.2">
      <c r="A371" s="275"/>
      <c r="B371" s="275"/>
      <c r="C371" s="707"/>
      <c r="D371" s="707"/>
      <c r="E371" s="707"/>
    </row>
    <row r="372" spans="1:5" x14ac:dyDescent="0.2">
      <c r="A372" s="275"/>
      <c r="B372" s="275"/>
      <c r="C372" s="707"/>
      <c r="D372" s="707"/>
      <c r="E372" s="707"/>
    </row>
    <row r="373" spans="1:5" x14ac:dyDescent="0.2">
      <c r="A373" s="275"/>
      <c r="B373" s="275"/>
      <c r="C373" s="707"/>
      <c r="D373" s="707"/>
      <c r="E373" s="707"/>
    </row>
    <row r="374" spans="1:5" x14ac:dyDescent="0.2">
      <c r="A374" s="275"/>
      <c r="B374" s="275"/>
      <c r="C374" s="707"/>
      <c r="D374" s="707"/>
      <c r="E374" s="707"/>
    </row>
  </sheetData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B383"/>
  <sheetViews>
    <sheetView workbookViewId="0">
      <selection activeCell="I24" sqref="I24"/>
    </sheetView>
  </sheetViews>
  <sheetFormatPr defaultRowHeight="11.25" x14ac:dyDescent="0.2"/>
  <cols>
    <col min="1" max="1" width="30.5" style="746" customWidth="1"/>
    <col min="2" max="2" width="8.6640625" style="732" customWidth="1"/>
    <col min="3" max="16384" width="9.33203125" style="733"/>
  </cols>
  <sheetData>
    <row r="1" spans="1:2" x14ac:dyDescent="0.2">
      <c r="A1" s="731" t="s">
        <v>41</v>
      </c>
    </row>
    <row r="2" spans="1:2" x14ac:dyDescent="0.2">
      <c r="A2" s="731" t="s">
        <v>745</v>
      </c>
    </row>
    <row r="3" spans="1:2" x14ac:dyDescent="0.2">
      <c r="A3" s="734" t="s">
        <v>338</v>
      </c>
    </row>
    <row r="4" spans="1:2" x14ac:dyDescent="0.2">
      <c r="A4" s="735" t="s">
        <v>591</v>
      </c>
    </row>
    <row r="5" spans="1:2" x14ac:dyDescent="0.2">
      <c r="A5" s="736" t="s">
        <v>746</v>
      </c>
      <c r="B5" s="737"/>
    </row>
    <row r="6" spans="1:2" x14ac:dyDescent="0.2">
      <c r="A6" s="738" t="s">
        <v>0</v>
      </c>
      <c r="B6" s="737"/>
    </row>
    <row r="7" spans="1:2" x14ac:dyDescent="0.2">
      <c r="A7" s="739" t="s">
        <v>747</v>
      </c>
    </row>
    <row r="8" spans="1:2" s="707" customFormat="1" x14ac:dyDescent="0.2">
      <c r="A8" s="237"/>
      <c r="B8" s="238"/>
    </row>
    <row r="9" spans="1:2" s="707" customFormat="1" x14ac:dyDescent="0.2">
      <c r="A9" s="257"/>
      <c r="B9" s="276">
        <v>2012</v>
      </c>
    </row>
    <row r="10" spans="1:2" s="707" customFormat="1" ht="14.25" customHeight="1" x14ac:dyDescent="0.2">
      <c r="A10" s="288" t="s">
        <v>748</v>
      </c>
      <c r="B10" s="740">
        <v>1.05</v>
      </c>
    </row>
    <row r="11" spans="1:2" ht="11.25" customHeight="1" x14ac:dyDescent="0.2">
      <c r="A11" s="741" t="s">
        <v>749</v>
      </c>
      <c r="B11" s="740">
        <v>1.45</v>
      </c>
    </row>
    <row r="12" spans="1:2" ht="11.25" customHeight="1" x14ac:dyDescent="0.2">
      <c r="A12" s="741" t="s">
        <v>750</v>
      </c>
      <c r="B12" s="740">
        <v>0.88</v>
      </c>
    </row>
    <row r="13" spans="1:2" x14ac:dyDescent="0.2">
      <c r="A13" s="742" t="s">
        <v>751</v>
      </c>
      <c r="B13" s="740">
        <v>3.22</v>
      </c>
    </row>
    <row r="14" spans="1:2" ht="11.25" customHeight="1" x14ac:dyDescent="0.2">
      <c r="A14" s="742" t="s">
        <v>752</v>
      </c>
      <c r="B14" s="242">
        <v>4.4000000000000004</v>
      </c>
    </row>
    <row r="15" spans="1:2" ht="11.25" customHeight="1" x14ac:dyDescent="0.2">
      <c r="A15" s="742" t="s">
        <v>753</v>
      </c>
      <c r="B15" s="740">
        <v>3.33</v>
      </c>
    </row>
    <row r="16" spans="1:2" x14ac:dyDescent="0.2">
      <c r="A16" s="742" t="s">
        <v>754</v>
      </c>
      <c r="B16" s="740">
        <v>3.51</v>
      </c>
    </row>
    <row r="17" spans="1:2" ht="11.25" customHeight="1" x14ac:dyDescent="0.2">
      <c r="A17" s="742" t="s">
        <v>755</v>
      </c>
      <c r="B17" s="740">
        <v>1.41</v>
      </c>
    </row>
    <row r="18" spans="1:2" ht="11.25" customHeight="1" x14ac:dyDescent="0.2">
      <c r="A18" s="742" t="s">
        <v>756</v>
      </c>
      <c r="B18" s="740">
        <v>1.25</v>
      </c>
    </row>
    <row r="19" spans="1:2" ht="11.25" customHeight="1" x14ac:dyDescent="0.2">
      <c r="A19" s="732"/>
    </row>
    <row r="20" spans="1:2" ht="11.25" customHeight="1" x14ac:dyDescent="0.2">
      <c r="A20" s="742"/>
      <c r="B20" s="743"/>
    </row>
    <row r="21" spans="1:2" ht="11.25" customHeight="1" x14ac:dyDescent="0.2">
      <c r="A21" s="742"/>
    </row>
    <row r="22" spans="1:2" ht="11.25" customHeight="1" x14ac:dyDescent="0.2">
      <c r="A22" s="733"/>
      <c r="B22" s="743"/>
    </row>
    <row r="23" spans="1:2" ht="9" customHeight="1" x14ac:dyDescent="0.2">
      <c r="A23" s="742"/>
      <c r="B23" s="744"/>
    </row>
    <row r="24" spans="1:2" ht="11.25" customHeight="1" x14ac:dyDescent="0.2">
      <c r="A24" s="745"/>
      <c r="B24" s="744"/>
    </row>
    <row r="25" spans="1:2" ht="11.25" customHeight="1" x14ac:dyDescent="0.2">
      <c r="A25" s="745"/>
      <c r="B25" s="744"/>
    </row>
    <row r="26" spans="1:2" ht="15" customHeight="1" x14ac:dyDescent="0.2"/>
    <row r="27" spans="1:2" ht="11.25" customHeight="1" x14ac:dyDescent="0.2"/>
    <row r="28" spans="1:2" ht="11.25" customHeight="1" x14ac:dyDescent="0.2"/>
    <row r="29" spans="1:2" ht="11.25" customHeight="1" x14ac:dyDescent="0.2">
      <c r="A29" s="745"/>
    </row>
    <row r="30" spans="1:2" ht="11.25" customHeight="1" x14ac:dyDescent="0.2">
      <c r="A30" s="745"/>
      <c r="B30" s="744"/>
    </row>
    <row r="31" spans="1:2" ht="11.25" customHeight="1" x14ac:dyDescent="0.2">
      <c r="A31" s="745"/>
      <c r="B31" s="744"/>
    </row>
    <row r="32" spans="1:2" ht="11.25" customHeight="1" x14ac:dyDescent="0.2">
      <c r="A32" s="745"/>
      <c r="B32" s="744"/>
    </row>
    <row r="33" spans="1:2" ht="11.25" customHeight="1" x14ac:dyDescent="0.2">
      <c r="A33" s="745"/>
      <c r="B33" s="744"/>
    </row>
    <row r="34" spans="1:2" ht="11.25" customHeight="1" x14ac:dyDescent="0.2">
      <c r="A34" s="745"/>
      <c r="B34" s="744"/>
    </row>
    <row r="35" spans="1:2" ht="11.25" customHeight="1" x14ac:dyDescent="0.2">
      <c r="A35" s="745"/>
      <c r="B35" s="744"/>
    </row>
    <row r="36" spans="1:2" ht="15" customHeight="1" x14ac:dyDescent="0.2">
      <c r="A36" s="745"/>
      <c r="B36" s="744"/>
    </row>
    <row r="37" spans="1:2" ht="11.25" customHeight="1" x14ac:dyDescent="0.2">
      <c r="A37" s="745"/>
      <c r="B37" s="744"/>
    </row>
    <row r="38" spans="1:2" ht="11.25" customHeight="1" x14ac:dyDescent="0.2">
      <c r="A38" s="745"/>
      <c r="B38" s="744"/>
    </row>
    <row r="39" spans="1:2" ht="11.25" customHeight="1" x14ac:dyDescent="0.2">
      <c r="A39" s="745"/>
      <c r="B39" s="744"/>
    </row>
    <row r="40" spans="1:2" ht="11.25" customHeight="1" x14ac:dyDescent="0.2">
      <c r="A40" s="745"/>
      <c r="B40" s="744"/>
    </row>
    <row r="41" spans="1:2" ht="11.25" customHeight="1" x14ac:dyDescent="0.2">
      <c r="A41" s="745"/>
      <c r="B41" s="744"/>
    </row>
    <row r="42" spans="1:2" ht="11.25" customHeight="1" x14ac:dyDescent="0.2">
      <c r="A42" s="745"/>
      <c r="B42" s="744"/>
    </row>
    <row r="43" spans="1:2" ht="11.25" customHeight="1" x14ac:dyDescent="0.2">
      <c r="A43" s="745"/>
      <c r="B43" s="744"/>
    </row>
    <row r="44" spans="1:2" ht="11.25" customHeight="1" x14ac:dyDescent="0.2">
      <c r="A44" s="745"/>
      <c r="B44" s="744"/>
    </row>
    <row r="45" spans="1:2" ht="11.25" customHeight="1" x14ac:dyDescent="0.2">
      <c r="A45" s="745"/>
      <c r="B45" s="744"/>
    </row>
    <row r="46" spans="1:2" ht="15" customHeight="1" x14ac:dyDescent="0.2">
      <c r="A46" s="745"/>
      <c r="B46" s="744"/>
    </row>
    <row r="47" spans="1:2" ht="11.25" customHeight="1" x14ac:dyDescent="0.2">
      <c r="A47" s="745"/>
      <c r="B47" s="744"/>
    </row>
    <row r="48" spans="1:2" ht="11.25" customHeight="1" x14ac:dyDescent="0.2">
      <c r="A48" s="745"/>
      <c r="B48" s="744"/>
    </row>
    <row r="49" spans="1:2" ht="11.25" customHeight="1" x14ac:dyDescent="0.2">
      <c r="A49" s="745"/>
      <c r="B49" s="744"/>
    </row>
    <row r="50" spans="1:2" ht="11.25" customHeight="1" x14ac:dyDescent="0.2">
      <c r="A50" s="745"/>
      <c r="B50" s="744"/>
    </row>
    <row r="51" spans="1:2" ht="11.25" customHeight="1" x14ac:dyDescent="0.2">
      <c r="A51" s="745"/>
      <c r="B51" s="744"/>
    </row>
    <row r="52" spans="1:2" ht="11.25" customHeight="1" x14ac:dyDescent="0.2">
      <c r="A52" s="745"/>
      <c r="B52" s="744"/>
    </row>
    <row r="53" spans="1:2" ht="11.25" customHeight="1" x14ac:dyDescent="0.2">
      <c r="A53" s="745"/>
      <c r="B53" s="744"/>
    </row>
    <row r="54" spans="1:2" ht="11.25" customHeight="1" x14ac:dyDescent="0.2">
      <c r="A54" s="745"/>
      <c r="B54" s="744"/>
    </row>
    <row r="55" spans="1:2" ht="11.25" customHeight="1" x14ac:dyDescent="0.2">
      <c r="A55" s="745"/>
      <c r="B55" s="744"/>
    </row>
    <row r="56" spans="1:2" ht="11.25" customHeight="1" x14ac:dyDescent="0.2">
      <c r="A56" s="745"/>
      <c r="B56" s="744"/>
    </row>
    <row r="57" spans="1:2" ht="11.25" customHeight="1" x14ac:dyDescent="0.2">
      <c r="A57" s="745"/>
      <c r="B57" s="744"/>
    </row>
    <row r="58" spans="1:2" ht="11.25" customHeight="1" x14ac:dyDescent="0.2">
      <c r="A58" s="745"/>
      <c r="B58" s="744"/>
    </row>
    <row r="59" spans="1:2" ht="11.25" customHeight="1" x14ac:dyDescent="0.2">
      <c r="A59" s="745"/>
      <c r="B59" s="744"/>
    </row>
    <row r="60" spans="1:2" ht="11.25" customHeight="1" x14ac:dyDescent="0.2">
      <c r="A60" s="745"/>
      <c r="B60" s="744"/>
    </row>
    <row r="61" spans="1:2" ht="11.25" customHeight="1" x14ac:dyDescent="0.2">
      <c r="A61" s="745"/>
      <c r="B61" s="744"/>
    </row>
    <row r="62" spans="1:2" ht="11.25" customHeight="1" x14ac:dyDescent="0.2">
      <c r="A62" s="745"/>
      <c r="B62" s="744"/>
    </row>
    <row r="63" spans="1:2" ht="11.25" customHeight="1" x14ac:dyDescent="0.2">
      <c r="A63" s="745"/>
      <c r="B63" s="744"/>
    </row>
    <row r="64" spans="1:2" ht="11.25" customHeight="1" x14ac:dyDescent="0.2">
      <c r="A64" s="745"/>
      <c r="B64" s="744"/>
    </row>
    <row r="65" spans="1:2" ht="11.25" customHeight="1" x14ac:dyDescent="0.2">
      <c r="A65" s="745"/>
      <c r="B65" s="744"/>
    </row>
    <row r="66" spans="1:2" ht="11.25" customHeight="1" x14ac:dyDescent="0.2">
      <c r="A66" s="745"/>
      <c r="B66" s="744"/>
    </row>
    <row r="67" spans="1:2" ht="11.25" customHeight="1" x14ac:dyDescent="0.2">
      <c r="A67" s="745"/>
      <c r="B67" s="744"/>
    </row>
    <row r="68" spans="1:2" ht="11.25" customHeight="1" x14ac:dyDescent="0.2">
      <c r="A68" s="745"/>
      <c r="B68" s="744"/>
    </row>
    <row r="69" spans="1:2" ht="11.25" customHeight="1" x14ac:dyDescent="0.2">
      <c r="A69" s="745"/>
      <c r="B69" s="744"/>
    </row>
    <row r="70" spans="1:2" ht="11.25" customHeight="1" x14ac:dyDescent="0.2">
      <c r="A70" s="745"/>
      <c r="B70" s="744"/>
    </row>
    <row r="71" spans="1:2" ht="11.25" customHeight="1" x14ac:dyDescent="0.2">
      <c r="A71" s="745"/>
      <c r="B71" s="744"/>
    </row>
    <row r="72" spans="1:2" ht="11.25" customHeight="1" x14ac:dyDescent="0.2">
      <c r="A72" s="745"/>
      <c r="B72" s="744"/>
    </row>
    <row r="73" spans="1:2" ht="11.25" customHeight="1" x14ac:dyDescent="0.2">
      <c r="A73" s="745"/>
      <c r="B73" s="744"/>
    </row>
    <row r="74" spans="1:2" ht="11.25" customHeight="1" x14ac:dyDescent="0.2">
      <c r="A74" s="745"/>
      <c r="B74" s="744"/>
    </row>
    <row r="75" spans="1:2" ht="11.25" customHeight="1" x14ac:dyDescent="0.2">
      <c r="A75" s="745"/>
      <c r="B75" s="744"/>
    </row>
    <row r="76" spans="1:2" ht="11.25" customHeight="1" x14ac:dyDescent="0.2">
      <c r="A76" s="745"/>
      <c r="B76" s="744"/>
    </row>
    <row r="77" spans="1:2" ht="11.25" customHeight="1" x14ac:dyDescent="0.2">
      <c r="A77" s="745"/>
      <c r="B77" s="744"/>
    </row>
    <row r="78" spans="1:2" ht="11.25" customHeight="1" x14ac:dyDescent="0.2">
      <c r="A78" s="745"/>
      <c r="B78" s="744"/>
    </row>
    <row r="79" spans="1:2" ht="11.25" customHeight="1" x14ac:dyDescent="0.2">
      <c r="A79" s="745"/>
      <c r="B79" s="744"/>
    </row>
    <row r="80" spans="1:2" ht="11.25" customHeight="1" x14ac:dyDescent="0.2">
      <c r="A80" s="745"/>
      <c r="B80" s="744"/>
    </row>
    <row r="81" spans="1:2" ht="11.25" customHeight="1" x14ac:dyDescent="0.2">
      <c r="A81" s="745"/>
      <c r="B81" s="744"/>
    </row>
    <row r="82" spans="1:2" ht="11.25" customHeight="1" x14ac:dyDescent="0.2">
      <c r="A82" s="745"/>
      <c r="B82" s="744"/>
    </row>
    <row r="83" spans="1:2" ht="11.25" customHeight="1" x14ac:dyDescent="0.2">
      <c r="A83" s="745"/>
      <c r="B83" s="744"/>
    </row>
    <row r="84" spans="1:2" ht="11.25" customHeight="1" x14ac:dyDescent="0.2">
      <c r="A84" s="745"/>
      <c r="B84" s="744"/>
    </row>
    <row r="85" spans="1:2" ht="11.25" customHeight="1" x14ac:dyDescent="0.2">
      <c r="A85" s="745"/>
      <c r="B85" s="744"/>
    </row>
    <row r="86" spans="1:2" ht="11.25" customHeight="1" x14ac:dyDescent="0.2">
      <c r="A86" s="745"/>
      <c r="B86" s="744"/>
    </row>
    <row r="87" spans="1:2" ht="11.25" customHeight="1" x14ac:dyDescent="0.2">
      <c r="A87" s="745"/>
      <c r="B87" s="744"/>
    </row>
    <row r="88" spans="1:2" ht="11.25" customHeight="1" x14ac:dyDescent="0.2">
      <c r="A88" s="747"/>
      <c r="B88" s="744"/>
    </row>
    <row r="89" spans="1:2" ht="11.25" customHeight="1" x14ac:dyDescent="0.2">
      <c r="A89" s="747"/>
      <c r="B89" s="744"/>
    </row>
    <row r="90" spans="1:2" ht="11.25" customHeight="1" x14ac:dyDescent="0.2">
      <c r="A90" s="747"/>
      <c r="B90" s="744"/>
    </row>
    <row r="91" spans="1:2" ht="11.25" customHeight="1" x14ac:dyDescent="0.2">
      <c r="A91" s="747"/>
      <c r="B91" s="744"/>
    </row>
    <row r="92" spans="1:2" ht="11.25" customHeight="1" x14ac:dyDescent="0.2">
      <c r="A92" s="747"/>
      <c r="B92" s="744"/>
    </row>
    <row r="93" spans="1:2" ht="11.25" customHeight="1" x14ac:dyDescent="0.2">
      <c r="A93" s="747"/>
      <c r="B93" s="744"/>
    </row>
    <row r="94" spans="1:2" ht="11.25" customHeight="1" x14ac:dyDescent="0.2">
      <c r="A94" s="747"/>
      <c r="B94" s="744"/>
    </row>
    <row r="95" spans="1:2" ht="11.25" customHeight="1" x14ac:dyDescent="0.2">
      <c r="A95" s="747"/>
      <c r="B95" s="744"/>
    </row>
    <row r="96" spans="1:2" ht="11.25" customHeight="1" x14ac:dyDescent="0.2">
      <c r="A96" s="747"/>
      <c r="B96" s="744"/>
    </row>
    <row r="97" spans="1:2" x14ac:dyDescent="0.2">
      <c r="A97" s="747"/>
      <c r="B97" s="744"/>
    </row>
    <row r="98" spans="1:2" x14ac:dyDescent="0.2">
      <c r="A98" s="747"/>
      <c r="B98" s="744"/>
    </row>
    <row r="99" spans="1:2" x14ac:dyDescent="0.2">
      <c r="A99" s="747"/>
      <c r="B99" s="744"/>
    </row>
    <row r="100" spans="1:2" x14ac:dyDescent="0.2">
      <c r="A100" s="747"/>
      <c r="B100" s="744"/>
    </row>
    <row r="101" spans="1:2" ht="15" customHeight="1" x14ac:dyDescent="0.2">
      <c r="A101" s="747"/>
      <c r="B101" s="744"/>
    </row>
    <row r="102" spans="1:2" x14ac:dyDescent="0.2">
      <c r="A102" s="747"/>
      <c r="B102" s="744"/>
    </row>
    <row r="103" spans="1:2" x14ac:dyDescent="0.2">
      <c r="A103" s="747"/>
      <c r="B103" s="744"/>
    </row>
    <row r="104" spans="1:2" x14ac:dyDescent="0.2">
      <c r="A104" s="747"/>
      <c r="B104" s="744"/>
    </row>
    <row r="105" spans="1:2" x14ac:dyDescent="0.2">
      <c r="A105" s="747"/>
      <c r="B105" s="744"/>
    </row>
    <row r="106" spans="1:2" x14ac:dyDescent="0.2">
      <c r="A106" s="747"/>
      <c r="B106" s="744"/>
    </row>
    <row r="107" spans="1:2" x14ac:dyDescent="0.2">
      <c r="A107" s="747"/>
      <c r="B107" s="744"/>
    </row>
    <row r="108" spans="1:2" x14ac:dyDescent="0.2">
      <c r="A108" s="747"/>
      <c r="B108" s="744"/>
    </row>
    <row r="109" spans="1:2" x14ac:dyDescent="0.2">
      <c r="A109" s="747"/>
      <c r="B109" s="744"/>
    </row>
    <row r="110" spans="1:2" x14ac:dyDescent="0.2">
      <c r="A110" s="747"/>
      <c r="B110" s="744"/>
    </row>
    <row r="111" spans="1:2" x14ac:dyDescent="0.2">
      <c r="A111" s="747"/>
      <c r="B111" s="744"/>
    </row>
    <row r="112" spans="1:2" x14ac:dyDescent="0.2">
      <c r="A112" s="747"/>
      <c r="B112" s="744"/>
    </row>
    <row r="113" spans="1:2" ht="15" customHeight="1" x14ac:dyDescent="0.2">
      <c r="A113" s="747"/>
      <c r="B113" s="744"/>
    </row>
    <row r="114" spans="1:2" x14ac:dyDescent="0.2">
      <c r="A114" s="747"/>
      <c r="B114" s="744"/>
    </row>
    <row r="115" spans="1:2" x14ac:dyDescent="0.2">
      <c r="A115" s="747"/>
    </row>
    <row r="116" spans="1:2" x14ac:dyDescent="0.2">
      <c r="A116" s="747"/>
    </row>
    <row r="117" spans="1:2" x14ac:dyDescent="0.2">
      <c r="A117" s="747"/>
    </row>
    <row r="118" spans="1:2" x14ac:dyDescent="0.2">
      <c r="A118" s="747"/>
    </row>
    <row r="119" spans="1:2" x14ac:dyDescent="0.2">
      <c r="A119" s="747"/>
    </row>
    <row r="120" spans="1:2" x14ac:dyDescent="0.2">
      <c r="A120" s="747"/>
    </row>
    <row r="121" spans="1:2" x14ac:dyDescent="0.2">
      <c r="A121" s="747"/>
    </row>
    <row r="122" spans="1:2" x14ac:dyDescent="0.2">
      <c r="A122" s="747"/>
    </row>
    <row r="123" spans="1:2" x14ac:dyDescent="0.2">
      <c r="A123" s="747"/>
    </row>
    <row r="124" spans="1:2" x14ac:dyDescent="0.2">
      <c r="A124" s="747"/>
    </row>
    <row r="125" spans="1:2" x14ac:dyDescent="0.2">
      <c r="A125" s="747"/>
    </row>
    <row r="126" spans="1:2" x14ac:dyDescent="0.2">
      <c r="A126" s="747"/>
    </row>
    <row r="127" spans="1:2" x14ac:dyDescent="0.2">
      <c r="A127" s="747"/>
    </row>
    <row r="128" spans="1:2" x14ac:dyDescent="0.2">
      <c r="A128" s="748"/>
    </row>
    <row r="129" spans="1:1" x14ac:dyDescent="0.2">
      <c r="A129" s="748"/>
    </row>
    <row r="130" spans="1:1" x14ac:dyDescent="0.2">
      <c r="A130" s="748"/>
    </row>
    <row r="131" spans="1:1" x14ac:dyDescent="0.2">
      <c r="A131" s="748"/>
    </row>
    <row r="132" spans="1:1" x14ac:dyDescent="0.2">
      <c r="A132" s="748"/>
    </row>
    <row r="133" spans="1:1" x14ac:dyDescent="0.2">
      <c r="A133" s="748"/>
    </row>
    <row r="134" spans="1:1" x14ac:dyDescent="0.2">
      <c r="A134" s="748"/>
    </row>
    <row r="135" spans="1:1" x14ac:dyDescent="0.2">
      <c r="A135" s="748"/>
    </row>
    <row r="136" spans="1:1" x14ac:dyDescent="0.2">
      <c r="A136" s="748"/>
    </row>
    <row r="137" spans="1:1" x14ac:dyDescent="0.2">
      <c r="A137" s="748"/>
    </row>
    <row r="138" spans="1:1" x14ac:dyDescent="0.2">
      <c r="A138" s="748"/>
    </row>
    <row r="139" spans="1:1" x14ac:dyDescent="0.2">
      <c r="A139" s="748"/>
    </row>
    <row r="140" spans="1:1" x14ac:dyDescent="0.2">
      <c r="A140" s="748"/>
    </row>
    <row r="141" spans="1:1" x14ac:dyDescent="0.2">
      <c r="A141" s="748"/>
    </row>
    <row r="142" spans="1:1" x14ac:dyDescent="0.2">
      <c r="A142" s="748"/>
    </row>
    <row r="143" spans="1:1" x14ac:dyDescent="0.2">
      <c r="A143" s="748"/>
    </row>
    <row r="144" spans="1:1" x14ac:dyDescent="0.2">
      <c r="A144" s="748"/>
    </row>
    <row r="145" spans="1:1" x14ac:dyDescent="0.2">
      <c r="A145" s="748"/>
    </row>
    <row r="146" spans="1:1" x14ac:dyDescent="0.2">
      <c r="A146" s="748"/>
    </row>
    <row r="147" spans="1:1" x14ac:dyDescent="0.2">
      <c r="A147" s="748"/>
    </row>
    <row r="148" spans="1:1" x14ac:dyDescent="0.2">
      <c r="A148" s="748"/>
    </row>
    <row r="149" spans="1:1" x14ac:dyDescent="0.2">
      <c r="A149" s="748"/>
    </row>
    <row r="150" spans="1:1" x14ac:dyDescent="0.2">
      <c r="A150" s="748"/>
    </row>
    <row r="151" spans="1:1" x14ac:dyDescent="0.2">
      <c r="A151" s="748"/>
    </row>
    <row r="152" spans="1:1" x14ac:dyDescent="0.2">
      <c r="A152" s="748"/>
    </row>
    <row r="153" spans="1:1" x14ac:dyDescent="0.2">
      <c r="A153" s="748"/>
    </row>
    <row r="154" spans="1:1" x14ac:dyDescent="0.2">
      <c r="A154" s="748"/>
    </row>
    <row r="155" spans="1:1" x14ac:dyDescent="0.2">
      <c r="A155" s="748"/>
    </row>
    <row r="156" spans="1:1" x14ac:dyDescent="0.2">
      <c r="A156" s="748"/>
    </row>
    <row r="157" spans="1:1" x14ac:dyDescent="0.2">
      <c r="A157" s="748"/>
    </row>
    <row r="158" spans="1:1" x14ac:dyDescent="0.2">
      <c r="A158" s="748"/>
    </row>
    <row r="159" spans="1:1" x14ac:dyDescent="0.2">
      <c r="A159" s="748"/>
    </row>
    <row r="160" spans="1:1" x14ac:dyDescent="0.2">
      <c r="A160" s="748"/>
    </row>
    <row r="161" spans="1:1" x14ac:dyDescent="0.2">
      <c r="A161" s="748"/>
    </row>
    <row r="162" spans="1:1" x14ac:dyDescent="0.2">
      <c r="A162" s="748"/>
    </row>
    <row r="163" spans="1:1" x14ac:dyDescent="0.2">
      <c r="A163" s="748"/>
    </row>
    <row r="164" spans="1:1" x14ac:dyDescent="0.2">
      <c r="A164" s="748"/>
    </row>
    <row r="165" spans="1:1" x14ac:dyDescent="0.2">
      <c r="A165" s="748"/>
    </row>
    <row r="166" spans="1:1" x14ac:dyDescent="0.2">
      <c r="A166" s="748"/>
    </row>
    <row r="167" spans="1:1" x14ac:dyDescent="0.2">
      <c r="A167" s="748"/>
    </row>
    <row r="168" spans="1:1" x14ac:dyDescent="0.2">
      <c r="A168" s="748"/>
    </row>
    <row r="169" spans="1:1" x14ac:dyDescent="0.2">
      <c r="A169" s="748"/>
    </row>
    <row r="170" spans="1:1" x14ac:dyDescent="0.2">
      <c r="A170" s="748"/>
    </row>
    <row r="171" spans="1:1" x14ac:dyDescent="0.2">
      <c r="A171" s="748"/>
    </row>
    <row r="172" spans="1:1" x14ac:dyDescent="0.2">
      <c r="A172" s="748"/>
    </row>
    <row r="173" spans="1:1" x14ac:dyDescent="0.2">
      <c r="A173" s="748"/>
    </row>
    <row r="174" spans="1:1" x14ac:dyDescent="0.2">
      <c r="A174" s="748"/>
    </row>
    <row r="175" spans="1:1" x14ac:dyDescent="0.2">
      <c r="A175" s="748"/>
    </row>
    <row r="176" spans="1:1" x14ac:dyDescent="0.2">
      <c r="A176" s="748"/>
    </row>
    <row r="177" spans="1:1" x14ac:dyDescent="0.2">
      <c r="A177" s="748"/>
    </row>
    <row r="178" spans="1:1" x14ac:dyDescent="0.2">
      <c r="A178" s="748"/>
    </row>
    <row r="179" spans="1:1" x14ac:dyDescent="0.2">
      <c r="A179" s="748"/>
    </row>
    <row r="180" spans="1:1" x14ac:dyDescent="0.2">
      <c r="A180" s="748"/>
    </row>
    <row r="181" spans="1:1" x14ac:dyDescent="0.2">
      <c r="A181" s="748"/>
    </row>
    <row r="182" spans="1:1" x14ac:dyDescent="0.2">
      <c r="A182" s="748"/>
    </row>
    <row r="183" spans="1:1" x14ac:dyDescent="0.2">
      <c r="A183" s="748"/>
    </row>
    <row r="184" spans="1:1" x14ac:dyDescent="0.2">
      <c r="A184" s="748"/>
    </row>
    <row r="185" spans="1:1" x14ac:dyDescent="0.2">
      <c r="A185" s="748"/>
    </row>
    <row r="186" spans="1:1" x14ac:dyDescent="0.2">
      <c r="A186" s="748"/>
    </row>
    <row r="187" spans="1:1" x14ac:dyDescent="0.2">
      <c r="A187" s="748"/>
    </row>
    <row r="188" spans="1:1" x14ac:dyDescent="0.2">
      <c r="A188" s="748"/>
    </row>
    <row r="189" spans="1:1" x14ac:dyDescent="0.2">
      <c r="A189" s="748"/>
    </row>
    <row r="190" spans="1:1" x14ac:dyDescent="0.2">
      <c r="A190" s="748"/>
    </row>
    <row r="191" spans="1:1" x14ac:dyDescent="0.2">
      <c r="A191" s="748"/>
    </row>
    <row r="192" spans="1:1" x14ac:dyDescent="0.2">
      <c r="A192" s="748"/>
    </row>
    <row r="193" spans="1:1" x14ac:dyDescent="0.2">
      <c r="A193" s="748"/>
    </row>
    <row r="194" spans="1:1" x14ac:dyDescent="0.2">
      <c r="A194" s="748"/>
    </row>
    <row r="195" spans="1:1" x14ac:dyDescent="0.2">
      <c r="A195" s="748"/>
    </row>
    <row r="196" spans="1:1" x14ac:dyDescent="0.2">
      <c r="A196" s="748"/>
    </row>
    <row r="197" spans="1:1" x14ac:dyDescent="0.2">
      <c r="A197" s="748"/>
    </row>
    <row r="198" spans="1:1" x14ac:dyDescent="0.2">
      <c r="A198" s="748"/>
    </row>
    <row r="199" spans="1:1" x14ac:dyDescent="0.2">
      <c r="A199" s="748"/>
    </row>
    <row r="200" spans="1:1" x14ac:dyDescent="0.2">
      <c r="A200" s="748"/>
    </row>
    <row r="201" spans="1:1" x14ac:dyDescent="0.2">
      <c r="A201" s="748"/>
    </row>
    <row r="202" spans="1:1" x14ac:dyDescent="0.2">
      <c r="A202" s="748"/>
    </row>
    <row r="203" spans="1:1" x14ac:dyDescent="0.2">
      <c r="A203" s="748"/>
    </row>
    <row r="204" spans="1:1" x14ac:dyDescent="0.2">
      <c r="A204" s="748"/>
    </row>
    <row r="205" spans="1:1" x14ac:dyDescent="0.2">
      <c r="A205" s="748"/>
    </row>
    <row r="206" spans="1:1" x14ac:dyDescent="0.2">
      <c r="A206" s="748"/>
    </row>
    <row r="207" spans="1:1" x14ac:dyDescent="0.2">
      <c r="A207" s="748"/>
    </row>
    <row r="208" spans="1:1" x14ac:dyDescent="0.2">
      <c r="A208" s="748"/>
    </row>
    <row r="209" spans="1:1" x14ac:dyDescent="0.2">
      <c r="A209" s="748"/>
    </row>
    <row r="210" spans="1:1" x14ac:dyDescent="0.2">
      <c r="A210" s="748"/>
    </row>
    <row r="211" spans="1:1" x14ac:dyDescent="0.2">
      <c r="A211" s="748"/>
    </row>
    <row r="212" spans="1:1" x14ac:dyDescent="0.2">
      <c r="A212" s="748"/>
    </row>
    <row r="213" spans="1:1" x14ac:dyDescent="0.2">
      <c r="A213" s="748"/>
    </row>
    <row r="214" spans="1:1" x14ac:dyDescent="0.2">
      <c r="A214" s="748"/>
    </row>
    <row r="215" spans="1:1" x14ac:dyDescent="0.2">
      <c r="A215" s="748"/>
    </row>
    <row r="216" spans="1:1" x14ac:dyDescent="0.2">
      <c r="A216" s="748"/>
    </row>
    <row r="217" spans="1:1" x14ac:dyDescent="0.2">
      <c r="A217" s="748"/>
    </row>
    <row r="218" spans="1:1" x14ac:dyDescent="0.2">
      <c r="A218" s="748"/>
    </row>
    <row r="219" spans="1:1" x14ac:dyDescent="0.2">
      <c r="A219" s="748"/>
    </row>
    <row r="220" spans="1:1" x14ac:dyDescent="0.2">
      <c r="A220" s="748"/>
    </row>
    <row r="221" spans="1:1" x14ac:dyDescent="0.2">
      <c r="A221" s="748"/>
    </row>
    <row r="222" spans="1:1" x14ac:dyDescent="0.2">
      <c r="A222" s="748"/>
    </row>
    <row r="223" spans="1:1" x14ac:dyDescent="0.2">
      <c r="A223" s="748"/>
    </row>
    <row r="224" spans="1:1" x14ac:dyDescent="0.2">
      <c r="A224" s="748"/>
    </row>
    <row r="225" spans="1:1" x14ac:dyDescent="0.2">
      <c r="A225" s="748"/>
    </row>
    <row r="226" spans="1:1" x14ac:dyDescent="0.2">
      <c r="A226" s="748"/>
    </row>
    <row r="227" spans="1:1" x14ac:dyDescent="0.2">
      <c r="A227" s="748"/>
    </row>
    <row r="228" spans="1:1" x14ac:dyDescent="0.2">
      <c r="A228" s="748"/>
    </row>
    <row r="229" spans="1:1" x14ac:dyDescent="0.2">
      <c r="A229" s="748"/>
    </row>
    <row r="230" spans="1:1" x14ac:dyDescent="0.2">
      <c r="A230" s="748"/>
    </row>
    <row r="231" spans="1:1" x14ac:dyDescent="0.2">
      <c r="A231" s="748"/>
    </row>
    <row r="232" spans="1:1" x14ac:dyDescent="0.2">
      <c r="A232" s="748"/>
    </row>
    <row r="233" spans="1:1" x14ac:dyDescent="0.2">
      <c r="A233" s="748"/>
    </row>
    <row r="234" spans="1:1" x14ac:dyDescent="0.2">
      <c r="A234" s="748"/>
    </row>
    <row r="235" spans="1:1" x14ac:dyDescent="0.2">
      <c r="A235" s="748"/>
    </row>
    <row r="236" spans="1:1" x14ac:dyDescent="0.2">
      <c r="A236" s="748"/>
    </row>
    <row r="237" spans="1:1" x14ac:dyDescent="0.2">
      <c r="A237" s="748"/>
    </row>
    <row r="238" spans="1:1" x14ac:dyDescent="0.2">
      <c r="A238" s="748"/>
    </row>
    <row r="239" spans="1:1" x14ac:dyDescent="0.2">
      <c r="A239" s="748"/>
    </row>
    <row r="240" spans="1:1" x14ac:dyDescent="0.2">
      <c r="A240" s="748"/>
    </row>
    <row r="241" spans="1:1" x14ac:dyDescent="0.2">
      <c r="A241" s="748"/>
    </row>
    <row r="242" spans="1:1" x14ac:dyDescent="0.2">
      <c r="A242" s="748"/>
    </row>
    <row r="243" spans="1:1" x14ac:dyDescent="0.2">
      <c r="A243" s="748"/>
    </row>
    <row r="244" spans="1:1" x14ac:dyDescent="0.2">
      <c r="A244" s="748"/>
    </row>
    <row r="245" spans="1:1" x14ac:dyDescent="0.2">
      <c r="A245" s="748"/>
    </row>
    <row r="246" spans="1:1" x14ac:dyDescent="0.2">
      <c r="A246" s="748"/>
    </row>
    <row r="247" spans="1:1" x14ac:dyDescent="0.2">
      <c r="A247" s="748"/>
    </row>
    <row r="248" spans="1:1" x14ac:dyDescent="0.2">
      <c r="A248" s="748"/>
    </row>
    <row r="249" spans="1:1" x14ac:dyDescent="0.2">
      <c r="A249" s="748"/>
    </row>
    <row r="250" spans="1:1" x14ac:dyDescent="0.2">
      <c r="A250" s="748"/>
    </row>
    <row r="251" spans="1:1" x14ac:dyDescent="0.2">
      <c r="A251" s="748"/>
    </row>
    <row r="252" spans="1:1" x14ac:dyDescent="0.2">
      <c r="A252" s="748"/>
    </row>
    <row r="253" spans="1:1" x14ac:dyDescent="0.2">
      <c r="A253" s="748"/>
    </row>
    <row r="254" spans="1:1" x14ac:dyDescent="0.2">
      <c r="A254" s="748"/>
    </row>
    <row r="255" spans="1:1" x14ac:dyDescent="0.2">
      <c r="A255" s="748"/>
    </row>
    <row r="256" spans="1:1" x14ac:dyDescent="0.2">
      <c r="A256" s="748"/>
    </row>
    <row r="257" spans="1:1" x14ac:dyDescent="0.2">
      <c r="A257" s="748"/>
    </row>
    <row r="258" spans="1:1" x14ac:dyDescent="0.2">
      <c r="A258" s="748"/>
    </row>
    <row r="259" spans="1:1" x14ac:dyDescent="0.2">
      <c r="A259" s="748"/>
    </row>
    <row r="260" spans="1:1" x14ac:dyDescent="0.2">
      <c r="A260" s="748"/>
    </row>
    <row r="261" spans="1:1" x14ac:dyDescent="0.2">
      <c r="A261" s="748"/>
    </row>
    <row r="262" spans="1:1" x14ac:dyDescent="0.2">
      <c r="A262" s="748"/>
    </row>
    <row r="263" spans="1:1" x14ac:dyDescent="0.2">
      <c r="A263" s="748"/>
    </row>
    <row r="264" spans="1:1" x14ac:dyDescent="0.2">
      <c r="A264" s="748"/>
    </row>
    <row r="265" spans="1:1" x14ac:dyDescent="0.2">
      <c r="A265" s="748"/>
    </row>
    <row r="266" spans="1:1" x14ac:dyDescent="0.2">
      <c r="A266" s="748"/>
    </row>
    <row r="267" spans="1:1" x14ac:dyDescent="0.2">
      <c r="A267" s="748"/>
    </row>
    <row r="268" spans="1:1" x14ac:dyDescent="0.2">
      <c r="A268" s="748"/>
    </row>
    <row r="269" spans="1:1" x14ac:dyDescent="0.2">
      <c r="A269" s="748"/>
    </row>
    <row r="270" spans="1:1" x14ac:dyDescent="0.2">
      <c r="A270" s="748"/>
    </row>
    <row r="271" spans="1:1" x14ac:dyDescent="0.2">
      <c r="A271" s="748"/>
    </row>
    <row r="272" spans="1:1" x14ac:dyDescent="0.2">
      <c r="A272" s="748"/>
    </row>
    <row r="273" spans="1:1" x14ac:dyDescent="0.2">
      <c r="A273" s="748"/>
    </row>
    <row r="274" spans="1:1" x14ac:dyDescent="0.2">
      <c r="A274" s="748"/>
    </row>
    <row r="275" spans="1:1" x14ac:dyDescent="0.2">
      <c r="A275" s="748"/>
    </row>
    <row r="276" spans="1:1" x14ac:dyDescent="0.2">
      <c r="A276" s="748"/>
    </row>
    <row r="277" spans="1:1" x14ac:dyDescent="0.2">
      <c r="A277" s="748"/>
    </row>
    <row r="278" spans="1:1" x14ac:dyDescent="0.2">
      <c r="A278" s="748"/>
    </row>
    <row r="279" spans="1:1" x14ac:dyDescent="0.2">
      <c r="A279" s="748"/>
    </row>
    <row r="280" spans="1:1" x14ac:dyDescent="0.2">
      <c r="A280" s="748"/>
    </row>
    <row r="281" spans="1:1" x14ac:dyDescent="0.2">
      <c r="A281" s="748"/>
    </row>
    <row r="282" spans="1:1" x14ac:dyDescent="0.2">
      <c r="A282" s="748"/>
    </row>
    <row r="283" spans="1:1" x14ac:dyDescent="0.2">
      <c r="A283" s="748"/>
    </row>
    <row r="284" spans="1:1" x14ac:dyDescent="0.2">
      <c r="A284" s="748"/>
    </row>
    <row r="285" spans="1:1" x14ac:dyDescent="0.2">
      <c r="A285" s="748"/>
    </row>
    <row r="286" spans="1:1" x14ac:dyDescent="0.2">
      <c r="A286" s="748"/>
    </row>
    <row r="287" spans="1:1" x14ac:dyDescent="0.2">
      <c r="A287" s="748"/>
    </row>
    <row r="288" spans="1:1" x14ac:dyDescent="0.2">
      <c r="A288" s="748"/>
    </row>
    <row r="289" spans="1:1" x14ac:dyDescent="0.2">
      <c r="A289" s="748"/>
    </row>
    <row r="290" spans="1:1" x14ac:dyDescent="0.2">
      <c r="A290" s="748"/>
    </row>
    <row r="291" spans="1:1" x14ac:dyDescent="0.2">
      <c r="A291" s="748"/>
    </row>
    <row r="292" spans="1:1" x14ac:dyDescent="0.2">
      <c r="A292" s="748"/>
    </row>
    <row r="293" spans="1:1" x14ac:dyDescent="0.2">
      <c r="A293" s="748"/>
    </row>
    <row r="294" spans="1:1" x14ac:dyDescent="0.2">
      <c r="A294" s="748"/>
    </row>
    <row r="295" spans="1:1" x14ac:dyDescent="0.2">
      <c r="A295" s="748"/>
    </row>
    <row r="296" spans="1:1" x14ac:dyDescent="0.2">
      <c r="A296" s="748"/>
    </row>
    <row r="297" spans="1:1" x14ac:dyDescent="0.2">
      <c r="A297" s="748"/>
    </row>
    <row r="298" spans="1:1" x14ac:dyDescent="0.2">
      <c r="A298" s="748"/>
    </row>
    <row r="299" spans="1:1" x14ac:dyDescent="0.2">
      <c r="A299" s="748"/>
    </row>
    <row r="300" spans="1:1" x14ac:dyDescent="0.2">
      <c r="A300" s="748"/>
    </row>
    <row r="301" spans="1:1" x14ac:dyDescent="0.2">
      <c r="A301" s="748"/>
    </row>
    <row r="302" spans="1:1" x14ac:dyDescent="0.2">
      <c r="A302" s="748"/>
    </row>
    <row r="303" spans="1:1" x14ac:dyDescent="0.2">
      <c r="A303" s="748"/>
    </row>
    <row r="304" spans="1:1" x14ac:dyDescent="0.2">
      <c r="A304" s="748"/>
    </row>
    <row r="305" spans="1:1" x14ac:dyDescent="0.2">
      <c r="A305" s="748"/>
    </row>
    <row r="306" spans="1:1" x14ac:dyDescent="0.2">
      <c r="A306" s="748"/>
    </row>
    <row r="307" spans="1:1" x14ac:dyDescent="0.2">
      <c r="A307" s="748"/>
    </row>
    <row r="308" spans="1:1" x14ac:dyDescent="0.2">
      <c r="A308" s="748"/>
    </row>
    <row r="309" spans="1:1" x14ac:dyDescent="0.2">
      <c r="A309" s="748"/>
    </row>
    <row r="310" spans="1:1" x14ac:dyDescent="0.2">
      <c r="A310" s="748"/>
    </row>
    <row r="311" spans="1:1" x14ac:dyDescent="0.2">
      <c r="A311" s="748"/>
    </row>
    <row r="312" spans="1:1" x14ac:dyDescent="0.2">
      <c r="A312" s="748"/>
    </row>
    <row r="313" spans="1:1" x14ac:dyDescent="0.2">
      <c r="A313" s="748"/>
    </row>
    <row r="314" spans="1:1" x14ac:dyDescent="0.2">
      <c r="A314" s="748"/>
    </row>
    <row r="315" spans="1:1" x14ac:dyDescent="0.2">
      <c r="A315" s="748"/>
    </row>
    <row r="316" spans="1:1" x14ac:dyDescent="0.2">
      <c r="A316" s="748"/>
    </row>
    <row r="317" spans="1:1" x14ac:dyDescent="0.2">
      <c r="A317" s="748"/>
    </row>
    <row r="318" spans="1:1" x14ac:dyDescent="0.2">
      <c r="A318" s="748"/>
    </row>
    <row r="319" spans="1:1" x14ac:dyDescent="0.2">
      <c r="A319" s="748"/>
    </row>
    <row r="320" spans="1:1" x14ac:dyDescent="0.2">
      <c r="A320" s="748"/>
    </row>
    <row r="321" spans="1:1" x14ac:dyDescent="0.2">
      <c r="A321" s="748"/>
    </row>
    <row r="322" spans="1:1" x14ac:dyDescent="0.2">
      <c r="A322" s="748"/>
    </row>
    <row r="323" spans="1:1" x14ac:dyDescent="0.2">
      <c r="A323" s="748"/>
    </row>
    <row r="324" spans="1:1" x14ac:dyDescent="0.2">
      <c r="A324" s="748"/>
    </row>
    <row r="325" spans="1:1" x14ac:dyDescent="0.2">
      <c r="A325" s="748"/>
    </row>
    <row r="326" spans="1:1" x14ac:dyDescent="0.2">
      <c r="A326" s="748"/>
    </row>
    <row r="327" spans="1:1" x14ac:dyDescent="0.2">
      <c r="A327" s="748"/>
    </row>
    <row r="328" spans="1:1" x14ac:dyDescent="0.2">
      <c r="A328" s="748"/>
    </row>
    <row r="329" spans="1:1" x14ac:dyDescent="0.2">
      <c r="A329" s="748"/>
    </row>
    <row r="330" spans="1:1" x14ac:dyDescent="0.2">
      <c r="A330" s="748"/>
    </row>
    <row r="331" spans="1:1" x14ac:dyDescent="0.2">
      <c r="A331" s="748"/>
    </row>
    <row r="332" spans="1:1" x14ac:dyDescent="0.2">
      <c r="A332" s="748"/>
    </row>
    <row r="333" spans="1:1" x14ac:dyDescent="0.2">
      <c r="A333" s="748"/>
    </row>
    <row r="334" spans="1:1" x14ac:dyDescent="0.2">
      <c r="A334" s="748"/>
    </row>
    <row r="335" spans="1:1" x14ac:dyDescent="0.2">
      <c r="A335" s="748"/>
    </row>
    <row r="336" spans="1:1" x14ac:dyDescent="0.2">
      <c r="A336" s="748"/>
    </row>
    <row r="337" spans="1:1" x14ac:dyDescent="0.2">
      <c r="A337" s="748"/>
    </row>
    <row r="338" spans="1:1" x14ac:dyDescent="0.2">
      <c r="A338" s="748"/>
    </row>
    <row r="339" spans="1:1" x14ac:dyDescent="0.2">
      <c r="A339" s="748"/>
    </row>
    <row r="340" spans="1:1" x14ac:dyDescent="0.2">
      <c r="A340" s="748"/>
    </row>
    <row r="341" spans="1:1" x14ac:dyDescent="0.2">
      <c r="A341" s="748"/>
    </row>
    <row r="342" spans="1:1" x14ac:dyDescent="0.2">
      <c r="A342" s="748"/>
    </row>
    <row r="343" spans="1:1" x14ac:dyDescent="0.2">
      <c r="A343" s="748"/>
    </row>
    <row r="344" spans="1:1" x14ac:dyDescent="0.2">
      <c r="A344" s="748"/>
    </row>
    <row r="345" spans="1:1" x14ac:dyDescent="0.2">
      <c r="A345" s="748"/>
    </row>
    <row r="346" spans="1:1" x14ac:dyDescent="0.2">
      <c r="A346" s="748"/>
    </row>
    <row r="347" spans="1:1" x14ac:dyDescent="0.2">
      <c r="A347" s="748"/>
    </row>
    <row r="348" spans="1:1" x14ac:dyDescent="0.2">
      <c r="A348" s="748"/>
    </row>
    <row r="349" spans="1:1" x14ac:dyDescent="0.2">
      <c r="A349" s="748"/>
    </row>
    <row r="350" spans="1:1" x14ac:dyDescent="0.2">
      <c r="A350" s="748"/>
    </row>
    <row r="351" spans="1:1" x14ac:dyDescent="0.2">
      <c r="A351" s="748"/>
    </row>
    <row r="352" spans="1:1" x14ac:dyDescent="0.2">
      <c r="A352" s="748"/>
    </row>
    <row r="353" spans="1:1" x14ac:dyDescent="0.2">
      <c r="A353" s="748"/>
    </row>
    <row r="354" spans="1:1" x14ac:dyDescent="0.2">
      <c r="A354" s="748"/>
    </row>
    <row r="355" spans="1:1" x14ac:dyDescent="0.2">
      <c r="A355" s="748"/>
    </row>
    <row r="356" spans="1:1" x14ac:dyDescent="0.2">
      <c r="A356" s="748"/>
    </row>
    <row r="357" spans="1:1" x14ac:dyDescent="0.2">
      <c r="A357" s="748"/>
    </row>
    <row r="358" spans="1:1" x14ac:dyDescent="0.2">
      <c r="A358" s="748"/>
    </row>
    <row r="359" spans="1:1" x14ac:dyDescent="0.2">
      <c r="A359" s="748"/>
    </row>
    <row r="360" spans="1:1" x14ac:dyDescent="0.2">
      <c r="A360" s="748"/>
    </row>
    <row r="361" spans="1:1" x14ac:dyDescent="0.2">
      <c r="A361" s="748"/>
    </row>
    <row r="362" spans="1:1" x14ac:dyDescent="0.2">
      <c r="A362" s="748"/>
    </row>
    <row r="363" spans="1:1" x14ac:dyDescent="0.2">
      <c r="A363" s="748"/>
    </row>
    <row r="364" spans="1:1" x14ac:dyDescent="0.2">
      <c r="A364" s="748"/>
    </row>
    <row r="365" spans="1:1" x14ac:dyDescent="0.2">
      <c r="A365" s="748"/>
    </row>
    <row r="366" spans="1:1" x14ac:dyDescent="0.2">
      <c r="A366" s="748"/>
    </row>
    <row r="367" spans="1:1" x14ac:dyDescent="0.2">
      <c r="A367" s="748"/>
    </row>
    <row r="368" spans="1:1" x14ac:dyDescent="0.2">
      <c r="A368" s="748"/>
    </row>
    <row r="369" spans="1:1" x14ac:dyDescent="0.2">
      <c r="A369" s="748"/>
    </row>
    <row r="370" spans="1:1" x14ac:dyDescent="0.2">
      <c r="A370" s="748"/>
    </row>
    <row r="371" spans="1:1" x14ac:dyDescent="0.2">
      <c r="A371" s="748"/>
    </row>
    <row r="372" spans="1:1" x14ac:dyDescent="0.2">
      <c r="A372" s="748"/>
    </row>
    <row r="373" spans="1:1" x14ac:dyDescent="0.2">
      <c r="A373" s="748"/>
    </row>
    <row r="374" spans="1:1" x14ac:dyDescent="0.2">
      <c r="A374" s="748"/>
    </row>
    <row r="375" spans="1:1" x14ac:dyDescent="0.2">
      <c r="A375" s="748"/>
    </row>
    <row r="376" spans="1:1" x14ac:dyDescent="0.2">
      <c r="A376" s="748"/>
    </row>
    <row r="377" spans="1:1" x14ac:dyDescent="0.2">
      <c r="A377" s="748"/>
    </row>
    <row r="378" spans="1:1" x14ac:dyDescent="0.2">
      <c r="A378" s="748"/>
    </row>
    <row r="379" spans="1:1" x14ac:dyDescent="0.2">
      <c r="A379" s="748"/>
    </row>
    <row r="380" spans="1:1" x14ac:dyDescent="0.2">
      <c r="A380" s="748"/>
    </row>
    <row r="381" spans="1:1" x14ac:dyDescent="0.2">
      <c r="A381" s="748"/>
    </row>
    <row r="382" spans="1:1" x14ac:dyDescent="0.2">
      <c r="A382" s="748"/>
    </row>
    <row r="383" spans="1:1" x14ac:dyDescent="0.2">
      <c r="A383" s="748"/>
    </row>
  </sheetData>
  <pageMargins left="0.75" right="0.75" top="1" bottom="1" header="0.5" footer="0.5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B382"/>
  <sheetViews>
    <sheetView workbookViewId="0"/>
  </sheetViews>
  <sheetFormatPr defaultRowHeight="11.25" x14ac:dyDescent="0.2"/>
  <cols>
    <col min="1" max="1" width="30.6640625" style="746" bestFit="1" customWidth="1"/>
    <col min="2" max="2" width="9.6640625" style="732" bestFit="1" customWidth="1"/>
    <col min="3" max="16384" width="9.33203125" style="733"/>
  </cols>
  <sheetData>
    <row r="1" spans="1:2" x14ac:dyDescent="0.2">
      <c r="A1" s="731" t="s">
        <v>41</v>
      </c>
    </row>
    <row r="2" spans="1:2" x14ac:dyDescent="0.2">
      <c r="A2" s="731" t="s">
        <v>745</v>
      </c>
    </row>
    <row r="3" spans="1:2" x14ac:dyDescent="0.2">
      <c r="A3" s="734" t="s">
        <v>348</v>
      </c>
    </row>
    <row r="4" spans="1:2" x14ac:dyDescent="0.2">
      <c r="A4" s="749" t="s">
        <v>757</v>
      </c>
    </row>
    <row r="5" spans="1:2" x14ac:dyDescent="0.2">
      <c r="A5" s="739" t="s">
        <v>747</v>
      </c>
    </row>
    <row r="6" spans="1:2" x14ac:dyDescent="0.2">
      <c r="A6" s="750" t="s">
        <v>0</v>
      </c>
    </row>
    <row r="7" spans="1:2" s="707" customFormat="1" x14ac:dyDescent="0.2">
      <c r="A7" s="237"/>
      <c r="B7" s="238"/>
    </row>
    <row r="8" spans="1:2" s="707" customFormat="1" x14ac:dyDescent="0.2">
      <c r="A8" s="257"/>
      <c r="B8" s="276">
        <v>2012</v>
      </c>
    </row>
    <row r="9" spans="1:2" s="707" customFormat="1" ht="14.25" customHeight="1" x14ac:dyDescent="0.2">
      <c r="A9" s="288" t="str">
        <f>'Viðauki I-1'!A10</f>
        <v>Danske Bank A/S (DK)</v>
      </c>
      <c r="B9" s="740">
        <v>3.6</v>
      </c>
    </row>
    <row r="10" spans="1:2" ht="11.25" customHeight="1" x14ac:dyDescent="0.2">
      <c r="A10" s="288" t="str">
        <f>'Viðauki I-1'!A11</f>
        <v>DnB ASA (NO)</v>
      </c>
      <c r="B10" s="740">
        <v>11.11</v>
      </c>
    </row>
    <row r="11" spans="1:2" ht="11.25" customHeight="1" x14ac:dyDescent="0.2">
      <c r="A11" s="288" t="str">
        <f>'Viðauki I-1'!A12</f>
        <v>Nordea Bank AB (publ) (SE)</v>
      </c>
      <c r="B11" s="740">
        <v>11.51</v>
      </c>
    </row>
    <row r="12" spans="1:2" ht="9" customHeight="1" x14ac:dyDescent="0.2">
      <c r="A12" s="288" t="str">
        <f>'Viðauki I-1'!A13</f>
        <v>Arion banki (IS)</v>
      </c>
      <c r="B12" s="740">
        <v>13.9</v>
      </c>
    </row>
    <row r="13" spans="1:2" ht="11.25" customHeight="1" x14ac:dyDescent="0.2">
      <c r="A13" s="288" t="str">
        <f>'Viðauki I-1'!A14</f>
        <v>Íslandsbanki (IS)</v>
      </c>
      <c r="B13" s="242">
        <v>17.260000000000002</v>
      </c>
    </row>
    <row r="14" spans="1:2" ht="11.25" customHeight="1" x14ac:dyDescent="0.2">
      <c r="A14" s="288" t="str">
        <f>'Viðauki I-1'!A15</f>
        <v>Landsbankinn (IS)</v>
      </c>
      <c r="B14" s="740">
        <v>11.99</v>
      </c>
    </row>
    <row r="15" spans="1:2" x14ac:dyDescent="0.2">
      <c r="A15" s="288" t="str">
        <f>'Viðauki I-1'!A16</f>
        <v>Arbejdernes Landsbank A/S (DK)</v>
      </c>
      <c r="B15" s="740">
        <v>13.5</v>
      </c>
    </row>
    <row r="16" spans="1:2" ht="11.25" customHeight="1" x14ac:dyDescent="0.2">
      <c r="A16" s="288" t="str">
        <f>'Viðauki I-1'!A17</f>
        <v>SkandiaBanken (SE)</v>
      </c>
      <c r="B16" s="740">
        <v>10.23</v>
      </c>
    </row>
    <row r="17" spans="1:2" ht="11.25" customHeight="1" x14ac:dyDescent="0.2">
      <c r="A17" s="288" t="str">
        <f>'Viðauki I-1'!A18</f>
        <v>Storebrand Bank ASA (NO)</v>
      </c>
      <c r="B17" s="740">
        <v>7.35</v>
      </c>
    </row>
    <row r="18" spans="1:2" ht="11.25" customHeight="1" x14ac:dyDescent="0.2">
      <c r="A18" s="288"/>
    </row>
    <row r="19" spans="1:2" ht="11.25" customHeight="1" x14ac:dyDescent="0.2">
      <c r="A19" s="742"/>
    </row>
    <row r="20" spans="1:2" ht="11.25" customHeight="1" x14ac:dyDescent="0.2">
      <c r="A20" s="742"/>
    </row>
    <row r="21" spans="1:2" ht="11.25" customHeight="1" x14ac:dyDescent="0.2">
      <c r="A21" s="742"/>
    </row>
    <row r="22" spans="1:2" ht="9" customHeight="1" x14ac:dyDescent="0.2">
      <c r="A22" s="745"/>
    </row>
    <row r="23" spans="1:2" ht="11.25" customHeight="1" x14ac:dyDescent="0.2">
      <c r="A23" s="745"/>
    </row>
    <row r="24" spans="1:2" ht="11.25" customHeight="1" x14ac:dyDescent="0.2">
      <c r="A24" s="745"/>
      <c r="B24" s="744"/>
    </row>
    <row r="25" spans="1:2" ht="15" customHeight="1" x14ac:dyDescent="0.2"/>
    <row r="26" spans="1:2" ht="11.25" customHeight="1" x14ac:dyDescent="0.2"/>
    <row r="27" spans="1:2" ht="11.25" customHeight="1" x14ac:dyDescent="0.2"/>
    <row r="28" spans="1:2" ht="11.25" customHeight="1" x14ac:dyDescent="0.2">
      <c r="A28" s="745"/>
    </row>
    <row r="29" spans="1:2" ht="11.25" customHeight="1" x14ac:dyDescent="0.2">
      <c r="A29" s="745"/>
      <c r="B29" s="744"/>
    </row>
    <row r="30" spans="1:2" ht="11.25" customHeight="1" x14ac:dyDescent="0.2">
      <c r="A30" s="745"/>
      <c r="B30" s="744"/>
    </row>
    <row r="31" spans="1:2" ht="11.25" customHeight="1" x14ac:dyDescent="0.2">
      <c r="A31" s="745"/>
      <c r="B31" s="744"/>
    </row>
    <row r="32" spans="1:2" ht="11.25" customHeight="1" x14ac:dyDescent="0.2">
      <c r="A32" s="745"/>
      <c r="B32" s="744"/>
    </row>
    <row r="33" spans="1:2" ht="11.25" customHeight="1" x14ac:dyDescent="0.2">
      <c r="A33" s="745"/>
      <c r="B33" s="744"/>
    </row>
    <row r="34" spans="1:2" ht="11.25" customHeight="1" x14ac:dyDescent="0.2">
      <c r="A34" s="745"/>
      <c r="B34" s="744"/>
    </row>
    <row r="35" spans="1:2" ht="15" customHeight="1" x14ac:dyDescent="0.2">
      <c r="A35" s="745"/>
      <c r="B35" s="744"/>
    </row>
    <row r="36" spans="1:2" ht="11.25" customHeight="1" x14ac:dyDescent="0.2">
      <c r="A36" s="745"/>
      <c r="B36" s="744"/>
    </row>
    <row r="37" spans="1:2" ht="11.25" customHeight="1" x14ac:dyDescent="0.2">
      <c r="A37" s="745"/>
      <c r="B37" s="744"/>
    </row>
    <row r="38" spans="1:2" ht="11.25" customHeight="1" x14ac:dyDescent="0.2">
      <c r="A38" s="745"/>
      <c r="B38" s="744"/>
    </row>
    <row r="39" spans="1:2" ht="11.25" customHeight="1" x14ac:dyDescent="0.2">
      <c r="A39" s="745"/>
      <c r="B39" s="744"/>
    </row>
    <row r="40" spans="1:2" ht="11.25" customHeight="1" x14ac:dyDescent="0.2">
      <c r="A40" s="745"/>
      <c r="B40" s="744"/>
    </row>
    <row r="41" spans="1:2" ht="11.25" customHeight="1" x14ac:dyDescent="0.2">
      <c r="A41" s="745"/>
      <c r="B41" s="744"/>
    </row>
    <row r="42" spans="1:2" ht="11.25" customHeight="1" x14ac:dyDescent="0.2">
      <c r="A42" s="745"/>
      <c r="B42" s="744"/>
    </row>
    <row r="43" spans="1:2" ht="11.25" customHeight="1" x14ac:dyDescent="0.2">
      <c r="A43" s="745"/>
      <c r="B43" s="744"/>
    </row>
    <row r="44" spans="1:2" ht="11.25" customHeight="1" x14ac:dyDescent="0.2">
      <c r="A44" s="745"/>
      <c r="B44" s="744"/>
    </row>
    <row r="45" spans="1:2" ht="15" customHeight="1" x14ac:dyDescent="0.2">
      <c r="A45" s="745"/>
      <c r="B45" s="744"/>
    </row>
    <row r="46" spans="1:2" ht="11.25" customHeight="1" x14ac:dyDescent="0.2">
      <c r="A46" s="745"/>
      <c r="B46" s="744"/>
    </row>
    <row r="47" spans="1:2" ht="11.25" customHeight="1" x14ac:dyDescent="0.2">
      <c r="A47" s="745"/>
      <c r="B47" s="744"/>
    </row>
    <row r="48" spans="1:2" ht="11.25" customHeight="1" x14ac:dyDescent="0.2">
      <c r="A48" s="745"/>
      <c r="B48" s="744"/>
    </row>
    <row r="49" spans="1:2" ht="11.25" customHeight="1" x14ac:dyDescent="0.2">
      <c r="A49" s="745"/>
      <c r="B49" s="744"/>
    </row>
    <row r="50" spans="1:2" ht="11.25" customHeight="1" x14ac:dyDescent="0.2">
      <c r="A50" s="745"/>
      <c r="B50" s="744"/>
    </row>
    <row r="51" spans="1:2" ht="11.25" customHeight="1" x14ac:dyDescent="0.2">
      <c r="A51" s="745"/>
      <c r="B51" s="744"/>
    </row>
    <row r="52" spans="1:2" ht="11.25" customHeight="1" x14ac:dyDescent="0.2">
      <c r="A52" s="745"/>
      <c r="B52" s="744"/>
    </row>
    <row r="53" spans="1:2" ht="11.25" customHeight="1" x14ac:dyDescent="0.2">
      <c r="A53" s="745"/>
      <c r="B53" s="744"/>
    </row>
    <row r="54" spans="1:2" ht="11.25" customHeight="1" x14ac:dyDescent="0.2">
      <c r="A54" s="745"/>
      <c r="B54" s="744"/>
    </row>
    <row r="55" spans="1:2" ht="11.25" customHeight="1" x14ac:dyDescent="0.2">
      <c r="A55" s="745"/>
      <c r="B55" s="744"/>
    </row>
    <row r="56" spans="1:2" ht="11.25" customHeight="1" x14ac:dyDescent="0.2">
      <c r="A56" s="745"/>
      <c r="B56" s="744"/>
    </row>
    <row r="57" spans="1:2" ht="11.25" customHeight="1" x14ac:dyDescent="0.2">
      <c r="A57" s="745"/>
      <c r="B57" s="744"/>
    </row>
    <row r="58" spans="1:2" ht="11.25" customHeight="1" x14ac:dyDescent="0.2">
      <c r="A58" s="745"/>
      <c r="B58" s="744"/>
    </row>
    <row r="59" spans="1:2" ht="11.25" customHeight="1" x14ac:dyDescent="0.2">
      <c r="A59" s="745"/>
      <c r="B59" s="744"/>
    </row>
    <row r="60" spans="1:2" ht="11.25" customHeight="1" x14ac:dyDescent="0.2">
      <c r="A60" s="745"/>
      <c r="B60" s="744"/>
    </row>
    <row r="61" spans="1:2" ht="11.25" customHeight="1" x14ac:dyDescent="0.2">
      <c r="A61" s="745"/>
      <c r="B61" s="744"/>
    </row>
    <row r="62" spans="1:2" ht="11.25" customHeight="1" x14ac:dyDescent="0.2">
      <c r="A62" s="745"/>
      <c r="B62" s="744"/>
    </row>
    <row r="63" spans="1:2" ht="11.25" customHeight="1" x14ac:dyDescent="0.2">
      <c r="A63" s="745"/>
      <c r="B63" s="744"/>
    </row>
    <row r="64" spans="1:2" ht="11.25" customHeight="1" x14ac:dyDescent="0.2">
      <c r="A64" s="745"/>
      <c r="B64" s="744"/>
    </row>
    <row r="65" spans="1:2" ht="11.25" customHeight="1" x14ac:dyDescent="0.2">
      <c r="A65" s="745"/>
      <c r="B65" s="744"/>
    </row>
    <row r="66" spans="1:2" ht="11.25" customHeight="1" x14ac:dyDescent="0.2">
      <c r="A66" s="745"/>
      <c r="B66" s="744"/>
    </row>
    <row r="67" spans="1:2" ht="11.25" customHeight="1" x14ac:dyDescent="0.2">
      <c r="A67" s="745"/>
      <c r="B67" s="744"/>
    </row>
    <row r="68" spans="1:2" ht="11.25" customHeight="1" x14ac:dyDescent="0.2">
      <c r="A68" s="745"/>
      <c r="B68" s="744"/>
    </row>
    <row r="69" spans="1:2" ht="11.25" customHeight="1" x14ac:dyDescent="0.2">
      <c r="A69" s="745"/>
      <c r="B69" s="744"/>
    </row>
    <row r="70" spans="1:2" ht="11.25" customHeight="1" x14ac:dyDescent="0.2">
      <c r="A70" s="745"/>
      <c r="B70" s="744"/>
    </row>
    <row r="71" spans="1:2" ht="11.25" customHeight="1" x14ac:dyDescent="0.2">
      <c r="A71" s="745"/>
      <c r="B71" s="744"/>
    </row>
    <row r="72" spans="1:2" ht="11.25" customHeight="1" x14ac:dyDescent="0.2">
      <c r="A72" s="745"/>
      <c r="B72" s="744"/>
    </row>
    <row r="73" spans="1:2" ht="11.25" customHeight="1" x14ac:dyDescent="0.2">
      <c r="A73" s="745"/>
      <c r="B73" s="744"/>
    </row>
    <row r="74" spans="1:2" ht="11.25" customHeight="1" x14ac:dyDescent="0.2">
      <c r="A74" s="745"/>
      <c r="B74" s="744"/>
    </row>
    <row r="75" spans="1:2" ht="11.25" customHeight="1" x14ac:dyDescent="0.2">
      <c r="A75" s="745"/>
      <c r="B75" s="744"/>
    </row>
    <row r="76" spans="1:2" ht="11.25" customHeight="1" x14ac:dyDescent="0.2">
      <c r="A76" s="745"/>
      <c r="B76" s="744"/>
    </row>
    <row r="77" spans="1:2" ht="11.25" customHeight="1" x14ac:dyDescent="0.2">
      <c r="A77" s="745"/>
      <c r="B77" s="744"/>
    </row>
    <row r="78" spans="1:2" ht="11.25" customHeight="1" x14ac:dyDescent="0.2">
      <c r="A78" s="745"/>
      <c r="B78" s="744"/>
    </row>
    <row r="79" spans="1:2" ht="11.25" customHeight="1" x14ac:dyDescent="0.2">
      <c r="A79" s="745"/>
      <c r="B79" s="744"/>
    </row>
    <row r="80" spans="1:2" ht="11.25" customHeight="1" x14ac:dyDescent="0.2">
      <c r="A80" s="745"/>
      <c r="B80" s="744"/>
    </row>
    <row r="81" spans="1:2" ht="11.25" customHeight="1" x14ac:dyDescent="0.2">
      <c r="A81" s="745"/>
      <c r="B81" s="744"/>
    </row>
    <row r="82" spans="1:2" ht="11.25" customHeight="1" x14ac:dyDescent="0.2">
      <c r="A82" s="745"/>
      <c r="B82" s="744"/>
    </row>
    <row r="83" spans="1:2" ht="11.25" customHeight="1" x14ac:dyDescent="0.2">
      <c r="A83" s="745"/>
      <c r="B83" s="744"/>
    </row>
    <row r="84" spans="1:2" ht="11.25" customHeight="1" x14ac:dyDescent="0.2">
      <c r="A84" s="745"/>
      <c r="B84" s="744"/>
    </row>
    <row r="85" spans="1:2" ht="11.25" customHeight="1" x14ac:dyDescent="0.2">
      <c r="A85" s="745"/>
      <c r="B85" s="744"/>
    </row>
    <row r="86" spans="1:2" ht="11.25" customHeight="1" x14ac:dyDescent="0.2">
      <c r="A86" s="745"/>
      <c r="B86" s="744"/>
    </row>
    <row r="87" spans="1:2" ht="11.25" customHeight="1" x14ac:dyDescent="0.2">
      <c r="A87" s="747"/>
      <c r="B87" s="744"/>
    </row>
    <row r="88" spans="1:2" ht="11.25" customHeight="1" x14ac:dyDescent="0.2">
      <c r="A88" s="747"/>
      <c r="B88" s="744"/>
    </row>
    <row r="89" spans="1:2" ht="11.25" customHeight="1" x14ac:dyDescent="0.2">
      <c r="A89" s="747"/>
      <c r="B89" s="744"/>
    </row>
    <row r="90" spans="1:2" ht="11.25" customHeight="1" x14ac:dyDescent="0.2">
      <c r="A90" s="747"/>
      <c r="B90" s="744"/>
    </row>
    <row r="91" spans="1:2" ht="11.25" customHeight="1" x14ac:dyDescent="0.2">
      <c r="A91" s="747"/>
      <c r="B91" s="744"/>
    </row>
    <row r="92" spans="1:2" ht="11.25" customHeight="1" x14ac:dyDescent="0.2">
      <c r="A92" s="747"/>
      <c r="B92" s="744"/>
    </row>
    <row r="93" spans="1:2" ht="11.25" customHeight="1" x14ac:dyDescent="0.2">
      <c r="A93" s="747"/>
      <c r="B93" s="744"/>
    </row>
    <row r="94" spans="1:2" ht="11.25" customHeight="1" x14ac:dyDescent="0.2">
      <c r="A94" s="747"/>
      <c r="B94" s="744"/>
    </row>
    <row r="95" spans="1:2" ht="11.25" customHeight="1" x14ac:dyDescent="0.2">
      <c r="A95" s="747"/>
      <c r="B95" s="744"/>
    </row>
    <row r="96" spans="1:2" x14ac:dyDescent="0.2">
      <c r="A96" s="747"/>
      <c r="B96" s="744"/>
    </row>
    <row r="97" spans="1:2" x14ac:dyDescent="0.2">
      <c r="A97" s="747"/>
      <c r="B97" s="744"/>
    </row>
    <row r="98" spans="1:2" x14ac:dyDescent="0.2">
      <c r="A98" s="747"/>
      <c r="B98" s="744"/>
    </row>
    <row r="99" spans="1:2" x14ac:dyDescent="0.2">
      <c r="A99" s="747"/>
      <c r="B99" s="744"/>
    </row>
    <row r="100" spans="1:2" ht="15" customHeight="1" x14ac:dyDescent="0.2">
      <c r="A100" s="747"/>
      <c r="B100" s="744"/>
    </row>
    <row r="101" spans="1:2" x14ac:dyDescent="0.2">
      <c r="A101" s="747"/>
      <c r="B101" s="744"/>
    </row>
    <row r="102" spans="1:2" x14ac:dyDescent="0.2">
      <c r="A102" s="747"/>
      <c r="B102" s="744"/>
    </row>
    <row r="103" spans="1:2" x14ac:dyDescent="0.2">
      <c r="A103" s="747"/>
      <c r="B103" s="744"/>
    </row>
    <row r="104" spans="1:2" x14ac:dyDescent="0.2">
      <c r="A104" s="747"/>
      <c r="B104" s="744"/>
    </row>
    <row r="105" spans="1:2" x14ac:dyDescent="0.2">
      <c r="A105" s="747"/>
      <c r="B105" s="744"/>
    </row>
    <row r="106" spans="1:2" x14ac:dyDescent="0.2">
      <c r="A106" s="747"/>
      <c r="B106" s="744"/>
    </row>
    <row r="107" spans="1:2" x14ac:dyDescent="0.2">
      <c r="A107" s="747"/>
      <c r="B107" s="744"/>
    </row>
    <row r="108" spans="1:2" x14ac:dyDescent="0.2">
      <c r="A108" s="747"/>
      <c r="B108" s="744"/>
    </row>
    <row r="109" spans="1:2" x14ac:dyDescent="0.2">
      <c r="A109" s="747"/>
      <c r="B109" s="744"/>
    </row>
    <row r="110" spans="1:2" x14ac:dyDescent="0.2">
      <c r="A110" s="747"/>
      <c r="B110" s="744"/>
    </row>
    <row r="111" spans="1:2" x14ac:dyDescent="0.2">
      <c r="A111" s="747"/>
      <c r="B111" s="744"/>
    </row>
    <row r="112" spans="1:2" ht="15" customHeight="1" x14ac:dyDescent="0.2">
      <c r="A112" s="747"/>
      <c r="B112" s="744"/>
    </row>
    <row r="113" spans="1:2" x14ac:dyDescent="0.2">
      <c r="A113" s="747"/>
      <c r="B113" s="744"/>
    </row>
    <row r="114" spans="1:2" x14ac:dyDescent="0.2">
      <c r="A114" s="747"/>
    </row>
    <row r="115" spans="1:2" x14ac:dyDescent="0.2">
      <c r="A115" s="747"/>
    </row>
    <row r="116" spans="1:2" x14ac:dyDescent="0.2">
      <c r="A116" s="747"/>
    </row>
    <row r="117" spans="1:2" x14ac:dyDescent="0.2">
      <c r="A117" s="747"/>
    </row>
    <row r="118" spans="1:2" x14ac:dyDescent="0.2">
      <c r="A118" s="747"/>
    </row>
    <row r="119" spans="1:2" x14ac:dyDescent="0.2">
      <c r="A119" s="747"/>
    </row>
    <row r="120" spans="1:2" x14ac:dyDescent="0.2">
      <c r="A120" s="747"/>
    </row>
    <row r="121" spans="1:2" x14ac:dyDescent="0.2">
      <c r="A121" s="747"/>
    </row>
    <row r="122" spans="1:2" x14ac:dyDescent="0.2">
      <c r="A122" s="747"/>
    </row>
    <row r="123" spans="1:2" x14ac:dyDescent="0.2">
      <c r="A123" s="747"/>
    </row>
    <row r="124" spans="1:2" x14ac:dyDescent="0.2">
      <c r="A124" s="747"/>
    </row>
    <row r="125" spans="1:2" x14ac:dyDescent="0.2">
      <c r="A125" s="747"/>
    </row>
    <row r="126" spans="1:2" x14ac:dyDescent="0.2">
      <c r="A126" s="747"/>
    </row>
    <row r="127" spans="1:2" x14ac:dyDescent="0.2">
      <c r="A127" s="748"/>
    </row>
    <row r="128" spans="1:2" x14ac:dyDescent="0.2">
      <c r="A128" s="748"/>
    </row>
    <row r="129" spans="1:1" x14ac:dyDescent="0.2">
      <c r="A129" s="748"/>
    </row>
    <row r="130" spans="1:1" x14ac:dyDescent="0.2">
      <c r="A130" s="748"/>
    </row>
    <row r="131" spans="1:1" x14ac:dyDescent="0.2">
      <c r="A131" s="748"/>
    </row>
    <row r="132" spans="1:1" x14ac:dyDescent="0.2">
      <c r="A132" s="748"/>
    </row>
    <row r="133" spans="1:1" x14ac:dyDescent="0.2">
      <c r="A133" s="748"/>
    </row>
    <row r="134" spans="1:1" x14ac:dyDescent="0.2">
      <c r="A134" s="748"/>
    </row>
    <row r="135" spans="1:1" x14ac:dyDescent="0.2">
      <c r="A135" s="748"/>
    </row>
    <row r="136" spans="1:1" x14ac:dyDescent="0.2">
      <c r="A136" s="748"/>
    </row>
    <row r="137" spans="1:1" x14ac:dyDescent="0.2">
      <c r="A137" s="748"/>
    </row>
    <row r="138" spans="1:1" x14ac:dyDescent="0.2">
      <c r="A138" s="748"/>
    </row>
    <row r="139" spans="1:1" x14ac:dyDescent="0.2">
      <c r="A139" s="748"/>
    </row>
    <row r="140" spans="1:1" x14ac:dyDescent="0.2">
      <c r="A140" s="748"/>
    </row>
    <row r="141" spans="1:1" x14ac:dyDescent="0.2">
      <c r="A141" s="748"/>
    </row>
    <row r="142" spans="1:1" x14ac:dyDescent="0.2">
      <c r="A142" s="748"/>
    </row>
    <row r="143" spans="1:1" x14ac:dyDescent="0.2">
      <c r="A143" s="748"/>
    </row>
    <row r="144" spans="1:1" x14ac:dyDescent="0.2">
      <c r="A144" s="748"/>
    </row>
    <row r="145" spans="1:1" x14ac:dyDescent="0.2">
      <c r="A145" s="748"/>
    </row>
    <row r="146" spans="1:1" x14ac:dyDescent="0.2">
      <c r="A146" s="748"/>
    </row>
    <row r="147" spans="1:1" x14ac:dyDescent="0.2">
      <c r="A147" s="748"/>
    </row>
    <row r="148" spans="1:1" x14ac:dyDescent="0.2">
      <c r="A148" s="748"/>
    </row>
    <row r="149" spans="1:1" x14ac:dyDescent="0.2">
      <c r="A149" s="748"/>
    </row>
    <row r="150" spans="1:1" x14ac:dyDescent="0.2">
      <c r="A150" s="748"/>
    </row>
    <row r="151" spans="1:1" x14ac:dyDescent="0.2">
      <c r="A151" s="748"/>
    </row>
    <row r="152" spans="1:1" x14ac:dyDescent="0.2">
      <c r="A152" s="748"/>
    </row>
    <row r="153" spans="1:1" x14ac:dyDescent="0.2">
      <c r="A153" s="748"/>
    </row>
    <row r="154" spans="1:1" x14ac:dyDescent="0.2">
      <c r="A154" s="748"/>
    </row>
    <row r="155" spans="1:1" x14ac:dyDescent="0.2">
      <c r="A155" s="748"/>
    </row>
    <row r="156" spans="1:1" x14ac:dyDescent="0.2">
      <c r="A156" s="748"/>
    </row>
    <row r="157" spans="1:1" x14ac:dyDescent="0.2">
      <c r="A157" s="748"/>
    </row>
    <row r="158" spans="1:1" x14ac:dyDescent="0.2">
      <c r="A158" s="748"/>
    </row>
    <row r="159" spans="1:1" x14ac:dyDescent="0.2">
      <c r="A159" s="748"/>
    </row>
    <row r="160" spans="1:1" x14ac:dyDescent="0.2">
      <c r="A160" s="748"/>
    </row>
    <row r="161" spans="1:1" x14ac:dyDescent="0.2">
      <c r="A161" s="748"/>
    </row>
    <row r="162" spans="1:1" x14ac:dyDescent="0.2">
      <c r="A162" s="748"/>
    </row>
    <row r="163" spans="1:1" x14ac:dyDescent="0.2">
      <c r="A163" s="748"/>
    </row>
    <row r="164" spans="1:1" x14ac:dyDescent="0.2">
      <c r="A164" s="748"/>
    </row>
    <row r="165" spans="1:1" x14ac:dyDescent="0.2">
      <c r="A165" s="748"/>
    </row>
    <row r="166" spans="1:1" x14ac:dyDescent="0.2">
      <c r="A166" s="748"/>
    </row>
    <row r="167" spans="1:1" x14ac:dyDescent="0.2">
      <c r="A167" s="748"/>
    </row>
    <row r="168" spans="1:1" x14ac:dyDescent="0.2">
      <c r="A168" s="748"/>
    </row>
    <row r="169" spans="1:1" x14ac:dyDescent="0.2">
      <c r="A169" s="748"/>
    </row>
    <row r="170" spans="1:1" x14ac:dyDescent="0.2">
      <c r="A170" s="748"/>
    </row>
    <row r="171" spans="1:1" x14ac:dyDescent="0.2">
      <c r="A171" s="748"/>
    </row>
    <row r="172" spans="1:1" x14ac:dyDescent="0.2">
      <c r="A172" s="748"/>
    </row>
    <row r="173" spans="1:1" x14ac:dyDescent="0.2">
      <c r="A173" s="748"/>
    </row>
    <row r="174" spans="1:1" x14ac:dyDescent="0.2">
      <c r="A174" s="748"/>
    </row>
    <row r="175" spans="1:1" x14ac:dyDescent="0.2">
      <c r="A175" s="748"/>
    </row>
    <row r="176" spans="1:1" x14ac:dyDescent="0.2">
      <c r="A176" s="748"/>
    </row>
    <row r="177" spans="1:1" x14ac:dyDescent="0.2">
      <c r="A177" s="748"/>
    </row>
    <row r="178" spans="1:1" x14ac:dyDescent="0.2">
      <c r="A178" s="748"/>
    </row>
    <row r="179" spans="1:1" x14ac:dyDescent="0.2">
      <c r="A179" s="748"/>
    </row>
    <row r="180" spans="1:1" x14ac:dyDescent="0.2">
      <c r="A180" s="748"/>
    </row>
    <row r="181" spans="1:1" x14ac:dyDescent="0.2">
      <c r="A181" s="748"/>
    </row>
    <row r="182" spans="1:1" x14ac:dyDescent="0.2">
      <c r="A182" s="748"/>
    </row>
    <row r="183" spans="1:1" x14ac:dyDescent="0.2">
      <c r="A183" s="748"/>
    </row>
    <row r="184" spans="1:1" x14ac:dyDescent="0.2">
      <c r="A184" s="748"/>
    </row>
    <row r="185" spans="1:1" x14ac:dyDescent="0.2">
      <c r="A185" s="748"/>
    </row>
    <row r="186" spans="1:1" x14ac:dyDescent="0.2">
      <c r="A186" s="748"/>
    </row>
    <row r="187" spans="1:1" x14ac:dyDescent="0.2">
      <c r="A187" s="748"/>
    </row>
    <row r="188" spans="1:1" x14ac:dyDescent="0.2">
      <c r="A188" s="748"/>
    </row>
    <row r="189" spans="1:1" x14ac:dyDescent="0.2">
      <c r="A189" s="748"/>
    </row>
    <row r="190" spans="1:1" x14ac:dyDescent="0.2">
      <c r="A190" s="748"/>
    </row>
    <row r="191" spans="1:1" x14ac:dyDescent="0.2">
      <c r="A191" s="748"/>
    </row>
    <row r="192" spans="1:1" x14ac:dyDescent="0.2">
      <c r="A192" s="748"/>
    </row>
    <row r="193" spans="1:1" x14ac:dyDescent="0.2">
      <c r="A193" s="748"/>
    </row>
    <row r="194" spans="1:1" x14ac:dyDescent="0.2">
      <c r="A194" s="748"/>
    </row>
    <row r="195" spans="1:1" x14ac:dyDescent="0.2">
      <c r="A195" s="748"/>
    </row>
    <row r="196" spans="1:1" x14ac:dyDescent="0.2">
      <c r="A196" s="748"/>
    </row>
    <row r="197" spans="1:1" x14ac:dyDescent="0.2">
      <c r="A197" s="748"/>
    </row>
    <row r="198" spans="1:1" x14ac:dyDescent="0.2">
      <c r="A198" s="748"/>
    </row>
    <row r="199" spans="1:1" x14ac:dyDescent="0.2">
      <c r="A199" s="748"/>
    </row>
    <row r="200" spans="1:1" x14ac:dyDescent="0.2">
      <c r="A200" s="748"/>
    </row>
    <row r="201" spans="1:1" x14ac:dyDescent="0.2">
      <c r="A201" s="748"/>
    </row>
    <row r="202" spans="1:1" x14ac:dyDescent="0.2">
      <c r="A202" s="748"/>
    </row>
    <row r="203" spans="1:1" x14ac:dyDescent="0.2">
      <c r="A203" s="748"/>
    </row>
    <row r="204" spans="1:1" x14ac:dyDescent="0.2">
      <c r="A204" s="748"/>
    </row>
    <row r="205" spans="1:1" x14ac:dyDescent="0.2">
      <c r="A205" s="748"/>
    </row>
    <row r="206" spans="1:1" x14ac:dyDescent="0.2">
      <c r="A206" s="748"/>
    </row>
    <row r="207" spans="1:1" x14ac:dyDescent="0.2">
      <c r="A207" s="748"/>
    </row>
    <row r="208" spans="1:1" x14ac:dyDescent="0.2">
      <c r="A208" s="748"/>
    </row>
    <row r="209" spans="1:1" x14ac:dyDescent="0.2">
      <c r="A209" s="748"/>
    </row>
    <row r="210" spans="1:1" x14ac:dyDescent="0.2">
      <c r="A210" s="748"/>
    </row>
    <row r="211" spans="1:1" x14ac:dyDescent="0.2">
      <c r="A211" s="748"/>
    </row>
    <row r="212" spans="1:1" x14ac:dyDescent="0.2">
      <c r="A212" s="748"/>
    </row>
    <row r="213" spans="1:1" x14ac:dyDescent="0.2">
      <c r="A213" s="748"/>
    </row>
    <row r="214" spans="1:1" x14ac:dyDescent="0.2">
      <c r="A214" s="748"/>
    </row>
    <row r="215" spans="1:1" x14ac:dyDescent="0.2">
      <c r="A215" s="748"/>
    </row>
    <row r="216" spans="1:1" x14ac:dyDescent="0.2">
      <c r="A216" s="748"/>
    </row>
    <row r="217" spans="1:1" x14ac:dyDescent="0.2">
      <c r="A217" s="748"/>
    </row>
    <row r="218" spans="1:1" x14ac:dyDescent="0.2">
      <c r="A218" s="748"/>
    </row>
    <row r="219" spans="1:1" x14ac:dyDescent="0.2">
      <c r="A219" s="748"/>
    </row>
    <row r="220" spans="1:1" x14ac:dyDescent="0.2">
      <c r="A220" s="748"/>
    </row>
    <row r="221" spans="1:1" x14ac:dyDescent="0.2">
      <c r="A221" s="748"/>
    </row>
    <row r="222" spans="1:1" x14ac:dyDescent="0.2">
      <c r="A222" s="748"/>
    </row>
    <row r="223" spans="1:1" x14ac:dyDescent="0.2">
      <c r="A223" s="748"/>
    </row>
    <row r="224" spans="1:1" x14ac:dyDescent="0.2">
      <c r="A224" s="748"/>
    </row>
    <row r="225" spans="1:1" x14ac:dyDescent="0.2">
      <c r="A225" s="748"/>
    </row>
    <row r="226" spans="1:1" x14ac:dyDescent="0.2">
      <c r="A226" s="748"/>
    </row>
    <row r="227" spans="1:1" x14ac:dyDescent="0.2">
      <c r="A227" s="748"/>
    </row>
    <row r="228" spans="1:1" x14ac:dyDescent="0.2">
      <c r="A228" s="748"/>
    </row>
    <row r="229" spans="1:1" x14ac:dyDescent="0.2">
      <c r="A229" s="748"/>
    </row>
    <row r="230" spans="1:1" x14ac:dyDescent="0.2">
      <c r="A230" s="748"/>
    </row>
    <row r="231" spans="1:1" x14ac:dyDescent="0.2">
      <c r="A231" s="748"/>
    </row>
    <row r="232" spans="1:1" x14ac:dyDescent="0.2">
      <c r="A232" s="748"/>
    </row>
    <row r="233" spans="1:1" x14ac:dyDescent="0.2">
      <c r="A233" s="748"/>
    </row>
    <row r="234" spans="1:1" x14ac:dyDescent="0.2">
      <c r="A234" s="748"/>
    </row>
    <row r="235" spans="1:1" x14ac:dyDescent="0.2">
      <c r="A235" s="748"/>
    </row>
    <row r="236" spans="1:1" x14ac:dyDescent="0.2">
      <c r="A236" s="748"/>
    </row>
    <row r="237" spans="1:1" x14ac:dyDescent="0.2">
      <c r="A237" s="748"/>
    </row>
    <row r="238" spans="1:1" x14ac:dyDescent="0.2">
      <c r="A238" s="748"/>
    </row>
    <row r="239" spans="1:1" x14ac:dyDescent="0.2">
      <c r="A239" s="748"/>
    </row>
    <row r="240" spans="1:1" x14ac:dyDescent="0.2">
      <c r="A240" s="748"/>
    </row>
    <row r="241" spans="1:1" x14ac:dyDescent="0.2">
      <c r="A241" s="748"/>
    </row>
    <row r="242" spans="1:1" x14ac:dyDescent="0.2">
      <c r="A242" s="748"/>
    </row>
    <row r="243" spans="1:1" x14ac:dyDescent="0.2">
      <c r="A243" s="748"/>
    </row>
    <row r="244" spans="1:1" x14ac:dyDescent="0.2">
      <c r="A244" s="748"/>
    </row>
    <row r="245" spans="1:1" x14ac:dyDescent="0.2">
      <c r="A245" s="748"/>
    </row>
    <row r="246" spans="1:1" x14ac:dyDescent="0.2">
      <c r="A246" s="748"/>
    </row>
    <row r="247" spans="1:1" x14ac:dyDescent="0.2">
      <c r="A247" s="748"/>
    </row>
    <row r="248" spans="1:1" x14ac:dyDescent="0.2">
      <c r="A248" s="748"/>
    </row>
    <row r="249" spans="1:1" x14ac:dyDescent="0.2">
      <c r="A249" s="748"/>
    </row>
    <row r="250" spans="1:1" x14ac:dyDescent="0.2">
      <c r="A250" s="748"/>
    </row>
    <row r="251" spans="1:1" x14ac:dyDescent="0.2">
      <c r="A251" s="748"/>
    </row>
    <row r="252" spans="1:1" x14ac:dyDescent="0.2">
      <c r="A252" s="748"/>
    </row>
    <row r="253" spans="1:1" x14ac:dyDescent="0.2">
      <c r="A253" s="748"/>
    </row>
    <row r="254" spans="1:1" x14ac:dyDescent="0.2">
      <c r="A254" s="748"/>
    </row>
    <row r="255" spans="1:1" x14ac:dyDescent="0.2">
      <c r="A255" s="748"/>
    </row>
    <row r="256" spans="1:1" x14ac:dyDescent="0.2">
      <c r="A256" s="748"/>
    </row>
    <row r="257" spans="1:1" x14ac:dyDescent="0.2">
      <c r="A257" s="748"/>
    </row>
    <row r="258" spans="1:1" x14ac:dyDescent="0.2">
      <c r="A258" s="748"/>
    </row>
    <row r="259" spans="1:1" x14ac:dyDescent="0.2">
      <c r="A259" s="748"/>
    </row>
    <row r="260" spans="1:1" x14ac:dyDescent="0.2">
      <c r="A260" s="748"/>
    </row>
    <row r="261" spans="1:1" x14ac:dyDescent="0.2">
      <c r="A261" s="748"/>
    </row>
    <row r="262" spans="1:1" x14ac:dyDescent="0.2">
      <c r="A262" s="748"/>
    </row>
    <row r="263" spans="1:1" x14ac:dyDescent="0.2">
      <c r="A263" s="748"/>
    </row>
    <row r="264" spans="1:1" x14ac:dyDescent="0.2">
      <c r="A264" s="748"/>
    </row>
    <row r="265" spans="1:1" x14ac:dyDescent="0.2">
      <c r="A265" s="748"/>
    </row>
    <row r="266" spans="1:1" x14ac:dyDescent="0.2">
      <c r="A266" s="748"/>
    </row>
    <row r="267" spans="1:1" x14ac:dyDescent="0.2">
      <c r="A267" s="748"/>
    </row>
    <row r="268" spans="1:1" x14ac:dyDescent="0.2">
      <c r="A268" s="748"/>
    </row>
    <row r="269" spans="1:1" x14ac:dyDescent="0.2">
      <c r="A269" s="748"/>
    </row>
    <row r="270" spans="1:1" x14ac:dyDescent="0.2">
      <c r="A270" s="748"/>
    </row>
    <row r="271" spans="1:1" x14ac:dyDescent="0.2">
      <c r="A271" s="748"/>
    </row>
    <row r="272" spans="1:1" x14ac:dyDescent="0.2">
      <c r="A272" s="748"/>
    </row>
    <row r="273" spans="1:1" x14ac:dyDescent="0.2">
      <c r="A273" s="748"/>
    </row>
    <row r="274" spans="1:1" x14ac:dyDescent="0.2">
      <c r="A274" s="748"/>
    </row>
    <row r="275" spans="1:1" x14ac:dyDescent="0.2">
      <c r="A275" s="748"/>
    </row>
    <row r="276" spans="1:1" x14ac:dyDescent="0.2">
      <c r="A276" s="748"/>
    </row>
    <row r="277" spans="1:1" x14ac:dyDescent="0.2">
      <c r="A277" s="748"/>
    </row>
    <row r="278" spans="1:1" x14ac:dyDescent="0.2">
      <c r="A278" s="748"/>
    </row>
    <row r="279" spans="1:1" x14ac:dyDescent="0.2">
      <c r="A279" s="748"/>
    </row>
    <row r="280" spans="1:1" x14ac:dyDescent="0.2">
      <c r="A280" s="748"/>
    </row>
    <row r="281" spans="1:1" x14ac:dyDescent="0.2">
      <c r="A281" s="748"/>
    </row>
    <row r="282" spans="1:1" x14ac:dyDescent="0.2">
      <c r="A282" s="748"/>
    </row>
    <row r="283" spans="1:1" x14ac:dyDescent="0.2">
      <c r="A283" s="748"/>
    </row>
    <row r="284" spans="1:1" x14ac:dyDescent="0.2">
      <c r="A284" s="748"/>
    </row>
    <row r="285" spans="1:1" x14ac:dyDescent="0.2">
      <c r="A285" s="748"/>
    </row>
    <row r="286" spans="1:1" x14ac:dyDescent="0.2">
      <c r="A286" s="748"/>
    </row>
    <row r="287" spans="1:1" x14ac:dyDescent="0.2">
      <c r="A287" s="748"/>
    </row>
    <row r="288" spans="1:1" x14ac:dyDescent="0.2">
      <c r="A288" s="748"/>
    </row>
    <row r="289" spans="1:1" x14ac:dyDescent="0.2">
      <c r="A289" s="748"/>
    </row>
    <row r="290" spans="1:1" x14ac:dyDescent="0.2">
      <c r="A290" s="748"/>
    </row>
    <row r="291" spans="1:1" x14ac:dyDescent="0.2">
      <c r="A291" s="748"/>
    </row>
    <row r="292" spans="1:1" x14ac:dyDescent="0.2">
      <c r="A292" s="748"/>
    </row>
    <row r="293" spans="1:1" x14ac:dyDescent="0.2">
      <c r="A293" s="748"/>
    </row>
    <row r="294" spans="1:1" x14ac:dyDescent="0.2">
      <c r="A294" s="748"/>
    </row>
    <row r="295" spans="1:1" x14ac:dyDescent="0.2">
      <c r="A295" s="748"/>
    </row>
    <row r="296" spans="1:1" x14ac:dyDescent="0.2">
      <c r="A296" s="748"/>
    </row>
    <row r="297" spans="1:1" x14ac:dyDescent="0.2">
      <c r="A297" s="748"/>
    </row>
    <row r="298" spans="1:1" x14ac:dyDescent="0.2">
      <c r="A298" s="748"/>
    </row>
    <row r="299" spans="1:1" x14ac:dyDescent="0.2">
      <c r="A299" s="748"/>
    </row>
    <row r="300" spans="1:1" x14ac:dyDescent="0.2">
      <c r="A300" s="748"/>
    </row>
    <row r="301" spans="1:1" x14ac:dyDescent="0.2">
      <c r="A301" s="748"/>
    </row>
    <row r="302" spans="1:1" x14ac:dyDescent="0.2">
      <c r="A302" s="748"/>
    </row>
    <row r="303" spans="1:1" x14ac:dyDescent="0.2">
      <c r="A303" s="748"/>
    </row>
    <row r="304" spans="1:1" x14ac:dyDescent="0.2">
      <c r="A304" s="748"/>
    </row>
    <row r="305" spans="1:1" x14ac:dyDescent="0.2">
      <c r="A305" s="748"/>
    </row>
    <row r="306" spans="1:1" x14ac:dyDescent="0.2">
      <c r="A306" s="748"/>
    </row>
    <row r="307" spans="1:1" x14ac:dyDescent="0.2">
      <c r="A307" s="748"/>
    </row>
    <row r="308" spans="1:1" x14ac:dyDescent="0.2">
      <c r="A308" s="748"/>
    </row>
    <row r="309" spans="1:1" x14ac:dyDescent="0.2">
      <c r="A309" s="748"/>
    </row>
    <row r="310" spans="1:1" x14ac:dyDescent="0.2">
      <c r="A310" s="748"/>
    </row>
    <row r="311" spans="1:1" x14ac:dyDescent="0.2">
      <c r="A311" s="748"/>
    </row>
    <row r="312" spans="1:1" x14ac:dyDescent="0.2">
      <c r="A312" s="748"/>
    </row>
    <row r="313" spans="1:1" x14ac:dyDescent="0.2">
      <c r="A313" s="748"/>
    </row>
    <row r="314" spans="1:1" x14ac:dyDescent="0.2">
      <c r="A314" s="748"/>
    </row>
    <row r="315" spans="1:1" x14ac:dyDescent="0.2">
      <c r="A315" s="748"/>
    </row>
    <row r="316" spans="1:1" x14ac:dyDescent="0.2">
      <c r="A316" s="748"/>
    </row>
    <row r="317" spans="1:1" x14ac:dyDescent="0.2">
      <c r="A317" s="748"/>
    </row>
    <row r="318" spans="1:1" x14ac:dyDescent="0.2">
      <c r="A318" s="748"/>
    </row>
    <row r="319" spans="1:1" x14ac:dyDescent="0.2">
      <c r="A319" s="748"/>
    </row>
    <row r="320" spans="1:1" x14ac:dyDescent="0.2">
      <c r="A320" s="748"/>
    </row>
    <row r="321" spans="1:1" x14ac:dyDescent="0.2">
      <c r="A321" s="748"/>
    </row>
    <row r="322" spans="1:1" x14ac:dyDescent="0.2">
      <c r="A322" s="748"/>
    </row>
    <row r="323" spans="1:1" x14ac:dyDescent="0.2">
      <c r="A323" s="748"/>
    </row>
    <row r="324" spans="1:1" x14ac:dyDescent="0.2">
      <c r="A324" s="748"/>
    </row>
    <row r="325" spans="1:1" x14ac:dyDescent="0.2">
      <c r="A325" s="748"/>
    </row>
    <row r="326" spans="1:1" x14ac:dyDescent="0.2">
      <c r="A326" s="748"/>
    </row>
    <row r="327" spans="1:1" x14ac:dyDescent="0.2">
      <c r="A327" s="748"/>
    </row>
    <row r="328" spans="1:1" x14ac:dyDescent="0.2">
      <c r="A328" s="748"/>
    </row>
    <row r="329" spans="1:1" x14ac:dyDescent="0.2">
      <c r="A329" s="748"/>
    </row>
    <row r="330" spans="1:1" x14ac:dyDescent="0.2">
      <c r="A330" s="748"/>
    </row>
    <row r="331" spans="1:1" x14ac:dyDescent="0.2">
      <c r="A331" s="748"/>
    </row>
    <row r="332" spans="1:1" x14ac:dyDescent="0.2">
      <c r="A332" s="748"/>
    </row>
    <row r="333" spans="1:1" x14ac:dyDescent="0.2">
      <c r="A333" s="748"/>
    </row>
    <row r="334" spans="1:1" x14ac:dyDescent="0.2">
      <c r="A334" s="748"/>
    </row>
    <row r="335" spans="1:1" x14ac:dyDescent="0.2">
      <c r="A335" s="748"/>
    </row>
    <row r="336" spans="1:1" x14ac:dyDescent="0.2">
      <c r="A336" s="748"/>
    </row>
    <row r="337" spans="1:1" x14ac:dyDescent="0.2">
      <c r="A337" s="748"/>
    </row>
    <row r="338" spans="1:1" x14ac:dyDescent="0.2">
      <c r="A338" s="748"/>
    </row>
    <row r="339" spans="1:1" x14ac:dyDescent="0.2">
      <c r="A339" s="748"/>
    </row>
    <row r="340" spans="1:1" x14ac:dyDescent="0.2">
      <c r="A340" s="748"/>
    </row>
    <row r="341" spans="1:1" x14ac:dyDescent="0.2">
      <c r="A341" s="748"/>
    </row>
    <row r="342" spans="1:1" x14ac:dyDescent="0.2">
      <c r="A342" s="748"/>
    </row>
    <row r="343" spans="1:1" x14ac:dyDescent="0.2">
      <c r="A343" s="748"/>
    </row>
    <row r="344" spans="1:1" x14ac:dyDescent="0.2">
      <c r="A344" s="748"/>
    </row>
    <row r="345" spans="1:1" x14ac:dyDescent="0.2">
      <c r="A345" s="748"/>
    </row>
    <row r="346" spans="1:1" x14ac:dyDescent="0.2">
      <c r="A346" s="748"/>
    </row>
    <row r="347" spans="1:1" x14ac:dyDescent="0.2">
      <c r="A347" s="748"/>
    </row>
    <row r="348" spans="1:1" x14ac:dyDescent="0.2">
      <c r="A348" s="748"/>
    </row>
    <row r="349" spans="1:1" x14ac:dyDescent="0.2">
      <c r="A349" s="748"/>
    </row>
    <row r="350" spans="1:1" x14ac:dyDescent="0.2">
      <c r="A350" s="748"/>
    </row>
    <row r="351" spans="1:1" x14ac:dyDescent="0.2">
      <c r="A351" s="748"/>
    </row>
    <row r="352" spans="1:1" x14ac:dyDescent="0.2">
      <c r="A352" s="748"/>
    </row>
    <row r="353" spans="1:1" x14ac:dyDescent="0.2">
      <c r="A353" s="748"/>
    </row>
    <row r="354" spans="1:1" x14ac:dyDescent="0.2">
      <c r="A354" s="748"/>
    </row>
    <row r="355" spans="1:1" x14ac:dyDescent="0.2">
      <c r="A355" s="748"/>
    </row>
    <row r="356" spans="1:1" x14ac:dyDescent="0.2">
      <c r="A356" s="748"/>
    </row>
    <row r="357" spans="1:1" x14ac:dyDescent="0.2">
      <c r="A357" s="748"/>
    </row>
    <row r="358" spans="1:1" x14ac:dyDescent="0.2">
      <c r="A358" s="748"/>
    </row>
    <row r="359" spans="1:1" x14ac:dyDescent="0.2">
      <c r="A359" s="748"/>
    </row>
    <row r="360" spans="1:1" x14ac:dyDescent="0.2">
      <c r="A360" s="748"/>
    </row>
    <row r="361" spans="1:1" x14ac:dyDescent="0.2">
      <c r="A361" s="748"/>
    </row>
    <row r="362" spans="1:1" x14ac:dyDescent="0.2">
      <c r="A362" s="748"/>
    </row>
    <row r="363" spans="1:1" x14ac:dyDescent="0.2">
      <c r="A363" s="748"/>
    </row>
    <row r="364" spans="1:1" x14ac:dyDescent="0.2">
      <c r="A364" s="748"/>
    </row>
    <row r="365" spans="1:1" x14ac:dyDescent="0.2">
      <c r="A365" s="748"/>
    </row>
    <row r="366" spans="1:1" x14ac:dyDescent="0.2">
      <c r="A366" s="748"/>
    </row>
    <row r="367" spans="1:1" x14ac:dyDescent="0.2">
      <c r="A367" s="748"/>
    </row>
    <row r="368" spans="1:1" x14ac:dyDescent="0.2">
      <c r="A368" s="748"/>
    </row>
    <row r="369" spans="1:1" x14ac:dyDescent="0.2">
      <c r="A369" s="748"/>
    </row>
    <row r="370" spans="1:1" x14ac:dyDescent="0.2">
      <c r="A370" s="748"/>
    </row>
    <row r="371" spans="1:1" x14ac:dyDescent="0.2">
      <c r="A371" s="748"/>
    </row>
    <row r="372" spans="1:1" x14ac:dyDescent="0.2">
      <c r="A372" s="748"/>
    </row>
    <row r="373" spans="1:1" x14ac:dyDescent="0.2">
      <c r="A373" s="748"/>
    </row>
    <row r="374" spans="1:1" x14ac:dyDescent="0.2">
      <c r="A374" s="748"/>
    </row>
    <row r="375" spans="1:1" x14ac:dyDescent="0.2">
      <c r="A375" s="748"/>
    </row>
    <row r="376" spans="1:1" x14ac:dyDescent="0.2">
      <c r="A376" s="748"/>
    </row>
    <row r="377" spans="1:1" x14ac:dyDescent="0.2">
      <c r="A377" s="748"/>
    </row>
    <row r="378" spans="1:1" x14ac:dyDescent="0.2">
      <c r="A378" s="748"/>
    </row>
    <row r="379" spans="1:1" x14ac:dyDescent="0.2">
      <c r="A379" s="748"/>
    </row>
    <row r="380" spans="1:1" x14ac:dyDescent="0.2">
      <c r="A380" s="748"/>
    </row>
    <row r="381" spans="1:1" x14ac:dyDescent="0.2">
      <c r="A381" s="748"/>
    </row>
    <row r="382" spans="1:1" x14ac:dyDescent="0.2">
      <c r="A382" s="748"/>
    </row>
  </sheetData>
  <pageMargins left="0.75" right="0.75" top="1" bottom="1" header="0.5" footer="0.5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B382"/>
  <sheetViews>
    <sheetView workbookViewId="0"/>
  </sheetViews>
  <sheetFormatPr defaultRowHeight="11.25" x14ac:dyDescent="0.2"/>
  <cols>
    <col min="1" max="1" width="30.6640625" style="746" bestFit="1" customWidth="1"/>
    <col min="2" max="2" width="8.6640625" style="732" bestFit="1" customWidth="1"/>
    <col min="3" max="16384" width="9.33203125" style="733"/>
  </cols>
  <sheetData>
    <row r="1" spans="1:2" x14ac:dyDescent="0.2">
      <c r="A1" s="731" t="s">
        <v>41</v>
      </c>
    </row>
    <row r="2" spans="1:2" x14ac:dyDescent="0.2">
      <c r="A2" s="731" t="s">
        <v>745</v>
      </c>
    </row>
    <row r="3" spans="1:2" x14ac:dyDescent="0.2">
      <c r="A3" s="734" t="s">
        <v>352</v>
      </c>
    </row>
    <row r="4" spans="1:2" x14ac:dyDescent="0.2">
      <c r="A4" s="749" t="s">
        <v>758</v>
      </c>
    </row>
    <row r="5" spans="1:2" x14ac:dyDescent="0.2">
      <c r="A5" s="739" t="s">
        <v>747</v>
      </c>
    </row>
    <row r="6" spans="1:2" x14ac:dyDescent="0.2">
      <c r="A6" s="750" t="s">
        <v>0</v>
      </c>
    </row>
    <row r="7" spans="1:2" s="707" customFormat="1" x14ac:dyDescent="0.2">
      <c r="A7" s="237"/>
      <c r="B7" s="238"/>
    </row>
    <row r="8" spans="1:2" s="707" customFormat="1" x14ac:dyDescent="0.2">
      <c r="A8" s="257"/>
      <c r="B8" s="276">
        <v>2012</v>
      </c>
    </row>
    <row r="9" spans="1:2" s="707" customFormat="1" ht="14.25" customHeight="1" x14ac:dyDescent="0.2">
      <c r="A9" s="288" t="str">
        <f>'Viðauki I-1'!A10</f>
        <v>Danske Bank A/S (DK)</v>
      </c>
      <c r="B9" s="242">
        <v>0.14000000000000001</v>
      </c>
    </row>
    <row r="10" spans="1:2" ht="11.25" customHeight="1" x14ac:dyDescent="0.2">
      <c r="A10" s="288" t="str">
        <f>'Viðauki I-1'!A11</f>
        <v>DnB ASA (NO)</v>
      </c>
      <c r="B10" s="242">
        <v>0.62</v>
      </c>
    </row>
    <row r="11" spans="1:2" ht="11.25" customHeight="1" x14ac:dyDescent="0.2">
      <c r="A11" s="288" t="str">
        <f>'Viðauki I-1'!A12</f>
        <v>Nordea Bank AB (publ) (SE)</v>
      </c>
      <c r="B11" s="242">
        <v>0.45</v>
      </c>
    </row>
    <row r="12" spans="1:2" ht="9" customHeight="1" x14ac:dyDescent="0.2">
      <c r="A12" s="288" t="str">
        <f>'Viðauki I-1'!A13</f>
        <v>Arion banki (IS)</v>
      </c>
      <c r="B12" s="242">
        <v>1.9</v>
      </c>
    </row>
    <row r="13" spans="1:2" ht="11.25" customHeight="1" x14ac:dyDescent="0.2">
      <c r="A13" s="288" t="str">
        <f>'Viðauki I-1'!A14</f>
        <v>Íslandsbanki (IS)</v>
      </c>
      <c r="B13" s="242">
        <v>2.89</v>
      </c>
    </row>
    <row r="14" spans="1:2" ht="11.25" customHeight="1" x14ac:dyDescent="0.2">
      <c r="A14" s="288" t="str">
        <f>'Viðauki I-1'!A15</f>
        <v>Landsbankinn (IS)</v>
      </c>
      <c r="B14" s="242">
        <v>2.2999999999999998</v>
      </c>
    </row>
    <row r="15" spans="1:2" x14ac:dyDescent="0.2">
      <c r="A15" s="288" t="str">
        <f>'Viðauki I-1'!A16</f>
        <v>Arbejdernes Landsbank A/S (DK)</v>
      </c>
      <c r="B15" s="242">
        <v>1.28</v>
      </c>
    </row>
    <row r="16" spans="1:2" ht="11.25" customHeight="1" x14ac:dyDescent="0.2">
      <c r="A16" s="288" t="str">
        <f>'Viðauki I-1'!A17</f>
        <v>SkandiaBanken (SE)</v>
      </c>
      <c r="B16" s="242">
        <v>0.38</v>
      </c>
    </row>
    <row r="17" spans="1:2" ht="11.25" customHeight="1" x14ac:dyDescent="0.2">
      <c r="A17" s="288" t="str">
        <f>'Viðauki I-1'!A18</f>
        <v>Storebrand Bank ASA (NO)</v>
      </c>
      <c r="B17" s="242">
        <v>0.44</v>
      </c>
    </row>
    <row r="18" spans="1:2" ht="11.25" customHeight="1" x14ac:dyDescent="0.2">
      <c r="A18" s="732"/>
    </row>
    <row r="19" spans="1:2" ht="11.25" customHeight="1" x14ac:dyDescent="0.2">
      <c r="A19" s="742"/>
    </row>
    <row r="20" spans="1:2" ht="11.25" customHeight="1" x14ac:dyDescent="0.2">
      <c r="A20" s="742"/>
    </row>
    <row r="21" spans="1:2" ht="11.25" customHeight="1" x14ac:dyDescent="0.2">
      <c r="A21" s="742"/>
    </row>
    <row r="22" spans="1:2" ht="9" customHeight="1" x14ac:dyDescent="0.2">
      <c r="A22" s="745"/>
    </row>
    <row r="23" spans="1:2" ht="11.25" customHeight="1" x14ac:dyDescent="0.2">
      <c r="A23" s="745"/>
    </row>
    <row r="24" spans="1:2" ht="11.25" customHeight="1" x14ac:dyDescent="0.2">
      <c r="A24" s="745"/>
    </row>
    <row r="25" spans="1:2" ht="15" customHeight="1" x14ac:dyDescent="0.2"/>
    <row r="26" spans="1:2" ht="11.25" customHeight="1" x14ac:dyDescent="0.2"/>
    <row r="27" spans="1:2" ht="11.25" customHeight="1" x14ac:dyDescent="0.2"/>
    <row r="28" spans="1:2" ht="11.25" customHeight="1" x14ac:dyDescent="0.2">
      <c r="A28" s="745"/>
    </row>
    <row r="29" spans="1:2" ht="11.25" customHeight="1" x14ac:dyDescent="0.2">
      <c r="A29" s="745"/>
      <c r="B29" s="744"/>
    </row>
    <row r="30" spans="1:2" ht="11.25" customHeight="1" x14ac:dyDescent="0.2">
      <c r="A30" s="745"/>
      <c r="B30" s="744"/>
    </row>
    <row r="31" spans="1:2" ht="11.25" customHeight="1" x14ac:dyDescent="0.2">
      <c r="A31" s="745"/>
      <c r="B31" s="744"/>
    </row>
    <row r="32" spans="1:2" ht="11.25" customHeight="1" x14ac:dyDescent="0.2">
      <c r="A32" s="745"/>
      <c r="B32" s="744"/>
    </row>
    <row r="33" spans="1:2" ht="11.25" customHeight="1" x14ac:dyDescent="0.2">
      <c r="A33" s="745"/>
      <c r="B33" s="744"/>
    </row>
    <row r="34" spans="1:2" ht="11.25" customHeight="1" x14ac:dyDescent="0.2">
      <c r="A34" s="745"/>
      <c r="B34" s="744"/>
    </row>
    <row r="35" spans="1:2" ht="15" customHeight="1" x14ac:dyDescent="0.2">
      <c r="A35" s="745"/>
      <c r="B35" s="744"/>
    </row>
    <row r="36" spans="1:2" ht="11.25" customHeight="1" x14ac:dyDescent="0.2">
      <c r="A36" s="745"/>
      <c r="B36" s="744"/>
    </row>
    <row r="37" spans="1:2" ht="11.25" customHeight="1" x14ac:dyDescent="0.2">
      <c r="A37" s="745"/>
      <c r="B37" s="744"/>
    </row>
    <row r="38" spans="1:2" ht="11.25" customHeight="1" x14ac:dyDescent="0.2">
      <c r="A38" s="745"/>
      <c r="B38" s="744"/>
    </row>
    <row r="39" spans="1:2" ht="11.25" customHeight="1" x14ac:dyDescent="0.2">
      <c r="A39" s="745"/>
      <c r="B39" s="744"/>
    </row>
    <row r="40" spans="1:2" ht="11.25" customHeight="1" x14ac:dyDescent="0.2">
      <c r="A40" s="745"/>
      <c r="B40" s="744"/>
    </row>
    <row r="41" spans="1:2" ht="11.25" customHeight="1" x14ac:dyDescent="0.2">
      <c r="A41" s="745"/>
      <c r="B41" s="744"/>
    </row>
    <row r="42" spans="1:2" ht="11.25" customHeight="1" x14ac:dyDescent="0.2">
      <c r="A42" s="745"/>
      <c r="B42" s="744"/>
    </row>
    <row r="43" spans="1:2" ht="11.25" customHeight="1" x14ac:dyDescent="0.2">
      <c r="A43" s="745"/>
      <c r="B43" s="744"/>
    </row>
    <row r="44" spans="1:2" ht="11.25" customHeight="1" x14ac:dyDescent="0.2">
      <c r="A44" s="745"/>
      <c r="B44" s="744"/>
    </row>
    <row r="45" spans="1:2" ht="15" customHeight="1" x14ac:dyDescent="0.2">
      <c r="A45" s="745"/>
      <c r="B45" s="744"/>
    </row>
    <row r="46" spans="1:2" ht="11.25" customHeight="1" x14ac:dyDescent="0.2">
      <c r="A46" s="745"/>
      <c r="B46" s="744"/>
    </row>
    <row r="47" spans="1:2" ht="11.25" customHeight="1" x14ac:dyDescent="0.2">
      <c r="A47" s="745"/>
      <c r="B47" s="744"/>
    </row>
    <row r="48" spans="1:2" ht="11.25" customHeight="1" x14ac:dyDescent="0.2">
      <c r="A48" s="745"/>
      <c r="B48" s="744"/>
    </row>
    <row r="49" spans="1:2" ht="11.25" customHeight="1" x14ac:dyDescent="0.2">
      <c r="A49" s="745"/>
      <c r="B49" s="744"/>
    </row>
    <row r="50" spans="1:2" ht="11.25" customHeight="1" x14ac:dyDescent="0.2">
      <c r="A50" s="745"/>
      <c r="B50" s="744"/>
    </row>
    <row r="51" spans="1:2" ht="11.25" customHeight="1" x14ac:dyDescent="0.2">
      <c r="A51" s="745"/>
      <c r="B51" s="744"/>
    </row>
    <row r="52" spans="1:2" ht="11.25" customHeight="1" x14ac:dyDescent="0.2">
      <c r="A52" s="745"/>
      <c r="B52" s="744"/>
    </row>
    <row r="53" spans="1:2" ht="11.25" customHeight="1" x14ac:dyDescent="0.2">
      <c r="A53" s="745"/>
      <c r="B53" s="744"/>
    </row>
    <row r="54" spans="1:2" ht="11.25" customHeight="1" x14ac:dyDescent="0.2">
      <c r="A54" s="745"/>
      <c r="B54" s="744"/>
    </row>
    <row r="55" spans="1:2" ht="11.25" customHeight="1" x14ac:dyDescent="0.2">
      <c r="A55" s="745"/>
      <c r="B55" s="744"/>
    </row>
    <row r="56" spans="1:2" ht="11.25" customHeight="1" x14ac:dyDescent="0.2">
      <c r="A56" s="745"/>
      <c r="B56" s="744"/>
    </row>
    <row r="57" spans="1:2" ht="11.25" customHeight="1" x14ac:dyDescent="0.2">
      <c r="A57" s="745"/>
      <c r="B57" s="744"/>
    </row>
    <row r="58" spans="1:2" ht="11.25" customHeight="1" x14ac:dyDescent="0.2">
      <c r="A58" s="745"/>
      <c r="B58" s="744"/>
    </row>
    <row r="59" spans="1:2" ht="11.25" customHeight="1" x14ac:dyDescent="0.2">
      <c r="A59" s="745"/>
      <c r="B59" s="744"/>
    </row>
    <row r="60" spans="1:2" ht="11.25" customHeight="1" x14ac:dyDescent="0.2">
      <c r="A60" s="745"/>
      <c r="B60" s="744"/>
    </row>
    <row r="61" spans="1:2" ht="11.25" customHeight="1" x14ac:dyDescent="0.2">
      <c r="A61" s="745"/>
      <c r="B61" s="744"/>
    </row>
    <row r="62" spans="1:2" ht="11.25" customHeight="1" x14ac:dyDescent="0.2">
      <c r="A62" s="745"/>
      <c r="B62" s="744"/>
    </row>
    <row r="63" spans="1:2" ht="11.25" customHeight="1" x14ac:dyDescent="0.2">
      <c r="A63" s="745"/>
      <c r="B63" s="744"/>
    </row>
    <row r="64" spans="1:2" ht="11.25" customHeight="1" x14ac:dyDescent="0.2">
      <c r="A64" s="745"/>
      <c r="B64" s="744"/>
    </row>
    <row r="65" spans="1:2" ht="11.25" customHeight="1" x14ac:dyDescent="0.2">
      <c r="A65" s="745"/>
      <c r="B65" s="744"/>
    </row>
    <row r="66" spans="1:2" ht="11.25" customHeight="1" x14ac:dyDescent="0.2">
      <c r="A66" s="745"/>
      <c r="B66" s="744"/>
    </row>
    <row r="67" spans="1:2" ht="11.25" customHeight="1" x14ac:dyDescent="0.2">
      <c r="A67" s="745"/>
      <c r="B67" s="744"/>
    </row>
    <row r="68" spans="1:2" ht="11.25" customHeight="1" x14ac:dyDescent="0.2">
      <c r="A68" s="745"/>
      <c r="B68" s="744"/>
    </row>
    <row r="69" spans="1:2" ht="11.25" customHeight="1" x14ac:dyDescent="0.2">
      <c r="A69" s="745"/>
      <c r="B69" s="744"/>
    </row>
    <row r="70" spans="1:2" ht="11.25" customHeight="1" x14ac:dyDescent="0.2">
      <c r="A70" s="745"/>
      <c r="B70" s="744"/>
    </row>
    <row r="71" spans="1:2" ht="11.25" customHeight="1" x14ac:dyDescent="0.2">
      <c r="A71" s="745"/>
      <c r="B71" s="744"/>
    </row>
    <row r="72" spans="1:2" ht="11.25" customHeight="1" x14ac:dyDescent="0.2">
      <c r="A72" s="745"/>
      <c r="B72" s="744"/>
    </row>
    <row r="73" spans="1:2" ht="11.25" customHeight="1" x14ac:dyDescent="0.2">
      <c r="A73" s="745"/>
      <c r="B73" s="744"/>
    </row>
    <row r="74" spans="1:2" ht="11.25" customHeight="1" x14ac:dyDescent="0.2">
      <c r="A74" s="745"/>
      <c r="B74" s="744"/>
    </row>
    <row r="75" spans="1:2" ht="11.25" customHeight="1" x14ac:dyDescent="0.2">
      <c r="A75" s="745"/>
      <c r="B75" s="744"/>
    </row>
    <row r="76" spans="1:2" ht="11.25" customHeight="1" x14ac:dyDescent="0.2">
      <c r="A76" s="745"/>
      <c r="B76" s="744"/>
    </row>
    <row r="77" spans="1:2" ht="11.25" customHeight="1" x14ac:dyDescent="0.2">
      <c r="A77" s="745"/>
      <c r="B77" s="744"/>
    </row>
    <row r="78" spans="1:2" ht="11.25" customHeight="1" x14ac:dyDescent="0.2">
      <c r="A78" s="745"/>
      <c r="B78" s="744"/>
    </row>
    <row r="79" spans="1:2" ht="11.25" customHeight="1" x14ac:dyDescent="0.2">
      <c r="A79" s="745"/>
      <c r="B79" s="744"/>
    </row>
    <row r="80" spans="1:2" ht="11.25" customHeight="1" x14ac:dyDescent="0.2">
      <c r="A80" s="745"/>
      <c r="B80" s="744"/>
    </row>
    <row r="81" spans="1:2" ht="11.25" customHeight="1" x14ac:dyDescent="0.2">
      <c r="A81" s="745"/>
      <c r="B81" s="744"/>
    </row>
    <row r="82" spans="1:2" ht="11.25" customHeight="1" x14ac:dyDescent="0.2">
      <c r="A82" s="745"/>
      <c r="B82" s="744"/>
    </row>
    <row r="83" spans="1:2" ht="11.25" customHeight="1" x14ac:dyDescent="0.2">
      <c r="A83" s="745"/>
      <c r="B83" s="744"/>
    </row>
    <row r="84" spans="1:2" ht="11.25" customHeight="1" x14ac:dyDescent="0.2">
      <c r="A84" s="745"/>
      <c r="B84" s="744"/>
    </row>
    <row r="85" spans="1:2" ht="11.25" customHeight="1" x14ac:dyDescent="0.2">
      <c r="A85" s="745"/>
      <c r="B85" s="744"/>
    </row>
    <row r="86" spans="1:2" ht="11.25" customHeight="1" x14ac:dyDescent="0.2">
      <c r="A86" s="745"/>
      <c r="B86" s="744"/>
    </row>
    <row r="87" spans="1:2" ht="11.25" customHeight="1" x14ac:dyDescent="0.2">
      <c r="A87" s="747"/>
      <c r="B87" s="744"/>
    </row>
    <row r="88" spans="1:2" ht="11.25" customHeight="1" x14ac:dyDescent="0.2">
      <c r="A88" s="747"/>
      <c r="B88" s="744"/>
    </row>
    <row r="89" spans="1:2" ht="11.25" customHeight="1" x14ac:dyDescent="0.2">
      <c r="A89" s="747"/>
      <c r="B89" s="744"/>
    </row>
    <row r="90" spans="1:2" ht="11.25" customHeight="1" x14ac:dyDescent="0.2">
      <c r="A90" s="747"/>
      <c r="B90" s="744"/>
    </row>
    <row r="91" spans="1:2" ht="11.25" customHeight="1" x14ac:dyDescent="0.2">
      <c r="A91" s="747"/>
      <c r="B91" s="744"/>
    </row>
    <row r="92" spans="1:2" ht="11.25" customHeight="1" x14ac:dyDescent="0.2">
      <c r="A92" s="747"/>
      <c r="B92" s="744"/>
    </row>
    <row r="93" spans="1:2" ht="11.25" customHeight="1" x14ac:dyDescent="0.2">
      <c r="A93" s="747"/>
      <c r="B93" s="744"/>
    </row>
    <row r="94" spans="1:2" ht="11.25" customHeight="1" x14ac:dyDescent="0.2">
      <c r="A94" s="747"/>
      <c r="B94" s="744"/>
    </row>
    <row r="95" spans="1:2" ht="11.25" customHeight="1" x14ac:dyDescent="0.2">
      <c r="A95" s="747"/>
      <c r="B95" s="744"/>
    </row>
    <row r="96" spans="1:2" x14ac:dyDescent="0.2">
      <c r="A96" s="747"/>
      <c r="B96" s="744"/>
    </row>
    <row r="97" spans="1:2" x14ac:dyDescent="0.2">
      <c r="A97" s="747"/>
      <c r="B97" s="744"/>
    </row>
    <row r="98" spans="1:2" x14ac:dyDescent="0.2">
      <c r="A98" s="747"/>
      <c r="B98" s="744"/>
    </row>
    <row r="99" spans="1:2" x14ac:dyDescent="0.2">
      <c r="A99" s="747"/>
      <c r="B99" s="744"/>
    </row>
    <row r="100" spans="1:2" ht="15" customHeight="1" x14ac:dyDescent="0.2">
      <c r="A100" s="747"/>
      <c r="B100" s="744"/>
    </row>
    <row r="101" spans="1:2" x14ac:dyDescent="0.2">
      <c r="A101" s="747"/>
      <c r="B101" s="744"/>
    </row>
    <row r="102" spans="1:2" x14ac:dyDescent="0.2">
      <c r="A102" s="747"/>
      <c r="B102" s="744"/>
    </row>
    <row r="103" spans="1:2" x14ac:dyDescent="0.2">
      <c r="A103" s="747"/>
      <c r="B103" s="744"/>
    </row>
    <row r="104" spans="1:2" x14ac:dyDescent="0.2">
      <c r="A104" s="747"/>
      <c r="B104" s="744"/>
    </row>
    <row r="105" spans="1:2" x14ac:dyDescent="0.2">
      <c r="A105" s="747"/>
      <c r="B105" s="744"/>
    </row>
    <row r="106" spans="1:2" x14ac:dyDescent="0.2">
      <c r="A106" s="747"/>
      <c r="B106" s="744"/>
    </row>
    <row r="107" spans="1:2" x14ac:dyDescent="0.2">
      <c r="A107" s="747"/>
      <c r="B107" s="744"/>
    </row>
    <row r="108" spans="1:2" x14ac:dyDescent="0.2">
      <c r="A108" s="747"/>
      <c r="B108" s="744"/>
    </row>
    <row r="109" spans="1:2" x14ac:dyDescent="0.2">
      <c r="A109" s="747"/>
      <c r="B109" s="744"/>
    </row>
    <row r="110" spans="1:2" x14ac:dyDescent="0.2">
      <c r="A110" s="747"/>
      <c r="B110" s="744"/>
    </row>
    <row r="111" spans="1:2" x14ac:dyDescent="0.2">
      <c r="A111" s="747"/>
      <c r="B111" s="744"/>
    </row>
    <row r="112" spans="1:2" ht="15" customHeight="1" x14ac:dyDescent="0.2">
      <c r="A112" s="747"/>
      <c r="B112" s="744"/>
    </row>
    <row r="113" spans="1:2" x14ac:dyDescent="0.2">
      <c r="A113" s="747"/>
      <c r="B113" s="744"/>
    </row>
    <row r="114" spans="1:2" x14ac:dyDescent="0.2">
      <c r="A114" s="747"/>
    </row>
    <row r="115" spans="1:2" x14ac:dyDescent="0.2">
      <c r="A115" s="747"/>
    </row>
    <row r="116" spans="1:2" x14ac:dyDescent="0.2">
      <c r="A116" s="747"/>
    </row>
    <row r="117" spans="1:2" x14ac:dyDescent="0.2">
      <c r="A117" s="747"/>
    </row>
    <row r="118" spans="1:2" x14ac:dyDescent="0.2">
      <c r="A118" s="747"/>
    </row>
    <row r="119" spans="1:2" x14ac:dyDescent="0.2">
      <c r="A119" s="747"/>
    </row>
    <row r="120" spans="1:2" x14ac:dyDescent="0.2">
      <c r="A120" s="747"/>
    </row>
    <row r="121" spans="1:2" x14ac:dyDescent="0.2">
      <c r="A121" s="747"/>
    </row>
    <row r="122" spans="1:2" x14ac:dyDescent="0.2">
      <c r="A122" s="747"/>
    </row>
    <row r="123" spans="1:2" x14ac:dyDescent="0.2">
      <c r="A123" s="747"/>
    </row>
    <row r="124" spans="1:2" x14ac:dyDescent="0.2">
      <c r="A124" s="747"/>
    </row>
    <row r="125" spans="1:2" x14ac:dyDescent="0.2">
      <c r="A125" s="747"/>
    </row>
    <row r="126" spans="1:2" x14ac:dyDescent="0.2">
      <c r="A126" s="747"/>
    </row>
    <row r="127" spans="1:2" x14ac:dyDescent="0.2">
      <c r="A127" s="748"/>
    </row>
    <row r="128" spans="1:2" x14ac:dyDescent="0.2">
      <c r="A128" s="748"/>
    </row>
    <row r="129" spans="1:1" x14ac:dyDescent="0.2">
      <c r="A129" s="748"/>
    </row>
    <row r="130" spans="1:1" x14ac:dyDescent="0.2">
      <c r="A130" s="748"/>
    </row>
    <row r="131" spans="1:1" x14ac:dyDescent="0.2">
      <c r="A131" s="748"/>
    </row>
    <row r="132" spans="1:1" x14ac:dyDescent="0.2">
      <c r="A132" s="748"/>
    </row>
    <row r="133" spans="1:1" x14ac:dyDescent="0.2">
      <c r="A133" s="748"/>
    </row>
    <row r="134" spans="1:1" x14ac:dyDescent="0.2">
      <c r="A134" s="748"/>
    </row>
    <row r="135" spans="1:1" x14ac:dyDescent="0.2">
      <c r="A135" s="748"/>
    </row>
    <row r="136" spans="1:1" x14ac:dyDescent="0.2">
      <c r="A136" s="748"/>
    </row>
    <row r="137" spans="1:1" x14ac:dyDescent="0.2">
      <c r="A137" s="748"/>
    </row>
    <row r="138" spans="1:1" x14ac:dyDescent="0.2">
      <c r="A138" s="748"/>
    </row>
    <row r="139" spans="1:1" x14ac:dyDescent="0.2">
      <c r="A139" s="748"/>
    </row>
    <row r="140" spans="1:1" x14ac:dyDescent="0.2">
      <c r="A140" s="748"/>
    </row>
    <row r="141" spans="1:1" x14ac:dyDescent="0.2">
      <c r="A141" s="748"/>
    </row>
    <row r="142" spans="1:1" x14ac:dyDescent="0.2">
      <c r="A142" s="748"/>
    </row>
    <row r="143" spans="1:1" x14ac:dyDescent="0.2">
      <c r="A143" s="748"/>
    </row>
    <row r="144" spans="1:1" x14ac:dyDescent="0.2">
      <c r="A144" s="748"/>
    </row>
    <row r="145" spans="1:1" x14ac:dyDescent="0.2">
      <c r="A145" s="748"/>
    </row>
    <row r="146" spans="1:1" x14ac:dyDescent="0.2">
      <c r="A146" s="748"/>
    </row>
    <row r="147" spans="1:1" x14ac:dyDescent="0.2">
      <c r="A147" s="748"/>
    </row>
    <row r="148" spans="1:1" x14ac:dyDescent="0.2">
      <c r="A148" s="748"/>
    </row>
    <row r="149" spans="1:1" x14ac:dyDescent="0.2">
      <c r="A149" s="748"/>
    </row>
    <row r="150" spans="1:1" x14ac:dyDescent="0.2">
      <c r="A150" s="748"/>
    </row>
    <row r="151" spans="1:1" x14ac:dyDescent="0.2">
      <c r="A151" s="748"/>
    </row>
    <row r="152" spans="1:1" x14ac:dyDescent="0.2">
      <c r="A152" s="748"/>
    </row>
    <row r="153" spans="1:1" x14ac:dyDescent="0.2">
      <c r="A153" s="748"/>
    </row>
    <row r="154" spans="1:1" x14ac:dyDescent="0.2">
      <c r="A154" s="748"/>
    </row>
    <row r="155" spans="1:1" x14ac:dyDescent="0.2">
      <c r="A155" s="748"/>
    </row>
    <row r="156" spans="1:1" x14ac:dyDescent="0.2">
      <c r="A156" s="748"/>
    </row>
    <row r="157" spans="1:1" x14ac:dyDescent="0.2">
      <c r="A157" s="748"/>
    </row>
    <row r="158" spans="1:1" x14ac:dyDescent="0.2">
      <c r="A158" s="748"/>
    </row>
    <row r="159" spans="1:1" x14ac:dyDescent="0.2">
      <c r="A159" s="748"/>
    </row>
    <row r="160" spans="1:1" x14ac:dyDescent="0.2">
      <c r="A160" s="748"/>
    </row>
    <row r="161" spans="1:1" x14ac:dyDescent="0.2">
      <c r="A161" s="748"/>
    </row>
    <row r="162" spans="1:1" x14ac:dyDescent="0.2">
      <c r="A162" s="748"/>
    </row>
    <row r="163" spans="1:1" x14ac:dyDescent="0.2">
      <c r="A163" s="748"/>
    </row>
    <row r="164" spans="1:1" x14ac:dyDescent="0.2">
      <c r="A164" s="748"/>
    </row>
    <row r="165" spans="1:1" x14ac:dyDescent="0.2">
      <c r="A165" s="748"/>
    </row>
    <row r="166" spans="1:1" x14ac:dyDescent="0.2">
      <c r="A166" s="748"/>
    </row>
    <row r="167" spans="1:1" x14ac:dyDescent="0.2">
      <c r="A167" s="748"/>
    </row>
    <row r="168" spans="1:1" x14ac:dyDescent="0.2">
      <c r="A168" s="748"/>
    </row>
    <row r="169" spans="1:1" x14ac:dyDescent="0.2">
      <c r="A169" s="748"/>
    </row>
    <row r="170" spans="1:1" x14ac:dyDescent="0.2">
      <c r="A170" s="748"/>
    </row>
    <row r="171" spans="1:1" x14ac:dyDescent="0.2">
      <c r="A171" s="748"/>
    </row>
    <row r="172" spans="1:1" x14ac:dyDescent="0.2">
      <c r="A172" s="748"/>
    </row>
    <row r="173" spans="1:1" x14ac:dyDescent="0.2">
      <c r="A173" s="748"/>
    </row>
    <row r="174" spans="1:1" x14ac:dyDescent="0.2">
      <c r="A174" s="748"/>
    </row>
    <row r="175" spans="1:1" x14ac:dyDescent="0.2">
      <c r="A175" s="748"/>
    </row>
    <row r="176" spans="1:1" x14ac:dyDescent="0.2">
      <c r="A176" s="748"/>
    </row>
    <row r="177" spans="1:1" x14ac:dyDescent="0.2">
      <c r="A177" s="748"/>
    </row>
    <row r="178" spans="1:1" x14ac:dyDescent="0.2">
      <c r="A178" s="748"/>
    </row>
    <row r="179" spans="1:1" x14ac:dyDescent="0.2">
      <c r="A179" s="748"/>
    </row>
    <row r="180" spans="1:1" x14ac:dyDescent="0.2">
      <c r="A180" s="748"/>
    </row>
    <row r="181" spans="1:1" x14ac:dyDescent="0.2">
      <c r="A181" s="748"/>
    </row>
    <row r="182" spans="1:1" x14ac:dyDescent="0.2">
      <c r="A182" s="748"/>
    </row>
    <row r="183" spans="1:1" x14ac:dyDescent="0.2">
      <c r="A183" s="748"/>
    </row>
    <row r="184" spans="1:1" x14ac:dyDescent="0.2">
      <c r="A184" s="748"/>
    </row>
    <row r="185" spans="1:1" x14ac:dyDescent="0.2">
      <c r="A185" s="748"/>
    </row>
    <row r="186" spans="1:1" x14ac:dyDescent="0.2">
      <c r="A186" s="748"/>
    </row>
    <row r="187" spans="1:1" x14ac:dyDescent="0.2">
      <c r="A187" s="748"/>
    </row>
    <row r="188" spans="1:1" x14ac:dyDescent="0.2">
      <c r="A188" s="748"/>
    </row>
    <row r="189" spans="1:1" x14ac:dyDescent="0.2">
      <c r="A189" s="748"/>
    </row>
    <row r="190" spans="1:1" x14ac:dyDescent="0.2">
      <c r="A190" s="748"/>
    </row>
    <row r="191" spans="1:1" x14ac:dyDescent="0.2">
      <c r="A191" s="748"/>
    </row>
    <row r="192" spans="1:1" x14ac:dyDescent="0.2">
      <c r="A192" s="748"/>
    </row>
    <row r="193" spans="1:1" x14ac:dyDescent="0.2">
      <c r="A193" s="748"/>
    </row>
    <row r="194" spans="1:1" x14ac:dyDescent="0.2">
      <c r="A194" s="748"/>
    </row>
    <row r="195" spans="1:1" x14ac:dyDescent="0.2">
      <c r="A195" s="748"/>
    </row>
    <row r="196" spans="1:1" x14ac:dyDescent="0.2">
      <c r="A196" s="748"/>
    </row>
    <row r="197" spans="1:1" x14ac:dyDescent="0.2">
      <c r="A197" s="748"/>
    </row>
    <row r="198" spans="1:1" x14ac:dyDescent="0.2">
      <c r="A198" s="748"/>
    </row>
    <row r="199" spans="1:1" x14ac:dyDescent="0.2">
      <c r="A199" s="748"/>
    </row>
    <row r="200" spans="1:1" x14ac:dyDescent="0.2">
      <c r="A200" s="748"/>
    </row>
    <row r="201" spans="1:1" x14ac:dyDescent="0.2">
      <c r="A201" s="748"/>
    </row>
    <row r="202" spans="1:1" x14ac:dyDescent="0.2">
      <c r="A202" s="748"/>
    </row>
    <row r="203" spans="1:1" x14ac:dyDescent="0.2">
      <c r="A203" s="748"/>
    </row>
    <row r="204" spans="1:1" x14ac:dyDescent="0.2">
      <c r="A204" s="748"/>
    </row>
    <row r="205" spans="1:1" x14ac:dyDescent="0.2">
      <c r="A205" s="748"/>
    </row>
    <row r="206" spans="1:1" x14ac:dyDescent="0.2">
      <c r="A206" s="748"/>
    </row>
    <row r="207" spans="1:1" x14ac:dyDescent="0.2">
      <c r="A207" s="748"/>
    </row>
    <row r="208" spans="1:1" x14ac:dyDescent="0.2">
      <c r="A208" s="748"/>
    </row>
    <row r="209" spans="1:1" x14ac:dyDescent="0.2">
      <c r="A209" s="748"/>
    </row>
    <row r="210" spans="1:1" x14ac:dyDescent="0.2">
      <c r="A210" s="748"/>
    </row>
    <row r="211" spans="1:1" x14ac:dyDescent="0.2">
      <c r="A211" s="748"/>
    </row>
    <row r="212" spans="1:1" x14ac:dyDescent="0.2">
      <c r="A212" s="748"/>
    </row>
    <row r="213" spans="1:1" x14ac:dyDescent="0.2">
      <c r="A213" s="748"/>
    </row>
    <row r="214" spans="1:1" x14ac:dyDescent="0.2">
      <c r="A214" s="748"/>
    </row>
    <row r="215" spans="1:1" x14ac:dyDescent="0.2">
      <c r="A215" s="748"/>
    </row>
    <row r="216" spans="1:1" x14ac:dyDescent="0.2">
      <c r="A216" s="748"/>
    </row>
    <row r="217" spans="1:1" x14ac:dyDescent="0.2">
      <c r="A217" s="748"/>
    </row>
    <row r="218" spans="1:1" x14ac:dyDescent="0.2">
      <c r="A218" s="748"/>
    </row>
    <row r="219" spans="1:1" x14ac:dyDescent="0.2">
      <c r="A219" s="748"/>
    </row>
    <row r="220" spans="1:1" x14ac:dyDescent="0.2">
      <c r="A220" s="748"/>
    </row>
    <row r="221" spans="1:1" x14ac:dyDescent="0.2">
      <c r="A221" s="748"/>
    </row>
    <row r="222" spans="1:1" x14ac:dyDescent="0.2">
      <c r="A222" s="748"/>
    </row>
    <row r="223" spans="1:1" x14ac:dyDescent="0.2">
      <c r="A223" s="748"/>
    </row>
    <row r="224" spans="1:1" x14ac:dyDescent="0.2">
      <c r="A224" s="748"/>
    </row>
    <row r="225" spans="1:1" x14ac:dyDescent="0.2">
      <c r="A225" s="748"/>
    </row>
    <row r="226" spans="1:1" x14ac:dyDescent="0.2">
      <c r="A226" s="748"/>
    </row>
    <row r="227" spans="1:1" x14ac:dyDescent="0.2">
      <c r="A227" s="748"/>
    </row>
    <row r="228" spans="1:1" x14ac:dyDescent="0.2">
      <c r="A228" s="748"/>
    </row>
    <row r="229" spans="1:1" x14ac:dyDescent="0.2">
      <c r="A229" s="748"/>
    </row>
    <row r="230" spans="1:1" x14ac:dyDescent="0.2">
      <c r="A230" s="748"/>
    </row>
    <row r="231" spans="1:1" x14ac:dyDescent="0.2">
      <c r="A231" s="748"/>
    </row>
    <row r="232" spans="1:1" x14ac:dyDescent="0.2">
      <c r="A232" s="748"/>
    </row>
    <row r="233" spans="1:1" x14ac:dyDescent="0.2">
      <c r="A233" s="748"/>
    </row>
    <row r="234" spans="1:1" x14ac:dyDescent="0.2">
      <c r="A234" s="748"/>
    </row>
    <row r="235" spans="1:1" x14ac:dyDescent="0.2">
      <c r="A235" s="748"/>
    </row>
    <row r="236" spans="1:1" x14ac:dyDescent="0.2">
      <c r="A236" s="748"/>
    </row>
    <row r="237" spans="1:1" x14ac:dyDescent="0.2">
      <c r="A237" s="748"/>
    </row>
    <row r="238" spans="1:1" x14ac:dyDescent="0.2">
      <c r="A238" s="748"/>
    </row>
    <row r="239" spans="1:1" x14ac:dyDescent="0.2">
      <c r="A239" s="748"/>
    </row>
    <row r="240" spans="1:1" x14ac:dyDescent="0.2">
      <c r="A240" s="748"/>
    </row>
    <row r="241" spans="1:1" x14ac:dyDescent="0.2">
      <c r="A241" s="748"/>
    </row>
    <row r="242" spans="1:1" x14ac:dyDescent="0.2">
      <c r="A242" s="748"/>
    </row>
    <row r="243" spans="1:1" x14ac:dyDescent="0.2">
      <c r="A243" s="748"/>
    </row>
    <row r="244" spans="1:1" x14ac:dyDescent="0.2">
      <c r="A244" s="748"/>
    </row>
    <row r="245" spans="1:1" x14ac:dyDescent="0.2">
      <c r="A245" s="748"/>
    </row>
    <row r="246" spans="1:1" x14ac:dyDescent="0.2">
      <c r="A246" s="748"/>
    </row>
    <row r="247" spans="1:1" x14ac:dyDescent="0.2">
      <c r="A247" s="748"/>
    </row>
    <row r="248" spans="1:1" x14ac:dyDescent="0.2">
      <c r="A248" s="748"/>
    </row>
    <row r="249" spans="1:1" x14ac:dyDescent="0.2">
      <c r="A249" s="748"/>
    </row>
    <row r="250" spans="1:1" x14ac:dyDescent="0.2">
      <c r="A250" s="748"/>
    </row>
    <row r="251" spans="1:1" x14ac:dyDescent="0.2">
      <c r="A251" s="748"/>
    </row>
    <row r="252" spans="1:1" x14ac:dyDescent="0.2">
      <c r="A252" s="748"/>
    </row>
    <row r="253" spans="1:1" x14ac:dyDescent="0.2">
      <c r="A253" s="748"/>
    </row>
    <row r="254" spans="1:1" x14ac:dyDescent="0.2">
      <c r="A254" s="748"/>
    </row>
    <row r="255" spans="1:1" x14ac:dyDescent="0.2">
      <c r="A255" s="748"/>
    </row>
    <row r="256" spans="1:1" x14ac:dyDescent="0.2">
      <c r="A256" s="748"/>
    </row>
    <row r="257" spans="1:1" x14ac:dyDescent="0.2">
      <c r="A257" s="748"/>
    </row>
    <row r="258" spans="1:1" x14ac:dyDescent="0.2">
      <c r="A258" s="748"/>
    </row>
    <row r="259" spans="1:1" x14ac:dyDescent="0.2">
      <c r="A259" s="748"/>
    </row>
    <row r="260" spans="1:1" x14ac:dyDescent="0.2">
      <c r="A260" s="748"/>
    </row>
    <row r="261" spans="1:1" x14ac:dyDescent="0.2">
      <c r="A261" s="748"/>
    </row>
    <row r="262" spans="1:1" x14ac:dyDescent="0.2">
      <c r="A262" s="748"/>
    </row>
    <row r="263" spans="1:1" x14ac:dyDescent="0.2">
      <c r="A263" s="748"/>
    </row>
    <row r="264" spans="1:1" x14ac:dyDescent="0.2">
      <c r="A264" s="748"/>
    </row>
    <row r="265" spans="1:1" x14ac:dyDescent="0.2">
      <c r="A265" s="748"/>
    </row>
    <row r="266" spans="1:1" x14ac:dyDescent="0.2">
      <c r="A266" s="748"/>
    </row>
    <row r="267" spans="1:1" x14ac:dyDescent="0.2">
      <c r="A267" s="748"/>
    </row>
    <row r="268" spans="1:1" x14ac:dyDescent="0.2">
      <c r="A268" s="748"/>
    </row>
    <row r="269" spans="1:1" x14ac:dyDescent="0.2">
      <c r="A269" s="748"/>
    </row>
    <row r="270" spans="1:1" x14ac:dyDescent="0.2">
      <c r="A270" s="748"/>
    </row>
    <row r="271" spans="1:1" x14ac:dyDescent="0.2">
      <c r="A271" s="748"/>
    </row>
    <row r="272" spans="1:1" x14ac:dyDescent="0.2">
      <c r="A272" s="748"/>
    </row>
    <row r="273" spans="1:1" x14ac:dyDescent="0.2">
      <c r="A273" s="748"/>
    </row>
    <row r="274" spans="1:1" x14ac:dyDescent="0.2">
      <c r="A274" s="748"/>
    </row>
    <row r="275" spans="1:1" x14ac:dyDescent="0.2">
      <c r="A275" s="748"/>
    </row>
    <row r="276" spans="1:1" x14ac:dyDescent="0.2">
      <c r="A276" s="748"/>
    </row>
    <row r="277" spans="1:1" x14ac:dyDescent="0.2">
      <c r="A277" s="748"/>
    </row>
    <row r="278" spans="1:1" x14ac:dyDescent="0.2">
      <c r="A278" s="748"/>
    </row>
    <row r="279" spans="1:1" x14ac:dyDescent="0.2">
      <c r="A279" s="748"/>
    </row>
    <row r="280" spans="1:1" x14ac:dyDescent="0.2">
      <c r="A280" s="748"/>
    </row>
    <row r="281" spans="1:1" x14ac:dyDescent="0.2">
      <c r="A281" s="748"/>
    </row>
    <row r="282" spans="1:1" x14ac:dyDescent="0.2">
      <c r="A282" s="748"/>
    </row>
    <row r="283" spans="1:1" x14ac:dyDescent="0.2">
      <c r="A283" s="748"/>
    </row>
    <row r="284" spans="1:1" x14ac:dyDescent="0.2">
      <c r="A284" s="748"/>
    </row>
    <row r="285" spans="1:1" x14ac:dyDescent="0.2">
      <c r="A285" s="748"/>
    </row>
    <row r="286" spans="1:1" x14ac:dyDescent="0.2">
      <c r="A286" s="748"/>
    </row>
    <row r="287" spans="1:1" x14ac:dyDescent="0.2">
      <c r="A287" s="748"/>
    </row>
    <row r="288" spans="1:1" x14ac:dyDescent="0.2">
      <c r="A288" s="748"/>
    </row>
    <row r="289" spans="1:1" x14ac:dyDescent="0.2">
      <c r="A289" s="748"/>
    </row>
    <row r="290" spans="1:1" x14ac:dyDescent="0.2">
      <c r="A290" s="748"/>
    </row>
    <row r="291" spans="1:1" x14ac:dyDescent="0.2">
      <c r="A291" s="748"/>
    </row>
    <row r="292" spans="1:1" x14ac:dyDescent="0.2">
      <c r="A292" s="748"/>
    </row>
    <row r="293" spans="1:1" x14ac:dyDescent="0.2">
      <c r="A293" s="748"/>
    </row>
    <row r="294" spans="1:1" x14ac:dyDescent="0.2">
      <c r="A294" s="748"/>
    </row>
    <row r="295" spans="1:1" x14ac:dyDescent="0.2">
      <c r="A295" s="748"/>
    </row>
    <row r="296" spans="1:1" x14ac:dyDescent="0.2">
      <c r="A296" s="748"/>
    </row>
    <row r="297" spans="1:1" x14ac:dyDescent="0.2">
      <c r="A297" s="748"/>
    </row>
    <row r="298" spans="1:1" x14ac:dyDescent="0.2">
      <c r="A298" s="748"/>
    </row>
    <row r="299" spans="1:1" x14ac:dyDescent="0.2">
      <c r="A299" s="748"/>
    </row>
    <row r="300" spans="1:1" x14ac:dyDescent="0.2">
      <c r="A300" s="748"/>
    </row>
    <row r="301" spans="1:1" x14ac:dyDescent="0.2">
      <c r="A301" s="748"/>
    </row>
    <row r="302" spans="1:1" x14ac:dyDescent="0.2">
      <c r="A302" s="748"/>
    </row>
    <row r="303" spans="1:1" x14ac:dyDescent="0.2">
      <c r="A303" s="748"/>
    </row>
    <row r="304" spans="1:1" x14ac:dyDescent="0.2">
      <c r="A304" s="748"/>
    </row>
    <row r="305" spans="1:1" x14ac:dyDescent="0.2">
      <c r="A305" s="748"/>
    </row>
    <row r="306" spans="1:1" x14ac:dyDescent="0.2">
      <c r="A306" s="748"/>
    </row>
    <row r="307" spans="1:1" x14ac:dyDescent="0.2">
      <c r="A307" s="748"/>
    </row>
    <row r="308" spans="1:1" x14ac:dyDescent="0.2">
      <c r="A308" s="748"/>
    </row>
    <row r="309" spans="1:1" x14ac:dyDescent="0.2">
      <c r="A309" s="748"/>
    </row>
    <row r="310" spans="1:1" x14ac:dyDescent="0.2">
      <c r="A310" s="748"/>
    </row>
    <row r="311" spans="1:1" x14ac:dyDescent="0.2">
      <c r="A311" s="748"/>
    </row>
    <row r="312" spans="1:1" x14ac:dyDescent="0.2">
      <c r="A312" s="748"/>
    </row>
    <row r="313" spans="1:1" x14ac:dyDescent="0.2">
      <c r="A313" s="748"/>
    </row>
    <row r="314" spans="1:1" x14ac:dyDescent="0.2">
      <c r="A314" s="748"/>
    </row>
    <row r="315" spans="1:1" x14ac:dyDescent="0.2">
      <c r="A315" s="748"/>
    </row>
    <row r="316" spans="1:1" x14ac:dyDescent="0.2">
      <c r="A316" s="748"/>
    </row>
    <row r="317" spans="1:1" x14ac:dyDescent="0.2">
      <c r="A317" s="748"/>
    </row>
    <row r="318" spans="1:1" x14ac:dyDescent="0.2">
      <c r="A318" s="748"/>
    </row>
    <row r="319" spans="1:1" x14ac:dyDescent="0.2">
      <c r="A319" s="748"/>
    </row>
    <row r="320" spans="1:1" x14ac:dyDescent="0.2">
      <c r="A320" s="748"/>
    </row>
    <row r="321" spans="1:1" x14ac:dyDescent="0.2">
      <c r="A321" s="748"/>
    </row>
    <row r="322" spans="1:1" x14ac:dyDescent="0.2">
      <c r="A322" s="748"/>
    </row>
    <row r="323" spans="1:1" x14ac:dyDescent="0.2">
      <c r="A323" s="748"/>
    </row>
    <row r="324" spans="1:1" x14ac:dyDescent="0.2">
      <c r="A324" s="748"/>
    </row>
    <row r="325" spans="1:1" x14ac:dyDescent="0.2">
      <c r="A325" s="748"/>
    </row>
    <row r="326" spans="1:1" x14ac:dyDescent="0.2">
      <c r="A326" s="748"/>
    </row>
    <row r="327" spans="1:1" x14ac:dyDescent="0.2">
      <c r="A327" s="748"/>
    </row>
    <row r="328" spans="1:1" x14ac:dyDescent="0.2">
      <c r="A328" s="748"/>
    </row>
    <row r="329" spans="1:1" x14ac:dyDescent="0.2">
      <c r="A329" s="748"/>
    </row>
    <row r="330" spans="1:1" x14ac:dyDescent="0.2">
      <c r="A330" s="748"/>
    </row>
    <row r="331" spans="1:1" x14ac:dyDescent="0.2">
      <c r="A331" s="748"/>
    </row>
    <row r="332" spans="1:1" x14ac:dyDescent="0.2">
      <c r="A332" s="748"/>
    </row>
    <row r="333" spans="1:1" x14ac:dyDescent="0.2">
      <c r="A333" s="748"/>
    </row>
    <row r="334" spans="1:1" x14ac:dyDescent="0.2">
      <c r="A334" s="748"/>
    </row>
    <row r="335" spans="1:1" x14ac:dyDescent="0.2">
      <c r="A335" s="748"/>
    </row>
    <row r="336" spans="1:1" x14ac:dyDescent="0.2">
      <c r="A336" s="748"/>
    </row>
    <row r="337" spans="1:1" x14ac:dyDescent="0.2">
      <c r="A337" s="748"/>
    </row>
    <row r="338" spans="1:1" x14ac:dyDescent="0.2">
      <c r="A338" s="748"/>
    </row>
    <row r="339" spans="1:1" x14ac:dyDescent="0.2">
      <c r="A339" s="748"/>
    </row>
    <row r="340" spans="1:1" x14ac:dyDescent="0.2">
      <c r="A340" s="748"/>
    </row>
    <row r="341" spans="1:1" x14ac:dyDescent="0.2">
      <c r="A341" s="748"/>
    </row>
    <row r="342" spans="1:1" x14ac:dyDescent="0.2">
      <c r="A342" s="748"/>
    </row>
    <row r="343" spans="1:1" x14ac:dyDescent="0.2">
      <c r="A343" s="748"/>
    </row>
    <row r="344" spans="1:1" x14ac:dyDescent="0.2">
      <c r="A344" s="748"/>
    </row>
    <row r="345" spans="1:1" x14ac:dyDescent="0.2">
      <c r="A345" s="748"/>
    </row>
    <row r="346" spans="1:1" x14ac:dyDescent="0.2">
      <c r="A346" s="748"/>
    </row>
    <row r="347" spans="1:1" x14ac:dyDescent="0.2">
      <c r="A347" s="748"/>
    </row>
    <row r="348" spans="1:1" x14ac:dyDescent="0.2">
      <c r="A348" s="748"/>
    </row>
    <row r="349" spans="1:1" x14ac:dyDescent="0.2">
      <c r="A349" s="748"/>
    </row>
    <row r="350" spans="1:1" x14ac:dyDescent="0.2">
      <c r="A350" s="748"/>
    </row>
    <row r="351" spans="1:1" x14ac:dyDescent="0.2">
      <c r="A351" s="748"/>
    </row>
    <row r="352" spans="1:1" x14ac:dyDescent="0.2">
      <c r="A352" s="748"/>
    </row>
    <row r="353" spans="1:1" x14ac:dyDescent="0.2">
      <c r="A353" s="748"/>
    </row>
    <row r="354" spans="1:1" x14ac:dyDescent="0.2">
      <c r="A354" s="748"/>
    </row>
    <row r="355" spans="1:1" x14ac:dyDescent="0.2">
      <c r="A355" s="748"/>
    </row>
    <row r="356" spans="1:1" x14ac:dyDescent="0.2">
      <c r="A356" s="748"/>
    </row>
    <row r="357" spans="1:1" x14ac:dyDescent="0.2">
      <c r="A357" s="748"/>
    </row>
    <row r="358" spans="1:1" x14ac:dyDescent="0.2">
      <c r="A358" s="748"/>
    </row>
    <row r="359" spans="1:1" x14ac:dyDescent="0.2">
      <c r="A359" s="748"/>
    </row>
    <row r="360" spans="1:1" x14ac:dyDescent="0.2">
      <c r="A360" s="748"/>
    </row>
    <row r="361" spans="1:1" x14ac:dyDescent="0.2">
      <c r="A361" s="748"/>
    </row>
    <row r="362" spans="1:1" x14ac:dyDescent="0.2">
      <c r="A362" s="748"/>
    </row>
    <row r="363" spans="1:1" x14ac:dyDescent="0.2">
      <c r="A363" s="748"/>
    </row>
    <row r="364" spans="1:1" x14ac:dyDescent="0.2">
      <c r="A364" s="748"/>
    </row>
    <row r="365" spans="1:1" x14ac:dyDescent="0.2">
      <c r="A365" s="748"/>
    </row>
    <row r="366" spans="1:1" x14ac:dyDescent="0.2">
      <c r="A366" s="748"/>
    </row>
    <row r="367" spans="1:1" x14ac:dyDescent="0.2">
      <c r="A367" s="748"/>
    </row>
    <row r="368" spans="1:1" x14ac:dyDescent="0.2">
      <c r="A368" s="748"/>
    </row>
    <row r="369" spans="1:1" x14ac:dyDescent="0.2">
      <c r="A369" s="748"/>
    </row>
    <row r="370" spans="1:1" x14ac:dyDescent="0.2">
      <c r="A370" s="748"/>
    </row>
    <row r="371" spans="1:1" x14ac:dyDescent="0.2">
      <c r="A371" s="748"/>
    </row>
    <row r="372" spans="1:1" x14ac:dyDescent="0.2">
      <c r="A372" s="748"/>
    </row>
    <row r="373" spans="1:1" x14ac:dyDescent="0.2">
      <c r="A373" s="748"/>
    </row>
    <row r="374" spans="1:1" x14ac:dyDescent="0.2">
      <c r="A374" s="748"/>
    </row>
    <row r="375" spans="1:1" x14ac:dyDescent="0.2">
      <c r="A375" s="748"/>
    </row>
    <row r="376" spans="1:1" x14ac:dyDescent="0.2">
      <c r="A376" s="748"/>
    </row>
    <row r="377" spans="1:1" x14ac:dyDescent="0.2">
      <c r="A377" s="748"/>
    </row>
    <row r="378" spans="1:1" x14ac:dyDescent="0.2">
      <c r="A378" s="748"/>
    </row>
    <row r="379" spans="1:1" x14ac:dyDescent="0.2">
      <c r="A379" s="748"/>
    </row>
    <row r="380" spans="1:1" x14ac:dyDescent="0.2">
      <c r="A380" s="748"/>
    </row>
    <row r="381" spans="1:1" x14ac:dyDescent="0.2">
      <c r="A381" s="748"/>
    </row>
    <row r="382" spans="1:1" x14ac:dyDescent="0.2">
      <c r="A382" s="748"/>
    </row>
  </sheetData>
  <pageMargins left="0.75" right="0.75" top="1" bottom="1" header="0.5" footer="0.5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B382"/>
  <sheetViews>
    <sheetView workbookViewId="0"/>
  </sheetViews>
  <sheetFormatPr defaultRowHeight="11.25" x14ac:dyDescent="0.2"/>
  <cols>
    <col min="1" max="1" width="30.6640625" style="746" bestFit="1" customWidth="1"/>
    <col min="2" max="2" width="9.6640625" style="732" bestFit="1" customWidth="1"/>
    <col min="3" max="16384" width="9.33203125" style="733"/>
  </cols>
  <sheetData>
    <row r="1" spans="1:2" x14ac:dyDescent="0.2">
      <c r="A1" s="731" t="s">
        <v>41</v>
      </c>
    </row>
    <row r="2" spans="1:2" x14ac:dyDescent="0.2">
      <c r="A2" s="731" t="s">
        <v>745</v>
      </c>
    </row>
    <row r="3" spans="1:2" x14ac:dyDescent="0.2">
      <c r="A3" s="734" t="s">
        <v>356</v>
      </c>
    </row>
    <row r="4" spans="1:2" x14ac:dyDescent="0.2">
      <c r="A4" s="749" t="s">
        <v>759</v>
      </c>
    </row>
    <row r="5" spans="1:2" x14ac:dyDescent="0.2">
      <c r="A5" s="739" t="s">
        <v>747</v>
      </c>
    </row>
    <row r="6" spans="1:2" x14ac:dyDescent="0.2">
      <c r="A6" s="750" t="s">
        <v>0</v>
      </c>
    </row>
    <row r="7" spans="1:2" s="707" customFormat="1" x14ac:dyDescent="0.2">
      <c r="A7" s="237"/>
      <c r="B7" s="238"/>
    </row>
    <row r="8" spans="1:2" s="707" customFormat="1" x14ac:dyDescent="0.2">
      <c r="A8" s="257"/>
      <c r="B8" s="276">
        <v>2012</v>
      </c>
    </row>
    <row r="9" spans="1:2" s="707" customFormat="1" ht="14.25" customHeight="1" x14ac:dyDescent="0.2">
      <c r="A9" s="288" t="str">
        <f>'Viðauki I-1'!A10</f>
        <v>Danske Bank A/S (DK)</v>
      </c>
      <c r="B9" s="242">
        <v>57.26</v>
      </c>
    </row>
    <row r="10" spans="1:2" ht="11.25" customHeight="1" x14ac:dyDescent="0.2">
      <c r="A10" s="288" t="str">
        <f>'Viðauki I-1'!A11</f>
        <v>DnB ASA (NO)</v>
      </c>
      <c r="B10" s="242">
        <v>50.21</v>
      </c>
    </row>
    <row r="11" spans="1:2" ht="11.25" customHeight="1" x14ac:dyDescent="0.2">
      <c r="A11" s="288" t="str">
        <f>'Viðauki I-1'!A12</f>
        <v>Nordea Bank AB (publ) (SE)</v>
      </c>
      <c r="B11" s="242">
        <v>50.73</v>
      </c>
    </row>
    <row r="12" spans="1:2" ht="9" customHeight="1" x14ac:dyDescent="0.2">
      <c r="A12" s="288" t="str">
        <f>'Viðauki I-1'!A13</f>
        <v>Arion banki (IS)</v>
      </c>
      <c r="B12" s="242">
        <v>39.58</v>
      </c>
    </row>
    <row r="13" spans="1:2" ht="11.25" customHeight="1" x14ac:dyDescent="0.2">
      <c r="A13" s="288" t="str">
        <f>'Viðauki I-1'!A14</f>
        <v>Íslandsbanki (IS)</v>
      </c>
      <c r="B13" s="242">
        <v>53.82</v>
      </c>
    </row>
    <row r="14" spans="1:2" ht="11.25" customHeight="1" x14ac:dyDescent="0.2">
      <c r="A14" s="288" t="str">
        <f>'Viðauki I-1'!A15</f>
        <v>Landsbankinn (IS)</v>
      </c>
      <c r="B14" s="242">
        <v>39.75</v>
      </c>
    </row>
    <row r="15" spans="1:2" x14ac:dyDescent="0.2">
      <c r="A15" s="288" t="str">
        <f>'Viðauki I-1'!A16</f>
        <v>Arbejdernes Landsbank A/S (DK)</v>
      </c>
      <c r="B15" s="242">
        <v>59.14</v>
      </c>
    </row>
    <row r="16" spans="1:2" ht="11.25" customHeight="1" x14ac:dyDescent="0.2">
      <c r="A16" s="288" t="str">
        <f>'Viðauki I-1'!A17</f>
        <v>SkandiaBanken (SE)</v>
      </c>
      <c r="B16" s="242">
        <v>80.86</v>
      </c>
    </row>
    <row r="17" spans="1:2" ht="11.25" customHeight="1" x14ac:dyDescent="0.2">
      <c r="A17" s="288" t="str">
        <f>'Viðauki I-1'!A18</f>
        <v>Storebrand Bank ASA (NO)</v>
      </c>
      <c r="B17" s="242">
        <v>67.61</v>
      </c>
    </row>
    <row r="18" spans="1:2" ht="11.25" customHeight="1" x14ac:dyDescent="0.2">
      <c r="A18" s="732"/>
      <c r="B18" s="242"/>
    </row>
    <row r="19" spans="1:2" ht="11.25" customHeight="1" x14ac:dyDescent="0.2">
      <c r="A19" s="742"/>
    </row>
    <row r="20" spans="1:2" ht="11.25" customHeight="1" x14ac:dyDescent="0.2">
      <c r="A20" s="742"/>
    </row>
    <row r="21" spans="1:2" ht="11.25" customHeight="1" x14ac:dyDescent="0.2">
      <c r="A21" s="742"/>
    </row>
    <row r="22" spans="1:2" ht="9" customHeight="1" x14ac:dyDescent="0.2">
      <c r="A22" s="745"/>
    </row>
    <row r="23" spans="1:2" ht="11.25" customHeight="1" x14ac:dyDescent="0.2">
      <c r="A23" s="745"/>
    </row>
    <row r="24" spans="1:2" ht="11.25" customHeight="1" x14ac:dyDescent="0.2">
      <c r="A24" s="745"/>
    </row>
    <row r="25" spans="1:2" ht="15" customHeight="1" x14ac:dyDescent="0.2"/>
    <row r="26" spans="1:2" ht="11.25" customHeight="1" x14ac:dyDescent="0.2"/>
    <row r="27" spans="1:2" ht="11.25" customHeight="1" x14ac:dyDescent="0.2"/>
    <row r="28" spans="1:2" ht="11.25" customHeight="1" x14ac:dyDescent="0.2">
      <c r="A28" s="745"/>
    </row>
    <row r="29" spans="1:2" ht="11.25" customHeight="1" x14ac:dyDescent="0.2">
      <c r="A29" s="745"/>
      <c r="B29" s="744"/>
    </row>
    <row r="30" spans="1:2" ht="11.25" customHeight="1" x14ac:dyDescent="0.2">
      <c r="A30" s="745"/>
      <c r="B30" s="744"/>
    </row>
    <row r="31" spans="1:2" ht="11.25" customHeight="1" x14ac:dyDescent="0.2">
      <c r="A31" s="745"/>
      <c r="B31" s="744"/>
    </row>
    <row r="32" spans="1:2" ht="11.25" customHeight="1" x14ac:dyDescent="0.2">
      <c r="A32" s="745"/>
      <c r="B32" s="744"/>
    </row>
    <row r="33" spans="1:2" ht="11.25" customHeight="1" x14ac:dyDescent="0.2">
      <c r="A33" s="745"/>
      <c r="B33" s="744"/>
    </row>
    <row r="34" spans="1:2" ht="11.25" customHeight="1" x14ac:dyDescent="0.2">
      <c r="A34" s="745"/>
      <c r="B34" s="744"/>
    </row>
    <row r="35" spans="1:2" ht="15" customHeight="1" x14ac:dyDescent="0.2">
      <c r="A35" s="745"/>
      <c r="B35" s="744"/>
    </row>
    <row r="36" spans="1:2" ht="11.25" customHeight="1" x14ac:dyDescent="0.2">
      <c r="A36" s="745"/>
      <c r="B36" s="744"/>
    </row>
    <row r="37" spans="1:2" ht="11.25" customHeight="1" x14ac:dyDescent="0.2">
      <c r="A37" s="745"/>
      <c r="B37" s="744"/>
    </row>
    <row r="38" spans="1:2" ht="11.25" customHeight="1" x14ac:dyDescent="0.2">
      <c r="A38" s="745"/>
      <c r="B38" s="744"/>
    </row>
    <row r="39" spans="1:2" ht="11.25" customHeight="1" x14ac:dyDescent="0.2">
      <c r="A39" s="745"/>
      <c r="B39" s="744"/>
    </row>
    <row r="40" spans="1:2" ht="11.25" customHeight="1" x14ac:dyDescent="0.2">
      <c r="A40" s="745"/>
      <c r="B40" s="744"/>
    </row>
    <row r="41" spans="1:2" ht="11.25" customHeight="1" x14ac:dyDescent="0.2">
      <c r="A41" s="745"/>
      <c r="B41" s="744"/>
    </row>
    <row r="42" spans="1:2" ht="11.25" customHeight="1" x14ac:dyDescent="0.2">
      <c r="A42" s="745"/>
      <c r="B42" s="744"/>
    </row>
    <row r="43" spans="1:2" ht="11.25" customHeight="1" x14ac:dyDescent="0.2">
      <c r="A43" s="745"/>
      <c r="B43" s="744"/>
    </row>
    <row r="44" spans="1:2" ht="11.25" customHeight="1" x14ac:dyDescent="0.2">
      <c r="A44" s="745"/>
      <c r="B44" s="744"/>
    </row>
    <row r="45" spans="1:2" ht="15" customHeight="1" x14ac:dyDescent="0.2">
      <c r="A45" s="745"/>
      <c r="B45" s="744"/>
    </row>
    <row r="46" spans="1:2" ht="11.25" customHeight="1" x14ac:dyDescent="0.2">
      <c r="A46" s="745"/>
      <c r="B46" s="744"/>
    </row>
    <row r="47" spans="1:2" ht="11.25" customHeight="1" x14ac:dyDescent="0.2">
      <c r="A47" s="745"/>
      <c r="B47" s="744"/>
    </row>
    <row r="48" spans="1:2" ht="11.25" customHeight="1" x14ac:dyDescent="0.2">
      <c r="A48" s="745"/>
      <c r="B48" s="744"/>
    </row>
    <row r="49" spans="1:2" ht="11.25" customHeight="1" x14ac:dyDescent="0.2">
      <c r="A49" s="745"/>
      <c r="B49" s="744"/>
    </row>
    <row r="50" spans="1:2" ht="11.25" customHeight="1" x14ac:dyDescent="0.2">
      <c r="A50" s="745"/>
      <c r="B50" s="744"/>
    </row>
    <row r="51" spans="1:2" ht="11.25" customHeight="1" x14ac:dyDescent="0.2">
      <c r="A51" s="745"/>
      <c r="B51" s="744"/>
    </row>
    <row r="52" spans="1:2" ht="11.25" customHeight="1" x14ac:dyDescent="0.2">
      <c r="A52" s="745"/>
      <c r="B52" s="744"/>
    </row>
    <row r="53" spans="1:2" ht="11.25" customHeight="1" x14ac:dyDescent="0.2">
      <c r="A53" s="745"/>
      <c r="B53" s="744"/>
    </row>
    <row r="54" spans="1:2" ht="11.25" customHeight="1" x14ac:dyDescent="0.2">
      <c r="A54" s="745"/>
      <c r="B54" s="744"/>
    </row>
    <row r="55" spans="1:2" ht="11.25" customHeight="1" x14ac:dyDescent="0.2">
      <c r="A55" s="745"/>
      <c r="B55" s="744"/>
    </row>
    <row r="56" spans="1:2" ht="11.25" customHeight="1" x14ac:dyDescent="0.2">
      <c r="A56" s="745"/>
      <c r="B56" s="744"/>
    </row>
    <row r="57" spans="1:2" ht="11.25" customHeight="1" x14ac:dyDescent="0.2">
      <c r="A57" s="745"/>
      <c r="B57" s="744"/>
    </row>
    <row r="58" spans="1:2" ht="11.25" customHeight="1" x14ac:dyDescent="0.2">
      <c r="A58" s="745"/>
      <c r="B58" s="744"/>
    </row>
    <row r="59" spans="1:2" ht="11.25" customHeight="1" x14ac:dyDescent="0.2">
      <c r="A59" s="745"/>
      <c r="B59" s="744"/>
    </row>
    <row r="60" spans="1:2" ht="11.25" customHeight="1" x14ac:dyDescent="0.2">
      <c r="A60" s="745"/>
      <c r="B60" s="744"/>
    </row>
    <row r="61" spans="1:2" ht="11.25" customHeight="1" x14ac:dyDescent="0.2">
      <c r="A61" s="745"/>
      <c r="B61" s="744"/>
    </row>
    <row r="62" spans="1:2" ht="11.25" customHeight="1" x14ac:dyDescent="0.2">
      <c r="A62" s="745"/>
      <c r="B62" s="744"/>
    </row>
    <row r="63" spans="1:2" ht="11.25" customHeight="1" x14ac:dyDescent="0.2">
      <c r="A63" s="745"/>
      <c r="B63" s="744"/>
    </row>
    <row r="64" spans="1:2" ht="11.25" customHeight="1" x14ac:dyDescent="0.2">
      <c r="A64" s="745"/>
      <c r="B64" s="744"/>
    </row>
    <row r="65" spans="1:2" ht="11.25" customHeight="1" x14ac:dyDescent="0.2">
      <c r="A65" s="745"/>
      <c r="B65" s="744"/>
    </row>
    <row r="66" spans="1:2" ht="11.25" customHeight="1" x14ac:dyDescent="0.2">
      <c r="A66" s="745"/>
      <c r="B66" s="744"/>
    </row>
    <row r="67" spans="1:2" ht="11.25" customHeight="1" x14ac:dyDescent="0.2">
      <c r="A67" s="745"/>
      <c r="B67" s="744"/>
    </row>
    <row r="68" spans="1:2" ht="11.25" customHeight="1" x14ac:dyDescent="0.2">
      <c r="A68" s="745"/>
      <c r="B68" s="744"/>
    </row>
    <row r="69" spans="1:2" ht="11.25" customHeight="1" x14ac:dyDescent="0.2">
      <c r="A69" s="745"/>
      <c r="B69" s="744"/>
    </row>
    <row r="70" spans="1:2" ht="11.25" customHeight="1" x14ac:dyDescent="0.2">
      <c r="A70" s="745"/>
      <c r="B70" s="744"/>
    </row>
    <row r="71" spans="1:2" ht="11.25" customHeight="1" x14ac:dyDescent="0.2">
      <c r="A71" s="745"/>
      <c r="B71" s="744"/>
    </row>
    <row r="72" spans="1:2" ht="11.25" customHeight="1" x14ac:dyDescent="0.2">
      <c r="A72" s="745"/>
      <c r="B72" s="744"/>
    </row>
    <row r="73" spans="1:2" ht="11.25" customHeight="1" x14ac:dyDescent="0.2">
      <c r="A73" s="745"/>
      <c r="B73" s="744"/>
    </row>
    <row r="74" spans="1:2" ht="11.25" customHeight="1" x14ac:dyDescent="0.2">
      <c r="A74" s="745"/>
      <c r="B74" s="744"/>
    </row>
    <row r="75" spans="1:2" ht="11.25" customHeight="1" x14ac:dyDescent="0.2">
      <c r="A75" s="745"/>
      <c r="B75" s="744"/>
    </row>
    <row r="76" spans="1:2" ht="11.25" customHeight="1" x14ac:dyDescent="0.2">
      <c r="A76" s="745"/>
      <c r="B76" s="744"/>
    </row>
    <row r="77" spans="1:2" ht="11.25" customHeight="1" x14ac:dyDescent="0.2">
      <c r="A77" s="745"/>
      <c r="B77" s="744"/>
    </row>
    <row r="78" spans="1:2" ht="11.25" customHeight="1" x14ac:dyDescent="0.2">
      <c r="A78" s="745"/>
      <c r="B78" s="744"/>
    </row>
    <row r="79" spans="1:2" ht="11.25" customHeight="1" x14ac:dyDescent="0.2">
      <c r="A79" s="745"/>
      <c r="B79" s="744"/>
    </row>
    <row r="80" spans="1:2" ht="11.25" customHeight="1" x14ac:dyDescent="0.2">
      <c r="A80" s="745"/>
      <c r="B80" s="744"/>
    </row>
    <row r="81" spans="1:2" ht="11.25" customHeight="1" x14ac:dyDescent="0.2">
      <c r="A81" s="745"/>
      <c r="B81" s="744"/>
    </row>
    <row r="82" spans="1:2" ht="11.25" customHeight="1" x14ac:dyDescent="0.2">
      <c r="A82" s="745"/>
      <c r="B82" s="744"/>
    </row>
    <row r="83" spans="1:2" ht="11.25" customHeight="1" x14ac:dyDescent="0.2">
      <c r="A83" s="745"/>
      <c r="B83" s="744"/>
    </row>
    <row r="84" spans="1:2" ht="11.25" customHeight="1" x14ac:dyDescent="0.2">
      <c r="A84" s="745"/>
      <c r="B84" s="744"/>
    </row>
    <row r="85" spans="1:2" ht="11.25" customHeight="1" x14ac:dyDescent="0.2">
      <c r="A85" s="745"/>
      <c r="B85" s="744"/>
    </row>
    <row r="86" spans="1:2" ht="11.25" customHeight="1" x14ac:dyDescent="0.2">
      <c r="A86" s="745"/>
      <c r="B86" s="744"/>
    </row>
    <row r="87" spans="1:2" ht="11.25" customHeight="1" x14ac:dyDescent="0.2">
      <c r="A87" s="747"/>
      <c r="B87" s="744"/>
    </row>
    <row r="88" spans="1:2" ht="11.25" customHeight="1" x14ac:dyDescent="0.2">
      <c r="A88" s="747"/>
      <c r="B88" s="744"/>
    </row>
    <row r="89" spans="1:2" ht="11.25" customHeight="1" x14ac:dyDescent="0.2">
      <c r="A89" s="747"/>
      <c r="B89" s="744"/>
    </row>
    <row r="90" spans="1:2" ht="11.25" customHeight="1" x14ac:dyDescent="0.2">
      <c r="A90" s="747"/>
      <c r="B90" s="744"/>
    </row>
    <row r="91" spans="1:2" ht="11.25" customHeight="1" x14ac:dyDescent="0.2">
      <c r="A91" s="747"/>
      <c r="B91" s="744"/>
    </row>
    <row r="92" spans="1:2" ht="11.25" customHeight="1" x14ac:dyDescent="0.2">
      <c r="A92" s="747"/>
      <c r="B92" s="744"/>
    </row>
    <row r="93" spans="1:2" ht="11.25" customHeight="1" x14ac:dyDescent="0.2">
      <c r="A93" s="747"/>
      <c r="B93" s="744"/>
    </row>
    <row r="94" spans="1:2" ht="11.25" customHeight="1" x14ac:dyDescent="0.2">
      <c r="A94" s="747"/>
      <c r="B94" s="744"/>
    </row>
    <row r="95" spans="1:2" ht="11.25" customHeight="1" x14ac:dyDescent="0.2">
      <c r="A95" s="747"/>
      <c r="B95" s="744"/>
    </row>
    <row r="96" spans="1:2" x14ac:dyDescent="0.2">
      <c r="A96" s="747"/>
      <c r="B96" s="744"/>
    </row>
    <row r="97" spans="1:2" x14ac:dyDescent="0.2">
      <c r="A97" s="747"/>
      <c r="B97" s="744"/>
    </row>
    <row r="98" spans="1:2" x14ac:dyDescent="0.2">
      <c r="A98" s="747"/>
      <c r="B98" s="744"/>
    </row>
    <row r="99" spans="1:2" x14ac:dyDescent="0.2">
      <c r="A99" s="747"/>
      <c r="B99" s="744"/>
    </row>
    <row r="100" spans="1:2" ht="15" customHeight="1" x14ac:dyDescent="0.2">
      <c r="A100" s="747"/>
      <c r="B100" s="744"/>
    </row>
    <row r="101" spans="1:2" x14ac:dyDescent="0.2">
      <c r="A101" s="747"/>
      <c r="B101" s="744"/>
    </row>
    <row r="102" spans="1:2" x14ac:dyDescent="0.2">
      <c r="A102" s="747"/>
      <c r="B102" s="744"/>
    </row>
    <row r="103" spans="1:2" x14ac:dyDescent="0.2">
      <c r="A103" s="747"/>
      <c r="B103" s="744"/>
    </row>
    <row r="104" spans="1:2" x14ac:dyDescent="0.2">
      <c r="A104" s="747"/>
      <c r="B104" s="744"/>
    </row>
    <row r="105" spans="1:2" x14ac:dyDescent="0.2">
      <c r="A105" s="747"/>
      <c r="B105" s="744"/>
    </row>
    <row r="106" spans="1:2" x14ac:dyDescent="0.2">
      <c r="A106" s="747"/>
      <c r="B106" s="744"/>
    </row>
    <row r="107" spans="1:2" x14ac:dyDescent="0.2">
      <c r="A107" s="747"/>
      <c r="B107" s="744"/>
    </row>
    <row r="108" spans="1:2" x14ac:dyDescent="0.2">
      <c r="A108" s="747"/>
      <c r="B108" s="744"/>
    </row>
    <row r="109" spans="1:2" x14ac:dyDescent="0.2">
      <c r="A109" s="747"/>
      <c r="B109" s="744"/>
    </row>
    <row r="110" spans="1:2" x14ac:dyDescent="0.2">
      <c r="A110" s="747"/>
      <c r="B110" s="744"/>
    </row>
    <row r="111" spans="1:2" x14ac:dyDescent="0.2">
      <c r="A111" s="747"/>
      <c r="B111" s="744"/>
    </row>
    <row r="112" spans="1:2" ht="15" customHeight="1" x14ac:dyDescent="0.2">
      <c r="A112" s="747"/>
      <c r="B112" s="744"/>
    </row>
    <row r="113" spans="1:2" x14ac:dyDescent="0.2">
      <c r="A113" s="747"/>
      <c r="B113" s="744"/>
    </row>
    <row r="114" spans="1:2" x14ac:dyDescent="0.2">
      <c r="A114" s="747"/>
    </row>
    <row r="115" spans="1:2" x14ac:dyDescent="0.2">
      <c r="A115" s="747"/>
    </row>
    <row r="116" spans="1:2" x14ac:dyDescent="0.2">
      <c r="A116" s="747"/>
    </row>
    <row r="117" spans="1:2" x14ac:dyDescent="0.2">
      <c r="A117" s="747"/>
    </row>
    <row r="118" spans="1:2" x14ac:dyDescent="0.2">
      <c r="A118" s="747"/>
    </row>
    <row r="119" spans="1:2" x14ac:dyDescent="0.2">
      <c r="A119" s="747"/>
    </row>
    <row r="120" spans="1:2" x14ac:dyDescent="0.2">
      <c r="A120" s="747"/>
    </row>
    <row r="121" spans="1:2" x14ac:dyDescent="0.2">
      <c r="A121" s="747"/>
    </row>
    <row r="122" spans="1:2" x14ac:dyDescent="0.2">
      <c r="A122" s="747"/>
    </row>
    <row r="123" spans="1:2" x14ac:dyDescent="0.2">
      <c r="A123" s="747"/>
    </row>
    <row r="124" spans="1:2" x14ac:dyDescent="0.2">
      <c r="A124" s="747"/>
    </row>
    <row r="125" spans="1:2" x14ac:dyDescent="0.2">
      <c r="A125" s="747"/>
    </row>
    <row r="126" spans="1:2" x14ac:dyDescent="0.2">
      <c r="A126" s="747"/>
    </row>
    <row r="127" spans="1:2" x14ac:dyDescent="0.2">
      <c r="A127" s="748"/>
    </row>
    <row r="128" spans="1:2" x14ac:dyDescent="0.2">
      <c r="A128" s="748"/>
    </row>
    <row r="129" spans="1:1" x14ac:dyDescent="0.2">
      <c r="A129" s="748"/>
    </row>
    <row r="130" spans="1:1" x14ac:dyDescent="0.2">
      <c r="A130" s="748"/>
    </row>
    <row r="131" spans="1:1" x14ac:dyDescent="0.2">
      <c r="A131" s="748"/>
    </row>
    <row r="132" spans="1:1" x14ac:dyDescent="0.2">
      <c r="A132" s="748"/>
    </row>
    <row r="133" spans="1:1" x14ac:dyDescent="0.2">
      <c r="A133" s="748"/>
    </row>
    <row r="134" spans="1:1" x14ac:dyDescent="0.2">
      <c r="A134" s="748"/>
    </row>
    <row r="135" spans="1:1" x14ac:dyDescent="0.2">
      <c r="A135" s="748"/>
    </row>
    <row r="136" spans="1:1" x14ac:dyDescent="0.2">
      <c r="A136" s="748"/>
    </row>
    <row r="137" spans="1:1" x14ac:dyDescent="0.2">
      <c r="A137" s="748"/>
    </row>
    <row r="138" spans="1:1" x14ac:dyDescent="0.2">
      <c r="A138" s="748"/>
    </row>
    <row r="139" spans="1:1" x14ac:dyDescent="0.2">
      <c r="A139" s="748"/>
    </row>
    <row r="140" spans="1:1" x14ac:dyDescent="0.2">
      <c r="A140" s="748"/>
    </row>
    <row r="141" spans="1:1" x14ac:dyDescent="0.2">
      <c r="A141" s="748"/>
    </row>
    <row r="142" spans="1:1" x14ac:dyDescent="0.2">
      <c r="A142" s="748"/>
    </row>
    <row r="143" spans="1:1" x14ac:dyDescent="0.2">
      <c r="A143" s="748"/>
    </row>
    <row r="144" spans="1:1" x14ac:dyDescent="0.2">
      <c r="A144" s="748"/>
    </row>
    <row r="145" spans="1:1" x14ac:dyDescent="0.2">
      <c r="A145" s="748"/>
    </row>
    <row r="146" spans="1:1" x14ac:dyDescent="0.2">
      <c r="A146" s="748"/>
    </row>
    <row r="147" spans="1:1" x14ac:dyDescent="0.2">
      <c r="A147" s="748"/>
    </row>
    <row r="148" spans="1:1" x14ac:dyDescent="0.2">
      <c r="A148" s="748"/>
    </row>
    <row r="149" spans="1:1" x14ac:dyDescent="0.2">
      <c r="A149" s="748"/>
    </row>
    <row r="150" spans="1:1" x14ac:dyDescent="0.2">
      <c r="A150" s="748"/>
    </row>
    <row r="151" spans="1:1" x14ac:dyDescent="0.2">
      <c r="A151" s="748"/>
    </row>
    <row r="152" spans="1:1" x14ac:dyDescent="0.2">
      <c r="A152" s="748"/>
    </row>
    <row r="153" spans="1:1" x14ac:dyDescent="0.2">
      <c r="A153" s="748"/>
    </row>
    <row r="154" spans="1:1" x14ac:dyDescent="0.2">
      <c r="A154" s="748"/>
    </row>
    <row r="155" spans="1:1" x14ac:dyDescent="0.2">
      <c r="A155" s="748"/>
    </row>
    <row r="156" spans="1:1" x14ac:dyDescent="0.2">
      <c r="A156" s="748"/>
    </row>
    <row r="157" spans="1:1" x14ac:dyDescent="0.2">
      <c r="A157" s="748"/>
    </row>
    <row r="158" spans="1:1" x14ac:dyDescent="0.2">
      <c r="A158" s="748"/>
    </row>
    <row r="159" spans="1:1" x14ac:dyDescent="0.2">
      <c r="A159" s="748"/>
    </row>
    <row r="160" spans="1:1" x14ac:dyDescent="0.2">
      <c r="A160" s="748"/>
    </row>
    <row r="161" spans="1:1" x14ac:dyDescent="0.2">
      <c r="A161" s="748"/>
    </row>
    <row r="162" spans="1:1" x14ac:dyDescent="0.2">
      <c r="A162" s="748"/>
    </row>
    <row r="163" spans="1:1" x14ac:dyDescent="0.2">
      <c r="A163" s="748"/>
    </row>
    <row r="164" spans="1:1" x14ac:dyDescent="0.2">
      <c r="A164" s="748"/>
    </row>
    <row r="165" spans="1:1" x14ac:dyDescent="0.2">
      <c r="A165" s="748"/>
    </row>
    <row r="166" spans="1:1" x14ac:dyDescent="0.2">
      <c r="A166" s="748"/>
    </row>
    <row r="167" spans="1:1" x14ac:dyDescent="0.2">
      <c r="A167" s="748"/>
    </row>
    <row r="168" spans="1:1" x14ac:dyDescent="0.2">
      <c r="A168" s="748"/>
    </row>
    <row r="169" spans="1:1" x14ac:dyDescent="0.2">
      <c r="A169" s="748"/>
    </row>
    <row r="170" spans="1:1" x14ac:dyDescent="0.2">
      <c r="A170" s="748"/>
    </row>
    <row r="171" spans="1:1" x14ac:dyDescent="0.2">
      <c r="A171" s="748"/>
    </row>
    <row r="172" spans="1:1" x14ac:dyDescent="0.2">
      <c r="A172" s="748"/>
    </row>
    <row r="173" spans="1:1" x14ac:dyDescent="0.2">
      <c r="A173" s="748"/>
    </row>
    <row r="174" spans="1:1" x14ac:dyDescent="0.2">
      <c r="A174" s="748"/>
    </row>
    <row r="175" spans="1:1" x14ac:dyDescent="0.2">
      <c r="A175" s="748"/>
    </row>
    <row r="176" spans="1:1" x14ac:dyDescent="0.2">
      <c r="A176" s="748"/>
    </row>
    <row r="177" spans="1:1" x14ac:dyDescent="0.2">
      <c r="A177" s="748"/>
    </row>
    <row r="178" spans="1:1" x14ac:dyDescent="0.2">
      <c r="A178" s="748"/>
    </row>
    <row r="179" spans="1:1" x14ac:dyDescent="0.2">
      <c r="A179" s="748"/>
    </row>
    <row r="180" spans="1:1" x14ac:dyDescent="0.2">
      <c r="A180" s="748"/>
    </row>
    <row r="181" spans="1:1" x14ac:dyDescent="0.2">
      <c r="A181" s="748"/>
    </row>
    <row r="182" spans="1:1" x14ac:dyDescent="0.2">
      <c r="A182" s="748"/>
    </row>
    <row r="183" spans="1:1" x14ac:dyDescent="0.2">
      <c r="A183" s="748"/>
    </row>
    <row r="184" spans="1:1" x14ac:dyDescent="0.2">
      <c r="A184" s="748"/>
    </row>
    <row r="185" spans="1:1" x14ac:dyDescent="0.2">
      <c r="A185" s="748"/>
    </row>
    <row r="186" spans="1:1" x14ac:dyDescent="0.2">
      <c r="A186" s="748"/>
    </row>
    <row r="187" spans="1:1" x14ac:dyDescent="0.2">
      <c r="A187" s="748"/>
    </row>
    <row r="188" spans="1:1" x14ac:dyDescent="0.2">
      <c r="A188" s="748"/>
    </row>
    <row r="189" spans="1:1" x14ac:dyDescent="0.2">
      <c r="A189" s="748"/>
    </row>
    <row r="190" spans="1:1" x14ac:dyDescent="0.2">
      <c r="A190" s="748"/>
    </row>
    <row r="191" spans="1:1" x14ac:dyDescent="0.2">
      <c r="A191" s="748"/>
    </row>
    <row r="192" spans="1:1" x14ac:dyDescent="0.2">
      <c r="A192" s="748"/>
    </row>
    <row r="193" spans="1:1" x14ac:dyDescent="0.2">
      <c r="A193" s="748"/>
    </row>
    <row r="194" spans="1:1" x14ac:dyDescent="0.2">
      <c r="A194" s="748"/>
    </row>
    <row r="195" spans="1:1" x14ac:dyDescent="0.2">
      <c r="A195" s="748"/>
    </row>
    <row r="196" spans="1:1" x14ac:dyDescent="0.2">
      <c r="A196" s="748"/>
    </row>
    <row r="197" spans="1:1" x14ac:dyDescent="0.2">
      <c r="A197" s="748"/>
    </row>
    <row r="198" spans="1:1" x14ac:dyDescent="0.2">
      <c r="A198" s="748"/>
    </row>
    <row r="199" spans="1:1" x14ac:dyDescent="0.2">
      <c r="A199" s="748"/>
    </row>
    <row r="200" spans="1:1" x14ac:dyDescent="0.2">
      <c r="A200" s="748"/>
    </row>
    <row r="201" spans="1:1" x14ac:dyDescent="0.2">
      <c r="A201" s="748"/>
    </row>
    <row r="202" spans="1:1" x14ac:dyDescent="0.2">
      <c r="A202" s="748"/>
    </row>
    <row r="203" spans="1:1" x14ac:dyDescent="0.2">
      <c r="A203" s="748"/>
    </row>
    <row r="204" spans="1:1" x14ac:dyDescent="0.2">
      <c r="A204" s="748"/>
    </row>
    <row r="205" spans="1:1" x14ac:dyDescent="0.2">
      <c r="A205" s="748"/>
    </row>
    <row r="206" spans="1:1" x14ac:dyDescent="0.2">
      <c r="A206" s="748"/>
    </row>
    <row r="207" spans="1:1" x14ac:dyDescent="0.2">
      <c r="A207" s="748"/>
    </row>
    <row r="208" spans="1:1" x14ac:dyDescent="0.2">
      <c r="A208" s="748"/>
    </row>
    <row r="209" spans="1:1" x14ac:dyDescent="0.2">
      <c r="A209" s="748"/>
    </row>
    <row r="210" spans="1:1" x14ac:dyDescent="0.2">
      <c r="A210" s="748"/>
    </row>
    <row r="211" spans="1:1" x14ac:dyDescent="0.2">
      <c r="A211" s="748"/>
    </row>
    <row r="212" spans="1:1" x14ac:dyDescent="0.2">
      <c r="A212" s="748"/>
    </row>
    <row r="213" spans="1:1" x14ac:dyDescent="0.2">
      <c r="A213" s="748"/>
    </row>
    <row r="214" spans="1:1" x14ac:dyDescent="0.2">
      <c r="A214" s="748"/>
    </row>
    <row r="215" spans="1:1" x14ac:dyDescent="0.2">
      <c r="A215" s="748"/>
    </row>
    <row r="216" spans="1:1" x14ac:dyDescent="0.2">
      <c r="A216" s="748"/>
    </row>
    <row r="217" spans="1:1" x14ac:dyDescent="0.2">
      <c r="A217" s="748"/>
    </row>
    <row r="218" spans="1:1" x14ac:dyDescent="0.2">
      <c r="A218" s="748"/>
    </row>
    <row r="219" spans="1:1" x14ac:dyDescent="0.2">
      <c r="A219" s="748"/>
    </row>
    <row r="220" spans="1:1" x14ac:dyDescent="0.2">
      <c r="A220" s="748"/>
    </row>
    <row r="221" spans="1:1" x14ac:dyDescent="0.2">
      <c r="A221" s="748"/>
    </row>
    <row r="222" spans="1:1" x14ac:dyDescent="0.2">
      <c r="A222" s="748"/>
    </row>
    <row r="223" spans="1:1" x14ac:dyDescent="0.2">
      <c r="A223" s="748"/>
    </row>
    <row r="224" spans="1:1" x14ac:dyDescent="0.2">
      <c r="A224" s="748"/>
    </row>
    <row r="225" spans="1:1" x14ac:dyDescent="0.2">
      <c r="A225" s="748"/>
    </row>
    <row r="226" spans="1:1" x14ac:dyDescent="0.2">
      <c r="A226" s="748"/>
    </row>
    <row r="227" spans="1:1" x14ac:dyDescent="0.2">
      <c r="A227" s="748"/>
    </row>
    <row r="228" spans="1:1" x14ac:dyDescent="0.2">
      <c r="A228" s="748"/>
    </row>
    <row r="229" spans="1:1" x14ac:dyDescent="0.2">
      <c r="A229" s="748"/>
    </row>
    <row r="230" spans="1:1" x14ac:dyDescent="0.2">
      <c r="A230" s="748"/>
    </row>
    <row r="231" spans="1:1" x14ac:dyDescent="0.2">
      <c r="A231" s="748"/>
    </row>
    <row r="232" spans="1:1" x14ac:dyDescent="0.2">
      <c r="A232" s="748"/>
    </row>
    <row r="233" spans="1:1" x14ac:dyDescent="0.2">
      <c r="A233" s="748"/>
    </row>
    <row r="234" spans="1:1" x14ac:dyDescent="0.2">
      <c r="A234" s="748"/>
    </row>
    <row r="235" spans="1:1" x14ac:dyDescent="0.2">
      <c r="A235" s="748"/>
    </row>
    <row r="236" spans="1:1" x14ac:dyDescent="0.2">
      <c r="A236" s="748"/>
    </row>
    <row r="237" spans="1:1" x14ac:dyDescent="0.2">
      <c r="A237" s="748"/>
    </row>
    <row r="238" spans="1:1" x14ac:dyDescent="0.2">
      <c r="A238" s="748"/>
    </row>
    <row r="239" spans="1:1" x14ac:dyDescent="0.2">
      <c r="A239" s="748"/>
    </row>
    <row r="240" spans="1:1" x14ac:dyDescent="0.2">
      <c r="A240" s="748"/>
    </row>
    <row r="241" spans="1:1" x14ac:dyDescent="0.2">
      <c r="A241" s="748"/>
    </row>
    <row r="242" spans="1:1" x14ac:dyDescent="0.2">
      <c r="A242" s="748"/>
    </row>
    <row r="243" spans="1:1" x14ac:dyDescent="0.2">
      <c r="A243" s="748"/>
    </row>
    <row r="244" spans="1:1" x14ac:dyDescent="0.2">
      <c r="A244" s="748"/>
    </row>
    <row r="245" spans="1:1" x14ac:dyDescent="0.2">
      <c r="A245" s="748"/>
    </row>
    <row r="246" spans="1:1" x14ac:dyDescent="0.2">
      <c r="A246" s="748"/>
    </row>
    <row r="247" spans="1:1" x14ac:dyDescent="0.2">
      <c r="A247" s="748"/>
    </row>
    <row r="248" spans="1:1" x14ac:dyDescent="0.2">
      <c r="A248" s="748"/>
    </row>
    <row r="249" spans="1:1" x14ac:dyDescent="0.2">
      <c r="A249" s="748"/>
    </row>
    <row r="250" spans="1:1" x14ac:dyDescent="0.2">
      <c r="A250" s="748"/>
    </row>
    <row r="251" spans="1:1" x14ac:dyDescent="0.2">
      <c r="A251" s="748"/>
    </row>
    <row r="252" spans="1:1" x14ac:dyDescent="0.2">
      <c r="A252" s="748"/>
    </row>
    <row r="253" spans="1:1" x14ac:dyDescent="0.2">
      <c r="A253" s="748"/>
    </row>
    <row r="254" spans="1:1" x14ac:dyDescent="0.2">
      <c r="A254" s="748"/>
    </row>
    <row r="255" spans="1:1" x14ac:dyDescent="0.2">
      <c r="A255" s="748"/>
    </row>
    <row r="256" spans="1:1" x14ac:dyDescent="0.2">
      <c r="A256" s="748"/>
    </row>
    <row r="257" spans="1:1" x14ac:dyDescent="0.2">
      <c r="A257" s="748"/>
    </row>
    <row r="258" spans="1:1" x14ac:dyDescent="0.2">
      <c r="A258" s="748"/>
    </row>
    <row r="259" spans="1:1" x14ac:dyDescent="0.2">
      <c r="A259" s="748"/>
    </row>
    <row r="260" spans="1:1" x14ac:dyDescent="0.2">
      <c r="A260" s="748"/>
    </row>
    <row r="261" spans="1:1" x14ac:dyDescent="0.2">
      <c r="A261" s="748"/>
    </row>
    <row r="262" spans="1:1" x14ac:dyDescent="0.2">
      <c r="A262" s="748"/>
    </row>
    <row r="263" spans="1:1" x14ac:dyDescent="0.2">
      <c r="A263" s="748"/>
    </row>
    <row r="264" spans="1:1" x14ac:dyDescent="0.2">
      <c r="A264" s="748"/>
    </row>
    <row r="265" spans="1:1" x14ac:dyDescent="0.2">
      <c r="A265" s="748"/>
    </row>
    <row r="266" spans="1:1" x14ac:dyDescent="0.2">
      <c r="A266" s="748"/>
    </row>
    <row r="267" spans="1:1" x14ac:dyDescent="0.2">
      <c r="A267" s="748"/>
    </row>
    <row r="268" spans="1:1" x14ac:dyDescent="0.2">
      <c r="A268" s="748"/>
    </row>
    <row r="269" spans="1:1" x14ac:dyDescent="0.2">
      <c r="A269" s="748"/>
    </row>
    <row r="270" spans="1:1" x14ac:dyDescent="0.2">
      <c r="A270" s="748"/>
    </row>
    <row r="271" spans="1:1" x14ac:dyDescent="0.2">
      <c r="A271" s="748"/>
    </row>
    <row r="272" spans="1:1" x14ac:dyDescent="0.2">
      <c r="A272" s="748"/>
    </row>
    <row r="273" spans="1:1" x14ac:dyDescent="0.2">
      <c r="A273" s="748"/>
    </row>
    <row r="274" spans="1:1" x14ac:dyDescent="0.2">
      <c r="A274" s="748"/>
    </row>
    <row r="275" spans="1:1" x14ac:dyDescent="0.2">
      <c r="A275" s="748"/>
    </row>
    <row r="276" spans="1:1" x14ac:dyDescent="0.2">
      <c r="A276" s="748"/>
    </row>
    <row r="277" spans="1:1" x14ac:dyDescent="0.2">
      <c r="A277" s="748"/>
    </row>
    <row r="278" spans="1:1" x14ac:dyDescent="0.2">
      <c r="A278" s="748"/>
    </row>
    <row r="279" spans="1:1" x14ac:dyDescent="0.2">
      <c r="A279" s="748"/>
    </row>
    <row r="280" spans="1:1" x14ac:dyDescent="0.2">
      <c r="A280" s="748"/>
    </row>
    <row r="281" spans="1:1" x14ac:dyDescent="0.2">
      <c r="A281" s="748"/>
    </row>
    <row r="282" spans="1:1" x14ac:dyDescent="0.2">
      <c r="A282" s="748"/>
    </row>
    <row r="283" spans="1:1" x14ac:dyDescent="0.2">
      <c r="A283" s="748"/>
    </row>
    <row r="284" spans="1:1" x14ac:dyDescent="0.2">
      <c r="A284" s="748"/>
    </row>
    <row r="285" spans="1:1" x14ac:dyDescent="0.2">
      <c r="A285" s="748"/>
    </row>
    <row r="286" spans="1:1" x14ac:dyDescent="0.2">
      <c r="A286" s="748"/>
    </row>
    <row r="287" spans="1:1" x14ac:dyDescent="0.2">
      <c r="A287" s="748"/>
    </row>
    <row r="288" spans="1:1" x14ac:dyDescent="0.2">
      <c r="A288" s="748"/>
    </row>
    <row r="289" spans="1:1" x14ac:dyDescent="0.2">
      <c r="A289" s="748"/>
    </row>
    <row r="290" spans="1:1" x14ac:dyDescent="0.2">
      <c r="A290" s="748"/>
    </row>
    <row r="291" spans="1:1" x14ac:dyDescent="0.2">
      <c r="A291" s="748"/>
    </row>
    <row r="292" spans="1:1" x14ac:dyDescent="0.2">
      <c r="A292" s="748"/>
    </row>
    <row r="293" spans="1:1" x14ac:dyDescent="0.2">
      <c r="A293" s="748"/>
    </row>
    <row r="294" spans="1:1" x14ac:dyDescent="0.2">
      <c r="A294" s="748"/>
    </row>
    <row r="295" spans="1:1" x14ac:dyDescent="0.2">
      <c r="A295" s="748"/>
    </row>
    <row r="296" spans="1:1" x14ac:dyDescent="0.2">
      <c r="A296" s="748"/>
    </row>
    <row r="297" spans="1:1" x14ac:dyDescent="0.2">
      <c r="A297" s="748"/>
    </row>
    <row r="298" spans="1:1" x14ac:dyDescent="0.2">
      <c r="A298" s="748"/>
    </row>
    <row r="299" spans="1:1" x14ac:dyDescent="0.2">
      <c r="A299" s="748"/>
    </row>
    <row r="300" spans="1:1" x14ac:dyDescent="0.2">
      <c r="A300" s="748"/>
    </row>
    <row r="301" spans="1:1" x14ac:dyDescent="0.2">
      <c r="A301" s="748"/>
    </row>
    <row r="302" spans="1:1" x14ac:dyDescent="0.2">
      <c r="A302" s="748"/>
    </row>
    <row r="303" spans="1:1" x14ac:dyDescent="0.2">
      <c r="A303" s="748"/>
    </row>
    <row r="304" spans="1:1" x14ac:dyDescent="0.2">
      <c r="A304" s="748"/>
    </row>
    <row r="305" spans="1:1" x14ac:dyDescent="0.2">
      <c r="A305" s="748"/>
    </row>
    <row r="306" spans="1:1" x14ac:dyDescent="0.2">
      <c r="A306" s="748"/>
    </row>
    <row r="307" spans="1:1" x14ac:dyDescent="0.2">
      <c r="A307" s="748"/>
    </row>
    <row r="308" spans="1:1" x14ac:dyDescent="0.2">
      <c r="A308" s="748"/>
    </row>
    <row r="309" spans="1:1" x14ac:dyDescent="0.2">
      <c r="A309" s="748"/>
    </row>
    <row r="310" spans="1:1" x14ac:dyDescent="0.2">
      <c r="A310" s="748"/>
    </row>
    <row r="311" spans="1:1" x14ac:dyDescent="0.2">
      <c r="A311" s="748"/>
    </row>
    <row r="312" spans="1:1" x14ac:dyDescent="0.2">
      <c r="A312" s="748"/>
    </row>
    <row r="313" spans="1:1" x14ac:dyDescent="0.2">
      <c r="A313" s="748"/>
    </row>
    <row r="314" spans="1:1" x14ac:dyDescent="0.2">
      <c r="A314" s="748"/>
    </row>
    <row r="315" spans="1:1" x14ac:dyDescent="0.2">
      <c r="A315" s="748"/>
    </row>
    <row r="316" spans="1:1" x14ac:dyDescent="0.2">
      <c r="A316" s="748"/>
    </row>
    <row r="317" spans="1:1" x14ac:dyDescent="0.2">
      <c r="A317" s="748"/>
    </row>
    <row r="318" spans="1:1" x14ac:dyDescent="0.2">
      <c r="A318" s="748"/>
    </row>
    <row r="319" spans="1:1" x14ac:dyDescent="0.2">
      <c r="A319" s="748"/>
    </row>
    <row r="320" spans="1:1" x14ac:dyDescent="0.2">
      <c r="A320" s="748"/>
    </row>
    <row r="321" spans="1:1" x14ac:dyDescent="0.2">
      <c r="A321" s="748"/>
    </row>
    <row r="322" spans="1:1" x14ac:dyDescent="0.2">
      <c r="A322" s="748"/>
    </row>
    <row r="323" spans="1:1" x14ac:dyDescent="0.2">
      <c r="A323" s="748"/>
    </row>
    <row r="324" spans="1:1" x14ac:dyDescent="0.2">
      <c r="A324" s="748"/>
    </row>
    <row r="325" spans="1:1" x14ac:dyDescent="0.2">
      <c r="A325" s="748"/>
    </row>
    <row r="326" spans="1:1" x14ac:dyDescent="0.2">
      <c r="A326" s="748"/>
    </row>
    <row r="327" spans="1:1" x14ac:dyDescent="0.2">
      <c r="A327" s="748"/>
    </row>
    <row r="328" spans="1:1" x14ac:dyDescent="0.2">
      <c r="A328" s="748"/>
    </row>
    <row r="329" spans="1:1" x14ac:dyDescent="0.2">
      <c r="A329" s="748"/>
    </row>
    <row r="330" spans="1:1" x14ac:dyDescent="0.2">
      <c r="A330" s="748"/>
    </row>
    <row r="331" spans="1:1" x14ac:dyDescent="0.2">
      <c r="A331" s="748"/>
    </row>
    <row r="332" spans="1:1" x14ac:dyDescent="0.2">
      <c r="A332" s="748"/>
    </row>
    <row r="333" spans="1:1" x14ac:dyDescent="0.2">
      <c r="A333" s="748"/>
    </row>
    <row r="334" spans="1:1" x14ac:dyDescent="0.2">
      <c r="A334" s="748"/>
    </row>
    <row r="335" spans="1:1" x14ac:dyDescent="0.2">
      <c r="A335" s="748"/>
    </row>
    <row r="336" spans="1:1" x14ac:dyDescent="0.2">
      <c r="A336" s="748"/>
    </row>
    <row r="337" spans="1:1" x14ac:dyDescent="0.2">
      <c r="A337" s="748"/>
    </row>
    <row r="338" spans="1:1" x14ac:dyDescent="0.2">
      <c r="A338" s="748"/>
    </row>
    <row r="339" spans="1:1" x14ac:dyDescent="0.2">
      <c r="A339" s="748"/>
    </row>
    <row r="340" spans="1:1" x14ac:dyDescent="0.2">
      <c r="A340" s="748"/>
    </row>
    <row r="341" spans="1:1" x14ac:dyDescent="0.2">
      <c r="A341" s="748"/>
    </row>
    <row r="342" spans="1:1" x14ac:dyDescent="0.2">
      <c r="A342" s="748"/>
    </row>
    <row r="343" spans="1:1" x14ac:dyDescent="0.2">
      <c r="A343" s="748"/>
    </row>
    <row r="344" spans="1:1" x14ac:dyDescent="0.2">
      <c r="A344" s="748"/>
    </row>
    <row r="345" spans="1:1" x14ac:dyDescent="0.2">
      <c r="A345" s="748"/>
    </row>
    <row r="346" spans="1:1" x14ac:dyDescent="0.2">
      <c r="A346" s="748"/>
    </row>
    <row r="347" spans="1:1" x14ac:dyDescent="0.2">
      <c r="A347" s="748"/>
    </row>
    <row r="348" spans="1:1" x14ac:dyDescent="0.2">
      <c r="A348" s="748"/>
    </row>
    <row r="349" spans="1:1" x14ac:dyDescent="0.2">
      <c r="A349" s="748"/>
    </row>
    <row r="350" spans="1:1" x14ac:dyDescent="0.2">
      <c r="A350" s="748"/>
    </row>
    <row r="351" spans="1:1" x14ac:dyDescent="0.2">
      <c r="A351" s="748"/>
    </row>
    <row r="352" spans="1:1" x14ac:dyDescent="0.2">
      <c r="A352" s="748"/>
    </row>
    <row r="353" spans="1:1" x14ac:dyDescent="0.2">
      <c r="A353" s="748"/>
    </row>
    <row r="354" spans="1:1" x14ac:dyDescent="0.2">
      <c r="A354" s="748"/>
    </row>
    <row r="355" spans="1:1" x14ac:dyDescent="0.2">
      <c r="A355" s="748"/>
    </row>
    <row r="356" spans="1:1" x14ac:dyDescent="0.2">
      <c r="A356" s="748"/>
    </row>
    <row r="357" spans="1:1" x14ac:dyDescent="0.2">
      <c r="A357" s="748"/>
    </row>
    <row r="358" spans="1:1" x14ac:dyDescent="0.2">
      <c r="A358" s="748"/>
    </row>
    <row r="359" spans="1:1" x14ac:dyDescent="0.2">
      <c r="A359" s="748"/>
    </row>
    <row r="360" spans="1:1" x14ac:dyDescent="0.2">
      <c r="A360" s="748"/>
    </row>
    <row r="361" spans="1:1" x14ac:dyDescent="0.2">
      <c r="A361" s="748"/>
    </row>
    <row r="362" spans="1:1" x14ac:dyDescent="0.2">
      <c r="A362" s="748"/>
    </row>
    <row r="363" spans="1:1" x14ac:dyDescent="0.2">
      <c r="A363" s="748"/>
    </row>
    <row r="364" spans="1:1" x14ac:dyDescent="0.2">
      <c r="A364" s="748"/>
    </row>
    <row r="365" spans="1:1" x14ac:dyDescent="0.2">
      <c r="A365" s="748"/>
    </row>
    <row r="366" spans="1:1" x14ac:dyDescent="0.2">
      <c r="A366" s="748"/>
    </row>
    <row r="367" spans="1:1" x14ac:dyDescent="0.2">
      <c r="A367" s="748"/>
    </row>
    <row r="368" spans="1:1" x14ac:dyDescent="0.2">
      <c r="A368" s="748"/>
    </row>
    <row r="369" spans="1:1" x14ac:dyDescent="0.2">
      <c r="A369" s="748"/>
    </row>
    <row r="370" spans="1:1" x14ac:dyDescent="0.2">
      <c r="A370" s="748"/>
    </row>
    <row r="371" spans="1:1" x14ac:dyDescent="0.2">
      <c r="A371" s="748"/>
    </row>
    <row r="372" spans="1:1" x14ac:dyDescent="0.2">
      <c r="A372" s="748"/>
    </row>
    <row r="373" spans="1:1" x14ac:dyDescent="0.2">
      <c r="A373" s="748"/>
    </row>
    <row r="374" spans="1:1" x14ac:dyDescent="0.2">
      <c r="A374" s="748"/>
    </row>
    <row r="375" spans="1:1" x14ac:dyDescent="0.2">
      <c r="A375" s="748"/>
    </row>
    <row r="376" spans="1:1" x14ac:dyDescent="0.2">
      <c r="A376" s="748"/>
    </row>
    <row r="377" spans="1:1" x14ac:dyDescent="0.2">
      <c r="A377" s="748"/>
    </row>
    <row r="378" spans="1:1" x14ac:dyDescent="0.2">
      <c r="A378" s="748"/>
    </row>
    <row r="379" spans="1:1" x14ac:dyDescent="0.2">
      <c r="A379" s="748"/>
    </row>
    <row r="380" spans="1:1" x14ac:dyDescent="0.2">
      <c r="A380" s="748"/>
    </row>
    <row r="381" spans="1:1" x14ac:dyDescent="0.2">
      <c r="A381" s="748"/>
    </row>
    <row r="382" spans="1:1" x14ac:dyDescent="0.2">
      <c r="A382" s="748"/>
    </row>
  </sheetData>
  <pageMargins left="0.75" right="0.75" top="1" bottom="1" header="0.5" footer="0.5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B382"/>
  <sheetViews>
    <sheetView workbookViewId="0"/>
  </sheetViews>
  <sheetFormatPr defaultRowHeight="11.25" x14ac:dyDescent="0.2"/>
  <cols>
    <col min="1" max="1" width="30.6640625" style="746" bestFit="1" customWidth="1"/>
    <col min="2" max="2" width="5.6640625" style="732" bestFit="1" customWidth="1"/>
    <col min="3" max="16384" width="9.33203125" style="733"/>
  </cols>
  <sheetData>
    <row r="1" spans="1:2" x14ac:dyDescent="0.2">
      <c r="A1" s="731" t="s">
        <v>41</v>
      </c>
    </row>
    <row r="2" spans="1:2" x14ac:dyDescent="0.2">
      <c r="A2" s="731" t="s">
        <v>745</v>
      </c>
    </row>
    <row r="3" spans="1:2" x14ac:dyDescent="0.2">
      <c r="A3" s="734" t="s">
        <v>358</v>
      </c>
    </row>
    <row r="4" spans="1:2" x14ac:dyDescent="0.2">
      <c r="A4" s="749" t="s">
        <v>744</v>
      </c>
    </row>
    <row r="5" spans="1:2" x14ac:dyDescent="0.2">
      <c r="A5" s="739" t="s">
        <v>747</v>
      </c>
    </row>
    <row r="6" spans="1:2" x14ac:dyDescent="0.2">
      <c r="A6" s="750" t="s">
        <v>760</v>
      </c>
    </row>
    <row r="7" spans="1:2" s="707" customFormat="1" x14ac:dyDescent="0.2">
      <c r="A7" s="237"/>
      <c r="B7" s="238"/>
    </row>
    <row r="8" spans="1:2" s="707" customFormat="1" x14ac:dyDescent="0.2">
      <c r="A8" s="257"/>
      <c r="B8" s="276">
        <v>2012</v>
      </c>
    </row>
    <row r="9" spans="1:2" s="707" customFormat="1" ht="14.25" customHeight="1" x14ac:dyDescent="0.2">
      <c r="A9" s="288" t="str">
        <f>'Viðauki I-1'!A10</f>
        <v>Danske Bank A/S (DK)</v>
      </c>
      <c r="B9" s="247">
        <v>23.7</v>
      </c>
    </row>
    <row r="10" spans="1:2" ht="11.25" customHeight="1" x14ac:dyDescent="0.2">
      <c r="A10" s="288" t="str">
        <f>'Viðauki I-1'!A11</f>
        <v>DnB ASA (NO)</v>
      </c>
      <c r="B10" s="247">
        <v>16.53</v>
      </c>
    </row>
    <row r="11" spans="1:2" ht="11.25" customHeight="1" x14ac:dyDescent="0.2">
      <c r="A11" s="288" t="str">
        <f>'Viðauki I-1'!A12</f>
        <v>Nordea Bank AB (publ) (SE)</v>
      </c>
      <c r="B11" s="247">
        <v>22.73</v>
      </c>
    </row>
    <row r="12" spans="1:2" x14ac:dyDescent="0.2">
      <c r="A12" s="288" t="str">
        <f>'Viðauki I-1'!A13</f>
        <v>Arion banki (IS)</v>
      </c>
      <c r="B12" s="247">
        <v>5.62</v>
      </c>
    </row>
    <row r="13" spans="1:2" x14ac:dyDescent="0.2">
      <c r="A13" s="288" t="str">
        <f>'Viðauki I-1'!A14</f>
        <v>Íslandsbanki (IS)</v>
      </c>
      <c r="B13" s="247">
        <v>4.42</v>
      </c>
    </row>
    <row r="14" spans="1:2" x14ac:dyDescent="0.2">
      <c r="A14" s="288" t="str">
        <f>'Viðauki I-1'!A15</f>
        <v>Landsbankinn (IS)</v>
      </c>
      <c r="B14" s="247">
        <v>3.82</v>
      </c>
    </row>
    <row r="15" spans="1:2" x14ac:dyDescent="0.2">
      <c r="A15" s="288" t="str">
        <f>'Viðauki I-1'!A16</f>
        <v>Arbejdernes Landsbank A/S (DK)</v>
      </c>
      <c r="B15" s="247">
        <v>9.01</v>
      </c>
    </row>
    <row r="16" spans="1:2" ht="11.25" customHeight="1" x14ac:dyDescent="0.2">
      <c r="A16" s="288" t="str">
        <f>'Viðauki I-1'!A17</f>
        <v>SkandiaBanken (SE)</v>
      </c>
      <c r="B16" s="247">
        <v>25.13</v>
      </c>
    </row>
    <row r="17" spans="1:2" ht="11.25" customHeight="1" x14ac:dyDescent="0.2">
      <c r="A17" s="288" t="str">
        <f>'Viðauki I-1'!A18</f>
        <v>Storebrand Bank ASA (NO)</v>
      </c>
      <c r="B17" s="247">
        <v>15.38</v>
      </c>
    </row>
    <row r="18" spans="1:2" ht="11.25" customHeight="1" x14ac:dyDescent="0.2">
      <c r="A18" s="732"/>
    </row>
    <row r="19" spans="1:2" ht="11.25" customHeight="1" x14ac:dyDescent="0.2">
      <c r="A19" s="288"/>
    </row>
    <row r="20" spans="1:2" ht="11.25" customHeight="1" x14ac:dyDescent="0.2">
      <c r="A20" s="741"/>
    </row>
    <row r="21" spans="1:2" ht="11.25" customHeight="1" x14ac:dyDescent="0.2">
      <c r="A21" s="741"/>
    </row>
    <row r="22" spans="1:2" ht="9" customHeight="1" x14ac:dyDescent="0.2">
      <c r="A22" s="742"/>
    </row>
    <row r="23" spans="1:2" ht="11.25" customHeight="1" x14ac:dyDescent="0.2">
      <c r="A23" s="742"/>
    </row>
    <row r="24" spans="1:2" ht="11.25" customHeight="1" x14ac:dyDescent="0.2">
      <c r="A24" s="742"/>
    </row>
    <row r="25" spans="1:2" ht="15" customHeight="1" x14ac:dyDescent="0.2">
      <c r="A25" s="742"/>
    </row>
    <row r="26" spans="1:2" ht="11.25" customHeight="1" x14ac:dyDescent="0.2"/>
    <row r="27" spans="1:2" ht="11.25" customHeight="1" x14ac:dyDescent="0.2"/>
    <row r="28" spans="1:2" ht="11.25" customHeight="1" x14ac:dyDescent="0.2">
      <c r="A28" s="288"/>
    </row>
    <row r="29" spans="1:2" ht="11.25" customHeight="1" x14ac:dyDescent="0.2">
      <c r="A29" s="741"/>
      <c r="B29" s="751"/>
    </row>
    <row r="30" spans="1:2" ht="11.25" customHeight="1" x14ac:dyDescent="0.2">
      <c r="A30" s="741"/>
      <c r="B30" s="751"/>
    </row>
    <row r="31" spans="1:2" ht="11.25" customHeight="1" x14ac:dyDescent="0.2">
      <c r="A31" s="742"/>
      <c r="B31" s="751"/>
    </row>
    <row r="32" spans="1:2" ht="11.25" customHeight="1" x14ac:dyDescent="0.2">
      <c r="A32" s="742"/>
      <c r="B32" s="751"/>
    </row>
    <row r="33" spans="1:2" ht="11.25" customHeight="1" x14ac:dyDescent="0.2">
      <c r="A33" s="742"/>
      <c r="B33" s="751"/>
    </row>
    <row r="34" spans="1:2" ht="11.25" customHeight="1" x14ac:dyDescent="0.2">
      <c r="A34" s="742"/>
      <c r="B34" s="751"/>
    </row>
    <row r="35" spans="1:2" ht="15" customHeight="1" x14ac:dyDescent="0.2">
      <c r="A35" s="745"/>
      <c r="B35" s="744"/>
    </row>
    <row r="36" spans="1:2" ht="11.25" customHeight="1" x14ac:dyDescent="0.2">
      <c r="A36" s="745"/>
      <c r="B36" s="744"/>
    </row>
    <row r="37" spans="1:2" ht="11.25" customHeight="1" x14ac:dyDescent="0.2">
      <c r="A37" s="745"/>
      <c r="B37" s="744"/>
    </row>
    <row r="38" spans="1:2" ht="11.25" customHeight="1" x14ac:dyDescent="0.2">
      <c r="A38" s="745"/>
      <c r="B38" s="744"/>
    </row>
    <row r="39" spans="1:2" ht="11.25" customHeight="1" x14ac:dyDescent="0.2">
      <c r="A39" s="745"/>
      <c r="B39" s="744"/>
    </row>
    <row r="40" spans="1:2" ht="11.25" customHeight="1" x14ac:dyDescent="0.2">
      <c r="A40" s="745"/>
      <c r="B40" s="744"/>
    </row>
    <row r="41" spans="1:2" ht="11.25" customHeight="1" x14ac:dyDescent="0.2">
      <c r="A41" s="745"/>
      <c r="B41" s="744"/>
    </row>
    <row r="42" spans="1:2" ht="11.25" customHeight="1" x14ac:dyDescent="0.2">
      <c r="A42" s="745"/>
      <c r="B42" s="744"/>
    </row>
    <row r="43" spans="1:2" ht="11.25" customHeight="1" x14ac:dyDescent="0.2">
      <c r="A43" s="745"/>
      <c r="B43" s="744"/>
    </row>
    <row r="44" spans="1:2" ht="11.25" customHeight="1" x14ac:dyDescent="0.2">
      <c r="A44" s="745"/>
      <c r="B44" s="744"/>
    </row>
    <row r="45" spans="1:2" ht="15" customHeight="1" x14ac:dyDescent="0.2">
      <c r="A45" s="745"/>
      <c r="B45" s="744"/>
    </row>
    <row r="46" spans="1:2" ht="11.25" customHeight="1" x14ac:dyDescent="0.2">
      <c r="A46" s="745"/>
      <c r="B46" s="744"/>
    </row>
    <row r="47" spans="1:2" ht="11.25" customHeight="1" x14ac:dyDescent="0.2">
      <c r="A47" s="745"/>
      <c r="B47" s="744"/>
    </row>
    <row r="48" spans="1:2" ht="11.25" customHeight="1" x14ac:dyDescent="0.2">
      <c r="A48" s="745"/>
      <c r="B48" s="744"/>
    </row>
    <row r="49" spans="1:2" ht="11.25" customHeight="1" x14ac:dyDescent="0.2">
      <c r="A49" s="745"/>
      <c r="B49" s="744"/>
    </row>
    <row r="50" spans="1:2" ht="11.25" customHeight="1" x14ac:dyDescent="0.2">
      <c r="A50" s="745"/>
      <c r="B50" s="744"/>
    </row>
    <row r="51" spans="1:2" ht="11.25" customHeight="1" x14ac:dyDescent="0.2">
      <c r="A51" s="745"/>
      <c r="B51" s="744"/>
    </row>
    <row r="52" spans="1:2" ht="11.25" customHeight="1" x14ac:dyDescent="0.2">
      <c r="A52" s="745"/>
      <c r="B52" s="744"/>
    </row>
    <row r="53" spans="1:2" ht="11.25" customHeight="1" x14ac:dyDescent="0.2">
      <c r="A53" s="745"/>
      <c r="B53" s="744"/>
    </row>
    <row r="54" spans="1:2" ht="11.25" customHeight="1" x14ac:dyDescent="0.2">
      <c r="A54" s="745"/>
      <c r="B54" s="744"/>
    </row>
    <row r="55" spans="1:2" ht="11.25" customHeight="1" x14ac:dyDescent="0.2">
      <c r="A55" s="745"/>
      <c r="B55" s="744"/>
    </row>
    <row r="56" spans="1:2" ht="11.25" customHeight="1" x14ac:dyDescent="0.2">
      <c r="A56" s="745"/>
      <c r="B56" s="744"/>
    </row>
    <row r="57" spans="1:2" ht="11.25" customHeight="1" x14ac:dyDescent="0.2">
      <c r="A57" s="745"/>
      <c r="B57" s="744"/>
    </row>
    <row r="58" spans="1:2" ht="11.25" customHeight="1" x14ac:dyDescent="0.2">
      <c r="A58" s="745"/>
      <c r="B58" s="744"/>
    </row>
    <row r="59" spans="1:2" ht="11.25" customHeight="1" x14ac:dyDescent="0.2">
      <c r="A59" s="745"/>
      <c r="B59" s="744"/>
    </row>
    <row r="60" spans="1:2" ht="11.25" customHeight="1" x14ac:dyDescent="0.2">
      <c r="A60" s="745"/>
      <c r="B60" s="744"/>
    </row>
    <row r="61" spans="1:2" ht="11.25" customHeight="1" x14ac:dyDescent="0.2">
      <c r="A61" s="745"/>
      <c r="B61" s="744"/>
    </row>
    <row r="62" spans="1:2" ht="11.25" customHeight="1" x14ac:dyDescent="0.2">
      <c r="A62" s="745"/>
      <c r="B62" s="744"/>
    </row>
    <row r="63" spans="1:2" ht="11.25" customHeight="1" x14ac:dyDescent="0.2">
      <c r="A63" s="745"/>
      <c r="B63" s="744"/>
    </row>
    <row r="64" spans="1:2" ht="11.25" customHeight="1" x14ac:dyDescent="0.2">
      <c r="A64" s="745"/>
      <c r="B64" s="744"/>
    </row>
    <row r="65" spans="1:2" ht="11.25" customHeight="1" x14ac:dyDescent="0.2">
      <c r="A65" s="745"/>
      <c r="B65" s="744"/>
    </row>
    <row r="66" spans="1:2" ht="11.25" customHeight="1" x14ac:dyDescent="0.2">
      <c r="A66" s="745"/>
      <c r="B66" s="744"/>
    </row>
    <row r="67" spans="1:2" ht="11.25" customHeight="1" x14ac:dyDescent="0.2">
      <c r="A67" s="745"/>
      <c r="B67" s="744"/>
    </row>
    <row r="68" spans="1:2" ht="11.25" customHeight="1" x14ac:dyDescent="0.2">
      <c r="A68" s="745"/>
      <c r="B68" s="744"/>
    </row>
    <row r="69" spans="1:2" ht="11.25" customHeight="1" x14ac:dyDescent="0.2">
      <c r="A69" s="745"/>
      <c r="B69" s="744"/>
    </row>
    <row r="70" spans="1:2" ht="11.25" customHeight="1" x14ac:dyDescent="0.2">
      <c r="A70" s="745"/>
      <c r="B70" s="744"/>
    </row>
    <row r="71" spans="1:2" ht="11.25" customHeight="1" x14ac:dyDescent="0.2">
      <c r="A71" s="745"/>
      <c r="B71" s="744"/>
    </row>
    <row r="72" spans="1:2" ht="11.25" customHeight="1" x14ac:dyDescent="0.2">
      <c r="A72" s="745"/>
      <c r="B72" s="744"/>
    </row>
    <row r="73" spans="1:2" ht="11.25" customHeight="1" x14ac:dyDescent="0.2">
      <c r="A73" s="745"/>
      <c r="B73" s="744"/>
    </row>
    <row r="74" spans="1:2" ht="11.25" customHeight="1" x14ac:dyDescent="0.2">
      <c r="A74" s="745"/>
      <c r="B74" s="744"/>
    </row>
    <row r="75" spans="1:2" ht="11.25" customHeight="1" x14ac:dyDescent="0.2">
      <c r="A75" s="745"/>
      <c r="B75" s="744"/>
    </row>
    <row r="76" spans="1:2" ht="11.25" customHeight="1" x14ac:dyDescent="0.2">
      <c r="A76" s="745"/>
      <c r="B76" s="744"/>
    </row>
    <row r="77" spans="1:2" ht="11.25" customHeight="1" x14ac:dyDescent="0.2">
      <c r="A77" s="745"/>
      <c r="B77" s="744"/>
    </row>
    <row r="78" spans="1:2" ht="11.25" customHeight="1" x14ac:dyDescent="0.2">
      <c r="A78" s="745"/>
      <c r="B78" s="744"/>
    </row>
    <row r="79" spans="1:2" ht="11.25" customHeight="1" x14ac:dyDescent="0.2">
      <c r="A79" s="745"/>
      <c r="B79" s="744"/>
    </row>
    <row r="80" spans="1:2" ht="11.25" customHeight="1" x14ac:dyDescent="0.2">
      <c r="A80" s="745"/>
      <c r="B80" s="744"/>
    </row>
    <row r="81" spans="1:2" ht="11.25" customHeight="1" x14ac:dyDescent="0.2">
      <c r="A81" s="745"/>
      <c r="B81" s="744"/>
    </row>
    <row r="82" spans="1:2" ht="11.25" customHeight="1" x14ac:dyDescent="0.2">
      <c r="A82" s="745"/>
      <c r="B82" s="744"/>
    </row>
    <row r="83" spans="1:2" ht="11.25" customHeight="1" x14ac:dyDescent="0.2">
      <c r="A83" s="745"/>
      <c r="B83" s="744"/>
    </row>
    <row r="84" spans="1:2" ht="11.25" customHeight="1" x14ac:dyDescent="0.2">
      <c r="A84" s="745"/>
      <c r="B84" s="744"/>
    </row>
    <row r="85" spans="1:2" ht="11.25" customHeight="1" x14ac:dyDescent="0.2">
      <c r="A85" s="745"/>
      <c r="B85" s="744"/>
    </row>
    <row r="86" spans="1:2" ht="11.25" customHeight="1" x14ac:dyDescent="0.2">
      <c r="A86" s="745"/>
      <c r="B86" s="744"/>
    </row>
    <row r="87" spans="1:2" ht="11.25" customHeight="1" x14ac:dyDescent="0.2">
      <c r="A87" s="747"/>
      <c r="B87" s="744"/>
    </row>
    <row r="88" spans="1:2" ht="11.25" customHeight="1" x14ac:dyDescent="0.2">
      <c r="A88" s="747"/>
      <c r="B88" s="744"/>
    </row>
    <row r="89" spans="1:2" ht="11.25" customHeight="1" x14ac:dyDescent="0.2">
      <c r="A89" s="747"/>
      <c r="B89" s="744"/>
    </row>
    <row r="90" spans="1:2" ht="11.25" customHeight="1" x14ac:dyDescent="0.2">
      <c r="A90" s="747"/>
      <c r="B90" s="744"/>
    </row>
    <row r="91" spans="1:2" ht="11.25" customHeight="1" x14ac:dyDescent="0.2">
      <c r="A91" s="747"/>
      <c r="B91" s="744"/>
    </row>
    <row r="92" spans="1:2" ht="11.25" customHeight="1" x14ac:dyDescent="0.2">
      <c r="A92" s="747"/>
      <c r="B92" s="744"/>
    </row>
    <row r="93" spans="1:2" ht="11.25" customHeight="1" x14ac:dyDescent="0.2">
      <c r="A93" s="747"/>
      <c r="B93" s="744"/>
    </row>
    <row r="94" spans="1:2" ht="11.25" customHeight="1" x14ac:dyDescent="0.2">
      <c r="A94" s="747"/>
      <c r="B94" s="744"/>
    </row>
    <row r="95" spans="1:2" ht="11.25" customHeight="1" x14ac:dyDescent="0.2">
      <c r="A95" s="747"/>
      <c r="B95" s="744"/>
    </row>
    <row r="96" spans="1:2" x14ac:dyDescent="0.2">
      <c r="A96" s="747"/>
      <c r="B96" s="744"/>
    </row>
    <row r="97" spans="1:2" x14ac:dyDescent="0.2">
      <c r="A97" s="747"/>
      <c r="B97" s="744"/>
    </row>
    <row r="98" spans="1:2" x14ac:dyDescent="0.2">
      <c r="A98" s="747"/>
      <c r="B98" s="744"/>
    </row>
    <row r="99" spans="1:2" x14ac:dyDescent="0.2">
      <c r="A99" s="747"/>
      <c r="B99" s="744"/>
    </row>
    <row r="100" spans="1:2" ht="15" customHeight="1" x14ac:dyDescent="0.2">
      <c r="A100" s="747"/>
      <c r="B100" s="744"/>
    </row>
    <row r="101" spans="1:2" x14ac:dyDescent="0.2">
      <c r="A101" s="747"/>
      <c r="B101" s="744"/>
    </row>
    <row r="102" spans="1:2" x14ac:dyDescent="0.2">
      <c r="A102" s="747"/>
      <c r="B102" s="744"/>
    </row>
    <row r="103" spans="1:2" x14ac:dyDescent="0.2">
      <c r="A103" s="747"/>
      <c r="B103" s="744"/>
    </row>
    <row r="104" spans="1:2" x14ac:dyDescent="0.2">
      <c r="A104" s="747"/>
      <c r="B104" s="744"/>
    </row>
    <row r="105" spans="1:2" x14ac:dyDescent="0.2">
      <c r="A105" s="747"/>
      <c r="B105" s="744"/>
    </row>
    <row r="106" spans="1:2" x14ac:dyDescent="0.2">
      <c r="A106" s="747"/>
      <c r="B106" s="744"/>
    </row>
    <row r="107" spans="1:2" x14ac:dyDescent="0.2">
      <c r="A107" s="747"/>
      <c r="B107" s="744"/>
    </row>
    <row r="108" spans="1:2" x14ac:dyDescent="0.2">
      <c r="A108" s="747"/>
      <c r="B108" s="744"/>
    </row>
    <row r="109" spans="1:2" x14ac:dyDescent="0.2">
      <c r="A109" s="747"/>
      <c r="B109" s="744"/>
    </row>
    <row r="110" spans="1:2" x14ac:dyDescent="0.2">
      <c r="A110" s="747"/>
      <c r="B110" s="744"/>
    </row>
    <row r="111" spans="1:2" x14ac:dyDescent="0.2">
      <c r="A111" s="747"/>
      <c r="B111" s="744"/>
    </row>
    <row r="112" spans="1:2" ht="15" customHeight="1" x14ac:dyDescent="0.2">
      <c r="A112" s="747"/>
      <c r="B112" s="744"/>
    </row>
    <row r="113" spans="1:2" x14ac:dyDescent="0.2">
      <c r="A113" s="747"/>
      <c r="B113" s="744"/>
    </row>
    <row r="114" spans="1:2" x14ac:dyDescent="0.2">
      <c r="A114" s="747"/>
    </row>
    <row r="115" spans="1:2" x14ac:dyDescent="0.2">
      <c r="A115" s="747"/>
    </row>
    <row r="116" spans="1:2" x14ac:dyDescent="0.2">
      <c r="A116" s="747"/>
    </row>
    <row r="117" spans="1:2" x14ac:dyDescent="0.2">
      <c r="A117" s="747"/>
    </row>
    <row r="118" spans="1:2" x14ac:dyDescent="0.2">
      <c r="A118" s="747"/>
    </row>
    <row r="119" spans="1:2" x14ac:dyDescent="0.2">
      <c r="A119" s="747"/>
    </row>
    <row r="120" spans="1:2" x14ac:dyDescent="0.2">
      <c r="A120" s="747"/>
    </row>
    <row r="121" spans="1:2" x14ac:dyDescent="0.2">
      <c r="A121" s="747"/>
    </row>
    <row r="122" spans="1:2" x14ac:dyDescent="0.2">
      <c r="A122" s="747"/>
    </row>
    <row r="123" spans="1:2" x14ac:dyDescent="0.2">
      <c r="A123" s="747"/>
    </row>
    <row r="124" spans="1:2" x14ac:dyDescent="0.2">
      <c r="A124" s="747"/>
    </row>
    <row r="125" spans="1:2" x14ac:dyDescent="0.2">
      <c r="A125" s="747"/>
    </row>
    <row r="126" spans="1:2" x14ac:dyDescent="0.2">
      <c r="A126" s="747"/>
    </row>
    <row r="127" spans="1:2" x14ac:dyDescent="0.2">
      <c r="A127" s="748"/>
    </row>
    <row r="128" spans="1:2" x14ac:dyDescent="0.2">
      <c r="A128" s="748"/>
    </row>
    <row r="129" spans="1:1" x14ac:dyDescent="0.2">
      <c r="A129" s="748"/>
    </row>
    <row r="130" spans="1:1" x14ac:dyDescent="0.2">
      <c r="A130" s="748"/>
    </row>
    <row r="131" spans="1:1" x14ac:dyDescent="0.2">
      <c r="A131" s="748"/>
    </row>
    <row r="132" spans="1:1" x14ac:dyDescent="0.2">
      <c r="A132" s="748"/>
    </row>
    <row r="133" spans="1:1" x14ac:dyDescent="0.2">
      <c r="A133" s="748"/>
    </row>
    <row r="134" spans="1:1" x14ac:dyDescent="0.2">
      <c r="A134" s="748"/>
    </row>
    <row r="135" spans="1:1" x14ac:dyDescent="0.2">
      <c r="A135" s="748"/>
    </row>
    <row r="136" spans="1:1" x14ac:dyDescent="0.2">
      <c r="A136" s="748"/>
    </row>
    <row r="137" spans="1:1" x14ac:dyDescent="0.2">
      <c r="A137" s="748"/>
    </row>
    <row r="138" spans="1:1" x14ac:dyDescent="0.2">
      <c r="A138" s="748"/>
    </row>
    <row r="139" spans="1:1" x14ac:dyDescent="0.2">
      <c r="A139" s="748"/>
    </row>
    <row r="140" spans="1:1" x14ac:dyDescent="0.2">
      <c r="A140" s="748"/>
    </row>
    <row r="141" spans="1:1" x14ac:dyDescent="0.2">
      <c r="A141" s="748"/>
    </row>
    <row r="142" spans="1:1" x14ac:dyDescent="0.2">
      <c r="A142" s="748"/>
    </row>
    <row r="143" spans="1:1" x14ac:dyDescent="0.2">
      <c r="A143" s="748"/>
    </row>
    <row r="144" spans="1:1" x14ac:dyDescent="0.2">
      <c r="A144" s="748"/>
    </row>
    <row r="145" spans="1:1" x14ac:dyDescent="0.2">
      <c r="A145" s="748"/>
    </row>
    <row r="146" spans="1:1" x14ac:dyDescent="0.2">
      <c r="A146" s="748"/>
    </row>
    <row r="147" spans="1:1" x14ac:dyDescent="0.2">
      <c r="A147" s="748"/>
    </row>
    <row r="148" spans="1:1" x14ac:dyDescent="0.2">
      <c r="A148" s="748"/>
    </row>
    <row r="149" spans="1:1" x14ac:dyDescent="0.2">
      <c r="A149" s="748"/>
    </row>
    <row r="150" spans="1:1" x14ac:dyDescent="0.2">
      <c r="A150" s="748"/>
    </row>
    <row r="151" spans="1:1" x14ac:dyDescent="0.2">
      <c r="A151" s="748"/>
    </row>
    <row r="152" spans="1:1" x14ac:dyDescent="0.2">
      <c r="A152" s="748"/>
    </row>
    <row r="153" spans="1:1" x14ac:dyDescent="0.2">
      <c r="A153" s="748"/>
    </row>
    <row r="154" spans="1:1" x14ac:dyDescent="0.2">
      <c r="A154" s="748"/>
    </row>
    <row r="155" spans="1:1" x14ac:dyDescent="0.2">
      <c r="A155" s="748"/>
    </row>
    <row r="156" spans="1:1" x14ac:dyDescent="0.2">
      <c r="A156" s="748"/>
    </row>
    <row r="157" spans="1:1" x14ac:dyDescent="0.2">
      <c r="A157" s="748"/>
    </row>
    <row r="158" spans="1:1" x14ac:dyDescent="0.2">
      <c r="A158" s="748"/>
    </row>
    <row r="159" spans="1:1" x14ac:dyDescent="0.2">
      <c r="A159" s="748"/>
    </row>
    <row r="160" spans="1:1" x14ac:dyDescent="0.2">
      <c r="A160" s="748"/>
    </row>
    <row r="161" spans="1:1" x14ac:dyDescent="0.2">
      <c r="A161" s="748"/>
    </row>
    <row r="162" spans="1:1" x14ac:dyDescent="0.2">
      <c r="A162" s="748"/>
    </row>
    <row r="163" spans="1:1" x14ac:dyDescent="0.2">
      <c r="A163" s="748"/>
    </row>
    <row r="164" spans="1:1" x14ac:dyDescent="0.2">
      <c r="A164" s="748"/>
    </row>
    <row r="165" spans="1:1" x14ac:dyDescent="0.2">
      <c r="A165" s="748"/>
    </row>
    <row r="166" spans="1:1" x14ac:dyDescent="0.2">
      <c r="A166" s="748"/>
    </row>
    <row r="167" spans="1:1" x14ac:dyDescent="0.2">
      <c r="A167" s="748"/>
    </row>
    <row r="168" spans="1:1" x14ac:dyDescent="0.2">
      <c r="A168" s="748"/>
    </row>
    <row r="169" spans="1:1" x14ac:dyDescent="0.2">
      <c r="A169" s="748"/>
    </row>
    <row r="170" spans="1:1" x14ac:dyDescent="0.2">
      <c r="A170" s="748"/>
    </row>
    <row r="171" spans="1:1" x14ac:dyDescent="0.2">
      <c r="A171" s="748"/>
    </row>
    <row r="172" spans="1:1" x14ac:dyDescent="0.2">
      <c r="A172" s="748"/>
    </row>
    <row r="173" spans="1:1" x14ac:dyDescent="0.2">
      <c r="A173" s="748"/>
    </row>
    <row r="174" spans="1:1" x14ac:dyDescent="0.2">
      <c r="A174" s="748"/>
    </row>
    <row r="175" spans="1:1" x14ac:dyDescent="0.2">
      <c r="A175" s="748"/>
    </row>
    <row r="176" spans="1:1" x14ac:dyDescent="0.2">
      <c r="A176" s="748"/>
    </row>
    <row r="177" spans="1:1" x14ac:dyDescent="0.2">
      <c r="A177" s="748"/>
    </row>
    <row r="178" spans="1:1" x14ac:dyDescent="0.2">
      <c r="A178" s="748"/>
    </row>
    <row r="179" spans="1:1" x14ac:dyDescent="0.2">
      <c r="A179" s="748"/>
    </row>
    <row r="180" spans="1:1" x14ac:dyDescent="0.2">
      <c r="A180" s="748"/>
    </row>
    <row r="181" spans="1:1" x14ac:dyDescent="0.2">
      <c r="A181" s="748"/>
    </row>
    <row r="182" spans="1:1" x14ac:dyDescent="0.2">
      <c r="A182" s="748"/>
    </row>
    <row r="183" spans="1:1" x14ac:dyDescent="0.2">
      <c r="A183" s="748"/>
    </row>
    <row r="184" spans="1:1" x14ac:dyDescent="0.2">
      <c r="A184" s="748"/>
    </row>
    <row r="185" spans="1:1" x14ac:dyDescent="0.2">
      <c r="A185" s="748"/>
    </row>
    <row r="186" spans="1:1" x14ac:dyDescent="0.2">
      <c r="A186" s="748"/>
    </row>
    <row r="187" spans="1:1" x14ac:dyDescent="0.2">
      <c r="A187" s="748"/>
    </row>
    <row r="188" spans="1:1" x14ac:dyDescent="0.2">
      <c r="A188" s="748"/>
    </row>
    <row r="189" spans="1:1" x14ac:dyDescent="0.2">
      <c r="A189" s="748"/>
    </row>
    <row r="190" spans="1:1" x14ac:dyDescent="0.2">
      <c r="A190" s="748"/>
    </row>
    <row r="191" spans="1:1" x14ac:dyDescent="0.2">
      <c r="A191" s="748"/>
    </row>
    <row r="192" spans="1:1" x14ac:dyDescent="0.2">
      <c r="A192" s="748"/>
    </row>
    <row r="193" spans="1:1" x14ac:dyDescent="0.2">
      <c r="A193" s="748"/>
    </row>
    <row r="194" spans="1:1" x14ac:dyDescent="0.2">
      <c r="A194" s="748"/>
    </row>
    <row r="195" spans="1:1" x14ac:dyDescent="0.2">
      <c r="A195" s="748"/>
    </row>
    <row r="196" spans="1:1" x14ac:dyDescent="0.2">
      <c r="A196" s="748"/>
    </row>
    <row r="197" spans="1:1" x14ac:dyDescent="0.2">
      <c r="A197" s="748"/>
    </row>
    <row r="198" spans="1:1" x14ac:dyDescent="0.2">
      <c r="A198" s="748"/>
    </row>
    <row r="199" spans="1:1" x14ac:dyDescent="0.2">
      <c r="A199" s="748"/>
    </row>
    <row r="200" spans="1:1" x14ac:dyDescent="0.2">
      <c r="A200" s="748"/>
    </row>
    <row r="201" spans="1:1" x14ac:dyDescent="0.2">
      <c r="A201" s="748"/>
    </row>
    <row r="202" spans="1:1" x14ac:dyDescent="0.2">
      <c r="A202" s="748"/>
    </row>
    <row r="203" spans="1:1" x14ac:dyDescent="0.2">
      <c r="A203" s="748"/>
    </row>
    <row r="204" spans="1:1" x14ac:dyDescent="0.2">
      <c r="A204" s="748"/>
    </row>
    <row r="205" spans="1:1" x14ac:dyDescent="0.2">
      <c r="A205" s="748"/>
    </row>
    <row r="206" spans="1:1" x14ac:dyDescent="0.2">
      <c r="A206" s="748"/>
    </row>
    <row r="207" spans="1:1" x14ac:dyDescent="0.2">
      <c r="A207" s="748"/>
    </row>
    <row r="208" spans="1:1" x14ac:dyDescent="0.2">
      <c r="A208" s="748"/>
    </row>
    <row r="209" spans="1:1" x14ac:dyDescent="0.2">
      <c r="A209" s="748"/>
    </row>
    <row r="210" spans="1:1" x14ac:dyDescent="0.2">
      <c r="A210" s="748"/>
    </row>
    <row r="211" spans="1:1" x14ac:dyDescent="0.2">
      <c r="A211" s="748"/>
    </row>
    <row r="212" spans="1:1" x14ac:dyDescent="0.2">
      <c r="A212" s="748"/>
    </row>
    <row r="213" spans="1:1" x14ac:dyDescent="0.2">
      <c r="A213" s="748"/>
    </row>
    <row r="214" spans="1:1" x14ac:dyDescent="0.2">
      <c r="A214" s="748"/>
    </row>
    <row r="215" spans="1:1" x14ac:dyDescent="0.2">
      <c r="A215" s="748"/>
    </row>
    <row r="216" spans="1:1" x14ac:dyDescent="0.2">
      <c r="A216" s="748"/>
    </row>
    <row r="217" spans="1:1" x14ac:dyDescent="0.2">
      <c r="A217" s="748"/>
    </row>
    <row r="218" spans="1:1" x14ac:dyDescent="0.2">
      <c r="A218" s="748"/>
    </row>
    <row r="219" spans="1:1" x14ac:dyDescent="0.2">
      <c r="A219" s="748"/>
    </row>
    <row r="220" spans="1:1" x14ac:dyDescent="0.2">
      <c r="A220" s="748"/>
    </row>
    <row r="221" spans="1:1" x14ac:dyDescent="0.2">
      <c r="A221" s="748"/>
    </row>
    <row r="222" spans="1:1" x14ac:dyDescent="0.2">
      <c r="A222" s="748"/>
    </row>
    <row r="223" spans="1:1" x14ac:dyDescent="0.2">
      <c r="A223" s="748"/>
    </row>
    <row r="224" spans="1:1" x14ac:dyDescent="0.2">
      <c r="A224" s="748"/>
    </row>
    <row r="225" spans="1:1" x14ac:dyDescent="0.2">
      <c r="A225" s="748"/>
    </row>
    <row r="226" spans="1:1" x14ac:dyDescent="0.2">
      <c r="A226" s="748"/>
    </row>
    <row r="227" spans="1:1" x14ac:dyDescent="0.2">
      <c r="A227" s="748"/>
    </row>
    <row r="228" spans="1:1" x14ac:dyDescent="0.2">
      <c r="A228" s="748"/>
    </row>
    <row r="229" spans="1:1" x14ac:dyDescent="0.2">
      <c r="A229" s="748"/>
    </row>
    <row r="230" spans="1:1" x14ac:dyDescent="0.2">
      <c r="A230" s="748"/>
    </row>
    <row r="231" spans="1:1" x14ac:dyDescent="0.2">
      <c r="A231" s="748"/>
    </row>
    <row r="232" spans="1:1" x14ac:dyDescent="0.2">
      <c r="A232" s="748"/>
    </row>
    <row r="233" spans="1:1" x14ac:dyDescent="0.2">
      <c r="A233" s="748"/>
    </row>
    <row r="234" spans="1:1" x14ac:dyDescent="0.2">
      <c r="A234" s="748"/>
    </row>
    <row r="235" spans="1:1" x14ac:dyDescent="0.2">
      <c r="A235" s="748"/>
    </row>
    <row r="236" spans="1:1" x14ac:dyDescent="0.2">
      <c r="A236" s="748"/>
    </row>
    <row r="237" spans="1:1" x14ac:dyDescent="0.2">
      <c r="A237" s="748"/>
    </row>
    <row r="238" spans="1:1" x14ac:dyDescent="0.2">
      <c r="A238" s="748"/>
    </row>
    <row r="239" spans="1:1" x14ac:dyDescent="0.2">
      <c r="A239" s="748"/>
    </row>
    <row r="240" spans="1:1" x14ac:dyDescent="0.2">
      <c r="A240" s="748"/>
    </row>
    <row r="241" spans="1:1" x14ac:dyDescent="0.2">
      <c r="A241" s="748"/>
    </row>
    <row r="242" spans="1:1" x14ac:dyDescent="0.2">
      <c r="A242" s="748"/>
    </row>
    <row r="243" spans="1:1" x14ac:dyDescent="0.2">
      <c r="A243" s="748"/>
    </row>
    <row r="244" spans="1:1" x14ac:dyDescent="0.2">
      <c r="A244" s="748"/>
    </row>
    <row r="245" spans="1:1" x14ac:dyDescent="0.2">
      <c r="A245" s="748"/>
    </row>
    <row r="246" spans="1:1" x14ac:dyDescent="0.2">
      <c r="A246" s="748"/>
    </row>
    <row r="247" spans="1:1" x14ac:dyDescent="0.2">
      <c r="A247" s="748"/>
    </row>
    <row r="248" spans="1:1" x14ac:dyDescent="0.2">
      <c r="A248" s="748"/>
    </row>
    <row r="249" spans="1:1" x14ac:dyDescent="0.2">
      <c r="A249" s="748"/>
    </row>
    <row r="250" spans="1:1" x14ac:dyDescent="0.2">
      <c r="A250" s="748"/>
    </row>
    <row r="251" spans="1:1" x14ac:dyDescent="0.2">
      <c r="A251" s="748"/>
    </row>
    <row r="252" spans="1:1" x14ac:dyDescent="0.2">
      <c r="A252" s="748"/>
    </row>
    <row r="253" spans="1:1" x14ac:dyDescent="0.2">
      <c r="A253" s="748"/>
    </row>
    <row r="254" spans="1:1" x14ac:dyDescent="0.2">
      <c r="A254" s="748"/>
    </row>
    <row r="255" spans="1:1" x14ac:dyDescent="0.2">
      <c r="A255" s="748"/>
    </row>
    <row r="256" spans="1:1" x14ac:dyDescent="0.2">
      <c r="A256" s="748"/>
    </row>
    <row r="257" spans="1:1" x14ac:dyDescent="0.2">
      <c r="A257" s="748"/>
    </row>
    <row r="258" spans="1:1" x14ac:dyDescent="0.2">
      <c r="A258" s="748"/>
    </row>
    <row r="259" spans="1:1" x14ac:dyDescent="0.2">
      <c r="A259" s="748"/>
    </row>
    <row r="260" spans="1:1" x14ac:dyDescent="0.2">
      <c r="A260" s="748"/>
    </row>
    <row r="261" spans="1:1" x14ac:dyDescent="0.2">
      <c r="A261" s="748"/>
    </row>
    <row r="262" spans="1:1" x14ac:dyDescent="0.2">
      <c r="A262" s="748"/>
    </row>
    <row r="263" spans="1:1" x14ac:dyDescent="0.2">
      <c r="A263" s="748"/>
    </row>
    <row r="264" spans="1:1" x14ac:dyDescent="0.2">
      <c r="A264" s="748"/>
    </row>
    <row r="265" spans="1:1" x14ac:dyDescent="0.2">
      <c r="A265" s="748"/>
    </row>
    <row r="266" spans="1:1" x14ac:dyDescent="0.2">
      <c r="A266" s="748"/>
    </row>
    <row r="267" spans="1:1" x14ac:dyDescent="0.2">
      <c r="A267" s="748"/>
    </row>
    <row r="268" spans="1:1" x14ac:dyDescent="0.2">
      <c r="A268" s="748"/>
    </row>
    <row r="269" spans="1:1" x14ac:dyDescent="0.2">
      <c r="A269" s="748"/>
    </row>
    <row r="270" spans="1:1" x14ac:dyDescent="0.2">
      <c r="A270" s="748"/>
    </row>
    <row r="271" spans="1:1" x14ac:dyDescent="0.2">
      <c r="A271" s="748"/>
    </row>
    <row r="272" spans="1:1" x14ac:dyDescent="0.2">
      <c r="A272" s="748"/>
    </row>
    <row r="273" spans="1:1" x14ac:dyDescent="0.2">
      <c r="A273" s="748"/>
    </row>
    <row r="274" spans="1:1" x14ac:dyDescent="0.2">
      <c r="A274" s="748"/>
    </row>
    <row r="275" spans="1:1" x14ac:dyDescent="0.2">
      <c r="A275" s="748"/>
    </row>
    <row r="276" spans="1:1" x14ac:dyDescent="0.2">
      <c r="A276" s="748"/>
    </row>
    <row r="277" spans="1:1" x14ac:dyDescent="0.2">
      <c r="A277" s="748"/>
    </row>
    <row r="278" spans="1:1" x14ac:dyDescent="0.2">
      <c r="A278" s="748"/>
    </row>
    <row r="279" spans="1:1" x14ac:dyDescent="0.2">
      <c r="A279" s="748"/>
    </row>
    <row r="280" spans="1:1" x14ac:dyDescent="0.2">
      <c r="A280" s="748"/>
    </row>
    <row r="281" spans="1:1" x14ac:dyDescent="0.2">
      <c r="A281" s="748"/>
    </row>
    <row r="282" spans="1:1" x14ac:dyDescent="0.2">
      <c r="A282" s="748"/>
    </row>
    <row r="283" spans="1:1" x14ac:dyDescent="0.2">
      <c r="A283" s="748"/>
    </row>
    <row r="284" spans="1:1" x14ac:dyDescent="0.2">
      <c r="A284" s="748"/>
    </row>
    <row r="285" spans="1:1" x14ac:dyDescent="0.2">
      <c r="A285" s="748"/>
    </row>
    <row r="286" spans="1:1" x14ac:dyDescent="0.2">
      <c r="A286" s="748"/>
    </row>
    <row r="287" spans="1:1" x14ac:dyDescent="0.2">
      <c r="A287" s="748"/>
    </row>
    <row r="288" spans="1:1" x14ac:dyDescent="0.2">
      <c r="A288" s="748"/>
    </row>
    <row r="289" spans="1:1" x14ac:dyDescent="0.2">
      <c r="A289" s="748"/>
    </row>
    <row r="290" spans="1:1" x14ac:dyDescent="0.2">
      <c r="A290" s="748"/>
    </row>
    <row r="291" spans="1:1" x14ac:dyDescent="0.2">
      <c r="A291" s="748"/>
    </row>
    <row r="292" spans="1:1" x14ac:dyDescent="0.2">
      <c r="A292" s="748"/>
    </row>
    <row r="293" spans="1:1" x14ac:dyDescent="0.2">
      <c r="A293" s="748"/>
    </row>
    <row r="294" spans="1:1" x14ac:dyDescent="0.2">
      <c r="A294" s="748"/>
    </row>
    <row r="295" spans="1:1" x14ac:dyDescent="0.2">
      <c r="A295" s="748"/>
    </row>
    <row r="296" spans="1:1" x14ac:dyDescent="0.2">
      <c r="A296" s="748"/>
    </row>
    <row r="297" spans="1:1" x14ac:dyDescent="0.2">
      <c r="A297" s="748"/>
    </row>
    <row r="298" spans="1:1" x14ac:dyDescent="0.2">
      <c r="A298" s="748"/>
    </row>
    <row r="299" spans="1:1" x14ac:dyDescent="0.2">
      <c r="A299" s="748"/>
    </row>
    <row r="300" spans="1:1" x14ac:dyDescent="0.2">
      <c r="A300" s="748"/>
    </row>
    <row r="301" spans="1:1" x14ac:dyDescent="0.2">
      <c r="A301" s="748"/>
    </row>
    <row r="302" spans="1:1" x14ac:dyDescent="0.2">
      <c r="A302" s="748"/>
    </row>
    <row r="303" spans="1:1" x14ac:dyDescent="0.2">
      <c r="A303" s="748"/>
    </row>
    <row r="304" spans="1:1" x14ac:dyDescent="0.2">
      <c r="A304" s="748"/>
    </row>
    <row r="305" spans="1:1" x14ac:dyDescent="0.2">
      <c r="A305" s="748"/>
    </row>
    <row r="306" spans="1:1" x14ac:dyDescent="0.2">
      <c r="A306" s="748"/>
    </row>
    <row r="307" spans="1:1" x14ac:dyDescent="0.2">
      <c r="A307" s="748"/>
    </row>
    <row r="308" spans="1:1" x14ac:dyDescent="0.2">
      <c r="A308" s="748"/>
    </row>
    <row r="309" spans="1:1" x14ac:dyDescent="0.2">
      <c r="A309" s="748"/>
    </row>
    <row r="310" spans="1:1" x14ac:dyDescent="0.2">
      <c r="A310" s="748"/>
    </row>
    <row r="311" spans="1:1" x14ac:dyDescent="0.2">
      <c r="A311" s="748"/>
    </row>
    <row r="312" spans="1:1" x14ac:dyDescent="0.2">
      <c r="A312" s="748"/>
    </row>
    <row r="313" spans="1:1" x14ac:dyDescent="0.2">
      <c r="A313" s="748"/>
    </row>
    <row r="314" spans="1:1" x14ac:dyDescent="0.2">
      <c r="A314" s="748"/>
    </row>
    <row r="315" spans="1:1" x14ac:dyDescent="0.2">
      <c r="A315" s="748"/>
    </row>
    <row r="316" spans="1:1" x14ac:dyDescent="0.2">
      <c r="A316" s="748"/>
    </row>
    <row r="317" spans="1:1" x14ac:dyDescent="0.2">
      <c r="A317" s="748"/>
    </row>
    <row r="318" spans="1:1" x14ac:dyDescent="0.2">
      <c r="A318" s="748"/>
    </row>
    <row r="319" spans="1:1" x14ac:dyDescent="0.2">
      <c r="A319" s="748"/>
    </row>
    <row r="320" spans="1:1" x14ac:dyDescent="0.2">
      <c r="A320" s="748"/>
    </row>
    <row r="321" spans="1:1" x14ac:dyDescent="0.2">
      <c r="A321" s="748"/>
    </row>
    <row r="322" spans="1:1" x14ac:dyDescent="0.2">
      <c r="A322" s="748"/>
    </row>
    <row r="323" spans="1:1" x14ac:dyDescent="0.2">
      <c r="A323" s="748"/>
    </row>
    <row r="324" spans="1:1" x14ac:dyDescent="0.2">
      <c r="A324" s="748"/>
    </row>
    <row r="325" spans="1:1" x14ac:dyDescent="0.2">
      <c r="A325" s="748"/>
    </row>
    <row r="326" spans="1:1" x14ac:dyDescent="0.2">
      <c r="A326" s="748"/>
    </row>
    <row r="327" spans="1:1" x14ac:dyDescent="0.2">
      <c r="A327" s="748"/>
    </row>
    <row r="328" spans="1:1" x14ac:dyDescent="0.2">
      <c r="A328" s="748"/>
    </row>
    <row r="329" spans="1:1" x14ac:dyDescent="0.2">
      <c r="A329" s="748"/>
    </row>
    <row r="330" spans="1:1" x14ac:dyDescent="0.2">
      <c r="A330" s="748"/>
    </row>
    <row r="331" spans="1:1" x14ac:dyDescent="0.2">
      <c r="A331" s="748"/>
    </row>
    <row r="332" spans="1:1" x14ac:dyDescent="0.2">
      <c r="A332" s="748"/>
    </row>
    <row r="333" spans="1:1" x14ac:dyDescent="0.2">
      <c r="A333" s="748"/>
    </row>
    <row r="334" spans="1:1" x14ac:dyDescent="0.2">
      <c r="A334" s="748"/>
    </row>
    <row r="335" spans="1:1" x14ac:dyDescent="0.2">
      <c r="A335" s="748"/>
    </row>
    <row r="336" spans="1:1" x14ac:dyDescent="0.2">
      <c r="A336" s="748"/>
    </row>
    <row r="337" spans="1:1" x14ac:dyDescent="0.2">
      <c r="A337" s="748"/>
    </row>
    <row r="338" spans="1:1" x14ac:dyDescent="0.2">
      <c r="A338" s="748"/>
    </row>
    <row r="339" spans="1:1" x14ac:dyDescent="0.2">
      <c r="A339" s="748"/>
    </row>
    <row r="340" spans="1:1" x14ac:dyDescent="0.2">
      <c r="A340" s="748"/>
    </row>
    <row r="341" spans="1:1" x14ac:dyDescent="0.2">
      <c r="A341" s="748"/>
    </row>
    <row r="342" spans="1:1" x14ac:dyDescent="0.2">
      <c r="A342" s="748"/>
    </row>
    <row r="343" spans="1:1" x14ac:dyDescent="0.2">
      <c r="A343" s="748"/>
    </row>
    <row r="344" spans="1:1" x14ac:dyDescent="0.2">
      <c r="A344" s="748"/>
    </row>
    <row r="345" spans="1:1" x14ac:dyDescent="0.2">
      <c r="A345" s="748"/>
    </row>
    <row r="346" spans="1:1" x14ac:dyDescent="0.2">
      <c r="A346" s="748"/>
    </row>
    <row r="347" spans="1:1" x14ac:dyDescent="0.2">
      <c r="A347" s="748"/>
    </row>
    <row r="348" spans="1:1" x14ac:dyDescent="0.2">
      <c r="A348" s="748"/>
    </row>
    <row r="349" spans="1:1" x14ac:dyDescent="0.2">
      <c r="A349" s="748"/>
    </row>
    <row r="350" spans="1:1" x14ac:dyDescent="0.2">
      <c r="A350" s="748"/>
    </row>
    <row r="351" spans="1:1" x14ac:dyDescent="0.2">
      <c r="A351" s="748"/>
    </row>
    <row r="352" spans="1:1" x14ac:dyDescent="0.2">
      <c r="A352" s="748"/>
    </row>
    <row r="353" spans="1:1" x14ac:dyDescent="0.2">
      <c r="A353" s="748"/>
    </row>
    <row r="354" spans="1:1" x14ac:dyDescent="0.2">
      <c r="A354" s="748"/>
    </row>
    <row r="355" spans="1:1" x14ac:dyDescent="0.2">
      <c r="A355" s="748"/>
    </row>
    <row r="356" spans="1:1" x14ac:dyDescent="0.2">
      <c r="A356" s="748"/>
    </row>
    <row r="357" spans="1:1" x14ac:dyDescent="0.2">
      <c r="A357" s="748"/>
    </row>
    <row r="358" spans="1:1" x14ac:dyDescent="0.2">
      <c r="A358" s="748"/>
    </row>
    <row r="359" spans="1:1" x14ac:dyDescent="0.2">
      <c r="A359" s="748"/>
    </row>
    <row r="360" spans="1:1" x14ac:dyDescent="0.2">
      <c r="A360" s="748"/>
    </row>
    <row r="361" spans="1:1" x14ac:dyDescent="0.2">
      <c r="A361" s="748"/>
    </row>
    <row r="362" spans="1:1" x14ac:dyDescent="0.2">
      <c r="A362" s="748"/>
    </row>
    <row r="363" spans="1:1" x14ac:dyDescent="0.2">
      <c r="A363" s="748"/>
    </row>
    <row r="364" spans="1:1" x14ac:dyDescent="0.2">
      <c r="A364" s="748"/>
    </row>
    <row r="365" spans="1:1" x14ac:dyDescent="0.2">
      <c r="A365" s="748"/>
    </row>
    <row r="366" spans="1:1" x14ac:dyDescent="0.2">
      <c r="A366" s="748"/>
    </row>
    <row r="367" spans="1:1" x14ac:dyDescent="0.2">
      <c r="A367" s="748"/>
    </row>
    <row r="368" spans="1:1" x14ac:dyDescent="0.2">
      <c r="A368" s="748"/>
    </row>
    <row r="369" spans="1:1" x14ac:dyDescent="0.2">
      <c r="A369" s="748"/>
    </row>
    <row r="370" spans="1:1" x14ac:dyDescent="0.2">
      <c r="A370" s="748"/>
    </row>
    <row r="371" spans="1:1" x14ac:dyDescent="0.2">
      <c r="A371" s="748"/>
    </row>
    <row r="372" spans="1:1" x14ac:dyDescent="0.2">
      <c r="A372" s="748"/>
    </row>
    <row r="373" spans="1:1" x14ac:dyDescent="0.2">
      <c r="A373" s="748"/>
    </row>
    <row r="374" spans="1:1" x14ac:dyDescent="0.2">
      <c r="A374" s="748"/>
    </row>
    <row r="375" spans="1:1" x14ac:dyDescent="0.2">
      <c r="A375" s="748"/>
    </row>
    <row r="376" spans="1:1" x14ac:dyDescent="0.2">
      <c r="A376" s="748"/>
    </row>
    <row r="377" spans="1:1" x14ac:dyDescent="0.2">
      <c r="A377" s="748"/>
    </row>
    <row r="378" spans="1:1" x14ac:dyDescent="0.2">
      <c r="A378" s="748"/>
    </row>
    <row r="379" spans="1:1" x14ac:dyDescent="0.2">
      <c r="A379" s="748"/>
    </row>
    <row r="380" spans="1:1" x14ac:dyDescent="0.2">
      <c r="A380" s="748"/>
    </row>
    <row r="381" spans="1:1" x14ac:dyDescent="0.2">
      <c r="A381" s="748"/>
    </row>
    <row r="382" spans="1:1" x14ac:dyDescent="0.2">
      <c r="A382" s="748"/>
    </row>
  </sheetData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E953"/>
  <sheetViews>
    <sheetView workbookViewId="0"/>
  </sheetViews>
  <sheetFormatPr defaultRowHeight="12.75" customHeight="1" x14ac:dyDescent="0.2"/>
  <cols>
    <col min="1" max="1" width="11.6640625" style="7" customWidth="1"/>
    <col min="2" max="2" width="20.33203125" style="7" bestFit="1" customWidth="1"/>
    <col min="3" max="3" width="28.83203125" style="7" bestFit="1" customWidth="1"/>
    <col min="4" max="4" width="21.33203125" style="7" bestFit="1" customWidth="1"/>
    <col min="5" max="5" width="26.5" style="7" bestFit="1" customWidth="1"/>
    <col min="6" max="16384" width="9.33203125" style="7"/>
  </cols>
  <sheetData>
    <row r="1" spans="1:5" ht="12.75" customHeight="1" x14ac:dyDescent="0.2">
      <c r="A1" s="235" t="s">
        <v>41</v>
      </c>
    </row>
    <row r="2" spans="1:5" ht="12.75" customHeight="1" x14ac:dyDescent="0.2">
      <c r="A2" s="176" t="s">
        <v>918</v>
      </c>
    </row>
    <row r="3" spans="1:5" ht="12.75" customHeight="1" x14ac:dyDescent="0.2">
      <c r="A3" s="175" t="s">
        <v>1017</v>
      </c>
    </row>
    <row r="4" spans="1:5" ht="12.75" customHeight="1" x14ac:dyDescent="0.2">
      <c r="A4" s="118" t="s">
        <v>1018</v>
      </c>
    </row>
    <row r="5" spans="1:5" ht="12.75" customHeight="1" x14ac:dyDescent="0.2">
      <c r="A5" s="232" t="s">
        <v>1019</v>
      </c>
    </row>
    <row r="6" spans="1:5" ht="12.75" customHeight="1" x14ac:dyDescent="0.2">
      <c r="A6" s="216" t="s">
        <v>999</v>
      </c>
    </row>
    <row r="7" spans="1:5" ht="12.75" customHeight="1" x14ac:dyDescent="0.2">
      <c r="A7" s="234" t="s">
        <v>1020</v>
      </c>
    </row>
    <row r="8" spans="1:5" ht="12.75" customHeight="1" x14ac:dyDescent="0.2">
      <c r="A8" s="234" t="s">
        <v>1021</v>
      </c>
    </row>
    <row r="9" spans="1:5" ht="11.25" x14ac:dyDescent="0.2">
      <c r="A9" s="178"/>
      <c r="B9" s="178"/>
      <c r="C9" s="95"/>
      <c r="D9" s="178"/>
      <c r="E9" s="178"/>
    </row>
    <row r="10" spans="1:5" ht="12.75" customHeight="1" x14ac:dyDescent="0.2">
      <c r="A10" s="178"/>
      <c r="B10" s="104" t="s">
        <v>1022</v>
      </c>
      <c r="C10" s="104" t="s">
        <v>1023</v>
      </c>
      <c r="D10" s="104" t="s">
        <v>1024</v>
      </c>
      <c r="E10" s="94" t="s">
        <v>1025</v>
      </c>
    </row>
    <row r="11" spans="1:5" ht="12.75" customHeight="1" x14ac:dyDescent="0.2">
      <c r="A11" s="93">
        <v>40914</v>
      </c>
      <c r="B11" s="92">
        <v>158.63800000000001</v>
      </c>
      <c r="C11" s="92">
        <v>0</v>
      </c>
      <c r="D11" s="92">
        <v>238.35</v>
      </c>
      <c r="E11" s="92">
        <v>0</v>
      </c>
    </row>
    <row r="12" spans="1:5" ht="12.75" customHeight="1" x14ac:dyDescent="0.2">
      <c r="A12" s="93">
        <v>40921</v>
      </c>
      <c r="B12" s="92">
        <v>158.624</v>
      </c>
      <c r="C12" s="92">
        <v>0</v>
      </c>
      <c r="D12" s="92">
        <v>237.3</v>
      </c>
      <c r="E12" s="92">
        <v>0</v>
      </c>
    </row>
    <row r="13" spans="1:5" ht="12.75" customHeight="1" x14ac:dyDescent="0.2">
      <c r="A13" s="93">
        <v>40928</v>
      </c>
      <c r="B13" s="92">
        <v>159.69399999999999</v>
      </c>
      <c r="C13" s="92">
        <v>0</v>
      </c>
      <c r="D13" s="92">
        <v>239.17500000000001</v>
      </c>
      <c r="E13" s="92">
        <v>0</v>
      </c>
    </row>
    <row r="14" spans="1:5" ht="12.75" customHeight="1" x14ac:dyDescent="0.2">
      <c r="A14" s="93">
        <v>40935</v>
      </c>
      <c r="B14" s="92">
        <v>161.07</v>
      </c>
      <c r="C14" s="92">
        <v>0</v>
      </c>
      <c r="D14" s="92">
        <v>241.15</v>
      </c>
      <c r="E14" s="92">
        <v>0</v>
      </c>
    </row>
    <row r="15" spans="1:5" ht="12.75" customHeight="1" x14ac:dyDescent="0.2">
      <c r="A15" s="93">
        <v>40942</v>
      </c>
      <c r="B15" s="92">
        <v>161.822</v>
      </c>
      <c r="C15" s="92">
        <v>0</v>
      </c>
      <c r="D15" s="92">
        <v>243.1</v>
      </c>
      <c r="E15" s="92">
        <v>0</v>
      </c>
    </row>
    <row r="16" spans="1:5" ht="12.75" customHeight="1" x14ac:dyDescent="0.2">
      <c r="A16" s="93">
        <v>40949</v>
      </c>
      <c r="B16" s="92">
        <v>161.85999999999999</v>
      </c>
      <c r="C16" s="92">
        <v>0</v>
      </c>
      <c r="D16" s="92">
        <v>242.95</v>
      </c>
      <c r="E16" s="92">
        <v>0</v>
      </c>
    </row>
    <row r="17" spans="1:5" ht="12.75" customHeight="1" x14ac:dyDescent="0.2">
      <c r="A17" s="93">
        <v>40956</v>
      </c>
      <c r="B17" s="92">
        <v>161.89400000000001</v>
      </c>
      <c r="C17" s="92">
        <v>0</v>
      </c>
      <c r="D17" s="92">
        <v>242.85</v>
      </c>
      <c r="E17" s="92">
        <v>0</v>
      </c>
    </row>
    <row r="18" spans="1:5" ht="12.75" customHeight="1" x14ac:dyDescent="0.2">
      <c r="A18" s="93">
        <v>40963</v>
      </c>
      <c r="B18" s="92">
        <v>164.28200000000001</v>
      </c>
      <c r="C18" s="92">
        <v>0</v>
      </c>
      <c r="D18" s="92">
        <v>245.05</v>
      </c>
      <c r="E18" s="92">
        <v>0</v>
      </c>
    </row>
    <row r="19" spans="1:5" ht="12.75" customHeight="1" x14ac:dyDescent="0.2">
      <c r="A19" s="93">
        <v>40970</v>
      </c>
      <c r="B19" s="92">
        <v>167.17600000000002</v>
      </c>
      <c r="C19" s="92">
        <v>0</v>
      </c>
      <c r="D19" s="92">
        <v>251.48</v>
      </c>
      <c r="E19" s="92">
        <v>0</v>
      </c>
    </row>
    <row r="20" spans="1:5" ht="12.75" customHeight="1" x14ac:dyDescent="0.2">
      <c r="A20" s="93">
        <v>40977</v>
      </c>
      <c r="B20" s="92">
        <v>165.68800000000002</v>
      </c>
      <c r="C20" s="92">
        <v>-1991</v>
      </c>
      <c r="D20" s="92">
        <v>250.17500000000018</v>
      </c>
      <c r="E20" s="92">
        <v>0</v>
      </c>
    </row>
    <row r="21" spans="1:5" ht="12.75" customHeight="1" x14ac:dyDescent="0.2">
      <c r="A21" s="114">
        <v>40984</v>
      </c>
      <c r="B21" s="92">
        <v>166.28799999999998</v>
      </c>
      <c r="C21" s="92">
        <v>0</v>
      </c>
      <c r="D21" s="92">
        <v>249.82499999999999</v>
      </c>
      <c r="E21" s="92">
        <v>0</v>
      </c>
    </row>
    <row r="22" spans="1:5" ht="12.75" customHeight="1" x14ac:dyDescent="0.2">
      <c r="A22" s="114">
        <v>40991</v>
      </c>
      <c r="B22" s="91">
        <v>166.62599999999998</v>
      </c>
      <c r="C22" s="91">
        <v>0</v>
      </c>
      <c r="D22" s="91">
        <v>250.375</v>
      </c>
      <c r="E22" s="91">
        <v>0</v>
      </c>
    </row>
    <row r="23" spans="1:5" ht="12.75" customHeight="1" x14ac:dyDescent="0.2">
      <c r="A23" s="114">
        <v>40998</v>
      </c>
      <c r="B23" s="91">
        <v>168.62799999999999</v>
      </c>
      <c r="C23" s="91">
        <v>0</v>
      </c>
      <c r="D23" s="91">
        <v>253.32499999999999</v>
      </c>
      <c r="E23" s="91">
        <v>0</v>
      </c>
    </row>
    <row r="24" spans="1:5" ht="12.75" customHeight="1" x14ac:dyDescent="0.2">
      <c r="A24" s="114">
        <v>41003</v>
      </c>
      <c r="B24" s="91">
        <v>168.32666666666668</v>
      </c>
      <c r="C24" s="91">
        <v>0</v>
      </c>
      <c r="D24" s="91">
        <v>253.01499999999999</v>
      </c>
      <c r="E24" s="91">
        <v>0</v>
      </c>
    </row>
    <row r="25" spans="1:5" ht="12.75" customHeight="1" x14ac:dyDescent="0.2">
      <c r="A25" s="114">
        <v>41012</v>
      </c>
      <c r="B25" s="91">
        <v>167.32</v>
      </c>
      <c r="C25" s="91">
        <v>0</v>
      </c>
      <c r="D25" s="91">
        <v>251.32499999999999</v>
      </c>
      <c r="E25" s="91">
        <v>0</v>
      </c>
    </row>
    <row r="26" spans="1:5" ht="12.75" customHeight="1" x14ac:dyDescent="0.2">
      <c r="A26" s="114">
        <v>41019</v>
      </c>
      <c r="B26" s="91">
        <v>166.6525</v>
      </c>
      <c r="C26" s="91">
        <v>0</v>
      </c>
      <c r="D26" s="91">
        <v>250.4</v>
      </c>
      <c r="E26" s="91">
        <v>0</v>
      </c>
    </row>
    <row r="27" spans="1:5" ht="12.75" customHeight="1" x14ac:dyDescent="0.2">
      <c r="A27" s="114">
        <v>41026</v>
      </c>
      <c r="B27" s="91">
        <v>166.44200000000001</v>
      </c>
      <c r="C27" s="91">
        <v>0</v>
      </c>
      <c r="D27" s="91">
        <v>249.9</v>
      </c>
      <c r="E27" s="91">
        <v>0</v>
      </c>
    </row>
    <row r="28" spans="1:5" ht="12.75" customHeight="1" x14ac:dyDescent="0.2">
      <c r="A28" s="114">
        <v>41033</v>
      </c>
      <c r="B28" s="91">
        <v>164.61250000000001</v>
      </c>
      <c r="C28" s="91">
        <v>0</v>
      </c>
      <c r="D28" s="91">
        <v>248.505</v>
      </c>
      <c r="E28" s="91">
        <v>0</v>
      </c>
    </row>
    <row r="29" spans="1:5" ht="12.75" customHeight="1" x14ac:dyDescent="0.2">
      <c r="A29" s="114">
        <v>41040</v>
      </c>
      <c r="B29" s="91">
        <v>162.554</v>
      </c>
      <c r="C29" s="91">
        <v>0</v>
      </c>
      <c r="D29" s="91">
        <v>244.095</v>
      </c>
      <c r="E29" s="91">
        <v>0</v>
      </c>
    </row>
    <row r="30" spans="1:5" ht="12.75" customHeight="1" x14ac:dyDescent="0.2">
      <c r="A30" s="114">
        <v>41047</v>
      </c>
      <c r="B30" s="91">
        <v>162.67750000000001</v>
      </c>
      <c r="C30" s="91">
        <v>0</v>
      </c>
      <c r="D30" s="91">
        <v>244.48500000000001</v>
      </c>
      <c r="E30" s="91">
        <v>0</v>
      </c>
    </row>
    <row r="31" spans="1:5" ht="12.75" customHeight="1" x14ac:dyDescent="0.2">
      <c r="A31" s="114">
        <v>41054</v>
      </c>
      <c r="B31" s="91">
        <v>162.28800000000001</v>
      </c>
      <c r="C31" s="91">
        <v>0</v>
      </c>
      <c r="D31" s="91">
        <v>243.67500000000001</v>
      </c>
      <c r="E31" s="91">
        <v>0</v>
      </c>
    </row>
    <row r="32" spans="1:5" ht="12.75" customHeight="1" x14ac:dyDescent="0.2">
      <c r="A32" s="114">
        <v>41061</v>
      </c>
      <c r="B32" s="91">
        <v>162.09</v>
      </c>
      <c r="C32" s="91">
        <v>0</v>
      </c>
      <c r="D32" s="91">
        <v>244.125</v>
      </c>
      <c r="E32" s="91">
        <v>0</v>
      </c>
    </row>
    <row r="33" spans="1:5" ht="12.75" customHeight="1" x14ac:dyDescent="0.2">
      <c r="A33" s="114">
        <v>41068</v>
      </c>
      <c r="B33" s="91">
        <v>161.52799999999999</v>
      </c>
      <c r="C33" s="91">
        <v>0</v>
      </c>
      <c r="D33" s="91">
        <v>242.27500000000001</v>
      </c>
      <c r="E33" s="91">
        <v>0</v>
      </c>
    </row>
    <row r="34" spans="1:5" ht="12.75" customHeight="1" x14ac:dyDescent="0.2">
      <c r="A34" s="114">
        <v>41075</v>
      </c>
      <c r="B34" s="91">
        <v>161.38800000000001</v>
      </c>
      <c r="C34" s="91">
        <v>0</v>
      </c>
      <c r="D34" s="91">
        <v>243.08</v>
      </c>
      <c r="E34" s="91">
        <v>0</v>
      </c>
    </row>
    <row r="35" spans="1:5" ht="12.75" customHeight="1" x14ac:dyDescent="0.2">
      <c r="A35" s="114">
        <v>41082</v>
      </c>
      <c r="B35" s="91">
        <v>158.18599999999998</v>
      </c>
      <c r="C35" s="91">
        <v>0</v>
      </c>
      <c r="D35" s="91">
        <v>237.15</v>
      </c>
      <c r="E35" s="91">
        <v>0</v>
      </c>
    </row>
    <row r="36" spans="1:5" ht="12.75" customHeight="1" x14ac:dyDescent="0.2">
      <c r="A36" s="114">
        <v>41089</v>
      </c>
      <c r="B36" s="91">
        <v>157.93200000000002</v>
      </c>
      <c r="C36" s="91">
        <v>0</v>
      </c>
      <c r="D36" s="91">
        <v>237.05</v>
      </c>
      <c r="E36" s="91">
        <v>0</v>
      </c>
    </row>
    <row r="37" spans="1:5" ht="12.75" customHeight="1" x14ac:dyDescent="0.2">
      <c r="A37" s="114">
        <v>41096</v>
      </c>
      <c r="B37" s="91">
        <v>158.374</v>
      </c>
      <c r="C37" s="91">
        <v>0</v>
      </c>
      <c r="D37" s="91">
        <v>237.07499999999999</v>
      </c>
      <c r="E37" s="91">
        <v>0</v>
      </c>
    </row>
    <row r="38" spans="1:5" ht="12.75" customHeight="1" x14ac:dyDescent="0.2">
      <c r="A38" s="114">
        <v>41103</v>
      </c>
      <c r="B38" s="91">
        <v>157.54599999999999</v>
      </c>
      <c r="C38" s="91">
        <v>0</v>
      </c>
      <c r="D38" s="91">
        <v>236.85</v>
      </c>
      <c r="E38" s="91">
        <v>0</v>
      </c>
    </row>
    <row r="39" spans="1:5" ht="12.75" customHeight="1" x14ac:dyDescent="0.2">
      <c r="A39" s="114">
        <v>41110</v>
      </c>
      <c r="B39" s="91">
        <v>154.90799999999999</v>
      </c>
      <c r="C39" s="91">
        <v>0</v>
      </c>
      <c r="D39" s="91">
        <v>1006.25</v>
      </c>
      <c r="E39" s="91">
        <v>0</v>
      </c>
    </row>
    <row r="40" spans="1:5" ht="12.75" customHeight="1" x14ac:dyDescent="0.2">
      <c r="A40" s="114">
        <v>41117</v>
      </c>
      <c r="B40" s="91">
        <v>150.86000000000001</v>
      </c>
      <c r="C40" s="91">
        <v>0</v>
      </c>
      <c r="D40" s="91">
        <v>226.5</v>
      </c>
      <c r="E40" s="91">
        <v>0</v>
      </c>
    </row>
    <row r="41" spans="1:5" ht="12.75" customHeight="1" x14ac:dyDescent="0.2">
      <c r="A41" s="114">
        <v>41124</v>
      </c>
      <c r="B41" s="91">
        <v>148.45600000000002</v>
      </c>
      <c r="C41" s="91">
        <v>0</v>
      </c>
      <c r="D41" s="91">
        <v>1187.45</v>
      </c>
      <c r="E41" s="91">
        <v>0</v>
      </c>
    </row>
    <row r="42" spans="1:5" ht="12.75" customHeight="1" x14ac:dyDescent="0.2">
      <c r="A42" s="114">
        <v>41131</v>
      </c>
      <c r="B42" s="91">
        <v>147.52249999999998</v>
      </c>
      <c r="C42" s="91">
        <v>0</v>
      </c>
      <c r="D42" s="91">
        <v>444.9</v>
      </c>
      <c r="E42" s="91">
        <v>0</v>
      </c>
    </row>
    <row r="43" spans="1:5" ht="12.75" customHeight="1" x14ac:dyDescent="0.2">
      <c r="A43" s="114">
        <v>41138</v>
      </c>
      <c r="B43" s="91">
        <v>147.50799999999998</v>
      </c>
      <c r="C43" s="91">
        <v>0</v>
      </c>
      <c r="D43" s="91">
        <v>443.55</v>
      </c>
      <c r="E43" s="91">
        <v>0</v>
      </c>
    </row>
    <row r="44" spans="1:5" ht="12.75" customHeight="1" x14ac:dyDescent="0.2">
      <c r="A44" s="114">
        <v>41145</v>
      </c>
      <c r="B44" s="91">
        <v>148.80799999999999</v>
      </c>
      <c r="C44" s="91">
        <v>0</v>
      </c>
      <c r="D44" s="91">
        <v>444.79</v>
      </c>
      <c r="E44" s="91">
        <v>0</v>
      </c>
    </row>
    <row r="45" spans="1:5" ht="12.75" customHeight="1" x14ac:dyDescent="0.2">
      <c r="A45" s="114">
        <v>41152</v>
      </c>
      <c r="B45" s="91">
        <v>152.68199999999999</v>
      </c>
      <c r="C45" s="91">
        <v>0</v>
      </c>
      <c r="D45" s="91">
        <v>456.6</v>
      </c>
      <c r="E45" s="91">
        <v>0</v>
      </c>
    </row>
    <row r="46" spans="1:5" ht="12.75" customHeight="1" x14ac:dyDescent="0.2">
      <c r="A46" s="114">
        <v>41159</v>
      </c>
      <c r="B46" s="91">
        <v>154.79000000000002</v>
      </c>
      <c r="C46" s="91">
        <v>0</v>
      </c>
      <c r="D46" s="91">
        <v>463.12</v>
      </c>
      <c r="E46" s="91">
        <v>0</v>
      </c>
    </row>
    <row r="47" spans="1:5" ht="12.75" customHeight="1" x14ac:dyDescent="0.2">
      <c r="A47" s="114">
        <v>41166</v>
      </c>
      <c r="B47" s="91">
        <v>157.11600000000001</v>
      </c>
      <c r="C47" s="91">
        <v>0</v>
      </c>
      <c r="D47" s="91">
        <v>469.8</v>
      </c>
      <c r="E47" s="91">
        <v>0</v>
      </c>
    </row>
    <row r="48" spans="1:5" ht="12.75" customHeight="1" x14ac:dyDescent="0.2">
      <c r="A48" s="114">
        <v>41173</v>
      </c>
      <c r="B48" s="91">
        <v>159.72000000000003</v>
      </c>
      <c r="C48" s="91">
        <v>0</v>
      </c>
      <c r="D48" s="91">
        <v>477.9</v>
      </c>
      <c r="E48" s="91">
        <v>0</v>
      </c>
    </row>
    <row r="49" spans="1:5" ht="12.75" customHeight="1" x14ac:dyDescent="0.2">
      <c r="A49" s="114">
        <v>41180</v>
      </c>
      <c r="B49" s="91">
        <v>160.17000000000002</v>
      </c>
      <c r="C49" s="91">
        <v>0</v>
      </c>
      <c r="D49" s="91">
        <v>480.7</v>
      </c>
      <c r="E49" s="91">
        <v>0</v>
      </c>
    </row>
    <row r="50" spans="1:5" ht="12.75" customHeight="1" x14ac:dyDescent="0.2">
      <c r="A50" s="114">
        <v>41187</v>
      </c>
      <c r="B50" s="91">
        <v>159.19400000000002</v>
      </c>
      <c r="C50" s="91">
        <v>0</v>
      </c>
      <c r="D50" s="91">
        <v>1276.75</v>
      </c>
      <c r="E50" s="91">
        <v>0</v>
      </c>
    </row>
    <row r="51" spans="1:5" ht="12.75" customHeight="1" x14ac:dyDescent="0.2">
      <c r="A51" s="114">
        <v>41194</v>
      </c>
      <c r="B51" s="91">
        <v>158.49200000000002</v>
      </c>
      <c r="C51" s="91">
        <v>0</v>
      </c>
      <c r="D51" s="91">
        <v>474.65</v>
      </c>
      <c r="E51" s="91">
        <v>0</v>
      </c>
    </row>
    <row r="52" spans="1:5" ht="12.75" customHeight="1" x14ac:dyDescent="0.2">
      <c r="A52" s="114">
        <v>41201</v>
      </c>
      <c r="B52" s="91">
        <v>160.50800000000001</v>
      </c>
      <c r="C52" s="91">
        <v>0</v>
      </c>
      <c r="D52" s="91">
        <v>479.21</v>
      </c>
      <c r="E52" s="91">
        <v>0</v>
      </c>
    </row>
    <row r="53" spans="1:5" ht="12.75" customHeight="1" x14ac:dyDescent="0.2">
      <c r="A53" s="114">
        <v>41208</v>
      </c>
      <c r="B53" s="91">
        <v>163.59399999999999</v>
      </c>
      <c r="C53" s="91">
        <v>0</v>
      </c>
      <c r="D53" s="91">
        <v>487.95</v>
      </c>
      <c r="E53" s="91">
        <v>0</v>
      </c>
    </row>
    <row r="54" spans="1:5" ht="12.75" customHeight="1" x14ac:dyDescent="0.2">
      <c r="A54" s="114">
        <v>41215</v>
      </c>
      <c r="B54" s="91">
        <v>164.17200000000003</v>
      </c>
      <c r="C54" s="91">
        <v>0</v>
      </c>
      <c r="D54" s="91">
        <v>494.86</v>
      </c>
      <c r="E54" s="91">
        <v>0</v>
      </c>
    </row>
    <row r="55" spans="1:5" ht="12.75" customHeight="1" x14ac:dyDescent="0.2">
      <c r="A55" s="114">
        <v>41222</v>
      </c>
      <c r="B55" s="91">
        <v>163.19400000000002</v>
      </c>
      <c r="C55" s="91">
        <v>0</v>
      </c>
      <c r="D55" s="91">
        <v>488.65</v>
      </c>
      <c r="E55" s="91">
        <v>0</v>
      </c>
    </row>
    <row r="56" spans="1:5" ht="12.75" customHeight="1" x14ac:dyDescent="0.2">
      <c r="A56" s="114">
        <v>41229</v>
      </c>
      <c r="B56" s="91">
        <v>164.17799999999997</v>
      </c>
      <c r="C56" s="91">
        <v>0</v>
      </c>
      <c r="D56" s="91">
        <v>491.82</v>
      </c>
      <c r="E56" s="91">
        <v>0</v>
      </c>
    </row>
    <row r="57" spans="1:5" ht="12.75" customHeight="1" x14ac:dyDescent="0.2">
      <c r="A57" s="114">
        <v>41236</v>
      </c>
      <c r="B57" s="91">
        <v>162.42599999999999</v>
      </c>
      <c r="C57" s="91">
        <v>0</v>
      </c>
      <c r="D57" s="91">
        <v>486.88</v>
      </c>
      <c r="E57" s="91">
        <v>0</v>
      </c>
    </row>
    <row r="58" spans="1:5" ht="12.75" customHeight="1" x14ac:dyDescent="0.2">
      <c r="A58" s="114">
        <v>41243</v>
      </c>
      <c r="B58" s="91">
        <v>163.184</v>
      </c>
      <c r="C58" s="91">
        <v>0</v>
      </c>
      <c r="D58" s="91">
        <v>490.02</v>
      </c>
      <c r="E58" s="91">
        <v>0</v>
      </c>
    </row>
    <row r="59" spans="1:5" ht="12.75" customHeight="1" x14ac:dyDescent="0.2">
      <c r="A59" s="114">
        <v>41250</v>
      </c>
      <c r="B59" s="91">
        <v>163.506</v>
      </c>
      <c r="C59" s="91">
        <v>0</v>
      </c>
      <c r="D59" s="91">
        <v>490.56</v>
      </c>
      <c r="E59" s="91">
        <v>0</v>
      </c>
    </row>
    <row r="60" spans="1:5" ht="12.75" customHeight="1" x14ac:dyDescent="0.2">
      <c r="A60" s="114">
        <v>41257</v>
      </c>
      <c r="B60" s="91">
        <v>164.898</v>
      </c>
      <c r="C60" s="91">
        <v>0</v>
      </c>
      <c r="D60" s="91">
        <v>492.44</v>
      </c>
      <c r="E60" s="91">
        <v>0</v>
      </c>
    </row>
    <row r="61" spans="1:5" ht="12.75" customHeight="1" x14ac:dyDescent="0.2">
      <c r="A61" s="114">
        <v>41264</v>
      </c>
      <c r="B61" s="91">
        <v>166.41399999999999</v>
      </c>
      <c r="C61" s="91">
        <v>0</v>
      </c>
      <c r="D61" s="91">
        <v>499.05</v>
      </c>
      <c r="E61" s="91">
        <v>0</v>
      </c>
    </row>
    <row r="62" spans="1:5" ht="12.75" customHeight="1" x14ac:dyDescent="0.2">
      <c r="A62" s="114">
        <v>41271</v>
      </c>
      <c r="B62" s="91">
        <v>169.38</v>
      </c>
      <c r="C62" s="91">
        <v>0</v>
      </c>
      <c r="D62" s="91">
        <v>0</v>
      </c>
      <c r="E62" s="91">
        <v>0</v>
      </c>
    </row>
    <row r="63" spans="1:5" ht="12.75" customHeight="1" x14ac:dyDescent="0.2">
      <c r="A63" s="114">
        <v>41278</v>
      </c>
      <c r="B63" s="91">
        <v>169.03</v>
      </c>
      <c r="C63" s="91">
        <v>-1021.04</v>
      </c>
      <c r="D63" s="91">
        <v>0</v>
      </c>
      <c r="E63" s="91">
        <v>0</v>
      </c>
    </row>
    <row r="64" spans="1:5" ht="12.75" customHeight="1" x14ac:dyDescent="0.2">
      <c r="A64" s="114">
        <v>41285</v>
      </c>
      <c r="B64" s="91">
        <v>169.358</v>
      </c>
      <c r="C64" s="91">
        <v>0</v>
      </c>
      <c r="D64" s="91">
        <v>0</v>
      </c>
      <c r="E64" s="91">
        <v>0</v>
      </c>
    </row>
    <row r="65" spans="1:5" ht="12.75" customHeight="1" x14ac:dyDescent="0.2">
      <c r="A65" s="114">
        <v>41292</v>
      </c>
      <c r="B65" s="91">
        <v>171.60999999999999</v>
      </c>
      <c r="C65" s="91">
        <v>0</v>
      </c>
      <c r="D65" s="91">
        <v>0</v>
      </c>
      <c r="E65" s="91">
        <v>0</v>
      </c>
    </row>
    <row r="66" spans="1:5" ht="12.75" customHeight="1" x14ac:dyDescent="0.2">
      <c r="A66" s="114">
        <v>41299</v>
      </c>
      <c r="B66" s="91">
        <v>171.756</v>
      </c>
      <c r="C66" s="91">
        <v>0</v>
      </c>
      <c r="D66" s="91">
        <v>0</v>
      </c>
      <c r="E66" s="91">
        <v>0</v>
      </c>
    </row>
    <row r="67" spans="1:5" ht="12.75" customHeight="1" x14ac:dyDescent="0.2">
      <c r="A67" s="114">
        <v>41306</v>
      </c>
      <c r="B67" s="91">
        <v>172.92599999999999</v>
      </c>
      <c r="C67" s="91">
        <v>-3117.02</v>
      </c>
      <c r="D67" s="91">
        <v>0</v>
      </c>
      <c r="E67" s="91">
        <v>0</v>
      </c>
    </row>
    <row r="68" spans="1:5" ht="12.75" customHeight="1" x14ac:dyDescent="0.2">
      <c r="A68" s="114">
        <v>41313</v>
      </c>
      <c r="B68" s="91">
        <v>171.73200000000003</v>
      </c>
      <c r="C68" s="91">
        <v>0</v>
      </c>
      <c r="D68" s="91">
        <v>0</v>
      </c>
      <c r="E68" s="91">
        <v>0</v>
      </c>
    </row>
    <row r="69" spans="1:5" ht="12.75" customHeight="1" x14ac:dyDescent="0.2">
      <c r="A69" s="114">
        <v>41320</v>
      </c>
      <c r="B69" s="91">
        <v>172.16199999999998</v>
      </c>
      <c r="C69" s="91">
        <v>-1033.9000000000001</v>
      </c>
      <c r="D69" s="91">
        <v>0</v>
      </c>
      <c r="E69" s="91">
        <v>0</v>
      </c>
    </row>
    <row r="70" spans="1:5" ht="12.75" customHeight="1" x14ac:dyDescent="0.2">
      <c r="A70" s="114">
        <v>41327</v>
      </c>
      <c r="B70" s="91">
        <v>171.34199999999998</v>
      </c>
      <c r="C70" s="91">
        <v>-1037.5999999999999</v>
      </c>
      <c r="D70" s="91">
        <v>0</v>
      </c>
      <c r="E70" s="91">
        <v>-6000</v>
      </c>
    </row>
    <row r="71" spans="1:5" ht="12.75" customHeight="1" x14ac:dyDescent="0.2">
      <c r="A71" s="114">
        <v>41334</v>
      </c>
      <c r="B71" s="91">
        <v>165.25800000000001</v>
      </c>
      <c r="C71" s="91">
        <v>0</v>
      </c>
      <c r="D71" s="91">
        <v>0</v>
      </c>
      <c r="E71" s="91">
        <v>0</v>
      </c>
    </row>
    <row r="72" spans="1:5" ht="12.75" customHeight="1" x14ac:dyDescent="0.2">
      <c r="A72" s="114">
        <v>41341</v>
      </c>
      <c r="B72" s="91">
        <v>163.13799999999998</v>
      </c>
      <c r="C72" s="91">
        <v>-991.61</v>
      </c>
      <c r="D72" s="91">
        <v>0</v>
      </c>
      <c r="E72" s="91">
        <v>0</v>
      </c>
    </row>
    <row r="73" spans="1:5" ht="12.75" customHeight="1" x14ac:dyDescent="0.2">
      <c r="A73" s="114">
        <v>41348</v>
      </c>
      <c r="B73" s="91">
        <v>164.286</v>
      </c>
      <c r="C73" s="91">
        <v>0</v>
      </c>
      <c r="D73" s="91">
        <v>0</v>
      </c>
      <c r="E73" s="91">
        <v>0</v>
      </c>
    </row>
    <row r="74" spans="1:5" ht="12.75" customHeight="1" x14ac:dyDescent="0.2">
      <c r="A74" s="114">
        <v>41355</v>
      </c>
      <c r="B74" s="91">
        <v>162.07599999999999</v>
      </c>
      <c r="C74" s="91">
        <v>0</v>
      </c>
      <c r="D74" s="91">
        <v>0</v>
      </c>
      <c r="E74" s="91">
        <v>0</v>
      </c>
    </row>
    <row r="75" spans="1:5" ht="12.75" customHeight="1" x14ac:dyDescent="0.2">
      <c r="A75" s="114">
        <v>41360</v>
      </c>
      <c r="B75" s="91">
        <v>159.82333333333335</v>
      </c>
      <c r="C75" s="91">
        <v>0</v>
      </c>
      <c r="D75" s="91">
        <v>0</v>
      </c>
      <c r="E75" s="91">
        <v>0</v>
      </c>
    </row>
    <row r="76" spans="1:5" ht="12.75" customHeight="1" x14ac:dyDescent="0.2">
      <c r="A76" s="114">
        <v>41369</v>
      </c>
      <c r="B76" s="91">
        <v>157.905</v>
      </c>
      <c r="C76" s="91">
        <v>0</v>
      </c>
      <c r="D76" s="91">
        <v>0</v>
      </c>
      <c r="E76" s="91">
        <v>0</v>
      </c>
    </row>
    <row r="77" spans="1:5" ht="12.75" customHeight="1" x14ac:dyDescent="0.2">
      <c r="A77" s="114">
        <v>41375</v>
      </c>
      <c r="B77" s="91">
        <v>155.25</v>
      </c>
      <c r="C77" s="91">
        <v>0</v>
      </c>
      <c r="D77" s="91">
        <v>0</v>
      </c>
      <c r="E77" s="91">
        <v>0</v>
      </c>
    </row>
    <row r="78" spans="1:5" ht="12.75" customHeight="1" x14ac:dyDescent="0.2">
      <c r="A78" s="111"/>
      <c r="B78" s="113"/>
      <c r="C78" s="113"/>
      <c r="D78" s="113"/>
      <c r="E78" s="6"/>
    </row>
    <row r="79" spans="1:5" ht="12.75" customHeight="1" x14ac:dyDescent="0.2">
      <c r="A79" s="111"/>
      <c r="B79" s="113"/>
      <c r="C79" s="113"/>
      <c r="D79" s="113"/>
      <c r="E79" s="6"/>
    </row>
    <row r="80" spans="1:5" ht="12.75" customHeight="1" x14ac:dyDescent="0.2">
      <c r="A80" s="111"/>
      <c r="B80" s="113"/>
      <c r="C80" s="113"/>
      <c r="D80" s="113"/>
      <c r="E80" s="6"/>
    </row>
    <row r="81" spans="1:5" ht="12.75" customHeight="1" x14ac:dyDescent="0.2">
      <c r="A81" s="111"/>
      <c r="B81" s="113"/>
      <c r="C81" s="113"/>
      <c r="D81" s="113"/>
      <c r="E81" s="6"/>
    </row>
    <row r="82" spans="1:5" ht="12.75" customHeight="1" x14ac:dyDescent="0.2">
      <c r="A82" s="111"/>
      <c r="B82" s="113"/>
      <c r="C82" s="113"/>
      <c r="D82" s="113"/>
      <c r="E82" s="6"/>
    </row>
    <row r="83" spans="1:5" ht="12.75" customHeight="1" x14ac:dyDescent="0.2">
      <c r="A83" s="111"/>
      <c r="B83" s="113"/>
      <c r="C83" s="113"/>
      <c r="D83" s="113"/>
      <c r="E83" s="6"/>
    </row>
    <row r="84" spans="1:5" ht="12.75" customHeight="1" x14ac:dyDescent="0.2">
      <c r="A84" s="111"/>
      <c r="B84" s="113"/>
      <c r="C84" s="113"/>
      <c r="D84" s="113"/>
      <c r="E84" s="6"/>
    </row>
    <row r="85" spans="1:5" ht="12.75" customHeight="1" x14ac:dyDescent="0.2">
      <c r="A85" s="111"/>
      <c r="B85" s="113"/>
      <c r="C85" s="113"/>
      <c r="D85" s="113"/>
      <c r="E85" s="6"/>
    </row>
    <row r="86" spans="1:5" ht="12.75" customHeight="1" x14ac:dyDescent="0.2">
      <c r="A86" s="111"/>
      <c r="B86" s="113"/>
      <c r="C86" s="113"/>
      <c r="D86" s="113"/>
      <c r="E86" s="6"/>
    </row>
    <row r="87" spans="1:5" ht="12.75" customHeight="1" x14ac:dyDescent="0.2">
      <c r="A87" s="111"/>
      <c r="B87" s="113"/>
      <c r="C87" s="113"/>
      <c r="D87" s="113"/>
      <c r="E87" s="6"/>
    </row>
    <row r="88" spans="1:5" ht="12.75" customHeight="1" x14ac:dyDescent="0.2">
      <c r="A88" s="111"/>
      <c r="B88" s="113"/>
      <c r="C88" s="113"/>
      <c r="D88" s="113"/>
      <c r="E88" s="6"/>
    </row>
    <row r="89" spans="1:5" ht="12.75" customHeight="1" x14ac:dyDescent="0.2">
      <c r="A89" s="111"/>
      <c r="B89" s="113"/>
      <c r="C89" s="113"/>
      <c r="D89" s="113"/>
      <c r="E89" s="6"/>
    </row>
    <row r="90" spans="1:5" ht="12.75" customHeight="1" x14ac:dyDescent="0.2">
      <c r="A90" s="111"/>
      <c r="B90" s="113"/>
      <c r="C90" s="113"/>
      <c r="D90" s="113"/>
      <c r="E90" s="6"/>
    </row>
    <row r="91" spans="1:5" ht="12.75" customHeight="1" x14ac:dyDescent="0.2">
      <c r="A91" s="111"/>
      <c r="B91" s="113"/>
      <c r="C91" s="113"/>
      <c r="D91" s="113"/>
      <c r="E91" s="6"/>
    </row>
    <row r="92" spans="1:5" ht="12.75" customHeight="1" x14ac:dyDescent="0.2">
      <c r="A92" s="111"/>
      <c r="B92" s="113"/>
      <c r="C92" s="113"/>
      <c r="D92" s="113"/>
      <c r="E92" s="6"/>
    </row>
    <row r="93" spans="1:5" ht="12.75" customHeight="1" x14ac:dyDescent="0.2">
      <c r="A93" s="111"/>
      <c r="B93" s="113"/>
      <c r="C93" s="113"/>
      <c r="D93" s="113"/>
      <c r="E93" s="6"/>
    </row>
    <row r="94" spans="1:5" ht="12.75" customHeight="1" x14ac:dyDescent="0.2">
      <c r="A94" s="111"/>
      <c r="B94" s="113"/>
      <c r="C94" s="113"/>
      <c r="D94" s="113"/>
      <c r="E94" s="6"/>
    </row>
    <row r="95" spans="1:5" ht="12.75" customHeight="1" x14ac:dyDescent="0.2">
      <c r="A95" s="111"/>
      <c r="B95" s="113"/>
      <c r="C95" s="113"/>
      <c r="D95" s="113"/>
      <c r="E95" s="6"/>
    </row>
    <row r="96" spans="1:5" ht="12.75" customHeight="1" x14ac:dyDescent="0.2">
      <c r="A96" s="111"/>
      <c r="B96" s="113"/>
      <c r="C96" s="113"/>
      <c r="D96" s="113"/>
      <c r="E96" s="6"/>
    </row>
    <row r="97" spans="1:5" ht="12.75" customHeight="1" x14ac:dyDescent="0.2">
      <c r="A97" s="111"/>
      <c r="B97" s="113"/>
      <c r="C97" s="113"/>
      <c r="D97" s="113"/>
      <c r="E97" s="6"/>
    </row>
    <row r="98" spans="1:5" ht="12.75" customHeight="1" x14ac:dyDescent="0.2">
      <c r="A98" s="111"/>
      <c r="B98" s="113"/>
      <c r="C98" s="113"/>
      <c r="D98" s="113"/>
      <c r="E98" s="6"/>
    </row>
    <row r="99" spans="1:5" ht="12.75" customHeight="1" x14ac:dyDescent="0.2">
      <c r="A99" s="111"/>
      <c r="B99" s="113"/>
      <c r="C99" s="113"/>
      <c r="D99" s="113"/>
      <c r="E99" s="6"/>
    </row>
    <row r="100" spans="1:5" ht="12.75" customHeight="1" x14ac:dyDescent="0.2">
      <c r="A100" s="111"/>
      <c r="B100" s="113"/>
      <c r="C100" s="113"/>
      <c r="D100" s="113"/>
      <c r="E100" s="6"/>
    </row>
    <row r="101" spans="1:5" ht="12.75" customHeight="1" x14ac:dyDescent="0.2">
      <c r="A101" s="111"/>
      <c r="B101" s="113"/>
      <c r="C101" s="113"/>
      <c r="D101" s="113"/>
      <c r="E101" s="6"/>
    </row>
    <row r="102" spans="1:5" ht="12.75" customHeight="1" x14ac:dyDescent="0.2">
      <c r="A102" s="111"/>
      <c r="B102" s="113"/>
      <c r="C102" s="113"/>
      <c r="D102" s="113"/>
      <c r="E102" s="6"/>
    </row>
    <row r="103" spans="1:5" ht="12.75" customHeight="1" x14ac:dyDescent="0.2">
      <c r="A103" s="111"/>
      <c r="B103" s="113"/>
      <c r="C103" s="113"/>
      <c r="D103" s="113"/>
      <c r="E103" s="6"/>
    </row>
    <row r="104" spans="1:5" ht="12.75" customHeight="1" x14ac:dyDescent="0.2">
      <c r="A104" s="111"/>
      <c r="B104" s="113"/>
      <c r="C104" s="113"/>
      <c r="D104" s="113"/>
      <c r="E104" s="6"/>
    </row>
    <row r="105" spans="1:5" ht="12.75" customHeight="1" x14ac:dyDescent="0.2">
      <c r="A105" s="111"/>
      <c r="B105" s="113"/>
      <c r="C105" s="113"/>
      <c r="D105" s="113"/>
      <c r="E105" s="6"/>
    </row>
    <row r="106" spans="1:5" ht="12.75" customHeight="1" x14ac:dyDescent="0.2">
      <c r="A106" s="111"/>
      <c r="B106" s="113"/>
      <c r="C106" s="113"/>
      <c r="D106" s="113"/>
      <c r="E106" s="6"/>
    </row>
    <row r="107" spans="1:5" ht="12.75" customHeight="1" x14ac:dyDescent="0.2">
      <c r="A107" s="111"/>
      <c r="B107" s="113"/>
      <c r="C107" s="113"/>
      <c r="D107" s="113"/>
      <c r="E107" s="6"/>
    </row>
    <row r="108" spans="1:5" ht="12.75" customHeight="1" x14ac:dyDescent="0.2">
      <c r="A108" s="111"/>
      <c r="B108" s="113"/>
      <c r="C108" s="113"/>
      <c r="D108" s="113"/>
      <c r="E108" s="6"/>
    </row>
    <row r="109" spans="1:5" ht="12.75" customHeight="1" x14ac:dyDescent="0.2">
      <c r="A109" s="111"/>
      <c r="B109" s="113"/>
      <c r="C109" s="113"/>
      <c r="D109" s="113"/>
      <c r="E109" s="6"/>
    </row>
    <row r="110" spans="1:5" ht="12.75" customHeight="1" x14ac:dyDescent="0.2">
      <c r="A110" s="111"/>
      <c r="B110" s="113"/>
      <c r="C110" s="113"/>
      <c r="D110" s="113"/>
      <c r="E110" s="6"/>
    </row>
    <row r="111" spans="1:5" ht="12.75" customHeight="1" x14ac:dyDescent="0.2">
      <c r="A111" s="111"/>
      <c r="B111" s="113"/>
      <c r="C111" s="113"/>
      <c r="D111" s="113"/>
      <c r="E111" s="6"/>
    </row>
    <row r="112" spans="1:5" ht="12.75" customHeight="1" x14ac:dyDescent="0.2">
      <c r="A112" s="111"/>
      <c r="B112" s="113"/>
      <c r="C112" s="113"/>
      <c r="D112" s="113"/>
      <c r="E112" s="6"/>
    </row>
    <row r="113" spans="1:5" ht="12.75" customHeight="1" x14ac:dyDescent="0.2">
      <c r="A113" s="111"/>
      <c r="B113" s="113"/>
      <c r="C113" s="113"/>
      <c r="D113" s="113"/>
      <c r="E113" s="6"/>
    </row>
    <row r="114" spans="1:5" ht="12.75" customHeight="1" x14ac:dyDescent="0.2">
      <c r="A114" s="111"/>
      <c r="B114" s="113"/>
      <c r="C114" s="113"/>
      <c r="D114" s="113"/>
      <c r="E114" s="6"/>
    </row>
    <row r="115" spans="1:5" ht="12.75" customHeight="1" x14ac:dyDescent="0.2">
      <c r="A115" s="111"/>
      <c r="B115" s="113"/>
      <c r="C115" s="113"/>
      <c r="D115" s="113"/>
      <c r="E115" s="6"/>
    </row>
    <row r="116" spans="1:5" ht="12.75" customHeight="1" x14ac:dyDescent="0.2">
      <c r="A116" s="111"/>
      <c r="B116" s="113"/>
      <c r="C116" s="113"/>
      <c r="D116" s="113"/>
      <c r="E116" s="6"/>
    </row>
    <row r="117" spans="1:5" ht="12.75" customHeight="1" x14ac:dyDescent="0.2">
      <c r="A117" s="111"/>
      <c r="B117" s="113"/>
      <c r="C117" s="113"/>
      <c r="D117" s="113"/>
      <c r="E117" s="6"/>
    </row>
    <row r="118" spans="1:5" ht="12.75" customHeight="1" x14ac:dyDescent="0.2">
      <c r="A118" s="111"/>
      <c r="B118" s="113"/>
      <c r="C118" s="113"/>
      <c r="D118" s="113"/>
      <c r="E118" s="6"/>
    </row>
    <row r="119" spans="1:5" ht="12.75" customHeight="1" x14ac:dyDescent="0.2">
      <c r="A119" s="111"/>
      <c r="B119" s="113"/>
      <c r="C119" s="113"/>
      <c r="D119" s="113"/>
      <c r="E119" s="6"/>
    </row>
    <row r="120" spans="1:5" ht="12.75" customHeight="1" x14ac:dyDescent="0.2">
      <c r="A120" s="111"/>
      <c r="B120" s="113"/>
      <c r="C120" s="113"/>
      <c r="D120" s="113"/>
      <c r="E120" s="6"/>
    </row>
    <row r="121" spans="1:5" ht="12.75" customHeight="1" x14ac:dyDescent="0.2">
      <c r="A121" s="111"/>
      <c r="B121" s="113"/>
      <c r="C121" s="113"/>
      <c r="D121" s="113"/>
      <c r="E121" s="6"/>
    </row>
    <row r="122" spans="1:5" ht="12.75" customHeight="1" x14ac:dyDescent="0.2">
      <c r="A122" s="111"/>
      <c r="B122" s="113"/>
      <c r="C122" s="113"/>
      <c r="D122" s="113"/>
      <c r="E122" s="6"/>
    </row>
    <row r="123" spans="1:5" ht="12.75" customHeight="1" x14ac:dyDescent="0.2">
      <c r="A123" s="111"/>
      <c r="B123" s="113"/>
      <c r="C123" s="113"/>
      <c r="D123" s="113"/>
      <c r="E123" s="6"/>
    </row>
    <row r="124" spans="1:5" ht="12.75" customHeight="1" x14ac:dyDescent="0.2">
      <c r="A124" s="111"/>
      <c r="B124" s="113"/>
      <c r="C124" s="113"/>
      <c r="D124" s="113"/>
      <c r="E124" s="6"/>
    </row>
    <row r="125" spans="1:5" ht="12.75" customHeight="1" x14ac:dyDescent="0.2">
      <c r="A125" s="111"/>
      <c r="B125" s="113"/>
      <c r="C125" s="113"/>
      <c r="D125" s="113"/>
      <c r="E125" s="6"/>
    </row>
    <row r="126" spans="1:5" ht="12.75" customHeight="1" x14ac:dyDescent="0.2">
      <c r="A126" s="111"/>
      <c r="B126" s="113"/>
      <c r="C126" s="113"/>
      <c r="D126" s="113"/>
      <c r="E126" s="6"/>
    </row>
    <row r="127" spans="1:5" ht="12.75" customHeight="1" x14ac:dyDescent="0.2">
      <c r="A127" s="111"/>
      <c r="B127" s="113"/>
      <c r="C127" s="113"/>
      <c r="D127" s="113"/>
      <c r="E127" s="6"/>
    </row>
    <row r="128" spans="1:5" ht="12.75" customHeight="1" x14ac:dyDescent="0.2">
      <c r="A128" s="111"/>
      <c r="B128" s="113"/>
      <c r="C128" s="113"/>
      <c r="D128" s="113"/>
      <c r="E128" s="6"/>
    </row>
    <row r="129" spans="1:5" ht="12.75" customHeight="1" x14ac:dyDescent="0.2">
      <c r="A129" s="111"/>
      <c r="B129" s="113"/>
      <c r="C129" s="113"/>
      <c r="D129" s="113"/>
      <c r="E129" s="6"/>
    </row>
    <row r="130" spans="1:5" ht="12.75" customHeight="1" x14ac:dyDescent="0.2">
      <c r="A130" s="111"/>
      <c r="B130" s="113"/>
      <c r="C130" s="113"/>
      <c r="D130" s="113"/>
      <c r="E130" s="6"/>
    </row>
    <row r="131" spans="1:5" ht="12.75" customHeight="1" x14ac:dyDescent="0.2">
      <c r="A131" s="111"/>
      <c r="B131" s="113"/>
      <c r="C131" s="113"/>
      <c r="D131" s="113"/>
      <c r="E131" s="6"/>
    </row>
    <row r="132" spans="1:5" ht="12.75" customHeight="1" x14ac:dyDescent="0.2">
      <c r="A132" s="111"/>
      <c r="B132" s="113"/>
      <c r="C132" s="113"/>
      <c r="D132" s="113"/>
      <c r="E132" s="6"/>
    </row>
    <row r="133" spans="1:5" ht="12.75" customHeight="1" x14ac:dyDescent="0.2">
      <c r="A133" s="111"/>
      <c r="B133" s="113"/>
      <c r="C133" s="113"/>
      <c r="D133" s="113"/>
      <c r="E133" s="6"/>
    </row>
    <row r="134" spans="1:5" ht="12.75" customHeight="1" x14ac:dyDescent="0.2">
      <c r="A134" s="111"/>
      <c r="B134" s="113"/>
      <c r="C134" s="113"/>
      <c r="D134" s="113"/>
      <c r="E134" s="6"/>
    </row>
    <row r="135" spans="1:5" ht="12.75" customHeight="1" x14ac:dyDescent="0.2">
      <c r="A135" s="111"/>
      <c r="B135" s="113"/>
      <c r="C135" s="113"/>
      <c r="D135" s="113"/>
      <c r="E135" s="6"/>
    </row>
    <row r="136" spans="1:5" ht="12.75" customHeight="1" x14ac:dyDescent="0.2">
      <c r="A136" s="111"/>
      <c r="B136" s="113"/>
      <c r="C136" s="113"/>
      <c r="D136" s="113"/>
      <c r="E136" s="6"/>
    </row>
    <row r="137" spans="1:5" ht="12.75" customHeight="1" x14ac:dyDescent="0.2">
      <c r="A137" s="111"/>
      <c r="B137" s="113"/>
      <c r="C137" s="113"/>
      <c r="D137" s="113"/>
      <c r="E137" s="6"/>
    </row>
    <row r="138" spans="1:5" ht="12.75" customHeight="1" x14ac:dyDescent="0.2">
      <c r="A138" s="111"/>
      <c r="B138" s="113"/>
      <c r="C138" s="113"/>
      <c r="D138" s="113"/>
      <c r="E138" s="6"/>
    </row>
    <row r="139" spans="1:5" ht="12.75" customHeight="1" x14ac:dyDescent="0.2">
      <c r="A139" s="111"/>
      <c r="B139" s="113"/>
      <c r="C139" s="113"/>
      <c r="D139" s="113"/>
      <c r="E139" s="6"/>
    </row>
    <row r="140" spans="1:5" ht="12.75" customHeight="1" x14ac:dyDescent="0.2">
      <c r="A140" s="111"/>
      <c r="B140" s="113"/>
      <c r="C140" s="113"/>
      <c r="D140" s="113"/>
      <c r="E140" s="6"/>
    </row>
    <row r="141" spans="1:5" ht="12.75" customHeight="1" x14ac:dyDescent="0.2">
      <c r="A141" s="111"/>
      <c r="B141" s="113"/>
      <c r="C141" s="113"/>
      <c r="D141" s="113"/>
      <c r="E141" s="6"/>
    </row>
    <row r="142" spans="1:5" ht="12.75" customHeight="1" x14ac:dyDescent="0.2">
      <c r="A142" s="111"/>
      <c r="B142" s="113"/>
      <c r="C142" s="113"/>
      <c r="D142" s="113"/>
      <c r="E142" s="6"/>
    </row>
    <row r="143" spans="1:5" ht="12.75" customHeight="1" x14ac:dyDescent="0.2">
      <c r="A143" s="111"/>
      <c r="B143" s="113"/>
      <c r="C143" s="113"/>
      <c r="D143" s="113"/>
      <c r="E143" s="6"/>
    </row>
    <row r="144" spans="1:5" ht="12.75" customHeight="1" x14ac:dyDescent="0.2">
      <c r="A144" s="111"/>
      <c r="B144" s="113"/>
      <c r="C144" s="113"/>
      <c r="D144" s="113"/>
      <c r="E144" s="6"/>
    </row>
    <row r="145" spans="1:5" ht="12.75" customHeight="1" x14ac:dyDescent="0.2">
      <c r="A145" s="111"/>
      <c r="B145" s="113"/>
      <c r="C145" s="113"/>
      <c r="D145" s="113"/>
      <c r="E145" s="6"/>
    </row>
    <row r="146" spans="1:5" ht="12.75" customHeight="1" x14ac:dyDescent="0.2">
      <c r="A146" s="111"/>
      <c r="B146" s="113"/>
      <c r="C146" s="113"/>
      <c r="D146" s="113"/>
      <c r="E146" s="6"/>
    </row>
    <row r="147" spans="1:5" ht="12.75" customHeight="1" x14ac:dyDescent="0.2">
      <c r="A147" s="111"/>
      <c r="B147" s="113"/>
      <c r="C147" s="113"/>
      <c r="D147" s="113"/>
      <c r="E147" s="6"/>
    </row>
    <row r="148" spans="1:5" ht="12.75" customHeight="1" x14ac:dyDescent="0.2">
      <c r="A148" s="111"/>
      <c r="B148" s="113"/>
      <c r="C148" s="113"/>
      <c r="D148" s="113"/>
      <c r="E148" s="6"/>
    </row>
    <row r="149" spans="1:5" ht="12.75" customHeight="1" x14ac:dyDescent="0.2">
      <c r="A149" s="111"/>
      <c r="B149" s="113"/>
      <c r="C149" s="113"/>
      <c r="D149" s="113"/>
      <c r="E149" s="6"/>
    </row>
    <row r="150" spans="1:5" ht="12.75" customHeight="1" x14ac:dyDescent="0.2">
      <c r="A150" s="111"/>
      <c r="B150" s="113"/>
      <c r="C150" s="113"/>
      <c r="D150" s="113"/>
      <c r="E150" s="6"/>
    </row>
    <row r="151" spans="1:5" ht="12.75" customHeight="1" x14ac:dyDescent="0.2">
      <c r="A151" s="111"/>
      <c r="B151" s="113"/>
      <c r="C151" s="113"/>
      <c r="D151" s="113"/>
      <c r="E151" s="6"/>
    </row>
    <row r="152" spans="1:5" ht="12.75" customHeight="1" x14ac:dyDescent="0.2">
      <c r="A152" s="111"/>
      <c r="B152" s="113"/>
      <c r="C152" s="113"/>
      <c r="D152" s="113"/>
      <c r="E152" s="6"/>
    </row>
    <row r="153" spans="1:5" ht="12.75" customHeight="1" x14ac:dyDescent="0.2">
      <c r="A153" s="111"/>
      <c r="B153" s="113"/>
      <c r="C153" s="113"/>
      <c r="D153" s="113"/>
      <c r="E153" s="6"/>
    </row>
    <row r="154" spans="1:5" ht="12.75" customHeight="1" x14ac:dyDescent="0.2">
      <c r="A154" s="111"/>
      <c r="B154" s="113"/>
      <c r="C154" s="113"/>
      <c r="D154" s="113"/>
      <c r="E154" s="6"/>
    </row>
    <row r="155" spans="1:5" ht="12.75" customHeight="1" x14ac:dyDescent="0.2">
      <c r="A155" s="111"/>
      <c r="B155" s="113"/>
      <c r="C155" s="113"/>
      <c r="D155" s="113"/>
      <c r="E155" s="6"/>
    </row>
    <row r="156" spans="1:5" ht="12.75" customHeight="1" x14ac:dyDescent="0.2">
      <c r="A156" s="111"/>
      <c r="B156" s="113"/>
      <c r="C156" s="113"/>
      <c r="D156" s="113"/>
      <c r="E156" s="6"/>
    </row>
    <row r="157" spans="1:5" ht="12.75" customHeight="1" x14ac:dyDescent="0.2">
      <c r="A157" s="111"/>
      <c r="B157" s="113"/>
      <c r="C157" s="113"/>
      <c r="D157" s="113"/>
      <c r="E157" s="6"/>
    </row>
    <row r="158" spans="1:5" ht="12.75" customHeight="1" x14ac:dyDescent="0.2">
      <c r="A158" s="111"/>
      <c r="B158" s="113"/>
      <c r="C158" s="113"/>
      <c r="D158" s="113"/>
      <c r="E158" s="6"/>
    </row>
    <row r="159" spans="1:5" ht="12.75" customHeight="1" x14ac:dyDescent="0.2">
      <c r="A159" s="111"/>
      <c r="B159" s="113"/>
      <c r="C159" s="113"/>
      <c r="D159" s="113"/>
      <c r="E159" s="6"/>
    </row>
    <row r="160" spans="1:5" ht="12.75" customHeight="1" x14ac:dyDescent="0.2">
      <c r="A160" s="111"/>
      <c r="B160" s="113"/>
      <c r="C160" s="113"/>
      <c r="D160" s="113"/>
      <c r="E160" s="6"/>
    </row>
    <row r="161" spans="1:5" ht="12.75" customHeight="1" x14ac:dyDescent="0.2">
      <c r="A161" s="111"/>
      <c r="B161" s="113"/>
      <c r="C161" s="113"/>
      <c r="D161" s="113"/>
      <c r="E161" s="6"/>
    </row>
    <row r="162" spans="1:5" ht="12.75" customHeight="1" x14ac:dyDescent="0.2">
      <c r="A162" s="111"/>
      <c r="B162" s="113"/>
      <c r="C162" s="113"/>
      <c r="D162" s="113"/>
      <c r="E162" s="6"/>
    </row>
    <row r="163" spans="1:5" ht="12.75" customHeight="1" x14ac:dyDescent="0.2">
      <c r="A163" s="111"/>
      <c r="B163" s="113"/>
      <c r="C163" s="113"/>
      <c r="D163" s="113"/>
      <c r="E163" s="6"/>
    </row>
    <row r="164" spans="1:5" ht="12.75" customHeight="1" x14ac:dyDescent="0.2">
      <c r="A164" s="111"/>
      <c r="B164" s="113"/>
      <c r="C164" s="113"/>
      <c r="D164" s="113"/>
      <c r="E164" s="6"/>
    </row>
    <row r="165" spans="1:5" ht="12.75" customHeight="1" x14ac:dyDescent="0.2">
      <c r="A165" s="111"/>
      <c r="B165" s="113"/>
      <c r="C165" s="113"/>
      <c r="D165" s="113"/>
      <c r="E165" s="6"/>
    </row>
    <row r="166" spans="1:5" ht="12.75" customHeight="1" x14ac:dyDescent="0.2">
      <c r="A166" s="111"/>
      <c r="B166" s="113"/>
      <c r="C166" s="113"/>
      <c r="D166" s="113"/>
      <c r="E166" s="6"/>
    </row>
    <row r="167" spans="1:5" ht="12.75" customHeight="1" x14ac:dyDescent="0.2">
      <c r="A167" s="111"/>
      <c r="B167" s="113"/>
      <c r="C167" s="113"/>
      <c r="D167" s="113"/>
      <c r="E167" s="6"/>
    </row>
    <row r="168" spans="1:5" ht="12.75" customHeight="1" x14ac:dyDescent="0.2">
      <c r="A168" s="111"/>
      <c r="B168" s="113"/>
      <c r="C168" s="113"/>
      <c r="D168" s="113"/>
      <c r="E168" s="6"/>
    </row>
    <row r="169" spans="1:5" ht="12.75" customHeight="1" x14ac:dyDescent="0.2">
      <c r="A169" s="111"/>
      <c r="B169" s="113"/>
      <c r="C169" s="113"/>
      <c r="D169" s="113"/>
      <c r="E169" s="6"/>
    </row>
    <row r="170" spans="1:5" ht="12.75" customHeight="1" x14ac:dyDescent="0.2">
      <c r="A170" s="111"/>
      <c r="B170" s="113"/>
      <c r="C170" s="113"/>
      <c r="D170" s="113"/>
      <c r="E170" s="6"/>
    </row>
    <row r="171" spans="1:5" ht="12.75" customHeight="1" x14ac:dyDescent="0.2">
      <c r="A171" s="111"/>
      <c r="B171" s="113"/>
      <c r="C171" s="113"/>
      <c r="D171" s="113"/>
      <c r="E171" s="6"/>
    </row>
    <row r="172" spans="1:5" ht="12.75" customHeight="1" x14ac:dyDescent="0.2">
      <c r="A172" s="111"/>
      <c r="B172" s="113"/>
      <c r="C172" s="113"/>
      <c r="D172" s="113"/>
      <c r="E172" s="6"/>
    </row>
    <row r="173" spans="1:5" ht="12.75" customHeight="1" x14ac:dyDescent="0.2">
      <c r="A173" s="111"/>
      <c r="B173" s="113"/>
      <c r="C173" s="113"/>
      <c r="D173" s="113"/>
      <c r="E173" s="6"/>
    </row>
    <row r="174" spans="1:5" ht="12.75" customHeight="1" x14ac:dyDescent="0.2">
      <c r="A174" s="111"/>
      <c r="B174" s="113"/>
      <c r="C174" s="113"/>
      <c r="D174" s="113"/>
      <c r="E174" s="6"/>
    </row>
    <row r="175" spans="1:5" ht="12.75" customHeight="1" x14ac:dyDescent="0.2">
      <c r="A175" s="111"/>
      <c r="B175" s="113"/>
      <c r="C175" s="113"/>
      <c r="D175" s="113"/>
      <c r="E175" s="6"/>
    </row>
    <row r="176" spans="1:5" ht="12.75" customHeight="1" x14ac:dyDescent="0.2">
      <c r="A176" s="111"/>
      <c r="B176" s="113"/>
      <c r="C176" s="113"/>
      <c r="D176" s="113"/>
      <c r="E176" s="6"/>
    </row>
    <row r="177" spans="1:5" ht="12.75" customHeight="1" x14ac:dyDescent="0.2">
      <c r="A177" s="111"/>
      <c r="B177" s="113"/>
      <c r="C177" s="113"/>
      <c r="D177" s="113"/>
      <c r="E177" s="6"/>
    </row>
    <row r="178" spans="1:5" ht="12.75" customHeight="1" x14ac:dyDescent="0.2">
      <c r="A178" s="111"/>
      <c r="B178" s="113"/>
      <c r="C178" s="113"/>
      <c r="D178" s="113"/>
      <c r="E178" s="6"/>
    </row>
    <row r="179" spans="1:5" ht="12.75" customHeight="1" x14ac:dyDescent="0.2">
      <c r="A179" s="111"/>
      <c r="B179" s="113"/>
      <c r="C179" s="113"/>
      <c r="D179" s="113"/>
      <c r="E179" s="6"/>
    </row>
    <row r="180" spans="1:5" ht="12.75" customHeight="1" x14ac:dyDescent="0.2">
      <c r="A180" s="111"/>
      <c r="B180" s="113"/>
      <c r="C180" s="113"/>
      <c r="D180" s="113"/>
      <c r="E180" s="6"/>
    </row>
    <row r="181" spans="1:5" ht="12.75" customHeight="1" x14ac:dyDescent="0.2">
      <c r="A181" s="111"/>
      <c r="B181" s="113"/>
      <c r="C181" s="113"/>
      <c r="D181" s="113"/>
      <c r="E181" s="6"/>
    </row>
    <row r="182" spans="1:5" ht="12.75" customHeight="1" x14ac:dyDescent="0.2">
      <c r="A182" s="111"/>
      <c r="B182" s="113"/>
      <c r="C182" s="113"/>
      <c r="D182" s="113"/>
      <c r="E182" s="6"/>
    </row>
    <row r="183" spans="1:5" ht="12.75" customHeight="1" x14ac:dyDescent="0.2">
      <c r="A183" s="111"/>
      <c r="B183" s="113"/>
      <c r="C183" s="113"/>
      <c r="D183" s="113"/>
      <c r="E183" s="6"/>
    </row>
    <row r="184" spans="1:5" ht="12.75" customHeight="1" x14ac:dyDescent="0.2">
      <c r="A184" s="111"/>
      <c r="B184" s="113"/>
      <c r="C184" s="113"/>
      <c r="D184" s="113"/>
      <c r="E184" s="6"/>
    </row>
    <row r="185" spans="1:5" ht="12.75" customHeight="1" x14ac:dyDescent="0.2">
      <c r="A185" s="111"/>
      <c r="B185" s="113"/>
      <c r="C185" s="113"/>
      <c r="D185" s="113"/>
      <c r="E185" s="6"/>
    </row>
    <row r="186" spans="1:5" ht="12.75" customHeight="1" x14ac:dyDescent="0.2">
      <c r="A186" s="111"/>
      <c r="B186" s="113"/>
      <c r="C186" s="113"/>
      <c r="D186" s="113"/>
      <c r="E186" s="6"/>
    </row>
    <row r="187" spans="1:5" ht="12.75" customHeight="1" x14ac:dyDescent="0.2">
      <c r="A187" s="111"/>
      <c r="B187" s="113"/>
      <c r="C187" s="113"/>
      <c r="D187" s="113"/>
      <c r="E187" s="6"/>
    </row>
    <row r="188" spans="1:5" ht="12.75" customHeight="1" x14ac:dyDescent="0.2">
      <c r="A188" s="111"/>
      <c r="B188" s="113"/>
      <c r="C188" s="113"/>
      <c r="D188" s="113"/>
      <c r="E188" s="6"/>
    </row>
    <row r="189" spans="1:5" ht="12.75" customHeight="1" x14ac:dyDescent="0.2">
      <c r="A189" s="111"/>
      <c r="B189" s="113"/>
      <c r="C189" s="113"/>
      <c r="D189" s="113"/>
      <c r="E189" s="6"/>
    </row>
    <row r="190" spans="1:5" ht="12.75" customHeight="1" x14ac:dyDescent="0.2">
      <c r="A190" s="111"/>
      <c r="B190" s="113"/>
      <c r="C190" s="113"/>
      <c r="D190" s="113"/>
      <c r="E190" s="6"/>
    </row>
    <row r="191" spans="1:5" ht="12.75" customHeight="1" x14ac:dyDescent="0.2">
      <c r="A191" s="111"/>
      <c r="B191" s="113"/>
      <c r="C191" s="113"/>
      <c r="D191" s="113"/>
      <c r="E191" s="6"/>
    </row>
    <row r="192" spans="1:5" ht="12.75" customHeight="1" x14ac:dyDescent="0.2">
      <c r="A192" s="111"/>
      <c r="B192" s="113"/>
      <c r="C192" s="113"/>
      <c r="D192" s="113"/>
      <c r="E192" s="6"/>
    </row>
    <row r="193" spans="1:5" ht="12.75" customHeight="1" x14ac:dyDescent="0.2">
      <c r="A193" s="111"/>
      <c r="B193" s="113"/>
      <c r="C193" s="113"/>
      <c r="D193" s="113"/>
      <c r="E193" s="6"/>
    </row>
    <row r="194" spans="1:5" ht="12.75" customHeight="1" x14ac:dyDescent="0.2">
      <c r="A194" s="111"/>
      <c r="B194" s="113"/>
      <c r="C194" s="113"/>
      <c r="D194" s="113"/>
      <c r="E194" s="6"/>
    </row>
    <row r="195" spans="1:5" ht="12.75" customHeight="1" x14ac:dyDescent="0.2">
      <c r="A195" s="111"/>
      <c r="B195" s="113"/>
      <c r="C195" s="113"/>
      <c r="D195" s="113"/>
      <c r="E195" s="6"/>
    </row>
    <row r="196" spans="1:5" ht="12.75" customHeight="1" x14ac:dyDescent="0.2">
      <c r="A196" s="111"/>
      <c r="B196" s="113"/>
      <c r="C196" s="113"/>
      <c r="D196" s="113"/>
      <c r="E196" s="6"/>
    </row>
    <row r="197" spans="1:5" ht="12.75" customHeight="1" x14ac:dyDescent="0.2">
      <c r="A197" s="111"/>
      <c r="B197" s="113"/>
      <c r="C197" s="113"/>
      <c r="D197" s="113"/>
      <c r="E197" s="6"/>
    </row>
    <row r="198" spans="1:5" ht="12.75" customHeight="1" x14ac:dyDescent="0.2">
      <c r="A198" s="111"/>
      <c r="B198" s="113"/>
      <c r="C198" s="113"/>
      <c r="D198" s="113"/>
      <c r="E198" s="6"/>
    </row>
    <row r="199" spans="1:5" ht="12.75" customHeight="1" x14ac:dyDescent="0.2">
      <c r="A199" s="111"/>
      <c r="B199" s="113"/>
      <c r="C199" s="113"/>
      <c r="D199" s="113"/>
      <c r="E199" s="6"/>
    </row>
    <row r="200" spans="1:5" ht="12.75" customHeight="1" x14ac:dyDescent="0.2">
      <c r="A200" s="111"/>
      <c r="B200" s="113"/>
      <c r="C200" s="113"/>
      <c r="D200" s="113"/>
      <c r="E200" s="6"/>
    </row>
    <row r="201" spans="1:5" ht="12.75" customHeight="1" x14ac:dyDescent="0.2">
      <c r="A201" s="111"/>
      <c r="B201" s="113"/>
      <c r="C201" s="113"/>
      <c r="D201" s="113"/>
      <c r="E201" s="6"/>
    </row>
    <row r="202" spans="1:5" ht="12.75" customHeight="1" x14ac:dyDescent="0.2">
      <c r="A202" s="111"/>
      <c r="B202" s="113"/>
      <c r="C202" s="113"/>
      <c r="D202" s="113"/>
      <c r="E202" s="6"/>
    </row>
    <row r="203" spans="1:5" ht="12.75" customHeight="1" x14ac:dyDescent="0.2">
      <c r="A203" s="111"/>
      <c r="B203" s="113"/>
      <c r="C203" s="113"/>
      <c r="D203" s="113"/>
      <c r="E203" s="6"/>
    </row>
    <row r="204" spans="1:5" ht="12.75" customHeight="1" x14ac:dyDescent="0.2">
      <c r="A204" s="111"/>
      <c r="B204" s="113"/>
      <c r="C204" s="113"/>
      <c r="D204" s="113"/>
      <c r="E204" s="6"/>
    </row>
    <row r="205" spans="1:5" ht="12.75" customHeight="1" x14ac:dyDescent="0.2">
      <c r="A205" s="111"/>
      <c r="B205" s="113"/>
      <c r="C205" s="113"/>
      <c r="D205" s="113"/>
      <c r="E205" s="6"/>
    </row>
    <row r="206" spans="1:5" ht="12.75" customHeight="1" x14ac:dyDescent="0.2">
      <c r="A206" s="111"/>
      <c r="B206" s="113"/>
      <c r="C206" s="113"/>
      <c r="D206" s="113"/>
      <c r="E206" s="6"/>
    </row>
    <row r="207" spans="1:5" ht="12.75" customHeight="1" x14ac:dyDescent="0.2">
      <c r="A207" s="111"/>
      <c r="B207" s="113"/>
      <c r="C207" s="113"/>
      <c r="D207" s="113"/>
      <c r="E207" s="6"/>
    </row>
    <row r="208" spans="1:5" ht="12.75" customHeight="1" x14ac:dyDescent="0.2">
      <c r="A208" s="111"/>
      <c r="B208" s="113"/>
      <c r="C208" s="113"/>
      <c r="D208" s="113"/>
      <c r="E208" s="6"/>
    </row>
    <row r="209" spans="1:5" ht="12.75" customHeight="1" x14ac:dyDescent="0.2">
      <c r="A209" s="111"/>
      <c r="B209" s="113"/>
      <c r="C209" s="113"/>
      <c r="D209" s="113"/>
      <c r="E209" s="6"/>
    </row>
    <row r="210" spans="1:5" ht="12.75" customHeight="1" x14ac:dyDescent="0.2">
      <c r="A210" s="111"/>
      <c r="B210" s="113"/>
      <c r="C210" s="113"/>
      <c r="D210" s="113"/>
      <c r="E210" s="6"/>
    </row>
    <row r="211" spans="1:5" ht="12.75" customHeight="1" x14ac:dyDescent="0.2">
      <c r="A211" s="111"/>
      <c r="B211" s="113"/>
      <c r="C211" s="113"/>
      <c r="D211" s="113"/>
      <c r="E211" s="6"/>
    </row>
    <row r="212" spans="1:5" ht="12.75" customHeight="1" x14ac:dyDescent="0.2">
      <c r="A212" s="111"/>
      <c r="B212" s="113"/>
      <c r="C212" s="113"/>
      <c r="D212" s="113"/>
      <c r="E212" s="6"/>
    </row>
    <row r="213" spans="1:5" ht="12.75" customHeight="1" x14ac:dyDescent="0.2">
      <c r="A213" s="111"/>
      <c r="B213" s="113"/>
      <c r="C213" s="113"/>
      <c r="D213" s="113"/>
      <c r="E213" s="6"/>
    </row>
    <row r="214" spans="1:5" ht="12.75" customHeight="1" x14ac:dyDescent="0.2">
      <c r="A214" s="111"/>
      <c r="B214" s="113"/>
      <c r="C214" s="113"/>
      <c r="D214" s="113"/>
      <c r="E214" s="6"/>
    </row>
    <row r="215" spans="1:5" ht="12.75" customHeight="1" x14ac:dyDescent="0.2">
      <c r="A215" s="111"/>
      <c r="B215" s="113"/>
      <c r="C215" s="113"/>
      <c r="D215" s="113"/>
      <c r="E215" s="6"/>
    </row>
    <row r="216" spans="1:5" ht="12.75" customHeight="1" x14ac:dyDescent="0.2">
      <c r="A216" s="111"/>
      <c r="B216" s="113"/>
      <c r="C216" s="113"/>
      <c r="D216" s="113"/>
      <c r="E216" s="6"/>
    </row>
    <row r="217" spans="1:5" ht="12.75" customHeight="1" x14ac:dyDescent="0.2">
      <c r="A217" s="111"/>
      <c r="B217" s="113"/>
      <c r="C217" s="113"/>
      <c r="D217" s="113"/>
      <c r="E217" s="6"/>
    </row>
    <row r="218" spans="1:5" ht="12.75" customHeight="1" x14ac:dyDescent="0.2">
      <c r="A218" s="111"/>
      <c r="B218" s="113"/>
      <c r="C218" s="113"/>
      <c r="D218" s="113"/>
      <c r="E218" s="6"/>
    </row>
    <row r="219" spans="1:5" ht="12.75" customHeight="1" x14ac:dyDescent="0.2">
      <c r="A219" s="111"/>
      <c r="B219" s="113"/>
      <c r="C219" s="113"/>
      <c r="D219" s="113"/>
      <c r="E219" s="6"/>
    </row>
    <row r="220" spans="1:5" ht="12.75" customHeight="1" x14ac:dyDescent="0.2">
      <c r="A220" s="111"/>
      <c r="B220" s="113"/>
      <c r="C220" s="113"/>
      <c r="D220" s="113"/>
      <c r="E220" s="6"/>
    </row>
    <row r="221" spans="1:5" ht="12.75" customHeight="1" x14ac:dyDescent="0.2">
      <c r="A221" s="111"/>
      <c r="B221" s="113"/>
      <c r="C221" s="113"/>
      <c r="D221" s="113"/>
      <c r="E221" s="6"/>
    </row>
    <row r="222" spans="1:5" ht="12.75" customHeight="1" x14ac:dyDescent="0.2">
      <c r="A222" s="111"/>
      <c r="B222" s="113"/>
      <c r="C222" s="113"/>
      <c r="D222" s="113"/>
      <c r="E222" s="6"/>
    </row>
    <row r="223" spans="1:5" ht="12.75" customHeight="1" x14ac:dyDescent="0.2">
      <c r="A223" s="111"/>
      <c r="B223" s="113"/>
      <c r="C223" s="113"/>
      <c r="D223" s="113"/>
      <c r="E223" s="6"/>
    </row>
    <row r="224" spans="1:5" ht="12.75" customHeight="1" x14ac:dyDescent="0.2">
      <c r="A224" s="111"/>
      <c r="B224" s="113"/>
      <c r="C224" s="113"/>
      <c r="D224" s="113"/>
      <c r="E224" s="6"/>
    </row>
    <row r="225" spans="1:5" ht="12.75" customHeight="1" x14ac:dyDescent="0.2">
      <c r="A225" s="111"/>
      <c r="B225" s="113"/>
      <c r="C225" s="113"/>
      <c r="D225" s="113"/>
      <c r="E225" s="6"/>
    </row>
    <row r="226" spans="1:5" ht="12.75" customHeight="1" x14ac:dyDescent="0.2">
      <c r="A226" s="111"/>
      <c r="B226" s="113"/>
      <c r="C226" s="113"/>
      <c r="D226" s="113"/>
      <c r="E226" s="6"/>
    </row>
    <row r="227" spans="1:5" ht="12.75" customHeight="1" x14ac:dyDescent="0.2">
      <c r="A227" s="111"/>
      <c r="B227" s="113"/>
      <c r="C227" s="113"/>
      <c r="D227" s="113"/>
      <c r="E227" s="6"/>
    </row>
    <row r="228" spans="1:5" ht="12.75" customHeight="1" x14ac:dyDescent="0.2">
      <c r="A228" s="111"/>
      <c r="B228" s="113"/>
      <c r="C228" s="113"/>
      <c r="D228" s="113"/>
      <c r="E228" s="6"/>
    </row>
    <row r="229" spans="1:5" ht="12.75" customHeight="1" x14ac:dyDescent="0.2">
      <c r="A229" s="111"/>
      <c r="B229" s="113"/>
      <c r="C229" s="113"/>
      <c r="D229" s="113"/>
      <c r="E229" s="6"/>
    </row>
    <row r="230" spans="1:5" ht="12.75" customHeight="1" x14ac:dyDescent="0.2">
      <c r="A230" s="111"/>
      <c r="B230" s="113"/>
      <c r="C230" s="113"/>
      <c r="D230" s="113"/>
      <c r="E230" s="6"/>
    </row>
    <row r="231" spans="1:5" ht="12.75" customHeight="1" x14ac:dyDescent="0.2">
      <c r="A231" s="111"/>
      <c r="B231" s="113"/>
      <c r="C231" s="113"/>
      <c r="D231" s="113"/>
      <c r="E231" s="6"/>
    </row>
    <row r="232" spans="1:5" ht="12.75" customHeight="1" x14ac:dyDescent="0.2">
      <c r="A232" s="111"/>
      <c r="B232" s="113"/>
      <c r="C232" s="113"/>
      <c r="D232" s="113"/>
      <c r="E232" s="6"/>
    </row>
    <row r="233" spans="1:5" ht="12.75" customHeight="1" x14ac:dyDescent="0.2">
      <c r="A233" s="111"/>
      <c r="B233" s="113"/>
      <c r="C233" s="113"/>
      <c r="D233" s="113"/>
      <c r="E233" s="6"/>
    </row>
    <row r="234" spans="1:5" ht="12.75" customHeight="1" x14ac:dyDescent="0.2">
      <c r="A234" s="111"/>
      <c r="B234" s="113"/>
      <c r="C234" s="113"/>
      <c r="D234" s="113"/>
      <c r="E234" s="6"/>
    </row>
    <row r="235" spans="1:5" ht="12.75" customHeight="1" x14ac:dyDescent="0.2">
      <c r="A235" s="111"/>
      <c r="B235" s="113"/>
      <c r="C235" s="113"/>
      <c r="D235" s="113"/>
      <c r="E235" s="6"/>
    </row>
    <row r="236" spans="1:5" ht="12.75" customHeight="1" x14ac:dyDescent="0.2">
      <c r="A236" s="111"/>
      <c r="B236" s="113"/>
      <c r="C236" s="113"/>
      <c r="D236" s="113"/>
      <c r="E236" s="6"/>
    </row>
    <row r="237" spans="1:5" ht="12.75" customHeight="1" x14ac:dyDescent="0.2">
      <c r="A237" s="111"/>
      <c r="B237" s="113"/>
      <c r="C237" s="113"/>
      <c r="D237" s="113"/>
      <c r="E237" s="6"/>
    </row>
    <row r="238" spans="1:5" ht="12.75" customHeight="1" x14ac:dyDescent="0.2">
      <c r="A238" s="111"/>
      <c r="B238" s="113"/>
      <c r="C238" s="113"/>
      <c r="D238" s="113"/>
      <c r="E238" s="6"/>
    </row>
    <row r="239" spans="1:5" ht="12.75" customHeight="1" x14ac:dyDescent="0.2">
      <c r="A239" s="111"/>
      <c r="B239" s="113"/>
      <c r="C239" s="113"/>
      <c r="D239" s="113"/>
      <c r="E239" s="6"/>
    </row>
    <row r="240" spans="1:5" ht="12.75" customHeight="1" x14ac:dyDescent="0.2">
      <c r="A240" s="111"/>
      <c r="B240" s="113"/>
      <c r="C240" s="113"/>
      <c r="D240" s="113"/>
      <c r="E240" s="6"/>
    </row>
    <row r="241" spans="1:5" ht="12.75" customHeight="1" x14ac:dyDescent="0.2">
      <c r="A241" s="111"/>
      <c r="B241" s="113"/>
      <c r="C241" s="113"/>
      <c r="D241" s="113"/>
      <c r="E241" s="6"/>
    </row>
    <row r="242" spans="1:5" ht="12.75" customHeight="1" x14ac:dyDescent="0.2">
      <c r="A242" s="111"/>
      <c r="B242" s="113"/>
      <c r="C242" s="113"/>
      <c r="D242" s="113"/>
      <c r="E242" s="6"/>
    </row>
    <row r="243" spans="1:5" ht="12.75" customHeight="1" x14ac:dyDescent="0.2">
      <c r="A243" s="111"/>
      <c r="B243" s="113"/>
      <c r="C243" s="113"/>
      <c r="D243" s="113"/>
      <c r="E243" s="6"/>
    </row>
    <row r="244" spans="1:5" ht="12.75" customHeight="1" x14ac:dyDescent="0.2">
      <c r="A244" s="111"/>
      <c r="B244" s="113"/>
      <c r="C244" s="113"/>
      <c r="D244" s="113"/>
      <c r="E244" s="6"/>
    </row>
    <row r="245" spans="1:5" ht="12.75" customHeight="1" x14ac:dyDescent="0.2">
      <c r="A245" s="111"/>
      <c r="B245" s="113"/>
      <c r="C245" s="113"/>
      <c r="D245" s="113"/>
      <c r="E245" s="6"/>
    </row>
    <row r="246" spans="1:5" ht="12.75" customHeight="1" x14ac:dyDescent="0.2">
      <c r="A246" s="111"/>
      <c r="B246" s="113"/>
      <c r="C246" s="113"/>
      <c r="D246" s="113"/>
      <c r="E246" s="6"/>
    </row>
    <row r="247" spans="1:5" ht="12.75" customHeight="1" x14ac:dyDescent="0.2">
      <c r="A247" s="111"/>
      <c r="B247" s="113"/>
      <c r="C247" s="113"/>
      <c r="D247" s="113"/>
      <c r="E247" s="6"/>
    </row>
    <row r="248" spans="1:5" ht="12.75" customHeight="1" x14ac:dyDescent="0.2">
      <c r="A248" s="111"/>
      <c r="B248" s="113"/>
      <c r="C248" s="113"/>
      <c r="D248" s="113"/>
      <c r="E248" s="6"/>
    </row>
    <row r="249" spans="1:5" ht="12.75" customHeight="1" x14ac:dyDescent="0.2">
      <c r="A249" s="111"/>
      <c r="B249" s="113"/>
      <c r="C249" s="113"/>
      <c r="D249" s="113"/>
      <c r="E249" s="6"/>
    </row>
    <row r="250" spans="1:5" ht="12.75" customHeight="1" x14ac:dyDescent="0.2">
      <c r="A250" s="111"/>
      <c r="B250" s="113"/>
      <c r="C250" s="113"/>
      <c r="D250" s="113"/>
      <c r="E250" s="6"/>
    </row>
    <row r="251" spans="1:5" ht="12.75" customHeight="1" x14ac:dyDescent="0.2">
      <c r="A251" s="111"/>
      <c r="B251" s="113"/>
      <c r="C251" s="113"/>
      <c r="D251" s="113"/>
      <c r="E251" s="6"/>
    </row>
    <row r="252" spans="1:5" ht="12.75" customHeight="1" x14ac:dyDescent="0.2">
      <c r="A252" s="111"/>
      <c r="B252" s="113"/>
      <c r="C252" s="113"/>
      <c r="D252" s="113"/>
      <c r="E252" s="6"/>
    </row>
    <row r="253" spans="1:5" ht="12.75" customHeight="1" x14ac:dyDescent="0.2">
      <c r="A253" s="111"/>
      <c r="B253" s="113"/>
      <c r="C253" s="113"/>
      <c r="D253" s="113"/>
      <c r="E253" s="6"/>
    </row>
    <row r="254" spans="1:5" ht="12.75" customHeight="1" x14ac:dyDescent="0.2">
      <c r="A254" s="111"/>
      <c r="B254" s="113"/>
      <c r="C254" s="113"/>
      <c r="D254" s="113"/>
      <c r="E254" s="6"/>
    </row>
    <row r="255" spans="1:5" ht="12.75" customHeight="1" x14ac:dyDescent="0.2">
      <c r="A255" s="111"/>
      <c r="B255" s="113"/>
      <c r="C255" s="113"/>
      <c r="D255" s="113"/>
      <c r="E255" s="6"/>
    </row>
    <row r="256" spans="1:5" ht="12.75" customHeight="1" x14ac:dyDescent="0.2">
      <c r="A256" s="111"/>
      <c r="B256" s="113"/>
      <c r="C256" s="113"/>
      <c r="D256" s="113"/>
      <c r="E256" s="6"/>
    </row>
    <row r="257" spans="1:5" ht="12.75" customHeight="1" x14ac:dyDescent="0.2">
      <c r="A257" s="111"/>
      <c r="B257" s="113"/>
      <c r="C257" s="113"/>
      <c r="D257" s="113"/>
      <c r="E257" s="6"/>
    </row>
    <row r="258" spans="1:5" ht="12.75" customHeight="1" x14ac:dyDescent="0.2">
      <c r="A258" s="111"/>
      <c r="B258" s="113"/>
      <c r="C258" s="113"/>
      <c r="D258" s="113"/>
      <c r="E258" s="6"/>
    </row>
    <row r="259" spans="1:5" ht="12.75" customHeight="1" x14ac:dyDescent="0.2">
      <c r="A259" s="111"/>
      <c r="B259" s="113"/>
      <c r="C259" s="113"/>
      <c r="D259" s="113"/>
      <c r="E259" s="6"/>
    </row>
    <row r="260" spans="1:5" ht="12.75" customHeight="1" x14ac:dyDescent="0.2">
      <c r="A260" s="111"/>
      <c r="B260" s="113"/>
      <c r="C260" s="113"/>
      <c r="D260" s="113"/>
      <c r="E260" s="6"/>
    </row>
    <row r="261" spans="1:5" ht="12.75" customHeight="1" x14ac:dyDescent="0.2">
      <c r="A261" s="111"/>
      <c r="B261" s="113"/>
      <c r="C261" s="113"/>
      <c r="D261" s="113"/>
      <c r="E261" s="6"/>
    </row>
    <row r="262" spans="1:5" ht="12.75" customHeight="1" x14ac:dyDescent="0.2">
      <c r="A262" s="111"/>
      <c r="B262" s="113"/>
      <c r="C262" s="113"/>
      <c r="D262" s="113"/>
      <c r="E262" s="6"/>
    </row>
    <row r="263" spans="1:5" ht="12.75" customHeight="1" x14ac:dyDescent="0.2">
      <c r="A263" s="111"/>
      <c r="B263" s="113"/>
      <c r="C263" s="113"/>
      <c r="D263" s="113"/>
      <c r="E263" s="6"/>
    </row>
    <row r="264" spans="1:5" ht="12.75" customHeight="1" x14ac:dyDescent="0.2">
      <c r="A264" s="111"/>
      <c r="B264" s="113"/>
      <c r="C264" s="113"/>
      <c r="D264" s="113"/>
      <c r="E264" s="6"/>
    </row>
    <row r="265" spans="1:5" ht="12.75" customHeight="1" x14ac:dyDescent="0.2">
      <c r="A265" s="111"/>
      <c r="B265" s="113"/>
      <c r="C265" s="113"/>
      <c r="D265" s="113"/>
      <c r="E265" s="6"/>
    </row>
    <row r="266" spans="1:5" ht="12.75" customHeight="1" x14ac:dyDescent="0.2">
      <c r="A266" s="111"/>
      <c r="B266" s="113"/>
      <c r="C266" s="113"/>
      <c r="D266" s="113"/>
      <c r="E266" s="6"/>
    </row>
    <row r="267" spans="1:5" ht="12.75" customHeight="1" x14ac:dyDescent="0.2">
      <c r="A267" s="111"/>
      <c r="B267" s="113"/>
      <c r="C267" s="113"/>
      <c r="D267" s="113"/>
      <c r="E267" s="6"/>
    </row>
    <row r="268" spans="1:5" ht="12.75" customHeight="1" x14ac:dyDescent="0.2">
      <c r="A268" s="111"/>
      <c r="B268" s="113"/>
      <c r="C268" s="113"/>
      <c r="D268" s="113"/>
      <c r="E268" s="6"/>
    </row>
    <row r="269" spans="1:5" ht="12.75" customHeight="1" x14ac:dyDescent="0.2">
      <c r="A269" s="111"/>
      <c r="B269" s="113"/>
      <c r="C269" s="113"/>
      <c r="D269" s="113"/>
      <c r="E269" s="6"/>
    </row>
    <row r="270" spans="1:5" ht="12.75" customHeight="1" x14ac:dyDescent="0.2">
      <c r="A270" s="111"/>
      <c r="B270" s="113"/>
      <c r="C270" s="113"/>
      <c r="D270" s="113"/>
      <c r="E270" s="6"/>
    </row>
    <row r="271" spans="1:5" ht="12.75" customHeight="1" x14ac:dyDescent="0.2">
      <c r="A271" s="111"/>
      <c r="B271" s="113"/>
      <c r="C271" s="113"/>
      <c r="D271" s="113"/>
      <c r="E271" s="6"/>
    </row>
    <row r="272" spans="1:5" ht="12.75" customHeight="1" x14ac:dyDescent="0.2">
      <c r="A272" s="111"/>
      <c r="B272" s="113"/>
      <c r="C272" s="113"/>
      <c r="D272" s="113"/>
      <c r="E272" s="6"/>
    </row>
    <row r="273" spans="1:5" ht="12.75" customHeight="1" x14ac:dyDescent="0.2">
      <c r="A273" s="111"/>
      <c r="B273" s="113"/>
      <c r="C273" s="113"/>
      <c r="D273" s="113"/>
      <c r="E273" s="6"/>
    </row>
    <row r="274" spans="1:5" ht="12.75" customHeight="1" x14ac:dyDescent="0.2">
      <c r="A274" s="111"/>
      <c r="B274" s="113"/>
      <c r="C274" s="113"/>
      <c r="D274" s="113"/>
      <c r="E274" s="6"/>
    </row>
    <row r="275" spans="1:5" ht="12.75" customHeight="1" x14ac:dyDescent="0.2">
      <c r="A275" s="111"/>
      <c r="B275" s="113"/>
      <c r="C275" s="113"/>
      <c r="D275" s="113"/>
      <c r="E275" s="6"/>
    </row>
    <row r="276" spans="1:5" ht="12.75" customHeight="1" x14ac:dyDescent="0.2">
      <c r="A276" s="111"/>
      <c r="B276" s="113"/>
      <c r="C276" s="113"/>
      <c r="D276" s="113"/>
      <c r="E276" s="6"/>
    </row>
    <row r="277" spans="1:5" ht="12.75" customHeight="1" x14ac:dyDescent="0.2">
      <c r="A277" s="111"/>
      <c r="B277" s="113"/>
      <c r="C277" s="113"/>
      <c r="D277" s="113"/>
      <c r="E277" s="6"/>
    </row>
    <row r="278" spans="1:5" ht="12.75" customHeight="1" x14ac:dyDescent="0.2">
      <c r="A278" s="111"/>
      <c r="B278" s="113"/>
      <c r="C278" s="113"/>
      <c r="D278" s="113"/>
      <c r="E278" s="6"/>
    </row>
    <row r="279" spans="1:5" ht="12.75" customHeight="1" x14ac:dyDescent="0.2">
      <c r="A279" s="111"/>
      <c r="B279" s="113"/>
      <c r="C279" s="113"/>
      <c r="D279" s="113"/>
      <c r="E279" s="6"/>
    </row>
    <row r="280" spans="1:5" ht="12.75" customHeight="1" x14ac:dyDescent="0.2">
      <c r="A280" s="111"/>
      <c r="B280" s="113"/>
      <c r="C280" s="113"/>
      <c r="D280" s="113"/>
      <c r="E280" s="6"/>
    </row>
    <row r="281" spans="1:5" ht="12.75" customHeight="1" x14ac:dyDescent="0.2">
      <c r="A281" s="111"/>
      <c r="B281" s="113"/>
      <c r="C281" s="113"/>
      <c r="D281" s="113"/>
      <c r="E281" s="6"/>
    </row>
    <row r="282" spans="1:5" ht="12.75" customHeight="1" x14ac:dyDescent="0.2">
      <c r="A282" s="111"/>
      <c r="B282" s="113"/>
      <c r="C282" s="113"/>
      <c r="D282" s="113"/>
      <c r="E282" s="6"/>
    </row>
    <row r="283" spans="1:5" ht="12.75" customHeight="1" x14ac:dyDescent="0.2">
      <c r="A283" s="111"/>
      <c r="B283" s="113"/>
      <c r="C283" s="113"/>
      <c r="D283" s="113"/>
      <c r="E283" s="6"/>
    </row>
    <row r="284" spans="1:5" ht="12.75" customHeight="1" x14ac:dyDescent="0.2">
      <c r="A284" s="111"/>
      <c r="B284" s="113"/>
      <c r="C284" s="113"/>
      <c r="D284" s="113"/>
      <c r="E284" s="6"/>
    </row>
    <row r="285" spans="1:5" ht="12.75" customHeight="1" x14ac:dyDescent="0.2">
      <c r="A285" s="111"/>
      <c r="B285" s="113"/>
      <c r="C285" s="113"/>
      <c r="D285" s="113"/>
      <c r="E285" s="6"/>
    </row>
    <row r="286" spans="1:5" ht="12.75" customHeight="1" x14ac:dyDescent="0.2">
      <c r="A286" s="111"/>
      <c r="B286" s="113"/>
      <c r="C286" s="113"/>
      <c r="D286" s="113"/>
      <c r="E286" s="6"/>
    </row>
    <row r="287" spans="1:5" ht="12.75" customHeight="1" x14ac:dyDescent="0.2">
      <c r="A287" s="111"/>
      <c r="B287" s="113"/>
      <c r="C287" s="113"/>
      <c r="D287" s="113"/>
      <c r="E287" s="6"/>
    </row>
    <row r="288" spans="1:5" ht="12.75" customHeight="1" x14ac:dyDescent="0.2">
      <c r="A288" s="111"/>
      <c r="B288" s="113"/>
      <c r="C288" s="113"/>
      <c r="D288" s="113"/>
      <c r="E288" s="6"/>
    </row>
    <row r="289" spans="1:5" ht="12.75" customHeight="1" x14ac:dyDescent="0.2">
      <c r="A289" s="111"/>
      <c r="B289" s="113"/>
      <c r="C289" s="113"/>
      <c r="D289" s="113"/>
      <c r="E289" s="6"/>
    </row>
    <row r="290" spans="1:5" ht="12.75" customHeight="1" x14ac:dyDescent="0.2">
      <c r="A290" s="111"/>
      <c r="B290" s="113"/>
      <c r="C290" s="113"/>
      <c r="D290" s="113"/>
      <c r="E290" s="6"/>
    </row>
    <row r="291" spans="1:5" ht="12.75" customHeight="1" x14ac:dyDescent="0.2">
      <c r="A291" s="111"/>
      <c r="B291" s="113"/>
      <c r="C291" s="113"/>
      <c r="D291" s="113"/>
      <c r="E291" s="6"/>
    </row>
    <row r="292" spans="1:5" ht="12.75" customHeight="1" x14ac:dyDescent="0.2">
      <c r="A292" s="111"/>
      <c r="B292" s="113"/>
      <c r="C292" s="113"/>
      <c r="D292" s="113"/>
      <c r="E292" s="6"/>
    </row>
    <row r="293" spans="1:5" ht="12.75" customHeight="1" x14ac:dyDescent="0.2">
      <c r="A293" s="111"/>
      <c r="B293" s="113"/>
      <c r="C293" s="113"/>
      <c r="D293" s="113"/>
      <c r="E293" s="6"/>
    </row>
    <row r="294" spans="1:5" ht="12.75" customHeight="1" x14ac:dyDescent="0.2">
      <c r="A294" s="111"/>
      <c r="B294" s="113"/>
      <c r="C294" s="113"/>
      <c r="D294" s="113"/>
      <c r="E294" s="6"/>
    </row>
    <row r="295" spans="1:5" ht="12.75" customHeight="1" x14ac:dyDescent="0.2">
      <c r="A295" s="111"/>
      <c r="B295" s="113"/>
      <c r="C295" s="113"/>
      <c r="D295" s="113"/>
      <c r="E295" s="6"/>
    </row>
    <row r="296" spans="1:5" ht="12.75" customHeight="1" x14ac:dyDescent="0.2">
      <c r="A296" s="111"/>
      <c r="B296" s="113"/>
      <c r="C296" s="113"/>
      <c r="D296" s="113"/>
      <c r="E296" s="6"/>
    </row>
    <row r="297" spans="1:5" ht="12.75" customHeight="1" x14ac:dyDescent="0.2">
      <c r="A297" s="111"/>
      <c r="B297" s="113"/>
      <c r="C297" s="113"/>
      <c r="D297" s="113"/>
      <c r="E297" s="6"/>
    </row>
    <row r="298" spans="1:5" ht="12.75" customHeight="1" x14ac:dyDescent="0.2">
      <c r="A298" s="111"/>
      <c r="B298" s="113"/>
      <c r="C298" s="113"/>
      <c r="D298" s="113"/>
      <c r="E298" s="6"/>
    </row>
    <row r="299" spans="1:5" ht="12.75" customHeight="1" x14ac:dyDescent="0.2">
      <c r="A299" s="111"/>
      <c r="B299" s="113"/>
      <c r="C299" s="113"/>
      <c r="D299" s="113"/>
      <c r="E299" s="6"/>
    </row>
    <row r="300" spans="1:5" ht="12.75" customHeight="1" x14ac:dyDescent="0.2">
      <c r="A300" s="111"/>
      <c r="B300" s="113"/>
      <c r="C300" s="113"/>
      <c r="D300" s="113"/>
      <c r="E300" s="6"/>
    </row>
    <row r="301" spans="1:5" ht="12.75" customHeight="1" x14ac:dyDescent="0.2">
      <c r="A301" s="111"/>
      <c r="B301" s="113"/>
      <c r="C301" s="113"/>
      <c r="D301" s="113"/>
      <c r="E301" s="6"/>
    </row>
    <row r="302" spans="1:5" ht="12.75" customHeight="1" x14ac:dyDescent="0.2">
      <c r="A302" s="111"/>
      <c r="B302" s="113"/>
      <c r="C302" s="113"/>
      <c r="D302" s="113"/>
      <c r="E302" s="6"/>
    </row>
    <row r="303" spans="1:5" ht="12.75" customHeight="1" x14ac:dyDescent="0.2">
      <c r="A303" s="111"/>
      <c r="B303" s="113"/>
      <c r="C303" s="113"/>
      <c r="D303" s="113"/>
      <c r="E303" s="6"/>
    </row>
    <row r="304" spans="1:5" ht="12.75" customHeight="1" x14ac:dyDescent="0.2">
      <c r="A304" s="111"/>
      <c r="B304" s="113"/>
      <c r="C304" s="113"/>
      <c r="D304" s="113"/>
      <c r="E304" s="6"/>
    </row>
    <row r="305" spans="1:5" ht="12.75" customHeight="1" x14ac:dyDescent="0.2">
      <c r="A305" s="111"/>
      <c r="B305" s="113"/>
      <c r="C305" s="113"/>
      <c r="D305" s="113"/>
      <c r="E305" s="6"/>
    </row>
    <row r="306" spans="1:5" ht="12.75" customHeight="1" x14ac:dyDescent="0.2">
      <c r="A306" s="111"/>
      <c r="B306" s="113"/>
      <c r="C306" s="113"/>
      <c r="D306" s="113"/>
      <c r="E306" s="6"/>
    </row>
    <row r="307" spans="1:5" ht="12.75" customHeight="1" x14ac:dyDescent="0.2">
      <c r="A307" s="111"/>
      <c r="B307" s="113"/>
      <c r="C307" s="113"/>
      <c r="D307" s="113"/>
      <c r="E307" s="6"/>
    </row>
    <row r="308" spans="1:5" ht="12.75" customHeight="1" x14ac:dyDescent="0.2">
      <c r="A308" s="111"/>
      <c r="B308" s="113"/>
      <c r="C308" s="113"/>
      <c r="D308" s="113"/>
      <c r="E308" s="6"/>
    </row>
    <row r="309" spans="1:5" ht="12.75" customHeight="1" x14ac:dyDescent="0.2">
      <c r="A309" s="111"/>
      <c r="B309" s="113"/>
      <c r="C309" s="113"/>
      <c r="D309" s="113"/>
      <c r="E309" s="6"/>
    </row>
    <row r="310" spans="1:5" ht="12.75" customHeight="1" x14ac:dyDescent="0.2">
      <c r="A310" s="111"/>
      <c r="B310" s="113"/>
      <c r="C310" s="113"/>
      <c r="D310" s="113"/>
      <c r="E310" s="6"/>
    </row>
    <row r="311" spans="1:5" ht="12.75" customHeight="1" x14ac:dyDescent="0.2">
      <c r="A311" s="111"/>
      <c r="B311" s="113"/>
      <c r="C311" s="113"/>
      <c r="D311" s="113"/>
      <c r="E311" s="6"/>
    </row>
    <row r="312" spans="1:5" ht="12.75" customHeight="1" x14ac:dyDescent="0.2">
      <c r="A312" s="111"/>
      <c r="B312" s="113"/>
      <c r="C312" s="113"/>
      <c r="D312" s="113"/>
      <c r="E312" s="6"/>
    </row>
    <row r="313" spans="1:5" ht="12.75" customHeight="1" x14ac:dyDescent="0.2">
      <c r="A313" s="111"/>
      <c r="B313" s="113"/>
      <c r="C313" s="113"/>
      <c r="D313" s="113"/>
      <c r="E313" s="6"/>
    </row>
    <row r="314" spans="1:5" ht="12.75" customHeight="1" x14ac:dyDescent="0.2">
      <c r="A314" s="111"/>
      <c r="B314" s="113"/>
      <c r="C314" s="113"/>
      <c r="D314" s="113"/>
      <c r="E314" s="6"/>
    </row>
    <row r="315" spans="1:5" ht="12.75" customHeight="1" x14ac:dyDescent="0.2">
      <c r="A315" s="111"/>
      <c r="B315" s="113"/>
      <c r="C315" s="113"/>
      <c r="D315" s="113"/>
      <c r="E315" s="6"/>
    </row>
    <row r="316" spans="1:5" ht="12.75" customHeight="1" x14ac:dyDescent="0.2">
      <c r="A316" s="111"/>
      <c r="B316" s="113"/>
      <c r="C316" s="113"/>
      <c r="D316" s="113"/>
      <c r="E316" s="6"/>
    </row>
    <row r="317" spans="1:5" ht="12.75" customHeight="1" x14ac:dyDescent="0.2">
      <c r="A317" s="111"/>
      <c r="B317" s="113"/>
      <c r="C317" s="113"/>
      <c r="D317" s="113"/>
      <c r="E317" s="6"/>
    </row>
    <row r="318" spans="1:5" ht="12.75" customHeight="1" x14ac:dyDescent="0.2">
      <c r="A318" s="111"/>
      <c r="B318" s="113"/>
      <c r="C318" s="113"/>
      <c r="D318" s="113"/>
      <c r="E318" s="6"/>
    </row>
    <row r="319" spans="1:5" ht="12.75" customHeight="1" x14ac:dyDescent="0.2">
      <c r="A319" s="111"/>
      <c r="B319" s="113"/>
      <c r="C319" s="113"/>
      <c r="D319" s="113"/>
      <c r="E319" s="6"/>
    </row>
    <row r="320" spans="1:5" ht="12.75" customHeight="1" x14ac:dyDescent="0.2">
      <c r="A320" s="111"/>
      <c r="B320" s="113"/>
      <c r="C320" s="113"/>
      <c r="D320" s="113"/>
      <c r="E320" s="6"/>
    </row>
    <row r="321" spans="1:5" ht="12.75" customHeight="1" x14ac:dyDescent="0.2">
      <c r="A321" s="111"/>
      <c r="B321" s="113"/>
      <c r="C321" s="113"/>
      <c r="D321" s="113"/>
      <c r="E321" s="6"/>
    </row>
    <row r="322" spans="1:5" ht="12.75" customHeight="1" x14ac:dyDescent="0.2">
      <c r="A322" s="111"/>
      <c r="B322" s="113"/>
      <c r="C322" s="113"/>
      <c r="D322" s="113"/>
      <c r="E322" s="6"/>
    </row>
    <row r="323" spans="1:5" ht="12.75" customHeight="1" x14ac:dyDescent="0.2">
      <c r="A323" s="111"/>
      <c r="B323" s="113"/>
      <c r="C323" s="113"/>
      <c r="D323" s="113"/>
      <c r="E323" s="6"/>
    </row>
    <row r="324" spans="1:5" ht="12.75" customHeight="1" x14ac:dyDescent="0.2">
      <c r="A324" s="111"/>
      <c r="B324" s="113"/>
      <c r="C324" s="113"/>
      <c r="D324" s="113"/>
      <c r="E324" s="6"/>
    </row>
    <row r="325" spans="1:5" ht="12.75" customHeight="1" x14ac:dyDescent="0.2">
      <c r="A325" s="111"/>
      <c r="B325" s="113"/>
      <c r="C325" s="113"/>
      <c r="D325" s="113"/>
      <c r="E325" s="6"/>
    </row>
    <row r="326" spans="1:5" ht="12.75" customHeight="1" x14ac:dyDescent="0.2">
      <c r="A326" s="111"/>
      <c r="B326" s="113"/>
      <c r="C326" s="113"/>
      <c r="D326" s="113"/>
      <c r="E326" s="6"/>
    </row>
    <row r="327" spans="1:5" ht="12.75" customHeight="1" x14ac:dyDescent="0.2">
      <c r="A327" s="111"/>
      <c r="B327" s="113"/>
      <c r="C327" s="113"/>
      <c r="D327" s="113"/>
      <c r="E327" s="6"/>
    </row>
    <row r="328" spans="1:5" ht="12.75" customHeight="1" x14ac:dyDescent="0.2">
      <c r="A328" s="111"/>
      <c r="B328" s="113"/>
      <c r="C328" s="113"/>
      <c r="D328" s="113"/>
      <c r="E328" s="6"/>
    </row>
    <row r="329" spans="1:5" ht="12.75" customHeight="1" x14ac:dyDescent="0.2">
      <c r="A329" s="111"/>
      <c r="B329" s="113"/>
      <c r="C329" s="113"/>
      <c r="D329" s="113"/>
      <c r="E329" s="6"/>
    </row>
    <row r="330" spans="1:5" ht="12.75" customHeight="1" x14ac:dyDescent="0.2">
      <c r="A330" s="111"/>
      <c r="B330" s="113"/>
      <c r="C330" s="113"/>
      <c r="D330" s="113"/>
      <c r="E330" s="6"/>
    </row>
    <row r="331" spans="1:5" ht="12.75" customHeight="1" x14ac:dyDescent="0.2">
      <c r="A331" s="111"/>
      <c r="B331" s="113"/>
      <c r="C331" s="113"/>
      <c r="D331" s="113"/>
      <c r="E331" s="6"/>
    </row>
    <row r="332" spans="1:5" ht="12.75" customHeight="1" x14ac:dyDescent="0.2">
      <c r="A332" s="111"/>
      <c r="B332" s="113"/>
      <c r="C332" s="113"/>
      <c r="D332" s="113"/>
      <c r="E332" s="6"/>
    </row>
    <row r="333" spans="1:5" ht="12.75" customHeight="1" x14ac:dyDescent="0.2">
      <c r="A333" s="111"/>
      <c r="B333" s="113"/>
      <c r="C333" s="113"/>
      <c r="D333" s="113"/>
      <c r="E333" s="6"/>
    </row>
    <row r="334" spans="1:5" ht="12.75" customHeight="1" x14ac:dyDescent="0.2">
      <c r="A334" s="111"/>
      <c r="B334" s="113"/>
      <c r="C334" s="113"/>
      <c r="D334" s="113"/>
      <c r="E334" s="6"/>
    </row>
    <row r="335" spans="1:5" ht="12.75" customHeight="1" x14ac:dyDescent="0.2">
      <c r="A335" s="111"/>
      <c r="B335" s="113"/>
      <c r="C335" s="113"/>
      <c r="D335" s="113"/>
      <c r="E335" s="6"/>
    </row>
    <row r="336" spans="1:5" ht="12.75" customHeight="1" x14ac:dyDescent="0.2">
      <c r="A336" s="111"/>
      <c r="B336" s="113"/>
      <c r="C336" s="113"/>
      <c r="D336" s="113"/>
      <c r="E336" s="6"/>
    </row>
    <row r="337" spans="1:5" ht="12.75" customHeight="1" x14ac:dyDescent="0.2">
      <c r="A337" s="111"/>
      <c r="B337" s="113"/>
      <c r="C337" s="113"/>
      <c r="D337" s="113"/>
      <c r="E337" s="6"/>
    </row>
    <row r="338" spans="1:5" ht="12.75" customHeight="1" x14ac:dyDescent="0.2">
      <c r="A338" s="111"/>
      <c r="B338" s="113"/>
      <c r="C338" s="113"/>
      <c r="D338" s="113"/>
      <c r="E338" s="6"/>
    </row>
    <row r="339" spans="1:5" ht="12.75" customHeight="1" x14ac:dyDescent="0.2">
      <c r="A339" s="111"/>
      <c r="B339" s="113"/>
      <c r="C339" s="113"/>
      <c r="D339" s="113"/>
      <c r="E339" s="6"/>
    </row>
    <row r="340" spans="1:5" ht="12.75" customHeight="1" x14ac:dyDescent="0.2">
      <c r="A340" s="111"/>
      <c r="B340" s="113"/>
      <c r="C340" s="113"/>
      <c r="D340" s="113"/>
      <c r="E340" s="6"/>
    </row>
    <row r="341" spans="1:5" ht="12.75" customHeight="1" x14ac:dyDescent="0.2">
      <c r="A341" s="111"/>
      <c r="B341" s="113"/>
      <c r="C341" s="113"/>
      <c r="D341" s="113"/>
      <c r="E341" s="6"/>
    </row>
    <row r="342" spans="1:5" ht="12.75" customHeight="1" x14ac:dyDescent="0.2">
      <c r="A342" s="111"/>
      <c r="B342" s="113"/>
      <c r="C342" s="113"/>
      <c r="D342" s="113"/>
      <c r="E342" s="6"/>
    </row>
    <row r="343" spans="1:5" ht="12.75" customHeight="1" x14ac:dyDescent="0.2">
      <c r="A343" s="111"/>
      <c r="B343" s="113"/>
      <c r="C343" s="113"/>
      <c r="D343" s="113"/>
      <c r="E343" s="6"/>
    </row>
    <row r="344" spans="1:5" ht="12.75" customHeight="1" x14ac:dyDescent="0.2">
      <c r="A344" s="111"/>
      <c r="B344" s="113"/>
      <c r="C344" s="113"/>
      <c r="D344" s="113"/>
      <c r="E344" s="6"/>
    </row>
    <row r="345" spans="1:5" ht="12.75" customHeight="1" x14ac:dyDescent="0.2">
      <c r="A345" s="111"/>
      <c r="B345" s="113"/>
      <c r="C345" s="113"/>
      <c r="D345" s="113"/>
      <c r="E345" s="6"/>
    </row>
    <row r="346" spans="1:5" ht="12.75" customHeight="1" x14ac:dyDescent="0.2">
      <c r="A346" s="111"/>
      <c r="B346" s="113"/>
      <c r="C346" s="113"/>
      <c r="D346" s="113"/>
      <c r="E346" s="6"/>
    </row>
    <row r="347" spans="1:5" ht="12.75" customHeight="1" x14ac:dyDescent="0.2">
      <c r="A347" s="111"/>
      <c r="B347" s="113"/>
      <c r="C347" s="113"/>
      <c r="D347" s="113"/>
      <c r="E347" s="6"/>
    </row>
    <row r="348" spans="1:5" ht="12.75" customHeight="1" x14ac:dyDescent="0.2">
      <c r="A348" s="111"/>
      <c r="B348" s="113"/>
      <c r="C348" s="113"/>
      <c r="D348" s="113"/>
      <c r="E348" s="6"/>
    </row>
    <row r="349" spans="1:5" ht="12.75" customHeight="1" x14ac:dyDescent="0.2">
      <c r="A349" s="111"/>
      <c r="B349" s="113"/>
      <c r="C349" s="113"/>
      <c r="D349" s="113"/>
      <c r="E349" s="6"/>
    </row>
    <row r="350" spans="1:5" ht="12.75" customHeight="1" x14ac:dyDescent="0.2">
      <c r="A350" s="111"/>
      <c r="B350" s="113"/>
      <c r="C350" s="113"/>
      <c r="D350" s="113"/>
      <c r="E350" s="6"/>
    </row>
    <row r="351" spans="1:5" ht="12.75" customHeight="1" x14ac:dyDescent="0.2">
      <c r="A351" s="111"/>
      <c r="B351" s="113"/>
      <c r="C351" s="113"/>
      <c r="D351" s="113"/>
      <c r="E351" s="6"/>
    </row>
    <row r="352" spans="1:5" ht="12.75" customHeight="1" x14ac:dyDescent="0.2">
      <c r="A352" s="111"/>
      <c r="B352" s="113"/>
      <c r="C352" s="113"/>
      <c r="D352" s="113"/>
      <c r="E352" s="6"/>
    </row>
    <row r="353" spans="1:5" ht="12.75" customHeight="1" x14ac:dyDescent="0.2">
      <c r="A353" s="111"/>
      <c r="B353" s="113"/>
      <c r="C353" s="113"/>
      <c r="D353" s="113"/>
      <c r="E353" s="6"/>
    </row>
    <row r="354" spans="1:5" ht="12.75" customHeight="1" x14ac:dyDescent="0.2">
      <c r="A354" s="111"/>
      <c r="B354" s="113"/>
      <c r="C354" s="113"/>
      <c r="D354" s="113"/>
      <c r="E354" s="6"/>
    </row>
    <row r="355" spans="1:5" ht="12.75" customHeight="1" x14ac:dyDescent="0.2">
      <c r="A355" s="111"/>
      <c r="B355" s="113"/>
      <c r="C355" s="113"/>
      <c r="D355" s="113"/>
      <c r="E355" s="6"/>
    </row>
    <row r="356" spans="1:5" ht="12.75" customHeight="1" x14ac:dyDescent="0.2">
      <c r="A356" s="111"/>
      <c r="B356" s="113"/>
      <c r="C356" s="113"/>
      <c r="D356" s="113"/>
      <c r="E356" s="6"/>
    </row>
    <row r="357" spans="1:5" ht="12.75" customHeight="1" x14ac:dyDescent="0.2">
      <c r="A357" s="111"/>
      <c r="B357" s="113"/>
      <c r="C357" s="113"/>
      <c r="D357" s="113"/>
      <c r="E357" s="6"/>
    </row>
    <row r="358" spans="1:5" ht="12.75" customHeight="1" x14ac:dyDescent="0.2">
      <c r="A358" s="111"/>
      <c r="B358" s="113"/>
      <c r="C358" s="113"/>
      <c r="D358" s="113"/>
      <c r="E358" s="6"/>
    </row>
    <row r="359" spans="1:5" ht="12.75" customHeight="1" x14ac:dyDescent="0.2">
      <c r="A359" s="111"/>
      <c r="B359" s="113"/>
      <c r="C359" s="113"/>
      <c r="D359" s="113"/>
      <c r="E359" s="6"/>
    </row>
    <row r="360" spans="1:5" ht="12.75" customHeight="1" x14ac:dyDescent="0.2">
      <c r="A360" s="111"/>
      <c r="B360" s="113"/>
      <c r="C360" s="113"/>
      <c r="D360" s="113"/>
      <c r="E360" s="6"/>
    </row>
    <row r="361" spans="1:5" ht="12.75" customHeight="1" x14ac:dyDescent="0.2">
      <c r="A361" s="111"/>
      <c r="B361" s="113"/>
      <c r="C361" s="113"/>
      <c r="D361" s="113"/>
      <c r="E361" s="6"/>
    </row>
    <row r="362" spans="1:5" ht="12.75" customHeight="1" x14ac:dyDescent="0.2">
      <c r="A362" s="111"/>
      <c r="B362" s="113"/>
      <c r="C362" s="113"/>
      <c r="D362" s="113"/>
      <c r="E362" s="6"/>
    </row>
    <row r="363" spans="1:5" ht="12.75" customHeight="1" x14ac:dyDescent="0.2">
      <c r="A363" s="111"/>
      <c r="B363" s="113"/>
      <c r="C363" s="113"/>
      <c r="D363" s="113"/>
      <c r="E363" s="6"/>
    </row>
    <row r="364" spans="1:5" ht="12.75" customHeight="1" x14ac:dyDescent="0.2">
      <c r="A364" s="111"/>
      <c r="B364" s="113"/>
      <c r="C364" s="113"/>
      <c r="D364" s="113"/>
      <c r="E364" s="6"/>
    </row>
    <row r="365" spans="1:5" ht="12.75" customHeight="1" x14ac:dyDescent="0.2">
      <c r="A365" s="111"/>
      <c r="B365" s="113"/>
      <c r="C365" s="113"/>
      <c r="D365" s="113"/>
      <c r="E365" s="6"/>
    </row>
    <row r="366" spans="1:5" ht="12.75" customHeight="1" x14ac:dyDescent="0.2">
      <c r="A366" s="111"/>
      <c r="B366" s="113"/>
      <c r="C366" s="113"/>
      <c r="D366" s="113"/>
      <c r="E366" s="6"/>
    </row>
    <row r="367" spans="1:5" ht="12.75" customHeight="1" x14ac:dyDescent="0.2">
      <c r="A367" s="111"/>
      <c r="B367" s="113"/>
      <c r="C367" s="113"/>
      <c r="D367" s="113"/>
      <c r="E367" s="6"/>
    </row>
    <row r="368" spans="1:5" ht="12.75" customHeight="1" x14ac:dyDescent="0.2">
      <c r="A368" s="111"/>
      <c r="B368" s="113"/>
      <c r="C368" s="113"/>
      <c r="D368" s="113"/>
      <c r="E368" s="6"/>
    </row>
    <row r="369" spans="1:5" ht="12.75" customHeight="1" x14ac:dyDescent="0.2">
      <c r="A369" s="111"/>
      <c r="B369" s="113"/>
      <c r="C369" s="113"/>
      <c r="D369" s="113"/>
      <c r="E369" s="6"/>
    </row>
    <row r="370" spans="1:5" ht="12.75" customHeight="1" x14ac:dyDescent="0.2">
      <c r="A370" s="111"/>
      <c r="B370" s="113"/>
      <c r="C370" s="113"/>
      <c r="D370" s="113"/>
      <c r="E370" s="6"/>
    </row>
    <row r="371" spans="1:5" ht="12.75" customHeight="1" x14ac:dyDescent="0.2">
      <c r="A371" s="111"/>
      <c r="B371" s="113"/>
      <c r="C371" s="113"/>
      <c r="D371" s="113"/>
      <c r="E371" s="6"/>
    </row>
    <row r="372" spans="1:5" ht="12.75" customHeight="1" x14ac:dyDescent="0.2">
      <c r="A372" s="111"/>
      <c r="B372" s="113"/>
      <c r="C372" s="113"/>
      <c r="D372" s="113"/>
      <c r="E372" s="6"/>
    </row>
    <row r="373" spans="1:5" ht="12.75" customHeight="1" x14ac:dyDescent="0.2">
      <c r="A373" s="111"/>
      <c r="B373" s="113"/>
      <c r="C373" s="113"/>
      <c r="D373" s="113"/>
      <c r="E373" s="6"/>
    </row>
    <row r="374" spans="1:5" ht="12.75" customHeight="1" x14ac:dyDescent="0.2">
      <c r="A374" s="111"/>
      <c r="B374" s="113"/>
      <c r="C374" s="113"/>
      <c r="D374" s="113"/>
      <c r="E374" s="6"/>
    </row>
    <row r="375" spans="1:5" ht="12.75" customHeight="1" x14ac:dyDescent="0.2">
      <c r="A375" s="111"/>
      <c r="B375" s="113"/>
      <c r="C375" s="113"/>
      <c r="D375" s="113"/>
      <c r="E375" s="6"/>
    </row>
    <row r="376" spans="1:5" ht="12.75" customHeight="1" x14ac:dyDescent="0.2">
      <c r="A376" s="111"/>
      <c r="B376" s="113"/>
      <c r="C376" s="113"/>
      <c r="D376" s="113"/>
      <c r="E376" s="6"/>
    </row>
    <row r="377" spans="1:5" ht="12.75" customHeight="1" x14ac:dyDescent="0.2">
      <c r="A377" s="111"/>
      <c r="B377" s="113"/>
      <c r="C377" s="113"/>
      <c r="D377" s="113"/>
      <c r="E377" s="6"/>
    </row>
    <row r="378" spans="1:5" ht="12.75" customHeight="1" x14ac:dyDescent="0.2">
      <c r="A378" s="111"/>
      <c r="B378" s="113"/>
      <c r="C378" s="113"/>
      <c r="D378" s="113"/>
      <c r="E378" s="6"/>
    </row>
    <row r="379" spans="1:5" ht="12.75" customHeight="1" x14ac:dyDescent="0.2">
      <c r="A379" s="111"/>
      <c r="B379" s="113"/>
      <c r="C379" s="113"/>
      <c r="D379" s="113"/>
      <c r="E379" s="6"/>
    </row>
    <row r="380" spans="1:5" ht="12.75" customHeight="1" x14ac:dyDescent="0.2">
      <c r="A380" s="111"/>
      <c r="B380" s="113"/>
      <c r="C380" s="113"/>
      <c r="D380" s="113"/>
      <c r="E380" s="6"/>
    </row>
    <row r="381" spans="1:5" ht="12.75" customHeight="1" x14ac:dyDescent="0.2">
      <c r="A381" s="111"/>
      <c r="B381" s="113"/>
      <c r="C381" s="113"/>
      <c r="D381" s="113"/>
      <c r="E381" s="6"/>
    </row>
    <row r="382" spans="1:5" ht="12.75" customHeight="1" x14ac:dyDescent="0.2">
      <c r="A382" s="111"/>
      <c r="B382" s="113"/>
      <c r="C382" s="113"/>
      <c r="D382" s="113"/>
      <c r="E382" s="6"/>
    </row>
    <row r="383" spans="1:5" ht="12.75" customHeight="1" x14ac:dyDescent="0.2">
      <c r="A383" s="111"/>
      <c r="B383" s="113"/>
      <c r="C383" s="113"/>
      <c r="D383" s="113"/>
      <c r="E383" s="6"/>
    </row>
    <row r="384" spans="1:5" ht="12.75" customHeight="1" x14ac:dyDescent="0.2">
      <c r="A384" s="111"/>
      <c r="B384" s="113"/>
      <c r="C384" s="113"/>
      <c r="D384" s="113"/>
      <c r="E384" s="6"/>
    </row>
    <row r="385" spans="1:5" ht="12.75" customHeight="1" x14ac:dyDescent="0.2">
      <c r="A385" s="111"/>
      <c r="B385" s="113"/>
      <c r="C385" s="113"/>
      <c r="D385" s="113"/>
      <c r="E385" s="6"/>
    </row>
    <row r="386" spans="1:5" ht="12.75" customHeight="1" x14ac:dyDescent="0.2">
      <c r="A386" s="111"/>
      <c r="B386" s="113"/>
      <c r="C386" s="113"/>
      <c r="D386" s="113"/>
      <c r="E386" s="6"/>
    </row>
    <row r="387" spans="1:5" ht="12.75" customHeight="1" x14ac:dyDescent="0.2">
      <c r="A387" s="111"/>
      <c r="B387" s="113"/>
      <c r="C387" s="113"/>
      <c r="D387" s="113"/>
      <c r="E387" s="6"/>
    </row>
    <row r="388" spans="1:5" ht="12.75" customHeight="1" x14ac:dyDescent="0.2">
      <c r="A388" s="111"/>
      <c r="B388" s="113"/>
      <c r="C388" s="113"/>
      <c r="D388" s="113"/>
      <c r="E388" s="6"/>
    </row>
    <row r="389" spans="1:5" ht="12.75" customHeight="1" x14ac:dyDescent="0.2">
      <c r="A389" s="111"/>
      <c r="B389" s="113"/>
      <c r="C389" s="113"/>
      <c r="D389" s="113"/>
      <c r="E389" s="6"/>
    </row>
    <row r="390" spans="1:5" ht="12.75" customHeight="1" x14ac:dyDescent="0.2">
      <c r="A390" s="111"/>
      <c r="B390" s="113"/>
      <c r="C390" s="113"/>
      <c r="D390" s="113"/>
      <c r="E390" s="6"/>
    </row>
    <row r="391" spans="1:5" ht="12.75" customHeight="1" x14ac:dyDescent="0.2">
      <c r="A391" s="111"/>
      <c r="B391" s="113"/>
      <c r="C391" s="113"/>
      <c r="D391" s="113"/>
      <c r="E391" s="6"/>
    </row>
    <row r="392" spans="1:5" ht="12.75" customHeight="1" x14ac:dyDescent="0.2">
      <c r="A392" s="111"/>
      <c r="B392" s="113"/>
      <c r="C392" s="113"/>
      <c r="D392" s="113"/>
      <c r="E392" s="6"/>
    </row>
    <row r="393" spans="1:5" ht="12.75" customHeight="1" x14ac:dyDescent="0.2">
      <c r="A393" s="111"/>
      <c r="B393" s="113"/>
      <c r="C393" s="113"/>
      <c r="D393" s="113"/>
      <c r="E393" s="6"/>
    </row>
    <row r="394" spans="1:5" ht="12.75" customHeight="1" x14ac:dyDescent="0.2">
      <c r="A394" s="111"/>
      <c r="B394" s="113"/>
      <c r="C394" s="113"/>
      <c r="D394" s="113"/>
      <c r="E394" s="6"/>
    </row>
    <row r="395" spans="1:5" ht="12.75" customHeight="1" x14ac:dyDescent="0.2">
      <c r="A395" s="111"/>
      <c r="B395" s="113"/>
      <c r="C395" s="113"/>
      <c r="D395" s="113"/>
      <c r="E395" s="6"/>
    </row>
    <row r="396" spans="1:5" ht="12.75" customHeight="1" x14ac:dyDescent="0.2">
      <c r="A396" s="111"/>
      <c r="B396" s="113"/>
      <c r="C396" s="113"/>
      <c r="D396" s="113"/>
      <c r="E396" s="6"/>
    </row>
    <row r="397" spans="1:5" ht="12.75" customHeight="1" x14ac:dyDescent="0.2">
      <c r="A397" s="111"/>
      <c r="B397" s="113"/>
      <c r="C397" s="113"/>
      <c r="D397" s="113"/>
      <c r="E397" s="6"/>
    </row>
    <row r="398" spans="1:5" ht="12.75" customHeight="1" x14ac:dyDescent="0.2">
      <c r="A398" s="111"/>
      <c r="B398" s="113"/>
      <c r="C398" s="113"/>
      <c r="D398" s="113"/>
      <c r="E398" s="6"/>
    </row>
    <row r="399" spans="1:5" ht="12.75" customHeight="1" x14ac:dyDescent="0.2">
      <c r="A399" s="111"/>
      <c r="B399" s="113"/>
      <c r="C399" s="113"/>
      <c r="D399" s="113"/>
      <c r="E399" s="6"/>
    </row>
    <row r="400" spans="1:5" ht="12.75" customHeight="1" x14ac:dyDescent="0.2">
      <c r="A400" s="111"/>
      <c r="B400" s="113"/>
      <c r="C400" s="113"/>
      <c r="D400" s="113"/>
      <c r="E400" s="6"/>
    </row>
    <row r="401" spans="1:5" ht="12.75" customHeight="1" x14ac:dyDescent="0.2">
      <c r="A401" s="111"/>
      <c r="B401" s="113"/>
      <c r="C401" s="113"/>
      <c r="D401" s="113"/>
      <c r="E401" s="6"/>
    </row>
    <row r="402" spans="1:5" ht="12.75" customHeight="1" x14ac:dyDescent="0.2">
      <c r="A402" s="111"/>
      <c r="B402" s="113"/>
      <c r="C402" s="113"/>
      <c r="D402" s="113"/>
      <c r="E402" s="6"/>
    </row>
    <row r="403" spans="1:5" ht="12.75" customHeight="1" x14ac:dyDescent="0.2">
      <c r="A403" s="111"/>
      <c r="B403" s="113"/>
      <c r="C403" s="113"/>
      <c r="D403" s="113"/>
      <c r="E403" s="6"/>
    </row>
    <row r="404" spans="1:5" ht="12.75" customHeight="1" x14ac:dyDescent="0.2">
      <c r="A404" s="111"/>
      <c r="B404" s="113"/>
      <c r="C404" s="113"/>
      <c r="D404" s="113"/>
      <c r="E404" s="6"/>
    </row>
    <row r="405" spans="1:5" ht="12.75" customHeight="1" x14ac:dyDescent="0.2">
      <c r="A405" s="111"/>
      <c r="B405" s="113"/>
      <c r="C405" s="113"/>
      <c r="D405" s="113"/>
      <c r="E405" s="6"/>
    </row>
    <row r="406" spans="1:5" ht="12.75" customHeight="1" x14ac:dyDescent="0.2">
      <c r="A406" s="111"/>
      <c r="B406" s="113"/>
      <c r="C406" s="113"/>
      <c r="D406" s="113"/>
      <c r="E406" s="6"/>
    </row>
    <row r="407" spans="1:5" ht="12.75" customHeight="1" x14ac:dyDescent="0.2">
      <c r="A407" s="111"/>
      <c r="B407" s="113"/>
      <c r="C407" s="113"/>
      <c r="D407" s="113"/>
      <c r="E407" s="6"/>
    </row>
    <row r="408" spans="1:5" ht="12.75" customHeight="1" x14ac:dyDescent="0.2">
      <c r="A408" s="111"/>
      <c r="B408" s="113"/>
      <c r="C408" s="113"/>
      <c r="D408" s="113"/>
      <c r="E408" s="6"/>
    </row>
    <row r="409" spans="1:5" ht="12.75" customHeight="1" x14ac:dyDescent="0.2">
      <c r="A409" s="111"/>
      <c r="B409" s="113"/>
      <c r="C409" s="113"/>
      <c r="D409" s="113"/>
      <c r="E409" s="6"/>
    </row>
    <row r="410" spans="1:5" ht="12.75" customHeight="1" x14ac:dyDescent="0.2">
      <c r="A410" s="111"/>
      <c r="B410" s="113"/>
      <c r="C410" s="113"/>
      <c r="D410" s="113"/>
      <c r="E410" s="6"/>
    </row>
    <row r="411" spans="1:5" ht="12.75" customHeight="1" x14ac:dyDescent="0.2">
      <c r="A411" s="111"/>
      <c r="B411" s="113"/>
      <c r="C411" s="113"/>
      <c r="D411" s="113"/>
      <c r="E411" s="6"/>
    </row>
    <row r="412" spans="1:5" ht="12.75" customHeight="1" x14ac:dyDescent="0.2">
      <c r="A412" s="111"/>
      <c r="B412" s="113"/>
      <c r="C412" s="113"/>
      <c r="D412" s="113"/>
      <c r="E412" s="6"/>
    </row>
    <row r="413" spans="1:5" ht="12.75" customHeight="1" x14ac:dyDescent="0.2">
      <c r="A413" s="111"/>
      <c r="B413" s="113"/>
      <c r="C413" s="113"/>
      <c r="D413" s="113"/>
      <c r="E413" s="6"/>
    </row>
    <row r="414" spans="1:5" ht="12.75" customHeight="1" x14ac:dyDescent="0.2">
      <c r="A414" s="111"/>
      <c r="B414" s="113"/>
      <c r="C414" s="113"/>
      <c r="D414" s="113"/>
      <c r="E414" s="6"/>
    </row>
    <row r="415" spans="1:5" ht="12.75" customHeight="1" x14ac:dyDescent="0.2">
      <c r="A415" s="111"/>
      <c r="B415" s="113"/>
      <c r="C415" s="113"/>
      <c r="D415" s="113"/>
      <c r="E415" s="6"/>
    </row>
    <row r="416" spans="1:5" ht="12.75" customHeight="1" x14ac:dyDescent="0.2">
      <c r="A416" s="111"/>
      <c r="B416" s="113"/>
      <c r="C416" s="113"/>
      <c r="D416" s="113"/>
      <c r="E416" s="6"/>
    </row>
    <row r="417" spans="1:5" ht="12.75" customHeight="1" x14ac:dyDescent="0.2">
      <c r="A417" s="111"/>
      <c r="B417" s="113"/>
      <c r="C417" s="113"/>
      <c r="D417" s="113"/>
      <c r="E417" s="6"/>
    </row>
    <row r="418" spans="1:5" ht="12.75" customHeight="1" x14ac:dyDescent="0.2">
      <c r="A418" s="111"/>
      <c r="B418" s="113"/>
      <c r="C418" s="113"/>
      <c r="D418" s="113"/>
      <c r="E418" s="6"/>
    </row>
    <row r="419" spans="1:5" ht="12.75" customHeight="1" x14ac:dyDescent="0.2">
      <c r="A419" s="111"/>
      <c r="B419" s="113"/>
      <c r="C419" s="113"/>
      <c r="D419" s="113"/>
      <c r="E419" s="6"/>
    </row>
    <row r="420" spans="1:5" ht="12.75" customHeight="1" x14ac:dyDescent="0.2">
      <c r="A420" s="111"/>
      <c r="B420" s="113"/>
      <c r="C420" s="113"/>
      <c r="D420" s="113"/>
      <c r="E420" s="6"/>
    </row>
    <row r="421" spans="1:5" ht="12.75" customHeight="1" x14ac:dyDescent="0.2">
      <c r="A421" s="111"/>
      <c r="B421" s="113"/>
      <c r="C421" s="113"/>
      <c r="D421" s="113"/>
      <c r="E421" s="6"/>
    </row>
    <row r="422" spans="1:5" ht="12.75" customHeight="1" x14ac:dyDescent="0.2">
      <c r="A422" s="111"/>
      <c r="B422" s="113"/>
      <c r="C422" s="113"/>
      <c r="D422" s="113"/>
      <c r="E422" s="6"/>
    </row>
    <row r="423" spans="1:5" ht="12.75" customHeight="1" x14ac:dyDescent="0.2">
      <c r="A423" s="111"/>
      <c r="B423" s="113"/>
      <c r="C423" s="113"/>
      <c r="D423" s="113"/>
      <c r="E423" s="6"/>
    </row>
    <row r="424" spans="1:5" ht="12.75" customHeight="1" x14ac:dyDescent="0.2">
      <c r="A424" s="111"/>
      <c r="B424" s="113"/>
      <c r="C424" s="113"/>
      <c r="D424" s="113"/>
      <c r="E424" s="6"/>
    </row>
    <row r="425" spans="1:5" ht="12.75" customHeight="1" x14ac:dyDescent="0.2">
      <c r="A425" s="111"/>
      <c r="B425" s="113"/>
      <c r="C425" s="113"/>
      <c r="D425" s="113"/>
      <c r="E425" s="6"/>
    </row>
    <row r="426" spans="1:5" ht="12.75" customHeight="1" x14ac:dyDescent="0.2">
      <c r="A426" s="111"/>
      <c r="B426" s="113"/>
      <c r="C426" s="113"/>
      <c r="D426" s="113"/>
      <c r="E426" s="6"/>
    </row>
    <row r="427" spans="1:5" ht="12.75" customHeight="1" x14ac:dyDescent="0.2">
      <c r="A427" s="111"/>
      <c r="B427" s="113"/>
      <c r="C427" s="113"/>
      <c r="D427" s="113"/>
      <c r="E427" s="6"/>
    </row>
    <row r="428" spans="1:5" ht="12.75" customHeight="1" x14ac:dyDescent="0.2">
      <c r="A428" s="111"/>
      <c r="B428" s="113"/>
      <c r="C428" s="113"/>
      <c r="D428" s="113"/>
      <c r="E428" s="6"/>
    </row>
    <row r="429" spans="1:5" ht="12.75" customHeight="1" x14ac:dyDescent="0.2">
      <c r="A429" s="111"/>
      <c r="B429" s="113"/>
      <c r="C429" s="113"/>
      <c r="D429" s="113"/>
      <c r="E429" s="6"/>
    </row>
    <row r="430" spans="1:5" ht="12.75" customHeight="1" x14ac:dyDescent="0.2">
      <c r="A430" s="111"/>
      <c r="B430" s="113"/>
      <c r="C430" s="113"/>
      <c r="D430" s="113"/>
      <c r="E430" s="6"/>
    </row>
    <row r="431" spans="1:5" ht="12.75" customHeight="1" x14ac:dyDescent="0.2">
      <c r="A431" s="111"/>
      <c r="B431" s="113"/>
      <c r="C431" s="113"/>
      <c r="D431" s="113"/>
      <c r="E431" s="6"/>
    </row>
    <row r="432" spans="1:5" ht="12.75" customHeight="1" x14ac:dyDescent="0.2">
      <c r="A432" s="111"/>
      <c r="B432" s="113"/>
      <c r="C432" s="113"/>
      <c r="D432" s="113"/>
      <c r="E432" s="6"/>
    </row>
    <row r="433" spans="1:5" ht="12.75" customHeight="1" x14ac:dyDescent="0.2">
      <c r="A433" s="111"/>
      <c r="B433" s="113"/>
      <c r="C433" s="113"/>
      <c r="D433" s="113"/>
      <c r="E433" s="6"/>
    </row>
    <row r="434" spans="1:5" ht="12.75" customHeight="1" x14ac:dyDescent="0.2">
      <c r="A434" s="111"/>
      <c r="B434" s="113"/>
      <c r="C434" s="113"/>
      <c r="D434" s="113"/>
      <c r="E434" s="6"/>
    </row>
    <row r="435" spans="1:5" ht="12.75" customHeight="1" x14ac:dyDescent="0.2">
      <c r="A435" s="111"/>
      <c r="B435" s="113"/>
      <c r="C435" s="113"/>
      <c r="D435" s="113"/>
      <c r="E435" s="6"/>
    </row>
    <row r="436" spans="1:5" ht="12.75" customHeight="1" x14ac:dyDescent="0.2">
      <c r="A436" s="111"/>
      <c r="B436" s="113"/>
      <c r="C436" s="113"/>
      <c r="D436" s="113"/>
      <c r="E436" s="6"/>
    </row>
    <row r="437" spans="1:5" ht="12.75" customHeight="1" x14ac:dyDescent="0.2">
      <c r="A437" s="111"/>
      <c r="B437" s="113"/>
      <c r="C437" s="113"/>
      <c r="D437" s="113"/>
      <c r="E437" s="6"/>
    </row>
    <row r="438" spans="1:5" ht="12.75" customHeight="1" x14ac:dyDescent="0.2">
      <c r="A438" s="111"/>
      <c r="B438" s="113"/>
      <c r="C438" s="113"/>
      <c r="D438" s="113"/>
      <c r="E438" s="6"/>
    </row>
    <row r="439" spans="1:5" ht="12.75" customHeight="1" x14ac:dyDescent="0.2">
      <c r="A439" s="111"/>
      <c r="B439" s="113"/>
      <c r="C439" s="113"/>
      <c r="D439" s="113"/>
      <c r="E439" s="6"/>
    </row>
    <row r="440" spans="1:5" ht="12.75" customHeight="1" x14ac:dyDescent="0.2">
      <c r="A440" s="111"/>
      <c r="B440" s="113"/>
      <c r="C440" s="113"/>
      <c r="D440" s="113"/>
      <c r="E440" s="6"/>
    </row>
    <row r="441" spans="1:5" ht="12.75" customHeight="1" x14ac:dyDescent="0.2">
      <c r="A441" s="111"/>
      <c r="B441" s="113"/>
      <c r="C441" s="113"/>
      <c r="D441" s="113"/>
      <c r="E441" s="6"/>
    </row>
    <row r="442" spans="1:5" ht="12.75" customHeight="1" x14ac:dyDescent="0.2">
      <c r="A442" s="111"/>
      <c r="B442" s="113"/>
      <c r="C442" s="113"/>
      <c r="D442" s="113"/>
      <c r="E442" s="6"/>
    </row>
    <row r="443" spans="1:5" ht="12.75" customHeight="1" x14ac:dyDescent="0.2">
      <c r="A443" s="111"/>
      <c r="B443" s="113"/>
      <c r="C443" s="113"/>
      <c r="D443" s="113"/>
      <c r="E443" s="6"/>
    </row>
    <row r="444" spans="1:5" ht="12.75" customHeight="1" x14ac:dyDescent="0.2">
      <c r="A444" s="111"/>
      <c r="B444" s="113"/>
      <c r="C444" s="113"/>
      <c r="D444" s="113"/>
      <c r="E444" s="6"/>
    </row>
    <row r="445" spans="1:5" ht="12.75" customHeight="1" x14ac:dyDescent="0.2">
      <c r="A445" s="111"/>
      <c r="B445" s="113"/>
      <c r="C445" s="113"/>
      <c r="D445" s="113"/>
      <c r="E445" s="6"/>
    </row>
    <row r="446" spans="1:5" ht="12.75" customHeight="1" x14ac:dyDescent="0.2">
      <c r="A446" s="111"/>
      <c r="B446" s="113"/>
      <c r="C446" s="113"/>
      <c r="D446" s="113"/>
      <c r="E446" s="6"/>
    </row>
    <row r="447" spans="1:5" ht="12.75" customHeight="1" x14ac:dyDescent="0.2">
      <c r="A447" s="111"/>
      <c r="B447" s="113"/>
      <c r="C447" s="113"/>
      <c r="D447" s="113"/>
      <c r="E447" s="6"/>
    </row>
    <row r="448" spans="1:5" ht="12.75" customHeight="1" x14ac:dyDescent="0.2">
      <c r="A448" s="111"/>
      <c r="B448" s="113"/>
      <c r="C448" s="113"/>
      <c r="D448" s="113"/>
      <c r="E448" s="6"/>
    </row>
    <row r="449" spans="1:5" ht="12.75" customHeight="1" x14ac:dyDescent="0.2">
      <c r="A449" s="111"/>
      <c r="B449" s="113"/>
      <c r="C449" s="113"/>
      <c r="D449" s="113"/>
      <c r="E449" s="6"/>
    </row>
    <row r="450" spans="1:5" ht="12.75" customHeight="1" x14ac:dyDescent="0.2">
      <c r="A450" s="111"/>
      <c r="B450" s="113"/>
      <c r="C450" s="113"/>
      <c r="D450" s="113"/>
      <c r="E450" s="6"/>
    </row>
    <row r="451" spans="1:5" ht="12.75" customHeight="1" x14ac:dyDescent="0.2">
      <c r="A451" s="111"/>
      <c r="B451" s="113"/>
      <c r="C451" s="113"/>
      <c r="D451" s="113"/>
      <c r="E451" s="6"/>
    </row>
    <row r="452" spans="1:5" ht="12.75" customHeight="1" x14ac:dyDescent="0.2">
      <c r="A452" s="111"/>
      <c r="B452" s="113"/>
      <c r="C452" s="113"/>
      <c r="D452" s="113"/>
      <c r="E452" s="6"/>
    </row>
    <row r="453" spans="1:5" ht="12.75" customHeight="1" x14ac:dyDescent="0.2">
      <c r="A453" s="111"/>
      <c r="B453" s="113"/>
      <c r="C453" s="113"/>
      <c r="D453" s="113"/>
      <c r="E453" s="6"/>
    </row>
    <row r="454" spans="1:5" ht="12.75" customHeight="1" x14ac:dyDescent="0.2">
      <c r="A454" s="111"/>
      <c r="B454" s="113"/>
      <c r="C454" s="113"/>
      <c r="D454" s="113"/>
      <c r="E454" s="6"/>
    </row>
    <row r="455" spans="1:5" ht="12.75" customHeight="1" x14ac:dyDescent="0.2">
      <c r="A455" s="111"/>
      <c r="B455" s="113"/>
      <c r="C455" s="113"/>
      <c r="D455" s="113"/>
      <c r="E455" s="6"/>
    </row>
    <row r="456" spans="1:5" ht="12.75" customHeight="1" x14ac:dyDescent="0.2">
      <c r="A456" s="111"/>
      <c r="B456" s="113"/>
      <c r="C456" s="113"/>
      <c r="D456" s="113"/>
      <c r="E456" s="6"/>
    </row>
    <row r="457" spans="1:5" ht="12.75" customHeight="1" x14ac:dyDescent="0.2">
      <c r="A457" s="111"/>
      <c r="B457" s="113"/>
      <c r="C457" s="113"/>
      <c r="D457" s="113"/>
      <c r="E457" s="6"/>
    </row>
    <row r="458" spans="1:5" ht="12.75" customHeight="1" x14ac:dyDescent="0.2">
      <c r="A458" s="111"/>
      <c r="B458" s="113"/>
      <c r="C458" s="113"/>
      <c r="D458" s="113"/>
      <c r="E458" s="6"/>
    </row>
    <row r="459" spans="1:5" ht="12.75" customHeight="1" x14ac:dyDescent="0.2">
      <c r="A459" s="111"/>
      <c r="B459" s="113"/>
      <c r="C459" s="113"/>
      <c r="D459" s="113"/>
      <c r="E459" s="6"/>
    </row>
    <row r="460" spans="1:5" ht="12.75" customHeight="1" x14ac:dyDescent="0.2">
      <c r="A460" s="111"/>
      <c r="B460" s="113"/>
      <c r="C460" s="113"/>
      <c r="D460" s="113"/>
      <c r="E460" s="6"/>
    </row>
    <row r="461" spans="1:5" ht="12.75" customHeight="1" x14ac:dyDescent="0.2">
      <c r="A461" s="111"/>
      <c r="B461" s="113"/>
      <c r="C461" s="113"/>
      <c r="D461" s="113"/>
      <c r="E461" s="6"/>
    </row>
    <row r="462" spans="1:5" ht="12.75" customHeight="1" x14ac:dyDescent="0.2">
      <c r="A462" s="111"/>
      <c r="B462" s="113"/>
      <c r="C462" s="113"/>
      <c r="D462" s="113"/>
      <c r="E462" s="6"/>
    </row>
    <row r="463" spans="1:5" ht="12.75" customHeight="1" x14ac:dyDescent="0.2">
      <c r="A463" s="111"/>
      <c r="B463" s="113"/>
      <c r="C463" s="113"/>
      <c r="D463" s="113"/>
      <c r="E463" s="6"/>
    </row>
    <row r="464" spans="1:5" ht="12.75" customHeight="1" x14ac:dyDescent="0.2">
      <c r="A464" s="111"/>
      <c r="B464" s="113"/>
      <c r="C464" s="113"/>
      <c r="D464" s="113"/>
      <c r="E464" s="6"/>
    </row>
    <row r="465" spans="1:5" ht="12.75" customHeight="1" x14ac:dyDescent="0.2">
      <c r="A465" s="111"/>
      <c r="B465" s="113"/>
      <c r="C465" s="113"/>
      <c r="D465" s="113"/>
      <c r="E465" s="6"/>
    </row>
    <row r="466" spans="1:5" ht="12.75" customHeight="1" x14ac:dyDescent="0.2">
      <c r="A466" s="111"/>
      <c r="B466" s="113"/>
      <c r="C466" s="113"/>
      <c r="D466" s="113"/>
      <c r="E466" s="6"/>
    </row>
    <row r="467" spans="1:5" ht="12.75" customHeight="1" x14ac:dyDescent="0.2">
      <c r="A467" s="111"/>
      <c r="B467" s="113"/>
      <c r="C467" s="113"/>
      <c r="D467" s="113"/>
      <c r="E467" s="6"/>
    </row>
    <row r="468" spans="1:5" ht="12.75" customHeight="1" x14ac:dyDescent="0.2">
      <c r="A468" s="111"/>
      <c r="B468" s="113"/>
      <c r="C468" s="113"/>
      <c r="D468" s="113"/>
      <c r="E468" s="6"/>
    </row>
    <row r="469" spans="1:5" ht="12.75" customHeight="1" x14ac:dyDescent="0.2">
      <c r="A469" s="111"/>
      <c r="B469" s="113"/>
      <c r="C469" s="113"/>
      <c r="D469" s="113"/>
      <c r="E469" s="6"/>
    </row>
    <row r="470" spans="1:5" ht="12.75" customHeight="1" x14ac:dyDescent="0.2">
      <c r="A470" s="111"/>
      <c r="B470" s="113"/>
      <c r="C470" s="113"/>
      <c r="D470" s="113"/>
      <c r="E470" s="6"/>
    </row>
    <row r="471" spans="1:5" ht="12.75" customHeight="1" x14ac:dyDescent="0.2">
      <c r="A471" s="111"/>
      <c r="B471" s="113"/>
      <c r="C471" s="113"/>
      <c r="D471" s="113"/>
      <c r="E471" s="6"/>
    </row>
    <row r="472" spans="1:5" ht="12.75" customHeight="1" x14ac:dyDescent="0.2">
      <c r="A472" s="111"/>
      <c r="B472" s="113"/>
      <c r="C472" s="113"/>
      <c r="D472" s="113"/>
      <c r="E472" s="6"/>
    </row>
    <row r="473" spans="1:5" ht="12.75" customHeight="1" x14ac:dyDescent="0.2">
      <c r="A473" s="111"/>
      <c r="B473" s="113"/>
      <c r="C473" s="113"/>
      <c r="D473" s="113"/>
      <c r="E473" s="6"/>
    </row>
    <row r="474" spans="1:5" ht="12.75" customHeight="1" x14ac:dyDescent="0.2">
      <c r="A474" s="111"/>
      <c r="B474" s="113"/>
      <c r="C474" s="113"/>
      <c r="D474" s="113"/>
      <c r="E474" s="6"/>
    </row>
    <row r="475" spans="1:5" ht="12.75" customHeight="1" x14ac:dyDescent="0.2">
      <c r="A475" s="111"/>
      <c r="B475" s="113"/>
      <c r="C475" s="113"/>
      <c r="D475" s="113"/>
      <c r="E475" s="6"/>
    </row>
    <row r="476" spans="1:5" ht="12.75" customHeight="1" x14ac:dyDescent="0.2">
      <c r="A476" s="111"/>
      <c r="B476" s="113"/>
      <c r="C476" s="113"/>
      <c r="D476" s="113"/>
      <c r="E476" s="6"/>
    </row>
    <row r="477" spans="1:5" ht="12.75" customHeight="1" x14ac:dyDescent="0.2">
      <c r="A477" s="111"/>
      <c r="B477" s="113"/>
      <c r="C477" s="113"/>
      <c r="D477" s="113"/>
      <c r="E477" s="6"/>
    </row>
    <row r="478" spans="1:5" ht="12.75" customHeight="1" x14ac:dyDescent="0.2">
      <c r="A478" s="111"/>
      <c r="B478" s="113"/>
      <c r="C478" s="113"/>
      <c r="D478" s="113"/>
      <c r="E478" s="6"/>
    </row>
    <row r="479" spans="1:5" ht="12.75" customHeight="1" x14ac:dyDescent="0.2">
      <c r="A479" s="111"/>
      <c r="B479" s="113"/>
      <c r="C479" s="113"/>
      <c r="D479" s="113"/>
      <c r="E479" s="6"/>
    </row>
    <row r="480" spans="1:5" ht="12.75" customHeight="1" x14ac:dyDescent="0.2">
      <c r="A480" s="111"/>
      <c r="B480" s="113"/>
      <c r="C480" s="113"/>
      <c r="D480" s="113"/>
      <c r="E480" s="6"/>
    </row>
    <row r="481" spans="1:5" ht="12.75" customHeight="1" x14ac:dyDescent="0.2">
      <c r="A481" s="111"/>
      <c r="B481" s="113"/>
      <c r="C481" s="113"/>
      <c r="D481" s="113"/>
      <c r="E481" s="6"/>
    </row>
    <row r="482" spans="1:5" ht="12.75" customHeight="1" x14ac:dyDescent="0.2">
      <c r="A482" s="111"/>
      <c r="B482" s="113"/>
      <c r="C482" s="113"/>
      <c r="D482" s="113"/>
      <c r="E482" s="6"/>
    </row>
    <row r="483" spans="1:5" ht="12.75" customHeight="1" x14ac:dyDescent="0.2">
      <c r="A483" s="111"/>
      <c r="B483" s="113"/>
      <c r="C483" s="113"/>
      <c r="D483" s="113"/>
      <c r="E483" s="6"/>
    </row>
    <row r="484" spans="1:5" ht="12.75" customHeight="1" x14ac:dyDescent="0.2">
      <c r="A484" s="111"/>
      <c r="B484" s="113"/>
      <c r="C484" s="113"/>
      <c r="D484" s="113"/>
      <c r="E484" s="6"/>
    </row>
    <row r="485" spans="1:5" ht="12.75" customHeight="1" x14ac:dyDescent="0.2">
      <c r="A485" s="111"/>
      <c r="B485" s="113"/>
      <c r="C485" s="113"/>
      <c r="D485" s="113"/>
      <c r="E485" s="6"/>
    </row>
    <row r="486" spans="1:5" ht="12.75" customHeight="1" x14ac:dyDescent="0.2">
      <c r="A486" s="111"/>
      <c r="B486" s="113"/>
      <c r="C486" s="113"/>
      <c r="D486" s="113"/>
      <c r="E486" s="6"/>
    </row>
    <row r="487" spans="1:5" ht="12.75" customHeight="1" x14ac:dyDescent="0.2">
      <c r="A487" s="111"/>
      <c r="B487" s="113"/>
      <c r="C487" s="113"/>
      <c r="D487" s="113"/>
      <c r="E487" s="6"/>
    </row>
    <row r="488" spans="1:5" ht="12.75" customHeight="1" x14ac:dyDescent="0.2">
      <c r="A488" s="111"/>
      <c r="B488" s="113"/>
      <c r="C488" s="113"/>
      <c r="D488" s="113"/>
      <c r="E488" s="6"/>
    </row>
    <row r="489" spans="1:5" ht="12.75" customHeight="1" x14ac:dyDescent="0.2">
      <c r="A489" s="111"/>
      <c r="B489" s="113"/>
      <c r="C489" s="113"/>
      <c r="D489" s="113"/>
      <c r="E489" s="6"/>
    </row>
    <row r="490" spans="1:5" ht="12.75" customHeight="1" x14ac:dyDescent="0.2">
      <c r="A490" s="111"/>
      <c r="B490" s="113"/>
      <c r="C490" s="113"/>
      <c r="D490" s="113"/>
      <c r="E490" s="6"/>
    </row>
    <row r="491" spans="1:5" ht="12.75" customHeight="1" x14ac:dyDescent="0.2">
      <c r="A491" s="111"/>
      <c r="B491" s="113"/>
      <c r="C491" s="113"/>
      <c r="D491" s="113"/>
      <c r="E491" s="6"/>
    </row>
    <row r="492" spans="1:5" ht="12.75" customHeight="1" x14ac:dyDescent="0.2">
      <c r="A492" s="111"/>
      <c r="B492" s="113"/>
      <c r="C492" s="113"/>
      <c r="D492" s="113"/>
      <c r="E492" s="6"/>
    </row>
    <row r="493" spans="1:5" ht="12.75" customHeight="1" x14ac:dyDescent="0.2">
      <c r="A493" s="111"/>
      <c r="B493" s="113"/>
      <c r="C493" s="113"/>
      <c r="D493" s="113"/>
      <c r="E493" s="6"/>
    </row>
    <row r="494" spans="1:5" ht="12.75" customHeight="1" x14ac:dyDescent="0.2">
      <c r="A494" s="111"/>
      <c r="B494" s="113"/>
      <c r="C494" s="113"/>
      <c r="D494" s="113"/>
      <c r="E494" s="6"/>
    </row>
    <row r="495" spans="1:5" ht="12.75" customHeight="1" x14ac:dyDescent="0.2">
      <c r="A495" s="111"/>
      <c r="B495" s="113"/>
      <c r="C495" s="113"/>
      <c r="D495" s="113"/>
      <c r="E495" s="6"/>
    </row>
    <row r="496" spans="1:5" ht="12.75" customHeight="1" x14ac:dyDescent="0.2">
      <c r="A496" s="111"/>
      <c r="B496" s="113"/>
      <c r="C496" s="113"/>
      <c r="D496" s="113"/>
      <c r="E496" s="6"/>
    </row>
    <row r="497" spans="1:5" ht="12.75" customHeight="1" x14ac:dyDescent="0.2">
      <c r="A497" s="111"/>
      <c r="B497" s="113"/>
      <c r="C497" s="113"/>
      <c r="D497" s="113"/>
      <c r="E497" s="6"/>
    </row>
    <row r="498" spans="1:5" ht="12.75" customHeight="1" x14ac:dyDescent="0.2">
      <c r="A498" s="111"/>
      <c r="B498" s="113"/>
      <c r="C498" s="113"/>
      <c r="D498" s="113"/>
      <c r="E498" s="6"/>
    </row>
    <row r="499" spans="1:5" ht="12.75" customHeight="1" x14ac:dyDescent="0.2">
      <c r="A499" s="111"/>
      <c r="B499" s="113"/>
      <c r="C499" s="113"/>
      <c r="D499" s="113"/>
      <c r="E499" s="6"/>
    </row>
    <row r="500" spans="1:5" ht="12.75" customHeight="1" x14ac:dyDescent="0.2">
      <c r="A500" s="111"/>
      <c r="B500" s="113"/>
      <c r="C500" s="113"/>
      <c r="D500" s="113"/>
      <c r="E500" s="6"/>
    </row>
    <row r="501" spans="1:5" ht="12.75" customHeight="1" x14ac:dyDescent="0.2">
      <c r="A501" s="111"/>
      <c r="B501" s="113"/>
      <c r="C501" s="113"/>
      <c r="D501" s="113"/>
      <c r="E501" s="6"/>
    </row>
    <row r="502" spans="1:5" ht="12.75" customHeight="1" x14ac:dyDescent="0.2">
      <c r="A502" s="111"/>
      <c r="B502" s="113"/>
      <c r="C502" s="113"/>
      <c r="D502" s="113"/>
      <c r="E502" s="6"/>
    </row>
    <row r="503" spans="1:5" ht="12.75" customHeight="1" x14ac:dyDescent="0.2">
      <c r="A503" s="111"/>
      <c r="B503" s="113"/>
      <c r="C503" s="113"/>
      <c r="D503" s="113"/>
      <c r="E503" s="6"/>
    </row>
    <row r="504" spans="1:5" ht="12.75" customHeight="1" x14ac:dyDescent="0.2">
      <c r="A504" s="111"/>
      <c r="B504" s="113"/>
      <c r="C504" s="113"/>
      <c r="D504" s="113"/>
      <c r="E504" s="6"/>
    </row>
    <row r="505" spans="1:5" ht="12.75" customHeight="1" x14ac:dyDescent="0.2">
      <c r="A505" s="111"/>
      <c r="B505" s="113"/>
      <c r="C505" s="113"/>
      <c r="D505" s="113"/>
      <c r="E505" s="6"/>
    </row>
    <row r="506" spans="1:5" ht="12.75" customHeight="1" x14ac:dyDescent="0.2">
      <c r="A506" s="111"/>
      <c r="B506" s="113"/>
      <c r="C506" s="113"/>
      <c r="D506" s="113"/>
      <c r="E506" s="6"/>
    </row>
    <row r="507" spans="1:5" ht="12.75" customHeight="1" x14ac:dyDescent="0.2">
      <c r="A507" s="111"/>
      <c r="B507" s="113"/>
      <c r="C507" s="113"/>
      <c r="D507" s="113"/>
      <c r="E507" s="6"/>
    </row>
    <row r="508" spans="1:5" ht="12.75" customHeight="1" x14ac:dyDescent="0.2">
      <c r="A508" s="111"/>
      <c r="B508" s="113"/>
      <c r="C508" s="113"/>
      <c r="D508" s="113"/>
      <c r="E508" s="6"/>
    </row>
    <row r="509" spans="1:5" ht="12.75" customHeight="1" x14ac:dyDescent="0.2">
      <c r="A509" s="111"/>
      <c r="B509" s="113"/>
      <c r="C509" s="113"/>
      <c r="D509" s="113"/>
      <c r="E509" s="6"/>
    </row>
    <row r="510" spans="1:5" ht="12.75" customHeight="1" x14ac:dyDescent="0.2">
      <c r="A510" s="111"/>
      <c r="B510" s="113"/>
      <c r="C510" s="113"/>
      <c r="D510" s="113"/>
      <c r="E510" s="6"/>
    </row>
    <row r="511" spans="1:5" ht="12.75" customHeight="1" x14ac:dyDescent="0.2">
      <c r="A511" s="111"/>
      <c r="B511" s="113"/>
      <c r="C511" s="113"/>
      <c r="D511" s="113"/>
      <c r="E511" s="6"/>
    </row>
    <row r="512" spans="1:5" ht="12.75" customHeight="1" x14ac:dyDescent="0.2">
      <c r="A512" s="111"/>
      <c r="B512" s="113"/>
      <c r="C512" s="113"/>
      <c r="D512" s="113"/>
      <c r="E512" s="6"/>
    </row>
    <row r="513" spans="1:5" ht="12.75" customHeight="1" x14ac:dyDescent="0.2">
      <c r="A513" s="111"/>
      <c r="B513" s="113"/>
      <c r="C513" s="113"/>
      <c r="D513" s="113"/>
      <c r="E513" s="6"/>
    </row>
    <row r="514" spans="1:5" ht="12.75" customHeight="1" x14ac:dyDescent="0.2">
      <c r="A514" s="111"/>
      <c r="B514" s="113"/>
      <c r="C514" s="113"/>
      <c r="D514" s="113"/>
      <c r="E514" s="6"/>
    </row>
    <row r="515" spans="1:5" ht="12.75" customHeight="1" x14ac:dyDescent="0.2">
      <c r="A515" s="111"/>
      <c r="B515" s="113"/>
      <c r="C515" s="113"/>
      <c r="D515" s="113"/>
      <c r="E515" s="6"/>
    </row>
    <row r="516" spans="1:5" ht="12.75" customHeight="1" x14ac:dyDescent="0.2">
      <c r="A516" s="111"/>
      <c r="B516" s="113"/>
      <c r="C516" s="113"/>
      <c r="D516" s="113"/>
      <c r="E516" s="6"/>
    </row>
    <row r="517" spans="1:5" ht="12.75" customHeight="1" x14ac:dyDescent="0.2">
      <c r="A517" s="111"/>
      <c r="B517" s="113"/>
      <c r="C517" s="113"/>
      <c r="D517" s="113"/>
      <c r="E517" s="6"/>
    </row>
    <row r="518" spans="1:5" ht="12.75" customHeight="1" x14ac:dyDescent="0.2">
      <c r="A518" s="111"/>
      <c r="B518" s="113"/>
      <c r="C518" s="113"/>
      <c r="D518" s="113"/>
      <c r="E518" s="6"/>
    </row>
    <row r="519" spans="1:5" ht="12.75" customHeight="1" x14ac:dyDescent="0.2">
      <c r="A519" s="111"/>
      <c r="B519" s="113"/>
      <c r="C519" s="113"/>
      <c r="D519" s="113"/>
      <c r="E519" s="6"/>
    </row>
    <row r="520" spans="1:5" ht="12.75" customHeight="1" x14ac:dyDescent="0.2">
      <c r="A520" s="111"/>
      <c r="B520" s="113"/>
      <c r="C520" s="113"/>
      <c r="D520" s="113"/>
      <c r="E520" s="6"/>
    </row>
    <row r="521" spans="1:5" ht="12.75" customHeight="1" x14ac:dyDescent="0.2">
      <c r="A521" s="111"/>
      <c r="B521" s="113"/>
      <c r="C521" s="113"/>
      <c r="D521" s="113"/>
      <c r="E521" s="6"/>
    </row>
    <row r="522" spans="1:5" ht="12.75" customHeight="1" x14ac:dyDescent="0.2">
      <c r="A522" s="111"/>
      <c r="B522" s="113"/>
      <c r="C522" s="113"/>
      <c r="D522" s="113"/>
      <c r="E522" s="6"/>
    </row>
    <row r="523" spans="1:5" ht="12.75" customHeight="1" x14ac:dyDescent="0.2">
      <c r="A523" s="111"/>
      <c r="B523" s="113"/>
      <c r="C523" s="113"/>
      <c r="D523" s="113"/>
      <c r="E523" s="6"/>
    </row>
    <row r="524" spans="1:5" ht="12.75" customHeight="1" x14ac:dyDescent="0.2">
      <c r="A524" s="111"/>
      <c r="B524" s="113"/>
      <c r="C524" s="113"/>
      <c r="D524" s="113"/>
      <c r="E524" s="6"/>
    </row>
    <row r="525" spans="1:5" ht="12.75" customHeight="1" x14ac:dyDescent="0.2">
      <c r="A525" s="111"/>
      <c r="B525" s="113"/>
      <c r="C525" s="113"/>
      <c r="D525" s="113"/>
      <c r="E525" s="6"/>
    </row>
    <row r="526" spans="1:5" ht="12.75" customHeight="1" x14ac:dyDescent="0.2">
      <c r="A526" s="111"/>
      <c r="B526" s="113"/>
      <c r="C526" s="113"/>
      <c r="D526" s="113"/>
      <c r="E526" s="6"/>
    </row>
    <row r="527" spans="1:5" ht="12.75" customHeight="1" x14ac:dyDescent="0.2">
      <c r="A527" s="111"/>
      <c r="B527" s="113"/>
      <c r="C527" s="113"/>
      <c r="D527" s="113"/>
      <c r="E527" s="6"/>
    </row>
    <row r="528" spans="1:5" ht="12.75" customHeight="1" x14ac:dyDescent="0.2">
      <c r="A528" s="111"/>
      <c r="B528" s="113"/>
      <c r="C528" s="113"/>
      <c r="D528" s="113"/>
      <c r="E528" s="6"/>
    </row>
    <row r="529" spans="1:5" ht="12.75" customHeight="1" x14ac:dyDescent="0.2">
      <c r="A529" s="111"/>
      <c r="B529" s="113"/>
      <c r="C529" s="113"/>
      <c r="D529" s="113"/>
      <c r="E529" s="6"/>
    </row>
    <row r="530" spans="1:5" ht="12.75" customHeight="1" x14ac:dyDescent="0.2">
      <c r="A530" s="111"/>
      <c r="B530" s="113"/>
      <c r="C530" s="113"/>
      <c r="D530" s="113"/>
      <c r="E530" s="6"/>
    </row>
    <row r="531" spans="1:5" ht="12.75" customHeight="1" x14ac:dyDescent="0.2">
      <c r="A531" s="111"/>
      <c r="B531" s="113"/>
      <c r="C531" s="113"/>
      <c r="D531" s="113"/>
      <c r="E531" s="6"/>
    </row>
    <row r="532" spans="1:5" ht="12.75" customHeight="1" x14ac:dyDescent="0.2">
      <c r="A532" s="111"/>
      <c r="B532" s="113"/>
      <c r="C532" s="113"/>
      <c r="D532" s="113"/>
      <c r="E532" s="6"/>
    </row>
    <row r="533" spans="1:5" ht="12.75" customHeight="1" x14ac:dyDescent="0.2">
      <c r="A533" s="111"/>
      <c r="B533" s="113"/>
      <c r="C533" s="113"/>
      <c r="D533" s="113"/>
      <c r="E533" s="6"/>
    </row>
    <row r="534" spans="1:5" ht="12.75" customHeight="1" x14ac:dyDescent="0.2">
      <c r="A534" s="111"/>
      <c r="B534" s="113"/>
      <c r="C534" s="113"/>
      <c r="D534" s="113"/>
      <c r="E534" s="6"/>
    </row>
    <row r="535" spans="1:5" ht="12.75" customHeight="1" x14ac:dyDescent="0.2">
      <c r="A535" s="111"/>
      <c r="B535" s="113"/>
      <c r="C535" s="113"/>
      <c r="D535" s="113"/>
      <c r="E535" s="6"/>
    </row>
    <row r="536" spans="1:5" ht="12.75" customHeight="1" x14ac:dyDescent="0.2">
      <c r="A536" s="111"/>
      <c r="B536" s="113"/>
      <c r="C536" s="113"/>
      <c r="D536" s="113"/>
      <c r="E536" s="6"/>
    </row>
    <row r="537" spans="1:5" ht="12.75" customHeight="1" x14ac:dyDescent="0.2">
      <c r="A537" s="111"/>
      <c r="B537" s="113"/>
      <c r="C537" s="113"/>
      <c r="D537" s="113"/>
      <c r="E537" s="6"/>
    </row>
    <row r="538" spans="1:5" ht="12.75" customHeight="1" x14ac:dyDescent="0.2">
      <c r="A538" s="111"/>
      <c r="B538" s="113"/>
      <c r="C538" s="113"/>
      <c r="D538" s="113"/>
      <c r="E538" s="6"/>
    </row>
    <row r="539" spans="1:5" ht="12.75" customHeight="1" x14ac:dyDescent="0.2">
      <c r="A539" s="111"/>
      <c r="B539" s="113"/>
      <c r="C539" s="113"/>
      <c r="D539" s="113"/>
      <c r="E539" s="6"/>
    </row>
    <row r="540" spans="1:5" ht="12.75" customHeight="1" x14ac:dyDescent="0.2">
      <c r="A540" s="111"/>
      <c r="B540" s="113"/>
      <c r="C540" s="113"/>
      <c r="D540" s="113"/>
      <c r="E540" s="6"/>
    </row>
    <row r="541" spans="1:5" ht="12.75" customHeight="1" x14ac:dyDescent="0.2">
      <c r="A541" s="111"/>
      <c r="B541" s="113"/>
      <c r="C541" s="113"/>
      <c r="D541" s="113"/>
      <c r="E541" s="6"/>
    </row>
    <row r="542" spans="1:5" ht="12.75" customHeight="1" x14ac:dyDescent="0.2">
      <c r="A542" s="111"/>
      <c r="B542" s="113"/>
      <c r="C542" s="113"/>
      <c r="D542" s="113"/>
      <c r="E542" s="6"/>
    </row>
    <row r="543" spans="1:5" ht="12.75" customHeight="1" x14ac:dyDescent="0.2">
      <c r="A543" s="111"/>
      <c r="B543" s="113"/>
      <c r="C543" s="113"/>
      <c r="D543" s="113"/>
      <c r="E543" s="6"/>
    </row>
    <row r="544" spans="1:5" ht="12.75" customHeight="1" x14ac:dyDescent="0.2">
      <c r="A544" s="111"/>
      <c r="B544" s="113"/>
      <c r="C544" s="113"/>
      <c r="D544" s="113"/>
      <c r="E544" s="6"/>
    </row>
    <row r="545" spans="1:5" ht="12.75" customHeight="1" x14ac:dyDescent="0.2">
      <c r="A545" s="111"/>
      <c r="B545" s="113"/>
      <c r="C545" s="113"/>
      <c r="D545" s="113"/>
      <c r="E545" s="6"/>
    </row>
    <row r="546" spans="1:5" ht="12.75" customHeight="1" x14ac:dyDescent="0.2">
      <c r="A546" s="111"/>
      <c r="B546" s="113"/>
      <c r="C546" s="113"/>
      <c r="D546" s="113"/>
      <c r="E546" s="6"/>
    </row>
    <row r="547" spans="1:5" ht="12.75" customHeight="1" x14ac:dyDescent="0.2">
      <c r="A547" s="111"/>
      <c r="B547" s="113"/>
      <c r="C547" s="113"/>
      <c r="D547" s="113"/>
      <c r="E547" s="6"/>
    </row>
    <row r="548" spans="1:5" ht="12.75" customHeight="1" x14ac:dyDescent="0.2">
      <c r="A548" s="111"/>
      <c r="B548" s="113"/>
      <c r="C548" s="113"/>
      <c r="D548" s="113"/>
      <c r="E548" s="6"/>
    </row>
    <row r="549" spans="1:5" ht="12.75" customHeight="1" x14ac:dyDescent="0.2">
      <c r="A549" s="111"/>
      <c r="B549" s="113"/>
      <c r="C549" s="113"/>
      <c r="D549" s="113"/>
      <c r="E549" s="6"/>
    </row>
    <row r="550" spans="1:5" ht="12.75" customHeight="1" x14ac:dyDescent="0.2">
      <c r="A550" s="111"/>
      <c r="B550" s="113"/>
      <c r="C550" s="113"/>
      <c r="D550" s="113"/>
      <c r="E550" s="6"/>
    </row>
    <row r="551" spans="1:5" ht="12.75" customHeight="1" x14ac:dyDescent="0.2">
      <c r="A551" s="111"/>
      <c r="B551" s="113"/>
      <c r="C551" s="113"/>
      <c r="D551" s="113"/>
      <c r="E551" s="6"/>
    </row>
    <row r="552" spans="1:5" ht="12.75" customHeight="1" x14ac:dyDescent="0.2">
      <c r="A552" s="111"/>
      <c r="B552" s="113"/>
      <c r="C552" s="113"/>
      <c r="D552" s="113"/>
      <c r="E552" s="6"/>
    </row>
    <row r="553" spans="1:5" ht="12.75" customHeight="1" x14ac:dyDescent="0.2">
      <c r="A553" s="111"/>
      <c r="B553" s="113"/>
      <c r="C553" s="113"/>
      <c r="D553" s="113"/>
      <c r="E553" s="6"/>
    </row>
    <row r="554" spans="1:5" ht="12.75" customHeight="1" x14ac:dyDescent="0.2">
      <c r="A554" s="111"/>
      <c r="B554" s="113"/>
      <c r="C554" s="113"/>
      <c r="D554" s="113"/>
      <c r="E554" s="6"/>
    </row>
    <row r="555" spans="1:5" ht="12.75" customHeight="1" x14ac:dyDescent="0.2">
      <c r="A555" s="111"/>
      <c r="B555" s="113"/>
      <c r="C555" s="113"/>
      <c r="D555" s="113"/>
      <c r="E555" s="6"/>
    </row>
    <row r="556" spans="1:5" ht="12.75" customHeight="1" x14ac:dyDescent="0.2">
      <c r="A556" s="111"/>
      <c r="B556" s="113"/>
      <c r="C556" s="113"/>
      <c r="D556" s="113"/>
      <c r="E556" s="6"/>
    </row>
    <row r="557" spans="1:5" ht="12.75" customHeight="1" x14ac:dyDescent="0.2">
      <c r="A557" s="111"/>
      <c r="B557" s="113"/>
      <c r="C557" s="113"/>
      <c r="D557" s="113"/>
      <c r="E557" s="6"/>
    </row>
    <row r="558" spans="1:5" ht="12.75" customHeight="1" x14ac:dyDescent="0.2">
      <c r="A558" s="111"/>
      <c r="B558" s="113"/>
      <c r="C558" s="113"/>
      <c r="D558" s="113"/>
      <c r="E558" s="6"/>
    </row>
    <row r="559" spans="1:5" ht="12.75" customHeight="1" x14ac:dyDescent="0.2">
      <c r="A559" s="111"/>
      <c r="B559" s="113"/>
      <c r="C559" s="113"/>
      <c r="D559" s="113"/>
      <c r="E559" s="6"/>
    </row>
    <row r="560" spans="1:5" ht="12.75" customHeight="1" x14ac:dyDescent="0.2">
      <c r="A560" s="111"/>
      <c r="B560" s="113"/>
      <c r="C560" s="113"/>
      <c r="D560" s="113"/>
      <c r="E560" s="6"/>
    </row>
    <row r="561" spans="1:5" ht="12.75" customHeight="1" x14ac:dyDescent="0.2">
      <c r="A561" s="111"/>
      <c r="B561" s="113"/>
      <c r="C561" s="113"/>
      <c r="D561" s="113"/>
      <c r="E561" s="6"/>
    </row>
    <row r="562" spans="1:5" ht="12.75" customHeight="1" x14ac:dyDescent="0.2">
      <c r="A562" s="111"/>
      <c r="B562" s="113"/>
      <c r="C562" s="113"/>
      <c r="D562" s="113"/>
      <c r="E562" s="6"/>
    </row>
    <row r="563" spans="1:5" ht="12.75" customHeight="1" x14ac:dyDescent="0.2">
      <c r="A563" s="111"/>
      <c r="B563" s="113"/>
      <c r="C563" s="113"/>
      <c r="D563" s="113"/>
      <c r="E563" s="6"/>
    </row>
    <row r="564" spans="1:5" ht="12.75" customHeight="1" x14ac:dyDescent="0.2">
      <c r="A564" s="111"/>
      <c r="B564" s="113"/>
      <c r="C564" s="113"/>
      <c r="D564" s="113"/>
      <c r="E564" s="6"/>
    </row>
    <row r="565" spans="1:5" ht="12.75" customHeight="1" x14ac:dyDescent="0.2">
      <c r="A565" s="111"/>
      <c r="B565" s="113"/>
      <c r="C565" s="113"/>
      <c r="D565" s="113"/>
      <c r="E565" s="6"/>
    </row>
    <row r="566" spans="1:5" ht="12.75" customHeight="1" x14ac:dyDescent="0.2">
      <c r="A566" s="111"/>
      <c r="B566" s="113"/>
      <c r="C566" s="113"/>
      <c r="D566" s="113"/>
      <c r="E566" s="6"/>
    </row>
    <row r="567" spans="1:5" ht="12.75" customHeight="1" x14ac:dyDescent="0.2">
      <c r="A567" s="111"/>
      <c r="B567" s="113"/>
      <c r="C567" s="113"/>
      <c r="D567" s="113"/>
      <c r="E567" s="6"/>
    </row>
    <row r="568" spans="1:5" ht="12.75" customHeight="1" x14ac:dyDescent="0.2">
      <c r="A568" s="111"/>
      <c r="B568" s="113"/>
      <c r="C568" s="113"/>
      <c r="D568" s="113"/>
      <c r="E568" s="6"/>
    </row>
    <row r="569" spans="1:5" ht="12.75" customHeight="1" x14ac:dyDescent="0.2">
      <c r="A569" s="111"/>
      <c r="B569" s="113"/>
      <c r="C569" s="113"/>
      <c r="D569" s="113"/>
      <c r="E569" s="6"/>
    </row>
    <row r="570" spans="1:5" ht="12.75" customHeight="1" x14ac:dyDescent="0.2">
      <c r="A570" s="111"/>
      <c r="B570" s="113"/>
      <c r="C570" s="113"/>
      <c r="D570" s="113"/>
      <c r="E570" s="6"/>
    </row>
    <row r="571" spans="1:5" ht="12.75" customHeight="1" x14ac:dyDescent="0.2">
      <c r="A571" s="111"/>
      <c r="B571" s="113"/>
      <c r="C571" s="113"/>
      <c r="D571" s="113"/>
      <c r="E571" s="6"/>
    </row>
    <row r="572" spans="1:5" ht="12.75" customHeight="1" x14ac:dyDescent="0.2">
      <c r="A572" s="111"/>
      <c r="B572" s="113"/>
      <c r="C572" s="113"/>
      <c r="D572" s="113"/>
      <c r="E572" s="6"/>
    </row>
    <row r="573" spans="1:5" ht="12.75" customHeight="1" x14ac:dyDescent="0.2">
      <c r="A573" s="111"/>
    </row>
    <row r="574" spans="1:5" ht="12.75" customHeight="1" x14ac:dyDescent="0.2">
      <c r="A574" s="111"/>
    </row>
    <row r="575" spans="1:5" ht="12.75" customHeight="1" x14ac:dyDescent="0.2">
      <c r="A575" s="111"/>
    </row>
    <row r="576" spans="1:5" ht="12.75" customHeight="1" x14ac:dyDescent="0.2">
      <c r="A576" s="111"/>
    </row>
    <row r="577" spans="1:1" ht="12.75" customHeight="1" x14ac:dyDescent="0.2">
      <c r="A577" s="111"/>
    </row>
    <row r="578" spans="1:1" ht="12.75" customHeight="1" x14ac:dyDescent="0.2">
      <c r="A578" s="111"/>
    </row>
    <row r="579" spans="1:1" ht="12.75" customHeight="1" x14ac:dyDescent="0.2">
      <c r="A579" s="111"/>
    </row>
    <row r="580" spans="1:1" ht="12.75" customHeight="1" x14ac:dyDescent="0.2">
      <c r="A580" s="111"/>
    </row>
    <row r="581" spans="1:1" ht="12.75" customHeight="1" x14ac:dyDescent="0.2">
      <c r="A581" s="111"/>
    </row>
    <row r="582" spans="1:1" ht="12.75" customHeight="1" x14ac:dyDescent="0.2">
      <c r="A582" s="111"/>
    </row>
    <row r="583" spans="1:1" ht="12.75" customHeight="1" x14ac:dyDescent="0.2">
      <c r="A583" s="111"/>
    </row>
    <row r="584" spans="1:1" ht="12.75" customHeight="1" x14ac:dyDescent="0.2">
      <c r="A584" s="111"/>
    </row>
    <row r="585" spans="1:1" ht="12.75" customHeight="1" x14ac:dyDescent="0.2">
      <c r="A585" s="111"/>
    </row>
    <row r="586" spans="1:1" ht="12.75" customHeight="1" x14ac:dyDescent="0.2">
      <c r="A586" s="111"/>
    </row>
    <row r="587" spans="1:1" ht="12.75" customHeight="1" x14ac:dyDescent="0.2">
      <c r="A587" s="111"/>
    </row>
    <row r="588" spans="1:1" ht="12.75" customHeight="1" x14ac:dyDescent="0.2">
      <c r="A588" s="111"/>
    </row>
    <row r="589" spans="1:1" ht="12.75" customHeight="1" x14ac:dyDescent="0.2">
      <c r="A589" s="111"/>
    </row>
    <row r="590" spans="1:1" ht="12.75" customHeight="1" x14ac:dyDescent="0.2">
      <c r="A590" s="111"/>
    </row>
    <row r="591" spans="1:1" ht="12.75" customHeight="1" x14ac:dyDescent="0.2">
      <c r="A591" s="111"/>
    </row>
    <row r="592" spans="1:1" ht="12.75" customHeight="1" x14ac:dyDescent="0.2">
      <c r="A592" s="111"/>
    </row>
    <row r="593" spans="1:1" ht="12.75" customHeight="1" x14ac:dyDescent="0.2">
      <c r="A593" s="111"/>
    </row>
    <row r="594" spans="1:1" ht="12.75" customHeight="1" x14ac:dyDescent="0.2">
      <c r="A594" s="111"/>
    </row>
    <row r="595" spans="1:1" ht="12.75" customHeight="1" x14ac:dyDescent="0.2">
      <c r="A595" s="111"/>
    </row>
    <row r="596" spans="1:1" ht="12.75" customHeight="1" x14ac:dyDescent="0.2">
      <c r="A596" s="111"/>
    </row>
    <row r="597" spans="1:1" ht="12.75" customHeight="1" x14ac:dyDescent="0.2">
      <c r="A597" s="111"/>
    </row>
    <row r="598" spans="1:1" ht="12.75" customHeight="1" x14ac:dyDescent="0.2">
      <c r="A598" s="111"/>
    </row>
    <row r="599" spans="1:1" ht="12.75" customHeight="1" x14ac:dyDescent="0.2">
      <c r="A599" s="111"/>
    </row>
    <row r="600" spans="1:1" ht="12.75" customHeight="1" x14ac:dyDescent="0.2">
      <c r="A600" s="111"/>
    </row>
    <row r="601" spans="1:1" ht="12.75" customHeight="1" x14ac:dyDescent="0.2">
      <c r="A601" s="111"/>
    </row>
    <row r="602" spans="1:1" ht="12.75" customHeight="1" x14ac:dyDescent="0.2">
      <c r="A602" s="111"/>
    </row>
    <row r="603" spans="1:1" ht="12.75" customHeight="1" x14ac:dyDescent="0.2">
      <c r="A603" s="111"/>
    </row>
    <row r="604" spans="1:1" ht="12.75" customHeight="1" x14ac:dyDescent="0.2">
      <c r="A604" s="111"/>
    </row>
    <row r="605" spans="1:1" ht="12.75" customHeight="1" x14ac:dyDescent="0.2">
      <c r="A605" s="111"/>
    </row>
    <row r="606" spans="1:1" ht="12.75" customHeight="1" x14ac:dyDescent="0.2">
      <c r="A606" s="111"/>
    </row>
    <row r="607" spans="1:1" ht="12.75" customHeight="1" x14ac:dyDescent="0.2">
      <c r="A607" s="111"/>
    </row>
    <row r="608" spans="1:1" ht="12.75" customHeight="1" x14ac:dyDescent="0.2">
      <c r="A608" s="111"/>
    </row>
    <row r="609" spans="1:1" ht="12.75" customHeight="1" x14ac:dyDescent="0.2">
      <c r="A609" s="111"/>
    </row>
    <row r="610" spans="1:1" ht="12.75" customHeight="1" x14ac:dyDescent="0.2">
      <c r="A610" s="111"/>
    </row>
    <row r="611" spans="1:1" ht="12.75" customHeight="1" x14ac:dyDescent="0.2">
      <c r="A611" s="111"/>
    </row>
    <row r="612" spans="1:1" ht="12.75" customHeight="1" x14ac:dyDescent="0.2">
      <c r="A612" s="111"/>
    </row>
    <row r="613" spans="1:1" ht="12.75" customHeight="1" x14ac:dyDescent="0.2">
      <c r="A613" s="111"/>
    </row>
    <row r="614" spans="1:1" ht="12.75" customHeight="1" x14ac:dyDescent="0.2">
      <c r="A614" s="111"/>
    </row>
    <row r="615" spans="1:1" ht="12.75" customHeight="1" x14ac:dyDescent="0.2">
      <c r="A615" s="111"/>
    </row>
    <row r="616" spans="1:1" ht="12.75" customHeight="1" x14ac:dyDescent="0.2">
      <c r="A616" s="111"/>
    </row>
    <row r="617" spans="1:1" ht="12.75" customHeight="1" x14ac:dyDescent="0.2">
      <c r="A617" s="111"/>
    </row>
    <row r="618" spans="1:1" ht="12.75" customHeight="1" x14ac:dyDescent="0.2">
      <c r="A618" s="111"/>
    </row>
    <row r="619" spans="1:1" ht="12.75" customHeight="1" x14ac:dyDescent="0.2">
      <c r="A619" s="111"/>
    </row>
    <row r="620" spans="1:1" ht="12.75" customHeight="1" x14ac:dyDescent="0.2">
      <c r="A620" s="111"/>
    </row>
    <row r="621" spans="1:1" ht="12.75" customHeight="1" x14ac:dyDescent="0.2">
      <c r="A621" s="111"/>
    </row>
    <row r="622" spans="1:1" ht="12.75" customHeight="1" x14ac:dyDescent="0.2">
      <c r="A622" s="111"/>
    </row>
    <row r="623" spans="1:1" ht="12.75" customHeight="1" x14ac:dyDescent="0.2">
      <c r="A623" s="111"/>
    </row>
    <row r="624" spans="1:1" ht="12.75" customHeight="1" x14ac:dyDescent="0.2">
      <c r="A624" s="111"/>
    </row>
    <row r="625" spans="1:1" ht="12.75" customHeight="1" x14ac:dyDescent="0.2">
      <c r="A625" s="111"/>
    </row>
    <row r="626" spans="1:1" ht="12.75" customHeight="1" x14ac:dyDescent="0.2">
      <c r="A626" s="111"/>
    </row>
    <row r="627" spans="1:1" ht="12.75" customHeight="1" x14ac:dyDescent="0.2">
      <c r="A627" s="111"/>
    </row>
    <row r="628" spans="1:1" ht="12.75" customHeight="1" x14ac:dyDescent="0.2">
      <c r="A628" s="111"/>
    </row>
    <row r="629" spans="1:1" ht="12.75" customHeight="1" x14ac:dyDescent="0.2">
      <c r="A629" s="111"/>
    </row>
    <row r="630" spans="1:1" ht="12.75" customHeight="1" x14ac:dyDescent="0.2">
      <c r="A630" s="111"/>
    </row>
    <row r="631" spans="1:1" ht="12.75" customHeight="1" x14ac:dyDescent="0.2">
      <c r="A631" s="111"/>
    </row>
    <row r="632" spans="1:1" ht="12.75" customHeight="1" x14ac:dyDescent="0.2">
      <c r="A632" s="111"/>
    </row>
    <row r="633" spans="1:1" ht="12.75" customHeight="1" x14ac:dyDescent="0.2">
      <c r="A633" s="111"/>
    </row>
    <row r="634" spans="1:1" ht="12.75" customHeight="1" x14ac:dyDescent="0.2">
      <c r="A634" s="111"/>
    </row>
    <row r="635" spans="1:1" ht="12.75" customHeight="1" x14ac:dyDescent="0.2">
      <c r="A635" s="111"/>
    </row>
    <row r="636" spans="1:1" ht="12.75" customHeight="1" x14ac:dyDescent="0.2">
      <c r="A636" s="111"/>
    </row>
    <row r="637" spans="1:1" ht="12.75" customHeight="1" x14ac:dyDescent="0.2">
      <c r="A637" s="111"/>
    </row>
    <row r="638" spans="1:1" ht="12.75" customHeight="1" x14ac:dyDescent="0.2">
      <c r="A638" s="111"/>
    </row>
    <row r="639" spans="1:1" ht="12.75" customHeight="1" x14ac:dyDescent="0.2">
      <c r="A639" s="111"/>
    </row>
    <row r="640" spans="1:1" ht="12.75" customHeight="1" x14ac:dyDescent="0.2">
      <c r="A640" s="111"/>
    </row>
    <row r="641" spans="1:1" ht="12.75" customHeight="1" x14ac:dyDescent="0.2">
      <c r="A641" s="111"/>
    </row>
    <row r="642" spans="1:1" ht="12.75" customHeight="1" x14ac:dyDescent="0.2">
      <c r="A642" s="111"/>
    </row>
    <row r="643" spans="1:1" ht="12.75" customHeight="1" x14ac:dyDescent="0.2">
      <c r="A643" s="111"/>
    </row>
    <row r="644" spans="1:1" ht="12.75" customHeight="1" x14ac:dyDescent="0.2">
      <c r="A644" s="111"/>
    </row>
    <row r="645" spans="1:1" ht="12.75" customHeight="1" x14ac:dyDescent="0.2">
      <c r="A645" s="111"/>
    </row>
    <row r="646" spans="1:1" ht="12.75" customHeight="1" x14ac:dyDescent="0.2">
      <c r="A646" s="111"/>
    </row>
    <row r="647" spans="1:1" ht="12.75" customHeight="1" x14ac:dyDescent="0.2">
      <c r="A647" s="111"/>
    </row>
    <row r="648" spans="1:1" ht="12.75" customHeight="1" x14ac:dyDescent="0.2">
      <c r="A648" s="111"/>
    </row>
    <row r="649" spans="1:1" ht="12.75" customHeight="1" x14ac:dyDescent="0.2">
      <c r="A649" s="111"/>
    </row>
    <row r="650" spans="1:1" ht="12.75" customHeight="1" x14ac:dyDescent="0.2">
      <c r="A650" s="111"/>
    </row>
    <row r="651" spans="1:1" ht="12.75" customHeight="1" x14ac:dyDescent="0.2">
      <c r="A651" s="111"/>
    </row>
    <row r="652" spans="1:1" ht="12.75" customHeight="1" x14ac:dyDescent="0.2">
      <c r="A652" s="111"/>
    </row>
    <row r="653" spans="1:1" ht="12.75" customHeight="1" x14ac:dyDescent="0.2">
      <c r="A653" s="111"/>
    </row>
    <row r="654" spans="1:1" ht="12.75" customHeight="1" x14ac:dyDescent="0.2">
      <c r="A654" s="111"/>
    </row>
    <row r="655" spans="1:1" ht="12.75" customHeight="1" x14ac:dyDescent="0.2">
      <c r="A655" s="111"/>
    </row>
    <row r="656" spans="1:1" ht="12.75" customHeight="1" x14ac:dyDescent="0.2">
      <c r="A656" s="111"/>
    </row>
    <row r="657" spans="1:1" ht="12.75" customHeight="1" x14ac:dyDescent="0.2">
      <c r="A657" s="111"/>
    </row>
    <row r="658" spans="1:1" ht="12.75" customHeight="1" x14ac:dyDescent="0.2">
      <c r="A658" s="111"/>
    </row>
    <row r="659" spans="1:1" ht="12.75" customHeight="1" x14ac:dyDescent="0.2">
      <c r="A659" s="111"/>
    </row>
    <row r="660" spans="1:1" ht="12.75" customHeight="1" x14ac:dyDescent="0.2">
      <c r="A660" s="111"/>
    </row>
    <row r="661" spans="1:1" ht="12.75" customHeight="1" x14ac:dyDescent="0.2">
      <c r="A661" s="111"/>
    </row>
    <row r="662" spans="1:1" ht="12.75" customHeight="1" x14ac:dyDescent="0.2">
      <c r="A662" s="111"/>
    </row>
    <row r="663" spans="1:1" ht="12.75" customHeight="1" x14ac:dyDescent="0.2">
      <c r="A663" s="111"/>
    </row>
    <row r="664" spans="1:1" ht="12.75" customHeight="1" x14ac:dyDescent="0.2">
      <c r="A664" s="111"/>
    </row>
    <row r="665" spans="1:1" ht="12.75" customHeight="1" x14ac:dyDescent="0.2">
      <c r="A665" s="111"/>
    </row>
    <row r="666" spans="1:1" ht="12.75" customHeight="1" x14ac:dyDescent="0.2">
      <c r="A666" s="111"/>
    </row>
    <row r="667" spans="1:1" ht="12.75" customHeight="1" x14ac:dyDescent="0.2">
      <c r="A667" s="111"/>
    </row>
    <row r="668" spans="1:1" ht="12.75" customHeight="1" x14ac:dyDescent="0.2">
      <c r="A668" s="111"/>
    </row>
    <row r="669" spans="1:1" ht="12.75" customHeight="1" x14ac:dyDescent="0.2">
      <c r="A669" s="111"/>
    </row>
    <row r="670" spans="1:1" ht="12.75" customHeight="1" x14ac:dyDescent="0.2">
      <c r="A670" s="111"/>
    </row>
    <row r="671" spans="1:1" ht="12.75" customHeight="1" x14ac:dyDescent="0.2">
      <c r="A671" s="111"/>
    </row>
    <row r="672" spans="1:1" ht="12.75" customHeight="1" x14ac:dyDescent="0.2">
      <c r="A672" s="111"/>
    </row>
    <row r="673" spans="1:1" ht="12.75" customHeight="1" x14ac:dyDescent="0.2">
      <c r="A673" s="111"/>
    </row>
    <row r="674" spans="1:1" ht="12.75" customHeight="1" x14ac:dyDescent="0.2">
      <c r="A674" s="111"/>
    </row>
    <row r="675" spans="1:1" ht="12.75" customHeight="1" x14ac:dyDescent="0.2">
      <c r="A675" s="111"/>
    </row>
    <row r="676" spans="1:1" ht="12.75" customHeight="1" x14ac:dyDescent="0.2">
      <c r="A676" s="111"/>
    </row>
    <row r="677" spans="1:1" ht="12.75" customHeight="1" x14ac:dyDescent="0.2">
      <c r="A677" s="111"/>
    </row>
    <row r="678" spans="1:1" ht="12.75" customHeight="1" x14ac:dyDescent="0.2">
      <c r="A678" s="111"/>
    </row>
    <row r="679" spans="1:1" ht="12.75" customHeight="1" x14ac:dyDescent="0.2">
      <c r="A679" s="111"/>
    </row>
    <row r="680" spans="1:1" ht="12.75" customHeight="1" x14ac:dyDescent="0.2">
      <c r="A680" s="111"/>
    </row>
    <row r="681" spans="1:1" ht="12.75" customHeight="1" x14ac:dyDescent="0.2">
      <c r="A681" s="111"/>
    </row>
    <row r="682" spans="1:1" ht="12.75" customHeight="1" x14ac:dyDescent="0.2">
      <c r="A682" s="111"/>
    </row>
    <row r="683" spans="1:1" ht="12.75" customHeight="1" x14ac:dyDescent="0.2">
      <c r="A683" s="111"/>
    </row>
    <row r="684" spans="1:1" ht="12.75" customHeight="1" x14ac:dyDescent="0.2">
      <c r="A684" s="111"/>
    </row>
    <row r="685" spans="1:1" ht="12.75" customHeight="1" x14ac:dyDescent="0.2">
      <c r="A685" s="111"/>
    </row>
    <row r="686" spans="1:1" ht="12.75" customHeight="1" x14ac:dyDescent="0.2">
      <c r="A686" s="111"/>
    </row>
    <row r="687" spans="1:1" ht="12.75" customHeight="1" x14ac:dyDescent="0.2">
      <c r="A687" s="111"/>
    </row>
    <row r="688" spans="1:1" ht="12.75" customHeight="1" x14ac:dyDescent="0.2">
      <c r="A688" s="111"/>
    </row>
    <row r="689" spans="1:1" ht="12.75" customHeight="1" x14ac:dyDescent="0.2">
      <c r="A689" s="111"/>
    </row>
    <row r="690" spans="1:1" ht="12.75" customHeight="1" x14ac:dyDescent="0.2">
      <c r="A690" s="111"/>
    </row>
    <row r="691" spans="1:1" ht="12.75" customHeight="1" x14ac:dyDescent="0.2">
      <c r="A691" s="111"/>
    </row>
    <row r="692" spans="1:1" ht="12.75" customHeight="1" x14ac:dyDescent="0.2">
      <c r="A692" s="111"/>
    </row>
    <row r="693" spans="1:1" ht="12.75" customHeight="1" x14ac:dyDescent="0.2">
      <c r="A693" s="111"/>
    </row>
    <row r="694" spans="1:1" ht="12.75" customHeight="1" x14ac:dyDescent="0.2">
      <c r="A694" s="111"/>
    </row>
    <row r="695" spans="1:1" ht="12.75" customHeight="1" x14ac:dyDescent="0.2">
      <c r="A695" s="111"/>
    </row>
    <row r="696" spans="1:1" ht="12.75" customHeight="1" x14ac:dyDescent="0.2">
      <c r="A696" s="111"/>
    </row>
    <row r="697" spans="1:1" ht="12.75" customHeight="1" x14ac:dyDescent="0.2">
      <c r="A697" s="111"/>
    </row>
    <row r="698" spans="1:1" ht="12.75" customHeight="1" x14ac:dyDescent="0.2">
      <c r="A698" s="111"/>
    </row>
    <row r="699" spans="1:1" ht="12.75" customHeight="1" x14ac:dyDescent="0.2">
      <c r="A699" s="111"/>
    </row>
    <row r="700" spans="1:1" ht="12.75" customHeight="1" x14ac:dyDescent="0.2">
      <c r="A700" s="111"/>
    </row>
    <row r="701" spans="1:1" ht="12.75" customHeight="1" x14ac:dyDescent="0.2">
      <c r="A701" s="111"/>
    </row>
    <row r="702" spans="1:1" ht="12.75" customHeight="1" x14ac:dyDescent="0.2">
      <c r="A702" s="111"/>
    </row>
    <row r="703" spans="1:1" ht="12.75" customHeight="1" x14ac:dyDescent="0.2">
      <c r="A703" s="111"/>
    </row>
    <row r="704" spans="1:1" ht="12.75" customHeight="1" x14ac:dyDescent="0.2">
      <c r="A704" s="111"/>
    </row>
    <row r="705" spans="1:1" ht="12.75" customHeight="1" x14ac:dyDescent="0.2">
      <c r="A705" s="111"/>
    </row>
    <row r="706" spans="1:1" ht="12.75" customHeight="1" x14ac:dyDescent="0.2">
      <c r="A706" s="111"/>
    </row>
    <row r="707" spans="1:1" ht="12.75" customHeight="1" x14ac:dyDescent="0.2">
      <c r="A707" s="111"/>
    </row>
    <row r="708" spans="1:1" ht="12.75" customHeight="1" x14ac:dyDescent="0.2">
      <c r="A708" s="111"/>
    </row>
    <row r="709" spans="1:1" ht="12.75" customHeight="1" x14ac:dyDescent="0.2">
      <c r="A709" s="111"/>
    </row>
    <row r="710" spans="1:1" ht="12.75" customHeight="1" x14ac:dyDescent="0.2">
      <c r="A710" s="111"/>
    </row>
    <row r="711" spans="1:1" ht="12.75" customHeight="1" x14ac:dyDescent="0.2">
      <c r="A711" s="111"/>
    </row>
    <row r="712" spans="1:1" ht="12.75" customHeight="1" x14ac:dyDescent="0.2">
      <c r="A712" s="111"/>
    </row>
    <row r="713" spans="1:1" ht="12.75" customHeight="1" x14ac:dyDescent="0.2">
      <c r="A713" s="111"/>
    </row>
    <row r="714" spans="1:1" ht="12.75" customHeight="1" x14ac:dyDescent="0.2">
      <c r="A714" s="111"/>
    </row>
    <row r="715" spans="1:1" ht="12.75" customHeight="1" x14ac:dyDescent="0.2">
      <c r="A715" s="111"/>
    </row>
    <row r="716" spans="1:1" ht="12.75" customHeight="1" x14ac:dyDescent="0.2">
      <c r="A716" s="111"/>
    </row>
    <row r="717" spans="1:1" ht="12.75" customHeight="1" x14ac:dyDescent="0.2">
      <c r="A717" s="111"/>
    </row>
    <row r="718" spans="1:1" ht="12.75" customHeight="1" x14ac:dyDescent="0.2">
      <c r="A718" s="111"/>
    </row>
    <row r="719" spans="1:1" ht="12.75" customHeight="1" x14ac:dyDescent="0.2">
      <c r="A719" s="111"/>
    </row>
    <row r="720" spans="1:1" ht="12.75" customHeight="1" x14ac:dyDescent="0.2">
      <c r="A720" s="111"/>
    </row>
    <row r="721" spans="1:1" ht="12.75" customHeight="1" x14ac:dyDescent="0.2">
      <c r="A721" s="111"/>
    </row>
    <row r="722" spans="1:1" ht="12.75" customHeight="1" x14ac:dyDescent="0.2">
      <c r="A722" s="111"/>
    </row>
    <row r="723" spans="1:1" ht="12.75" customHeight="1" x14ac:dyDescent="0.2">
      <c r="A723" s="111"/>
    </row>
    <row r="724" spans="1:1" ht="12.75" customHeight="1" x14ac:dyDescent="0.2">
      <c r="A724" s="111"/>
    </row>
    <row r="725" spans="1:1" ht="12.75" customHeight="1" x14ac:dyDescent="0.2">
      <c r="A725" s="111"/>
    </row>
    <row r="726" spans="1:1" ht="12.75" customHeight="1" x14ac:dyDescent="0.2">
      <c r="A726" s="111"/>
    </row>
    <row r="727" spans="1:1" ht="12.75" customHeight="1" x14ac:dyDescent="0.2">
      <c r="A727" s="111"/>
    </row>
    <row r="728" spans="1:1" ht="12.75" customHeight="1" x14ac:dyDescent="0.2">
      <c r="A728" s="111"/>
    </row>
    <row r="729" spans="1:1" ht="12.75" customHeight="1" x14ac:dyDescent="0.2">
      <c r="A729" s="111"/>
    </row>
    <row r="730" spans="1:1" ht="12.75" customHeight="1" x14ac:dyDescent="0.2">
      <c r="A730" s="111"/>
    </row>
    <row r="731" spans="1:1" ht="12.75" customHeight="1" x14ac:dyDescent="0.2">
      <c r="A731" s="111"/>
    </row>
    <row r="732" spans="1:1" ht="12.75" customHeight="1" x14ac:dyDescent="0.2">
      <c r="A732" s="111"/>
    </row>
    <row r="733" spans="1:1" ht="12.75" customHeight="1" x14ac:dyDescent="0.2">
      <c r="A733" s="111"/>
    </row>
    <row r="734" spans="1:1" ht="12.75" customHeight="1" x14ac:dyDescent="0.2">
      <c r="A734" s="111"/>
    </row>
    <row r="735" spans="1:1" ht="12.75" customHeight="1" x14ac:dyDescent="0.2">
      <c r="A735" s="111"/>
    </row>
    <row r="736" spans="1:1" ht="12.75" customHeight="1" x14ac:dyDescent="0.2">
      <c r="A736" s="111"/>
    </row>
    <row r="737" spans="1:1" ht="12.75" customHeight="1" x14ac:dyDescent="0.2">
      <c r="A737" s="111"/>
    </row>
    <row r="738" spans="1:1" ht="12.75" customHeight="1" x14ac:dyDescent="0.2">
      <c r="A738" s="111"/>
    </row>
    <row r="739" spans="1:1" ht="12.75" customHeight="1" x14ac:dyDescent="0.2">
      <c r="A739" s="111"/>
    </row>
    <row r="740" spans="1:1" ht="12.75" customHeight="1" x14ac:dyDescent="0.2">
      <c r="A740" s="111"/>
    </row>
    <row r="741" spans="1:1" ht="12.75" customHeight="1" x14ac:dyDescent="0.2">
      <c r="A741" s="111"/>
    </row>
    <row r="742" spans="1:1" ht="12.75" customHeight="1" x14ac:dyDescent="0.2">
      <c r="A742" s="111"/>
    </row>
    <row r="743" spans="1:1" ht="12.75" customHeight="1" x14ac:dyDescent="0.2">
      <c r="A743" s="111"/>
    </row>
    <row r="744" spans="1:1" ht="12.75" customHeight="1" x14ac:dyDescent="0.2">
      <c r="A744" s="111"/>
    </row>
    <row r="745" spans="1:1" ht="12.75" customHeight="1" x14ac:dyDescent="0.2">
      <c r="A745" s="111"/>
    </row>
    <row r="746" spans="1:1" ht="12.75" customHeight="1" x14ac:dyDescent="0.2">
      <c r="A746" s="111"/>
    </row>
    <row r="747" spans="1:1" ht="12.75" customHeight="1" x14ac:dyDescent="0.2">
      <c r="A747" s="111"/>
    </row>
    <row r="748" spans="1:1" ht="12.75" customHeight="1" x14ac:dyDescent="0.2">
      <c r="A748" s="111"/>
    </row>
    <row r="749" spans="1:1" ht="12.75" customHeight="1" x14ac:dyDescent="0.2">
      <c r="A749" s="111"/>
    </row>
    <row r="750" spans="1:1" ht="12.75" customHeight="1" x14ac:dyDescent="0.2">
      <c r="A750" s="111"/>
    </row>
    <row r="751" spans="1:1" ht="12.75" customHeight="1" x14ac:dyDescent="0.2">
      <c r="A751" s="111"/>
    </row>
    <row r="752" spans="1:1" ht="12.75" customHeight="1" x14ac:dyDescent="0.2">
      <c r="A752" s="111"/>
    </row>
    <row r="753" spans="1:1" ht="12.75" customHeight="1" x14ac:dyDescent="0.2">
      <c r="A753" s="111"/>
    </row>
    <row r="754" spans="1:1" ht="12.75" customHeight="1" x14ac:dyDescent="0.2">
      <c r="A754" s="111"/>
    </row>
    <row r="755" spans="1:1" ht="12.75" customHeight="1" x14ac:dyDescent="0.2">
      <c r="A755" s="111"/>
    </row>
    <row r="756" spans="1:1" ht="12.75" customHeight="1" x14ac:dyDescent="0.2">
      <c r="A756" s="111"/>
    </row>
    <row r="757" spans="1:1" ht="12.75" customHeight="1" x14ac:dyDescent="0.2">
      <c r="A757" s="111"/>
    </row>
    <row r="758" spans="1:1" ht="12.75" customHeight="1" x14ac:dyDescent="0.2">
      <c r="A758" s="111"/>
    </row>
    <row r="759" spans="1:1" ht="12.75" customHeight="1" x14ac:dyDescent="0.2">
      <c r="A759" s="111"/>
    </row>
    <row r="760" spans="1:1" ht="12.75" customHeight="1" x14ac:dyDescent="0.2">
      <c r="A760" s="111"/>
    </row>
    <row r="761" spans="1:1" ht="12.75" customHeight="1" x14ac:dyDescent="0.2">
      <c r="A761" s="111"/>
    </row>
    <row r="762" spans="1:1" ht="12.75" customHeight="1" x14ac:dyDescent="0.2">
      <c r="A762" s="111"/>
    </row>
    <row r="763" spans="1:1" ht="12.75" customHeight="1" x14ac:dyDescent="0.2">
      <c r="A763" s="111"/>
    </row>
    <row r="764" spans="1:1" ht="12.75" customHeight="1" x14ac:dyDescent="0.2">
      <c r="A764" s="111"/>
    </row>
    <row r="765" spans="1:1" ht="12.75" customHeight="1" x14ac:dyDescent="0.2">
      <c r="A765" s="111"/>
    </row>
    <row r="766" spans="1:1" ht="12.75" customHeight="1" x14ac:dyDescent="0.2">
      <c r="A766" s="111"/>
    </row>
    <row r="767" spans="1:1" ht="12.75" customHeight="1" x14ac:dyDescent="0.2">
      <c r="A767" s="111"/>
    </row>
    <row r="768" spans="1:1" ht="12.75" customHeight="1" x14ac:dyDescent="0.2">
      <c r="A768" s="111"/>
    </row>
    <row r="769" spans="1:1" ht="12.75" customHeight="1" x14ac:dyDescent="0.2">
      <c r="A769" s="111"/>
    </row>
    <row r="770" spans="1:1" ht="12.75" customHeight="1" x14ac:dyDescent="0.2">
      <c r="A770" s="111"/>
    </row>
    <row r="771" spans="1:1" ht="12.75" customHeight="1" x14ac:dyDescent="0.2">
      <c r="A771" s="111"/>
    </row>
    <row r="772" spans="1:1" ht="12.75" customHeight="1" x14ac:dyDescent="0.2">
      <c r="A772" s="111"/>
    </row>
    <row r="773" spans="1:1" ht="12.75" customHeight="1" x14ac:dyDescent="0.2">
      <c r="A773" s="111"/>
    </row>
    <row r="774" spans="1:1" ht="12.75" customHeight="1" x14ac:dyDescent="0.2">
      <c r="A774" s="111"/>
    </row>
    <row r="775" spans="1:1" ht="12.75" customHeight="1" x14ac:dyDescent="0.2">
      <c r="A775" s="111"/>
    </row>
    <row r="776" spans="1:1" ht="12.75" customHeight="1" x14ac:dyDescent="0.2">
      <c r="A776" s="111"/>
    </row>
    <row r="777" spans="1:1" ht="12.75" customHeight="1" x14ac:dyDescent="0.2">
      <c r="A777" s="111"/>
    </row>
    <row r="778" spans="1:1" ht="12.75" customHeight="1" x14ac:dyDescent="0.2">
      <c r="A778" s="111"/>
    </row>
    <row r="779" spans="1:1" ht="12.75" customHeight="1" x14ac:dyDescent="0.2">
      <c r="A779" s="111"/>
    </row>
    <row r="780" spans="1:1" ht="12.75" customHeight="1" x14ac:dyDescent="0.2">
      <c r="A780" s="111"/>
    </row>
    <row r="781" spans="1:1" ht="12.75" customHeight="1" x14ac:dyDescent="0.2">
      <c r="A781" s="111"/>
    </row>
    <row r="782" spans="1:1" ht="12.75" customHeight="1" x14ac:dyDescent="0.2">
      <c r="A782" s="111"/>
    </row>
    <row r="783" spans="1:1" ht="12.75" customHeight="1" x14ac:dyDescent="0.2">
      <c r="A783" s="111"/>
    </row>
    <row r="784" spans="1:1" ht="12.75" customHeight="1" x14ac:dyDescent="0.2">
      <c r="A784" s="111"/>
    </row>
    <row r="785" spans="1:1" ht="12.75" customHeight="1" x14ac:dyDescent="0.2">
      <c r="A785" s="111"/>
    </row>
    <row r="786" spans="1:1" ht="12.75" customHeight="1" x14ac:dyDescent="0.2">
      <c r="A786" s="111"/>
    </row>
    <row r="787" spans="1:1" ht="12.75" customHeight="1" x14ac:dyDescent="0.2">
      <c r="A787" s="111"/>
    </row>
    <row r="788" spans="1:1" ht="12.75" customHeight="1" x14ac:dyDescent="0.2">
      <c r="A788" s="111"/>
    </row>
    <row r="789" spans="1:1" ht="12.75" customHeight="1" x14ac:dyDescent="0.2">
      <c r="A789" s="111"/>
    </row>
    <row r="790" spans="1:1" ht="12.75" customHeight="1" x14ac:dyDescent="0.2">
      <c r="A790" s="111"/>
    </row>
    <row r="791" spans="1:1" ht="12.75" customHeight="1" x14ac:dyDescent="0.2">
      <c r="A791" s="111"/>
    </row>
    <row r="792" spans="1:1" ht="12.75" customHeight="1" x14ac:dyDescent="0.2">
      <c r="A792" s="111"/>
    </row>
    <row r="793" spans="1:1" ht="12.75" customHeight="1" x14ac:dyDescent="0.2">
      <c r="A793" s="111"/>
    </row>
    <row r="794" spans="1:1" ht="12.75" customHeight="1" x14ac:dyDescent="0.2">
      <c r="A794" s="111"/>
    </row>
    <row r="795" spans="1:1" ht="12.75" customHeight="1" x14ac:dyDescent="0.2">
      <c r="A795" s="111"/>
    </row>
    <row r="796" spans="1:1" ht="12.75" customHeight="1" x14ac:dyDescent="0.2">
      <c r="A796" s="111"/>
    </row>
    <row r="797" spans="1:1" ht="12.75" customHeight="1" x14ac:dyDescent="0.2">
      <c r="A797" s="111"/>
    </row>
    <row r="798" spans="1:1" ht="12.75" customHeight="1" x14ac:dyDescent="0.2">
      <c r="A798" s="111"/>
    </row>
    <row r="799" spans="1:1" ht="12.75" customHeight="1" x14ac:dyDescent="0.2">
      <c r="A799" s="111"/>
    </row>
    <row r="800" spans="1:1" ht="12.75" customHeight="1" x14ac:dyDescent="0.2">
      <c r="A800" s="111"/>
    </row>
    <row r="801" spans="1:1" ht="12.75" customHeight="1" x14ac:dyDescent="0.2">
      <c r="A801" s="111"/>
    </row>
    <row r="802" spans="1:1" ht="12.75" customHeight="1" x14ac:dyDescent="0.2">
      <c r="A802" s="111"/>
    </row>
    <row r="803" spans="1:1" ht="12.75" customHeight="1" x14ac:dyDescent="0.2">
      <c r="A803" s="111"/>
    </row>
    <row r="804" spans="1:1" ht="12.75" customHeight="1" x14ac:dyDescent="0.2">
      <c r="A804" s="111"/>
    </row>
    <row r="805" spans="1:1" ht="12.75" customHeight="1" x14ac:dyDescent="0.2">
      <c r="A805" s="111"/>
    </row>
    <row r="806" spans="1:1" ht="12.75" customHeight="1" x14ac:dyDescent="0.2">
      <c r="A806" s="111"/>
    </row>
    <row r="807" spans="1:1" ht="12.75" customHeight="1" x14ac:dyDescent="0.2">
      <c r="A807" s="111"/>
    </row>
    <row r="808" spans="1:1" ht="12.75" customHeight="1" x14ac:dyDescent="0.2">
      <c r="A808" s="111"/>
    </row>
    <row r="809" spans="1:1" ht="12.75" customHeight="1" x14ac:dyDescent="0.2">
      <c r="A809" s="111"/>
    </row>
    <row r="810" spans="1:1" ht="12.75" customHeight="1" x14ac:dyDescent="0.2">
      <c r="A810" s="111"/>
    </row>
    <row r="811" spans="1:1" ht="12.75" customHeight="1" x14ac:dyDescent="0.2">
      <c r="A811" s="111"/>
    </row>
    <row r="812" spans="1:1" ht="12.75" customHeight="1" x14ac:dyDescent="0.2">
      <c r="A812" s="111"/>
    </row>
    <row r="813" spans="1:1" ht="12.75" customHeight="1" x14ac:dyDescent="0.2">
      <c r="A813" s="111"/>
    </row>
    <row r="814" spans="1:1" ht="12.75" customHeight="1" x14ac:dyDescent="0.2">
      <c r="A814" s="111"/>
    </row>
    <row r="815" spans="1:1" ht="12.75" customHeight="1" x14ac:dyDescent="0.2">
      <c r="A815" s="111"/>
    </row>
    <row r="816" spans="1:1" ht="12.75" customHeight="1" x14ac:dyDescent="0.2">
      <c r="A816" s="111"/>
    </row>
    <row r="817" spans="1:1" ht="12.75" customHeight="1" x14ac:dyDescent="0.2">
      <c r="A817" s="111"/>
    </row>
    <row r="818" spans="1:1" ht="12.75" customHeight="1" x14ac:dyDescent="0.2">
      <c r="A818" s="111"/>
    </row>
    <row r="819" spans="1:1" ht="12.75" customHeight="1" x14ac:dyDescent="0.2">
      <c r="A819" s="111"/>
    </row>
    <row r="820" spans="1:1" ht="12.75" customHeight="1" x14ac:dyDescent="0.2">
      <c r="A820" s="111"/>
    </row>
    <row r="821" spans="1:1" ht="12.75" customHeight="1" x14ac:dyDescent="0.2">
      <c r="A821" s="111"/>
    </row>
    <row r="822" spans="1:1" ht="12.75" customHeight="1" x14ac:dyDescent="0.2">
      <c r="A822" s="111"/>
    </row>
    <row r="823" spans="1:1" ht="12.75" customHeight="1" x14ac:dyDescent="0.2">
      <c r="A823" s="111"/>
    </row>
    <row r="824" spans="1:1" ht="12.75" customHeight="1" x14ac:dyDescent="0.2">
      <c r="A824" s="111"/>
    </row>
    <row r="825" spans="1:1" ht="12.75" customHeight="1" x14ac:dyDescent="0.2">
      <c r="A825" s="111"/>
    </row>
    <row r="826" spans="1:1" ht="12.75" customHeight="1" x14ac:dyDescent="0.2">
      <c r="A826" s="111"/>
    </row>
    <row r="827" spans="1:1" ht="12.75" customHeight="1" x14ac:dyDescent="0.2">
      <c r="A827" s="111"/>
    </row>
    <row r="828" spans="1:1" ht="12.75" customHeight="1" x14ac:dyDescent="0.2">
      <c r="A828" s="111"/>
    </row>
    <row r="829" spans="1:1" ht="12.75" customHeight="1" x14ac:dyDescent="0.2">
      <c r="A829" s="111"/>
    </row>
    <row r="830" spans="1:1" ht="12.75" customHeight="1" x14ac:dyDescent="0.2">
      <c r="A830" s="111"/>
    </row>
    <row r="831" spans="1:1" ht="12.75" customHeight="1" x14ac:dyDescent="0.2">
      <c r="A831" s="111"/>
    </row>
    <row r="832" spans="1:1" ht="12.75" customHeight="1" x14ac:dyDescent="0.2">
      <c r="A832" s="111"/>
    </row>
    <row r="833" spans="1:1" ht="12.75" customHeight="1" x14ac:dyDescent="0.2">
      <c r="A833" s="111"/>
    </row>
    <row r="834" spans="1:1" ht="12.75" customHeight="1" x14ac:dyDescent="0.2">
      <c r="A834" s="111"/>
    </row>
    <row r="835" spans="1:1" ht="12.75" customHeight="1" x14ac:dyDescent="0.2">
      <c r="A835" s="111"/>
    </row>
    <row r="836" spans="1:1" ht="12.75" customHeight="1" x14ac:dyDescent="0.2">
      <c r="A836" s="111"/>
    </row>
    <row r="837" spans="1:1" ht="12.75" customHeight="1" x14ac:dyDescent="0.2">
      <c r="A837" s="111"/>
    </row>
    <row r="838" spans="1:1" ht="12.75" customHeight="1" x14ac:dyDescent="0.2">
      <c r="A838" s="111"/>
    </row>
    <row r="839" spans="1:1" ht="12.75" customHeight="1" x14ac:dyDescent="0.2">
      <c r="A839" s="111"/>
    </row>
    <row r="840" spans="1:1" ht="12.75" customHeight="1" x14ac:dyDescent="0.2">
      <c r="A840" s="111"/>
    </row>
    <row r="841" spans="1:1" ht="12.75" customHeight="1" x14ac:dyDescent="0.2">
      <c r="A841" s="111"/>
    </row>
    <row r="842" spans="1:1" ht="12.75" customHeight="1" x14ac:dyDescent="0.2">
      <c r="A842" s="111"/>
    </row>
    <row r="843" spans="1:1" ht="12.75" customHeight="1" x14ac:dyDescent="0.2">
      <c r="A843" s="111"/>
    </row>
    <row r="844" spans="1:1" ht="12.75" customHeight="1" x14ac:dyDescent="0.2">
      <c r="A844" s="111"/>
    </row>
    <row r="845" spans="1:1" ht="12.75" customHeight="1" x14ac:dyDescent="0.2">
      <c r="A845" s="111"/>
    </row>
    <row r="846" spans="1:1" ht="12.75" customHeight="1" x14ac:dyDescent="0.2">
      <c r="A846" s="111"/>
    </row>
    <row r="847" spans="1:1" ht="12.75" customHeight="1" x14ac:dyDescent="0.2">
      <c r="A847" s="111"/>
    </row>
    <row r="848" spans="1:1" ht="12.75" customHeight="1" x14ac:dyDescent="0.2">
      <c r="A848" s="111"/>
    </row>
    <row r="849" spans="1:1" ht="12.75" customHeight="1" x14ac:dyDescent="0.2">
      <c r="A849" s="111"/>
    </row>
    <row r="850" spans="1:1" ht="12.75" customHeight="1" x14ac:dyDescent="0.2">
      <c r="A850" s="111"/>
    </row>
    <row r="851" spans="1:1" ht="12.75" customHeight="1" x14ac:dyDescent="0.2">
      <c r="A851" s="111"/>
    </row>
    <row r="852" spans="1:1" ht="12.75" customHeight="1" x14ac:dyDescent="0.2">
      <c r="A852" s="111"/>
    </row>
    <row r="853" spans="1:1" ht="12.75" customHeight="1" x14ac:dyDescent="0.2">
      <c r="A853" s="111"/>
    </row>
    <row r="854" spans="1:1" ht="12.75" customHeight="1" x14ac:dyDescent="0.2">
      <c r="A854" s="111"/>
    </row>
    <row r="855" spans="1:1" ht="12.75" customHeight="1" x14ac:dyDescent="0.2">
      <c r="A855" s="111"/>
    </row>
    <row r="856" spans="1:1" ht="12.75" customHeight="1" x14ac:dyDescent="0.2">
      <c r="A856" s="111"/>
    </row>
    <row r="857" spans="1:1" ht="12.75" customHeight="1" x14ac:dyDescent="0.2">
      <c r="A857" s="111"/>
    </row>
    <row r="858" spans="1:1" ht="12.75" customHeight="1" x14ac:dyDescent="0.2">
      <c r="A858" s="111"/>
    </row>
    <row r="859" spans="1:1" ht="12.75" customHeight="1" x14ac:dyDescent="0.2">
      <c r="A859" s="111"/>
    </row>
    <row r="860" spans="1:1" ht="12.75" customHeight="1" x14ac:dyDescent="0.2">
      <c r="A860" s="111"/>
    </row>
    <row r="861" spans="1:1" ht="12.75" customHeight="1" x14ac:dyDescent="0.2">
      <c r="A861" s="111"/>
    </row>
    <row r="862" spans="1:1" ht="12.75" customHeight="1" x14ac:dyDescent="0.2">
      <c r="A862" s="111"/>
    </row>
    <row r="863" spans="1:1" ht="12.75" customHeight="1" x14ac:dyDescent="0.2">
      <c r="A863" s="111"/>
    </row>
    <row r="864" spans="1:1" ht="12.75" customHeight="1" x14ac:dyDescent="0.2">
      <c r="A864" s="111"/>
    </row>
    <row r="865" spans="1:1" ht="12.75" customHeight="1" x14ac:dyDescent="0.2">
      <c r="A865" s="111"/>
    </row>
    <row r="866" spans="1:1" ht="12.75" customHeight="1" x14ac:dyDescent="0.2">
      <c r="A866" s="111"/>
    </row>
    <row r="867" spans="1:1" ht="12.75" customHeight="1" x14ac:dyDescent="0.2">
      <c r="A867" s="111"/>
    </row>
    <row r="868" spans="1:1" ht="12.75" customHeight="1" x14ac:dyDescent="0.2">
      <c r="A868" s="111"/>
    </row>
    <row r="869" spans="1:1" ht="12.75" customHeight="1" x14ac:dyDescent="0.2">
      <c r="A869" s="111"/>
    </row>
    <row r="870" spans="1:1" ht="12.75" customHeight="1" x14ac:dyDescent="0.2">
      <c r="A870" s="111"/>
    </row>
    <row r="871" spans="1:1" ht="12.75" customHeight="1" x14ac:dyDescent="0.2">
      <c r="A871" s="111"/>
    </row>
    <row r="872" spans="1:1" ht="12.75" customHeight="1" x14ac:dyDescent="0.2">
      <c r="A872" s="111"/>
    </row>
    <row r="873" spans="1:1" ht="12.75" customHeight="1" x14ac:dyDescent="0.2">
      <c r="A873" s="111"/>
    </row>
    <row r="874" spans="1:1" ht="12.75" customHeight="1" x14ac:dyDescent="0.2">
      <c r="A874" s="111"/>
    </row>
    <row r="875" spans="1:1" ht="12.75" customHeight="1" x14ac:dyDescent="0.2">
      <c r="A875" s="111"/>
    </row>
    <row r="876" spans="1:1" ht="12.75" customHeight="1" x14ac:dyDescent="0.2">
      <c r="A876" s="111"/>
    </row>
    <row r="877" spans="1:1" ht="12.75" customHeight="1" x14ac:dyDescent="0.2">
      <c r="A877" s="111"/>
    </row>
    <row r="878" spans="1:1" ht="12.75" customHeight="1" x14ac:dyDescent="0.2">
      <c r="A878" s="111"/>
    </row>
    <row r="879" spans="1:1" ht="12.75" customHeight="1" x14ac:dyDescent="0.2">
      <c r="A879" s="111"/>
    </row>
    <row r="880" spans="1:1" ht="12.75" customHeight="1" x14ac:dyDescent="0.2">
      <c r="A880" s="111"/>
    </row>
    <row r="881" spans="1:1" ht="12.75" customHeight="1" x14ac:dyDescent="0.2">
      <c r="A881" s="111"/>
    </row>
    <row r="882" spans="1:1" ht="12.75" customHeight="1" x14ac:dyDescent="0.2">
      <c r="A882" s="111"/>
    </row>
    <row r="883" spans="1:1" ht="12.75" customHeight="1" x14ac:dyDescent="0.2">
      <c r="A883" s="111"/>
    </row>
    <row r="884" spans="1:1" ht="12.75" customHeight="1" x14ac:dyDescent="0.2">
      <c r="A884" s="111"/>
    </row>
    <row r="885" spans="1:1" ht="12.75" customHeight="1" x14ac:dyDescent="0.2">
      <c r="A885" s="111"/>
    </row>
    <row r="886" spans="1:1" ht="12.75" customHeight="1" x14ac:dyDescent="0.2">
      <c r="A886" s="111"/>
    </row>
    <row r="887" spans="1:1" ht="12.75" customHeight="1" x14ac:dyDescent="0.2">
      <c r="A887" s="111"/>
    </row>
    <row r="888" spans="1:1" ht="12.75" customHeight="1" x14ac:dyDescent="0.2">
      <c r="A888" s="111"/>
    </row>
    <row r="889" spans="1:1" ht="12.75" customHeight="1" x14ac:dyDescent="0.2">
      <c r="A889" s="111"/>
    </row>
    <row r="890" spans="1:1" ht="12.75" customHeight="1" x14ac:dyDescent="0.2">
      <c r="A890" s="111"/>
    </row>
    <row r="891" spans="1:1" ht="12.75" customHeight="1" x14ac:dyDescent="0.2">
      <c r="A891" s="111"/>
    </row>
    <row r="892" spans="1:1" ht="12.75" customHeight="1" x14ac:dyDescent="0.2">
      <c r="A892" s="111"/>
    </row>
    <row r="893" spans="1:1" ht="12.75" customHeight="1" x14ac:dyDescent="0.2">
      <c r="A893" s="111"/>
    </row>
    <row r="894" spans="1:1" ht="12.75" customHeight="1" x14ac:dyDescent="0.2">
      <c r="A894" s="111"/>
    </row>
    <row r="895" spans="1:1" ht="12.75" customHeight="1" x14ac:dyDescent="0.2">
      <c r="A895" s="111"/>
    </row>
    <row r="896" spans="1:1" ht="12.75" customHeight="1" x14ac:dyDescent="0.2">
      <c r="A896" s="111"/>
    </row>
    <row r="897" spans="1:1" ht="12.75" customHeight="1" x14ac:dyDescent="0.2">
      <c r="A897" s="111"/>
    </row>
    <row r="898" spans="1:1" ht="12.75" customHeight="1" x14ac:dyDescent="0.2">
      <c r="A898" s="111"/>
    </row>
    <row r="899" spans="1:1" ht="12.75" customHeight="1" x14ac:dyDescent="0.2">
      <c r="A899" s="111"/>
    </row>
    <row r="900" spans="1:1" ht="12.75" customHeight="1" x14ac:dyDescent="0.2">
      <c r="A900" s="111"/>
    </row>
    <row r="901" spans="1:1" ht="12.75" customHeight="1" x14ac:dyDescent="0.2">
      <c r="A901" s="111"/>
    </row>
    <row r="902" spans="1:1" ht="12.75" customHeight="1" x14ac:dyDescent="0.2">
      <c r="A902" s="111"/>
    </row>
    <row r="903" spans="1:1" ht="12.75" customHeight="1" x14ac:dyDescent="0.2">
      <c r="A903" s="111"/>
    </row>
    <row r="904" spans="1:1" ht="12.75" customHeight="1" x14ac:dyDescent="0.2">
      <c r="A904" s="111"/>
    </row>
    <row r="905" spans="1:1" ht="12.75" customHeight="1" x14ac:dyDescent="0.2">
      <c r="A905" s="111"/>
    </row>
    <row r="906" spans="1:1" ht="12.75" customHeight="1" x14ac:dyDescent="0.2">
      <c r="A906" s="111"/>
    </row>
    <row r="907" spans="1:1" ht="12.75" customHeight="1" x14ac:dyDescent="0.2">
      <c r="A907" s="111"/>
    </row>
    <row r="908" spans="1:1" ht="12.75" customHeight="1" x14ac:dyDescent="0.2">
      <c r="A908" s="111"/>
    </row>
    <row r="909" spans="1:1" ht="12.75" customHeight="1" x14ac:dyDescent="0.2">
      <c r="A909" s="111"/>
    </row>
    <row r="910" spans="1:1" ht="12.75" customHeight="1" x14ac:dyDescent="0.2">
      <c r="A910" s="111"/>
    </row>
    <row r="911" spans="1:1" ht="12.75" customHeight="1" x14ac:dyDescent="0.2">
      <c r="A911" s="111"/>
    </row>
    <row r="912" spans="1:1" ht="12.75" customHeight="1" x14ac:dyDescent="0.2">
      <c r="A912" s="111"/>
    </row>
    <row r="913" spans="1:1" ht="12.75" customHeight="1" x14ac:dyDescent="0.2">
      <c r="A913" s="111"/>
    </row>
    <row r="914" spans="1:1" ht="12.75" customHeight="1" x14ac:dyDescent="0.2">
      <c r="A914" s="111"/>
    </row>
    <row r="915" spans="1:1" ht="12.75" customHeight="1" x14ac:dyDescent="0.2">
      <c r="A915" s="111"/>
    </row>
    <row r="916" spans="1:1" ht="12.75" customHeight="1" x14ac:dyDescent="0.2">
      <c r="A916" s="111"/>
    </row>
    <row r="917" spans="1:1" ht="12.75" customHeight="1" x14ac:dyDescent="0.2">
      <c r="A917" s="111"/>
    </row>
    <row r="918" spans="1:1" ht="12.75" customHeight="1" x14ac:dyDescent="0.2">
      <c r="A918" s="111"/>
    </row>
    <row r="919" spans="1:1" ht="12.75" customHeight="1" x14ac:dyDescent="0.2">
      <c r="A919" s="111"/>
    </row>
    <row r="920" spans="1:1" ht="12.75" customHeight="1" x14ac:dyDescent="0.2">
      <c r="A920" s="111"/>
    </row>
    <row r="921" spans="1:1" ht="12.75" customHeight="1" x14ac:dyDescent="0.2">
      <c r="A921" s="111"/>
    </row>
    <row r="922" spans="1:1" ht="12.75" customHeight="1" x14ac:dyDescent="0.2">
      <c r="A922" s="111"/>
    </row>
    <row r="923" spans="1:1" ht="12.75" customHeight="1" x14ac:dyDescent="0.2">
      <c r="A923" s="111"/>
    </row>
    <row r="924" spans="1:1" ht="12.75" customHeight="1" x14ac:dyDescent="0.2">
      <c r="A924" s="111"/>
    </row>
    <row r="925" spans="1:1" ht="12.75" customHeight="1" x14ac:dyDescent="0.2">
      <c r="A925" s="111"/>
    </row>
    <row r="926" spans="1:1" ht="12.75" customHeight="1" x14ac:dyDescent="0.2">
      <c r="A926" s="111"/>
    </row>
    <row r="927" spans="1:1" ht="12.75" customHeight="1" x14ac:dyDescent="0.2">
      <c r="A927" s="111"/>
    </row>
    <row r="928" spans="1:1" ht="12.75" customHeight="1" x14ac:dyDescent="0.2">
      <c r="A928" s="111"/>
    </row>
    <row r="929" spans="1:1" ht="12.75" customHeight="1" x14ac:dyDescent="0.2">
      <c r="A929" s="111"/>
    </row>
    <row r="930" spans="1:1" ht="12.75" customHeight="1" x14ac:dyDescent="0.2">
      <c r="A930" s="111"/>
    </row>
    <row r="931" spans="1:1" ht="12.75" customHeight="1" x14ac:dyDescent="0.2">
      <c r="A931" s="111"/>
    </row>
    <row r="932" spans="1:1" ht="12.75" customHeight="1" x14ac:dyDescent="0.2">
      <c r="A932" s="111"/>
    </row>
    <row r="933" spans="1:1" ht="12.75" customHeight="1" x14ac:dyDescent="0.2">
      <c r="A933" s="111"/>
    </row>
    <row r="934" spans="1:1" ht="12.75" customHeight="1" x14ac:dyDescent="0.2">
      <c r="A934" s="111"/>
    </row>
    <row r="935" spans="1:1" ht="12.75" customHeight="1" x14ac:dyDescent="0.2">
      <c r="A935" s="111"/>
    </row>
    <row r="936" spans="1:1" ht="12.75" customHeight="1" x14ac:dyDescent="0.2">
      <c r="A936" s="111"/>
    </row>
    <row r="937" spans="1:1" ht="12.75" customHeight="1" x14ac:dyDescent="0.2">
      <c r="A937" s="111"/>
    </row>
    <row r="938" spans="1:1" ht="12.75" customHeight="1" x14ac:dyDescent="0.2">
      <c r="A938" s="111"/>
    </row>
    <row r="939" spans="1:1" ht="12.75" customHeight="1" x14ac:dyDescent="0.2">
      <c r="A939" s="111"/>
    </row>
    <row r="940" spans="1:1" ht="12.75" customHeight="1" x14ac:dyDescent="0.2">
      <c r="A940" s="111"/>
    </row>
    <row r="941" spans="1:1" ht="12.75" customHeight="1" x14ac:dyDescent="0.2">
      <c r="A941" s="111"/>
    </row>
    <row r="942" spans="1:1" ht="12.75" customHeight="1" x14ac:dyDescent="0.2">
      <c r="A942" s="111"/>
    </row>
    <row r="943" spans="1:1" ht="12.75" customHeight="1" x14ac:dyDescent="0.2">
      <c r="A943" s="111"/>
    </row>
    <row r="944" spans="1:1" ht="12.75" customHeight="1" x14ac:dyDescent="0.2">
      <c r="A944" s="111"/>
    </row>
    <row r="945" spans="1:1" ht="12.75" customHeight="1" x14ac:dyDescent="0.2">
      <c r="A945" s="111"/>
    </row>
    <row r="946" spans="1:1" ht="12.75" customHeight="1" x14ac:dyDescent="0.2">
      <c r="A946" s="111"/>
    </row>
    <row r="947" spans="1:1" ht="12.75" customHeight="1" x14ac:dyDescent="0.2">
      <c r="A947" s="111"/>
    </row>
    <row r="948" spans="1:1" ht="12.75" customHeight="1" x14ac:dyDescent="0.2">
      <c r="A948" s="111"/>
    </row>
    <row r="949" spans="1:1" ht="12.75" customHeight="1" x14ac:dyDescent="0.2">
      <c r="A949" s="111"/>
    </row>
    <row r="950" spans="1:1" ht="12.75" customHeight="1" x14ac:dyDescent="0.2">
      <c r="A950" s="111"/>
    </row>
    <row r="951" spans="1:1" ht="12.75" customHeight="1" x14ac:dyDescent="0.2">
      <c r="A951" s="111"/>
    </row>
    <row r="952" spans="1:1" ht="12.75" customHeight="1" x14ac:dyDescent="0.2">
      <c r="A952" s="111"/>
    </row>
    <row r="953" spans="1:1" ht="12.75" customHeight="1" x14ac:dyDescent="0.2">
      <c r="A953" s="111"/>
    </row>
  </sheetData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B382"/>
  <sheetViews>
    <sheetView workbookViewId="0"/>
  </sheetViews>
  <sheetFormatPr defaultRowHeight="11.25" x14ac:dyDescent="0.2"/>
  <cols>
    <col min="1" max="1" width="30.6640625" style="746" bestFit="1" customWidth="1"/>
    <col min="2" max="2" width="10.6640625" style="732" customWidth="1"/>
    <col min="3" max="16384" width="9.33203125" style="733"/>
  </cols>
  <sheetData>
    <row r="1" spans="1:2" x14ac:dyDescent="0.2">
      <c r="A1" s="731" t="s">
        <v>41</v>
      </c>
    </row>
    <row r="2" spans="1:2" x14ac:dyDescent="0.2">
      <c r="A2" s="731" t="s">
        <v>745</v>
      </c>
    </row>
    <row r="3" spans="1:2" x14ac:dyDescent="0.2">
      <c r="A3" s="734" t="s">
        <v>361</v>
      </c>
    </row>
    <row r="4" spans="1:2" x14ac:dyDescent="0.2">
      <c r="A4" s="749" t="s">
        <v>761</v>
      </c>
    </row>
    <row r="5" spans="1:2" x14ac:dyDescent="0.2">
      <c r="A5" s="739" t="s">
        <v>747</v>
      </c>
    </row>
    <row r="6" spans="1:2" x14ac:dyDescent="0.2">
      <c r="A6" s="750" t="s">
        <v>0</v>
      </c>
    </row>
    <row r="7" spans="1:2" s="707" customFormat="1" x14ac:dyDescent="0.2">
      <c r="A7" s="237"/>
      <c r="B7" s="238"/>
    </row>
    <row r="8" spans="1:2" s="707" customFormat="1" x14ac:dyDescent="0.2">
      <c r="A8" s="257"/>
      <c r="B8" s="276">
        <v>2012</v>
      </c>
    </row>
    <row r="9" spans="1:2" s="707" customFormat="1" ht="14.25" customHeight="1" x14ac:dyDescent="0.2">
      <c r="A9" s="288" t="str">
        <f>'Viðauki I-1'!A10</f>
        <v>Danske Bank A/S (DK)</v>
      </c>
      <c r="B9" s="242">
        <v>246.07</v>
      </c>
    </row>
    <row r="10" spans="1:2" ht="11.25" customHeight="1" x14ac:dyDescent="0.2">
      <c r="A10" s="288" t="str">
        <f>'Viðauki I-1'!A11</f>
        <v>DnB ASA (NO)</v>
      </c>
      <c r="B10" s="242">
        <v>161.57</v>
      </c>
    </row>
    <row r="11" spans="1:2" ht="11.25" customHeight="1" x14ac:dyDescent="0.2">
      <c r="A11" s="288" t="str">
        <f>'Viðauki I-1'!A12</f>
        <v>Nordea Bank AB (publ) (SE)</v>
      </c>
      <c r="B11" s="242">
        <v>160.9</v>
      </c>
    </row>
    <row r="12" spans="1:2" ht="9" customHeight="1" x14ac:dyDescent="0.2">
      <c r="A12" s="288" t="str">
        <f>'Viðauki I-1'!A13</f>
        <v>Arion banki (IS)</v>
      </c>
      <c r="B12" s="242">
        <v>139.61000000000001</v>
      </c>
    </row>
    <row r="13" spans="1:2" ht="11.25" customHeight="1" x14ac:dyDescent="0.2">
      <c r="A13" s="288" t="str">
        <f>'Viðauki I-1'!A14</f>
        <v>Íslandsbanki (IS)</v>
      </c>
      <c r="B13" s="242">
        <v>127.99</v>
      </c>
    </row>
    <row r="14" spans="1:2" ht="11.25" customHeight="1" x14ac:dyDescent="0.2">
      <c r="A14" s="288" t="str">
        <f>'Viðauki I-1'!A15</f>
        <v>Landsbankinn (IS)</v>
      </c>
      <c r="B14" s="242">
        <v>195.54</v>
      </c>
    </row>
    <row r="15" spans="1:2" x14ac:dyDescent="0.2">
      <c r="A15" s="288" t="str">
        <f>'Viðauki I-1'!A16</f>
        <v>Arbejdernes Landsbank A/S (DK)</v>
      </c>
      <c r="B15" s="242">
        <v>79.599999999999994</v>
      </c>
    </row>
    <row r="16" spans="1:2" ht="11.25" customHeight="1" x14ac:dyDescent="0.2">
      <c r="A16" s="288" t="str">
        <f>'Viðauki I-1'!A17</f>
        <v>SkandiaBanken (SE)</v>
      </c>
      <c r="B16" s="242">
        <v>77.69</v>
      </c>
    </row>
    <row r="17" spans="1:2" ht="11.25" customHeight="1" x14ac:dyDescent="0.2">
      <c r="A17" s="288" t="str">
        <f>'Viðauki I-1'!A18</f>
        <v>Storebrand Bank ASA (NO)</v>
      </c>
      <c r="B17" s="242">
        <v>177.83</v>
      </c>
    </row>
    <row r="18" spans="1:2" ht="11.25" customHeight="1" x14ac:dyDescent="0.2">
      <c r="A18" s="732"/>
    </row>
    <row r="19" spans="1:2" ht="11.25" customHeight="1" x14ac:dyDescent="0.2">
      <c r="A19" s="752"/>
    </row>
    <row r="20" spans="1:2" ht="11.25" customHeight="1" x14ac:dyDescent="0.2">
      <c r="A20" s="752"/>
    </row>
    <row r="21" spans="1:2" ht="11.25" customHeight="1" x14ac:dyDescent="0.2">
      <c r="A21" s="742"/>
    </row>
    <row r="22" spans="1:2" ht="9" customHeight="1" x14ac:dyDescent="0.2">
      <c r="A22" s="745"/>
    </row>
    <row r="23" spans="1:2" ht="11.25" customHeight="1" x14ac:dyDescent="0.2">
      <c r="A23" s="745"/>
    </row>
    <row r="24" spans="1:2" ht="11.25" customHeight="1" x14ac:dyDescent="0.2">
      <c r="A24" s="745"/>
    </row>
    <row r="25" spans="1:2" ht="15" customHeight="1" x14ac:dyDescent="0.2"/>
    <row r="26" spans="1:2" ht="11.25" customHeight="1" x14ac:dyDescent="0.2"/>
    <row r="27" spans="1:2" ht="11.25" customHeight="1" x14ac:dyDescent="0.2"/>
    <row r="28" spans="1:2" ht="11.25" customHeight="1" x14ac:dyDescent="0.2">
      <c r="A28" s="745"/>
    </row>
    <row r="29" spans="1:2" ht="11.25" customHeight="1" x14ac:dyDescent="0.2">
      <c r="A29" s="745"/>
      <c r="B29" s="744"/>
    </row>
    <row r="30" spans="1:2" ht="11.25" customHeight="1" x14ac:dyDescent="0.2">
      <c r="A30" s="745"/>
      <c r="B30" s="744"/>
    </row>
    <row r="31" spans="1:2" ht="11.25" customHeight="1" x14ac:dyDescent="0.2">
      <c r="A31" s="745"/>
      <c r="B31" s="744"/>
    </row>
    <row r="32" spans="1:2" ht="11.25" customHeight="1" x14ac:dyDescent="0.2">
      <c r="A32" s="745"/>
      <c r="B32" s="744"/>
    </row>
    <row r="33" spans="1:2" ht="11.25" customHeight="1" x14ac:dyDescent="0.2">
      <c r="A33" s="745"/>
      <c r="B33" s="744"/>
    </row>
    <row r="34" spans="1:2" ht="11.25" customHeight="1" x14ac:dyDescent="0.2">
      <c r="A34" s="745"/>
      <c r="B34" s="744"/>
    </row>
    <row r="35" spans="1:2" ht="15" customHeight="1" x14ac:dyDescent="0.2">
      <c r="A35" s="745"/>
      <c r="B35" s="744"/>
    </row>
    <row r="36" spans="1:2" ht="11.25" customHeight="1" x14ac:dyDescent="0.2">
      <c r="A36" s="745"/>
      <c r="B36" s="744"/>
    </row>
    <row r="37" spans="1:2" ht="11.25" customHeight="1" x14ac:dyDescent="0.2">
      <c r="A37" s="745"/>
      <c r="B37" s="744"/>
    </row>
    <row r="38" spans="1:2" ht="11.25" customHeight="1" x14ac:dyDescent="0.2">
      <c r="A38" s="745"/>
      <c r="B38" s="744"/>
    </row>
    <row r="39" spans="1:2" ht="11.25" customHeight="1" x14ac:dyDescent="0.2">
      <c r="A39" s="745"/>
      <c r="B39" s="744"/>
    </row>
    <row r="40" spans="1:2" ht="11.25" customHeight="1" x14ac:dyDescent="0.2">
      <c r="A40" s="745"/>
      <c r="B40" s="744"/>
    </row>
    <row r="41" spans="1:2" ht="11.25" customHeight="1" x14ac:dyDescent="0.2">
      <c r="A41" s="745"/>
      <c r="B41" s="744"/>
    </row>
    <row r="42" spans="1:2" ht="11.25" customHeight="1" x14ac:dyDescent="0.2">
      <c r="A42" s="745"/>
      <c r="B42" s="744"/>
    </row>
    <row r="43" spans="1:2" ht="11.25" customHeight="1" x14ac:dyDescent="0.2">
      <c r="A43" s="745"/>
      <c r="B43" s="744"/>
    </row>
    <row r="44" spans="1:2" ht="11.25" customHeight="1" x14ac:dyDescent="0.2">
      <c r="A44" s="745"/>
      <c r="B44" s="744"/>
    </row>
    <row r="45" spans="1:2" ht="15" customHeight="1" x14ac:dyDescent="0.2">
      <c r="A45" s="745"/>
      <c r="B45" s="744"/>
    </row>
    <row r="46" spans="1:2" ht="11.25" customHeight="1" x14ac:dyDescent="0.2">
      <c r="A46" s="745"/>
      <c r="B46" s="744"/>
    </row>
    <row r="47" spans="1:2" ht="11.25" customHeight="1" x14ac:dyDescent="0.2">
      <c r="A47" s="745"/>
      <c r="B47" s="744"/>
    </row>
    <row r="48" spans="1:2" ht="11.25" customHeight="1" x14ac:dyDescent="0.2">
      <c r="A48" s="745"/>
      <c r="B48" s="744"/>
    </row>
    <row r="49" spans="1:2" ht="11.25" customHeight="1" x14ac:dyDescent="0.2">
      <c r="A49" s="745"/>
      <c r="B49" s="744"/>
    </row>
    <row r="50" spans="1:2" ht="11.25" customHeight="1" x14ac:dyDescent="0.2">
      <c r="A50" s="745"/>
      <c r="B50" s="744"/>
    </row>
    <row r="51" spans="1:2" ht="11.25" customHeight="1" x14ac:dyDescent="0.2">
      <c r="A51" s="745"/>
      <c r="B51" s="744"/>
    </row>
    <row r="52" spans="1:2" ht="11.25" customHeight="1" x14ac:dyDescent="0.2">
      <c r="A52" s="745"/>
      <c r="B52" s="744"/>
    </row>
    <row r="53" spans="1:2" ht="11.25" customHeight="1" x14ac:dyDescent="0.2">
      <c r="A53" s="745"/>
      <c r="B53" s="744"/>
    </row>
    <row r="54" spans="1:2" ht="11.25" customHeight="1" x14ac:dyDescent="0.2">
      <c r="A54" s="745"/>
      <c r="B54" s="744"/>
    </row>
    <row r="55" spans="1:2" ht="11.25" customHeight="1" x14ac:dyDescent="0.2">
      <c r="A55" s="745"/>
      <c r="B55" s="744"/>
    </row>
    <row r="56" spans="1:2" ht="11.25" customHeight="1" x14ac:dyDescent="0.2">
      <c r="A56" s="745"/>
      <c r="B56" s="744"/>
    </row>
    <row r="57" spans="1:2" ht="11.25" customHeight="1" x14ac:dyDescent="0.2">
      <c r="A57" s="745"/>
      <c r="B57" s="744"/>
    </row>
    <row r="58" spans="1:2" ht="11.25" customHeight="1" x14ac:dyDescent="0.2">
      <c r="A58" s="745"/>
      <c r="B58" s="744"/>
    </row>
    <row r="59" spans="1:2" ht="11.25" customHeight="1" x14ac:dyDescent="0.2">
      <c r="A59" s="745"/>
      <c r="B59" s="744"/>
    </row>
    <row r="60" spans="1:2" ht="11.25" customHeight="1" x14ac:dyDescent="0.2">
      <c r="A60" s="745"/>
      <c r="B60" s="744"/>
    </row>
    <row r="61" spans="1:2" ht="11.25" customHeight="1" x14ac:dyDescent="0.2">
      <c r="A61" s="745"/>
      <c r="B61" s="744"/>
    </row>
    <row r="62" spans="1:2" ht="11.25" customHeight="1" x14ac:dyDescent="0.2">
      <c r="A62" s="745"/>
      <c r="B62" s="744"/>
    </row>
    <row r="63" spans="1:2" ht="11.25" customHeight="1" x14ac:dyDescent="0.2">
      <c r="A63" s="745"/>
      <c r="B63" s="744"/>
    </row>
    <row r="64" spans="1:2" ht="11.25" customHeight="1" x14ac:dyDescent="0.2">
      <c r="A64" s="745"/>
      <c r="B64" s="744"/>
    </row>
    <row r="65" spans="1:2" ht="11.25" customHeight="1" x14ac:dyDescent="0.2">
      <c r="A65" s="745"/>
      <c r="B65" s="744"/>
    </row>
    <row r="66" spans="1:2" ht="11.25" customHeight="1" x14ac:dyDescent="0.2">
      <c r="A66" s="745"/>
      <c r="B66" s="744"/>
    </row>
    <row r="67" spans="1:2" ht="11.25" customHeight="1" x14ac:dyDescent="0.2">
      <c r="A67" s="745"/>
      <c r="B67" s="744"/>
    </row>
    <row r="68" spans="1:2" ht="11.25" customHeight="1" x14ac:dyDescent="0.2">
      <c r="A68" s="745"/>
      <c r="B68" s="744"/>
    </row>
    <row r="69" spans="1:2" ht="11.25" customHeight="1" x14ac:dyDescent="0.2">
      <c r="A69" s="745"/>
      <c r="B69" s="744"/>
    </row>
    <row r="70" spans="1:2" ht="11.25" customHeight="1" x14ac:dyDescent="0.2">
      <c r="A70" s="745"/>
      <c r="B70" s="744"/>
    </row>
    <row r="71" spans="1:2" ht="11.25" customHeight="1" x14ac:dyDescent="0.2">
      <c r="A71" s="745"/>
      <c r="B71" s="744"/>
    </row>
    <row r="72" spans="1:2" ht="11.25" customHeight="1" x14ac:dyDescent="0.2">
      <c r="A72" s="745"/>
      <c r="B72" s="744"/>
    </row>
    <row r="73" spans="1:2" ht="11.25" customHeight="1" x14ac:dyDescent="0.2">
      <c r="A73" s="745"/>
      <c r="B73" s="744"/>
    </row>
    <row r="74" spans="1:2" ht="11.25" customHeight="1" x14ac:dyDescent="0.2">
      <c r="A74" s="745"/>
      <c r="B74" s="744"/>
    </row>
    <row r="75" spans="1:2" ht="11.25" customHeight="1" x14ac:dyDescent="0.2">
      <c r="A75" s="745"/>
      <c r="B75" s="744"/>
    </row>
    <row r="76" spans="1:2" ht="11.25" customHeight="1" x14ac:dyDescent="0.2">
      <c r="A76" s="745"/>
      <c r="B76" s="744"/>
    </row>
    <row r="77" spans="1:2" ht="11.25" customHeight="1" x14ac:dyDescent="0.2">
      <c r="A77" s="745"/>
      <c r="B77" s="744"/>
    </row>
    <row r="78" spans="1:2" ht="11.25" customHeight="1" x14ac:dyDescent="0.2">
      <c r="A78" s="745"/>
      <c r="B78" s="744"/>
    </row>
    <row r="79" spans="1:2" ht="11.25" customHeight="1" x14ac:dyDescent="0.2">
      <c r="A79" s="745"/>
      <c r="B79" s="744"/>
    </row>
    <row r="80" spans="1:2" ht="11.25" customHeight="1" x14ac:dyDescent="0.2">
      <c r="A80" s="745"/>
      <c r="B80" s="744"/>
    </row>
    <row r="81" spans="1:2" ht="11.25" customHeight="1" x14ac:dyDescent="0.2">
      <c r="A81" s="745"/>
      <c r="B81" s="744"/>
    </row>
    <row r="82" spans="1:2" ht="11.25" customHeight="1" x14ac:dyDescent="0.2">
      <c r="A82" s="745"/>
      <c r="B82" s="744"/>
    </row>
    <row r="83" spans="1:2" ht="11.25" customHeight="1" x14ac:dyDescent="0.2">
      <c r="A83" s="745"/>
      <c r="B83" s="744"/>
    </row>
    <row r="84" spans="1:2" ht="11.25" customHeight="1" x14ac:dyDescent="0.2">
      <c r="A84" s="745"/>
      <c r="B84" s="744"/>
    </row>
    <row r="85" spans="1:2" ht="11.25" customHeight="1" x14ac:dyDescent="0.2">
      <c r="A85" s="745"/>
      <c r="B85" s="744"/>
    </row>
    <row r="86" spans="1:2" ht="11.25" customHeight="1" x14ac:dyDescent="0.2">
      <c r="A86" s="745"/>
      <c r="B86" s="744"/>
    </row>
    <row r="87" spans="1:2" ht="11.25" customHeight="1" x14ac:dyDescent="0.2">
      <c r="A87" s="747"/>
      <c r="B87" s="744"/>
    </row>
    <row r="88" spans="1:2" ht="11.25" customHeight="1" x14ac:dyDescent="0.2">
      <c r="A88" s="747"/>
      <c r="B88" s="744"/>
    </row>
    <row r="89" spans="1:2" ht="11.25" customHeight="1" x14ac:dyDescent="0.2">
      <c r="A89" s="747"/>
      <c r="B89" s="744"/>
    </row>
    <row r="90" spans="1:2" ht="11.25" customHeight="1" x14ac:dyDescent="0.2">
      <c r="A90" s="747"/>
      <c r="B90" s="744"/>
    </row>
    <row r="91" spans="1:2" ht="11.25" customHeight="1" x14ac:dyDescent="0.2">
      <c r="A91" s="747"/>
      <c r="B91" s="744"/>
    </row>
    <row r="92" spans="1:2" ht="11.25" customHeight="1" x14ac:dyDescent="0.2">
      <c r="A92" s="747"/>
      <c r="B92" s="744"/>
    </row>
    <row r="93" spans="1:2" ht="11.25" customHeight="1" x14ac:dyDescent="0.2">
      <c r="A93" s="747"/>
      <c r="B93" s="744"/>
    </row>
    <row r="94" spans="1:2" ht="11.25" customHeight="1" x14ac:dyDescent="0.2">
      <c r="A94" s="747"/>
      <c r="B94" s="744"/>
    </row>
    <row r="95" spans="1:2" ht="11.25" customHeight="1" x14ac:dyDescent="0.2">
      <c r="A95" s="747"/>
      <c r="B95" s="744"/>
    </row>
    <row r="96" spans="1:2" x14ac:dyDescent="0.2">
      <c r="A96" s="747"/>
      <c r="B96" s="744"/>
    </row>
    <row r="97" spans="1:2" x14ac:dyDescent="0.2">
      <c r="A97" s="747"/>
      <c r="B97" s="744"/>
    </row>
    <row r="98" spans="1:2" x14ac:dyDescent="0.2">
      <c r="A98" s="747"/>
      <c r="B98" s="744"/>
    </row>
    <row r="99" spans="1:2" x14ac:dyDescent="0.2">
      <c r="A99" s="747"/>
      <c r="B99" s="744"/>
    </row>
    <row r="100" spans="1:2" ht="15" customHeight="1" x14ac:dyDescent="0.2">
      <c r="A100" s="747"/>
      <c r="B100" s="744"/>
    </row>
    <row r="101" spans="1:2" x14ac:dyDescent="0.2">
      <c r="A101" s="747"/>
      <c r="B101" s="744"/>
    </row>
    <row r="102" spans="1:2" x14ac:dyDescent="0.2">
      <c r="A102" s="747"/>
      <c r="B102" s="744"/>
    </row>
    <row r="103" spans="1:2" x14ac:dyDescent="0.2">
      <c r="A103" s="747"/>
      <c r="B103" s="744"/>
    </row>
    <row r="104" spans="1:2" x14ac:dyDescent="0.2">
      <c r="A104" s="747"/>
      <c r="B104" s="744"/>
    </row>
    <row r="105" spans="1:2" x14ac:dyDescent="0.2">
      <c r="A105" s="747"/>
      <c r="B105" s="744"/>
    </row>
    <row r="106" spans="1:2" x14ac:dyDescent="0.2">
      <c r="A106" s="747"/>
      <c r="B106" s="744"/>
    </row>
    <row r="107" spans="1:2" x14ac:dyDescent="0.2">
      <c r="A107" s="747"/>
      <c r="B107" s="744"/>
    </row>
    <row r="108" spans="1:2" x14ac:dyDescent="0.2">
      <c r="A108" s="747"/>
      <c r="B108" s="744"/>
    </row>
    <row r="109" spans="1:2" x14ac:dyDescent="0.2">
      <c r="A109" s="747"/>
      <c r="B109" s="744"/>
    </row>
    <row r="110" spans="1:2" x14ac:dyDescent="0.2">
      <c r="A110" s="747"/>
      <c r="B110" s="744"/>
    </row>
    <row r="111" spans="1:2" x14ac:dyDescent="0.2">
      <c r="A111" s="747"/>
      <c r="B111" s="744"/>
    </row>
    <row r="112" spans="1:2" ht="15" customHeight="1" x14ac:dyDescent="0.2">
      <c r="A112" s="747"/>
      <c r="B112" s="744"/>
    </row>
    <row r="113" spans="1:2" x14ac:dyDescent="0.2">
      <c r="A113" s="747"/>
      <c r="B113" s="744"/>
    </row>
    <row r="114" spans="1:2" x14ac:dyDescent="0.2">
      <c r="A114" s="747"/>
    </row>
    <row r="115" spans="1:2" x14ac:dyDescent="0.2">
      <c r="A115" s="747"/>
    </row>
    <row r="116" spans="1:2" x14ac:dyDescent="0.2">
      <c r="A116" s="747"/>
    </row>
    <row r="117" spans="1:2" x14ac:dyDescent="0.2">
      <c r="A117" s="747"/>
    </row>
    <row r="118" spans="1:2" x14ac:dyDescent="0.2">
      <c r="A118" s="747"/>
    </row>
    <row r="119" spans="1:2" x14ac:dyDescent="0.2">
      <c r="A119" s="747"/>
    </row>
    <row r="120" spans="1:2" x14ac:dyDescent="0.2">
      <c r="A120" s="747"/>
    </row>
    <row r="121" spans="1:2" x14ac:dyDescent="0.2">
      <c r="A121" s="747"/>
    </row>
    <row r="122" spans="1:2" x14ac:dyDescent="0.2">
      <c r="A122" s="747"/>
    </row>
    <row r="123" spans="1:2" x14ac:dyDescent="0.2">
      <c r="A123" s="747"/>
    </row>
    <row r="124" spans="1:2" x14ac:dyDescent="0.2">
      <c r="A124" s="747"/>
    </row>
    <row r="125" spans="1:2" x14ac:dyDescent="0.2">
      <c r="A125" s="747"/>
    </row>
    <row r="126" spans="1:2" x14ac:dyDescent="0.2">
      <c r="A126" s="747"/>
    </row>
    <row r="127" spans="1:2" x14ac:dyDescent="0.2">
      <c r="A127" s="748"/>
    </row>
    <row r="128" spans="1:2" x14ac:dyDescent="0.2">
      <c r="A128" s="748"/>
    </row>
    <row r="129" spans="1:1" x14ac:dyDescent="0.2">
      <c r="A129" s="748"/>
    </row>
    <row r="130" spans="1:1" x14ac:dyDescent="0.2">
      <c r="A130" s="748"/>
    </row>
    <row r="131" spans="1:1" x14ac:dyDescent="0.2">
      <c r="A131" s="748"/>
    </row>
    <row r="132" spans="1:1" x14ac:dyDescent="0.2">
      <c r="A132" s="748"/>
    </row>
    <row r="133" spans="1:1" x14ac:dyDescent="0.2">
      <c r="A133" s="748"/>
    </row>
    <row r="134" spans="1:1" x14ac:dyDescent="0.2">
      <c r="A134" s="748"/>
    </row>
    <row r="135" spans="1:1" x14ac:dyDescent="0.2">
      <c r="A135" s="748"/>
    </row>
    <row r="136" spans="1:1" x14ac:dyDescent="0.2">
      <c r="A136" s="748"/>
    </row>
    <row r="137" spans="1:1" x14ac:dyDescent="0.2">
      <c r="A137" s="748"/>
    </row>
    <row r="138" spans="1:1" x14ac:dyDescent="0.2">
      <c r="A138" s="748"/>
    </row>
    <row r="139" spans="1:1" x14ac:dyDescent="0.2">
      <c r="A139" s="748"/>
    </row>
    <row r="140" spans="1:1" x14ac:dyDescent="0.2">
      <c r="A140" s="748"/>
    </row>
    <row r="141" spans="1:1" x14ac:dyDescent="0.2">
      <c r="A141" s="748"/>
    </row>
    <row r="142" spans="1:1" x14ac:dyDescent="0.2">
      <c r="A142" s="748"/>
    </row>
    <row r="143" spans="1:1" x14ac:dyDescent="0.2">
      <c r="A143" s="748"/>
    </row>
    <row r="144" spans="1:1" x14ac:dyDescent="0.2">
      <c r="A144" s="748"/>
    </row>
    <row r="145" spans="1:1" x14ac:dyDescent="0.2">
      <c r="A145" s="748"/>
    </row>
    <row r="146" spans="1:1" x14ac:dyDescent="0.2">
      <c r="A146" s="748"/>
    </row>
    <row r="147" spans="1:1" x14ac:dyDescent="0.2">
      <c r="A147" s="748"/>
    </row>
    <row r="148" spans="1:1" x14ac:dyDescent="0.2">
      <c r="A148" s="748"/>
    </row>
    <row r="149" spans="1:1" x14ac:dyDescent="0.2">
      <c r="A149" s="748"/>
    </row>
    <row r="150" spans="1:1" x14ac:dyDescent="0.2">
      <c r="A150" s="748"/>
    </row>
    <row r="151" spans="1:1" x14ac:dyDescent="0.2">
      <c r="A151" s="748"/>
    </row>
    <row r="152" spans="1:1" x14ac:dyDescent="0.2">
      <c r="A152" s="748"/>
    </row>
    <row r="153" spans="1:1" x14ac:dyDescent="0.2">
      <c r="A153" s="748"/>
    </row>
    <row r="154" spans="1:1" x14ac:dyDescent="0.2">
      <c r="A154" s="748"/>
    </row>
    <row r="155" spans="1:1" x14ac:dyDescent="0.2">
      <c r="A155" s="748"/>
    </row>
    <row r="156" spans="1:1" x14ac:dyDescent="0.2">
      <c r="A156" s="748"/>
    </row>
    <row r="157" spans="1:1" x14ac:dyDescent="0.2">
      <c r="A157" s="748"/>
    </row>
    <row r="158" spans="1:1" x14ac:dyDescent="0.2">
      <c r="A158" s="748"/>
    </row>
    <row r="159" spans="1:1" x14ac:dyDescent="0.2">
      <c r="A159" s="748"/>
    </row>
    <row r="160" spans="1:1" x14ac:dyDescent="0.2">
      <c r="A160" s="748"/>
    </row>
    <row r="161" spans="1:1" x14ac:dyDescent="0.2">
      <c r="A161" s="748"/>
    </row>
    <row r="162" spans="1:1" x14ac:dyDescent="0.2">
      <c r="A162" s="748"/>
    </row>
    <row r="163" spans="1:1" x14ac:dyDescent="0.2">
      <c r="A163" s="748"/>
    </row>
    <row r="164" spans="1:1" x14ac:dyDescent="0.2">
      <c r="A164" s="748"/>
    </row>
    <row r="165" spans="1:1" x14ac:dyDescent="0.2">
      <c r="A165" s="748"/>
    </row>
    <row r="166" spans="1:1" x14ac:dyDescent="0.2">
      <c r="A166" s="748"/>
    </row>
    <row r="167" spans="1:1" x14ac:dyDescent="0.2">
      <c r="A167" s="748"/>
    </row>
    <row r="168" spans="1:1" x14ac:dyDescent="0.2">
      <c r="A168" s="748"/>
    </row>
    <row r="169" spans="1:1" x14ac:dyDescent="0.2">
      <c r="A169" s="748"/>
    </row>
    <row r="170" spans="1:1" x14ac:dyDescent="0.2">
      <c r="A170" s="748"/>
    </row>
    <row r="171" spans="1:1" x14ac:dyDescent="0.2">
      <c r="A171" s="748"/>
    </row>
    <row r="172" spans="1:1" x14ac:dyDescent="0.2">
      <c r="A172" s="748"/>
    </row>
    <row r="173" spans="1:1" x14ac:dyDescent="0.2">
      <c r="A173" s="748"/>
    </row>
    <row r="174" spans="1:1" x14ac:dyDescent="0.2">
      <c r="A174" s="748"/>
    </row>
    <row r="175" spans="1:1" x14ac:dyDescent="0.2">
      <c r="A175" s="748"/>
    </row>
    <row r="176" spans="1:1" x14ac:dyDescent="0.2">
      <c r="A176" s="748"/>
    </row>
    <row r="177" spans="1:1" x14ac:dyDescent="0.2">
      <c r="A177" s="748"/>
    </row>
    <row r="178" spans="1:1" x14ac:dyDescent="0.2">
      <c r="A178" s="748"/>
    </row>
    <row r="179" spans="1:1" x14ac:dyDescent="0.2">
      <c r="A179" s="748"/>
    </row>
    <row r="180" spans="1:1" x14ac:dyDescent="0.2">
      <c r="A180" s="748"/>
    </row>
    <row r="181" spans="1:1" x14ac:dyDescent="0.2">
      <c r="A181" s="748"/>
    </row>
    <row r="182" spans="1:1" x14ac:dyDescent="0.2">
      <c r="A182" s="748"/>
    </row>
    <row r="183" spans="1:1" x14ac:dyDescent="0.2">
      <c r="A183" s="748"/>
    </row>
    <row r="184" spans="1:1" x14ac:dyDescent="0.2">
      <c r="A184" s="748"/>
    </row>
    <row r="185" spans="1:1" x14ac:dyDescent="0.2">
      <c r="A185" s="748"/>
    </row>
    <row r="186" spans="1:1" x14ac:dyDescent="0.2">
      <c r="A186" s="748"/>
    </row>
    <row r="187" spans="1:1" x14ac:dyDescent="0.2">
      <c r="A187" s="748"/>
    </row>
    <row r="188" spans="1:1" x14ac:dyDescent="0.2">
      <c r="A188" s="748"/>
    </row>
    <row r="189" spans="1:1" x14ac:dyDescent="0.2">
      <c r="A189" s="748"/>
    </row>
    <row r="190" spans="1:1" x14ac:dyDescent="0.2">
      <c r="A190" s="748"/>
    </row>
    <row r="191" spans="1:1" x14ac:dyDescent="0.2">
      <c r="A191" s="748"/>
    </row>
    <row r="192" spans="1:1" x14ac:dyDescent="0.2">
      <c r="A192" s="748"/>
    </row>
    <row r="193" spans="1:1" x14ac:dyDescent="0.2">
      <c r="A193" s="748"/>
    </row>
    <row r="194" spans="1:1" x14ac:dyDescent="0.2">
      <c r="A194" s="748"/>
    </row>
    <row r="195" spans="1:1" x14ac:dyDescent="0.2">
      <c r="A195" s="748"/>
    </row>
    <row r="196" spans="1:1" x14ac:dyDescent="0.2">
      <c r="A196" s="748"/>
    </row>
    <row r="197" spans="1:1" x14ac:dyDescent="0.2">
      <c r="A197" s="748"/>
    </row>
    <row r="198" spans="1:1" x14ac:dyDescent="0.2">
      <c r="A198" s="748"/>
    </row>
    <row r="199" spans="1:1" x14ac:dyDescent="0.2">
      <c r="A199" s="748"/>
    </row>
    <row r="200" spans="1:1" x14ac:dyDescent="0.2">
      <c r="A200" s="748"/>
    </row>
    <row r="201" spans="1:1" x14ac:dyDescent="0.2">
      <c r="A201" s="748"/>
    </row>
    <row r="202" spans="1:1" x14ac:dyDescent="0.2">
      <c r="A202" s="748"/>
    </row>
    <row r="203" spans="1:1" x14ac:dyDescent="0.2">
      <c r="A203" s="748"/>
    </row>
    <row r="204" spans="1:1" x14ac:dyDescent="0.2">
      <c r="A204" s="748"/>
    </row>
    <row r="205" spans="1:1" x14ac:dyDescent="0.2">
      <c r="A205" s="748"/>
    </row>
    <row r="206" spans="1:1" x14ac:dyDescent="0.2">
      <c r="A206" s="748"/>
    </row>
    <row r="207" spans="1:1" x14ac:dyDescent="0.2">
      <c r="A207" s="748"/>
    </row>
    <row r="208" spans="1:1" x14ac:dyDescent="0.2">
      <c r="A208" s="748"/>
    </row>
    <row r="209" spans="1:1" x14ac:dyDescent="0.2">
      <c r="A209" s="748"/>
    </row>
    <row r="210" spans="1:1" x14ac:dyDescent="0.2">
      <c r="A210" s="748"/>
    </row>
    <row r="211" spans="1:1" x14ac:dyDescent="0.2">
      <c r="A211" s="748"/>
    </row>
    <row r="212" spans="1:1" x14ac:dyDescent="0.2">
      <c r="A212" s="748"/>
    </row>
    <row r="213" spans="1:1" x14ac:dyDescent="0.2">
      <c r="A213" s="748"/>
    </row>
    <row r="214" spans="1:1" x14ac:dyDescent="0.2">
      <c r="A214" s="748"/>
    </row>
    <row r="215" spans="1:1" x14ac:dyDescent="0.2">
      <c r="A215" s="748"/>
    </row>
    <row r="216" spans="1:1" x14ac:dyDescent="0.2">
      <c r="A216" s="748"/>
    </row>
    <row r="217" spans="1:1" x14ac:dyDescent="0.2">
      <c r="A217" s="748"/>
    </row>
    <row r="218" spans="1:1" x14ac:dyDescent="0.2">
      <c r="A218" s="748"/>
    </row>
    <row r="219" spans="1:1" x14ac:dyDescent="0.2">
      <c r="A219" s="748"/>
    </row>
    <row r="220" spans="1:1" x14ac:dyDescent="0.2">
      <c r="A220" s="748"/>
    </row>
    <row r="221" spans="1:1" x14ac:dyDescent="0.2">
      <c r="A221" s="748"/>
    </row>
    <row r="222" spans="1:1" x14ac:dyDescent="0.2">
      <c r="A222" s="748"/>
    </row>
    <row r="223" spans="1:1" x14ac:dyDescent="0.2">
      <c r="A223" s="748"/>
    </row>
    <row r="224" spans="1:1" x14ac:dyDescent="0.2">
      <c r="A224" s="748"/>
    </row>
    <row r="225" spans="1:1" x14ac:dyDescent="0.2">
      <c r="A225" s="748"/>
    </row>
    <row r="226" spans="1:1" x14ac:dyDescent="0.2">
      <c r="A226" s="748"/>
    </row>
    <row r="227" spans="1:1" x14ac:dyDescent="0.2">
      <c r="A227" s="748"/>
    </row>
    <row r="228" spans="1:1" x14ac:dyDescent="0.2">
      <c r="A228" s="748"/>
    </row>
    <row r="229" spans="1:1" x14ac:dyDescent="0.2">
      <c r="A229" s="748"/>
    </row>
    <row r="230" spans="1:1" x14ac:dyDescent="0.2">
      <c r="A230" s="748"/>
    </row>
    <row r="231" spans="1:1" x14ac:dyDescent="0.2">
      <c r="A231" s="748"/>
    </row>
    <row r="232" spans="1:1" x14ac:dyDescent="0.2">
      <c r="A232" s="748"/>
    </row>
    <row r="233" spans="1:1" x14ac:dyDescent="0.2">
      <c r="A233" s="748"/>
    </row>
    <row r="234" spans="1:1" x14ac:dyDescent="0.2">
      <c r="A234" s="748"/>
    </row>
    <row r="235" spans="1:1" x14ac:dyDescent="0.2">
      <c r="A235" s="748"/>
    </row>
    <row r="236" spans="1:1" x14ac:dyDescent="0.2">
      <c r="A236" s="748"/>
    </row>
    <row r="237" spans="1:1" x14ac:dyDescent="0.2">
      <c r="A237" s="748"/>
    </row>
    <row r="238" spans="1:1" x14ac:dyDescent="0.2">
      <c r="A238" s="748"/>
    </row>
    <row r="239" spans="1:1" x14ac:dyDescent="0.2">
      <c r="A239" s="748"/>
    </row>
    <row r="240" spans="1:1" x14ac:dyDescent="0.2">
      <c r="A240" s="748"/>
    </row>
    <row r="241" spans="1:1" x14ac:dyDescent="0.2">
      <c r="A241" s="748"/>
    </row>
    <row r="242" spans="1:1" x14ac:dyDescent="0.2">
      <c r="A242" s="748"/>
    </row>
    <row r="243" spans="1:1" x14ac:dyDescent="0.2">
      <c r="A243" s="748"/>
    </row>
    <row r="244" spans="1:1" x14ac:dyDescent="0.2">
      <c r="A244" s="748"/>
    </row>
    <row r="245" spans="1:1" x14ac:dyDescent="0.2">
      <c r="A245" s="748"/>
    </row>
    <row r="246" spans="1:1" x14ac:dyDescent="0.2">
      <c r="A246" s="748"/>
    </row>
    <row r="247" spans="1:1" x14ac:dyDescent="0.2">
      <c r="A247" s="748"/>
    </row>
    <row r="248" spans="1:1" x14ac:dyDescent="0.2">
      <c r="A248" s="748"/>
    </row>
    <row r="249" spans="1:1" x14ac:dyDescent="0.2">
      <c r="A249" s="748"/>
    </row>
    <row r="250" spans="1:1" x14ac:dyDescent="0.2">
      <c r="A250" s="748"/>
    </row>
    <row r="251" spans="1:1" x14ac:dyDescent="0.2">
      <c r="A251" s="748"/>
    </row>
    <row r="252" spans="1:1" x14ac:dyDescent="0.2">
      <c r="A252" s="748"/>
    </row>
    <row r="253" spans="1:1" x14ac:dyDescent="0.2">
      <c r="A253" s="748"/>
    </row>
    <row r="254" spans="1:1" x14ac:dyDescent="0.2">
      <c r="A254" s="748"/>
    </row>
    <row r="255" spans="1:1" x14ac:dyDescent="0.2">
      <c r="A255" s="748"/>
    </row>
    <row r="256" spans="1:1" x14ac:dyDescent="0.2">
      <c r="A256" s="748"/>
    </row>
    <row r="257" spans="1:1" x14ac:dyDescent="0.2">
      <c r="A257" s="748"/>
    </row>
    <row r="258" spans="1:1" x14ac:dyDescent="0.2">
      <c r="A258" s="748"/>
    </row>
    <row r="259" spans="1:1" x14ac:dyDescent="0.2">
      <c r="A259" s="748"/>
    </row>
    <row r="260" spans="1:1" x14ac:dyDescent="0.2">
      <c r="A260" s="748"/>
    </row>
    <row r="261" spans="1:1" x14ac:dyDescent="0.2">
      <c r="A261" s="748"/>
    </row>
    <row r="262" spans="1:1" x14ac:dyDescent="0.2">
      <c r="A262" s="748"/>
    </row>
    <row r="263" spans="1:1" x14ac:dyDescent="0.2">
      <c r="A263" s="748"/>
    </row>
    <row r="264" spans="1:1" x14ac:dyDescent="0.2">
      <c r="A264" s="748"/>
    </row>
    <row r="265" spans="1:1" x14ac:dyDescent="0.2">
      <c r="A265" s="748"/>
    </row>
    <row r="266" spans="1:1" x14ac:dyDescent="0.2">
      <c r="A266" s="748"/>
    </row>
    <row r="267" spans="1:1" x14ac:dyDescent="0.2">
      <c r="A267" s="748"/>
    </row>
    <row r="268" spans="1:1" x14ac:dyDescent="0.2">
      <c r="A268" s="748"/>
    </row>
    <row r="269" spans="1:1" x14ac:dyDescent="0.2">
      <c r="A269" s="748"/>
    </row>
    <row r="270" spans="1:1" x14ac:dyDescent="0.2">
      <c r="A270" s="748"/>
    </row>
    <row r="271" spans="1:1" x14ac:dyDescent="0.2">
      <c r="A271" s="748"/>
    </row>
    <row r="272" spans="1:1" x14ac:dyDescent="0.2">
      <c r="A272" s="748"/>
    </row>
    <row r="273" spans="1:1" x14ac:dyDescent="0.2">
      <c r="A273" s="748"/>
    </row>
    <row r="274" spans="1:1" x14ac:dyDescent="0.2">
      <c r="A274" s="748"/>
    </row>
    <row r="275" spans="1:1" x14ac:dyDescent="0.2">
      <c r="A275" s="748"/>
    </row>
    <row r="276" spans="1:1" x14ac:dyDescent="0.2">
      <c r="A276" s="748"/>
    </row>
    <row r="277" spans="1:1" x14ac:dyDescent="0.2">
      <c r="A277" s="748"/>
    </row>
    <row r="278" spans="1:1" x14ac:dyDescent="0.2">
      <c r="A278" s="748"/>
    </row>
    <row r="279" spans="1:1" x14ac:dyDescent="0.2">
      <c r="A279" s="748"/>
    </row>
    <row r="280" spans="1:1" x14ac:dyDescent="0.2">
      <c r="A280" s="748"/>
    </row>
    <row r="281" spans="1:1" x14ac:dyDescent="0.2">
      <c r="A281" s="748"/>
    </row>
    <row r="282" spans="1:1" x14ac:dyDescent="0.2">
      <c r="A282" s="748"/>
    </row>
    <row r="283" spans="1:1" x14ac:dyDescent="0.2">
      <c r="A283" s="748"/>
    </row>
    <row r="284" spans="1:1" x14ac:dyDescent="0.2">
      <c r="A284" s="748"/>
    </row>
    <row r="285" spans="1:1" x14ac:dyDescent="0.2">
      <c r="A285" s="748"/>
    </row>
    <row r="286" spans="1:1" x14ac:dyDescent="0.2">
      <c r="A286" s="748"/>
    </row>
    <row r="287" spans="1:1" x14ac:dyDescent="0.2">
      <c r="A287" s="748"/>
    </row>
    <row r="288" spans="1:1" x14ac:dyDescent="0.2">
      <c r="A288" s="748"/>
    </row>
    <row r="289" spans="1:1" x14ac:dyDescent="0.2">
      <c r="A289" s="748"/>
    </row>
    <row r="290" spans="1:1" x14ac:dyDescent="0.2">
      <c r="A290" s="748"/>
    </row>
    <row r="291" spans="1:1" x14ac:dyDescent="0.2">
      <c r="A291" s="748"/>
    </row>
    <row r="292" spans="1:1" x14ac:dyDescent="0.2">
      <c r="A292" s="748"/>
    </row>
    <row r="293" spans="1:1" x14ac:dyDescent="0.2">
      <c r="A293" s="748"/>
    </row>
    <row r="294" spans="1:1" x14ac:dyDescent="0.2">
      <c r="A294" s="748"/>
    </row>
    <row r="295" spans="1:1" x14ac:dyDescent="0.2">
      <c r="A295" s="748"/>
    </row>
    <row r="296" spans="1:1" x14ac:dyDescent="0.2">
      <c r="A296" s="748"/>
    </row>
    <row r="297" spans="1:1" x14ac:dyDescent="0.2">
      <c r="A297" s="748"/>
    </row>
    <row r="298" spans="1:1" x14ac:dyDescent="0.2">
      <c r="A298" s="748"/>
    </row>
    <row r="299" spans="1:1" x14ac:dyDescent="0.2">
      <c r="A299" s="748"/>
    </row>
    <row r="300" spans="1:1" x14ac:dyDescent="0.2">
      <c r="A300" s="748"/>
    </row>
    <row r="301" spans="1:1" x14ac:dyDescent="0.2">
      <c r="A301" s="748"/>
    </row>
    <row r="302" spans="1:1" x14ac:dyDescent="0.2">
      <c r="A302" s="748"/>
    </row>
    <row r="303" spans="1:1" x14ac:dyDescent="0.2">
      <c r="A303" s="748"/>
    </row>
    <row r="304" spans="1:1" x14ac:dyDescent="0.2">
      <c r="A304" s="748"/>
    </row>
    <row r="305" spans="1:1" x14ac:dyDescent="0.2">
      <c r="A305" s="748"/>
    </row>
    <row r="306" spans="1:1" x14ac:dyDescent="0.2">
      <c r="A306" s="748"/>
    </row>
    <row r="307" spans="1:1" x14ac:dyDescent="0.2">
      <c r="A307" s="748"/>
    </row>
    <row r="308" spans="1:1" x14ac:dyDescent="0.2">
      <c r="A308" s="748"/>
    </row>
    <row r="309" spans="1:1" x14ac:dyDescent="0.2">
      <c r="A309" s="748"/>
    </row>
    <row r="310" spans="1:1" x14ac:dyDescent="0.2">
      <c r="A310" s="748"/>
    </row>
    <row r="311" spans="1:1" x14ac:dyDescent="0.2">
      <c r="A311" s="748"/>
    </row>
    <row r="312" spans="1:1" x14ac:dyDescent="0.2">
      <c r="A312" s="748"/>
    </row>
    <row r="313" spans="1:1" x14ac:dyDescent="0.2">
      <c r="A313" s="748"/>
    </row>
    <row r="314" spans="1:1" x14ac:dyDescent="0.2">
      <c r="A314" s="748"/>
    </row>
    <row r="315" spans="1:1" x14ac:dyDescent="0.2">
      <c r="A315" s="748"/>
    </row>
    <row r="316" spans="1:1" x14ac:dyDescent="0.2">
      <c r="A316" s="748"/>
    </row>
    <row r="317" spans="1:1" x14ac:dyDescent="0.2">
      <c r="A317" s="748"/>
    </row>
    <row r="318" spans="1:1" x14ac:dyDescent="0.2">
      <c r="A318" s="748"/>
    </row>
    <row r="319" spans="1:1" x14ac:dyDescent="0.2">
      <c r="A319" s="748"/>
    </row>
    <row r="320" spans="1:1" x14ac:dyDescent="0.2">
      <c r="A320" s="748"/>
    </row>
    <row r="321" spans="1:1" x14ac:dyDescent="0.2">
      <c r="A321" s="748"/>
    </row>
    <row r="322" spans="1:1" x14ac:dyDescent="0.2">
      <c r="A322" s="748"/>
    </row>
    <row r="323" spans="1:1" x14ac:dyDescent="0.2">
      <c r="A323" s="748"/>
    </row>
    <row r="324" spans="1:1" x14ac:dyDescent="0.2">
      <c r="A324" s="748"/>
    </row>
    <row r="325" spans="1:1" x14ac:dyDescent="0.2">
      <c r="A325" s="748"/>
    </row>
    <row r="326" spans="1:1" x14ac:dyDescent="0.2">
      <c r="A326" s="748"/>
    </row>
    <row r="327" spans="1:1" x14ac:dyDescent="0.2">
      <c r="A327" s="748"/>
    </row>
    <row r="328" spans="1:1" x14ac:dyDescent="0.2">
      <c r="A328" s="748"/>
    </row>
    <row r="329" spans="1:1" x14ac:dyDescent="0.2">
      <c r="A329" s="748"/>
    </row>
    <row r="330" spans="1:1" x14ac:dyDescent="0.2">
      <c r="A330" s="748"/>
    </row>
    <row r="331" spans="1:1" x14ac:dyDescent="0.2">
      <c r="A331" s="748"/>
    </row>
    <row r="332" spans="1:1" x14ac:dyDescent="0.2">
      <c r="A332" s="748"/>
    </row>
    <row r="333" spans="1:1" x14ac:dyDescent="0.2">
      <c r="A333" s="748"/>
    </row>
    <row r="334" spans="1:1" x14ac:dyDescent="0.2">
      <c r="A334" s="748"/>
    </row>
    <row r="335" spans="1:1" x14ac:dyDescent="0.2">
      <c r="A335" s="748"/>
    </row>
    <row r="336" spans="1:1" x14ac:dyDescent="0.2">
      <c r="A336" s="748"/>
    </row>
    <row r="337" spans="1:1" x14ac:dyDescent="0.2">
      <c r="A337" s="748"/>
    </row>
    <row r="338" spans="1:1" x14ac:dyDescent="0.2">
      <c r="A338" s="748"/>
    </row>
    <row r="339" spans="1:1" x14ac:dyDescent="0.2">
      <c r="A339" s="748"/>
    </row>
    <row r="340" spans="1:1" x14ac:dyDescent="0.2">
      <c r="A340" s="748"/>
    </row>
    <row r="341" spans="1:1" x14ac:dyDescent="0.2">
      <c r="A341" s="748"/>
    </row>
    <row r="342" spans="1:1" x14ac:dyDescent="0.2">
      <c r="A342" s="748"/>
    </row>
    <row r="343" spans="1:1" x14ac:dyDescent="0.2">
      <c r="A343" s="748"/>
    </row>
    <row r="344" spans="1:1" x14ac:dyDescent="0.2">
      <c r="A344" s="748"/>
    </row>
    <row r="345" spans="1:1" x14ac:dyDescent="0.2">
      <c r="A345" s="748"/>
    </row>
    <row r="346" spans="1:1" x14ac:dyDescent="0.2">
      <c r="A346" s="748"/>
    </row>
    <row r="347" spans="1:1" x14ac:dyDescent="0.2">
      <c r="A347" s="748"/>
    </row>
    <row r="348" spans="1:1" x14ac:dyDescent="0.2">
      <c r="A348" s="748"/>
    </row>
    <row r="349" spans="1:1" x14ac:dyDescent="0.2">
      <c r="A349" s="748"/>
    </row>
    <row r="350" spans="1:1" x14ac:dyDescent="0.2">
      <c r="A350" s="748"/>
    </row>
    <row r="351" spans="1:1" x14ac:dyDescent="0.2">
      <c r="A351" s="748"/>
    </row>
    <row r="352" spans="1:1" x14ac:dyDescent="0.2">
      <c r="A352" s="748"/>
    </row>
    <row r="353" spans="1:1" x14ac:dyDescent="0.2">
      <c r="A353" s="748"/>
    </row>
    <row r="354" spans="1:1" x14ac:dyDescent="0.2">
      <c r="A354" s="748"/>
    </row>
    <row r="355" spans="1:1" x14ac:dyDescent="0.2">
      <c r="A355" s="748"/>
    </row>
    <row r="356" spans="1:1" x14ac:dyDescent="0.2">
      <c r="A356" s="748"/>
    </row>
    <row r="357" spans="1:1" x14ac:dyDescent="0.2">
      <c r="A357" s="748"/>
    </row>
    <row r="358" spans="1:1" x14ac:dyDescent="0.2">
      <c r="A358" s="748"/>
    </row>
    <row r="359" spans="1:1" x14ac:dyDescent="0.2">
      <c r="A359" s="748"/>
    </row>
    <row r="360" spans="1:1" x14ac:dyDescent="0.2">
      <c r="A360" s="748"/>
    </row>
    <row r="361" spans="1:1" x14ac:dyDescent="0.2">
      <c r="A361" s="748"/>
    </row>
    <row r="362" spans="1:1" x14ac:dyDescent="0.2">
      <c r="A362" s="748"/>
    </row>
    <row r="363" spans="1:1" x14ac:dyDescent="0.2">
      <c r="A363" s="748"/>
    </row>
    <row r="364" spans="1:1" x14ac:dyDescent="0.2">
      <c r="A364" s="748"/>
    </row>
    <row r="365" spans="1:1" x14ac:dyDescent="0.2">
      <c r="A365" s="748"/>
    </row>
    <row r="366" spans="1:1" x14ac:dyDescent="0.2">
      <c r="A366" s="748"/>
    </row>
    <row r="367" spans="1:1" x14ac:dyDescent="0.2">
      <c r="A367" s="748"/>
    </row>
    <row r="368" spans="1:1" x14ac:dyDescent="0.2">
      <c r="A368" s="748"/>
    </row>
    <row r="369" spans="1:1" x14ac:dyDescent="0.2">
      <c r="A369" s="748"/>
    </row>
    <row r="370" spans="1:1" x14ac:dyDescent="0.2">
      <c r="A370" s="748"/>
    </row>
    <row r="371" spans="1:1" x14ac:dyDescent="0.2">
      <c r="A371" s="748"/>
    </row>
    <row r="372" spans="1:1" x14ac:dyDescent="0.2">
      <c r="A372" s="748"/>
    </row>
    <row r="373" spans="1:1" x14ac:dyDescent="0.2">
      <c r="A373" s="748"/>
    </row>
    <row r="374" spans="1:1" x14ac:dyDescent="0.2">
      <c r="A374" s="748"/>
    </row>
    <row r="375" spans="1:1" x14ac:dyDescent="0.2">
      <c r="A375" s="748"/>
    </row>
    <row r="376" spans="1:1" x14ac:dyDescent="0.2">
      <c r="A376" s="748"/>
    </row>
    <row r="377" spans="1:1" x14ac:dyDescent="0.2">
      <c r="A377" s="748"/>
    </row>
    <row r="378" spans="1:1" x14ac:dyDescent="0.2">
      <c r="A378" s="748"/>
    </row>
    <row r="379" spans="1:1" x14ac:dyDescent="0.2">
      <c r="A379" s="748"/>
    </row>
    <row r="380" spans="1:1" x14ac:dyDescent="0.2">
      <c r="A380" s="748"/>
    </row>
    <row r="381" spans="1:1" x14ac:dyDescent="0.2">
      <c r="A381" s="748"/>
    </row>
    <row r="382" spans="1:1" x14ac:dyDescent="0.2">
      <c r="A382" s="748"/>
    </row>
  </sheetData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F1206"/>
  <sheetViews>
    <sheetView workbookViewId="0"/>
  </sheetViews>
  <sheetFormatPr defaultRowHeight="12.75" customHeight="1" x14ac:dyDescent="0.2"/>
  <cols>
    <col min="1" max="1" width="12.5" style="7" customWidth="1"/>
    <col min="2" max="2" width="14.83203125" style="7" bestFit="1" customWidth="1"/>
    <col min="3" max="3" width="15.6640625" style="7" bestFit="1" customWidth="1"/>
    <col min="4" max="4" width="9.1640625" style="7" bestFit="1" customWidth="1"/>
    <col min="5" max="5" width="15.1640625" style="7" customWidth="1"/>
    <col min="6" max="6" width="14.1640625" style="7" customWidth="1"/>
    <col min="7" max="16384" width="9.33203125" style="7"/>
  </cols>
  <sheetData>
    <row r="1" spans="1:6" ht="12.75" customHeight="1" x14ac:dyDescent="0.2">
      <c r="A1" s="235" t="s">
        <v>41</v>
      </c>
    </row>
    <row r="2" spans="1:6" ht="12.75" customHeight="1" x14ac:dyDescent="0.2">
      <c r="A2" s="176" t="s">
        <v>918</v>
      </c>
    </row>
    <row r="3" spans="1:6" ht="12.75" customHeight="1" x14ac:dyDescent="0.2">
      <c r="A3" s="175" t="s">
        <v>1026</v>
      </c>
      <c r="F3" s="179"/>
    </row>
    <row r="4" spans="1:6" ht="12.75" customHeight="1" x14ac:dyDescent="0.2">
      <c r="A4" s="118" t="s">
        <v>1027</v>
      </c>
    </row>
    <row r="5" spans="1:6" ht="12.75" customHeight="1" x14ac:dyDescent="0.2">
      <c r="A5" s="232" t="s">
        <v>1028</v>
      </c>
    </row>
    <row r="6" spans="1:6" ht="12.75" customHeight="1" x14ac:dyDescent="0.2">
      <c r="A6" s="216" t="s">
        <v>999</v>
      </c>
    </row>
    <row r="7" spans="1:6" ht="12.75" customHeight="1" x14ac:dyDescent="0.2">
      <c r="A7" s="234" t="s">
        <v>1029</v>
      </c>
    </row>
    <row r="8" spans="1:6" s="234" customFormat="1" ht="12.75" customHeight="1" x14ac:dyDescent="0.2"/>
    <row r="9" spans="1:6" s="234" customFormat="1" ht="12.75" customHeight="1" x14ac:dyDescent="0.2">
      <c r="B9" s="119" t="s">
        <v>1030</v>
      </c>
      <c r="C9" s="119" t="s">
        <v>1031</v>
      </c>
      <c r="D9" s="119" t="s">
        <v>1032</v>
      </c>
      <c r="E9" s="210"/>
      <c r="F9" s="209"/>
    </row>
    <row r="10" spans="1:6" ht="11.25" x14ac:dyDescent="0.2">
      <c r="A10" s="161">
        <v>40910</v>
      </c>
      <c r="B10" s="178">
        <v>0</v>
      </c>
      <c r="C10" s="178">
        <v>0</v>
      </c>
      <c r="D10" s="178">
        <v>0</v>
      </c>
      <c r="E10" s="115"/>
      <c r="F10" s="115"/>
    </row>
    <row r="11" spans="1:6" ht="12.75" customHeight="1" x14ac:dyDescent="0.2">
      <c r="A11" s="161">
        <v>40911</v>
      </c>
      <c r="B11" s="178">
        <v>0</v>
      </c>
      <c r="C11" s="178">
        <v>238.35</v>
      </c>
      <c r="D11" s="178">
        <v>238.35</v>
      </c>
      <c r="E11" s="160"/>
    </row>
    <row r="12" spans="1:6" ht="12.75" customHeight="1" x14ac:dyDescent="0.2">
      <c r="A12" s="161">
        <v>40912</v>
      </c>
      <c r="B12" s="178">
        <v>0</v>
      </c>
      <c r="C12" s="178">
        <v>238.35</v>
      </c>
      <c r="D12" s="178">
        <v>238.35</v>
      </c>
      <c r="E12" s="160"/>
    </row>
    <row r="13" spans="1:6" ht="12.75" customHeight="1" x14ac:dyDescent="0.2">
      <c r="A13" s="161">
        <v>40913</v>
      </c>
      <c r="B13" s="178">
        <v>0</v>
      </c>
      <c r="C13" s="178">
        <v>238.35</v>
      </c>
      <c r="D13" s="178">
        <v>238.35</v>
      </c>
      <c r="E13" s="160"/>
    </row>
    <row r="14" spans="1:6" ht="12.75" customHeight="1" x14ac:dyDescent="0.2">
      <c r="A14" s="161">
        <v>40914</v>
      </c>
      <c r="B14" s="178">
        <v>0</v>
      </c>
      <c r="C14" s="178">
        <v>238.35</v>
      </c>
      <c r="D14" s="178">
        <v>238.35</v>
      </c>
      <c r="E14" s="160"/>
    </row>
    <row r="15" spans="1:6" ht="12.75" customHeight="1" x14ac:dyDescent="0.2">
      <c r="A15" s="161">
        <v>40917</v>
      </c>
      <c r="B15" s="178">
        <v>0</v>
      </c>
      <c r="C15" s="178">
        <v>238.35</v>
      </c>
      <c r="D15" s="178">
        <v>238.35</v>
      </c>
      <c r="E15" s="160"/>
    </row>
    <row r="16" spans="1:6" ht="12.75" customHeight="1" x14ac:dyDescent="0.2">
      <c r="A16" s="161">
        <v>40918</v>
      </c>
      <c r="B16" s="178">
        <v>0</v>
      </c>
      <c r="C16" s="178">
        <v>475.65</v>
      </c>
      <c r="D16" s="178">
        <v>475.65</v>
      </c>
      <c r="E16" s="160"/>
    </row>
    <row r="17" spans="1:5" ht="12.75" customHeight="1" x14ac:dyDescent="0.2">
      <c r="A17" s="161">
        <v>40919</v>
      </c>
      <c r="B17" s="178">
        <v>0</v>
      </c>
      <c r="C17" s="178">
        <v>475.65</v>
      </c>
      <c r="D17" s="178">
        <v>475.65</v>
      </c>
      <c r="E17" s="160"/>
    </row>
    <row r="18" spans="1:5" ht="12.75" customHeight="1" x14ac:dyDescent="0.2">
      <c r="A18" s="161">
        <v>40920</v>
      </c>
      <c r="B18" s="178">
        <v>0</v>
      </c>
      <c r="C18" s="178">
        <v>475.65</v>
      </c>
      <c r="D18" s="178">
        <v>475.65</v>
      </c>
      <c r="E18" s="160"/>
    </row>
    <row r="19" spans="1:5" ht="12.75" customHeight="1" x14ac:dyDescent="0.2">
      <c r="A19" s="161">
        <v>40921</v>
      </c>
      <c r="B19" s="178">
        <v>0</v>
      </c>
      <c r="C19" s="178">
        <v>475.65</v>
      </c>
      <c r="D19" s="178">
        <v>475.65</v>
      </c>
      <c r="E19" s="160"/>
    </row>
    <row r="20" spans="1:5" ht="12.75" customHeight="1" x14ac:dyDescent="0.2">
      <c r="A20" s="161">
        <v>40924</v>
      </c>
      <c r="B20" s="178">
        <v>0</v>
      </c>
      <c r="C20" s="178">
        <v>475.65</v>
      </c>
      <c r="D20" s="178">
        <v>475.65</v>
      </c>
      <c r="E20" s="160"/>
    </row>
    <row r="21" spans="1:5" ht="12.75" customHeight="1" x14ac:dyDescent="0.2">
      <c r="A21" s="161">
        <v>40925</v>
      </c>
      <c r="B21" s="178">
        <v>0</v>
      </c>
      <c r="C21" s="178">
        <v>714.83</v>
      </c>
      <c r="D21" s="178">
        <v>714.83</v>
      </c>
      <c r="E21" s="160"/>
    </row>
    <row r="22" spans="1:5" ht="12.75" customHeight="1" x14ac:dyDescent="0.2">
      <c r="A22" s="161">
        <v>40926</v>
      </c>
      <c r="B22" s="178">
        <v>0</v>
      </c>
      <c r="C22" s="178">
        <v>714.83</v>
      </c>
      <c r="D22" s="178">
        <v>714.83</v>
      </c>
      <c r="E22" s="160"/>
    </row>
    <row r="23" spans="1:5" ht="12.75" customHeight="1" x14ac:dyDescent="0.2">
      <c r="A23" s="161">
        <v>40927</v>
      </c>
      <c r="B23" s="178">
        <v>0</v>
      </c>
      <c r="C23" s="178">
        <v>714.83</v>
      </c>
      <c r="D23" s="178">
        <v>714.83</v>
      </c>
      <c r="E23" s="160"/>
    </row>
    <row r="24" spans="1:5" ht="12.75" customHeight="1" x14ac:dyDescent="0.2">
      <c r="A24" s="161">
        <v>40928</v>
      </c>
      <c r="B24" s="178">
        <v>0</v>
      </c>
      <c r="C24" s="178">
        <v>714.83</v>
      </c>
      <c r="D24" s="178">
        <v>714.83</v>
      </c>
      <c r="E24" s="160"/>
    </row>
    <row r="25" spans="1:5" ht="12.75" customHeight="1" x14ac:dyDescent="0.2">
      <c r="A25" s="161">
        <v>40931</v>
      </c>
      <c r="B25" s="178">
        <v>0</v>
      </c>
      <c r="C25" s="178">
        <v>714.83</v>
      </c>
      <c r="D25" s="178">
        <v>714.83</v>
      </c>
      <c r="E25" s="160"/>
    </row>
    <row r="26" spans="1:5" ht="12.75" customHeight="1" x14ac:dyDescent="0.2">
      <c r="A26" s="161">
        <v>40932</v>
      </c>
      <c r="B26" s="178">
        <v>0</v>
      </c>
      <c r="C26" s="178">
        <v>955.98</v>
      </c>
      <c r="D26" s="178">
        <v>955.98</v>
      </c>
      <c r="E26" s="160"/>
    </row>
    <row r="27" spans="1:5" ht="12.75" customHeight="1" x14ac:dyDescent="0.2">
      <c r="A27" s="161">
        <v>40933</v>
      </c>
      <c r="B27" s="178">
        <v>0</v>
      </c>
      <c r="C27" s="178">
        <v>955.98</v>
      </c>
      <c r="D27" s="178">
        <v>955.98</v>
      </c>
      <c r="E27" s="160"/>
    </row>
    <row r="28" spans="1:5" ht="12.75" customHeight="1" x14ac:dyDescent="0.2">
      <c r="A28" s="161">
        <v>40934</v>
      </c>
      <c r="B28" s="178">
        <v>0</v>
      </c>
      <c r="C28" s="178">
        <v>955.98</v>
      </c>
      <c r="D28" s="178">
        <v>955.98</v>
      </c>
      <c r="E28" s="160"/>
    </row>
    <row r="29" spans="1:5" ht="12.75" customHeight="1" x14ac:dyDescent="0.2">
      <c r="A29" s="161">
        <v>40935</v>
      </c>
      <c r="B29" s="178">
        <v>0</v>
      </c>
      <c r="C29" s="178">
        <v>955.98</v>
      </c>
      <c r="D29" s="178">
        <v>955.98</v>
      </c>
      <c r="E29" s="160"/>
    </row>
    <row r="30" spans="1:5" ht="12.75" customHeight="1" x14ac:dyDescent="0.2">
      <c r="A30" s="161">
        <v>40938</v>
      </c>
      <c r="B30" s="178">
        <v>0</v>
      </c>
      <c r="C30" s="178">
        <v>955.98</v>
      </c>
      <c r="D30" s="178">
        <v>955.98</v>
      </c>
      <c r="E30" s="160"/>
    </row>
    <row r="31" spans="1:5" ht="12.75" customHeight="1" x14ac:dyDescent="0.2">
      <c r="A31" s="161">
        <v>40939</v>
      </c>
      <c r="B31" s="178">
        <v>0</v>
      </c>
      <c r="C31" s="178">
        <v>1199.08</v>
      </c>
      <c r="D31" s="178">
        <v>1199.08</v>
      </c>
      <c r="E31" s="160"/>
    </row>
    <row r="32" spans="1:5" ht="12.75" customHeight="1" x14ac:dyDescent="0.2">
      <c r="A32" s="161">
        <v>40940</v>
      </c>
      <c r="B32" s="178">
        <v>0</v>
      </c>
      <c r="C32" s="178">
        <v>1199.08</v>
      </c>
      <c r="D32" s="178">
        <v>1199.08</v>
      </c>
      <c r="E32" s="160"/>
    </row>
    <row r="33" spans="1:5" ht="12.75" customHeight="1" x14ac:dyDescent="0.2">
      <c r="A33" s="161">
        <v>40941</v>
      </c>
      <c r="B33" s="178">
        <v>0</v>
      </c>
      <c r="C33" s="178">
        <v>1199.08</v>
      </c>
      <c r="D33" s="178">
        <v>1199.08</v>
      </c>
      <c r="E33" s="160"/>
    </row>
    <row r="34" spans="1:5" ht="12.75" customHeight="1" x14ac:dyDescent="0.2">
      <c r="A34" s="161">
        <v>40942</v>
      </c>
      <c r="B34" s="178">
        <v>0</v>
      </c>
      <c r="C34" s="178">
        <v>1199.08</v>
      </c>
      <c r="D34" s="178">
        <v>1199.08</v>
      </c>
      <c r="E34" s="160"/>
    </row>
    <row r="35" spans="1:5" ht="12.75" customHeight="1" x14ac:dyDescent="0.2">
      <c r="A35" s="161">
        <v>40945</v>
      </c>
      <c r="B35" s="178">
        <v>0</v>
      </c>
      <c r="C35" s="178">
        <v>1199.08</v>
      </c>
      <c r="D35" s="178">
        <v>1199.08</v>
      </c>
    </row>
    <row r="36" spans="1:5" ht="12.75" customHeight="1" x14ac:dyDescent="0.2">
      <c r="A36" s="161">
        <v>40946</v>
      </c>
      <c r="B36" s="178">
        <v>0</v>
      </c>
      <c r="C36" s="178">
        <v>1442.03</v>
      </c>
      <c r="D36" s="178">
        <v>1442.03</v>
      </c>
    </row>
    <row r="37" spans="1:5" ht="12.75" customHeight="1" x14ac:dyDescent="0.2">
      <c r="A37" s="161">
        <v>40947</v>
      </c>
      <c r="B37" s="178">
        <v>0</v>
      </c>
      <c r="C37" s="178">
        <v>1442.03</v>
      </c>
      <c r="D37" s="178">
        <v>1442.03</v>
      </c>
    </row>
    <row r="38" spans="1:5" ht="12.75" customHeight="1" x14ac:dyDescent="0.2">
      <c r="A38" s="161">
        <v>40948</v>
      </c>
      <c r="B38" s="178">
        <v>0</v>
      </c>
      <c r="C38" s="178">
        <v>1442.03</v>
      </c>
      <c r="D38" s="178">
        <v>1442.03</v>
      </c>
    </row>
    <row r="39" spans="1:5" ht="12.75" customHeight="1" x14ac:dyDescent="0.2">
      <c r="A39" s="161">
        <v>40949</v>
      </c>
      <c r="B39" s="178">
        <v>0</v>
      </c>
      <c r="C39" s="178">
        <v>1442.03</v>
      </c>
      <c r="D39" s="178">
        <v>1442.03</v>
      </c>
    </row>
    <row r="40" spans="1:5" ht="12.75" customHeight="1" x14ac:dyDescent="0.2">
      <c r="A40" s="161">
        <v>40952</v>
      </c>
      <c r="B40" s="178">
        <v>0</v>
      </c>
      <c r="C40" s="178">
        <v>1442.03</v>
      </c>
      <c r="D40" s="178">
        <v>1442.03</v>
      </c>
    </row>
    <row r="41" spans="1:5" ht="12.75" customHeight="1" x14ac:dyDescent="0.2">
      <c r="A41" s="161">
        <v>40953</v>
      </c>
      <c r="B41" s="178">
        <v>0</v>
      </c>
      <c r="C41" s="178">
        <v>1684.88</v>
      </c>
      <c r="D41" s="178">
        <v>1684.88</v>
      </c>
    </row>
    <row r="42" spans="1:5" ht="12.75" customHeight="1" x14ac:dyDescent="0.2">
      <c r="A42" s="161">
        <v>40954</v>
      </c>
      <c r="B42" s="178">
        <v>0</v>
      </c>
      <c r="C42" s="178">
        <v>1684.88</v>
      </c>
      <c r="D42" s="178">
        <v>1684.88</v>
      </c>
    </row>
    <row r="43" spans="1:5" ht="12.75" customHeight="1" x14ac:dyDescent="0.2">
      <c r="A43" s="161">
        <v>40955</v>
      </c>
      <c r="B43" s="178">
        <v>0</v>
      </c>
      <c r="C43" s="178">
        <v>1684.88</v>
      </c>
      <c r="D43" s="178">
        <v>1684.88</v>
      </c>
    </row>
    <row r="44" spans="1:5" ht="12.75" customHeight="1" x14ac:dyDescent="0.2">
      <c r="A44" s="161">
        <v>40956</v>
      </c>
      <c r="B44" s="178">
        <v>0</v>
      </c>
      <c r="C44" s="178">
        <v>1684.88</v>
      </c>
      <c r="D44" s="178">
        <v>1684.88</v>
      </c>
    </row>
    <row r="45" spans="1:5" ht="12.75" customHeight="1" x14ac:dyDescent="0.2">
      <c r="A45" s="161">
        <v>40959</v>
      </c>
      <c r="B45" s="178">
        <v>0</v>
      </c>
      <c r="C45" s="178">
        <v>1684.88</v>
      </c>
      <c r="D45" s="178">
        <v>1684.88</v>
      </c>
    </row>
    <row r="46" spans="1:5" ht="12.75" customHeight="1" x14ac:dyDescent="0.2">
      <c r="A46" s="161">
        <v>40960</v>
      </c>
      <c r="B46" s="178">
        <v>0</v>
      </c>
      <c r="C46" s="178">
        <v>1929.93</v>
      </c>
      <c r="D46" s="178">
        <v>1929.93</v>
      </c>
    </row>
    <row r="47" spans="1:5" ht="12.75" customHeight="1" x14ac:dyDescent="0.2">
      <c r="A47" s="161">
        <v>40961</v>
      </c>
      <c r="B47" s="178">
        <v>0</v>
      </c>
      <c r="C47" s="178">
        <v>1929.93</v>
      </c>
      <c r="D47" s="178">
        <v>1929.93</v>
      </c>
    </row>
    <row r="48" spans="1:5" ht="12.75" customHeight="1" x14ac:dyDescent="0.2">
      <c r="A48" s="161">
        <v>40962</v>
      </c>
      <c r="B48" s="178">
        <v>0</v>
      </c>
      <c r="C48" s="178">
        <v>1929.93</v>
      </c>
      <c r="D48" s="178">
        <v>1929.93</v>
      </c>
    </row>
    <row r="49" spans="1:4" ht="12.75" customHeight="1" x14ac:dyDescent="0.2">
      <c r="A49" s="161">
        <v>40963</v>
      </c>
      <c r="B49" s="178">
        <v>0</v>
      </c>
      <c r="C49" s="178">
        <v>1929.93</v>
      </c>
      <c r="D49" s="178">
        <v>1929.93</v>
      </c>
    </row>
    <row r="50" spans="1:4" ht="12.75" customHeight="1" x14ac:dyDescent="0.2">
      <c r="A50" s="161">
        <v>40966</v>
      </c>
      <c r="B50" s="178">
        <v>0</v>
      </c>
      <c r="C50" s="178">
        <v>1929.93</v>
      </c>
      <c r="D50" s="178">
        <v>1929.93</v>
      </c>
    </row>
    <row r="51" spans="1:4" ht="12.75" customHeight="1" x14ac:dyDescent="0.2">
      <c r="A51" s="161">
        <v>40967</v>
      </c>
      <c r="B51" s="178">
        <v>0</v>
      </c>
      <c r="C51" s="178">
        <v>2181.41</v>
      </c>
      <c r="D51" s="178">
        <v>2181.41</v>
      </c>
    </row>
    <row r="52" spans="1:4" ht="12.75" customHeight="1" x14ac:dyDescent="0.2">
      <c r="A52" s="161">
        <v>40968</v>
      </c>
      <c r="B52" s="178">
        <v>0</v>
      </c>
      <c r="C52" s="178">
        <v>2181.41</v>
      </c>
      <c r="D52" s="178">
        <v>2181.41</v>
      </c>
    </row>
    <row r="53" spans="1:4" ht="12.75" customHeight="1" x14ac:dyDescent="0.2">
      <c r="A53" s="161">
        <v>40969</v>
      </c>
      <c r="B53" s="178">
        <v>0</v>
      </c>
      <c r="C53" s="178">
        <v>2181.41</v>
      </c>
      <c r="D53" s="178">
        <v>2181.41</v>
      </c>
    </row>
    <row r="54" spans="1:4" ht="12.75" customHeight="1" x14ac:dyDescent="0.2">
      <c r="A54" s="161">
        <v>40970</v>
      </c>
      <c r="B54" s="178">
        <v>0</v>
      </c>
      <c r="C54" s="178">
        <v>2181.41</v>
      </c>
      <c r="D54" s="178">
        <v>2181.41</v>
      </c>
    </row>
    <row r="55" spans="1:4" ht="12.75" customHeight="1" x14ac:dyDescent="0.2">
      <c r="A55" s="161">
        <v>40973</v>
      </c>
      <c r="B55" s="178">
        <v>0</v>
      </c>
      <c r="C55" s="178">
        <v>2181.41</v>
      </c>
      <c r="D55" s="178">
        <v>2181.41</v>
      </c>
    </row>
    <row r="56" spans="1:4" ht="12.75" customHeight="1" x14ac:dyDescent="0.2">
      <c r="A56" s="161">
        <v>40974</v>
      </c>
      <c r="B56" s="178">
        <v>-1991</v>
      </c>
      <c r="C56" s="178">
        <v>2431.58</v>
      </c>
      <c r="D56" s="178">
        <v>440.58</v>
      </c>
    </row>
    <row r="57" spans="1:4" ht="12.75" customHeight="1" x14ac:dyDescent="0.2">
      <c r="A57" s="161">
        <v>40975</v>
      </c>
      <c r="B57" s="178">
        <v>-1991</v>
      </c>
      <c r="C57" s="178">
        <v>2431.58</v>
      </c>
      <c r="D57" s="178">
        <v>440.58</v>
      </c>
    </row>
    <row r="58" spans="1:4" ht="12.75" customHeight="1" x14ac:dyDescent="0.2">
      <c r="A58" s="161">
        <v>40976</v>
      </c>
      <c r="B58" s="178">
        <v>-1991</v>
      </c>
      <c r="C58" s="178">
        <v>2431.58</v>
      </c>
      <c r="D58" s="178">
        <v>440.58</v>
      </c>
    </row>
    <row r="59" spans="1:4" ht="12.75" customHeight="1" x14ac:dyDescent="0.2">
      <c r="A59" s="161">
        <v>40977</v>
      </c>
      <c r="B59" s="178">
        <v>-1991</v>
      </c>
      <c r="C59" s="178">
        <v>2431.58</v>
      </c>
      <c r="D59" s="178">
        <v>440.58</v>
      </c>
    </row>
    <row r="60" spans="1:4" ht="12.75" customHeight="1" x14ac:dyDescent="0.2">
      <c r="A60" s="161">
        <v>40980</v>
      </c>
      <c r="B60" s="178">
        <v>-1991</v>
      </c>
      <c r="C60" s="178">
        <v>2431.58</v>
      </c>
      <c r="D60" s="178">
        <v>440.58</v>
      </c>
    </row>
    <row r="61" spans="1:4" ht="12.75" customHeight="1" x14ac:dyDescent="0.2">
      <c r="A61" s="161">
        <v>40981</v>
      </c>
      <c r="B61" s="178">
        <v>-1991</v>
      </c>
      <c r="C61" s="178">
        <v>2681.41</v>
      </c>
      <c r="D61" s="178">
        <v>690.41</v>
      </c>
    </row>
    <row r="62" spans="1:4" ht="12.75" customHeight="1" x14ac:dyDescent="0.2">
      <c r="A62" s="161">
        <v>40982</v>
      </c>
      <c r="B62" s="178">
        <v>-1991</v>
      </c>
      <c r="C62" s="178">
        <v>2681.41</v>
      </c>
      <c r="D62" s="178">
        <v>690.41</v>
      </c>
    </row>
    <row r="63" spans="1:4" ht="12.75" customHeight="1" x14ac:dyDescent="0.2">
      <c r="A63" s="161">
        <v>40983</v>
      </c>
      <c r="B63" s="178">
        <v>-1991</v>
      </c>
      <c r="C63" s="178">
        <v>2681.41</v>
      </c>
      <c r="D63" s="178">
        <v>690.41</v>
      </c>
    </row>
    <row r="64" spans="1:4" ht="12.75" customHeight="1" x14ac:dyDescent="0.2">
      <c r="A64" s="161">
        <v>40984</v>
      </c>
      <c r="B64" s="178">
        <v>-1991</v>
      </c>
      <c r="C64" s="178">
        <v>2681.41</v>
      </c>
      <c r="D64" s="178">
        <v>690.41</v>
      </c>
    </row>
    <row r="65" spans="1:4" ht="12.75" customHeight="1" x14ac:dyDescent="0.2">
      <c r="A65" s="161">
        <v>40987</v>
      </c>
      <c r="B65" s="178">
        <v>-1991</v>
      </c>
      <c r="C65" s="178">
        <v>2681.41</v>
      </c>
      <c r="D65" s="178">
        <v>690.41</v>
      </c>
    </row>
    <row r="66" spans="1:4" ht="12.75" customHeight="1" x14ac:dyDescent="0.2">
      <c r="A66" s="161">
        <v>40988</v>
      </c>
      <c r="B66" s="178">
        <v>-1991</v>
      </c>
      <c r="C66" s="178">
        <v>2931.78</v>
      </c>
      <c r="D66" s="178">
        <v>940.78</v>
      </c>
    </row>
    <row r="67" spans="1:4" ht="12.75" customHeight="1" x14ac:dyDescent="0.2">
      <c r="A67" s="161">
        <v>40989</v>
      </c>
      <c r="B67" s="178">
        <v>-1991</v>
      </c>
      <c r="C67" s="178">
        <v>2931.78</v>
      </c>
      <c r="D67" s="178">
        <v>940.78</v>
      </c>
    </row>
    <row r="68" spans="1:4" ht="12.75" customHeight="1" x14ac:dyDescent="0.2">
      <c r="A68" s="161">
        <v>40990</v>
      </c>
      <c r="B68" s="178">
        <v>-1991</v>
      </c>
      <c r="C68" s="178">
        <v>2931.78</v>
      </c>
      <c r="D68" s="178">
        <v>940.78</v>
      </c>
    </row>
    <row r="69" spans="1:4" ht="12.75" customHeight="1" x14ac:dyDescent="0.2">
      <c r="A69" s="161">
        <v>40991</v>
      </c>
      <c r="B69" s="178">
        <v>-1991</v>
      </c>
      <c r="C69" s="178">
        <v>2931.78</v>
      </c>
      <c r="D69" s="178">
        <v>940.78</v>
      </c>
    </row>
    <row r="70" spans="1:4" ht="12.75" customHeight="1" x14ac:dyDescent="0.2">
      <c r="A70" s="161">
        <v>40994</v>
      </c>
      <c r="B70" s="178">
        <v>-1991</v>
      </c>
      <c r="C70" s="178">
        <v>2931.78</v>
      </c>
      <c r="D70" s="178">
        <v>940.78</v>
      </c>
    </row>
    <row r="71" spans="1:4" ht="12.75" customHeight="1" x14ac:dyDescent="0.2">
      <c r="A71" s="161">
        <v>40995</v>
      </c>
      <c r="B71" s="178">
        <v>-1991</v>
      </c>
      <c r="C71" s="178">
        <v>3185.11</v>
      </c>
      <c r="D71" s="178">
        <v>1194.1099999999999</v>
      </c>
    </row>
    <row r="72" spans="1:4" ht="12.75" customHeight="1" x14ac:dyDescent="0.2">
      <c r="A72" s="161">
        <v>40996</v>
      </c>
      <c r="B72" s="178">
        <v>-1991</v>
      </c>
      <c r="C72" s="178">
        <v>3185.11</v>
      </c>
      <c r="D72" s="178">
        <v>1194.1099999999999</v>
      </c>
    </row>
    <row r="73" spans="1:4" ht="12.75" customHeight="1" x14ac:dyDescent="0.2">
      <c r="A73" s="161">
        <v>40997</v>
      </c>
      <c r="B73" s="178">
        <v>-1991</v>
      </c>
      <c r="C73" s="178">
        <v>3185.11</v>
      </c>
      <c r="D73" s="178">
        <v>1194.1099999999999</v>
      </c>
    </row>
    <row r="74" spans="1:4" ht="12.75" customHeight="1" x14ac:dyDescent="0.2">
      <c r="A74" s="161">
        <v>40998</v>
      </c>
      <c r="B74" s="178">
        <v>-1991</v>
      </c>
      <c r="C74" s="178">
        <v>3185.11</v>
      </c>
      <c r="D74" s="178">
        <v>1194.1099999999999</v>
      </c>
    </row>
    <row r="75" spans="1:4" ht="12.75" customHeight="1" x14ac:dyDescent="0.2">
      <c r="A75" s="161">
        <v>41001</v>
      </c>
      <c r="B75" s="178">
        <v>-1991</v>
      </c>
      <c r="C75" s="178">
        <v>3185.11</v>
      </c>
      <c r="D75" s="178">
        <v>1194.1099999999999</v>
      </c>
    </row>
    <row r="76" spans="1:4" ht="12.75" customHeight="1" x14ac:dyDescent="0.2">
      <c r="A76" s="161">
        <v>41002</v>
      </c>
      <c r="B76" s="178">
        <v>-1991</v>
      </c>
      <c r="C76" s="178">
        <v>3438.12</v>
      </c>
      <c r="D76" s="178">
        <v>1447.12</v>
      </c>
    </row>
    <row r="77" spans="1:4" ht="12.75" customHeight="1" x14ac:dyDescent="0.2">
      <c r="A77" s="161">
        <v>41003</v>
      </c>
      <c r="B77" s="178">
        <v>-1991</v>
      </c>
      <c r="C77" s="178">
        <v>3438.12</v>
      </c>
      <c r="D77" s="178">
        <v>1447.12</v>
      </c>
    </row>
    <row r="78" spans="1:4" ht="12.75" customHeight="1" x14ac:dyDescent="0.2">
      <c r="A78" s="161">
        <v>41009</v>
      </c>
      <c r="B78" s="178">
        <v>-1991</v>
      </c>
      <c r="C78" s="178">
        <v>3689.45</v>
      </c>
      <c r="D78" s="178">
        <v>1698.45</v>
      </c>
    </row>
    <row r="79" spans="1:4" ht="12.75" customHeight="1" x14ac:dyDescent="0.2">
      <c r="A79" s="161">
        <v>41010</v>
      </c>
      <c r="B79" s="178">
        <v>-1991</v>
      </c>
      <c r="C79" s="178">
        <v>3689.45</v>
      </c>
      <c r="D79" s="178">
        <v>1698.45</v>
      </c>
    </row>
    <row r="80" spans="1:4" ht="12.75" customHeight="1" x14ac:dyDescent="0.2">
      <c r="A80" s="161">
        <v>41011</v>
      </c>
      <c r="B80" s="178">
        <v>-1991</v>
      </c>
      <c r="C80" s="178">
        <v>3689.45</v>
      </c>
      <c r="D80" s="178">
        <v>1698.45</v>
      </c>
    </row>
    <row r="81" spans="1:4" ht="12.75" customHeight="1" x14ac:dyDescent="0.2">
      <c r="A81" s="161">
        <v>41012</v>
      </c>
      <c r="B81" s="178">
        <v>-1991</v>
      </c>
      <c r="C81" s="178">
        <v>3689.45</v>
      </c>
      <c r="D81" s="178">
        <v>1698.45</v>
      </c>
    </row>
    <row r="82" spans="1:4" ht="12.75" customHeight="1" x14ac:dyDescent="0.2">
      <c r="A82" s="161">
        <v>41015</v>
      </c>
      <c r="B82" s="178">
        <v>-1991</v>
      </c>
      <c r="C82" s="178">
        <v>3689.45</v>
      </c>
      <c r="D82" s="178">
        <v>1698.45</v>
      </c>
    </row>
    <row r="83" spans="1:4" ht="12.75" customHeight="1" x14ac:dyDescent="0.2">
      <c r="A83" s="161">
        <v>41016</v>
      </c>
      <c r="B83" s="178">
        <v>-1991</v>
      </c>
      <c r="C83" s="178">
        <v>3939.85</v>
      </c>
      <c r="D83" s="178">
        <v>1948.85</v>
      </c>
    </row>
    <row r="84" spans="1:4" ht="12.75" customHeight="1" x14ac:dyDescent="0.2">
      <c r="A84" s="161">
        <v>41017</v>
      </c>
      <c r="B84" s="178">
        <v>-1991</v>
      </c>
      <c r="C84" s="178">
        <v>3939.85</v>
      </c>
      <c r="D84" s="178">
        <v>1948.85</v>
      </c>
    </row>
    <row r="85" spans="1:4" ht="12.75" customHeight="1" x14ac:dyDescent="0.2">
      <c r="A85" s="161">
        <v>41019</v>
      </c>
      <c r="B85" s="178">
        <v>-1991</v>
      </c>
      <c r="C85" s="178">
        <v>3939.85</v>
      </c>
      <c r="D85" s="178">
        <v>1948.85</v>
      </c>
    </row>
    <row r="86" spans="1:4" ht="12.75" customHeight="1" x14ac:dyDescent="0.2">
      <c r="A86" s="161">
        <v>41022</v>
      </c>
      <c r="B86" s="178">
        <v>-1991</v>
      </c>
      <c r="C86" s="178">
        <v>3939.85</v>
      </c>
      <c r="D86" s="178">
        <v>1948.85</v>
      </c>
    </row>
    <row r="87" spans="1:4" ht="12.75" customHeight="1" x14ac:dyDescent="0.2">
      <c r="A87" s="161">
        <v>41023</v>
      </c>
      <c r="B87" s="178">
        <v>-1991</v>
      </c>
      <c r="C87" s="178">
        <v>4189.75</v>
      </c>
      <c r="D87" s="178">
        <v>2198.75</v>
      </c>
    </row>
    <row r="88" spans="1:4" ht="12.75" customHeight="1" x14ac:dyDescent="0.2">
      <c r="A88" s="161">
        <v>41024</v>
      </c>
      <c r="B88" s="178">
        <v>-1991</v>
      </c>
      <c r="C88" s="178">
        <v>4189.75</v>
      </c>
      <c r="D88" s="178">
        <v>2198.75</v>
      </c>
    </row>
    <row r="89" spans="1:4" ht="12.75" customHeight="1" x14ac:dyDescent="0.2">
      <c r="A89" s="161">
        <v>41025</v>
      </c>
      <c r="B89" s="178">
        <v>-1991</v>
      </c>
      <c r="C89" s="178">
        <v>4189.75</v>
      </c>
      <c r="D89" s="178">
        <v>2198.75</v>
      </c>
    </row>
    <row r="90" spans="1:4" ht="12.75" customHeight="1" x14ac:dyDescent="0.2">
      <c r="A90" s="161">
        <v>41026</v>
      </c>
      <c r="B90" s="178">
        <v>-1991</v>
      </c>
      <c r="C90" s="178">
        <v>4189.75</v>
      </c>
      <c r="D90" s="178">
        <v>2198.75</v>
      </c>
    </row>
    <row r="91" spans="1:4" ht="12.75" customHeight="1" x14ac:dyDescent="0.2">
      <c r="A91" s="161">
        <v>41029</v>
      </c>
      <c r="B91" s="178">
        <v>-1991</v>
      </c>
      <c r="C91" s="178">
        <v>4189.75</v>
      </c>
      <c r="D91" s="178">
        <v>2198.75</v>
      </c>
    </row>
    <row r="92" spans="1:4" ht="12.75" customHeight="1" x14ac:dyDescent="0.2">
      <c r="A92" s="161">
        <v>41031</v>
      </c>
      <c r="B92" s="178">
        <v>-1991</v>
      </c>
      <c r="C92" s="178">
        <v>4438.25</v>
      </c>
      <c r="D92" s="178">
        <v>2447.25</v>
      </c>
    </row>
    <row r="93" spans="1:4" ht="12.75" customHeight="1" x14ac:dyDescent="0.2">
      <c r="A93" s="161">
        <v>41032</v>
      </c>
      <c r="B93" s="178">
        <v>-1991</v>
      </c>
      <c r="C93" s="178">
        <v>4438.25</v>
      </c>
      <c r="D93" s="178">
        <v>2447.25</v>
      </c>
    </row>
    <row r="94" spans="1:4" ht="12.75" customHeight="1" x14ac:dyDescent="0.2">
      <c r="A94" s="161">
        <v>41033</v>
      </c>
      <c r="B94" s="178">
        <v>-1991</v>
      </c>
      <c r="C94" s="178">
        <v>4438.25</v>
      </c>
      <c r="D94" s="178">
        <v>2447.25</v>
      </c>
    </row>
    <row r="95" spans="1:4" ht="12.75" customHeight="1" x14ac:dyDescent="0.2">
      <c r="A95" s="161">
        <v>41036</v>
      </c>
      <c r="B95" s="178">
        <v>-1991</v>
      </c>
      <c r="C95" s="178">
        <v>4438.25</v>
      </c>
      <c r="D95" s="178">
        <v>2447.25</v>
      </c>
    </row>
    <row r="96" spans="1:4" ht="12.75" customHeight="1" x14ac:dyDescent="0.2">
      <c r="A96" s="161">
        <v>41037</v>
      </c>
      <c r="B96" s="178">
        <v>-1991</v>
      </c>
      <c r="C96" s="178">
        <v>4682.3500000000004</v>
      </c>
      <c r="D96" s="178">
        <v>2691.35</v>
      </c>
    </row>
    <row r="97" spans="1:4" ht="12.75" customHeight="1" x14ac:dyDescent="0.2">
      <c r="A97" s="161">
        <v>41038</v>
      </c>
      <c r="B97" s="178">
        <v>-1991</v>
      </c>
      <c r="C97" s="178">
        <v>4682.3500000000004</v>
      </c>
      <c r="D97" s="178">
        <v>2691.35</v>
      </c>
    </row>
    <row r="98" spans="1:4" ht="12.75" customHeight="1" x14ac:dyDescent="0.2">
      <c r="A98" s="161">
        <v>41039</v>
      </c>
      <c r="B98" s="178">
        <v>-1991</v>
      </c>
      <c r="C98" s="178">
        <v>4682.3500000000004</v>
      </c>
      <c r="D98" s="178">
        <v>2691.35</v>
      </c>
    </row>
    <row r="99" spans="1:4" ht="12.75" customHeight="1" x14ac:dyDescent="0.2">
      <c r="A99" s="161">
        <v>41040</v>
      </c>
      <c r="B99" s="178">
        <v>-1991</v>
      </c>
      <c r="C99" s="178">
        <v>4682.3500000000004</v>
      </c>
      <c r="D99" s="178">
        <v>2691.35</v>
      </c>
    </row>
    <row r="100" spans="1:4" ht="12.75" customHeight="1" x14ac:dyDescent="0.2">
      <c r="A100" s="161">
        <v>41043</v>
      </c>
      <c r="B100" s="178">
        <v>-1991</v>
      </c>
      <c r="C100" s="178">
        <v>4682.3500000000004</v>
      </c>
      <c r="D100" s="178">
        <v>2691.35</v>
      </c>
    </row>
    <row r="101" spans="1:4" ht="12.75" customHeight="1" x14ac:dyDescent="0.2">
      <c r="A101" s="161">
        <v>41044</v>
      </c>
      <c r="B101" s="178">
        <v>-1991</v>
      </c>
      <c r="C101" s="178">
        <v>4926.83</v>
      </c>
      <c r="D101" s="178">
        <v>2935.83</v>
      </c>
    </row>
    <row r="102" spans="1:4" ht="12.75" customHeight="1" x14ac:dyDescent="0.2">
      <c r="A102" s="161">
        <v>41045</v>
      </c>
      <c r="B102" s="178">
        <v>-1991</v>
      </c>
      <c r="C102" s="178">
        <v>4926.83</v>
      </c>
      <c r="D102" s="178">
        <v>2935.83</v>
      </c>
    </row>
    <row r="103" spans="1:4" ht="12.75" customHeight="1" x14ac:dyDescent="0.2">
      <c r="A103" s="161">
        <v>41047</v>
      </c>
      <c r="B103" s="178">
        <v>-1991</v>
      </c>
      <c r="C103" s="178">
        <v>4926.83</v>
      </c>
      <c r="D103" s="178">
        <v>2935.83</v>
      </c>
    </row>
    <row r="104" spans="1:4" ht="12.75" customHeight="1" x14ac:dyDescent="0.2">
      <c r="A104" s="161">
        <v>41050</v>
      </c>
      <c r="B104" s="178">
        <v>-1991</v>
      </c>
      <c r="C104" s="178">
        <v>4926.83</v>
      </c>
      <c r="D104" s="178">
        <v>2935.83</v>
      </c>
    </row>
    <row r="105" spans="1:4" ht="12.75" customHeight="1" x14ac:dyDescent="0.2">
      <c r="A105" s="161">
        <v>41051</v>
      </c>
      <c r="B105" s="178">
        <v>-1991</v>
      </c>
      <c r="C105" s="178">
        <v>5170.51</v>
      </c>
      <c r="D105" s="178">
        <v>3179.51</v>
      </c>
    </row>
    <row r="106" spans="1:4" ht="12.75" customHeight="1" x14ac:dyDescent="0.2">
      <c r="A106" s="161">
        <v>41052</v>
      </c>
      <c r="B106" s="178">
        <v>-1991</v>
      </c>
      <c r="C106" s="178">
        <v>5170.51</v>
      </c>
      <c r="D106" s="178">
        <v>3179.51</v>
      </c>
    </row>
    <row r="107" spans="1:4" ht="12.75" customHeight="1" x14ac:dyDescent="0.2">
      <c r="A107" s="161">
        <v>41053</v>
      </c>
      <c r="B107" s="178">
        <v>-1991</v>
      </c>
      <c r="C107" s="178">
        <v>5170.51</v>
      </c>
      <c r="D107" s="178">
        <v>3179.51</v>
      </c>
    </row>
    <row r="108" spans="1:4" ht="12.75" customHeight="1" x14ac:dyDescent="0.2">
      <c r="A108" s="161">
        <v>41054</v>
      </c>
      <c r="B108" s="178">
        <v>-1991</v>
      </c>
      <c r="C108" s="178">
        <v>5170.51</v>
      </c>
      <c r="D108" s="178">
        <v>3179.51</v>
      </c>
    </row>
    <row r="109" spans="1:4" ht="12.75" customHeight="1" x14ac:dyDescent="0.2">
      <c r="A109" s="161">
        <v>41058</v>
      </c>
      <c r="B109" s="178">
        <v>-1991</v>
      </c>
      <c r="C109" s="178">
        <v>5414.63</v>
      </c>
      <c r="D109" s="178">
        <v>3423.63</v>
      </c>
    </row>
    <row r="110" spans="1:4" ht="12.75" customHeight="1" x14ac:dyDescent="0.2">
      <c r="A110" s="161">
        <v>41059</v>
      </c>
      <c r="B110" s="178">
        <v>-1991</v>
      </c>
      <c r="C110" s="178">
        <v>5414.63</v>
      </c>
      <c r="D110" s="178">
        <v>3423.63</v>
      </c>
    </row>
    <row r="111" spans="1:4" ht="12.75" customHeight="1" x14ac:dyDescent="0.2">
      <c r="A111" s="161">
        <v>41060</v>
      </c>
      <c r="B111" s="178">
        <v>-1991</v>
      </c>
      <c r="C111" s="178">
        <v>5414.63</v>
      </c>
      <c r="D111" s="178">
        <v>3423.63</v>
      </c>
    </row>
    <row r="112" spans="1:4" ht="12.75" customHeight="1" x14ac:dyDescent="0.2">
      <c r="A112" s="161">
        <v>41061</v>
      </c>
      <c r="B112" s="178">
        <v>-1991</v>
      </c>
      <c r="C112" s="178">
        <v>5414.63</v>
      </c>
      <c r="D112" s="178">
        <v>3423.63</v>
      </c>
    </row>
    <row r="113" spans="1:4" ht="12.75" customHeight="1" x14ac:dyDescent="0.2">
      <c r="A113" s="161">
        <v>41064</v>
      </c>
      <c r="B113" s="178">
        <v>-1991</v>
      </c>
      <c r="C113" s="178">
        <v>5414.63</v>
      </c>
      <c r="D113" s="178">
        <v>3423.63</v>
      </c>
    </row>
    <row r="114" spans="1:4" ht="12.75" customHeight="1" x14ac:dyDescent="0.2">
      <c r="A114" s="161">
        <v>41065</v>
      </c>
      <c r="B114" s="178">
        <v>-1991</v>
      </c>
      <c r="C114" s="178">
        <v>5656.91</v>
      </c>
      <c r="D114" s="178">
        <v>3665.91</v>
      </c>
    </row>
    <row r="115" spans="1:4" ht="12.75" customHeight="1" x14ac:dyDescent="0.2">
      <c r="A115" s="161">
        <v>41066</v>
      </c>
      <c r="B115" s="178">
        <v>-1991</v>
      </c>
      <c r="C115" s="178">
        <v>5656.91</v>
      </c>
      <c r="D115" s="178">
        <v>3665.91</v>
      </c>
    </row>
    <row r="116" spans="1:4" ht="12.75" customHeight="1" x14ac:dyDescent="0.2">
      <c r="A116" s="161">
        <v>41067</v>
      </c>
      <c r="B116" s="178">
        <v>-1991</v>
      </c>
      <c r="C116" s="178">
        <v>5656.91</v>
      </c>
      <c r="D116" s="178">
        <v>3665.91</v>
      </c>
    </row>
    <row r="117" spans="1:4" ht="12.75" customHeight="1" x14ac:dyDescent="0.2">
      <c r="A117" s="161">
        <v>41068</v>
      </c>
      <c r="B117" s="178">
        <v>-1991</v>
      </c>
      <c r="C117" s="178">
        <v>5656.91</v>
      </c>
      <c r="D117" s="178">
        <v>3665.91</v>
      </c>
    </row>
    <row r="118" spans="1:4" ht="12.75" customHeight="1" x14ac:dyDescent="0.2">
      <c r="A118" s="161">
        <v>41071</v>
      </c>
      <c r="B118" s="178">
        <v>-1991</v>
      </c>
      <c r="C118" s="178">
        <v>5656.91</v>
      </c>
      <c r="D118" s="178">
        <v>3665.91</v>
      </c>
    </row>
    <row r="119" spans="1:4" ht="12.75" customHeight="1" x14ac:dyDescent="0.2">
      <c r="A119" s="161">
        <v>41072</v>
      </c>
      <c r="B119" s="178">
        <v>-1991</v>
      </c>
      <c r="C119" s="178">
        <v>5899.99</v>
      </c>
      <c r="D119" s="178">
        <v>3908.99</v>
      </c>
    </row>
    <row r="120" spans="1:4" ht="12.75" customHeight="1" x14ac:dyDescent="0.2">
      <c r="A120" s="161">
        <v>41073</v>
      </c>
      <c r="B120" s="178">
        <v>-1991</v>
      </c>
      <c r="C120" s="178">
        <v>5899.99</v>
      </c>
      <c r="D120" s="178">
        <v>3908.99</v>
      </c>
    </row>
    <row r="121" spans="1:4" ht="12.75" customHeight="1" x14ac:dyDescent="0.2">
      <c r="A121" s="161">
        <v>41074</v>
      </c>
      <c r="B121" s="178">
        <v>-1991</v>
      </c>
      <c r="C121" s="178">
        <v>5899.99</v>
      </c>
      <c r="D121" s="178">
        <v>3908.99</v>
      </c>
    </row>
    <row r="122" spans="1:4" ht="12.75" customHeight="1" x14ac:dyDescent="0.2">
      <c r="A122" s="161">
        <v>41075</v>
      </c>
      <c r="B122" s="178">
        <v>-1991</v>
      </c>
      <c r="C122" s="178">
        <v>5899.99</v>
      </c>
      <c r="D122" s="178">
        <v>3908.99</v>
      </c>
    </row>
    <row r="123" spans="1:4" ht="12.75" customHeight="1" x14ac:dyDescent="0.2">
      <c r="A123" s="161">
        <v>41078</v>
      </c>
      <c r="B123" s="178">
        <v>-1991</v>
      </c>
      <c r="C123" s="178">
        <v>5899.99</v>
      </c>
      <c r="D123" s="178">
        <v>3908.99</v>
      </c>
    </row>
    <row r="124" spans="1:4" ht="12.75" customHeight="1" x14ac:dyDescent="0.2">
      <c r="A124" s="161">
        <v>41079</v>
      </c>
      <c r="B124" s="178">
        <v>-1991</v>
      </c>
      <c r="C124" s="178">
        <v>6137.14</v>
      </c>
      <c r="D124" s="178">
        <v>4146.1400000000003</v>
      </c>
    </row>
    <row r="125" spans="1:4" ht="12.75" customHeight="1" x14ac:dyDescent="0.2">
      <c r="A125" s="161">
        <v>41080</v>
      </c>
      <c r="B125" s="178">
        <v>-1991</v>
      </c>
      <c r="C125" s="178">
        <v>6137.14</v>
      </c>
      <c r="D125" s="178">
        <v>4146.1400000000003</v>
      </c>
    </row>
    <row r="126" spans="1:4" ht="12.75" customHeight="1" x14ac:dyDescent="0.2">
      <c r="A126" s="161">
        <v>41081</v>
      </c>
      <c r="B126" s="178">
        <v>-1991</v>
      </c>
      <c r="C126" s="178">
        <v>6137.14</v>
      </c>
      <c r="D126" s="178">
        <v>4146.1400000000003</v>
      </c>
    </row>
    <row r="127" spans="1:4" ht="12.75" customHeight="1" x14ac:dyDescent="0.2">
      <c r="A127" s="161">
        <v>41082</v>
      </c>
      <c r="B127" s="178">
        <v>-1991</v>
      </c>
      <c r="C127" s="178">
        <v>6137.14</v>
      </c>
      <c r="D127" s="178">
        <v>4146.1400000000003</v>
      </c>
    </row>
    <row r="128" spans="1:4" ht="12.75" customHeight="1" x14ac:dyDescent="0.2">
      <c r="A128" s="161">
        <v>41085</v>
      </c>
      <c r="B128" s="178">
        <v>-1991</v>
      </c>
      <c r="C128" s="178">
        <v>6137.14</v>
      </c>
      <c r="D128" s="178">
        <v>4146.1400000000003</v>
      </c>
    </row>
    <row r="129" spans="1:4" ht="12.75" customHeight="1" x14ac:dyDescent="0.2">
      <c r="A129" s="161">
        <v>41086</v>
      </c>
      <c r="B129" s="178">
        <v>-1991</v>
      </c>
      <c r="C129" s="178">
        <v>6374.19</v>
      </c>
      <c r="D129" s="178">
        <v>4383.1899999999996</v>
      </c>
    </row>
    <row r="130" spans="1:4" ht="12.75" customHeight="1" x14ac:dyDescent="0.2">
      <c r="A130" s="161">
        <v>41087</v>
      </c>
      <c r="B130" s="178">
        <v>-1991</v>
      </c>
      <c r="C130" s="178">
        <v>6374.19</v>
      </c>
      <c r="D130" s="178">
        <v>4383.1899999999996</v>
      </c>
    </row>
    <row r="131" spans="1:4" ht="12.75" customHeight="1" x14ac:dyDescent="0.2">
      <c r="A131" s="161">
        <v>41088</v>
      </c>
      <c r="B131" s="178">
        <v>-1991</v>
      </c>
      <c r="C131" s="178">
        <v>6374.19</v>
      </c>
      <c r="D131" s="178">
        <v>4383.1899999999996</v>
      </c>
    </row>
    <row r="132" spans="1:4" ht="12.75" customHeight="1" x14ac:dyDescent="0.2">
      <c r="A132" s="161">
        <v>41089</v>
      </c>
      <c r="B132" s="178">
        <v>-1991</v>
      </c>
      <c r="C132" s="178">
        <v>6374.19</v>
      </c>
      <c r="D132" s="178">
        <v>4383.1899999999996</v>
      </c>
    </row>
    <row r="133" spans="1:4" ht="12.75" customHeight="1" x14ac:dyDescent="0.2">
      <c r="A133" s="161">
        <v>41092</v>
      </c>
      <c r="B133" s="178">
        <v>-1991</v>
      </c>
      <c r="C133" s="178">
        <v>6374.19</v>
      </c>
      <c r="D133" s="178">
        <v>4383.1899999999996</v>
      </c>
    </row>
    <row r="134" spans="1:4" ht="12.75" customHeight="1" x14ac:dyDescent="0.2">
      <c r="A134" s="161">
        <v>41093</v>
      </c>
      <c r="B134" s="178">
        <v>-1991</v>
      </c>
      <c r="C134" s="178">
        <v>6611.26</v>
      </c>
      <c r="D134" s="178">
        <v>4620.26</v>
      </c>
    </row>
    <row r="135" spans="1:4" ht="12.75" customHeight="1" x14ac:dyDescent="0.2">
      <c r="A135" s="161">
        <v>41094</v>
      </c>
      <c r="B135" s="178">
        <v>-1991</v>
      </c>
      <c r="C135" s="178">
        <v>6611.26</v>
      </c>
      <c r="D135" s="178">
        <v>4620.26</v>
      </c>
    </row>
    <row r="136" spans="1:4" ht="12.75" customHeight="1" x14ac:dyDescent="0.2">
      <c r="A136" s="161">
        <v>41095</v>
      </c>
      <c r="B136" s="178">
        <v>-1991</v>
      </c>
      <c r="C136" s="178">
        <v>6611.26</v>
      </c>
      <c r="D136" s="178">
        <v>4620.26</v>
      </c>
    </row>
    <row r="137" spans="1:4" ht="12.75" customHeight="1" x14ac:dyDescent="0.2">
      <c r="A137" s="161">
        <v>41096</v>
      </c>
      <c r="B137" s="178">
        <v>-1991</v>
      </c>
      <c r="C137" s="178">
        <v>6611.26</v>
      </c>
      <c r="D137" s="178">
        <v>4620.26</v>
      </c>
    </row>
    <row r="138" spans="1:4" ht="12.75" customHeight="1" x14ac:dyDescent="0.2">
      <c r="A138" s="161">
        <v>41099</v>
      </c>
      <c r="B138" s="178">
        <v>-1991</v>
      </c>
      <c r="C138" s="178">
        <v>6611.26</v>
      </c>
      <c r="D138" s="178">
        <v>4620.26</v>
      </c>
    </row>
    <row r="139" spans="1:4" ht="12.75" customHeight="1" x14ac:dyDescent="0.2">
      <c r="A139" s="161">
        <v>41100</v>
      </c>
      <c r="B139" s="178">
        <v>-1991</v>
      </c>
      <c r="C139" s="178">
        <v>6848.11</v>
      </c>
      <c r="D139" s="178">
        <v>4857.1099999999997</v>
      </c>
    </row>
    <row r="140" spans="1:4" ht="12.75" customHeight="1" x14ac:dyDescent="0.2">
      <c r="A140" s="161">
        <v>41101</v>
      </c>
      <c r="B140" s="178">
        <v>-1991</v>
      </c>
      <c r="C140" s="178">
        <v>6848.11</v>
      </c>
      <c r="D140" s="178">
        <v>4857.1099999999997</v>
      </c>
    </row>
    <row r="141" spans="1:4" ht="12.75" customHeight="1" x14ac:dyDescent="0.2">
      <c r="A141" s="161">
        <v>41102</v>
      </c>
      <c r="B141" s="178">
        <v>-1991</v>
      </c>
      <c r="C141" s="178">
        <v>6848.11</v>
      </c>
      <c r="D141" s="178">
        <v>4857.1099999999997</v>
      </c>
    </row>
    <row r="142" spans="1:4" ht="12.75" customHeight="1" x14ac:dyDescent="0.2">
      <c r="A142" s="161">
        <v>41103</v>
      </c>
      <c r="B142" s="178">
        <v>-1991</v>
      </c>
      <c r="C142" s="178">
        <v>6848.11</v>
      </c>
      <c r="D142" s="178">
        <v>4857.1099999999997</v>
      </c>
    </row>
    <row r="143" spans="1:4" ht="12.75" customHeight="1" x14ac:dyDescent="0.2">
      <c r="A143" s="161">
        <v>41106</v>
      </c>
      <c r="B143" s="178">
        <v>-1991</v>
      </c>
      <c r="C143" s="178">
        <v>6848.11</v>
      </c>
      <c r="D143" s="178">
        <v>4857.1099999999997</v>
      </c>
    </row>
    <row r="144" spans="1:4" ht="12.75" customHeight="1" x14ac:dyDescent="0.2">
      <c r="A144" s="161">
        <v>41107</v>
      </c>
      <c r="B144" s="178">
        <v>-1991</v>
      </c>
      <c r="C144" s="178">
        <v>7854.36</v>
      </c>
      <c r="D144" s="178">
        <v>5863.36</v>
      </c>
    </row>
    <row r="145" spans="1:4" ht="12.75" customHeight="1" x14ac:dyDescent="0.2">
      <c r="A145" s="161">
        <v>41108</v>
      </c>
      <c r="B145" s="178">
        <v>-1991</v>
      </c>
      <c r="C145" s="178">
        <v>7854.36</v>
      </c>
      <c r="D145" s="178">
        <v>5863.36</v>
      </c>
    </row>
    <row r="146" spans="1:4" ht="12.75" customHeight="1" x14ac:dyDescent="0.2">
      <c r="A146" s="161">
        <v>41109</v>
      </c>
      <c r="B146" s="178">
        <v>-1991</v>
      </c>
      <c r="C146" s="178">
        <v>7854.36</v>
      </c>
      <c r="D146" s="178">
        <v>5863.36</v>
      </c>
    </row>
    <row r="147" spans="1:4" ht="12.75" customHeight="1" x14ac:dyDescent="0.2">
      <c r="A147" s="161">
        <v>41110</v>
      </c>
      <c r="B147" s="178">
        <v>-1991</v>
      </c>
      <c r="C147" s="178">
        <v>7854.36</v>
      </c>
      <c r="D147" s="178">
        <v>5863.36</v>
      </c>
    </row>
    <row r="148" spans="1:4" ht="12.75" customHeight="1" x14ac:dyDescent="0.2">
      <c r="A148" s="161">
        <v>41113</v>
      </c>
      <c r="B148" s="178">
        <v>-1991</v>
      </c>
      <c r="C148" s="178">
        <v>7854.36</v>
      </c>
      <c r="D148" s="178">
        <v>5863.36</v>
      </c>
    </row>
    <row r="149" spans="1:4" ht="12.75" customHeight="1" x14ac:dyDescent="0.2">
      <c r="A149" s="161">
        <v>41114</v>
      </c>
      <c r="B149" s="178">
        <v>-1991</v>
      </c>
      <c r="C149" s="178">
        <v>8080.86</v>
      </c>
      <c r="D149" s="178">
        <v>6089.86</v>
      </c>
    </row>
    <row r="150" spans="1:4" ht="12.75" customHeight="1" x14ac:dyDescent="0.2">
      <c r="A150" s="161">
        <v>41115</v>
      </c>
      <c r="B150" s="178">
        <v>-1991</v>
      </c>
      <c r="C150" s="178">
        <v>8080.86</v>
      </c>
      <c r="D150" s="178">
        <v>6089.86</v>
      </c>
    </row>
    <row r="151" spans="1:4" ht="12.75" customHeight="1" x14ac:dyDescent="0.2">
      <c r="A151" s="161">
        <v>41116</v>
      </c>
      <c r="B151" s="178">
        <v>-1991</v>
      </c>
      <c r="C151" s="178">
        <v>8080.86</v>
      </c>
      <c r="D151" s="178">
        <v>6089.86</v>
      </c>
    </row>
    <row r="152" spans="1:4" ht="12.75" customHeight="1" x14ac:dyDescent="0.2">
      <c r="A152" s="161">
        <v>41117</v>
      </c>
      <c r="B152" s="178">
        <v>-1991</v>
      </c>
      <c r="C152" s="178">
        <v>8080.86</v>
      </c>
      <c r="D152" s="178">
        <v>6089.86</v>
      </c>
    </row>
    <row r="153" spans="1:4" ht="12.75" customHeight="1" x14ac:dyDescent="0.2">
      <c r="A153" s="161">
        <v>41120</v>
      </c>
      <c r="B153" s="178">
        <v>-1991</v>
      </c>
      <c r="C153" s="178">
        <v>8080.86</v>
      </c>
      <c r="D153" s="178">
        <v>6089.86</v>
      </c>
    </row>
    <row r="154" spans="1:4" ht="12.75" customHeight="1" x14ac:dyDescent="0.2">
      <c r="A154" s="161">
        <v>41121</v>
      </c>
      <c r="B154" s="178">
        <v>-1991</v>
      </c>
      <c r="C154" s="178">
        <v>9268.31</v>
      </c>
      <c r="D154" s="178">
        <v>7277.31</v>
      </c>
    </row>
    <row r="155" spans="1:4" ht="12.75" customHeight="1" x14ac:dyDescent="0.2">
      <c r="A155" s="161">
        <v>41122</v>
      </c>
      <c r="B155" s="178">
        <v>-1991</v>
      </c>
      <c r="C155" s="178">
        <v>9268.31</v>
      </c>
      <c r="D155" s="178">
        <v>7277.31</v>
      </c>
    </row>
    <row r="156" spans="1:4" ht="12.75" customHeight="1" x14ac:dyDescent="0.2">
      <c r="A156" s="161">
        <v>41123</v>
      </c>
      <c r="B156" s="178">
        <v>-1991</v>
      </c>
      <c r="C156" s="178">
        <v>9268.31</v>
      </c>
      <c r="D156" s="178">
        <v>7277.31</v>
      </c>
    </row>
    <row r="157" spans="1:4" ht="12.75" customHeight="1" x14ac:dyDescent="0.2">
      <c r="A157" s="161">
        <v>41124</v>
      </c>
      <c r="B157" s="178">
        <v>-1991</v>
      </c>
      <c r="C157" s="178">
        <v>9268.31</v>
      </c>
      <c r="D157" s="178">
        <v>7277.31</v>
      </c>
    </row>
    <row r="158" spans="1:4" ht="12.75" customHeight="1" x14ac:dyDescent="0.2">
      <c r="A158" s="161">
        <v>41128</v>
      </c>
      <c r="B158" s="178">
        <v>-1991</v>
      </c>
      <c r="C158" s="178">
        <v>9713.2099999999991</v>
      </c>
      <c r="D158" s="178">
        <v>7722.21</v>
      </c>
    </row>
    <row r="159" spans="1:4" ht="12.75" customHeight="1" x14ac:dyDescent="0.2">
      <c r="A159" s="161">
        <v>41129</v>
      </c>
      <c r="B159" s="178">
        <v>-1991</v>
      </c>
      <c r="C159" s="178">
        <v>9713.2099999999991</v>
      </c>
      <c r="D159" s="178">
        <v>7722.21</v>
      </c>
    </row>
    <row r="160" spans="1:4" ht="12.75" customHeight="1" x14ac:dyDescent="0.2">
      <c r="A160" s="161">
        <v>41130</v>
      </c>
      <c r="B160" s="178">
        <v>-1991</v>
      </c>
      <c r="C160" s="178">
        <v>9713.2099999999991</v>
      </c>
      <c r="D160" s="178">
        <v>7722.21</v>
      </c>
    </row>
    <row r="161" spans="1:4" ht="12.75" customHeight="1" x14ac:dyDescent="0.2">
      <c r="A161" s="161">
        <v>41131</v>
      </c>
      <c r="B161" s="178">
        <v>-1991</v>
      </c>
      <c r="C161" s="178">
        <v>9713.2099999999991</v>
      </c>
      <c r="D161" s="178">
        <v>7722.21</v>
      </c>
    </row>
    <row r="162" spans="1:4" ht="12.75" customHeight="1" x14ac:dyDescent="0.2">
      <c r="A162" s="161">
        <v>41134</v>
      </c>
      <c r="B162" s="178">
        <v>-1991</v>
      </c>
      <c r="C162" s="178">
        <v>9713.2099999999991</v>
      </c>
      <c r="D162" s="178">
        <v>7722.21</v>
      </c>
    </row>
    <row r="163" spans="1:4" ht="12.75" customHeight="1" x14ac:dyDescent="0.2">
      <c r="A163" s="161">
        <v>41135</v>
      </c>
      <c r="B163" s="178">
        <v>-1991</v>
      </c>
      <c r="C163" s="178">
        <v>10156.76</v>
      </c>
      <c r="D163" s="178">
        <v>8165.76</v>
      </c>
    </row>
    <row r="164" spans="1:4" ht="12.75" customHeight="1" x14ac:dyDescent="0.2">
      <c r="A164" s="161">
        <v>41136</v>
      </c>
      <c r="B164" s="178">
        <v>-1991</v>
      </c>
      <c r="C164" s="178">
        <v>10156.76</v>
      </c>
      <c r="D164" s="178">
        <v>8165.76</v>
      </c>
    </row>
    <row r="165" spans="1:4" ht="12.75" customHeight="1" x14ac:dyDescent="0.2">
      <c r="A165" s="161">
        <v>41137</v>
      </c>
      <c r="B165" s="178">
        <v>-1991</v>
      </c>
      <c r="C165" s="178">
        <v>10156.76</v>
      </c>
      <c r="D165" s="178">
        <v>8165.76</v>
      </c>
    </row>
    <row r="166" spans="1:4" ht="12.75" customHeight="1" x14ac:dyDescent="0.2">
      <c r="A166" s="161">
        <v>41138</v>
      </c>
      <c r="B166" s="178">
        <v>-1991</v>
      </c>
      <c r="C166" s="178">
        <v>10156.76</v>
      </c>
      <c r="D166" s="178">
        <v>8165.76</v>
      </c>
    </row>
    <row r="167" spans="1:4" ht="12.75" customHeight="1" x14ac:dyDescent="0.2">
      <c r="A167" s="161">
        <v>41141</v>
      </c>
      <c r="B167" s="178">
        <v>-1991</v>
      </c>
      <c r="C167" s="178">
        <v>10156.76</v>
      </c>
      <c r="D167" s="178">
        <v>8165.76</v>
      </c>
    </row>
    <row r="168" spans="1:4" ht="12.75" customHeight="1" x14ac:dyDescent="0.2">
      <c r="A168" s="161">
        <v>41142</v>
      </c>
      <c r="B168" s="178">
        <v>-1991</v>
      </c>
      <c r="C168" s="178">
        <v>10601.55</v>
      </c>
      <c r="D168" s="178">
        <v>8610.5499999999993</v>
      </c>
    </row>
    <row r="169" spans="1:4" ht="12.75" customHeight="1" x14ac:dyDescent="0.2">
      <c r="A169" s="161">
        <v>41143</v>
      </c>
      <c r="B169" s="178">
        <v>-1991</v>
      </c>
      <c r="C169" s="178">
        <v>10601.55</v>
      </c>
      <c r="D169" s="178">
        <v>8610.5499999999993</v>
      </c>
    </row>
    <row r="170" spans="1:4" ht="12.75" customHeight="1" x14ac:dyDescent="0.2">
      <c r="A170" s="161">
        <v>41144</v>
      </c>
      <c r="B170" s="178">
        <v>-1991</v>
      </c>
      <c r="C170" s="178">
        <v>10601.55</v>
      </c>
      <c r="D170" s="178">
        <v>8610.5499999999993</v>
      </c>
    </row>
    <row r="171" spans="1:4" ht="12.75" customHeight="1" x14ac:dyDescent="0.2">
      <c r="A171" s="161">
        <v>41145</v>
      </c>
      <c r="B171" s="178">
        <v>-1991</v>
      </c>
      <c r="C171" s="178">
        <v>10601.55</v>
      </c>
      <c r="D171" s="178">
        <v>8610.5499999999993</v>
      </c>
    </row>
    <row r="172" spans="1:4" ht="12.75" customHeight="1" x14ac:dyDescent="0.2">
      <c r="A172" s="161">
        <v>41148</v>
      </c>
      <c r="B172" s="178">
        <v>-1991</v>
      </c>
      <c r="C172" s="178">
        <v>10601.55</v>
      </c>
      <c r="D172" s="178">
        <v>8610.5499999999993</v>
      </c>
    </row>
    <row r="173" spans="1:4" ht="12.75" customHeight="1" x14ac:dyDescent="0.2">
      <c r="A173" s="161">
        <v>41149</v>
      </c>
      <c r="B173" s="178">
        <v>-1991</v>
      </c>
      <c r="C173" s="178">
        <v>11058.15</v>
      </c>
      <c r="D173" s="178">
        <v>9067.15</v>
      </c>
    </row>
    <row r="174" spans="1:4" ht="12.75" customHeight="1" x14ac:dyDescent="0.2">
      <c r="A174" s="161">
        <v>41150</v>
      </c>
      <c r="B174" s="178">
        <v>-1991</v>
      </c>
      <c r="C174" s="178">
        <v>11058.15</v>
      </c>
      <c r="D174" s="178">
        <v>9067.15</v>
      </c>
    </row>
    <row r="175" spans="1:4" ht="12.75" customHeight="1" x14ac:dyDescent="0.2">
      <c r="A175" s="161">
        <v>41151</v>
      </c>
      <c r="B175" s="178">
        <v>-1991</v>
      </c>
      <c r="C175" s="178">
        <v>11058.15</v>
      </c>
      <c r="D175" s="178">
        <v>9067.15</v>
      </c>
    </row>
    <row r="176" spans="1:4" ht="12.75" customHeight="1" x14ac:dyDescent="0.2">
      <c r="A176" s="161">
        <v>41152</v>
      </c>
      <c r="B176" s="178">
        <v>-1991</v>
      </c>
      <c r="C176" s="178">
        <v>11058.15</v>
      </c>
      <c r="D176" s="178">
        <v>9067.15</v>
      </c>
    </row>
    <row r="177" spans="1:4" ht="12.75" customHeight="1" x14ac:dyDescent="0.2">
      <c r="A177" s="161">
        <v>41155</v>
      </c>
      <c r="B177" s="178">
        <v>-1991</v>
      </c>
      <c r="C177" s="178">
        <v>11058.15</v>
      </c>
      <c r="D177" s="178">
        <v>9067.15</v>
      </c>
    </row>
    <row r="178" spans="1:4" ht="12.75" customHeight="1" x14ac:dyDescent="0.2">
      <c r="A178" s="161">
        <v>41156</v>
      </c>
      <c r="B178" s="178">
        <v>-1991</v>
      </c>
      <c r="C178" s="178">
        <v>11521.27</v>
      </c>
      <c r="D178" s="178">
        <v>9530.27</v>
      </c>
    </row>
    <row r="179" spans="1:4" ht="12.75" customHeight="1" x14ac:dyDescent="0.2">
      <c r="A179" s="161">
        <v>41157</v>
      </c>
      <c r="B179" s="178">
        <v>-1991</v>
      </c>
      <c r="C179" s="178">
        <v>11521.27</v>
      </c>
      <c r="D179" s="178">
        <v>9530.27</v>
      </c>
    </row>
    <row r="180" spans="1:4" ht="12.75" customHeight="1" x14ac:dyDescent="0.2">
      <c r="A180" s="161">
        <v>41158</v>
      </c>
      <c r="B180" s="178">
        <v>-1991</v>
      </c>
      <c r="C180" s="178">
        <v>11521.27</v>
      </c>
      <c r="D180" s="178">
        <v>9530.27</v>
      </c>
    </row>
    <row r="181" spans="1:4" ht="12.75" customHeight="1" x14ac:dyDescent="0.2">
      <c r="A181" s="161">
        <v>41159</v>
      </c>
      <c r="B181" s="178">
        <v>-1991</v>
      </c>
      <c r="C181" s="178">
        <v>11521.27</v>
      </c>
      <c r="D181" s="178">
        <v>9530.27</v>
      </c>
    </row>
    <row r="182" spans="1:4" ht="12.75" customHeight="1" x14ac:dyDescent="0.2">
      <c r="A182" s="161">
        <v>41162</v>
      </c>
      <c r="B182" s="178">
        <v>-1991</v>
      </c>
      <c r="C182" s="178">
        <v>11521.27</v>
      </c>
      <c r="D182" s="178">
        <v>9530.27</v>
      </c>
    </row>
    <row r="183" spans="1:4" ht="12.75" customHeight="1" x14ac:dyDescent="0.2">
      <c r="A183" s="161">
        <v>41163</v>
      </c>
      <c r="B183" s="178">
        <v>-1991</v>
      </c>
      <c r="C183" s="178">
        <v>11991.07</v>
      </c>
      <c r="D183" s="178">
        <v>10000.07</v>
      </c>
    </row>
    <row r="184" spans="1:4" ht="12.75" customHeight="1" x14ac:dyDescent="0.2">
      <c r="A184" s="161">
        <v>41164</v>
      </c>
      <c r="B184" s="178">
        <v>-1991</v>
      </c>
      <c r="C184" s="178">
        <v>11991.07</v>
      </c>
      <c r="D184" s="178">
        <v>10000.07</v>
      </c>
    </row>
    <row r="185" spans="1:4" ht="12.75" customHeight="1" x14ac:dyDescent="0.2">
      <c r="A185" s="161">
        <v>41165</v>
      </c>
      <c r="B185" s="178">
        <v>-1991</v>
      </c>
      <c r="C185" s="178">
        <v>11991.07</v>
      </c>
      <c r="D185" s="178">
        <v>10000.07</v>
      </c>
    </row>
    <row r="186" spans="1:4" ht="12.75" customHeight="1" x14ac:dyDescent="0.2">
      <c r="A186" s="161">
        <v>41166</v>
      </c>
      <c r="B186" s="178">
        <v>-1991</v>
      </c>
      <c r="C186" s="178">
        <v>11991.07</v>
      </c>
      <c r="D186" s="178">
        <v>10000.07</v>
      </c>
    </row>
    <row r="187" spans="1:4" ht="12.75" customHeight="1" x14ac:dyDescent="0.2">
      <c r="A187" s="161">
        <v>41169</v>
      </c>
      <c r="B187" s="178">
        <v>-1991</v>
      </c>
      <c r="C187" s="178">
        <v>11991.07</v>
      </c>
      <c r="D187" s="178">
        <v>10000.07</v>
      </c>
    </row>
    <row r="188" spans="1:4" ht="12.75" customHeight="1" x14ac:dyDescent="0.2">
      <c r="A188" s="161">
        <v>41170</v>
      </c>
      <c r="B188" s="178">
        <v>-1991</v>
      </c>
      <c r="C188" s="178">
        <v>12468.97</v>
      </c>
      <c r="D188" s="178">
        <v>10477.969999999999</v>
      </c>
    </row>
    <row r="189" spans="1:4" ht="12.75" customHeight="1" x14ac:dyDescent="0.2">
      <c r="A189" s="161">
        <v>41171</v>
      </c>
      <c r="B189" s="178">
        <v>-1991</v>
      </c>
      <c r="C189" s="178">
        <v>12468.97</v>
      </c>
      <c r="D189" s="178">
        <v>10477.969999999999</v>
      </c>
    </row>
    <row r="190" spans="1:4" ht="12.75" customHeight="1" x14ac:dyDescent="0.2">
      <c r="A190" s="161">
        <v>41172</v>
      </c>
      <c r="B190" s="178">
        <v>-1991</v>
      </c>
      <c r="C190" s="178">
        <v>12468.97</v>
      </c>
      <c r="D190" s="178">
        <v>10477.969999999999</v>
      </c>
    </row>
    <row r="191" spans="1:4" ht="12.75" customHeight="1" x14ac:dyDescent="0.2">
      <c r="A191" s="161">
        <v>41173</v>
      </c>
      <c r="B191" s="178">
        <v>-1991</v>
      </c>
      <c r="C191" s="178">
        <v>12468.97</v>
      </c>
      <c r="D191" s="178">
        <v>10477.969999999999</v>
      </c>
    </row>
    <row r="192" spans="1:4" ht="12.75" customHeight="1" x14ac:dyDescent="0.2">
      <c r="A192" s="161">
        <v>41176</v>
      </c>
      <c r="B192" s="178">
        <v>-1991</v>
      </c>
      <c r="C192" s="178">
        <v>12468.97</v>
      </c>
      <c r="D192" s="178">
        <v>10477.969999999999</v>
      </c>
    </row>
    <row r="193" spans="1:4" ht="12.75" customHeight="1" x14ac:dyDescent="0.2">
      <c r="A193" s="161">
        <v>41177</v>
      </c>
      <c r="B193" s="178">
        <v>-1991</v>
      </c>
      <c r="C193" s="178">
        <v>12949.67</v>
      </c>
      <c r="D193" s="178">
        <v>10958.67</v>
      </c>
    </row>
    <row r="194" spans="1:4" ht="12.75" customHeight="1" x14ac:dyDescent="0.2">
      <c r="A194" s="161">
        <v>41178</v>
      </c>
      <c r="B194" s="178">
        <v>-1991</v>
      </c>
      <c r="C194" s="178">
        <v>12949.67</v>
      </c>
      <c r="D194" s="178">
        <v>10958.67</v>
      </c>
    </row>
    <row r="195" spans="1:4" ht="12.75" customHeight="1" x14ac:dyDescent="0.2">
      <c r="A195" s="161">
        <v>41179</v>
      </c>
      <c r="B195" s="178">
        <v>-1991</v>
      </c>
      <c r="C195" s="178">
        <v>12949.67</v>
      </c>
      <c r="D195" s="178">
        <v>10958.67</v>
      </c>
    </row>
    <row r="196" spans="1:4" ht="12.75" customHeight="1" x14ac:dyDescent="0.2">
      <c r="A196" s="161">
        <v>41180</v>
      </c>
      <c r="B196" s="178">
        <v>-1991</v>
      </c>
      <c r="C196" s="178">
        <v>12949.67</v>
      </c>
      <c r="D196" s="178">
        <v>10958.67</v>
      </c>
    </row>
    <row r="197" spans="1:4" ht="12.75" customHeight="1" x14ac:dyDescent="0.2">
      <c r="A197" s="161">
        <v>41183</v>
      </c>
      <c r="B197" s="178">
        <v>-1991</v>
      </c>
      <c r="C197" s="178">
        <v>12949.67</v>
      </c>
      <c r="D197" s="178">
        <v>10958.67</v>
      </c>
    </row>
    <row r="198" spans="1:4" ht="12.75" customHeight="1" x14ac:dyDescent="0.2">
      <c r="A198" s="161">
        <v>41184</v>
      </c>
      <c r="B198" s="178">
        <v>-1991</v>
      </c>
      <c r="C198" s="178">
        <v>14226.42</v>
      </c>
      <c r="D198" s="178">
        <v>12235.42</v>
      </c>
    </row>
    <row r="199" spans="1:4" ht="12.75" customHeight="1" x14ac:dyDescent="0.2">
      <c r="A199" s="161">
        <v>41185</v>
      </c>
      <c r="B199" s="178">
        <v>-1991</v>
      </c>
      <c r="C199" s="178">
        <v>14226.42</v>
      </c>
      <c r="D199" s="178">
        <v>12235.42</v>
      </c>
    </row>
    <row r="200" spans="1:4" ht="12.75" customHeight="1" x14ac:dyDescent="0.2">
      <c r="A200" s="161">
        <v>41186</v>
      </c>
      <c r="B200" s="178">
        <v>-1991</v>
      </c>
      <c r="C200" s="178">
        <v>14226.42</v>
      </c>
      <c r="D200" s="178">
        <v>12235.42</v>
      </c>
    </row>
    <row r="201" spans="1:4" ht="12.75" customHeight="1" x14ac:dyDescent="0.2">
      <c r="A201" s="161">
        <v>41187</v>
      </c>
      <c r="B201" s="178">
        <v>-1991</v>
      </c>
      <c r="C201" s="178">
        <v>14226.42</v>
      </c>
      <c r="D201" s="178">
        <v>12235.42</v>
      </c>
    </row>
    <row r="202" spans="1:4" ht="12.75" customHeight="1" x14ac:dyDescent="0.2">
      <c r="A202" s="161">
        <v>41190</v>
      </c>
      <c r="B202" s="178">
        <v>-1991</v>
      </c>
      <c r="C202" s="178">
        <v>14226.42</v>
      </c>
      <c r="D202" s="178">
        <v>12235.42</v>
      </c>
    </row>
    <row r="203" spans="1:4" ht="12.75" customHeight="1" x14ac:dyDescent="0.2">
      <c r="A203" s="161">
        <v>41191</v>
      </c>
      <c r="B203" s="178">
        <v>-1991</v>
      </c>
      <c r="C203" s="178">
        <v>14701.07</v>
      </c>
      <c r="D203" s="178">
        <v>12710.07</v>
      </c>
    </row>
    <row r="204" spans="1:4" ht="12.75" customHeight="1" x14ac:dyDescent="0.2">
      <c r="A204" s="161">
        <v>41192</v>
      </c>
      <c r="B204" s="178">
        <v>-1991</v>
      </c>
      <c r="C204" s="178">
        <v>14701.07</v>
      </c>
      <c r="D204" s="178">
        <v>12710.07</v>
      </c>
    </row>
    <row r="205" spans="1:4" ht="12.75" customHeight="1" x14ac:dyDescent="0.2">
      <c r="A205" s="161">
        <v>41193</v>
      </c>
      <c r="B205" s="178">
        <v>-1991</v>
      </c>
      <c r="C205" s="178">
        <v>14701.07</v>
      </c>
      <c r="D205" s="178">
        <v>12710.07</v>
      </c>
    </row>
    <row r="206" spans="1:4" ht="12.75" customHeight="1" x14ac:dyDescent="0.2">
      <c r="A206" s="161">
        <v>41194</v>
      </c>
      <c r="B206" s="178">
        <v>-1991</v>
      </c>
      <c r="C206" s="178">
        <v>14701.07</v>
      </c>
      <c r="D206" s="178">
        <v>12710.07</v>
      </c>
    </row>
    <row r="207" spans="1:4" ht="12.75" customHeight="1" x14ac:dyDescent="0.2">
      <c r="A207" s="161">
        <v>41197</v>
      </c>
      <c r="B207" s="178">
        <v>-1991</v>
      </c>
      <c r="C207" s="178">
        <v>14701.07</v>
      </c>
      <c r="D207" s="178">
        <v>12710.07</v>
      </c>
    </row>
    <row r="208" spans="1:4" ht="12.75" customHeight="1" x14ac:dyDescent="0.2">
      <c r="A208" s="161">
        <v>41198</v>
      </c>
      <c r="B208" s="178">
        <v>-1991</v>
      </c>
      <c r="C208" s="178">
        <v>15180.28</v>
      </c>
      <c r="D208" s="178">
        <v>13189.28</v>
      </c>
    </row>
    <row r="209" spans="1:4" ht="12.75" customHeight="1" x14ac:dyDescent="0.2">
      <c r="A209" s="161">
        <v>41199</v>
      </c>
      <c r="B209" s="178">
        <v>-1991</v>
      </c>
      <c r="C209" s="178">
        <v>15180.28</v>
      </c>
      <c r="D209" s="178">
        <v>13189.28</v>
      </c>
    </row>
    <row r="210" spans="1:4" ht="12.75" customHeight="1" x14ac:dyDescent="0.2">
      <c r="A210" s="161">
        <v>41200</v>
      </c>
      <c r="B210" s="178">
        <v>-1991</v>
      </c>
      <c r="C210" s="178">
        <v>15180.28</v>
      </c>
      <c r="D210" s="178">
        <v>13189.28</v>
      </c>
    </row>
    <row r="211" spans="1:4" ht="12.75" customHeight="1" x14ac:dyDescent="0.2">
      <c r="A211" s="161">
        <v>41201</v>
      </c>
      <c r="B211" s="178">
        <v>-1991</v>
      </c>
      <c r="C211" s="178">
        <v>15180.28</v>
      </c>
      <c r="D211" s="178">
        <v>13189.28</v>
      </c>
    </row>
    <row r="212" spans="1:4" ht="12.75" customHeight="1" x14ac:dyDescent="0.2">
      <c r="A212" s="161">
        <v>41204</v>
      </c>
      <c r="B212" s="178">
        <v>-1991</v>
      </c>
      <c r="C212" s="178">
        <v>15180.28</v>
      </c>
      <c r="D212" s="178">
        <v>13189.28</v>
      </c>
    </row>
    <row r="213" spans="1:4" ht="12.75" customHeight="1" x14ac:dyDescent="0.2">
      <c r="A213" s="161">
        <v>41205</v>
      </c>
      <c r="B213" s="178">
        <v>-1991</v>
      </c>
      <c r="C213" s="178">
        <v>15668.23</v>
      </c>
      <c r="D213" s="178">
        <v>13677.23</v>
      </c>
    </row>
    <row r="214" spans="1:4" ht="12.75" customHeight="1" x14ac:dyDescent="0.2">
      <c r="A214" s="161">
        <v>41206</v>
      </c>
      <c r="B214" s="178">
        <v>-1991</v>
      </c>
      <c r="C214" s="178">
        <v>15668.23</v>
      </c>
      <c r="D214" s="178">
        <v>13677.23</v>
      </c>
    </row>
    <row r="215" spans="1:4" ht="12.75" customHeight="1" x14ac:dyDescent="0.2">
      <c r="A215" s="161">
        <v>41207</v>
      </c>
      <c r="B215" s="178">
        <v>-1991</v>
      </c>
      <c r="C215" s="178">
        <v>15668.23</v>
      </c>
      <c r="D215" s="178">
        <v>13677.23</v>
      </c>
    </row>
    <row r="216" spans="1:4" ht="12.75" customHeight="1" x14ac:dyDescent="0.2">
      <c r="A216" s="161">
        <v>41208</v>
      </c>
      <c r="B216" s="178">
        <v>-1991</v>
      </c>
      <c r="C216" s="178">
        <v>15668.23</v>
      </c>
      <c r="D216" s="178">
        <v>13677.23</v>
      </c>
    </row>
    <row r="217" spans="1:4" ht="12.75" customHeight="1" x14ac:dyDescent="0.2">
      <c r="A217" s="161">
        <v>41211</v>
      </c>
      <c r="B217" s="178">
        <v>-1991</v>
      </c>
      <c r="C217" s="178">
        <v>15668.23</v>
      </c>
      <c r="D217" s="178">
        <v>13677.23</v>
      </c>
    </row>
    <row r="218" spans="1:4" ht="12.75" customHeight="1" x14ac:dyDescent="0.2">
      <c r="A218" s="161">
        <v>41212</v>
      </c>
      <c r="B218" s="178">
        <v>-1991</v>
      </c>
      <c r="C218" s="178">
        <v>16163.09</v>
      </c>
      <c r="D218" s="178">
        <v>14172.09</v>
      </c>
    </row>
    <row r="219" spans="1:4" ht="12.75" customHeight="1" x14ac:dyDescent="0.2">
      <c r="A219" s="161">
        <v>41213</v>
      </c>
      <c r="B219" s="178">
        <v>-1991</v>
      </c>
      <c r="C219" s="178">
        <v>16163.09</v>
      </c>
      <c r="D219" s="178">
        <v>14172.09</v>
      </c>
    </row>
    <row r="220" spans="1:4" ht="12.75" customHeight="1" x14ac:dyDescent="0.2">
      <c r="A220" s="161">
        <v>41214</v>
      </c>
      <c r="B220" s="178">
        <v>-1991</v>
      </c>
      <c r="C220" s="178">
        <v>16163.09</v>
      </c>
      <c r="D220" s="178">
        <v>14172.09</v>
      </c>
    </row>
    <row r="221" spans="1:4" ht="12.75" customHeight="1" x14ac:dyDescent="0.2">
      <c r="A221" s="161">
        <v>41215</v>
      </c>
      <c r="B221" s="178">
        <v>-1991</v>
      </c>
      <c r="C221" s="178">
        <v>16163.09</v>
      </c>
      <c r="D221" s="178">
        <v>14172.09</v>
      </c>
    </row>
    <row r="222" spans="1:4" ht="12.75" customHeight="1" x14ac:dyDescent="0.2">
      <c r="A222" s="161">
        <v>41218</v>
      </c>
      <c r="B222" s="178">
        <v>-1991</v>
      </c>
      <c r="C222" s="178">
        <v>16163.09</v>
      </c>
      <c r="D222" s="178">
        <v>14172.09</v>
      </c>
    </row>
    <row r="223" spans="1:4" ht="12.75" customHeight="1" x14ac:dyDescent="0.2">
      <c r="A223" s="161">
        <v>41219</v>
      </c>
      <c r="B223" s="178">
        <v>-1991</v>
      </c>
      <c r="C223" s="178">
        <v>16651.740000000002</v>
      </c>
      <c r="D223" s="178">
        <v>14660.74</v>
      </c>
    </row>
    <row r="224" spans="1:4" ht="12.75" customHeight="1" x14ac:dyDescent="0.2">
      <c r="A224" s="161">
        <v>41220</v>
      </c>
      <c r="B224" s="178">
        <v>-1991</v>
      </c>
      <c r="C224" s="178">
        <v>16651.740000000002</v>
      </c>
      <c r="D224" s="178">
        <v>14660.74</v>
      </c>
    </row>
    <row r="225" spans="1:4" ht="12.75" customHeight="1" x14ac:dyDescent="0.2">
      <c r="A225" s="161">
        <v>41221</v>
      </c>
      <c r="B225" s="178">
        <v>-1991</v>
      </c>
      <c r="C225" s="178">
        <v>16651.740000000002</v>
      </c>
      <c r="D225" s="178">
        <v>14660.74</v>
      </c>
    </row>
    <row r="226" spans="1:4" ht="12.75" customHeight="1" x14ac:dyDescent="0.2">
      <c r="A226" s="161">
        <v>41222</v>
      </c>
      <c r="B226" s="178">
        <v>-1991</v>
      </c>
      <c r="C226" s="178">
        <v>16651.740000000002</v>
      </c>
      <c r="D226" s="178">
        <v>14660.74</v>
      </c>
    </row>
    <row r="227" spans="1:4" ht="12.75" customHeight="1" x14ac:dyDescent="0.2">
      <c r="A227" s="161">
        <v>41225</v>
      </c>
      <c r="B227" s="178">
        <v>-1991</v>
      </c>
      <c r="C227" s="178">
        <v>16651.740000000002</v>
      </c>
      <c r="D227" s="178">
        <v>14660.74</v>
      </c>
    </row>
    <row r="228" spans="1:4" ht="12.75" customHeight="1" x14ac:dyDescent="0.2">
      <c r="A228" s="161">
        <v>41226</v>
      </c>
      <c r="B228" s="178">
        <v>-1991</v>
      </c>
      <c r="C228" s="178">
        <v>17143.560000000001</v>
      </c>
      <c r="D228" s="178">
        <v>15152.56</v>
      </c>
    </row>
    <row r="229" spans="1:4" ht="12.75" customHeight="1" x14ac:dyDescent="0.2">
      <c r="A229" s="161">
        <v>41227</v>
      </c>
      <c r="B229" s="178">
        <v>-1991</v>
      </c>
      <c r="C229" s="178">
        <v>17143.560000000001</v>
      </c>
      <c r="D229" s="178">
        <v>15152.56</v>
      </c>
    </row>
    <row r="230" spans="1:4" ht="12.75" customHeight="1" x14ac:dyDescent="0.2">
      <c r="A230" s="161">
        <v>41228</v>
      </c>
      <c r="B230" s="178">
        <v>-1991</v>
      </c>
      <c r="C230" s="178">
        <v>17143.560000000001</v>
      </c>
      <c r="D230" s="178">
        <v>15152.56</v>
      </c>
    </row>
    <row r="231" spans="1:4" ht="12.75" customHeight="1" x14ac:dyDescent="0.2">
      <c r="A231" s="161">
        <v>41229</v>
      </c>
      <c r="B231" s="178">
        <v>-1991</v>
      </c>
      <c r="C231" s="178">
        <v>17143.560000000001</v>
      </c>
      <c r="D231" s="178">
        <v>15152.56</v>
      </c>
    </row>
    <row r="232" spans="1:4" ht="12.75" customHeight="1" x14ac:dyDescent="0.2">
      <c r="A232" s="161">
        <v>41232</v>
      </c>
      <c r="B232" s="178">
        <v>-1991</v>
      </c>
      <c r="C232" s="178">
        <v>17143.560000000001</v>
      </c>
      <c r="D232" s="178">
        <v>15152.56</v>
      </c>
    </row>
    <row r="233" spans="1:4" ht="12.75" customHeight="1" x14ac:dyDescent="0.2">
      <c r="A233" s="161">
        <v>41233</v>
      </c>
      <c r="B233" s="178">
        <v>-1991</v>
      </c>
      <c r="C233" s="178">
        <v>17630.439999999999</v>
      </c>
      <c r="D233" s="178">
        <v>15639.44</v>
      </c>
    </row>
    <row r="234" spans="1:4" ht="12.75" customHeight="1" x14ac:dyDescent="0.2">
      <c r="A234" s="161">
        <v>41234</v>
      </c>
      <c r="B234" s="178">
        <v>-1991</v>
      </c>
      <c r="C234" s="178">
        <v>17630.439999999999</v>
      </c>
      <c r="D234" s="178">
        <v>15639.44</v>
      </c>
    </row>
    <row r="235" spans="1:4" ht="12.75" customHeight="1" x14ac:dyDescent="0.2">
      <c r="A235" s="161">
        <v>41235</v>
      </c>
      <c r="B235" s="178">
        <v>-1991</v>
      </c>
      <c r="C235" s="178">
        <v>17630.439999999999</v>
      </c>
      <c r="D235" s="178">
        <v>15639.44</v>
      </c>
    </row>
    <row r="236" spans="1:4" ht="12.75" customHeight="1" x14ac:dyDescent="0.2">
      <c r="A236" s="161">
        <v>41236</v>
      </c>
      <c r="B236" s="178">
        <v>-1991</v>
      </c>
      <c r="C236" s="178">
        <v>17630.439999999999</v>
      </c>
      <c r="D236" s="178">
        <v>15639.44</v>
      </c>
    </row>
    <row r="237" spans="1:4" ht="12.75" customHeight="1" x14ac:dyDescent="0.2">
      <c r="A237" s="161">
        <v>41239</v>
      </c>
      <c r="B237" s="178">
        <v>-1991</v>
      </c>
      <c r="C237" s="178">
        <v>17630.439999999999</v>
      </c>
      <c r="D237" s="178">
        <v>15639.44</v>
      </c>
    </row>
    <row r="238" spans="1:4" ht="12.75" customHeight="1" x14ac:dyDescent="0.2">
      <c r="A238" s="161">
        <v>41240</v>
      </c>
      <c r="B238" s="178">
        <v>-1991</v>
      </c>
      <c r="C238" s="178">
        <v>18120.46</v>
      </c>
      <c r="D238" s="178">
        <v>16129.46</v>
      </c>
    </row>
    <row r="239" spans="1:4" ht="12.75" customHeight="1" x14ac:dyDescent="0.2">
      <c r="A239" s="161">
        <v>41241</v>
      </c>
      <c r="B239" s="178">
        <v>-1991</v>
      </c>
      <c r="C239" s="178">
        <v>18120.46</v>
      </c>
      <c r="D239" s="178">
        <v>16129.46</v>
      </c>
    </row>
    <row r="240" spans="1:4" ht="12.75" customHeight="1" x14ac:dyDescent="0.2">
      <c r="A240" s="161">
        <v>41242</v>
      </c>
      <c r="B240" s="178">
        <v>-1991</v>
      </c>
      <c r="C240" s="178">
        <v>18120.46</v>
      </c>
      <c r="D240" s="178">
        <v>16129.46</v>
      </c>
    </row>
    <row r="241" spans="1:4" ht="12.75" customHeight="1" x14ac:dyDescent="0.2">
      <c r="A241" s="161">
        <v>41243</v>
      </c>
      <c r="B241" s="178">
        <v>-1991</v>
      </c>
      <c r="C241" s="178">
        <v>18120.46</v>
      </c>
      <c r="D241" s="178">
        <v>16129.46</v>
      </c>
    </row>
    <row r="242" spans="1:4" ht="12.75" customHeight="1" x14ac:dyDescent="0.2">
      <c r="A242" s="161">
        <v>41246</v>
      </c>
      <c r="B242" s="178">
        <v>-1991</v>
      </c>
      <c r="C242" s="178">
        <v>18120.46</v>
      </c>
      <c r="D242" s="178">
        <v>16129.46</v>
      </c>
    </row>
    <row r="243" spans="1:4" ht="12.75" customHeight="1" x14ac:dyDescent="0.2">
      <c r="A243" s="161">
        <v>41247</v>
      </c>
      <c r="B243" s="178">
        <v>-1991</v>
      </c>
      <c r="C243" s="178">
        <v>18611.02</v>
      </c>
      <c r="D243" s="178">
        <v>16620.02</v>
      </c>
    </row>
    <row r="244" spans="1:4" ht="12.75" customHeight="1" x14ac:dyDescent="0.2">
      <c r="A244" s="161">
        <v>41248</v>
      </c>
      <c r="B244" s="178">
        <v>-1991</v>
      </c>
      <c r="C244" s="178">
        <v>18611.02</v>
      </c>
      <c r="D244" s="178">
        <v>16620.02</v>
      </c>
    </row>
    <row r="245" spans="1:4" ht="12.75" customHeight="1" x14ac:dyDescent="0.2">
      <c r="A245" s="161">
        <v>41249</v>
      </c>
      <c r="B245" s="178">
        <v>-1991</v>
      </c>
      <c r="C245" s="178">
        <v>18611.02</v>
      </c>
      <c r="D245" s="178">
        <v>16620.02</v>
      </c>
    </row>
    <row r="246" spans="1:4" ht="12.75" customHeight="1" x14ac:dyDescent="0.2">
      <c r="A246" s="161">
        <v>41250</v>
      </c>
      <c r="B246" s="178">
        <v>-1991</v>
      </c>
      <c r="C246" s="178">
        <v>18611.02</v>
      </c>
      <c r="D246" s="178">
        <v>16620.02</v>
      </c>
    </row>
    <row r="247" spans="1:4" ht="12.75" customHeight="1" x14ac:dyDescent="0.2">
      <c r="A247" s="161">
        <v>41253</v>
      </c>
      <c r="B247" s="178">
        <v>-1991</v>
      </c>
      <c r="C247" s="178">
        <v>18611.02</v>
      </c>
      <c r="D247" s="178">
        <v>16620.02</v>
      </c>
    </row>
    <row r="248" spans="1:4" ht="12.75" customHeight="1" x14ac:dyDescent="0.2">
      <c r="A248" s="161">
        <v>41254</v>
      </c>
      <c r="B248" s="178">
        <v>-1991</v>
      </c>
      <c r="C248" s="178">
        <v>19103.46</v>
      </c>
      <c r="D248" s="178">
        <v>17112.46</v>
      </c>
    </row>
    <row r="249" spans="1:4" ht="12.75" customHeight="1" x14ac:dyDescent="0.2">
      <c r="A249" s="161">
        <v>41255</v>
      </c>
      <c r="B249" s="178">
        <v>-1991</v>
      </c>
      <c r="C249" s="178">
        <v>19103.46</v>
      </c>
      <c r="D249" s="178">
        <v>17112.46</v>
      </c>
    </row>
    <row r="250" spans="1:4" ht="12.75" customHeight="1" x14ac:dyDescent="0.2">
      <c r="A250" s="161">
        <v>41256</v>
      </c>
      <c r="B250" s="178">
        <v>-1991</v>
      </c>
      <c r="C250" s="178">
        <v>19103.46</v>
      </c>
      <c r="D250" s="178">
        <v>17112.46</v>
      </c>
    </row>
    <row r="251" spans="1:4" ht="12.75" customHeight="1" x14ac:dyDescent="0.2">
      <c r="A251" s="161">
        <v>41257</v>
      </c>
      <c r="B251" s="178">
        <v>-1991</v>
      </c>
      <c r="C251" s="178">
        <v>19103.46</v>
      </c>
      <c r="D251" s="178">
        <v>17112.46</v>
      </c>
    </row>
    <row r="252" spans="1:4" ht="12.75" customHeight="1" x14ac:dyDescent="0.2">
      <c r="A252" s="161">
        <v>41260</v>
      </c>
      <c r="B252" s="178">
        <v>-1991</v>
      </c>
      <c r="C252" s="178">
        <v>19103.46</v>
      </c>
      <c r="D252" s="178">
        <v>17112.46</v>
      </c>
    </row>
    <row r="253" spans="1:4" ht="12.75" customHeight="1" x14ac:dyDescent="0.2">
      <c r="A253" s="161">
        <v>41261</v>
      </c>
      <c r="B253" s="178">
        <v>-1991</v>
      </c>
      <c r="C253" s="178">
        <v>19602.509999999998</v>
      </c>
      <c r="D253" s="178">
        <v>17611.509999999998</v>
      </c>
    </row>
    <row r="254" spans="1:4" ht="12.75" customHeight="1" x14ac:dyDescent="0.2">
      <c r="A254" s="161">
        <v>41262</v>
      </c>
      <c r="B254" s="178">
        <v>-1991</v>
      </c>
      <c r="C254" s="178">
        <v>19602.509999999998</v>
      </c>
      <c r="D254" s="178">
        <v>17611.509999999998</v>
      </c>
    </row>
    <row r="255" spans="1:4" ht="12.75" customHeight="1" x14ac:dyDescent="0.2">
      <c r="A255" s="161">
        <v>41263</v>
      </c>
      <c r="B255" s="178">
        <v>-1991</v>
      </c>
      <c r="C255" s="178">
        <v>19602.509999999998</v>
      </c>
      <c r="D255" s="178">
        <v>17611.509999999998</v>
      </c>
    </row>
    <row r="256" spans="1:4" ht="12.75" customHeight="1" x14ac:dyDescent="0.2">
      <c r="A256" s="161">
        <v>41264</v>
      </c>
      <c r="B256" s="178">
        <v>-1991</v>
      </c>
      <c r="C256" s="178">
        <v>19602.509999999998</v>
      </c>
      <c r="D256" s="178">
        <v>17611.509999999998</v>
      </c>
    </row>
    <row r="257" spans="1:4" ht="12.75" customHeight="1" x14ac:dyDescent="0.2">
      <c r="A257" s="161">
        <v>41270</v>
      </c>
      <c r="B257" s="178">
        <v>-1991</v>
      </c>
      <c r="C257" s="178">
        <v>19602.509999999998</v>
      </c>
      <c r="D257" s="178">
        <v>17611.509999999998</v>
      </c>
    </row>
    <row r="258" spans="1:4" ht="12.75" customHeight="1" x14ac:dyDescent="0.2">
      <c r="A258" s="161">
        <v>41271</v>
      </c>
      <c r="B258" s="178">
        <v>-1991</v>
      </c>
      <c r="C258" s="178">
        <v>19602.509999999998</v>
      </c>
      <c r="D258" s="178">
        <v>17611.509999999998</v>
      </c>
    </row>
    <row r="259" spans="1:4" ht="12.75" customHeight="1" x14ac:dyDescent="0.2">
      <c r="A259" s="161">
        <v>41274</v>
      </c>
      <c r="B259" s="178">
        <v>-3012.04</v>
      </c>
      <c r="C259" s="178">
        <v>19602.509999999998</v>
      </c>
      <c r="D259" s="178">
        <v>16590.47</v>
      </c>
    </row>
    <row r="260" spans="1:4" ht="12.75" customHeight="1" x14ac:dyDescent="0.2">
      <c r="A260" s="161">
        <v>41276</v>
      </c>
      <c r="B260" s="178">
        <v>-3012.04</v>
      </c>
      <c r="C260" s="178">
        <v>19602.509999999998</v>
      </c>
      <c r="D260" s="178">
        <v>16590.47</v>
      </c>
    </row>
    <row r="261" spans="1:4" ht="12.75" customHeight="1" x14ac:dyDescent="0.2">
      <c r="A261" s="161">
        <v>41277</v>
      </c>
      <c r="B261" s="178">
        <v>-3012.04</v>
      </c>
      <c r="C261" s="178">
        <v>19602.509999999998</v>
      </c>
      <c r="D261" s="178">
        <v>16590.47</v>
      </c>
    </row>
    <row r="262" spans="1:4" ht="12.75" customHeight="1" x14ac:dyDescent="0.2">
      <c r="A262" s="161">
        <v>41278</v>
      </c>
      <c r="B262" s="178">
        <v>-3012.04</v>
      </c>
      <c r="C262" s="178">
        <v>19602.509999999998</v>
      </c>
      <c r="D262" s="178">
        <v>16590.47</v>
      </c>
    </row>
    <row r="263" spans="1:4" ht="12.75" customHeight="1" x14ac:dyDescent="0.2">
      <c r="A263" s="161">
        <v>41281</v>
      </c>
      <c r="B263" s="178">
        <v>-3012.04</v>
      </c>
      <c r="C263" s="178">
        <v>19602.509999999998</v>
      </c>
      <c r="D263" s="178">
        <v>16590.47</v>
      </c>
    </row>
    <row r="264" spans="1:4" ht="12.75" customHeight="1" x14ac:dyDescent="0.2">
      <c r="A264" s="161">
        <v>41282</v>
      </c>
      <c r="B264" s="178">
        <v>-3012.04</v>
      </c>
      <c r="C264" s="178">
        <v>19602.509999999998</v>
      </c>
      <c r="D264" s="178">
        <v>16590.47</v>
      </c>
    </row>
    <row r="265" spans="1:4" ht="12.75" customHeight="1" x14ac:dyDescent="0.2">
      <c r="A265" s="161">
        <v>41283</v>
      </c>
      <c r="B265" s="178">
        <v>-3012.04</v>
      </c>
      <c r="C265" s="178">
        <v>19602.509999999998</v>
      </c>
      <c r="D265" s="178">
        <v>16590.47</v>
      </c>
    </row>
    <row r="266" spans="1:4" ht="12.75" customHeight="1" x14ac:dyDescent="0.2">
      <c r="A266" s="161">
        <v>41284</v>
      </c>
      <c r="B266" s="178">
        <v>-3012.04</v>
      </c>
      <c r="C266" s="178">
        <v>19602.509999999998</v>
      </c>
      <c r="D266" s="178">
        <v>16590.47</v>
      </c>
    </row>
    <row r="267" spans="1:4" ht="12.75" customHeight="1" x14ac:dyDescent="0.2">
      <c r="A267" s="161">
        <v>41285</v>
      </c>
      <c r="B267" s="178">
        <v>-3012.04</v>
      </c>
      <c r="C267" s="178">
        <v>19602.509999999998</v>
      </c>
      <c r="D267" s="178">
        <v>16590.47</v>
      </c>
    </row>
    <row r="268" spans="1:4" ht="12.75" customHeight="1" x14ac:dyDescent="0.2">
      <c r="A268" s="161">
        <v>41288</v>
      </c>
      <c r="B268" s="178">
        <v>-3012.04</v>
      </c>
      <c r="C268" s="178">
        <v>19602.509999999998</v>
      </c>
      <c r="D268" s="178">
        <v>16590.47</v>
      </c>
    </row>
    <row r="269" spans="1:4" ht="12.75" customHeight="1" x14ac:dyDescent="0.2">
      <c r="A269" s="161">
        <v>41289</v>
      </c>
      <c r="B269" s="178">
        <v>-3012.04</v>
      </c>
      <c r="C269" s="178">
        <v>19602.509999999998</v>
      </c>
      <c r="D269" s="178">
        <v>16590.47</v>
      </c>
    </row>
    <row r="270" spans="1:4" ht="12.75" customHeight="1" x14ac:dyDescent="0.2">
      <c r="A270" s="161">
        <v>41290</v>
      </c>
      <c r="B270" s="178">
        <v>-3012.04</v>
      </c>
      <c r="C270" s="178">
        <v>19602.509999999998</v>
      </c>
      <c r="D270" s="178">
        <v>16590.47</v>
      </c>
    </row>
    <row r="271" spans="1:4" ht="12.75" customHeight="1" x14ac:dyDescent="0.2">
      <c r="A271" s="161">
        <v>41291</v>
      </c>
      <c r="B271" s="178">
        <v>-3012.04</v>
      </c>
      <c r="C271" s="178">
        <v>19602.509999999998</v>
      </c>
      <c r="D271" s="178">
        <v>16590.47</v>
      </c>
    </row>
    <row r="272" spans="1:4" ht="12.75" customHeight="1" x14ac:dyDescent="0.2">
      <c r="A272" s="161">
        <v>41292</v>
      </c>
      <c r="B272" s="178">
        <v>-3012.04</v>
      </c>
      <c r="C272" s="178">
        <v>19602.509999999998</v>
      </c>
      <c r="D272" s="178">
        <v>16590.47</v>
      </c>
    </row>
    <row r="273" spans="1:4" ht="12.75" customHeight="1" x14ac:dyDescent="0.2">
      <c r="A273" s="161">
        <v>41295</v>
      </c>
      <c r="B273" s="178">
        <v>-3012.04</v>
      </c>
      <c r="C273" s="178">
        <v>19602.509999999998</v>
      </c>
      <c r="D273" s="178">
        <v>16590.47</v>
      </c>
    </row>
    <row r="274" spans="1:4" ht="12.75" customHeight="1" x14ac:dyDescent="0.2">
      <c r="A274" s="161">
        <v>41296</v>
      </c>
      <c r="B274" s="178">
        <v>-3012.04</v>
      </c>
      <c r="C274" s="178">
        <v>19602.509999999998</v>
      </c>
      <c r="D274" s="178">
        <v>16590.47</v>
      </c>
    </row>
    <row r="275" spans="1:4" ht="12.75" customHeight="1" x14ac:dyDescent="0.2">
      <c r="A275" s="161">
        <v>41297</v>
      </c>
      <c r="B275" s="178">
        <v>-3012.04</v>
      </c>
      <c r="C275" s="178">
        <v>19602.509999999998</v>
      </c>
      <c r="D275" s="178">
        <v>16590.47</v>
      </c>
    </row>
    <row r="276" spans="1:4" ht="12.75" customHeight="1" x14ac:dyDescent="0.2">
      <c r="A276" s="161">
        <v>41298</v>
      </c>
      <c r="B276" s="178">
        <v>-3012.04</v>
      </c>
      <c r="C276" s="178">
        <v>19602.509999999998</v>
      </c>
      <c r="D276" s="178">
        <v>16590.47</v>
      </c>
    </row>
    <row r="277" spans="1:4" ht="12.75" customHeight="1" x14ac:dyDescent="0.2">
      <c r="A277" s="161">
        <v>41299</v>
      </c>
      <c r="B277" s="178">
        <v>-3012.04</v>
      </c>
      <c r="C277" s="178">
        <v>19602.509999999998</v>
      </c>
      <c r="D277" s="178">
        <v>16590.47</v>
      </c>
    </row>
    <row r="278" spans="1:4" ht="12.75" customHeight="1" x14ac:dyDescent="0.2">
      <c r="A278" s="161">
        <v>41302</v>
      </c>
      <c r="B278" s="178">
        <v>-3012.04</v>
      </c>
      <c r="C278" s="178">
        <v>19602.509999999998</v>
      </c>
      <c r="D278" s="178">
        <v>16590.47</v>
      </c>
    </row>
    <row r="279" spans="1:4" ht="12.75" customHeight="1" x14ac:dyDescent="0.2">
      <c r="A279" s="161">
        <v>41303</v>
      </c>
      <c r="B279" s="178">
        <v>-3012.04</v>
      </c>
      <c r="C279" s="178">
        <v>19602.509999999998</v>
      </c>
      <c r="D279" s="178">
        <v>16590.47</v>
      </c>
    </row>
    <row r="280" spans="1:4" ht="12.75" customHeight="1" x14ac:dyDescent="0.2">
      <c r="A280" s="161">
        <v>41304</v>
      </c>
      <c r="B280" s="178">
        <v>-3012.04</v>
      </c>
      <c r="C280" s="178">
        <v>19602.509999999998</v>
      </c>
      <c r="D280" s="178">
        <v>16590.47</v>
      </c>
    </row>
    <row r="281" spans="1:4" ht="12.75" customHeight="1" x14ac:dyDescent="0.2">
      <c r="A281" s="161">
        <v>41305</v>
      </c>
      <c r="B281" s="178">
        <v>-5096.87</v>
      </c>
      <c r="C281" s="178">
        <v>19602.509999999998</v>
      </c>
      <c r="D281" s="178">
        <v>14505.64</v>
      </c>
    </row>
    <row r="282" spans="1:4" ht="12.75" customHeight="1" x14ac:dyDescent="0.2">
      <c r="A282" s="161">
        <v>41306</v>
      </c>
      <c r="B282" s="178">
        <v>-6129.06</v>
      </c>
      <c r="C282" s="178">
        <v>19602.509999999998</v>
      </c>
      <c r="D282" s="178">
        <v>13473.45</v>
      </c>
    </row>
    <row r="283" spans="1:4" ht="12.75" customHeight="1" x14ac:dyDescent="0.2">
      <c r="A283" s="161">
        <v>41309</v>
      </c>
      <c r="B283" s="178">
        <v>-6129.06</v>
      </c>
      <c r="C283" s="178">
        <v>19602.509999999998</v>
      </c>
      <c r="D283" s="178">
        <v>13473.45</v>
      </c>
    </row>
    <row r="284" spans="1:4" ht="12.75" customHeight="1" x14ac:dyDescent="0.2">
      <c r="A284" s="161">
        <v>41310</v>
      </c>
      <c r="B284" s="178">
        <v>-6129.06</v>
      </c>
      <c r="C284" s="178">
        <v>19602.509999999998</v>
      </c>
      <c r="D284" s="178">
        <v>13473.45</v>
      </c>
    </row>
    <row r="285" spans="1:4" ht="12.75" customHeight="1" x14ac:dyDescent="0.2">
      <c r="A285" s="161">
        <v>41311</v>
      </c>
      <c r="B285" s="178">
        <v>-6129.06</v>
      </c>
      <c r="C285" s="178">
        <v>19602.509999999998</v>
      </c>
      <c r="D285" s="178">
        <v>13473.45</v>
      </c>
    </row>
    <row r="286" spans="1:4" ht="12.75" customHeight="1" x14ac:dyDescent="0.2">
      <c r="A286" s="161">
        <v>41312</v>
      </c>
      <c r="B286" s="178">
        <v>-6129.06</v>
      </c>
      <c r="C286" s="178">
        <v>19602.509999999998</v>
      </c>
      <c r="D286" s="178">
        <v>13473.45</v>
      </c>
    </row>
    <row r="287" spans="1:4" ht="12.75" customHeight="1" x14ac:dyDescent="0.2">
      <c r="A287" s="161">
        <v>41313</v>
      </c>
      <c r="B287" s="178">
        <v>-6129.06</v>
      </c>
      <c r="C287" s="178">
        <v>19602.509999999998</v>
      </c>
      <c r="D287" s="178">
        <v>13473.45</v>
      </c>
    </row>
    <row r="288" spans="1:4" ht="12.75" customHeight="1" x14ac:dyDescent="0.2">
      <c r="A288" s="161">
        <v>41316</v>
      </c>
      <c r="B288" s="178">
        <v>-7162.96</v>
      </c>
      <c r="C288" s="178">
        <v>19602.509999999998</v>
      </c>
      <c r="D288" s="178">
        <v>12439.55</v>
      </c>
    </row>
    <row r="289" spans="1:4" ht="12.75" customHeight="1" x14ac:dyDescent="0.2">
      <c r="A289" s="161">
        <v>41317</v>
      </c>
      <c r="B289" s="178">
        <v>-7162.96</v>
      </c>
      <c r="C289" s="178">
        <v>19602.509999999998</v>
      </c>
      <c r="D289" s="178">
        <v>12439.55</v>
      </c>
    </row>
    <row r="290" spans="1:4" ht="12.75" customHeight="1" x14ac:dyDescent="0.2">
      <c r="A290" s="161">
        <v>41318</v>
      </c>
      <c r="B290" s="178">
        <v>-7162.96</v>
      </c>
      <c r="C290" s="178">
        <v>19602.509999999998</v>
      </c>
      <c r="D290" s="178">
        <v>12439.55</v>
      </c>
    </row>
    <row r="291" spans="1:4" ht="12.75" customHeight="1" x14ac:dyDescent="0.2">
      <c r="A291" s="161">
        <v>41319</v>
      </c>
      <c r="B291" s="178">
        <v>-7162.96</v>
      </c>
      <c r="C291" s="178">
        <v>19602.509999999998</v>
      </c>
      <c r="D291" s="178">
        <v>12439.55</v>
      </c>
    </row>
    <row r="292" spans="1:4" ht="12.75" customHeight="1" x14ac:dyDescent="0.2">
      <c r="A292" s="161">
        <v>41320</v>
      </c>
      <c r="B292" s="178">
        <v>-7162.96</v>
      </c>
      <c r="C292" s="178">
        <v>19602.509999999998</v>
      </c>
      <c r="D292" s="178">
        <v>12439.55</v>
      </c>
    </row>
    <row r="293" spans="1:4" ht="12.75" customHeight="1" x14ac:dyDescent="0.2">
      <c r="A293" s="161">
        <v>41323</v>
      </c>
      <c r="B293" s="178">
        <v>-8200.56</v>
      </c>
      <c r="C293" s="178">
        <v>19602.509999999998</v>
      </c>
      <c r="D293" s="178">
        <v>11401.95</v>
      </c>
    </row>
    <row r="294" spans="1:4" ht="12.75" customHeight="1" x14ac:dyDescent="0.2">
      <c r="A294" s="161">
        <v>41324</v>
      </c>
      <c r="B294" s="178">
        <v>-14200.56</v>
      </c>
      <c r="C294" s="178">
        <v>19602.509999999998</v>
      </c>
      <c r="D294" s="178">
        <v>5401.95</v>
      </c>
    </row>
    <row r="295" spans="1:4" ht="12.75" customHeight="1" x14ac:dyDescent="0.2">
      <c r="A295" s="161">
        <v>41325</v>
      </c>
      <c r="B295" s="178">
        <v>-14200.56</v>
      </c>
      <c r="C295" s="178">
        <v>19602.509999999998</v>
      </c>
      <c r="D295" s="178">
        <v>5401.95</v>
      </c>
    </row>
    <row r="296" spans="1:4" ht="12.75" customHeight="1" x14ac:dyDescent="0.2">
      <c r="A296" s="161">
        <v>41326</v>
      </c>
      <c r="B296" s="178">
        <v>-14200.56</v>
      </c>
      <c r="C296" s="178">
        <v>19602.509999999998</v>
      </c>
      <c r="D296" s="178">
        <v>5401.95</v>
      </c>
    </row>
    <row r="297" spans="1:4" ht="12.75" customHeight="1" x14ac:dyDescent="0.2">
      <c r="A297" s="161">
        <v>41327</v>
      </c>
      <c r="B297" s="178">
        <v>-14200.56</v>
      </c>
      <c r="C297" s="178">
        <v>19602.509999999998</v>
      </c>
      <c r="D297" s="178">
        <v>5401.95</v>
      </c>
    </row>
    <row r="298" spans="1:4" ht="12.75" customHeight="1" x14ac:dyDescent="0.2">
      <c r="A298" s="161">
        <v>41330</v>
      </c>
      <c r="B298" s="178">
        <v>-14200.56</v>
      </c>
      <c r="C298" s="178">
        <v>19602.509999999998</v>
      </c>
      <c r="D298" s="178">
        <v>5401.95</v>
      </c>
    </row>
    <row r="299" spans="1:4" ht="12.75" customHeight="1" x14ac:dyDescent="0.2">
      <c r="A299" s="161">
        <v>41331</v>
      </c>
      <c r="B299" s="178">
        <v>-14200.56</v>
      </c>
      <c r="C299" s="178">
        <v>19602.509999999998</v>
      </c>
      <c r="D299" s="178">
        <v>5401.95</v>
      </c>
    </row>
    <row r="300" spans="1:4" ht="12.75" customHeight="1" x14ac:dyDescent="0.2">
      <c r="A300" s="161">
        <v>41332</v>
      </c>
      <c r="B300" s="178">
        <v>-14200.56</v>
      </c>
      <c r="C300" s="178">
        <v>19602.509999999998</v>
      </c>
      <c r="D300" s="178">
        <v>5401.95</v>
      </c>
    </row>
    <row r="301" spans="1:4" ht="12.75" customHeight="1" x14ac:dyDescent="0.2">
      <c r="A301" s="161">
        <v>41333</v>
      </c>
      <c r="B301" s="178">
        <v>-14200.56</v>
      </c>
      <c r="C301" s="178">
        <v>19602.509999999998</v>
      </c>
      <c r="D301" s="178">
        <v>5401.95</v>
      </c>
    </row>
    <row r="302" spans="1:4" ht="12.75" customHeight="1" x14ac:dyDescent="0.2">
      <c r="A302" s="161">
        <v>41334</v>
      </c>
      <c r="B302" s="178">
        <v>-14200.56</v>
      </c>
      <c r="C302" s="178">
        <v>19602.509999999998</v>
      </c>
      <c r="D302" s="178">
        <v>5401.95</v>
      </c>
    </row>
    <row r="303" spans="1:4" ht="12.75" customHeight="1" x14ac:dyDescent="0.2">
      <c r="A303" s="161">
        <v>41337</v>
      </c>
      <c r="B303" s="178">
        <v>-14200.56</v>
      </c>
      <c r="C303" s="178">
        <v>19602.509999999998</v>
      </c>
      <c r="D303" s="178">
        <v>5401.95</v>
      </c>
    </row>
    <row r="304" spans="1:4" ht="12.75" customHeight="1" x14ac:dyDescent="0.2">
      <c r="A304" s="161">
        <v>41338</v>
      </c>
      <c r="B304" s="178">
        <v>-14200.56</v>
      </c>
      <c r="C304" s="178">
        <v>19602.509999999998</v>
      </c>
      <c r="D304" s="178">
        <v>5401.95</v>
      </c>
    </row>
    <row r="305" spans="1:4" ht="12.75" customHeight="1" x14ac:dyDescent="0.2">
      <c r="A305" s="161">
        <v>41339</v>
      </c>
      <c r="B305" s="178">
        <v>-14200.56</v>
      </c>
      <c r="C305" s="178">
        <v>19602.509999999998</v>
      </c>
      <c r="D305" s="178">
        <v>5401.95</v>
      </c>
    </row>
    <row r="306" spans="1:4" ht="12.75" customHeight="1" x14ac:dyDescent="0.2">
      <c r="A306" s="161">
        <v>41340</v>
      </c>
      <c r="B306" s="178">
        <v>-14200.56</v>
      </c>
      <c r="C306" s="178">
        <v>19602.509999999998</v>
      </c>
      <c r="D306" s="178">
        <v>5401.95</v>
      </c>
    </row>
    <row r="307" spans="1:4" ht="12.75" customHeight="1" x14ac:dyDescent="0.2">
      <c r="A307" s="161">
        <v>41341</v>
      </c>
      <c r="B307" s="178">
        <v>-15192.17</v>
      </c>
      <c r="C307" s="178">
        <v>19602.509999999998</v>
      </c>
      <c r="D307" s="178">
        <v>4410.34</v>
      </c>
    </row>
    <row r="308" spans="1:4" ht="12.75" customHeight="1" x14ac:dyDescent="0.2">
      <c r="A308" s="161">
        <v>41344</v>
      </c>
      <c r="B308" s="178">
        <v>-15192.17</v>
      </c>
      <c r="C308" s="178">
        <v>19602.509999999998</v>
      </c>
      <c r="D308" s="178">
        <v>4410.34</v>
      </c>
    </row>
    <row r="309" spans="1:4" ht="12.75" customHeight="1" x14ac:dyDescent="0.2">
      <c r="A309" s="161">
        <v>41345</v>
      </c>
      <c r="B309" s="178">
        <v>-15192.17</v>
      </c>
      <c r="C309" s="178">
        <v>19602.509999999998</v>
      </c>
      <c r="D309" s="178">
        <v>4410.34</v>
      </c>
    </row>
    <row r="310" spans="1:4" ht="12.75" customHeight="1" x14ac:dyDescent="0.2">
      <c r="A310" s="161">
        <v>41346</v>
      </c>
      <c r="B310" s="178">
        <v>-15192.17</v>
      </c>
      <c r="C310" s="178">
        <v>19602.509999999998</v>
      </c>
      <c r="D310" s="178">
        <v>4410.34</v>
      </c>
    </row>
    <row r="311" spans="1:4" ht="12.75" customHeight="1" x14ac:dyDescent="0.2">
      <c r="A311" s="161">
        <v>41347</v>
      </c>
      <c r="B311" s="178">
        <v>-15192.17</v>
      </c>
      <c r="C311" s="178">
        <v>19602.509999999998</v>
      </c>
      <c r="D311" s="178">
        <v>4410.34</v>
      </c>
    </row>
    <row r="312" spans="1:4" ht="12.75" customHeight="1" x14ac:dyDescent="0.2">
      <c r="A312" s="161">
        <v>41348</v>
      </c>
      <c r="B312" s="178">
        <v>-15192.17</v>
      </c>
      <c r="C312" s="178">
        <v>19602.509999999998</v>
      </c>
      <c r="D312" s="178">
        <v>4410.34</v>
      </c>
    </row>
    <row r="313" spans="1:4" ht="12.75" customHeight="1" x14ac:dyDescent="0.2">
      <c r="A313" s="161">
        <v>41351</v>
      </c>
      <c r="B313" s="178">
        <v>-15192.17</v>
      </c>
      <c r="C313" s="178">
        <v>19602.509999999998</v>
      </c>
      <c r="D313" s="178">
        <v>4410.34</v>
      </c>
    </row>
    <row r="314" spans="1:4" ht="12.75" customHeight="1" x14ac:dyDescent="0.2">
      <c r="A314" s="161">
        <v>41352</v>
      </c>
      <c r="B314" s="178">
        <v>-15192.17</v>
      </c>
      <c r="C314" s="178">
        <v>19602.509999999998</v>
      </c>
      <c r="D314" s="178">
        <v>4410.34</v>
      </c>
    </row>
    <row r="315" spans="1:4" ht="12.75" customHeight="1" x14ac:dyDescent="0.2">
      <c r="A315" s="161">
        <v>41353</v>
      </c>
      <c r="B315" s="178">
        <v>-15192.17</v>
      </c>
      <c r="C315" s="178">
        <v>19602.509999999998</v>
      </c>
      <c r="D315" s="178">
        <v>4410.34</v>
      </c>
    </row>
    <row r="316" spans="1:4" ht="12.75" customHeight="1" x14ac:dyDescent="0.2">
      <c r="A316" s="161">
        <v>41354</v>
      </c>
      <c r="B316" s="178">
        <v>-15192.17</v>
      </c>
      <c r="C316" s="178">
        <v>19602.509999999998</v>
      </c>
      <c r="D316" s="178">
        <v>4410.34</v>
      </c>
    </row>
    <row r="317" spans="1:4" ht="12.75" customHeight="1" x14ac:dyDescent="0.2">
      <c r="A317" s="161">
        <v>41355</v>
      </c>
      <c r="B317" s="178">
        <v>-15192.17</v>
      </c>
      <c r="C317" s="178">
        <v>19602.509999999998</v>
      </c>
      <c r="D317" s="178">
        <v>4410.34</v>
      </c>
    </row>
    <row r="318" spans="1:4" ht="12.75" customHeight="1" x14ac:dyDescent="0.2">
      <c r="A318" s="161">
        <v>41358</v>
      </c>
      <c r="B318" s="178">
        <v>-15192.17</v>
      </c>
      <c r="C318" s="178">
        <v>19602.509999999998</v>
      </c>
      <c r="D318" s="178">
        <v>4410.34</v>
      </c>
    </row>
    <row r="319" spans="1:4" ht="12.75" customHeight="1" x14ac:dyDescent="0.2">
      <c r="A319" s="161">
        <v>41359</v>
      </c>
      <c r="B319" s="178">
        <v>-15192.17</v>
      </c>
      <c r="C319" s="178">
        <v>19602.509999999998</v>
      </c>
      <c r="D319" s="178">
        <v>4410.34</v>
      </c>
    </row>
    <row r="320" spans="1:4" ht="12.75" customHeight="1" x14ac:dyDescent="0.2">
      <c r="A320" s="161">
        <v>41360</v>
      </c>
      <c r="B320" s="178">
        <v>-15192.17</v>
      </c>
      <c r="C320" s="178">
        <v>19602.509999999998</v>
      </c>
      <c r="D320" s="178">
        <v>4410.34</v>
      </c>
    </row>
    <row r="321" spans="1:4" ht="12.75" customHeight="1" x14ac:dyDescent="0.2">
      <c r="A321" s="161">
        <v>41366</v>
      </c>
      <c r="B321" s="178">
        <v>-15192.17</v>
      </c>
      <c r="C321" s="178">
        <v>19602.509999999998</v>
      </c>
      <c r="D321" s="178">
        <v>4410.34</v>
      </c>
    </row>
    <row r="322" spans="1:4" ht="12.75" customHeight="1" x14ac:dyDescent="0.2">
      <c r="A322" s="161">
        <v>41367</v>
      </c>
      <c r="B322" s="178">
        <v>-15192.17</v>
      </c>
      <c r="C322" s="178">
        <v>19602.509999999998</v>
      </c>
      <c r="D322" s="178">
        <v>4410.34</v>
      </c>
    </row>
    <row r="323" spans="1:4" ht="12.75" customHeight="1" x14ac:dyDescent="0.2">
      <c r="A323" s="161">
        <v>41368</v>
      </c>
      <c r="B323" s="178">
        <v>-15192.17</v>
      </c>
      <c r="C323" s="178">
        <v>19602.509999999998</v>
      </c>
      <c r="D323" s="178">
        <v>4410.34</v>
      </c>
    </row>
    <row r="324" spans="1:4" ht="12.75" customHeight="1" x14ac:dyDescent="0.2">
      <c r="A324" s="161">
        <v>41369</v>
      </c>
      <c r="B324" s="178">
        <v>-15192.17</v>
      </c>
      <c r="C324" s="178">
        <v>19602.509999999998</v>
      </c>
      <c r="D324" s="178">
        <v>4410.34</v>
      </c>
    </row>
    <row r="325" spans="1:4" ht="12.75" customHeight="1" x14ac:dyDescent="0.2">
      <c r="A325" s="161">
        <v>41372</v>
      </c>
      <c r="B325" s="178">
        <v>-15192.17</v>
      </c>
      <c r="C325" s="178">
        <v>19602.509999999998</v>
      </c>
      <c r="D325" s="178">
        <v>4410.34</v>
      </c>
    </row>
    <row r="326" spans="1:4" ht="12.75" customHeight="1" x14ac:dyDescent="0.2">
      <c r="A326" s="161">
        <v>41373</v>
      </c>
      <c r="B326" s="178">
        <v>-15192.17</v>
      </c>
      <c r="C326" s="178">
        <v>19602.509999999998</v>
      </c>
      <c r="D326" s="178">
        <v>4410.34</v>
      </c>
    </row>
    <row r="327" spans="1:4" ht="12.75" customHeight="1" x14ac:dyDescent="0.2">
      <c r="A327" s="161">
        <v>41374</v>
      </c>
      <c r="B327" s="178">
        <v>-15192.17</v>
      </c>
      <c r="C327" s="178">
        <v>19602.509999999998</v>
      </c>
      <c r="D327" s="178">
        <v>4410.34</v>
      </c>
    </row>
    <row r="328" spans="1:4" ht="12.75" customHeight="1" x14ac:dyDescent="0.2">
      <c r="A328" s="161">
        <v>41375</v>
      </c>
      <c r="B328" s="178">
        <v>-15192.17</v>
      </c>
      <c r="C328" s="178">
        <v>19602.509999999998</v>
      </c>
      <c r="D328" s="178">
        <v>4410.34</v>
      </c>
    </row>
    <row r="329" spans="1:4" ht="12.75" customHeight="1" x14ac:dyDescent="0.2">
      <c r="A329" s="111"/>
      <c r="B329" s="113"/>
      <c r="C329" s="113"/>
      <c r="D329" s="113"/>
    </row>
    <row r="330" spans="1:4" ht="12.75" customHeight="1" x14ac:dyDescent="0.2">
      <c r="A330" s="111"/>
      <c r="B330" s="113"/>
      <c r="C330" s="113"/>
      <c r="D330" s="113"/>
    </row>
    <row r="331" spans="1:4" ht="12.75" customHeight="1" x14ac:dyDescent="0.2">
      <c r="A331" s="111"/>
      <c r="B331" s="113"/>
      <c r="C331" s="113"/>
      <c r="D331" s="113"/>
    </row>
    <row r="332" spans="1:4" ht="12.75" customHeight="1" x14ac:dyDescent="0.2">
      <c r="A332" s="111"/>
      <c r="B332" s="113"/>
      <c r="C332" s="113"/>
      <c r="D332" s="113"/>
    </row>
    <row r="333" spans="1:4" ht="12.75" customHeight="1" x14ac:dyDescent="0.2">
      <c r="A333" s="111"/>
      <c r="B333" s="113"/>
      <c r="C333" s="113"/>
      <c r="D333" s="113"/>
    </row>
    <row r="334" spans="1:4" ht="12.75" customHeight="1" x14ac:dyDescent="0.2">
      <c r="A334" s="111"/>
      <c r="B334" s="113"/>
      <c r="C334" s="113"/>
      <c r="D334" s="113"/>
    </row>
    <row r="335" spans="1:4" ht="12.75" customHeight="1" x14ac:dyDescent="0.2">
      <c r="A335" s="111"/>
      <c r="B335" s="113"/>
      <c r="C335" s="113"/>
      <c r="D335" s="113"/>
    </row>
    <row r="336" spans="1:4" ht="12.75" customHeight="1" x14ac:dyDescent="0.2">
      <c r="A336" s="111"/>
      <c r="B336" s="113"/>
      <c r="C336" s="113"/>
      <c r="D336" s="113"/>
    </row>
    <row r="337" spans="1:4" ht="12.75" customHeight="1" x14ac:dyDescent="0.2">
      <c r="A337" s="111"/>
      <c r="B337" s="113"/>
      <c r="C337" s="113"/>
      <c r="D337" s="113"/>
    </row>
    <row r="338" spans="1:4" ht="12.75" customHeight="1" x14ac:dyDescent="0.2">
      <c r="A338" s="111"/>
      <c r="B338" s="113"/>
      <c r="C338" s="113"/>
      <c r="D338" s="113"/>
    </row>
    <row r="339" spans="1:4" ht="12.75" customHeight="1" x14ac:dyDescent="0.2">
      <c r="A339" s="111"/>
      <c r="B339" s="113"/>
      <c r="C339" s="113"/>
      <c r="D339" s="113"/>
    </row>
    <row r="340" spans="1:4" ht="12.75" customHeight="1" x14ac:dyDescent="0.2">
      <c r="A340" s="111"/>
      <c r="B340" s="113"/>
      <c r="C340" s="113"/>
      <c r="D340" s="113"/>
    </row>
    <row r="341" spans="1:4" ht="12.75" customHeight="1" x14ac:dyDescent="0.2">
      <c r="A341" s="111"/>
      <c r="B341" s="113"/>
      <c r="C341" s="113"/>
      <c r="D341" s="113"/>
    </row>
    <row r="342" spans="1:4" ht="12.75" customHeight="1" x14ac:dyDescent="0.2">
      <c r="A342" s="111"/>
      <c r="B342" s="113"/>
      <c r="C342" s="113"/>
      <c r="D342" s="113"/>
    </row>
    <row r="343" spans="1:4" ht="12.75" customHeight="1" x14ac:dyDescent="0.2">
      <c r="A343" s="111"/>
      <c r="B343" s="113"/>
      <c r="C343" s="113"/>
      <c r="D343" s="113"/>
    </row>
    <row r="344" spans="1:4" ht="12.75" customHeight="1" x14ac:dyDescent="0.2">
      <c r="A344" s="111"/>
      <c r="B344" s="113"/>
      <c r="C344" s="113"/>
      <c r="D344" s="113"/>
    </row>
    <row r="345" spans="1:4" ht="12.75" customHeight="1" x14ac:dyDescent="0.2">
      <c r="A345" s="111"/>
      <c r="B345" s="113"/>
      <c r="C345" s="113"/>
      <c r="D345" s="113"/>
    </row>
    <row r="346" spans="1:4" ht="12.75" customHeight="1" x14ac:dyDescent="0.2">
      <c r="A346" s="111"/>
      <c r="B346" s="113"/>
      <c r="C346" s="113"/>
      <c r="D346" s="113"/>
    </row>
    <row r="347" spans="1:4" ht="12.75" customHeight="1" x14ac:dyDescent="0.2">
      <c r="A347" s="111"/>
      <c r="B347" s="113"/>
      <c r="C347" s="113"/>
      <c r="D347" s="113"/>
    </row>
    <row r="348" spans="1:4" ht="12.75" customHeight="1" x14ac:dyDescent="0.2">
      <c r="A348" s="111"/>
      <c r="B348" s="113"/>
      <c r="C348" s="113"/>
      <c r="D348" s="113"/>
    </row>
    <row r="349" spans="1:4" ht="12.75" customHeight="1" x14ac:dyDescent="0.2">
      <c r="A349" s="111"/>
      <c r="B349" s="113"/>
      <c r="C349" s="113"/>
      <c r="D349" s="113"/>
    </row>
    <row r="350" spans="1:4" ht="12.75" customHeight="1" x14ac:dyDescent="0.2">
      <c r="A350" s="111"/>
      <c r="B350" s="113"/>
      <c r="C350" s="113"/>
      <c r="D350" s="113"/>
    </row>
    <row r="351" spans="1:4" ht="12.75" customHeight="1" x14ac:dyDescent="0.2">
      <c r="A351" s="111"/>
      <c r="B351" s="113"/>
      <c r="C351" s="113"/>
      <c r="D351" s="113"/>
    </row>
    <row r="352" spans="1:4" ht="12.75" customHeight="1" x14ac:dyDescent="0.2">
      <c r="A352" s="111"/>
      <c r="B352" s="113"/>
      <c r="C352" s="113"/>
      <c r="D352" s="113"/>
    </row>
    <row r="353" spans="1:4" ht="12.75" customHeight="1" x14ac:dyDescent="0.2">
      <c r="A353" s="111"/>
      <c r="B353" s="113"/>
      <c r="C353" s="113"/>
      <c r="D353" s="113"/>
    </row>
    <row r="354" spans="1:4" ht="12.75" customHeight="1" x14ac:dyDescent="0.2">
      <c r="A354" s="111"/>
      <c r="B354" s="113"/>
      <c r="C354" s="113"/>
      <c r="D354" s="113"/>
    </row>
    <row r="355" spans="1:4" ht="12.75" customHeight="1" x14ac:dyDescent="0.2">
      <c r="A355" s="111"/>
      <c r="B355" s="113"/>
      <c r="C355" s="113"/>
      <c r="D355" s="113"/>
    </row>
    <row r="356" spans="1:4" ht="12.75" customHeight="1" x14ac:dyDescent="0.2">
      <c r="A356" s="111"/>
      <c r="B356" s="113"/>
      <c r="C356" s="113"/>
      <c r="D356" s="113"/>
    </row>
    <row r="357" spans="1:4" ht="12.75" customHeight="1" x14ac:dyDescent="0.2">
      <c r="A357" s="111"/>
      <c r="B357" s="113"/>
      <c r="C357" s="113"/>
      <c r="D357" s="113"/>
    </row>
    <row r="358" spans="1:4" ht="12.75" customHeight="1" x14ac:dyDescent="0.2">
      <c r="A358" s="111"/>
      <c r="B358" s="113"/>
      <c r="C358" s="113"/>
      <c r="D358" s="113"/>
    </row>
    <row r="359" spans="1:4" ht="12.75" customHeight="1" x14ac:dyDescent="0.2">
      <c r="A359" s="111"/>
      <c r="B359" s="113"/>
      <c r="C359" s="113"/>
      <c r="D359" s="113"/>
    </row>
    <row r="360" spans="1:4" ht="12.75" customHeight="1" x14ac:dyDescent="0.2">
      <c r="A360" s="111"/>
      <c r="B360" s="113"/>
      <c r="C360" s="113"/>
      <c r="D360" s="113"/>
    </row>
    <row r="361" spans="1:4" ht="12.75" customHeight="1" x14ac:dyDescent="0.2">
      <c r="A361" s="111"/>
      <c r="B361" s="113"/>
      <c r="C361" s="113"/>
      <c r="D361" s="113"/>
    </row>
    <row r="362" spans="1:4" ht="12.75" customHeight="1" x14ac:dyDescent="0.2">
      <c r="A362" s="111"/>
      <c r="B362" s="113"/>
      <c r="C362" s="113"/>
      <c r="D362" s="113"/>
    </row>
    <row r="363" spans="1:4" ht="12.75" customHeight="1" x14ac:dyDescent="0.2">
      <c r="A363" s="111"/>
      <c r="B363" s="113"/>
      <c r="C363" s="113"/>
      <c r="D363" s="113"/>
    </row>
    <row r="364" spans="1:4" ht="12.75" customHeight="1" x14ac:dyDescent="0.2">
      <c r="A364" s="111"/>
      <c r="B364" s="113"/>
      <c r="C364" s="113"/>
      <c r="D364" s="113"/>
    </row>
    <row r="365" spans="1:4" ht="12.75" customHeight="1" x14ac:dyDescent="0.2">
      <c r="A365" s="111"/>
      <c r="B365" s="113"/>
      <c r="C365" s="113"/>
      <c r="D365" s="113"/>
    </row>
    <row r="366" spans="1:4" ht="12.75" customHeight="1" x14ac:dyDescent="0.2">
      <c r="A366" s="111"/>
      <c r="B366" s="113"/>
      <c r="C366" s="113"/>
      <c r="D366" s="113"/>
    </row>
    <row r="367" spans="1:4" ht="12.75" customHeight="1" x14ac:dyDescent="0.2">
      <c r="A367" s="111"/>
      <c r="B367" s="113"/>
      <c r="C367" s="113"/>
      <c r="D367" s="113"/>
    </row>
    <row r="368" spans="1:4" ht="12.75" customHeight="1" x14ac:dyDescent="0.2">
      <c r="A368" s="111"/>
      <c r="B368" s="113"/>
      <c r="C368" s="113"/>
      <c r="D368" s="113"/>
    </row>
    <row r="369" spans="1:4" ht="12.75" customHeight="1" x14ac:dyDescent="0.2">
      <c r="A369" s="111"/>
      <c r="B369" s="113"/>
      <c r="C369" s="113"/>
      <c r="D369" s="113"/>
    </row>
    <row r="370" spans="1:4" ht="12.75" customHeight="1" x14ac:dyDescent="0.2">
      <c r="A370" s="111"/>
      <c r="B370" s="113"/>
      <c r="C370" s="113"/>
      <c r="D370" s="113"/>
    </row>
    <row r="371" spans="1:4" ht="12.75" customHeight="1" x14ac:dyDescent="0.2">
      <c r="A371" s="111"/>
      <c r="B371" s="113"/>
      <c r="C371" s="113"/>
      <c r="D371" s="113"/>
    </row>
    <row r="372" spans="1:4" ht="12.75" customHeight="1" x14ac:dyDescent="0.2">
      <c r="A372" s="111"/>
      <c r="B372" s="113"/>
      <c r="C372" s="113"/>
      <c r="D372" s="113"/>
    </row>
    <row r="373" spans="1:4" ht="12.75" customHeight="1" x14ac:dyDescent="0.2">
      <c r="A373" s="111"/>
      <c r="B373" s="113"/>
      <c r="C373" s="113"/>
      <c r="D373" s="113"/>
    </row>
    <row r="374" spans="1:4" ht="12.75" customHeight="1" x14ac:dyDescent="0.2">
      <c r="A374" s="111"/>
      <c r="B374" s="113"/>
      <c r="C374" s="113"/>
      <c r="D374" s="113"/>
    </row>
    <row r="375" spans="1:4" ht="12.75" customHeight="1" x14ac:dyDescent="0.2">
      <c r="A375" s="111"/>
      <c r="B375" s="113"/>
      <c r="C375" s="113"/>
      <c r="D375" s="113"/>
    </row>
    <row r="376" spans="1:4" ht="12.75" customHeight="1" x14ac:dyDescent="0.2">
      <c r="A376" s="111"/>
      <c r="B376" s="113"/>
      <c r="C376" s="113"/>
      <c r="D376" s="113"/>
    </row>
    <row r="377" spans="1:4" ht="12.75" customHeight="1" x14ac:dyDescent="0.2">
      <c r="A377" s="111"/>
      <c r="B377" s="113"/>
      <c r="C377" s="113"/>
      <c r="D377" s="113"/>
    </row>
    <row r="378" spans="1:4" ht="12.75" customHeight="1" x14ac:dyDescent="0.2">
      <c r="A378" s="111"/>
      <c r="B378" s="113"/>
      <c r="C378" s="113"/>
      <c r="D378" s="113"/>
    </row>
    <row r="379" spans="1:4" ht="12.75" customHeight="1" x14ac:dyDescent="0.2">
      <c r="A379" s="111"/>
      <c r="B379" s="113"/>
      <c r="C379" s="113"/>
      <c r="D379" s="113"/>
    </row>
    <row r="380" spans="1:4" ht="12.75" customHeight="1" x14ac:dyDescent="0.2">
      <c r="A380" s="111"/>
      <c r="B380" s="113"/>
      <c r="C380" s="113"/>
      <c r="D380" s="113"/>
    </row>
    <row r="381" spans="1:4" ht="12.75" customHeight="1" x14ac:dyDescent="0.2">
      <c r="A381" s="111"/>
      <c r="B381" s="113"/>
      <c r="C381" s="113"/>
      <c r="D381" s="113"/>
    </row>
    <row r="382" spans="1:4" ht="12.75" customHeight="1" x14ac:dyDescent="0.2">
      <c r="A382" s="111"/>
      <c r="B382" s="113"/>
      <c r="C382" s="113"/>
      <c r="D382" s="113"/>
    </row>
    <row r="383" spans="1:4" ht="12.75" customHeight="1" x14ac:dyDescent="0.2">
      <c r="A383" s="111"/>
      <c r="B383" s="113"/>
      <c r="C383" s="113"/>
      <c r="D383" s="113"/>
    </row>
    <row r="384" spans="1:4" ht="12.75" customHeight="1" x14ac:dyDescent="0.2">
      <c r="A384" s="111"/>
      <c r="B384" s="113"/>
      <c r="C384" s="113"/>
      <c r="D384" s="113"/>
    </row>
    <row r="385" spans="1:4" ht="12.75" customHeight="1" x14ac:dyDescent="0.2">
      <c r="A385" s="111"/>
      <c r="B385" s="113"/>
      <c r="C385" s="113"/>
      <c r="D385" s="113"/>
    </row>
    <row r="386" spans="1:4" ht="12.75" customHeight="1" x14ac:dyDescent="0.2">
      <c r="A386" s="111"/>
      <c r="B386" s="113"/>
      <c r="C386" s="113"/>
      <c r="D386" s="113"/>
    </row>
    <row r="387" spans="1:4" ht="12.75" customHeight="1" x14ac:dyDescent="0.2">
      <c r="A387" s="111"/>
      <c r="B387" s="113"/>
      <c r="C387" s="113"/>
      <c r="D387" s="113"/>
    </row>
    <row r="388" spans="1:4" ht="12.75" customHeight="1" x14ac:dyDescent="0.2">
      <c r="A388" s="111"/>
      <c r="B388" s="113"/>
      <c r="C388" s="113"/>
      <c r="D388" s="113"/>
    </row>
    <row r="389" spans="1:4" ht="12.75" customHeight="1" x14ac:dyDescent="0.2">
      <c r="A389" s="111"/>
      <c r="B389" s="113"/>
      <c r="C389" s="113"/>
      <c r="D389" s="113"/>
    </row>
    <row r="390" spans="1:4" ht="12.75" customHeight="1" x14ac:dyDescent="0.2">
      <c r="A390" s="111"/>
      <c r="B390" s="113"/>
      <c r="C390" s="113"/>
      <c r="D390" s="113"/>
    </row>
    <row r="391" spans="1:4" ht="12.75" customHeight="1" x14ac:dyDescent="0.2">
      <c r="A391" s="111"/>
      <c r="B391" s="113"/>
      <c r="C391" s="113"/>
      <c r="D391" s="113"/>
    </row>
    <row r="392" spans="1:4" ht="12.75" customHeight="1" x14ac:dyDescent="0.2">
      <c r="A392" s="111"/>
      <c r="B392" s="113"/>
      <c r="C392" s="113"/>
      <c r="D392" s="113"/>
    </row>
    <row r="393" spans="1:4" ht="12.75" customHeight="1" x14ac:dyDescent="0.2">
      <c r="A393" s="111"/>
      <c r="B393" s="113"/>
      <c r="C393" s="113"/>
      <c r="D393" s="113"/>
    </row>
    <row r="394" spans="1:4" ht="12.75" customHeight="1" x14ac:dyDescent="0.2">
      <c r="A394" s="111"/>
      <c r="B394" s="113"/>
      <c r="C394" s="113"/>
      <c r="D394" s="113"/>
    </row>
    <row r="395" spans="1:4" ht="12.75" customHeight="1" x14ac:dyDescent="0.2">
      <c r="A395" s="111"/>
      <c r="B395" s="113"/>
      <c r="C395" s="113"/>
      <c r="D395" s="113"/>
    </row>
    <row r="396" spans="1:4" ht="12.75" customHeight="1" x14ac:dyDescent="0.2">
      <c r="A396" s="111"/>
      <c r="B396" s="113"/>
      <c r="C396" s="113"/>
      <c r="D396" s="113"/>
    </row>
    <row r="397" spans="1:4" ht="12.75" customHeight="1" x14ac:dyDescent="0.2">
      <c r="A397" s="111"/>
      <c r="B397" s="113"/>
      <c r="C397" s="113"/>
      <c r="D397" s="113"/>
    </row>
    <row r="398" spans="1:4" ht="12.75" customHeight="1" x14ac:dyDescent="0.2">
      <c r="A398" s="111"/>
      <c r="B398" s="113"/>
      <c r="C398" s="113"/>
      <c r="D398" s="113"/>
    </row>
    <row r="399" spans="1:4" ht="12.75" customHeight="1" x14ac:dyDescent="0.2">
      <c r="A399" s="111"/>
      <c r="B399" s="113"/>
      <c r="C399" s="113"/>
      <c r="D399" s="113"/>
    </row>
    <row r="400" spans="1:4" ht="12.75" customHeight="1" x14ac:dyDescent="0.2">
      <c r="A400" s="111"/>
      <c r="B400" s="113"/>
      <c r="C400" s="113"/>
      <c r="D400" s="113"/>
    </row>
    <row r="401" spans="1:4" ht="12.75" customHeight="1" x14ac:dyDescent="0.2">
      <c r="A401" s="111"/>
      <c r="B401" s="113"/>
      <c r="C401" s="113"/>
      <c r="D401" s="113"/>
    </row>
    <row r="402" spans="1:4" ht="12.75" customHeight="1" x14ac:dyDescent="0.2">
      <c r="A402" s="111"/>
      <c r="B402" s="113"/>
      <c r="C402" s="113"/>
      <c r="D402" s="113"/>
    </row>
    <row r="403" spans="1:4" ht="12.75" customHeight="1" x14ac:dyDescent="0.2">
      <c r="A403" s="111"/>
      <c r="B403" s="113"/>
      <c r="C403" s="113"/>
      <c r="D403" s="113"/>
    </row>
    <row r="404" spans="1:4" ht="12.75" customHeight="1" x14ac:dyDescent="0.2">
      <c r="A404" s="111"/>
      <c r="B404" s="113"/>
      <c r="C404" s="113"/>
      <c r="D404" s="113"/>
    </row>
    <row r="405" spans="1:4" ht="12.75" customHeight="1" x14ac:dyDescent="0.2">
      <c r="A405" s="111"/>
      <c r="B405" s="113"/>
      <c r="C405" s="113"/>
      <c r="D405" s="113"/>
    </row>
    <row r="406" spans="1:4" ht="12.75" customHeight="1" x14ac:dyDescent="0.2">
      <c r="A406" s="111"/>
      <c r="B406" s="113"/>
      <c r="C406" s="113"/>
      <c r="D406" s="113"/>
    </row>
    <row r="407" spans="1:4" ht="12.75" customHeight="1" x14ac:dyDescent="0.2">
      <c r="A407" s="111"/>
      <c r="B407" s="113"/>
      <c r="C407" s="113"/>
      <c r="D407" s="113"/>
    </row>
    <row r="408" spans="1:4" ht="12.75" customHeight="1" x14ac:dyDescent="0.2">
      <c r="A408" s="111"/>
      <c r="B408" s="113"/>
      <c r="C408" s="113"/>
      <c r="D408" s="113"/>
    </row>
    <row r="409" spans="1:4" ht="12.75" customHeight="1" x14ac:dyDescent="0.2">
      <c r="A409" s="111"/>
      <c r="B409" s="113"/>
      <c r="C409" s="113"/>
      <c r="D409" s="113"/>
    </row>
    <row r="410" spans="1:4" ht="12.75" customHeight="1" x14ac:dyDescent="0.2">
      <c r="A410" s="111"/>
      <c r="B410" s="113"/>
      <c r="C410" s="113"/>
      <c r="D410" s="113"/>
    </row>
    <row r="411" spans="1:4" ht="12.75" customHeight="1" x14ac:dyDescent="0.2">
      <c r="A411" s="111"/>
      <c r="B411" s="113"/>
      <c r="C411" s="113"/>
      <c r="D411" s="113"/>
    </row>
    <row r="412" spans="1:4" ht="12.75" customHeight="1" x14ac:dyDescent="0.2">
      <c r="A412" s="111"/>
      <c r="B412" s="113"/>
      <c r="C412" s="113"/>
      <c r="D412" s="113"/>
    </row>
    <row r="413" spans="1:4" ht="12.75" customHeight="1" x14ac:dyDescent="0.2">
      <c r="A413" s="111"/>
      <c r="B413" s="113"/>
      <c r="C413" s="113"/>
      <c r="D413" s="113"/>
    </row>
    <row r="414" spans="1:4" ht="12.75" customHeight="1" x14ac:dyDescent="0.2">
      <c r="A414" s="111"/>
      <c r="B414" s="113"/>
      <c r="C414" s="113"/>
      <c r="D414" s="113"/>
    </row>
    <row r="415" spans="1:4" ht="12.75" customHeight="1" x14ac:dyDescent="0.2">
      <c r="A415" s="111"/>
      <c r="B415" s="113"/>
      <c r="C415" s="113"/>
      <c r="D415" s="113"/>
    </row>
    <row r="416" spans="1:4" ht="12.75" customHeight="1" x14ac:dyDescent="0.2">
      <c r="A416" s="111"/>
      <c r="B416" s="113"/>
      <c r="C416" s="113"/>
      <c r="D416" s="113"/>
    </row>
    <row r="417" spans="1:4" ht="12.75" customHeight="1" x14ac:dyDescent="0.2">
      <c r="A417" s="111"/>
      <c r="B417" s="113"/>
      <c r="C417" s="113"/>
      <c r="D417" s="113"/>
    </row>
    <row r="418" spans="1:4" ht="12.75" customHeight="1" x14ac:dyDescent="0.2">
      <c r="A418" s="111"/>
      <c r="B418" s="113"/>
      <c r="C418" s="113"/>
      <c r="D418" s="113"/>
    </row>
    <row r="419" spans="1:4" ht="12.75" customHeight="1" x14ac:dyDescent="0.2">
      <c r="A419" s="111"/>
      <c r="B419" s="113"/>
      <c r="C419" s="113"/>
      <c r="D419" s="113"/>
    </row>
    <row r="420" spans="1:4" ht="12.75" customHeight="1" x14ac:dyDescent="0.2">
      <c r="A420" s="111"/>
      <c r="B420" s="113"/>
      <c r="C420" s="113"/>
      <c r="D420" s="113"/>
    </row>
    <row r="421" spans="1:4" ht="12.75" customHeight="1" x14ac:dyDescent="0.2">
      <c r="A421" s="111"/>
      <c r="B421" s="113"/>
      <c r="C421" s="113"/>
      <c r="D421" s="113"/>
    </row>
    <row r="422" spans="1:4" ht="12.75" customHeight="1" x14ac:dyDescent="0.2">
      <c r="A422" s="111"/>
      <c r="B422" s="113"/>
      <c r="C422" s="113"/>
      <c r="D422" s="113"/>
    </row>
    <row r="423" spans="1:4" ht="12.75" customHeight="1" x14ac:dyDescent="0.2">
      <c r="A423" s="111"/>
      <c r="B423" s="113"/>
      <c r="C423" s="113"/>
      <c r="D423" s="113"/>
    </row>
    <row r="424" spans="1:4" ht="12.75" customHeight="1" x14ac:dyDescent="0.2">
      <c r="A424" s="111"/>
      <c r="B424" s="113"/>
      <c r="C424" s="113"/>
      <c r="D424" s="113"/>
    </row>
    <row r="425" spans="1:4" ht="12.75" customHeight="1" x14ac:dyDescent="0.2">
      <c r="A425" s="111"/>
      <c r="B425" s="113"/>
      <c r="C425" s="113"/>
      <c r="D425" s="113"/>
    </row>
    <row r="426" spans="1:4" ht="12.75" customHeight="1" x14ac:dyDescent="0.2">
      <c r="A426" s="111"/>
      <c r="B426" s="113"/>
      <c r="C426" s="113"/>
      <c r="D426" s="113"/>
    </row>
    <row r="427" spans="1:4" ht="12.75" customHeight="1" x14ac:dyDescent="0.2">
      <c r="A427" s="111"/>
      <c r="B427" s="113"/>
      <c r="C427" s="113"/>
      <c r="D427" s="113"/>
    </row>
    <row r="428" spans="1:4" ht="12.75" customHeight="1" x14ac:dyDescent="0.2">
      <c r="A428" s="111"/>
      <c r="B428" s="113"/>
      <c r="C428" s="113"/>
      <c r="D428" s="113"/>
    </row>
    <row r="429" spans="1:4" ht="12.75" customHeight="1" x14ac:dyDescent="0.2">
      <c r="A429" s="111"/>
      <c r="B429" s="113"/>
      <c r="C429" s="113"/>
      <c r="D429" s="113"/>
    </row>
    <row r="430" spans="1:4" ht="12.75" customHeight="1" x14ac:dyDescent="0.2">
      <c r="A430" s="111"/>
      <c r="B430" s="113"/>
      <c r="C430" s="113"/>
      <c r="D430" s="113"/>
    </row>
    <row r="431" spans="1:4" ht="12.75" customHeight="1" x14ac:dyDescent="0.2">
      <c r="A431" s="111"/>
      <c r="B431" s="113"/>
      <c r="C431" s="113"/>
      <c r="D431" s="113"/>
    </row>
    <row r="432" spans="1:4" ht="12.75" customHeight="1" x14ac:dyDescent="0.2">
      <c r="A432" s="111"/>
      <c r="B432" s="113"/>
      <c r="C432" s="113"/>
      <c r="D432" s="113"/>
    </row>
    <row r="433" spans="1:4" ht="12.75" customHeight="1" x14ac:dyDescent="0.2">
      <c r="A433" s="111"/>
      <c r="B433" s="113"/>
      <c r="C433" s="113"/>
      <c r="D433" s="113"/>
    </row>
    <row r="434" spans="1:4" ht="12.75" customHeight="1" x14ac:dyDescent="0.2">
      <c r="A434" s="111"/>
      <c r="B434" s="113"/>
      <c r="C434" s="113"/>
      <c r="D434" s="113"/>
    </row>
    <row r="435" spans="1:4" ht="12.75" customHeight="1" x14ac:dyDescent="0.2">
      <c r="A435" s="111"/>
      <c r="B435" s="113"/>
      <c r="C435" s="113"/>
      <c r="D435" s="113"/>
    </row>
    <row r="436" spans="1:4" ht="12.75" customHeight="1" x14ac:dyDescent="0.2">
      <c r="A436" s="111"/>
      <c r="B436" s="113"/>
      <c r="C436" s="113"/>
      <c r="D436" s="113"/>
    </row>
    <row r="437" spans="1:4" ht="12.75" customHeight="1" x14ac:dyDescent="0.2">
      <c r="A437" s="111"/>
      <c r="B437" s="113"/>
      <c r="C437" s="113"/>
      <c r="D437" s="113"/>
    </row>
    <row r="438" spans="1:4" ht="12.75" customHeight="1" x14ac:dyDescent="0.2">
      <c r="A438" s="111"/>
      <c r="B438" s="113"/>
      <c r="C438" s="113"/>
      <c r="D438" s="113"/>
    </row>
    <row r="439" spans="1:4" ht="12.75" customHeight="1" x14ac:dyDescent="0.2">
      <c r="A439" s="111"/>
      <c r="B439" s="113"/>
      <c r="C439" s="113"/>
      <c r="D439" s="113"/>
    </row>
    <row r="440" spans="1:4" ht="12.75" customHeight="1" x14ac:dyDescent="0.2">
      <c r="A440" s="111"/>
      <c r="B440" s="113"/>
      <c r="C440" s="113"/>
      <c r="D440" s="113"/>
    </row>
    <row r="441" spans="1:4" ht="12.75" customHeight="1" x14ac:dyDescent="0.2">
      <c r="A441" s="111"/>
      <c r="B441" s="113"/>
      <c r="C441" s="113"/>
      <c r="D441" s="113"/>
    </row>
    <row r="442" spans="1:4" ht="12.75" customHeight="1" x14ac:dyDescent="0.2">
      <c r="A442" s="111"/>
      <c r="B442" s="113"/>
      <c r="C442" s="113"/>
      <c r="D442" s="113"/>
    </row>
    <row r="443" spans="1:4" ht="12.75" customHeight="1" x14ac:dyDescent="0.2">
      <c r="A443" s="111"/>
      <c r="B443" s="113"/>
      <c r="C443" s="113"/>
      <c r="D443" s="113"/>
    </row>
    <row r="444" spans="1:4" ht="12.75" customHeight="1" x14ac:dyDescent="0.2">
      <c r="A444" s="111"/>
      <c r="B444" s="113"/>
      <c r="C444" s="113"/>
      <c r="D444" s="113"/>
    </row>
    <row r="445" spans="1:4" ht="12.75" customHeight="1" x14ac:dyDescent="0.2">
      <c r="A445" s="111"/>
      <c r="B445" s="113"/>
      <c r="C445" s="113"/>
      <c r="D445" s="113"/>
    </row>
    <row r="446" spans="1:4" ht="12.75" customHeight="1" x14ac:dyDescent="0.2">
      <c r="A446" s="111"/>
      <c r="B446" s="113"/>
      <c r="C446" s="113"/>
      <c r="D446" s="113"/>
    </row>
    <row r="447" spans="1:4" ht="12.75" customHeight="1" x14ac:dyDescent="0.2">
      <c r="A447" s="111"/>
      <c r="B447" s="113"/>
      <c r="C447" s="113"/>
      <c r="D447" s="113"/>
    </row>
    <row r="448" spans="1:4" ht="12.75" customHeight="1" x14ac:dyDescent="0.2">
      <c r="A448" s="111"/>
      <c r="B448" s="113"/>
      <c r="C448" s="113"/>
      <c r="D448" s="113"/>
    </row>
    <row r="449" spans="1:4" ht="12.75" customHeight="1" x14ac:dyDescent="0.2">
      <c r="A449" s="111"/>
      <c r="B449" s="113"/>
      <c r="C449" s="113"/>
      <c r="D449" s="113"/>
    </row>
    <row r="450" spans="1:4" ht="12.75" customHeight="1" x14ac:dyDescent="0.2">
      <c r="A450" s="111"/>
      <c r="B450" s="113"/>
      <c r="C450" s="113"/>
      <c r="D450" s="113"/>
    </row>
    <row r="451" spans="1:4" ht="12.75" customHeight="1" x14ac:dyDescent="0.2">
      <c r="A451" s="111"/>
      <c r="B451" s="113"/>
      <c r="C451" s="113"/>
      <c r="D451" s="113"/>
    </row>
    <row r="452" spans="1:4" ht="12.75" customHeight="1" x14ac:dyDescent="0.2">
      <c r="A452" s="111"/>
      <c r="B452" s="113"/>
      <c r="C452" s="113"/>
      <c r="D452" s="113"/>
    </row>
    <row r="453" spans="1:4" ht="12.75" customHeight="1" x14ac:dyDescent="0.2">
      <c r="A453" s="111"/>
      <c r="B453" s="113"/>
      <c r="C453" s="113"/>
      <c r="D453" s="113"/>
    </row>
    <row r="454" spans="1:4" ht="12.75" customHeight="1" x14ac:dyDescent="0.2">
      <c r="A454" s="111"/>
      <c r="B454" s="113"/>
      <c r="C454" s="113"/>
      <c r="D454" s="113"/>
    </row>
    <row r="455" spans="1:4" ht="12.75" customHeight="1" x14ac:dyDescent="0.2">
      <c r="A455" s="111"/>
      <c r="B455" s="113"/>
      <c r="C455" s="113"/>
      <c r="D455" s="113"/>
    </row>
    <row r="456" spans="1:4" ht="12.75" customHeight="1" x14ac:dyDescent="0.2">
      <c r="A456" s="111"/>
      <c r="B456" s="113"/>
      <c r="C456" s="113"/>
      <c r="D456" s="113"/>
    </row>
    <row r="457" spans="1:4" ht="12.75" customHeight="1" x14ac:dyDescent="0.2">
      <c r="A457" s="111"/>
      <c r="B457" s="113"/>
      <c r="C457" s="113"/>
      <c r="D457" s="113"/>
    </row>
    <row r="458" spans="1:4" ht="12.75" customHeight="1" x14ac:dyDescent="0.2">
      <c r="A458" s="111"/>
      <c r="B458" s="113"/>
      <c r="C458" s="113"/>
      <c r="D458" s="113"/>
    </row>
    <row r="459" spans="1:4" ht="12.75" customHeight="1" x14ac:dyDescent="0.2">
      <c r="A459" s="111"/>
      <c r="B459" s="113"/>
      <c r="C459" s="113"/>
      <c r="D459" s="113"/>
    </row>
    <row r="460" spans="1:4" ht="12.75" customHeight="1" x14ac:dyDescent="0.2">
      <c r="A460" s="111"/>
      <c r="B460" s="113"/>
      <c r="C460" s="113"/>
      <c r="D460" s="113"/>
    </row>
    <row r="461" spans="1:4" ht="12.75" customHeight="1" x14ac:dyDescent="0.2">
      <c r="A461" s="111"/>
      <c r="B461" s="113"/>
      <c r="C461" s="113"/>
      <c r="D461" s="113"/>
    </row>
    <row r="462" spans="1:4" ht="12.75" customHeight="1" x14ac:dyDescent="0.2">
      <c r="A462" s="111"/>
      <c r="B462" s="113"/>
      <c r="C462" s="113"/>
      <c r="D462" s="113"/>
    </row>
    <row r="463" spans="1:4" ht="12.75" customHeight="1" x14ac:dyDescent="0.2">
      <c r="A463" s="111"/>
      <c r="B463" s="113"/>
      <c r="C463" s="113"/>
      <c r="D463" s="113"/>
    </row>
    <row r="464" spans="1:4" ht="12.75" customHeight="1" x14ac:dyDescent="0.2">
      <c r="A464" s="111"/>
      <c r="B464" s="113"/>
      <c r="C464" s="113"/>
      <c r="D464" s="113"/>
    </row>
    <row r="465" spans="1:4" ht="12.75" customHeight="1" x14ac:dyDescent="0.2">
      <c r="A465" s="111"/>
      <c r="B465" s="113"/>
      <c r="C465" s="113"/>
      <c r="D465" s="113"/>
    </row>
    <row r="466" spans="1:4" ht="12.75" customHeight="1" x14ac:dyDescent="0.2">
      <c r="A466" s="111"/>
      <c r="B466" s="113"/>
      <c r="C466" s="113"/>
      <c r="D466" s="113"/>
    </row>
    <row r="467" spans="1:4" ht="12.75" customHeight="1" x14ac:dyDescent="0.2">
      <c r="A467" s="111"/>
      <c r="B467" s="113"/>
      <c r="C467" s="113"/>
      <c r="D467" s="113"/>
    </row>
    <row r="468" spans="1:4" ht="12.75" customHeight="1" x14ac:dyDescent="0.2">
      <c r="A468" s="111"/>
      <c r="B468" s="113"/>
      <c r="C468" s="113"/>
      <c r="D468" s="113"/>
    </row>
    <row r="469" spans="1:4" ht="12.75" customHeight="1" x14ac:dyDescent="0.2">
      <c r="A469" s="111"/>
      <c r="B469" s="113"/>
      <c r="C469" s="113"/>
      <c r="D469" s="113"/>
    </row>
    <row r="470" spans="1:4" ht="12.75" customHeight="1" x14ac:dyDescent="0.2">
      <c r="A470" s="111"/>
      <c r="B470" s="113"/>
      <c r="C470" s="113"/>
      <c r="D470" s="113"/>
    </row>
    <row r="471" spans="1:4" ht="12.75" customHeight="1" x14ac:dyDescent="0.2">
      <c r="A471" s="111"/>
      <c r="B471" s="113"/>
      <c r="C471" s="113"/>
      <c r="D471" s="113"/>
    </row>
    <row r="472" spans="1:4" ht="12.75" customHeight="1" x14ac:dyDescent="0.2">
      <c r="A472" s="111"/>
      <c r="B472" s="113"/>
      <c r="C472" s="113"/>
      <c r="D472" s="113"/>
    </row>
    <row r="473" spans="1:4" ht="12.75" customHeight="1" x14ac:dyDescent="0.2">
      <c r="A473" s="111"/>
      <c r="B473" s="113"/>
      <c r="C473" s="113"/>
      <c r="D473" s="113"/>
    </row>
    <row r="474" spans="1:4" ht="12.75" customHeight="1" x14ac:dyDescent="0.2">
      <c r="A474" s="111"/>
      <c r="B474" s="113"/>
      <c r="C474" s="113"/>
      <c r="D474" s="113"/>
    </row>
    <row r="475" spans="1:4" ht="12.75" customHeight="1" x14ac:dyDescent="0.2">
      <c r="A475" s="111"/>
      <c r="B475" s="113"/>
      <c r="C475" s="113"/>
      <c r="D475" s="113"/>
    </row>
    <row r="476" spans="1:4" ht="12.75" customHeight="1" x14ac:dyDescent="0.2">
      <c r="A476" s="111"/>
      <c r="B476" s="113"/>
      <c r="C476" s="113"/>
      <c r="D476" s="113"/>
    </row>
    <row r="477" spans="1:4" ht="12.75" customHeight="1" x14ac:dyDescent="0.2">
      <c r="A477" s="111"/>
      <c r="B477" s="113"/>
      <c r="C477" s="113"/>
      <c r="D477" s="113"/>
    </row>
    <row r="478" spans="1:4" ht="12.75" customHeight="1" x14ac:dyDescent="0.2">
      <c r="A478" s="111"/>
      <c r="B478" s="113"/>
      <c r="C478" s="113"/>
      <c r="D478" s="113"/>
    </row>
    <row r="479" spans="1:4" ht="12.75" customHeight="1" x14ac:dyDescent="0.2">
      <c r="A479" s="111"/>
      <c r="B479" s="113"/>
      <c r="C479" s="113"/>
      <c r="D479" s="113"/>
    </row>
    <row r="480" spans="1:4" ht="12.75" customHeight="1" x14ac:dyDescent="0.2">
      <c r="A480" s="111"/>
      <c r="B480" s="113"/>
      <c r="C480" s="113"/>
      <c r="D480" s="113"/>
    </row>
    <row r="481" spans="1:4" ht="12.75" customHeight="1" x14ac:dyDescent="0.2">
      <c r="A481" s="111"/>
      <c r="B481" s="113"/>
      <c r="C481" s="113"/>
      <c r="D481" s="113"/>
    </row>
    <row r="482" spans="1:4" ht="12.75" customHeight="1" x14ac:dyDescent="0.2">
      <c r="A482" s="111"/>
      <c r="B482" s="113"/>
      <c r="C482" s="113"/>
      <c r="D482" s="113"/>
    </row>
    <row r="483" spans="1:4" ht="12.75" customHeight="1" x14ac:dyDescent="0.2">
      <c r="A483" s="111"/>
      <c r="B483" s="113"/>
      <c r="C483" s="113"/>
      <c r="D483" s="113"/>
    </row>
    <row r="484" spans="1:4" ht="12.75" customHeight="1" x14ac:dyDescent="0.2">
      <c r="A484" s="111"/>
      <c r="B484" s="113"/>
      <c r="C484" s="113"/>
      <c r="D484" s="113"/>
    </row>
    <row r="485" spans="1:4" ht="12.75" customHeight="1" x14ac:dyDescent="0.2">
      <c r="A485" s="111"/>
      <c r="B485" s="113"/>
      <c r="C485" s="113"/>
      <c r="D485" s="113"/>
    </row>
    <row r="486" spans="1:4" ht="12.75" customHeight="1" x14ac:dyDescent="0.2">
      <c r="A486" s="111"/>
      <c r="B486" s="113"/>
      <c r="C486" s="113"/>
      <c r="D486" s="113"/>
    </row>
    <row r="487" spans="1:4" ht="12.75" customHeight="1" x14ac:dyDescent="0.2">
      <c r="A487" s="111"/>
      <c r="B487" s="113"/>
      <c r="C487" s="113"/>
      <c r="D487" s="113"/>
    </row>
    <row r="488" spans="1:4" ht="12.75" customHeight="1" x14ac:dyDescent="0.2">
      <c r="A488" s="111"/>
      <c r="B488" s="113"/>
      <c r="C488" s="113"/>
      <c r="D488" s="113"/>
    </row>
    <row r="489" spans="1:4" ht="12.75" customHeight="1" x14ac:dyDescent="0.2">
      <c r="A489" s="111"/>
      <c r="B489" s="113"/>
      <c r="C489" s="113"/>
      <c r="D489" s="113"/>
    </row>
    <row r="490" spans="1:4" ht="12.75" customHeight="1" x14ac:dyDescent="0.2">
      <c r="A490" s="111"/>
      <c r="B490" s="113"/>
      <c r="C490" s="113"/>
      <c r="D490" s="113"/>
    </row>
    <row r="491" spans="1:4" ht="12.75" customHeight="1" x14ac:dyDescent="0.2">
      <c r="A491" s="111"/>
      <c r="B491" s="113"/>
      <c r="C491" s="113"/>
      <c r="D491" s="113"/>
    </row>
    <row r="492" spans="1:4" ht="12.75" customHeight="1" x14ac:dyDescent="0.2">
      <c r="A492" s="111"/>
      <c r="B492" s="113"/>
      <c r="C492" s="113"/>
      <c r="D492" s="113"/>
    </row>
    <row r="493" spans="1:4" ht="12.75" customHeight="1" x14ac:dyDescent="0.2">
      <c r="A493" s="111"/>
      <c r="B493" s="113"/>
      <c r="C493" s="113"/>
      <c r="D493" s="113"/>
    </row>
    <row r="494" spans="1:4" ht="12.75" customHeight="1" x14ac:dyDescent="0.2">
      <c r="A494" s="111"/>
      <c r="B494" s="113"/>
      <c r="C494" s="113"/>
      <c r="D494" s="113"/>
    </row>
    <row r="495" spans="1:4" ht="12.75" customHeight="1" x14ac:dyDescent="0.2">
      <c r="A495" s="111"/>
      <c r="B495" s="113"/>
      <c r="C495" s="113"/>
      <c r="D495" s="113"/>
    </row>
    <row r="496" spans="1:4" ht="12.75" customHeight="1" x14ac:dyDescent="0.2">
      <c r="A496" s="111"/>
      <c r="B496" s="113"/>
      <c r="C496" s="113"/>
      <c r="D496" s="113"/>
    </row>
    <row r="497" spans="1:4" ht="12.75" customHeight="1" x14ac:dyDescent="0.2">
      <c r="A497" s="111"/>
      <c r="B497" s="113"/>
      <c r="C497" s="113"/>
      <c r="D497" s="113"/>
    </row>
    <row r="498" spans="1:4" ht="12.75" customHeight="1" x14ac:dyDescent="0.2">
      <c r="A498" s="111"/>
      <c r="B498" s="113"/>
      <c r="C498" s="113"/>
      <c r="D498" s="113"/>
    </row>
    <row r="499" spans="1:4" ht="12.75" customHeight="1" x14ac:dyDescent="0.2">
      <c r="A499" s="111"/>
      <c r="B499" s="113"/>
      <c r="C499" s="113"/>
      <c r="D499" s="113"/>
    </row>
    <row r="500" spans="1:4" ht="12.75" customHeight="1" x14ac:dyDescent="0.2">
      <c r="A500" s="111"/>
      <c r="B500" s="113"/>
      <c r="C500" s="113"/>
      <c r="D500" s="113"/>
    </row>
    <row r="501" spans="1:4" ht="12.75" customHeight="1" x14ac:dyDescent="0.2">
      <c r="A501" s="111"/>
      <c r="B501" s="113"/>
      <c r="C501" s="113"/>
      <c r="D501" s="113"/>
    </row>
    <row r="502" spans="1:4" ht="12.75" customHeight="1" x14ac:dyDescent="0.2">
      <c r="A502" s="111"/>
      <c r="B502" s="113"/>
      <c r="C502" s="113"/>
      <c r="D502" s="113"/>
    </row>
    <row r="503" spans="1:4" ht="12.75" customHeight="1" x14ac:dyDescent="0.2">
      <c r="A503" s="111"/>
      <c r="B503" s="113"/>
      <c r="C503" s="113"/>
      <c r="D503" s="113"/>
    </row>
    <row r="504" spans="1:4" ht="12.75" customHeight="1" x14ac:dyDescent="0.2">
      <c r="A504" s="111"/>
      <c r="B504" s="113"/>
      <c r="C504" s="113"/>
      <c r="D504" s="113"/>
    </row>
    <row r="505" spans="1:4" ht="12.75" customHeight="1" x14ac:dyDescent="0.2">
      <c r="A505" s="111"/>
      <c r="B505" s="113"/>
      <c r="C505" s="113"/>
      <c r="D505" s="113"/>
    </row>
    <row r="506" spans="1:4" ht="12.75" customHeight="1" x14ac:dyDescent="0.2">
      <c r="A506" s="111"/>
      <c r="B506" s="113"/>
      <c r="C506" s="113"/>
      <c r="D506" s="113"/>
    </row>
    <row r="507" spans="1:4" ht="12.75" customHeight="1" x14ac:dyDescent="0.2">
      <c r="A507" s="111"/>
      <c r="B507" s="113"/>
      <c r="C507" s="113"/>
      <c r="D507" s="113"/>
    </row>
    <row r="508" spans="1:4" ht="12.75" customHeight="1" x14ac:dyDescent="0.2">
      <c r="A508" s="111"/>
      <c r="B508" s="113"/>
      <c r="C508" s="113"/>
      <c r="D508" s="113"/>
    </row>
    <row r="509" spans="1:4" ht="12.75" customHeight="1" x14ac:dyDescent="0.2">
      <c r="A509" s="111"/>
      <c r="B509" s="113"/>
      <c r="C509" s="113"/>
      <c r="D509" s="113"/>
    </row>
    <row r="510" spans="1:4" ht="12.75" customHeight="1" x14ac:dyDescent="0.2">
      <c r="A510" s="111"/>
      <c r="B510" s="113"/>
      <c r="C510" s="113"/>
      <c r="D510" s="113"/>
    </row>
    <row r="511" spans="1:4" ht="12.75" customHeight="1" x14ac:dyDescent="0.2">
      <c r="A511" s="111"/>
      <c r="B511" s="113"/>
      <c r="C511" s="113"/>
      <c r="D511" s="113"/>
    </row>
    <row r="512" spans="1:4" ht="12.75" customHeight="1" x14ac:dyDescent="0.2">
      <c r="A512" s="111"/>
      <c r="B512" s="113"/>
      <c r="C512" s="113"/>
      <c r="D512" s="113"/>
    </row>
    <row r="513" spans="1:4" ht="12.75" customHeight="1" x14ac:dyDescent="0.2">
      <c r="A513" s="111"/>
      <c r="B513" s="113"/>
      <c r="C513" s="113"/>
      <c r="D513" s="113"/>
    </row>
    <row r="514" spans="1:4" ht="12.75" customHeight="1" x14ac:dyDescent="0.2">
      <c r="A514" s="111"/>
      <c r="B514" s="113"/>
      <c r="C514" s="113"/>
      <c r="D514" s="113"/>
    </row>
    <row r="515" spans="1:4" ht="12.75" customHeight="1" x14ac:dyDescent="0.2">
      <c r="A515" s="111"/>
      <c r="B515" s="113"/>
      <c r="C515" s="113"/>
      <c r="D515" s="113"/>
    </row>
    <row r="516" spans="1:4" ht="12.75" customHeight="1" x14ac:dyDescent="0.2">
      <c r="A516" s="111"/>
      <c r="B516" s="113"/>
      <c r="C516" s="113"/>
      <c r="D516" s="113"/>
    </row>
    <row r="517" spans="1:4" ht="12.75" customHeight="1" x14ac:dyDescent="0.2">
      <c r="A517" s="111"/>
      <c r="B517" s="113"/>
      <c r="C517" s="113"/>
      <c r="D517" s="113"/>
    </row>
    <row r="518" spans="1:4" ht="12.75" customHeight="1" x14ac:dyDescent="0.2">
      <c r="A518" s="111"/>
      <c r="B518" s="113"/>
      <c r="C518" s="113"/>
      <c r="D518" s="113"/>
    </row>
    <row r="519" spans="1:4" ht="12.75" customHeight="1" x14ac:dyDescent="0.2">
      <c r="A519" s="111"/>
      <c r="B519" s="113"/>
      <c r="C519" s="113"/>
      <c r="D519" s="113"/>
    </row>
    <row r="520" spans="1:4" ht="12.75" customHeight="1" x14ac:dyDescent="0.2">
      <c r="A520" s="111"/>
      <c r="B520" s="113"/>
      <c r="C520" s="113"/>
      <c r="D520" s="113"/>
    </row>
    <row r="521" spans="1:4" ht="12.75" customHeight="1" x14ac:dyDescent="0.2">
      <c r="A521" s="111"/>
      <c r="B521" s="113"/>
      <c r="C521" s="113"/>
      <c r="D521" s="113"/>
    </row>
    <row r="522" spans="1:4" ht="12.75" customHeight="1" x14ac:dyDescent="0.2">
      <c r="A522" s="111"/>
      <c r="B522" s="113"/>
      <c r="C522" s="113"/>
      <c r="D522" s="113"/>
    </row>
    <row r="523" spans="1:4" ht="12.75" customHeight="1" x14ac:dyDescent="0.2">
      <c r="A523" s="111"/>
      <c r="B523" s="113"/>
      <c r="C523" s="113"/>
      <c r="D523" s="113"/>
    </row>
    <row r="524" spans="1:4" ht="12.75" customHeight="1" x14ac:dyDescent="0.2">
      <c r="A524" s="111"/>
      <c r="B524" s="113"/>
      <c r="C524" s="113"/>
      <c r="D524" s="113"/>
    </row>
    <row r="525" spans="1:4" ht="12.75" customHeight="1" x14ac:dyDescent="0.2">
      <c r="A525" s="111"/>
      <c r="B525" s="113"/>
      <c r="C525" s="113"/>
      <c r="D525" s="113"/>
    </row>
    <row r="526" spans="1:4" ht="12.75" customHeight="1" x14ac:dyDescent="0.2">
      <c r="A526" s="111"/>
      <c r="B526" s="113"/>
      <c r="C526" s="113"/>
      <c r="D526" s="113"/>
    </row>
    <row r="527" spans="1:4" ht="12.75" customHeight="1" x14ac:dyDescent="0.2">
      <c r="A527" s="111"/>
      <c r="B527" s="113"/>
      <c r="C527" s="113"/>
      <c r="D527" s="113"/>
    </row>
    <row r="528" spans="1:4" ht="12.75" customHeight="1" x14ac:dyDescent="0.2">
      <c r="A528" s="111"/>
      <c r="B528" s="113"/>
      <c r="C528" s="113"/>
      <c r="D528" s="113"/>
    </row>
    <row r="529" spans="1:4" ht="12.75" customHeight="1" x14ac:dyDescent="0.2">
      <c r="A529" s="111"/>
      <c r="B529" s="113"/>
      <c r="C529" s="113"/>
      <c r="D529" s="113"/>
    </row>
    <row r="530" spans="1:4" ht="12.75" customHeight="1" x14ac:dyDescent="0.2">
      <c r="A530" s="111"/>
      <c r="B530" s="113"/>
      <c r="C530" s="113"/>
      <c r="D530" s="113"/>
    </row>
    <row r="531" spans="1:4" ht="12.75" customHeight="1" x14ac:dyDescent="0.2">
      <c r="A531" s="111"/>
      <c r="B531" s="113"/>
      <c r="C531" s="113"/>
      <c r="D531" s="113"/>
    </row>
    <row r="532" spans="1:4" ht="12.75" customHeight="1" x14ac:dyDescent="0.2">
      <c r="A532" s="111"/>
      <c r="B532" s="113"/>
      <c r="C532" s="113"/>
      <c r="D532" s="113"/>
    </row>
    <row r="533" spans="1:4" ht="12.75" customHeight="1" x14ac:dyDescent="0.2">
      <c r="A533" s="111"/>
      <c r="B533" s="113"/>
      <c r="C533" s="113"/>
      <c r="D533" s="113"/>
    </row>
    <row r="534" spans="1:4" ht="12.75" customHeight="1" x14ac:dyDescent="0.2">
      <c r="A534" s="111"/>
      <c r="B534" s="113"/>
      <c r="C534" s="113"/>
      <c r="D534" s="113"/>
    </row>
    <row r="535" spans="1:4" ht="12.75" customHeight="1" x14ac:dyDescent="0.2">
      <c r="A535" s="111"/>
      <c r="B535" s="113"/>
      <c r="C535" s="113"/>
      <c r="D535" s="113"/>
    </row>
    <row r="536" spans="1:4" ht="12.75" customHeight="1" x14ac:dyDescent="0.2">
      <c r="A536" s="111"/>
      <c r="B536" s="113"/>
      <c r="C536" s="113"/>
      <c r="D536" s="113"/>
    </row>
    <row r="537" spans="1:4" ht="12.75" customHeight="1" x14ac:dyDescent="0.2">
      <c r="A537" s="111"/>
      <c r="B537" s="113"/>
      <c r="C537" s="113"/>
      <c r="D537" s="113"/>
    </row>
    <row r="538" spans="1:4" ht="12.75" customHeight="1" x14ac:dyDescent="0.2">
      <c r="A538" s="111"/>
      <c r="B538" s="113"/>
      <c r="C538" s="113"/>
      <c r="D538" s="113"/>
    </row>
    <row r="539" spans="1:4" ht="12.75" customHeight="1" x14ac:dyDescent="0.2">
      <c r="A539" s="111"/>
      <c r="B539" s="113"/>
      <c r="C539" s="113"/>
      <c r="D539" s="113"/>
    </row>
    <row r="540" spans="1:4" ht="12.75" customHeight="1" x14ac:dyDescent="0.2">
      <c r="A540" s="111"/>
      <c r="B540" s="113"/>
      <c r="C540" s="113"/>
      <c r="D540" s="113"/>
    </row>
    <row r="541" spans="1:4" ht="12.75" customHeight="1" x14ac:dyDescent="0.2">
      <c r="A541" s="111"/>
      <c r="B541" s="113"/>
      <c r="C541" s="113"/>
      <c r="D541" s="113"/>
    </row>
    <row r="542" spans="1:4" ht="12.75" customHeight="1" x14ac:dyDescent="0.2">
      <c r="A542" s="111"/>
      <c r="B542" s="113"/>
      <c r="C542" s="113"/>
      <c r="D542" s="113"/>
    </row>
    <row r="543" spans="1:4" ht="12.75" customHeight="1" x14ac:dyDescent="0.2">
      <c r="A543" s="111"/>
      <c r="B543" s="113"/>
      <c r="C543" s="113"/>
      <c r="D543" s="113"/>
    </row>
    <row r="544" spans="1:4" ht="12.75" customHeight="1" x14ac:dyDescent="0.2">
      <c r="A544" s="111"/>
      <c r="B544" s="113"/>
      <c r="C544" s="113"/>
      <c r="D544" s="113"/>
    </row>
    <row r="545" spans="1:4" ht="12.75" customHeight="1" x14ac:dyDescent="0.2">
      <c r="A545" s="111"/>
      <c r="B545" s="113"/>
      <c r="C545" s="113"/>
      <c r="D545" s="113"/>
    </row>
    <row r="546" spans="1:4" ht="12.75" customHeight="1" x14ac:dyDescent="0.2">
      <c r="A546" s="111"/>
      <c r="B546" s="113"/>
      <c r="C546" s="113"/>
      <c r="D546" s="113"/>
    </row>
    <row r="547" spans="1:4" ht="12.75" customHeight="1" x14ac:dyDescent="0.2">
      <c r="A547" s="111"/>
      <c r="B547" s="113"/>
      <c r="C547" s="113"/>
      <c r="D547" s="113"/>
    </row>
    <row r="548" spans="1:4" ht="12.75" customHeight="1" x14ac:dyDescent="0.2">
      <c r="A548" s="111"/>
      <c r="B548" s="113"/>
      <c r="C548" s="113"/>
      <c r="D548" s="113"/>
    </row>
    <row r="549" spans="1:4" ht="12.75" customHeight="1" x14ac:dyDescent="0.2">
      <c r="A549" s="111"/>
      <c r="B549" s="113"/>
      <c r="C549" s="113"/>
      <c r="D549" s="113"/>
    </row>
    <row r="550" spans="1:4" ht="12.75" customHeight="1" x14ac:dyDescent="0.2">
      <c r="A550" s="111"/>
      <c r="B550" s="113"/>
      <c r="C550" s="113"/>
      <c r="D550" s="113"/>
    </row>
    <row r="551" spans="1:4" ht="12.75" customHeight="1" x14ac:dyDescent="0.2">
      <c r="A551" s="111"/>
      <c r="B551" s="113"/>
      <c r="C551" s="113"/>
      <c r="D551" s="113"/>
    </row>
    <row r="552" spans="1:4" ht="12.75" customHeight="1" x14ac:dyDescent="0.2">
      <c r="A552" s="111"/>
      <c r="B552" s="113"/>
      <c r="C552" s="113"/>
      <c r="D552" s="113"/>
    </row>
    <row r="553" spans="1:4" ht="12.75" customHeight="1" x14ac:dyDescent="0.2">
      <c r="A553" s="111"/>
      <c r="B553" s="113"/>
      <c r="C553" s="113"/>
      <c r="D553" s="113"/>
    </row>
    <row r="554" spans="1:4" ht="12.75" customHeight="1" x14ac:dyDescent="0.2">
      <c r="A554" s="111"/>
      <c r="B554" s="113"/>
      <c r="C554" s="113"/>
      <c r="D554" s="113"/>
    </row>
    <row r="555" spans="1:4" ht="12.75" customHeight="1" x14ac:dyDescent="0.2">
      <c r="A555" s="111"/>
      <c r="B555" s="113"/>
      <c r="C555" s="113"/>
      <c r="D555" s="113"/>
    </row>
    <row r="556" spans="1:4" ht="12.75" customHeight="1" x14ac:dyDescent="0.2">
      <c r="A556" s="111"/>
      <c r="B556" s="113"/>
      <c r="C556" s="113"/>
      <c r="D556" s="113"/>
    </row>
    <row r="557" spans="1:4" ht="12.75" customHeight="1" x14ac:dyDescent="0.2">
      <c r="A557" s="111"/>
      <c r="B557" s="113"/>
      <c r="C557" s="113"/>
      <c r="D557" s="113"/>
    </row>
    <row r="558" spans="1:4" ht="12.75" customHeight="1" x14ac:dyDescent="0.2">
      <c r="A558" s="111"/>
      <c r="B558" s="113"/>
      <c r="C558" s="113"/>
      <c r="D558" s="113"/>
    </row>
    <row r="559" spans="1:4" ht="12.75" customHeight="1" x14ac:dyDescent="0.2">
      <c r="A559" s="111"/>
      <c r="B559" s="113"/>
      <c r="C559" s="113"/>
      <c r="D559" s="113"/>
    </row>
    <row r="560" spans="1:4" ht="12.75" customHeight="1" x14ac:dyDescent="0.2">
      <c r="A560" s="111"/>
      <c r="B560" s="113"/>
      <c r="C560" s="113"/>
      <c r="D560" s="113"/>
    </row>
    <row r="561" spans="1:4" ht="12.75" customHeight="1" x14ac:dyDescent="0.2">
      <c r="A561" s="111"/>
      <c r="B561" s="113"/>
      <c r="C561" s="113"/>
      <c r="D561" s="113"/>
    </row>
    <row r="562" spans="1:4" ht="12.75" customHeight="1" x14ac:dyDescent="0.2">
      <c r="A562" s="111"/>
      <c r="B562" s="113"/>
      <c r="C562" s="113"/>
      <c r="D562" s="113"/>
    </row>
    <row r="563" spans="1:4" ht="12.75" customHeight="1" x14ac:dyDescent="0.2">
      <c r="A563" s="111"/>
      <c r="B563" s="113"/>
      <c r="C563" s="113"/>
      <c r="D563" s="113"/>
    </row>
    <row r="564" spans="1:4" ht="12.75" customHeight="1" x14ac:dyDescent="0.2">
      <c r="A564" s="111"/>
      <c r="B564" s="113"/>
      <c r="C564" s="113"/>
      <c r="D564" s="113"/>
    </row>
    <row r="565" spans="1:4" ht="12.75" customHeight="1" x14ac:dyDescent="0.2">
      <c r="A565" s="111"/>
      <c r="B565" s="113"/>
      <c r="C565" s="113"/>
      <c r="D565" s="113"/>
    </row>
    <row r="566" spans="1:4" ht="12.75" customHeight="1" x14ac:dyDescent="0.2">
      <c r="A566" s="111"/>
      <c r="B566" s="113"/>
      <c r="C566" s="113"/>
      <c r="D566" s="113"/>
    </row>
    <row r="567" spans="1:4" ht="12.75" customHeight="1" x14ac:dyDescent="0.2">
      <c r="A567" s="111"/>
      <c r="B567" s="113"/>
      <c r="C567" s="113"/>
      <c r="D567" s="113"/>
    </row>
    <row r="568" spans="1:4" ht="12.75" customHeight="1" x14ac:dyDescent="0.2">
      <c r="A568" s="111"/>
      <c r="B568" s="113"/>
      <c r="C568" s="113"/>
      <c r="D568" s="113"/>
    </row>
    <row r="569" spans="1:4" ht="12.75" customHeight="1" x14ac:dyDescent="0.2">
      <c r="A569" s="111"/>
      <c r="B569" s="113"/>
      <c r="C569" s="113"/>
      <c r="D569" s="113"/>
    </row>
    <row r="570" spans="1:4" ht="12.75" customHeight="1" x14ac:dyDescent="0.2">
      <c r="A570" s="111"/>
      <c r="B570" s="113"/>
      <c r="C570" s="113"/>
      <c r="D570" s="113"/>
    </row>
    <row r="571" spans="1:4" ht="12.75" customHeight="1" x14ac:dyDescent="0.2">
      <c r="A571" s="111"/>
      <c r="B571" s="113"/>
      <c r="C571" s="113"/>
      <c r="D571" s="113"/>
    </row>
    <row r="572" spans="1:4" ht="12.75" customHeight="1" x14ac:dyDescent="0.2">
      <c r="A572" s="111"/>
      <c r="B572" s="113"/>
      <c r="C572" s="113"/>
      <c r="D572" s="113"/>
    </row>
    <row r="573" spans="1:4" ht="12.75" customHeight="1" x14ac:dyDescent="0.2">
      <c r="A573" s="111"/>
      <c r="B573" s="113"/>
      <c r="C573" s="113"/>
      <c r="D573" s="113"/>
    </row>
    <row r="574" spans="1:4" ht="12.75" customHeight="1" x14ac:dyDescent="0.2">
      <c r="A574" s="111"/>
    </row>
    <row r="575" spans="1:4" ht="12.75" customHeight="1" x14ac:dyDescent="0.2">
      <c r="A575" s="111"/>
    </row>
    <row r="576" spans="1:4" ht="12.75" customHeight="1" x14ac:dyDescent="0.2">
      <c r="A576" s="111"/>
    </row>
    <row r="577" spans="1:1" ht="12.75" customHeight="1" x14ac:dyDescent="0.2">
      <c r="A577" s="111"/>
    </row>
    <row r="578" spans="1:1" ht="12.75" customHeight="1" x14ac:dyDescent="0.2">
      <c r="A578" s="111"/>
    </row>
    <row r="579" spans="1:1" ht="12.75" customHeight="1" x14ac:dyDescent="0.2">
      <c r="A579" s="111"/>
    </row>
    <row r="580" spans="1:1" ht="12.75" customHeight="1" x14ac:dyDescent="0.2">
      <c r="A580" s="111"/>
    </row>
    <row r="581" spans="1:1" ht="12.75" customHeight="1" x14ac:dyDescent="0.2">
      <c r="A581" s="111"/>
    </row>
    <row r="582" spans="1:1" ht="12.75" customHeight="1" x14ac:dyDescent="0.2">
      <c r="A582" s="111"/>
    </row>
    <row r="583" spans="1:1" ht="12.75" customHeight="1" x14ac:dyDescent="0.2">
      <c r="A583" s="111"/>
    </row>
    <row r="584" spans="1:1" ht="12.75" customHeight="1" x14ac:dyDescent="0.2">
      <c r="A584" s="111"/>
    </row>
    <row r="585" spans="1:1" ht="12.75" customHeight="1" x14ac:dyDescent="0.2">
      <c r="A585" s="111"/>
    </row>
    <row r="586" spans="1:1" ht="12.75" customHeight="1" x14ac:dyDescent="0.2">
      <c r="A586" s="111"/>
    </row>
    <row r="587" spans="1:1" ht="12.75" customHeight="1" x14ac:dyDescent="0.2">
      <c r="A587" s="111"/>
    </row>
    <row r="588" spans="1:1" ht="12.75" customHeight="1" x14ac:dyDescent="0.2">
      <c r="A588" s="111"/>
    </row>
    <row r="589" spans="1:1" ht="12.75" customHeight="1" x14ac:dyDescent="0.2">
      <c r="A589" s="111"/>
    </row>
    <row r="590" spans="1:1" ht="12.75" customHeight="1" x14ac:dyDescent="0.2">
      <c r="A590" s="111"/>
    </row>
    <row r="591" spans="1:1" ht="12.75" customHeight="1" x14ac:dyDescent="0.2">
      <c r="A591" s="111"/>
    </row>
    <row r="592" spans="1:1" ht="12.75" customHeight="1" x14ac:dyDescent="0.2">
      <c r="A592" s="111"/>
    </row>
    <row r="593" spans="1:1" ht="12.75" customHeight="1" x14ac:dyDescent="0.2">
      <c r="A593" s="111"/>
    </row>
    <row r="594" spans="1:1" ht="12.75" customHeight="1" x14ac:dyDescent="0.2">
      <c r="A594" s="111"/>
    </row>
    <row r="595" spans="1:1" ht="12.75" customHeight="1" x14ac:dyDescent="0.2">
      <c r="A595" s="111"/>
    </row>
    <row r="596" spans="1:1" ht="12.75" customHeight="1" x14ac:dyDescent="0.2">
      <c r="A596" s="111"/>
    </row>
    <row r="597" spans="1:1" ht="12.75" customHeight="1" x14ac:dyDescent="0.2">
      <c r="A597" s="111"/>
    </row>
    <row r="598" spans="1:1" ht="12.75" customHeight="1" x14ac:dyDescent="0.2">
      <c r="A598" s="111"/>
    </row>
    <row r="599" spans="1:1" ht="12.75" customHeight="1" x14ac:dyDescent="0.2">
      <c r="A599" s="111"/>
    </row>
    <row r="600" spans="1:1" ht="12.75" customHeight="1" x14ac:dyDescent="0.2">
      <c r="A600" s="111"/>
    </row>
    <row r="601" spans="1:1" ht="12.75" customHeight="1" x14ac:dyDescent="0.2">
      <c r="A601" s="111"/>
    </row>
    <row r="602" spans="1:1" ht="12.75" customHeight="1" x14ac:dyDescent="0.2">
      <c r="A602" s="111"/>
    </row>
    <row r="603" spans="1:1" ht="12.75" customHeight="1" x14ac:dyDescent="0.2">
      <c r="A603" s="111"/>
    </row>
    <row r="604" spans="1:1" ht="12.75" customHeight="1" x14ac:dyDescent="0.2">
      <c r="A604" s="111"/>
    </row>
    <row r="605" spans="1:1" ht="12.75" customHeight="1" x14ac:dyDescent="0.2">
      <c r="A605" s="111"/>
    </row>
    <row r="606" spans="1:1" ht="12.75" customHeight="1" x14ac:dyDescent="0.2">
      <c r="A606" s="111"/>
    </row>
    <row r="607" spans="1:1" ht="12.75" customHeight="1" x14ac:dyDescent="0.2">
      <c r="A607" s="111"/>
    </row>
    <row r="608" spans="1:1" ht="12.75" customHeight="1" x14ac:dyDescent="0.2">
      <c r="A608" s="111"/>
    </row>
    <row r="609" spans="1:1" ht="12.75" customHeight="1" x14ac:dyDescent="0.2">
      <c r="A609" s="111"/>
    </row>
    <row r="610" spans="1:1" ht="12.75" customHeight="1" x14ac:dyDescent="0.2">
      <c r="A610" s="111"/>
    </row>
    <row r="611" spans="1:1" ht="12.75" customHeight="1" x14ac:dyDescent="0.2">
      <c r="A611" s="111"/>
    </row>
    <row r="612" spans="1:1" ht="12.75" customHeight="1" x14ac:dyDescent="0.2">
      <c r="A612" s="111"/>
    </row>
    <row r="613" spans="1:1" ht="12.75" customHeight="1" x14ac:dyDescent="0.2">
      <c r="A613" s="111"/>
    </row>
    <row r="614" spans="1:1" ht="12.75" customHeight="1" x14ac:dyDescent="0.2">
      <c r="A614" s="111"/>
    </row>
    <row r="615" spans="1:1" ht="12.75" customHeight="1" x14ac:dyDescent="0.2">
      <c r="A615" s="111"/>
    </row>
    <row r="616" spans="1:1" ht="12.75" customHeight="1" x14ac:dyDescent="0.2">
      <c r="A616" s="111"/>
    </row>
    <row r="617" spans="1:1" ht="12.75" customHeight="1" x14ac:dyDescent="0.2">
      <c r="A617" s="111"/>
    </row>
    <row r="618" spans="1:1" ht="12.75" customHeight="1" x14ac:dyDescent="0.2">
      <c r="A618" s="111"/>
    </row>
    <row r="619" spans="1:1" ht="12.75" customHeight="1" x14ac:dyDescent="0.2">
      <c r="A619" s="111"/>
    </row>
    <row r="620" spans="1:1" ht="12.75" customHeight="1" x14ac:dyDescent="0.2">
      <c r="A620" s="111"/>
    </row>
    <row r="621" spans="1:1" ht="12.75" customHeight="1" x14ac:dyDescent="0.2">
      <c r="A621" s="111"/>
    </row>
    <row r="622" spans="1:1" ht="12.75" customHeight="1" x14ac:dyDescent="0.2">
      <c r="A622" s="111"/>
    </row>
    <row r="623" spans="1:1" ht="12.75" customHeight="1" x14ac:dyDescent="0.2">
      <c r="A623" s="111"/>
    </row>
    <row r="624" spans="1:1" ht="12.75" customHeight="1" x14ac:dyDescent="0.2">
      <c r="A624" s="111"/>
    </row>
    <row r="625" spans="1:1" ht="12.75" customHeight="1" x14ac:dyDescent="0.2">
      <c r="A625" s="111"/>
    </row>
    <row r="626" spans="1:1" ht="12.75" customHeight="1" x14ac:dyDescent="0.2">
      <c r="A626" s="111"/>
    </row>
    <row r="627" spans="1:1" ht="12.75" customHeight="1" x14ac:dyDescent="0.2">
      <c r="A627" s="111"/>
    </row>
    <row r="628" spans="1:1" ht="12.75" customHeight="1" x14ac:dyDescent="0.2">
      <c r="A628" s="111"/>
    </row>
    <row r="629" spans="1:1" ht="12.75" customHeight="1" x14ac:dyDescent="0.2">
      <c r="A629" s="111"/>
    </row>
    <row r="630" spans="1:1" ht="12.75" customHeight="1" x14ac:dyDescent="0.2">
      <c r="A630" s="111"/>
    </row>
    <row r="631" spans="1:1" ht="12.75" customHeight="1" x14ac:dyDescent="0.2">
      <c r="A631" s="111"/>
    </row>
    <row r="632" spans="1:1" ht="12.75" customHeight="1" x14ac:dyDescent="0.2">
      <c r="A632" s="111"/>
    </row>
    <row r="633" spans="1:1" ht="12.75" customHeight="1" x14ac:dyDescent="0.2">
      <c r="A633" s="111"/>
    </row>
    <row r="634" spans="1:1" ht="12.75" customHeight="1" x14ac:dyDescent="0.2">
      <c r="A634" s="111"/>
    </row>
    <row r="635" spans="1:1" ht="12.75" customHeight="1" x14ac:dyDescent="0.2">
      <c r="A635" s="111"/>
    </row>
    <row r="636" spans="1:1" ht="12.75" customHeight="1" x14ac:dyDescent="0.2">
      <c r="A636" s="111"/>
    </row>
    <row r="637" spans="1:1" ht="12.75" customHeight="1" x14ac:dyDescent="0.2">
      <c r="A637" s="111"/>
    </row>
    <row r="638" spans="1:1" ht="12.75" customHeight="1" x14ac:dyDescent="0.2">
      <c r="A638" s="111"/>
    </row>
    <row r="639" spans="1:1" ht="12.75" customHeight="1" x14ac:dyDescent="0.2">
      <c r="A639" s="111"/>
    </row>
    <row r="640" spans="1:1" ht="12.75" customHeight="1" x14ac:dyDescent="0.2">
      <c r="A640" s="111"/>
    </row>
    <row r="641" spans="1:1" ht="12.75" customHeight="1" x14ac:dyDescent="0.2">
      <c r="A641" s="111"/>
    </row>
    <row r="642" spans="1:1" ht="12.75" customHeight="1" x14ac:dyDescent="0.2">
      <c r="A642" s="111"/>
    </row>
    <row r="643" spans="1:1" ht="12.75" customHeight="1" x14ac:dyDescent="0.2">
      <c r="A643" s="111"/>
    </row>
    <row r="644" spans="1:1" ht="12.75" customHeight="1" x14ac:dyDescent="0.2">
      <c r="A644" s="111"/>
    </row>
    <row r="645" spans="1:1" ht="12.75" customHeight="1" x14ac:dyDescent="0.2">
      <c r="A645" s="111"/>
    </row>
    <row r="646" spans="1:1" ht="12.75" customHeight="1" x14ac:dyDescent="0.2">
      <c r="A646" s="111"/>
    </row>
    <row r="647" spans="1:1" ht="12.75" customHeight="1" x14ac:dyDescent="0.2">
      <c r="A647" s="111"/>
    </row>
    <row r="648" spans="1:1" ht="12.75" customHeight="1" x14ac:dyDescent="0.2">
      <c r="A648" s="111"/>
    </row>
    <row r="649" spans="1:1" ht="12.75" customHeight="1" x14ac:dyDescent="0.2">
      <c r="A649" s="111"/>
    </row>
    <row r="650" spans="1:1" ht="12.75" customHeight="1" x14ac:dyDescent="0.2">
      <c r="A650" s="111"/>
    </row>
    <row r="651" spans="1:1" ht="12.75" customHeight="1" x14ac:dyDescent="0.2">
      <c r="A651" s="111"/>
    </row>
    <row r="652" spans="1:1" ht="12.75" customHeight="1" x14ac:dyDescent="0.2">
      <c r="A652" s="111"/>
    </row>
    <row r="653" spans="1:1" ht="12.75" customHeight="1" x14ac:dyDescent="0.2">
      <c r="A653" s="111"/>
    </row>
    <row r="654" spans="1:1" ht="12.75" customHeight="1" x14ac:dyDescent="0.2">
      <c r="A654" s="111"/>
    </row>
    <row r="655" spans="1:1" ht="12.75" customHeight="1" x14ac:dyDescent="0.2">
      <c r="A655" s="111"/>
    </row>
    <row r="656" spans="1:1" ht="12.75" customHeight="1" x14ac:dyDescent="0.2">
      <c r="A656" s="111"/>
    </row>
    <row r="657" spans="1:1" ht="12.75" customHeight="1" x14ac:dyDescent="0.2">
      <c r="A657" s="111"/>
    </row>
    <row r="658" spans="1:1" ht="12.75" customHeight="1" x14ac:dyDescent="0.2">
      <c r="A658" s="111"/>
    </row>
    <row r="659" spans="1:1" ht="12.75" customHeight="1" x14ac:dyDescent="0.2">
      <c r="A659" s="111"/>
    </row>
    <row r="660" spans="1:1" ht="12.75" customHeight="1" x14ac:dyDescent="0.2">
      <c r="A660" s="111"/>
    </row>
    <row r="661" spans="1:1" ht="12.75" customHeight="1" x14ac:dyDescent="0.2">
      <c r="A661" s="111"/>
    </row>
    <row r="662" spans="1:1" ht="12.75" customHeight="1" x14ac:dyDescent="0.2">
      <c r="A662" s="111"/>
    </row>
    <row r="663" spans="1:1" ht="12.75" customHeight="1" x14ac:dyDescent="0.2">
      <c r="A663" s="111"/>
    </row>
    <row r="664" spans="1:1" ht="12.75" customHeight="1" x14ac:dyDescent="0.2">
      <c r="A664" s="111"/>
    </row>
    <row r="665" spans="1:1" ht="12.75" customHeight="1" x14ac:dyDescent="0.2">
      <c r="A665" s="111"/>
    </row>
    <row r="666" spans="1:1" ht="12.75" customHeight="1" x14ac:dyDescent="0.2">
      <c r="A666" s="111"/>
    </row>
    <row r="667" spans="1:1" ht="12.75" customHeight="1" x14ac:dyDescent="0.2">
      <c r="A667" s="111"/>
    </row>
    <row r="668" spans="1:1" ht="12.75" customHeight="1" x14ac:dyDescent="0.2">
      <c r="A668" s="111"/>
    </row>
    <row r="669" spans="1:1" ht="12.75" customHeight="1" x14ac:dyDescent="0.2">
      <c r="A669" s="111"/>
    </row>
    <row r="670" spans="1:1" ht="12.75" customHeight="1" x14ac:dyDescent="0.2">
      <c r="A670" s="111"/>
    </row>
    <row r="671" spans="1:1" ht="12.75" customHeight="1" x14ac:dyDescent="0.2">
      <c r="A671" s="111"/>
    </row>
    <row r="672" spans="1:1" ht="12.75" customHeight="1" x14ac:dyDescent="0.2">
      <c r="A672" s="111"/>
    </row>
    <row r="673" spans="1:1" ht="12.75" customHeight="1" x14ac:dyDescent="0.2">
      <c r="A673" s="111"/>
    </row>
    <row r="674" spans="1:1" ht="12.75" customHeight="1" x14ac:dyDescent="0.2">
      <c r="A674" s="111"/>
    </row>
    <row r="675" spans="1:1" ht="12.75" customHeight="1" x14ac:dyDescent="0.2">
      <c r="A675" s="111"/>
    </row>
    <row r="676" spans="1:1" ht="12.75" customHeight="1" x14ac:dyDescent="0.2">
      <c r="A676" s="111"/>
    </row>
    <row r="677" spans="1:1" ht="12.75" customHeight="1" x14ac:dyDescent="0.2">
      <c r="A677" s="111"/>
    </row>
    <row r="678" spans="1:1" ht="12.75" customHeight="1" x14ac:dyDescent="0.2">
      <c r="A678" s="111"/>
    </row>
    <row r="679" spans="1:1" ht="12.75" customHeight="1" x14ac:dyDescent="0.2">
      <c r="A679" s="111"/>
    </row>
    <row r="680" spans="1:1" ht="12.75" customHeight="1" x14ac:dyDescent="0.2">
      <c r="A680" s="111"/>
    </row>
    <row r="681" spans="1:1" ht="12.75" customHeight="1" x14ac:dyDescent="0.2">
      <c r="A681" s="111"/>
    </row>
    <row r="682" spans="1:1" ht="12.75" customHeight="1" x14ac:dyDescent="0.2">
      <c r="A682" s="111"/>
    </row>
    <row r="683" spans="1:1" ht="12.75" customHeight="1" x14ac:dyDescent="0.2">
      <c r="A683" s="111"/>
    </row>
    <row r="684" spans="1:1" ht="12.75" customHeight="1" x14ac:dyDescent="0.2">
      <c r="A684" s="111"/>
    </row>
    <row r="685" spans="1:1" ht="12.75" customHeight="1" x14ac:dyDescent="0.2">
      <c r="A685" s="111"/>
    </row>
    <row r="686" spans="1:1" ht="12.75" customHeight="1" x14ac:dyDescent="0.2">
      <c r="A686" s="111"/>
    </row>
    <row r="687" spans="1:1" ht="12.75" customHeight="1" x14ac:dyDescent="0.2">
      <c r="A687" s="111"/>
    </row>
    <row r="688" spans="1:1" ht="12.75" customHeight="1" x14ac:dyDescent="0.2">
      <c r="A688" s="111"/>
    </row>
    <row r="689" spans="1:1" ht="12.75" customHeight="1" x14ac:dyDescent="0.2">
      <c r="A689" s="111"/>
    </row>
    <row r="690" spans="1:1" ht="12.75" customHeight="1" x14ac:dyDescent="0.2">
      <c r="A690" s="111"/>
    </row>
    <row r="691" spans="1:1" ht="12.75" customHeight="1" x14ac:dyDescent="0.2">
      <c r="A691" s="111"/>
    </row>
    <row r="692" spans="1:1" ht="12.75" customHeight="1" x14ac:dyDescent="0.2">
      <c r="A692" s="111"/>
    </row>
    <row r="693" spans="1:1" ht="12.75" customHeight="1" x14ac:dyDescent="0.2">
      <c r="A693" s="111"/>
    </row>
    <row r="694" spans="1:1" ht="12.75" customHeight="1" x14ac:dyDescent="0.2">
      <c r="A694" s="111"/>
    </row>
    <row r="695" spans="1:1" ht="12.75" customHeight="1" x14ac:dyDescent="0.2">
      <c r="A695" s="111"/>
    </row>
    <row r="696" spans="1:1" ht="12.75" customHeight="1" x14ac:dyDescent="0.2">
      <c r="A696" s="111"/>
    </row>
    <row r="697" spans="1:1" ht="12.75" customHeight="1" x14ac:dyDescent="0.2">
      <c r="A697" s="111"/>
    </row>
    <row r="698" spans="1:1" ht="12.75" customHeight="1" x14ac:dyDescent="0.2">
      <c r="A698" s="111"/>
    </row>
    <row r="699" spans="1:1" ht="12.75" customHeight="1" x14ac:dyDescent="0.2">
      <c r="A699" s="111"/>
    </row>
    <row r="700" spans="1:1" ht="12.75" customHeight="1" x14ac:dyDescent="0.2">
      <c r="A700" s="111"/>
    </row>
    <row r="701" spans="1:1" ht="12.75" customHeight="1" x14ac:dyDescent="0.2">
      <c r="A701" s="111"/>
    </row>
    <row r="702" spans="1:1" ht="12.75" customHeight="1" x14ac:dyDescent="0.2">
      <c r="A702" s="111"/>
    </row>
    <row r="703" spans="1:1" ht="12.75" customHeight="1" x14ac:dyDescent="0.2">
      <c r="A703" s="111"/>
    </row>
    <row r="704" spans="1:1" ht="12.75" customHeight="1" x14ac:dyDescent="0.2">
      <c r="A704" s="111"/>
    </row>
    <row r="705" spans="1:1" ht="12.75" customHeight="1" x14ac:dyDescent="0.2">
      <c r="A705" s="111"/>
    </row>
    <row r="706" spans="1:1" ht="12.75" customHeight="1" x14ac:dyDescent="0.2">
      <c r="A706" s="111"/>
    </row>
    <row r="707" spans="1:1" ht="12.75" customHeight="1" x14ac:dyDescent="0.2">
      <c r="A707" s="111"/>
    </row>
    <row r="708" spans="1:1" ht="12.75" customHeight="1" x14ac:dyDescent="0.2">
      <c r="A708" s="111"/>
    </row>
    <row r="709" spans="1:1" ht="12.75" customHeight="1" x14ac:dyDescent="0.2">
      <c r="A709" s="111"/>
    </row>
    <row r="710" spans="1:1" ht="12.75" customHeight="1" x14ac:dyDescent="0.2">
      <c r="A710" s="111"/>
    </row>
    <row r="711" spans="1:1" ht="12.75" customHeight="1" x14ac:dyDescent="0.2">
      <c r="A711" s="111"/>
    </row>
    <row r="712" spans="1:1" ht="12.75" customHeight="1" x14ac:dyDescent="0.2">
      <c r="A712" s="111"/>
    </row>
    <row r="713" spans="1:1" ht="12.75" customHeight="1" x14ac:dyDescent="0.2">
      <c r="A713" s="111"/>
    </row>
    <row r="714" spans="1:1" ht="12.75" customHeight="1" x14ac:dyDescent="0.2">
      <c r="A714" s="111"/>
    </row>
    <row r="715" spans="1:1" ht="12.75" customHeight="1" x14ac:dyDescent="0.2">
      <c r="A715" s="111"/>
    </row>
    <row r="716" spans="1:1" ht="12.75" customHeight="1" x14ac:dyDescent="0.2">
      <c r="A716" s="111"/>
    </row>
    <row r="717" spans="1:1" ht="12.75" customHeight="1" x14ac:dyDescent="0.2">
      <c r="A717" s="111"/>
    </row>
    <row r="718" spans="1:1" ht="12.75" customHeight="1" x14ac:dyDescent="0.2">
      <c r="A718" s="111"/>
    </row>
    <row r="719" spans="1:1" ht="12.75" customHeight="1" x14ac:dyDescent="0.2">
      <c r="A719" s="111"/>
    </row>
    <row r="720" spans="1:1" ht="12.75" customHeight="1" x14ac:dyDescent="0.2">
      <c r="A720" s="111"/>
    </row>
    <row r="721" spans="1:1" ht="12.75" customHeight="1" x14ac:dyDescent="0.2">
      <c r="A721" s="111"/>
    </row>
    <row r="722" spans="1:1" ht="12.75" customHeight="1" x14ac:dyDescent="0.2">
      <c r="A722" s="111"/>
    </row>
    <row r="723" spans="1:1" ht="12.75" customHeight="1" x14ac:dyDescent="0.2">
      <c r="A723" s="111"/>
    </row>
    <row r="724" spans="1:1" ht="12.75" customHeight="1" x14ac:dyDescent="0.2">
      <c r="A724" s="111"/>
    </row>
    <row r="725" spans="1:1" ht="12.75" customHeight="1" x14ac:dyDescent="0.2">
      <c r="A725" s="111"/>
    </row>
    <row r="726" spans="1:1" ht="12.75" customHeight="1" x14ac:dyDescent="0.2">
      <c r="A726" s="111"/>
    </row>
    <row r="727" spans="1:1" ht="12.75" customHeight="1" x14ac:dyDescent="0.2">
      <c r="A727" s="111"/>
    </row>
    <row r="728" spans="1:1" ht="12.75" customHeight="1" x14ac:dyDescent="0.2">
      <c r="A728" s="111"/>
    </row>
    <row r="729" spans="1:1" ht="12.75" customHeight="1" x14ac:dyDescent="0.2">
      <c r="A729" s="111"/>
    </row>
    <row r="730" spans="1:1" ht="12.75" customHeight="1" x14ac:dyDescent="0.2">
      <c r="A730" s="111"/>
    </row>
    <row r="731" spans="1:1" ht="12.75" customHeight="1" x14ac:dyDescent="0.2">
      <c r="A731" s="111"/>
    </row>
    <row r="732" spans="1:1" ht="12.75" customHeight="1" x14ac:dyDescent="0.2">
      <c r="A732" s="111"/>
    </row>
    <row r="733" spans="1:1" ht="12.75" customHeight="1" x14ac:dyDescent="0.2">
      <c r="A733" s="111"/>
    </row>
    <row r="734" spans="1:1" ht="12.75" customHeight="1" x14ac:dyDescent="0.2">
      <c r="A734" s="111"/>
    </row>
    <row r="735" spans="1:1" ht="12.75" customHeight="1" x14ac:dyDescent="0.2">
      <c r="A735" s="111"/>
    </row>
    <row r="736" spans="1:1" ht="12.75" customHeight="1" x14ac:dyDescent="0.2">
      <c r="A736" s="111"/>
    </row>
    <row r="737" spans="1:1" ht="12.75" customHeight="1" x14ac:dyDescent="0.2">
      <c r="A737" s="111"/>
    </row>
    <row r="738" spans="1:1" ht="12.75" customHeight="1" x14ac:dyDescent="0.2">
      <c r="A738" s="111"/>
    </row>
    <row r="739" spans="1:1" ht="12.75" customHeight="1" x14ac:dyDescent="0.2">
      <c r="A739" s="111"/>
    </row>
    <row r="740" spans="1:1" ht="12.75" customHeight="1" x14ac:dyDescent="0.2">
      <c r="A740" s="111"/>
    </row>
    <row r="741" spans="1:1" ht="12.75" customHeight="1" x14ac:dyDescent="0.2">
      <c r="A741" s="111"/>
    </row>
    <row r="742" spans="1:1" ht="12.75" customHeight="1" x14ac:dyDescent="0.2">
      <c r="A742" s="111"/>
    </row>
    <row r="743" spans="1:1" ht="12.75" customHeight="1" x14ac:dyDescent="0.2">
      <c r="A743" s="111"/>
    </row>
    <row r="744" spans="1:1" ht="12.75" customHeight="1" x14ac:dyDescent="0.2">
      <c r="A744" s="111"/>
    </row>
    <row r="745" spans="1:1" ht="12.75" customHeight="1" x14ac:dyDescent="0.2">
      <c r="A745" s="111"/>
    </row>
    <row r="746" spans="1:1" ht="12.75" customHeight="1" x14ac:dyDescent="0.2">
      <c r="A746" s="111"/>
    </row>
    <row r="747" spans="1:1" ht="12.75" customHeight="1" x14ac:dyDescent="0.2">
      <c r="A747" s="111"/>
    </row>
    <row r="748" spans="1:1" ht="12.75" customHeight="1" x14ac:dyDescent="0.2">
      <c r="A748" s="111"/>
    </row>
    <row r="749" spans="1:1" ht="12.75" customHeight="1" x14ac:dyDescent="0.2">
      <c r="A749" s="111"/>
    </row>
    <row r="750" spans="1:1" ht="12.75" customHeight="1" x14ac:dyDescent="0.2">
      <c r="A750" s="111"/>
    </row>
    <row r="751" spans="1:1" ht="12.75" customHeight="1" x14ac:dyDescent="0.2">
      <c r="A751" s="111"/>
    </row>
    <row r="752" spans="1:1" ht="12.75" customHeight="1" x14ac:dyDescent="0.2">
      <c r="A752" s="111"/>
    </row>
    <row r="753" spans="1:1" ht="12.75" customHeight="1" x14ac:dyDescent="0.2">
      <c r="A753" s="111"/>
    </row>
    <row r="754" spans="1:1" ht="12.75" customHeight="1" x14ac:dyDescent="0.2">
      <c r="A754" s="111"/>
    </row>
    <row r="755" spans="1:1" ht="12.75" customHeight="1" x14ac:dyDescent="0.2">
      <c r="A755" s="111"/>
    </row>
    <row r="756" spans="1:1" ht="12.75" customHeight="1" x14ac:dyDescent="0.2">
      <c r="A756" s="111"/>
    </row>
    <row r="757" spans="1:1" ht="12.75" customHeight="1" x14ac:dyDescent="0.2">
      <c r="A757" s="111"/>
    </row>
    <row r="758" spans="1:1" ht="12.75" customHeight="1" x14ac:dyDescent="0.2">
      <c r="A758" s="111"/>
    </row>
    <row r="759" spans="1:1" ht="12.75" customHeight="1" x14ac:dyDescent="0.2">
      <c r="A759" s="111"/>
    </row>
    <row r="760" spans="1:1" ht="12.75" customHeight="1" x14ac:dyDescent="0.2">
      <c r="A760" s="111"/>
    </row>
    <row r="761" spans="1:1" ht="12.75" customHeight="1" x14ac:dyDescent="0.2">
      <c r="A761" s="111"/>
    </row>
    <row r="762" spans="1:1" ht="12.75" customHeight="1" x14ac:dyDescent="0.2">
      <c r="A762" s="111"/>
    </row>
    <row r="763" spans="1:1" ht="12.75" customHeight="1" x14ac:dyDescent="0.2">
      <c r="A763" s="111"/>
    </row>
    <row r="764" spans="1:1" ht="12.75" customHeight="1" x14ac:dyDescent="0.2">
      <c r="A764" s="111"/>
    </row>
    <row r="765" spans="1:1" ht="12.75" customHeight="1" x14ac:dyDescent="0.2">
      <c r="A765" s="111"/>
    </row>
    <row r="766" spans="1:1" ht="12.75" customHeight="1" x14ac:dyDescent="0.2">
      <c r="A766" s="111"/>
    </row>
    <row r="767" spans="1:1" ht="12.75" customHeight="1" x14ac:dyDescent="0.2">
      <c r="A767" s="111"/>
    </row>
    <row r="768" spans="1:1" ht="12.75" customHeight="1" x14ac:dyDescent="0.2">
      <c r="A768" s="111"/>
    </row>
    <row r="769" spans="1:1" ht="12.75" customHeight="1" x14ac:dyDescent="0.2">
      <c r="A769" s="111"/>
    </row>
    <row r="770" spans="1:1" ht="12.75" customHeight="1" x14ac:dyDescent="0.2">
      <c r="A770" s="111"/>
    </row>
    <row r="771" spans="1:1" ht="12.75" customHeight="1" x14ac:dyDescent="0.2">
      <c r="A771" s="111"/>
    </row>
    <row r="772" spans="1:1" ht="12.75" customHeight="1" x14ac:dyDescent="0.2">
      <c r="A772" s="111"/>
    </row>
    <row r="773" spans="1:1" ht="12.75" customHeight="1" x14ac:dyDescent="0.2">
      <c r="A773" s="111"/>
    </row>
    <row r="774" spans="1:1" ht="12.75" customHeight="1" x14ac:dyDescent="0.2">
      <c r="A774" s="111"/>
    </row>
    <row r="775" spans="1:1" ht="12.75" customHeight="1" x14ac:dyDescent="0.2">
      <c r="A775" s="111"/>
    </row>
    <row r="776" spans="1:1" ht="12.75" customHeight="1" x14ac:dyDescent="0.2">
      <c r="A776" s="111"/>
    </row>
    <row r="777" spans="1:1" ht="12.75" customHeight="1" x14ac:dyDescent="0.2">
      <c r="A777" s="111"/>
    </row>
    <row r="778" spans="1:1" ht="12.75" customHeight="1" x14ac:dyDescent="0.2">
      <c r="A778" s="111"/>
    </row>
    <row r="779" spans="1:1" ht="12.75" customHeight="1" x14ac:dyDescent="0.2">
      <c r="A779" s="111"/>
    </row>
    <row r="780" spans="1:1" ht="12.75" customHeight="1" x14ac:dyDescent="0.2">
      <c r="A780" s="111"/>
    </row>
    <row r="781" spans="1:1" ht="12.75" customHeight="1" x14ac:dyDescent="0.2">
      <c r="A781" s="111"/>
    </row>
    <row r="782" spans="1:1" ht="12.75" customHeight="1" x14ac:dyDescent="0.2">
      <c r="A782" s="111"/>
    </row>
    <row r="783" spans="1:1" ht="12.75" customHeight="1" x14ac:dyDescent="0.2">
      <c r="A783" s="111"/>
    </row>
    <row r="784" spans="1:1" ht="12.75" customHeight="1" x14ac:dyDescent="0.2">
      <c r="A784" s="111"/>
    </row>
    <row r="785" spans="1:1" ht="12.75" customHeight="1" x14ac:dyDescent="0.2">
      <c r="A785" s="111"/>
    </row>
    <row r="786" spans="1:1" ht="12.75" customHeight="1" x14ac:dyDescent="0.2">
      <c r="A786" s="111"/>
    </row>
    <row r="787" spans="1:1" ht="12.75" customHeight="1" x14ac:dyDescent="0.2">
      <c r="A787" s="111"/>
    </row>
    <row r="788" spans="1:1" ht="12.75" customHeight="1" x14ac:dyDescent="0.2">
      <c r="A788" s="111"/>
    </row>
    <row r="789" spans="1:1" ht="12.75" customHeight="1" x14ac:dyDescent="0.2">
      <c r="A789" s="111"/>
    </row>
    <row r="790" spans="1:1" ht="12.75" customHeight="1" x14ac:dyDescent="0.2">
      <c r="A790" s="111"/>
    </row>
    <row r="791" spans="1:1" ht="12.75" customHeight="1" x14ac:dyDescent="0.2">
      <c r="A791" s="111"/>
    </row>
    <row r="792" spans="1:1" ht="12.75" customHeight="1" x14ac:dyDescent="0.2">
      <c r="A792" s="111"/>
    </row>
    <row r="793" spans="1:1" ht="12.75" customHeight="1" x14ac:dyDescent="0.2">
      <c r="A793" s="111"/>
    </row>
    <row r="794" spans="1:1" ht="12.75" customHeight="1" x14ac:dyDescent="0.2">
      <c r="A794" s="111"/>
    </row>
    <row r="795" spans="1:1" ht="12.75" customHeight="1" x14ac:dyDescent="0.2">
      <c r="A795" s="111"/>
    </row>
    <row r="796" spans="1:1" ht="12.75" customHeight="1" x14ac:dyDescent="0.2">
      <c r="A796" s="111"/>
    </row>
    <row r="797" spans="1:1" ht="12.75" customHeight="1" x14ac:dyDescent="0.2">
      <c r="A797" s="111"/>
    </row>
    <row r="798" spans="1:1" ht="12.75" customHeight="1" x14ac:dyDescent="0.2">
      <c r="A798" s="111"/>
    </row>
    <row r="799" spans="1:1" ht="12.75" customHeight="1" x14ac:dyDescent="0.2">
      <c r="A799" s="111"/>
    </row>
    <row r="800" spans="1:1" ht="12.75" customHeight="1" x14ac:dyDescent="0.2">
      <c r="A800" s="111"/>
    </row>
    <row r="801" spans="1:1" ht="12.75" customHeight="1" x14ac:dyDescent="0.2">
      <c r="A801" s="111"/>
    </row>
    <row r="802" spans="1:1" ht="12.75" customHeight="1" x14ac:dyDescent="0.2">
      <c r="A802" s="111"/>
    </row>
    <row r="803" spans="1:1" ht="12.75" customHeight="1" x14ac:dyDescent="0.2">
      <c r="A803" s="111"/>
    </row>
    <row r="804" spans="1:1" ht="12.75" customHeight="1" x14ac:dyDescent="0.2">
      <c r="A804" s="111"/>
    </row>
    <row r="805" spans="1:1" ht="12.75" customHeight="1" x14ac:dyDescent="0.2">
      <c r="A805" s="111"/>
    </row>
    <row r="806" spans="1:1" ht="12.75" customHeight="1" x14ac:dyDescent="0.2">
      <c r="A806" s="111"/>
    </row>
    <row r="807" spans="1:1" ht="12.75" customHeight="1" x14ac:dyDescent="0.2">
      <c r="A807" s="111"/>
    </row>
    <row r="808" spans="1:1" ht="12.75" customHeight="1" x14ac:dyDescent="0.2">
      <c r="A808" s="111"/>
    </row>
    <row r="809" spans="1:1" ht="12.75" customHeight="1" x14ac:dyDescent="0.2">
      <c r="A809" s="111"/>
    </row>
    <row r="810" spans="1:1" ht="12.75" customHeight="1" x14ac:dyDescent="0.2">
      <c r="A810" s="111"/>
    </row>
    <row r="811" spans="1:1" ht="12.75" customHeight="1" x14ac:dyDescent="0.2">
      <c r="A811" s="111"/>
    </row>
    <row r="812" spans="1:1" ht="12.75" customHeight="1" x14ac:dyDescent="0.2">
      <c r="A812" s="111"/>
    </row>
    <row r="813" spans="1:1" ht="12.75" customHeight="1" x14ac:dyDescent="0.2">
      <c r="A813" s="111"/>
    </row>
    <row r="814" spans="1:1" ht="12.75" customHeight="1" x14ac:dyDescent="0.2">
      <c r="A814" s="111"/>
    </row>
    <row r="815" spans="1:1" ht="12.75" customHeight="1" x14ac:dyDescent="0.2">
      <c r="A815" s="111"/>
    </row>
    <row r="816" spans="1:1" ht="12.75" customHeight="1" x14ac:dyDescent="0.2">
      <c r="A816" s="111"/>
    </row>
    <row r="817" spans="1:1" ht="12.75" customHeight="1" x14ac:dyDescent="0.2">
      <c r="A817" s="111"/>
    </row>
    <row r="818" spans="1:1" ht="12.75" customHeight="1" x14ac:dyDescent="0.2">
      <c r="A818" s="111"/>
    </row>
    <row r="819" spans="1:1" ht="12.75" customHeight="1" x14ac:dyDescent="0.2">
      <c r="A819" s="111"/>
    </row>
    <row r="820" spans="1:1" ht="12.75" customHeight="1" x14ac:dyDescent="0.2">
      <c r="A820" s="111"/>
    </row>
    <row r="821" spans="1:1" ht="12.75" customHeight="1" x14ac:dyDescent="0.2">
      <c r="A821" s="111"/>
    </row>
    <row r="822" spans="1:1" ht="12.75" customHeight="1" x14ac:dyDescent="0.2">
      <c r="A822" s="111"/>
    </row>
    <row r="823" spans="1:1" ht="12.75" customHeight="1" x14ac:dyDescent="0.2">
      <c r="A823" s="111"/>
    </row>
    <row r="824" spans="1:1" ht="12.75" customHeight="1" x14ac:dyDescent="0.2">
      <c r="A824" s="111"/>
    </row>
    <row r="825" spans="1:1" ht="12.75" customHeight="1" x14ac:dyDescent="0.2">
      <c r="A825" s="111"/>
    </row>
    <row r="826" spans="1:1" ht="12.75" customHeight="1" x14ac:dyDescent="0.2">
      <c r="A826" s="111"/>
    </row>
    <row r="827" spans="1:1" ht="12.75" customHeight="1" x14ac:dyDescent="0.2">
      <c r="A827" s="111"/>
    </row>
    <row r="828" spans="1:1" ht="12.75" customHeight="1" x14ac:dyDescent="0.2">
      <c r="A828" s="111"/>
    </row>
    <row r="829" spans="1:1" ht="12.75" customHeight="1" x14ac:dyDescent="0.2">
      <c r="A829" s="111"/>
    </row>
    <row r="830" spans="1:1" ht="12.75" customHeight="1" x14ac:dyDescent="0.2">
      <c r="A830" s="111"/>
    </row>
    <row r="831" spans="1:1" ht="12.75" customHeight="1" x14ac:dyDescent="0.2">
      <c r="A831" s="111"/>
    </row>
    <row r="832" spans="1:1" ht="12.75" customHeight="1" x14ac:dyDescent="0.2">
      <c r="A832" s="111"/>
    </row>
    <row r="833" spans="1:1" ht="12.75" customHeight="1" x14ac:dyDescent="0.2">
      <c r="A833" s="111"/>
    </row>
    <row r="834" spans="1:1" ht="12.75" customHeight="1" x14ac:dyDescent="0.2">
      <c r="A834" s="111"/>
    </row>
    <row r="835" spans="1:1" ht="12.75" customHeight="1" x14ac:dyDescent="0.2">
      <c r="A835" s="111"/>
    </row>
    <row r="836" spans="1:1" ht="12.75" customHeight="1" x14ac:dyDescent="0.2">
      <c r="A836" s="111"/>
    </row>
    <row r="837" spans="1:1" ht="12.75" customHeight="1" x14ac:dyDescent="0.2">
      <c r="A837" s="111"/>
    </row>
    <row r="838" spans="1:1" ht="12.75" customHeight="1" x14ac:dyDescent="0.2">
      <c r="A838" s="111"/>
    </row>
    <row r="839" spans="1:1" ht="12.75" customHeight="1" x14ac:dyDescent="0.2">
      <c r="A839" s="111"/>
    </row>
    <row r="840" spans="1:1" ht="12.75" customHeight="1" x14ac:dyDescent="0.2">
      <c r="A840" s="111"/>
    </row>
    <row r="841" spans="1:1" ht="12.75" customHeight="1" x14ac:dyDescent="0.2">
      <c r="A841" s="111"/>
    </row>
    <row r="842" spans="1:1" ht="12.75" customHeight="1" x14ac:dyDescent="0.2">
      <c r="A842" s="111"/>
    </row>
    <row r="843" spans="1:1" ht="12.75" customHeight="1" x14ac:dyDescent="0.2">
      <c r="A843" s="111"/>
    </row>
    <row r="844" spans="1:1" ht="12.75" customHeight="1" x14ac:dyDescent="0.2">
      <c r="A844" s="111"/>
    </row>
    <row r="845" spans="1:1" ht="12.75" customHeight="1" x14ac:dyDescent="0.2">
      <c r="A845" s="111"/>
    </row>
    <row r="846" spans="1:1" ht="12.75" customHeight="1" x14ac:dyDescent="0.2">
      <c r="A846" s="111"/>
    </row>
    <row r="847" spans="1:1" ht="12.75" customHeight="1" x14ac:dyDescent="0.2">
      <c r="A847" s="111"/>
    </row>
    <row r="848" spans="1:1" ht="12.75" customHeight="1" x14ac:dyDescent="0.2">
      <c r="A848" s="111"/>
    </row>
    <row r="849" spans="1:1" ht="12.75" customHeight="1" x14ac:dyDescent="0.2">
      <c r="A849" s="111"/>
    </row>
    <row r="850" spans="1:1" ht="12.75" customHeight="1" x14ac:dyDescent="0.2">
      <c r="A850" s="111"/>
    </row>
    <row r="851" spans="1:1" ht="12.75" customHeight="1" x14ac:dyDescent="0.2">
      <c r="A851" s="111"/>
    </row>
    <row r="852" spans="1:1" ht="12.75" customHeight="1" x14ac:dyDescent="0.2">
      <c r="A852" s="111"/>
    </row>
    <row r="853" spans="1:1" ht="12.75" customHeight="1" x14ac:dyDescent="0.2">
      <c r="A853" s="111"/>
    </row>
    <row r="854" spans="1:1" ht="12.75" customHeight="1" x14ac:dyDescent="0.2">
      <c r="A854" s="111"/>
    </row>
    <row r="855" spans="1:1" ht="12.75" customHeight="1" x14ac:dyDescent="0.2">
      <c r="A855" s="111"/>
    </row>
    <row r="856" spans="1:1" ht="12.75" customHeight="1" x14ac:dyDescent="0.2">
      <c r="A856" s="111"/>
    </row>
    <row r="857" spans="1:1" ht="12.75" customHeight="1" x14ac:dyDescent="0.2">
      <c r="A857" s="111"/>
    </row>
    <row r="858" spans="1:1" ht="12.75" customHeight="1" x14ac:dyDescent="0.2">
      <c r="A858" s="111"/>
    </row>
    <row r="859" spans="1:1" ht="12.75" customHeight="1" x14ac:dyDescent="0.2">
      <c r="A859" s="111"/>
    </row>
    <row r="860" spans="1:1" ht="12.75" customHeight="1" x14ac:dyDescent="0.2">
      <c r="A860" s="111"/>
    </row>
    <row r="861" spans="1:1" ht="12.75" customHeight="1" x14ac:dyDescent="0.2">
      <c r="A861" s="111"/>
    </row>
    <row r="862" spans="1:1" ht="12.75" customHeight="1" x14ac:dyDescent="0.2">
      <c r="A862" s="111"/>
    </row>
    <row r="863" spans="1:1" ht="12.75" customHeight="1" x14ac:dyDescent="0.2">
      <c r="A863" s="111"/>
    </row>
    <row r="864" spans="1:1" ht="12.75" customHeight="1" x14ac:dyDescent="0.2">
      <c r="A864" s="111"/>
    </row>
    <row r="865" spans="1:1" ht="12.75" customHeight="1" x14ac:dyDescent="0.2">
      <c r="A865" s="111"/>
    </row>
    <row r="866" spans="1:1" ht="12.75" customHeight="1" x14ac:dyDescent="0.2">
      <c r="A866" s="111"/>
    </row>
    <row r="867" spans="1:1" ht="12.75" customHeight="1" x14ac:dyDescent="0.2">
      <c r="A867" s="111"/>
    </row>
    <row r="868" spans="1:1" ht="12.75" customHeight="1" x14ac:dyDescent="0.2">
      <c r="A868" s="111"/>
    </row>
    <row r="869" spans="1:1" ht="12.75" customHeight="1" x14ac:dyDescent="0.2">
      <c r="A869" s="111"/>
    </row>
    <row r="870" spans="1:1" ht="12.75" customHeight="1" x14ac:dyDescent="0.2">
      <c r="A870" s="111"/>
    </row>
    <row r="871" spans="1:1" ht="12.75" customHeight="1" x14ac:dyDescent="0.2">
      <c r="A871" s="111"/>
    </row>
    <row r="872" spans="1:1" ht="12.75" customHeight="1" x14ac:dyDescent="0.2">
      <c r="A872" s="111"/>
    </row>
    <row r="873" spans="1:1" ht="12.75" customHeight="1" x14ac:dyDescent="0.2">
      <c r="A873" s="111"/>
    </row>
    <row r="874" spans="1:1" ht="12.75" customHeight="1" x14ac:dyDescent="0.2">
      <c r="A874" s="111"/>
    </row>
    <row r="875" spans="1:1" ht="12.75" customHeight="1" x14ac:dyDescent="0.2">
      <c r="A875" s="111"/>
    </row>
    <row r="876" spans="1:1" ht="12.75" customHeight="1" x14ac:dyDescent="0.2">
      <c r="A876" s="111"/>
    </row>
    <row r="877" spans="1:1" ht="12.75" customHeight="1" x14ac:dyDescent="0.2">
      <c r="A877" s="111"/>
    </row>
    <row r="878" spans="1:1" ht="12.75" customHeight="1" x14ac:dyDescent="0.2">
      <c r="A878" s="111"/>
    </row>
    <row r="879" spans="1:1" ht="12.75" customHeight="1" x14ac:dyDescent="0.2">
      <c r="A879" s="111"/>
    </row>
    <row r="880" spans="1:1" ht="12.75" customHeight="1" x14ac:dyDescent="0.2">
      <c r="A880" s="111"/>
    </row>
    <row r="881" spans="1:1" ht="12.75" customHeight="1" x14ac:dyDescent="0.2">
      <c r="A881" s="111"/>
    </row>
    <row r="882" spans="1:1" ht="12.75" customHeight="1" x14ac:dyDescent="0.2">
      <c r="A882" s="111"/>
    </row>
    <row r="883" spans="1:1" ht="12.75" customHeight="1" x14ac:dyDescent="0.2">
      <c r="A883" s="111"/>
    </row>
    <row r="884" spans="1:1" ht="12.75" customHeight="1" x14ac:dyDescent="0.2">
      <c r="A884" s="111"/>
    </row>
    <row r="885" spans="1:1" ht="12.75" customHeight="1" x14ac:dyDescent="0.2">
      <c r="A885" s="111"/>
    </row>
    <row r="886" spans="1:1" ht="12.75" customHeight="1" x14ac:dyDescent="0.2">
      <c r="A886" s="111"/>
    </row>
    <row r="887" spans="1:1" ht="12.75" customHeight="1" x14ac:dyDescent="0.2">
      <c r="A887" s="111"/>
    </row>
    <row r="888" spans="1:1" ht="12.75" customHeight="1" x14ac:dyDescent="0.2">
      <c r="A888" s="111"/>
    </row>
    <row r="889" spans="1:1" ht="12.75" customHeight="1" x14ac:dyDescent="0.2">
      <c r="A889" s="111"/>
    </row>
    <row r="890" spans="1:1" ht="12.75" customHeight="1" x14ac:dyDescent="0.2">
      <c r="A890" s="111"/>
    </row>
    <row r="891" spans="1:1" ht="12.75" customHeight="1" x14ac:dyDescent="0.2">
      <c r="A891" s="111"/>
    </row>
    <row r="892" spans="1:1" ht="12.75" customHeight="1" x14ac:dyDescent="0.2">
      <c r="A892" s="111"/>
    </row>
    <row r="893" spans="1:1" ht="12.75" customHeight="1" x14ac:dyDescent="0.2">
      <c r="A893" s="111"/>
    </row>
    <row r="894" spans="1:1" ht="12.75" customHeight="1" x14ac:dyDescent="0.2">
      <c r="A894" s="111"/>
    </row>
    <row r="895" spans="1:1" ht="12.75" customHeight="1" x14ac:dyDescent="0.2">
      <c r="A895" s="111"/>
    </row>
    <row r="896" spans="1:1" ht="12.75" customHeight="1" x14ac:dyDescent="0.2">
      <c r="A896" s="111"/>
    </row>
    <row r="897" spans="1:1" ht="12.75" customHeight="1" x14ac:dyDescent="0.2">
      <c r="A897" s="111"/>
    </row>
    <row r="898" spans="1:1" ht="12.75" customHeight="1" x14ac:dyDescent="0.2">
      <c r="A898" s="111"/>
    </row>
    <row r="899" spans="1:1" ht="12.75" customHeight="1" x14ac:dyDescent="0.2">
      <c r="A899" s="111"/>
    </row>
    <row r="900" spans="1:1" ht="12.75" customHeight="1" x14ac:dyDescent="0.2">
      <c r="A900" s="111"/>
    </row>
    <row r="901" spans="1:1" ht="12.75" customHeight="1" x14ac:dyDescent="0.2">
      <c r="A901" s="111"/>
    </row>
    <row r="902" spans="1:1" ht="12.75" customHeight="1" x14ac:dyDescent="0.2">
      <c r="A902" s="111"/>
    </row>
    <row r="903" spans="1:1" ht="12.75" customHeight="1" x14ac:dyDescent="0.2">
      <c r="A903" s="111"/>
    </row>
    <row r="904" spans="1:1" ht="12.75" customHeight="1" x14ac:dyDescent="0.2">
      <c r="A904" s="111"/>
    </row>
    <row r="905" spans="1:1" ht="12.75" customHeight="1" x14ac:dyDescent="0.2">
      <c r="A905" s="111"/>
    </row>
    <row r="906" spans="1:1" ht="12.75" customHeight="1" x14ac:dyDescent="0.2">
      <c r="A906" s="111"/>
    </row>
    <row r="907" spans="1:1" ht="12.75" customHeight="1" x14ac:dyDescent="0.2">
      <c r="A907" s="111"/>
    </row>
    <row r="908" spans="1:1" ht="12.75" customHeight="1" x14ac:dyDescent="0.2">
      <c r="A908" s="111"/>
    </row>
    <row r="909" spans="1:1" ht="12.75" customHeight="1" x14ac:dyDescent="0.2">
      <c r="A909" s="111"/>
    </row>
    <row r="910" spans="1:1" ht="12.75" customHeight="1" x14ac:dyDescent="0.2">
      <c r="A910" s="111"/>
    </row>
    <row r="911" spans="1:1" ht="12.75" customHeight="1" x14ac:dyDescent="0.2">
      <c r="A911" s="111"/>
    </row>
    <row r="912" spans="1:1" ht="12.75" customHeight="1" x14ac:dyDescent="0.2">
      <c r="A912" s="111"/>
    </row>
    <row r="913" spans="1:1" ht="12.75" customHeight="1" x14ac:dyDescent="0.2">
      <c r="A913" s="111"/>
    </row>
    <row r="914" spans="1:1" ht="12.75" customHeight="1" x14ac:dyDescent="0.2">
      <c r="A914" s="111"/>
    </row>
    <row r="915" spans="1:1" ht="12.75" customHeight="1" x14ac:dyDescent="0.2">
      <c r="A915" s="111"/>
    </row>
    <row r="916" spans="1:1" ht="12.75" customHeight="1" x14ac:dyDescent="0.2">
      <c r="A916" s="111"/>
    </row>
    <row r="917" spans="1:1" ht="12.75" customHeight="1" x14ac:dyDescent="0.2">
      <c r="A917" s="111"/>
    </row>
    <row r="918" spans="1:1" ht="12.75" customHeight="1" x14ac:dyDescent="0.2">
      <c r="A918" s="111"/>
    </row>
    <row r="919" spans="1:1" ht="12.75" customHeight="1" x14ac:dyDescent="0.2">
      <c r="A919" s="111"/>
    </row>
    <row r="920" spans="1:1" ht="12.75" customHeight="1" x14ac:dyDescent="0.2">
      <c r="A920" s="111"/>
    </row>
    <row r="921" spans="1:1" ht="12.75" customHeight="1" x14ac:dyDescent="0.2">
      <c r="A921" s="111"/>
    </row>
    <row r="922" spans="1:1" ht="12.75" customHeight="1" x14ac:dyDescent="0.2">
      <c r="A922" s="111"/>
    </row>
    <row r="923" spans="1:1" ht="12.75" customHeight="1" x14ac:dyDescent="0.2">
      <c r="A923" s="111"/>
    </row>
    <row r="924" spans="1:1" ht="12.75" customHeight="1" x14ac:dyDescent="0.2">
      <c r="A924" s="111"/>
    </row>
    <row r="925" spans="1:1" ht="12.75" customHeight="1" x14ac:dyDescent="0.2">
      <c r="A925" s="111"/>
    </row>
    <row r="926" spans="1:1" ht="12.75" customHeight="1" x14ac:dyDescent="0.2">
      <c r="A926" s="111"/>
    </row>
    <row r="927" spans="1:1" ht="12.75" customHeight="1" x14ac:dyDescent="0.2">
      <c r="A927" s="111"/>
    </row>
    <row r="928" spans="1:1" ht="12.75" customHeight="1" x14ac:dyDescent="0.2">
      <c r="A928" s="111"/>
    </row>
    <row r="929" spans="1:1" ht="12.75" customHeight="1" x14ac:dyDescent="0.2">
      <c r="A929" s="111"/>
    </row>
    <row r="930" spans="1:1" ht="12.75" customHeight="1" x14ac:dyDescent="0.2">
      <c r="A930" s="111"/>
    </row>
    <row r="931" spans="1:1" ht="12.75" customHeight="1" x14ac:dyDescent="0.2">
      <c r="A931" s="111"/>
    </row>
    <row r="932" spans="1:1" ht="12.75" customHeight="1" x14ac:dyDescent="0.2">
      <c r="A932" s="111"/>
    </row>
    <row r="933" spans="1:1" ht="12.75" customHeight="1" x14ac:dyDescent="0.2">
      <c r="A933" s="111"/>
    </row>
    <row r="934" spans="1:1" ht="12.75" customHeight="1" x14ac:dyDescent="0.2">
      <c r="A934" s="111"/>
    </row>
    <row r="935" spans="1:1" ht="12.75" customHeight="1" x14ac:dyDescent="0.2">
      <c r="A935" s="111"/>
    </row>
    <row r="936" spans="1:1" ht="12.75" customHeight="1" x14ac:dyDescent="0.2">
      <c r="A936" s="111"/>
    </row>
    <row r="937" spans="1:1" ht="12.75" customHeight="1" x14ac:dyDescent="0.2">
      <c r="A937" s="111"/>
    </row>
    <row r="938" spans="1:1" ht="12.75" customHeight="1" x14ac:dyDescent="0.2">
      <c r="A938" s="111"/>
    </row>
    <row r="939" spans="1:1" ht="12.75" customHeight="1" x14ac:dyDescent="0.2">
      <c r="A939" s="111"/>
    </row>
    <row r="940" spans="1:1" ht="12.75" customHeight="1" x14ac:dyDescent="0.2">
      <c r="A940" s="111"/>
    </row>
    <row r="941" spans="1:1" ht="12.75" customHeight="1" x14ac:dyDescent="0.2">
      <c r="A941" s="111"/>
    </row>
    <row r="942" spans="1:1" ht="12.75" customHeight="1" x14ac:dyDescent="0.2">
      <c r="A942" s="111"/>
    </row>
    <row r="943" spans="1:1" ht="12.75" customHeight="1" x14ac:dyDescent="0.2">
      <c r="A943" s="111"/>
    </row>
    <row r="944" spans="1:1" ht="12.75" customHeight="1" x14ac:dyDescent="0.2">
      <c r="A944" s="111"/>
    </row>
    <row r="945" spans="1:1" ht="12.75" customHeight="1" x14ac:dyDescent="0.2">
      <c r="A945" s="111"/>
    </row>
    <row r="946" spans="1:1" ht="12.75" customHeight="1" x14ac:dyDescent="0.2">
      <c r="A946" s="111"/>
    </row>
    <row r="947" spans="1:1" ht="12.75" customHeight="1" x14ac:dyDescent="0.2">
      <c r="A947" s="111"/>
    </row>
    <row r="948" spans="1:1" ht="12.75" customHeight="1" x14ac:dyDescent="0.2">
      <c r="A948" s="111"/>
    </row>
    <row r="949" spans="1:1" ht="12.75" customHeight="1" x14ac:dyDescent="0.2">
      <c r="A949" s="111"/>
    </row>
    <row r="950" spans="1:1" ht="12.75" customHeight="1" x14ac:dyDescent="0.2">
      <c r="A950" s="111"/>
    </row>
    <row r="951" spans="1:1" ht="12.75" customHeight="1" x14ac:dyDescent="0.2">
      <c r="A951" s="111"/>
    </row>
    <row r="952" spans="1:1" ht="12.75" customHeight="1" x14ac:dyDescent="0.2">
      <c r="A952" s="111"/>
    </row>
    <row r="953" spans="1:1" ht="12.75" customHeight="1" x14ac:dyDescent="0.2">
      <c r="A953" s="111"/>
    </row>
    <row r="954" spans="1:1" ht="12.75" customHeight="1" x14ac:dyDescent="0.2">
      <c r="A954" s="111"/>
    </row>
    <row r="955" spans="1:1" ht="12.75" customHeight="1" x14ac:dyDescent="0.2">
      <c r="A955" s="111"/>
    </row>
    <row r="956" spans="1:1" ht="12.75" customHeight="1" x14ac:dyDescent="0.2">
      <c r="A956" s="111"/>
    </row>
    <row r="957" spans="1:1" ht="12.75" customHeight="1" x14ac:dyDescent="0.2">
      <c r="A957" s="111"/>
    </row>
    <row r="958" spans="1:1" ht="12.75" customHeight="1" x14ac:dyDescent="0.2">
      <c r="A958" s="111"/>
    </row>
    <row r="959" spans="1:1" ht="12.75" customHeight="1" x14ac:dyDescent="0.2">
      <c r="A959" s="111"/>
    </row>
    <row r="960" spans="1:1" ht="12.75" customHeight="1" x14ac:dyDescent="0.2">
      <c r="A960" s="111"/>
    </row>
    <row r="961" spans="1:1" ht="12.75" customHeight="1" x14ac:dyDescent="0.2">
      <c r="A961" s="111"/>
    </row>
    <row r="962" spans="1:1" ht="12.75" customHeight="1" x14ac:dyDescent="0.2">
      <c r="A962" s="111"/>
    </row>
    <row r="963" spans="1:1" ht="12.75" customHeight="1" x14ac:dyDescent="0.2">
      <c r="A963" s="111"/>
    </row>
    <row r="964" spans="1:1" ht="12.75" customHeight="1" x14ac:dyDescent="0.2">
      <c r="A964" s="111"/>
    </row>
    <row r="965" spans="1:1" ht="12.75" customHeight="1" x14ac:dyDescent="0.2">
      <c r="A965" s="111"/>
    </row>
    <row r="966" spans="1:1" ht="12.75" customHeight="1" x14ac:dyDescent="0.2">
      <c r="A966" s="111"/>
    </row>
    <row r="967" spans="1:1" ht="12.75" customHeight="1" x14ac:dyDescent="0.2">
      <c r="A967" s="111"/>
    </row>
    <row r="968" spans="1:1" ht="12.75" customHeight="1" x14ac:dyDescent="0.2">
      <c r="A968" s="111"/>
    </row>
    <row r="969" spans="1:1" ht="12.75" customHeight="1" x14ac:dyDescent="0.2">
      <c r="A969" s="111"/>
    </row>
    <row r="970" spans="1:1" ht="12.75" customHeight="1" x14ac:dyDescent="0.2">
      <c r="A970" s="111"/>
    </row>
    <row r="971" spans="1:1" ht="12.75" customHeight="1" x14ac:dyDescent="0.2">
      <c r="A971" s="111"/>
    </row>
    <row r="972" spans="1:1" ht="12.75" customHeight="1" x14ac:dyDescent="0.2">
      <c r="A972" s="111"/>
    </row>
    <row r="973" spans="1:1" ht="12.75" customHeight="1" x14ac:dyDescent="0.2">
      <c r="A973" s="111"/>
    </row>
    <row r="974" spans="1:1" ht="12.75" customHeight="1" x14ac:dyDescent="0.2">
      <c r="A974" s="111"/>
    </row>
    <row r="975" spans="1:1" ht="12.75" customHeight="1" x14ac:dyDescent="0.2">
      <c r="A975" s="111"/>
    </row>
    <row r="976" spans="1:1" ht="12.75" customHeight="1" x14ac:dyDescent="0.2">
      <c r="A976" s="111"/>
    </row>
    <row r="977" spans="1:1" ht="12.75" customHeight="1" x14ac:dyDescent="0.2">
      <c r="A977" s="111"/>
    </row>
    <row r="978" spans="1:1" ht="12.75" customHeight="1" x14ac:dyDescent="0.2">
      <c r="A978" s="111"/>
    </row>
    <row r="979" spans="1:1" ht="12.75" customHeight="1" x14ac:dyDescent="0.2">
      <c r="A979" s="111"/>
    </row>
    <row r="980" spans="1:1" ht="12.75" customHeight="1" x14ac:dyDescent="0.2">
      <c r="A980" s="111"/>
    </row>
    <row r="981" spans="1:1" ht="12.75" customHeight="1" x14ac:dyDescent="0.2">
      <c r="A981" s="111"/>
    </row>
    <row r="982" spans="1:1" ht="12.75" customHeight="1" x14ac:dyDescent="0.2">
      <c r="A982" s="111"/>
    </row>
    <row r="983" spans="1:1" ht="12.75" customHeight="1" x14ac:dyDescent="0.2">
      <c r="A983" s="111"/>
    </row>
    <row r="984" spans="1:1" ht="12.75" customHeight="1" x14ac:dyDescent="0.2">
      <c r="A984" s="111"/>
    </row>
    <row r="985" spans="1:1" ht="12.75" customHeight="1" x14ac:dyDescent="0.2">
      <c r="A985" s="111"/>
    </row>
    <row r="986" spans="1:1" ht="12.75" customHeight="1" x14ac:dyDescent="0.2">
      <c r="A986" s="111"/>
    </row>
    <row r="987" spans="1:1" ht="12.75" customHeight="1" x14ac:dyDescent="0.2">
      <c r="A987" s="111"/>
    </row>
    <row r="988" spans="1:1" ht="12.75" customHeight="1" x14ac:dyDescent="0.2">
      <c r="A988" s="111"/>
    </row>
    <row r="989" spans="1:1" ht="12.75" customHeight="1" x14ac:dyDescent="0.2">
      <c r="A989" s="111"/>
    </row>
    <row r="990" spans="1:1" ht="12.75" customHeight="1" x14ac:dyDescent="0.2">
      <c r="A990" s="111"/>
    </row>
    <row r="991" spans="1:1" ht="12.75" customHeight="1" x14ac:dyDescent="0.2">
      <c r="A991" s="111"/>
    </row>
    <row r="992" spans="1:1" ht="12.75" customHeight="1" x14ac:dyDescent="0.2">
      <c r="A992" s="111"/>
    </row>
    <row r="993" spans="1:1" ht="12.75" customHeight="1" x14ac:dyDescent="0.2">
      <c r="A993" s="111"/>
    </row>
    <row r="994" spans="1:1" ht="12.75" customHeight="1" x14ac:dyDescent="0.2">
      <c r="A994" s="111"/>
    </row>
    <row r="995" spans="1:1" ht="12.75" customHeight="1" x14ac:dyDescent="0.2">
      <c r="A995" s="111"/>
    </row>
    <row r="996" spans="1:1" ht="12.75" customHeight="1" x14ac:dyDescent="0.2">
      <c r="A996" s="111"/>
    </row>
    <row r="997" spans="1:1" ht="12.75" customHeight="1" x14ac:dyDescent="0.2">
      <c r="A997" s="111"/>
    </row>
    <row r="998" spans="1:1" ht="12.75" customHeight="1" x14ac:dyDescent="0.2">
      <c r="A998" s="111"/>
    </row>
    <row r="999" spans="1:1" ht="12.75" customHeight="1" x14ac:dyDescent="0.2">
      <c r="A999" s="111"/>
    </row>
    <row r="1000" spans="1:1" ht="12.75" customHeight="1" x14ac:dyDescent="0.2">
      <c r="A1000" s="111"/>
    </row>
    <row r="1001" spans="1:1" ht="12.75" customHeight="1" x14ac:dyDescent="0.2">
      <c r="A1001" s="111"/>
    </row>
    <row r="1002" spans="1:1" ht="12.75" customHeight="1" x14ac:dyDescent="0.2">
      <c r="A1002" s="111"/>
    </row>
    <row r="1003" spans="1:1" ht="12.75" customHeight="1" x14ac:dyDescent="0.2">
      <c r="A1003" s="111"/>
    </row>
    <row r="1004" spans="1:1" ht="12.75" customHeight="1" x14ac:dyDescent="0.2">
      <c r="A1004" s="111"/>
    </row>
    <row r="1005" spans="1:1" ht="12.75" customHeight="1" x14ac:dyDescent="0.2">
      <c r="A1005" s="111"/>
    </row>
    <row r="1006" spans="1:1" ht="12.75" customHeight="1" x14ac:dyDescent="0.2">
      <c r="A1006" s="111"/>
    </row>
    <row r="1007" spans="1:1" ht="12.75" customHeight="1" x14ac:dyDescent="0.2">
      <c r="A1007" s="111"/>
    </row>
    <row r="1008" spans="1:1" ht="12.75" customHeight="1" x14ac:dyDescent="0.2">
      <c r="A1008" s="111"/>
    </row>
    <row r="1009" spans="1:1" ht="12.75" customHeight="1" x14ac:dyDescent="0.2">
      <c r="A1009" s="111"/>
    </row>
    <row r="1010" spans="1:1" ht="12.75" customHeight="1" x14ac:dyDescent="0.2">
      <c r="A1010" s="111"/>
    </row>
    <row r="1011" spans="1:1" ht="12.75" customHeight="1" x14ac:dyDescent="0.2">
      <c r="A1011" s="111"/>
    </row>
    <row r="1012" spans="1:1" ht="12.75" customHeight="1" x14ac:dyDescent="0.2">
      <c r="A1012" s="111"/>
    </row>
    <row r="1013" spans="1:1" ht="12.75" customHeight="1" x14ac:dyDescent="0.2">
      <c r="A1013" s="111"/>
    </row>
    <row r="1014" spans="1:1" ht="12.75" customHeight="1" x14ac:dyDescent="0.2">
      <c r="A1014" s="111"/>
    </row>
    <row r="1015" spans="1:1" ht="12.75" customHeight="1" x14ac:dyDescent="0.2">
      <c r="A1015" s="111"/>
    </row>
    <row r="1016" spans="1:1" ht="12.75" customHeight="1" x14ac:dyDescent="0.2">
      <c r="A1016" s="111"/>
    </row>
    <row r="1017" spans="1:1" ht="12.75" customHeight="1" x14ac:dyDescent="0.2">
      <c r="A1017" s="111"/>
    </row>
    <row r="1018" spans="1:1" ht="12.75" customHeight="1" x14ac:dyDescent="0.2">
      <c r="A1018" s="111"/>
    </row>
    <row r="1019" spans="1:1" ht="12.75" customHeight="1" x14ac:dyDescent="0.2">
      <c r="A1019" s="111"/>
    </row>
    <row r="1020" spans="1:1" ht="12.75" customHeight="1" x14ac:dyDescent="0.2">
      <c r="A1020" s="111"/>
    </row>
    <row r="1021" spans="1:1" ht="12.75" customHeight="1" x14ac:dyDescent="0.2">
      <c r="A1021" s="111"/>
    </row>
    <row r="1022" spans="1:1" ht="12.75" customHeight="1" x14ac:dyDescent="0.2">
      <c r="A1022" s="111"/>
    </row>
    <row r="1023" spans="1:1" ht="12.75" customHeight="1" x14ac:dyDescent="0.2">
      <c r="A1023" s="111"/>
    </row>
    <row r="1024" spans="1:1" ht="12.75" customHeight="1" x14ac:dyDescent="0.2">
      <c r="A1024" s="111"/>
    </row>
    <row r="1025" spans="1:1" ht="12.75" customHeight="1" x14ac:dyDescent="0.2">
      <c r="A1025" s="111"/>
    </row>
    <row r="1026" spans="1:1" ht="12.75" customHeight="1" x14ac:dyDescent="0.2">
      <c r="A1026" s="111"/>
    </row>
    <row r="1027" spans="1:1" ht="12.75" customHeight="1" x14ac:dyDescent="0.2">
      <c r="A1027" s="111"/>
    </row>
    <row r="1028" spans="1:1" ht="12.75" customHeight="1" x14ac:dyDescent="0.2">
      <c r="A1028" s="111"/>
    </row>
    <row r="1029" spans="1:1" ht="12.75" customHeight="1" x14ac:dyDescent="0.2">
      <c r="A1029" s="111"/>
    </row>
    <row r="1030" spans="1:1" ht="12.75" customHeight="1" x14ac:dyDescent="0.2">
      <c r="A1030" s="111"/>
    </row>
    <row r="1031" spans="1:1" ht="12.75" customHeight="1" x14ac:dyDescent="0.2">
      <c r="A1031" s="111"/>
    </row>
    <row r="1032" spans="1:1" ht="12.75" customHeight="1" x14ac:dyDescent="0.2">
      <c r="A1032" s="111"/>
    </row>
    <row r="1033" spans="1:1" ht="12.75" customHeight="1" x14ac:dyDescent="0.2">
      <c r="A1033" s="111"/>
    </row>
    <row r="1034" spans="1:1" ht="12.75" customHeight="1" x14ac:dyDescent="0.2">
      <c r="A1034" s="111"/>
    </row>
    <row r="1035" spans="1:1" ht="12.75" customHeight="1" x14ac:dyDescent="0.2">
      <c r="A1035" s="111"/>
    </row>
    <row r="1036" spans="1:1" ht="12.75" customHeight="1" x14ac:dyDescent="0.2">
      <c r="A1036" s="111"/>
    </row>
    <row r="1037" spans="1:1" ht="12.75" customHeight="1" x14ac:dyDescent="0.2">
      <c r="A1037" s="111"/>
    </row>
    <row r="1038" spans="1:1" ht="12.75" customHeight="1" x14ac:dyDescent="0.2">
      <c r="A1038" s="111"/>
    </row>
    <row r="1039" spans="1:1" ht="12.75" customHeight="1" x14ac:dyDescent="0.2">
      <c r="A1039" s="111"/>
    </row>
    <row r="1040" spans="1:1" ht="12.75" customHeight="1" x14ac:dyDescent="0.2">
      <c r="A1040" s="111"/>
    </row>
    <row r="1041" spans="1:1" ht="12.75" customHeight="1" x14ac:dyDescent="0.2">
      <c r="A1041" s="111"/>
    </row>
    <row r="1042" spans="1:1" ht="12.75" customHeight="1" x14ac:dyDescent="0.2">
      <c r="A1042" s="111"/>
    </row>
    <row r="1043" spans="1:1" ht="12.75" customHeight="1" x14ac:dyDescent="0.2">
      <c r="A1043" s="111"/>
    </row>
    <row r="1044" spans="1:1" ht="12.75" customHeight="1" x14ac:dyDescent="0.2">
      <c r="A1044" s="111"/>
    </row>
    <row r="1045" spans="1:1" ht="12.75" customHeight="1" x14ac:dyDescent="0.2">
      <c r="A1045" s="111"/>
    </row>
    <row r="1046" spans="1:1" ht="12.75" customHeight="1" x14ac:dyDescent="0.2">
      <c r="A1046" s="111"/>
    </row>
    <row r="1047" spans="1:1" ht="12.75" customHeight="1" x14ac:dyDescent="0.2">
      <c r="A1047" s="111"/>
    </row>
    <row r="1048" spans="1:1" ht="12.75" customHeight="1" x14ac:dyDescent="0.2">
      <c r="A1048" s="111"/>
    </row>
    <row r="1049" spans="1:1" ht="12.75" customHeight="1" x14ac:dyDescent="0.2">
      <c r="A1049" s="111"/>
    </row>
    <row r="1050" spans="1:1" ht="12.75" customHeight="1" x14ac:dyDescent="0.2">
      <c r="A1050" s="111"/>
    </row>
    <row r="1051" spans="1:1" ht="12.75" customHeight="1" x14ac:dyDescent="0.2">
      <c r="A1051" s="111"/>
    </row>
    <row r="1052" spans="1:1" ht="12.75" customHeight="1" x14ac:dyDescent="0.2">
      <c r="A1052" s="111"/>
    </row>
    <row r="1053" spans="1:1" ht="12.75" customHeight="1" x14ac:dyDescent="0.2">
      <c r="A1053" s="111"/>
    </row>
    <row r="1054" spans="1:1" ht="12.75" customHeight="1" x14ac:dyDescent="0.2">
      <c r="A1054" s="111"/>
    </row>
    <row r="1055" spans="1:1" ht="12.75" customHeight="1" x14ac:dyDescent="0.2">
      <c r="A1055" s="111"/>
    </row>
    <row r="1056" spans="1:1" ht="12.75" customHeight="1" x14ac:dyDescent="0.2">
      <c r="A1056" s="111"/>
    </row>
    <row r="1057" spans="1:1" ht="12.75" customHeight="1" x14ac:dyDescent="0.2">
      <c r="A1057" s="111"/>
    </row>
    <row r="1058" spans="1:1" ht="12.75" customHeight="1" x14ac:dyDescent="0.2">
      <c r="A1058" s="111"/>
    </row>
    <row r="1059" spans="1:1" ht="12.75" customHeight="1" x14ac:dyDescent="0.2">
      <c r="A1059" s="111"/>
    </row>
    <row r="1060" spans="1:1" ht="12.75" customHeight="1" x14ac:dyDescent="0.2">
      <c r="A1060" s="111"/>
    </row>
    <row r="1061" spans="1:1" ht="12.75" customHeight="1" x14ac:dyDescent="0.2">
      <c r="A1061" s="111"/>
    </row>
    <row r="1062" spans="1:1" ht="12.75" customHeight="1" x14ac:dyDescent="0.2">
      <c r="A1062" s="111"/>
    </row>
    <row r="1063" spans="1:1" ht="12.75" customHeight="1" x14ac:dyDescent="0.2">
      <c r="A1063" s="111"/>
    </row>
    <row r="1064" spans="1:1" ht="12.75" customHeight="1" x14ac:dyDescent="0.2">
      <c r="A1064" s="111"/>
    </row>
    <row r="1065" spans="1:1" ht="12.75" customHeight="1" x14ac:dyDescent="0.2">
      <c r="A1065" s="111"/>
    </row>
    <row r="1066" spans="1:1" ht="12.75" customHeight="1" x14ac:dyDescent="0.2">
      <c r="A1066" s="111"/>
    </row>
    <row r="1067" spans="1:1" ht="12.75" customHeight="1" x14ac:dyDescent="0.2">
      <c r="A1067" s="111"/>
    </row>
    <row r="1068" spans="1:1" ht="12.75" customHeight="1" x14ac:dyDescent="0.2">
      <c r="A1068" s="111"/>
    </row>
    <row r="1069" spans="1:1" ht="12.75" customHeight="1" x14ac:dyDescent="0.2">
      <c r="A1069" s="111"/>
    </row>
    <row r="1070" spans="1:1" ht="12.75" customHeight="1" x14ac:dyDescent="0.2">
      <c r="A1070" s="111"/>
    </row>
    <row r="1071" spans="1:1" ht="12.75" customHeight="1" x14ac:dyDescent="0.2">
      <c r="A1071" s="111"/>
    </row>
    <row r="1072" spans="1:1" ht="12.75" customHeight="1" x14ac:dyDescent="0.2">
      <c r="A1072" s="111"/>
    </row>
    <row r="1073" spans="1:1" ht="12.75" customHeight="1" x14ac:dyDescent="0.2">
      <c r="A1073" s="111"/>
    </row>
    <row r="1074" spans="1:1" ht="12.75" customHeight="1" x14ac:dyDescent="0.2">
      <c r="A1074" s="111"/>
    </row>
    <row r="1075" spans="1:1" ht="12.75" customHeight="1" x14ac:dyDescent="0.2">
      <c r="A1075" s="111"/>
    </row>
    <row r="1076" spans="1:1" ht="12.75" customHeight="1" x14ac:dyDescent="0.2">
      <c r="A1076" s="111"/>
    </row>
    <row r="1077" spans="1:1" ht="12.75" customHeight="1" x14ac:dyDescent="0.2">
      <c r="A1077" s="111"/>
    </row>
    <row r="1078" spans="1:1" ht="12.75" customHeight="1" x14ac:dyDescent="0.2">
      <c r="A1078" s="111"/>
    </row>
    <row r="1079" spans="1:1" ht="12.75" customHeight="1" x14ac:dyDescent="0.2">
      <c r="A1079" s="111"/>
    </row>
    <row r="1080" spans="1:1" ht="12.75" customHeight="1" x14ac:dyDescent="0.2">
      <c r="A1080" s="111"/>
    </row>
    <row r="1081" spans="1:1" ht="12.75" customHeight="1" x14ac:dyDescent="0.2">
      <c r="A1081" s="111"/>
    </row>
    <row r="1082" spans="1:1" ht="12.75" customHeight="1" x14ac:dyDescent="0.2">
      <c r="A1082" s="111"/>
    </row>
    <row r="1083" spans="1:1" ht="12.75" customHeight="1" x14ac:dyDescent="0.2">
      <c r="A1083" s="111"/>
    </row>
    <row r="1084" spans="1:1" ht="12.75" customHeight="1" x14ac:dyDescent="0.2">
      <c r="A1084" s="111"/>
    </row>
    <row r="1085" spans="1:1" ht="12.75" customHeight="1" x14ac:dyDescent="0.2">
      <c r="A1085" s="111"/>
    </row>
    <row r="1086" spans="1:1" ht="12.75" customHeight="1" x14ac:dyDescent="0.2">
      <c r="A1086" s="111"/>
    </row>
    <row r="1087" spans="1:1" ht="12.75" customHeight="1" x14ac:dyDescent="0.2">
      <c r="A1087" s="111"/>
    </row>
    <row r="1088" spans="1:1" ht="12.75" customHeight="1" x14ac:dyDescent="0.2">
      <c r="A1088" s="111"/>
    </row>
    <row r="1089" spans="1:1" ht="12.75" customHeight="1" x14ac:dyDescent="0.2">
      <c r="A1089" s="111"/>
    </row>
    <row r="1090" spans="1:1" ht="12.75" customHeight="1" x14ac:dyDescent="0.2">
      <c r="A1090" s="111"/>
    </row>
    <row r="1091" spans="1:1" ht="12.75" customHeight="1" x14ac:dyDescent="0.2">
      <c r="A1091" s="111"/>
    </row>
    <row r="1092" spans="1:1" ht="12.75" customHeight="1" x14ac:dyDescent="0.2">
      <c r="A1092" s="111"/>
    </row>
    <row r="1093" spans="1:1" ht="12.75" customHeight="1" x14ac:dyDescent="0.2">
      <c r="A1093" s="111"/>
    </row>
    <row r="1094" spans="1:1" ht="12.75" customHeight="1" x14ac:dyDescent="0.2">
      <c r="A1094" s="111"/>
    </row>
    <row r="1095" spans="1:1" ht="12.75" customHeight="1" x14ac:dyDescent="0.2">
      <c r="A1095" s="111"/>
    </row>
    <row r="1096" spans="1:1" ht="12.75" customHeight="1" x14ac:dyDescent="0.2">
      <c r="A1096" s="111"/>
    </row>
    <row r="1097" spans="1:1" ht="12.75" customHeight="1" x14ac:dyDescent="0.2">
      <c r="A1097" s="111"/>
    </row>
    <row r="1098" spans="1:1" ht="12.75" customHeight="1" x14ac:dyDescent="0.2">
      <c r="A1098" s="111"/>
    </row>
    <row r="1099" spans="1:1" ht="12.75" customHeight="1" x14ac:dyDescent="0.2">
      <c r="A1099" s="111"/>
    </row>
    <row r="1100" spans="1:1" ht="12.75" customHeight="1" x14ac:dyDescent="0.2">
      <c r="A1100" s="111"/>
    </row>
    <row r="1101" spans="1:1" ht="12.75" customHeight="1" x14ac:dyDescent="0.2">
      <c r="A1101" s="111"/>
    </row>
    <row r="1102" spans="1:1" ht="12.75" customHeight="1" x14ac:dyDescent="0.2">
      <c r="A1102" s="111"/>
    </row>
    <row r="1103" spans="1:1" ht="12.75" customHeight="1" x14ac:dyDescent="0.2">
      <c r="A1103" s="111"/>
    </row>
    <row r="1104" spans="1:1" ht="12.75" customHeight="1" x14ac:dyDescent="0.2">
      <c r="A1104" s="111"/>
    </row>
    <row r="1105" spans="1:1" ht="12.75" customHeight="1" x14ac:dyDescent="0.2">
      <c r="A1105" s="111"/>
    </row>
    <row r="1106" spans="1:1" ht="12.75" customHeight="1" x14ac:dyDescent="0.2">
      <c r="A1106" s="111"/>
    </row>
    <row r="1107" spans="1:1" ht="12.75" customHeight="1" x14ac:dyDescent="0.2">
      <c r="A1107" s="111"/>
    </row>
    <row r="1108" spans="1:1" ht="12.75" customHeight="1" x14ac:dyDescent="0.2">
      <c r="A1108" s="111"/>
    </row>
    <row r="1109" spans="1:1" ht="12.75" customHeight="1" x14ac:dyDescent="0.2">
      <c r="A1109" s="111"/>
    </row>
    <row r="1110" spans="1:1" ht="12.75" customHeight="1" x14ac:dyDescent="0.2">
      <c r="A1110" s="111"/>
    </row>
    <row r="1111" spans="1:1" ht="12.75" customHeight="1" x14ac:dyDescent="0.2">
      <c r="A1111" s="111"/>
    </row>
    <row r="1112" spans="1:1" ht="12.75" customHeight="1" x14ac:dyDescent="0.2">
      <c r="A1112" s="111"/>
    </row>
    <row r="1113" spans="1:1" ht="12.75" customHeight="1" x14ac:dyDescent="0.2">
      <c r="A1113" s="111"/>
    </row>
    <row r="1114" spans="1:1" ht="12.75" customHeight="1" x14ac:dyDescent="0.2">
      <c r="A1114" s="111"/>
    </row>
    <row r="1115" spans="1:1" ht="12.75" customHeight="1" x14ac:dyDescent="0.2">
      <c r="A1115" s="111"/>
    </row>
    <row r="1116" spans="1:1" ht="12.75" customHeight="1" x14ac:dyDescent="0.2">
      <c r="A1116" s="111"/>
    </row>
    <row r="1117" spans="1:1" ht="12.75" customHeight="1" x14ac:dyDescent="0.2">
      <c r="A1117" s="111"/>
    </row>
    <row r="1118" spans="1:1" ht="12.75" customHeight="1" x14ac:dyDescent="0.2">
      <c r="A1118" s="111"/>
    </row>
    <row r="1119" spans="1:1" ht="12.75" customHeight="1" x14ac:dyDescent="0.2">
      <c r="A1119" s="111"/>
    </row>
    <row r="1120" spans="1:1" ht="12.75" customHeight="1" x14ac:dyDescent="0.2">
      <c r="A1120" s="111"/>
    </row>
    <row r="1121" spans="1:1" ht="12.75" customHeight="1" x14ac:dyDescent="0.2">
      <c r="A1121" s="111"/>
    </row>
    <row r="1122" spans="1:1" ht="12.75" customHeight="1" x14ac:dyDescent="0.2">
      <c r="A1122" s="111"/>
    </row>
    <row r="1123" spans="1:1" ht="12.75" customHeight="1" x14ac:dyDescent="0.2">
      <c r="A1123" s="111"/>
    </row>
    <row r="1124" spans="1:1" ht="12.75" customHeight="1" x14ac:dyDescent="0.2">
      <c r="A1124" s="111"/>
    </row>
    <row r="1125" spans="1:1" ht="12.75" customHeight="1" x14ac:dyDescent="0.2">
      <c r="A1125" s="111"/>
    </row>
    <row r="1126" spans="1:1" ht="12.75" customHeight="1" x14ac:dyDescent="0.2">
      <c r="A1126" s="111"/>
    </row>
    <row r="1127" spans="1:1" ht="12.75" customHeight="1" x14ac:dyDescent="0.2">
      <c r="A1127" s="111"/>
    </row>
    <row r="1128" spans="1:1" ht="12.75" customHeight="1" x14ac:dyDescent="0.2">
      <c r="A1128" s="111"/>
    </row>
    <row r="1129" spans="1:1" ht="12.75" customHeight="1" x14ac:dyDescent="0.2">
      <c r="A1129" s="111"/>
    </row>
    <row r="1130" spans="1:1" ht="12.75" customHeight="1" x14ac:dyDescent="0.2">
      <c r="A1130" s="111"/>
    </row>
    <row r="1131" spans="1:1" ht="12.75" customHeight="1" x14ac:dyDescent="0.2">
      <c r="A1131" s="111"/>
    </row>
    <row r="1132" spans="1:1" ht="12.75" customHeight="1" x14ac:dyDescent="0.2">
      <c r="A1132" s="111"/>
    </row>
    <row r="1133" spans="1:1" ht="12.75" customHeight="1" x14ac:dyDescent="0.2">
      <c r="A1133" s="111"/>
    </row>
    <row r="1134" spans="1:1" ht="12.75" customHeight="1" x14ac:dyDescent="0.2">
      <c r="A1134" s="111"/>
    </row>
    <row r="1135" spans="1:1" ht="12.75" customHeight="1" x14ac:dyDescent="0.2">
      <c r="A1135" s="111"/>
    </row>
    <row r="1136" spans="1:1" ht="12.75" customHeight="1" x14ac:dyDescent="0.2">
      <c r="A1136" s="111"/>
    </row>
    <row r="1137" spans="1:1" ht="12.75" customHeight="1" x14ac:dyDescent="0.2">
      <c r="A1137" s="111"/>
    </row>
    <row r="1138" spans="1:1" ht="12.75" customHeight="1" x14ac:dyDescent="0.2">
      <c r="A1138" s="111"/>
    </row>
    <row r="1139" spans="1:1" ht="12.75" customHeight="1" x14ac:dyDescent="0.2">
      <c r="A1139" s="111"/>
    </row>
    <row r="1140" spans="1:1" ht="12.75" customHeight="1" x14ac:dyDescent="0.2">
      <c r="A1140" s="111"/>
    </row>
    <row r="1141" spans="1:1" ht="12.75" customHeight="1" x14ac:dyDescent="0.2">
      <c r="A1141" s="111"/>
    </row>
    <row r="1142" spans="1:1" ht="12.75" customHeight="1" x14ac:dyDescent="0.2">
      <c r="A1142" s="111"/>
    </row>
    <row r="1143" spans="1:1" ht="12.75" customHeight="1" x14ac:dyDescent="0.2">
      <c r="A1143" s="111"/>
    </row>
    <row r="1144" spans="1:1" ht="12.75" customHeight="1" x14ac:dyDescent="0.2">
      <c r="A1144" s="111"/>
    </row>
    <row r="1145" spans="1:1" ht="12.75" customHeight="1" x14ac:dyDescent="0.2">
      <c r="A1145" s="111"/>
    </row>
    <row r="1146" spans="1:1" ht="12.75" customHeight="1" x14ac:dyDescent="0.2">
      <c r="A1146" s="111"/>
    </row>
    <row r="1147" spans="1:1" ht="12.75" customHeight="1" x14ac:dyDescent="0.2">
      <c r="A1147" s="111"/>
    </row>
    <row r="1148" spans="1:1" ht="12.75" customHeight="1" x14ac:dyDescent="0.2">
      <c r="A1148" s="111"/>
    </row>
    <row r="1149" spans="1:1" ht="12.75" customHeight="1" x14ac:dyDescent="0.2">
      <c r="A1149" s="111"/>
    </row>
    <row r="1150" spans="1:1" ht="12.75" customHeight="1" x14ac:dyDescent="0.2">
      <c r="A1150" s="111"/>
    </row>
    <row r="1151" spans="1:1" ht="12.75" customHeight="1" x14ac:dyDescent="0.2">
      <c r="A1151" s="111"/>
    </row>
    <row r="1152" spans="1:1" ht="12.75" customHeight="1" x14ac:dyDescent="0.2">
      <c r="A1152" s="111"/>
    </row>
    <row r="1153" spans="1:1" ht="12.75" customHeight="1" x14ac:dyDescent="0.2">
      <c r="A1153" s="111"/>
    </row>
    <row r="1154" spans="1:1" ht="12.75" customHeight="1" x14ac:dyDescent="0.2">
      <c r="A1154" s="111"/>
    </row>
    <row r="1155" spans="1:1" ht="12.75" customHeight="1" x14ac:dyDescent="0.2">
      <c r="A1155" s="111"/>
    </row>
    <row r="1156" spans="1:1" ht="12.75" customHeight="1" x14ac:dyDescent="0.2">
      <c r="A1156" s="111"/>
    </row>
    <row r="1157" spans="1:1" ht="12.75" customHeight="1" x14ac:dyDescent="0.2">
      <c r="A1157" s="111"/>
    </row>
    <row r="1158" spans="1:1" ht="12.75" customHeight="1" x14ac:dyDescent="0.2">
      <c r="A1158" s="111"/>
    </row>
    <row r="1159" spans="1:1" ht="12.75" customHeight="1" x14ac:dyDescent="0.2">
      <c r="A1159" s="111"/>
    </row>
    <row r="1160" spans="1:1" ht="12.75" customHeight="1" x14ac:dyDescent="0.2">
      <c r="A1160" s="111"/>
    </row>
    <row r="1161" spans="1:1" ht="12.75" customHeight="1" x14ac:dyDescent="0.2">
      <c r="A1161" s="111"/>
    </row>
    <row r="1162" spans="1:1" ht="12.75" customHeight="1" x14ac:dyDescent="0.2">
      <c r="A1162" s="111"/>
    </row>
    <row r="1163" spans="1:1" ht="12.75" customHeight="1" x14ac:dyDescent="0.2">
      <c r="A1163" s="111"/>
    </row>
    <row r="1164" spans="1:1" ht="12.75" customHeight="1" x14ac:dyDescent="0.2">
      <c r="A1164" s="111"/>
    </row>
    <row r="1165" spans="1:1" ht="12.75" customHeight="1" x14ac:dyDescent="0.2">
      <c r="A1165" s="111"/>
    </row>
    <row r="1166" spans="1:1" ht="12.75" customHeight="1" x14ac:dyDescent="0.2">
      <c r="A1166" s="111"/>
    </row>
    <row r="1167" spans="1:1" ht="12.75" customHeight="1" x14ac:dyDescent="0.2">
      <c r="A1167" s="111"/>
    </row>
    <row r="1168" spans="1:1" ht="12.75" customHeight="1" x14ac:dyDescent="0.2">
      <c r="A1168" s="111"/>
    </row>
    <row r="1169" spans="1:1" ht="12.75" customHeight="1" x14ac:dyDescent="0.2">
      <c r="A1169" s="111"/>
    </row>
    <row r="1170" spans="1:1" ht="12.75" customHeight="1" x14ac:dyDescent="0.2">
      <c r="A1170" s="111"/>
    </row>
    <row r="1171" spans="1:1" ht="12.75" customHeight="1" x14ac:dyDescent="0.2">
      <c r="A1171" s="111"/>
    </row>
    <row r="1172" spans="1:1" ht="12.75" customHeight="1" x14ac:dyDescent="0.2">
      <c r="A1172" s="111"/>
    </row>
    <row r="1173" spans="1:1" ht="12.75" customHeight="1" x14ac:dyDescent="0.2">
      <c r="A1173" s="111"/>
    </row>
    <row r="1174" spans="1:1" ht="12.75" customHeight="1" x14ac:dyDescent="0.2">
      <c r="A1174" s="111"/>
    </row>
    <row r="1175" spans="1:1" ht="12.75" customHeight="1" x14ac:dyDescent="0.2">
      <c r="A1175" s="111"/>
    </row>
    <row r="1176" spans="1:1" ht="12.75" customHeight="1" x14ac:dyDescent="0.2">
      <c r="A1176" s="111"/>
    </row>
    <row r="1177" spans="1:1" ht="12.75" customHeight="1" x14ac:dyDescent="0.2">
      <c r="A1177" s="111"/>
    </row>
    <row r="1178" spans="1:1" ht="12.75" customHeight="1" x14ac:dyDescent="0.2">
      <c r="A1178" s="111"/>
    </row>
    <row r="1179" spans="1:1" ht="12.75" customHeight="1" x14ac:dyDescent="0.2">
      <c r="A1179" s="111"/>
    </row>
    <row r="1180" spans="1:1" ht="12.75" customHeight="1" x14ac:dyDescent="0.2">
      <c r="A1180" s="111"/>
    </row>
    <row r="1181" spans="1:1" ht="12.75" customHeight="1" x14ac:dyDescent="0.2">
      <c r="A1181" s="111"/>
    </row>
    <row r="1182" spans="1:1" ht="12.75" customHeight="1" x14ac:dyDescent="0.2">
      <c r="A1182" s="111"/>
    </row>
    <row r="1183" spans="1:1" ht="12.75" customHeight="1" x14ac:dyDescent="0.2">
      <c r="A1183" s="111"/>
    </row>
    <row r="1184" spans="1:1" ht="12.75" customHeight="1" x14ac:dyDescent="0.2">
      <c r="A1184" s="111"/>
    </row>
    <row r="1185" spans="1:1" ht="12.75" customHeight="1" x14ac:dyDescent="0.2">
      <c r="A1185" s="111"/>
    </row>
    <row r="1186" spans="1:1" ht="12.75" customHeight="1" x14ac:dyDescent="0.2">
      <c r="A1186" s="111"/>
    </row>
    <row r="1187" spans="1:1" ht="12.75" customHeight="1" x14ac:dyDescent="0.2">
      <c r="A1187" s="111"/>
    </row>
    <row r="1188" spans="1:1" ht="12.75" customHeight="1" x14ac:dyDescent="0.2">
      <c r="A1188" s="111"/>
    </row>
    <row r="1189" spans="1:1" ht="12.75" customHeight="1" x14ac:dyDescent="0.2">
      <c r="A1189" s="111"/>
    </row>
    <row r="1190" spans="1:1" ht="12.75" customHeight="1" x14ac:dyDescent="0.2">
      <c r="A1190" s="111"/>
    </row>
    <row r="1191" spans="1:1" ht="12.75" customHeight="1" x14ac:dyDescent="0.2">
      <c r="A1191" s="111"/>
    </row>
    <row r="1192" spans="1:1" ht="12.75" customHeight="1" x14ac:dyDescent="0.2">
      <c r="A1192" s="111"/>
    </row>
    <row r="1193" spans="1:1" ht="12.75" customHeight="1" x14ac:dyDescent="0.2">
      <c r="A1193" s="111"/>
    </row>
    <row r="1194" spans="1:1" ht="12.75" customHeight="1" x14ac:dyDescent="0.2">
      <c r="A1194" s="111"/>
    </row>
    <row r="1195" spans="1:1" ht="12.75" customHeight="1" x14ac:dyDescent="0.2">
      <c r="A1195" s="111"/>
    </row>
    <row r="1196" spans="1:1" ht="12.75" customHeight="1" x14ac:dyDescent="0.2">
      <c r="A1196" s="111"/>
    </row>
    <row r="1197" spans="1:1" ht="12.75" customHeight="1" x14ac:dyDescent="0.2">
      <c r="A1197" s="111"/>
    </row>
    <row r="1198" spans="1:1" ht="12.75" customHeight="1" x14ac:dyDescent="0.2">
      <c r="A1198" s="111"/>
    </row>
    <row r="1199" spans="1:1" ht="12.75" customHeight="1" x14ac:dyDescent="0.2">
      <c r="A1199" s="111"/>
    </row>
    <row r="1200" spans="1:1" ht="12.75" customHeight="1" x14ac:dyDescent="0.2">
      <c r="A1200" s="111"/>
    </row>
    <row r="1201" spans="1:1" ht="12.75" customHeight="1" x14ac:dyDescent="0.2">
      <c r="A1201" s="111"/>
    </row>
    <row r="1202" spans="1:1" ht="12.75" customHeight="1" x14ac:dyDescent="0.2">
      <c r="A1202" s="111"/>
    </row>
    <row r="1203" spans="1:1" ht="12.75" customHeight="1" x14ac:dyDescent="0.2">
      <c r="A1203" s="111"/>
    </row>
    <row r="1204" spans="1:1" ht="12.75" customHeight="1" x14ac:dyDescent="0.2">
      <c r="A1204" s="111"/>
    </row>
    <row r="1205" spans="1:1" ht="12.75" customHeight="1" x14ac:dyDescent="0.2">
      <c r="A1205" s="111"/>
    </row>
    <row r="1206" spans="1:1" ht="12.75" customHeight="1" x14ac:dyDescent="0.2">
      <c r="A1206" s="111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J770"/>
  <sheetViews>
    <sheetView zoomScaleNormal="100" workbookViewId="0"/>
  </sheetViews>
  <sheetFormatPr defaultRowHeight="12.75" customHeight="1" x14ac:dyDescent="0.2"/>
  <cols>
    <col min="1" max="1" width="10.6640625" style="120" customWidth="1"/>
    <col min="2" max="2" width="29.83203125" style="7" bestFit="1" customWidth="1"/>
    <col min="3" max="3" width="13.5" style="7" bestFit="1" customWidth="1"/>
    <col min="4" max="4" width="15.1640625" style="7" customWidth="1"/>
    <col min="5" max="5" width="14.1640625" style="7" customWidth="1"/>
    <col min="6" max="6" width="12.83203125" style="89" hidden="1" customWidth="1"/>
    <col min="7" max="10" width="0" style="89" hidden="1" customWidth="1"/>
    <col min="11" max="16384" width="9.33203125" style="7"/>
  </cols>
  <sheetData>
    <row r="1" spans="1:10" ht="12.75" customHeight="1" x14ac:dyDescent="0.2">
      <c r="A1" s="90" t="s">
        <v>41</v>
      </c>
    </row>
    <row r="2" spans="1:10" ht="12.75" customHeight="1" x14ac:dyDescent="0.2">
      <c r="A2" s="88" t="s">
        <v>918</v>
      </c>
    </row>
    <row r="3" spans="1:10" ht="12.75" customHeight="1" x14ac:dyDescent="0.2">
      <c r="A3" s="88" t="s">
        <v>1033</v>
      </c>
      <c r="E3" s="179"/>
    </row>
    <row r="4" spans="1:10" ht="12.75" customHeight="1" x14ac:dyDescent="0.2">
      <c r="A4" s="118" t="s">
        <v>1034</v>
      </c>
    </row>
    <row r="5" spans="1:10" ht="12.75" customHeight="1" x14ac:dyDescent="0.2">
      <c r="A5" s="87" t="s">
        <v>1035</v>
      </c>
    </row>
    <row r="6" spans="1:10" ht="12.75" customHeight="1" x14ac:dyDescent="0.2">
      <c r="A6" s="86" t="s">
        <v>999</v>
      </c>
    </row>
    <row r="7" spans="1:10" ht="12.75" customHeight="1" x14ac:dyDescent="0.2">
      <c r="A7" s="85" t="s">
        <v>674</v>
      </c>
    </row>
    <row r="8" spans="1:10" ht="12.75" customHeight="1" x14ac:dyDescent="0.2">
      <c r="A8" s="199" t="s">
        <v>1036</v>
      </c>
      <c r="F8" s="89" t="s">
        <v>1037</v>
      </c>
    </row>
    <row r="9" spans="1:10" s="234" customFormat="1" ht="12.75" customHeight="1" x14ac:dyDescent="0.2">
      <c r="F9" s="84"/>
      <c r="G9" s="84"/>
      <c r="H9" s="84"/>
      <c r="I9" s="84"/>
      <c r="J9" s="84"/>
    </row>
    <row r="10" spans="1:10" s="234" customFormat="1" ht="12.75" customHeight="1" x14ac:dyDescent="0.2">
      <c r="A10" s="199"/>
      <c r="B10" s="215" t="s">
        <v>1038</v>
      </c>
      <c r="C10" s="116" t="s">
        <v>1039</v>
      </c>
      <c r="D10" s="210"/>
      <c r="E10" s="209"/>
      <c r="F10" s="89"/>
      <c r="G10" s="83" t="s">
        <v>1040</v>
      </c>
      <c r="H10" s="89"/>
      <c r="I10" s="89"/>
      <c r="J10" s="89"/>
    </row>
    <row r="11" spans="1:10" s="234" customFormat="1" ht="11.25" x14ac:dyDescent="0.2">
      <c r="A11" s="161">
        <v>40546</v>
      </c>
      <c r="B11" s="159">
        <v>0.26</v>
      </c>
      <c r="C11" s="113">
        <v>208.36799999999999</v>
      </c>
      <c r="D11" s="115"/>
      <c r="E11" s="115"/>
      <c r="F11" s="89"/>
      <c r="G11" s="82" t="s">
        <v>1041</v>
      </c>
      <c r="H11" s="89" t="s">
        <v>1042</v>
      </c>
      <c r="I11" s="89" t="s">
        <v>1043</v>
      </c>
      <c r="J11" s="89"/>
    </row>
    <row r="12" spans="1:10" ht="12.75" customHeight="1" x14ac:dyDescent="0.2">
      <c r="A12" s="161">
        <v>40547</v>
      </c>
      <c r="B12" s="159">
        <v>0.26</v>
      </c>
      <c r="C12" s="113">
        <v>208.01939999999999</v>
      </c>
      <c r="D12" s="160"/>
      <c r="F12" s="81">
        <v>40274</v>
      </c>
      <c r="G12" s="80">
        <v>227.7037</v>
      </c>
    </row>
    <row r="13" spans="1:10" ht="12.75" customHeight="1" x14ac:dyDescent="0.2">
      <c r="A13" s="161">
        <v>40548</v>
      </c>
      <c r="B13" s="159">
        <v>0.26</v>
      </c>
      <c r="C13" s="113">
        <v>208.46129999999999</v>
      </c>
      <c r="D13" s="160"/>
      <c r="F13" s="81">
        <v>40275</v>
      </c>
      <c r="G13" s="80">
        <v>227.84540000000001</v>
      </c>
      <c r="H13" s="89">
        <f>(G13-G12)/G12</f>
        <v>6.2229994506024435E-4</v>
      </c>
    </row>
    <row r="14" spans="1:10" ht="12.75" customHeight="1" x14ac:dyDescent="0.2">
      <c r="A14" s="161">
        <v>40549</v>
      </c>
      <c r="B14" s="159">
        <v>0.26</v>
      </c>
      <c r="C14" s="113">
        <v>208.4684</v>
      </c>
      <c r="D14" s="160"/>
      <c r="F14" s="81">
        <v>40276</v>
      </c>
      <c r="G14" s="80">
        <v>227.7405</v>
      </c>
      <c r="H14" s="89">
        <f t="shared" ref="H14:H77" si="0">(G14-G13)/G13</f>
        <v>-4.603999027411344E-4</v>
      </c>
    </row>
    <row r="15" spans="1:10" ht="12.75" customHeight="1" x14ac:dyDescent="0.2">
      <c r="A15" s="161">
        <v>40550</v>
      </c>
      <c r="B15" s="159">
        <v>0.26</v>
      </c>
      <c r="C15" s="113">
        <v>208.47370000000001</v>
      </c>
      <c r="D15" s="160"/>
      <c r="F15" s="81">
        <v>40277</v>
      </c>
      <c r="G15" s="80">
        <v>227.50069999999999</v>
      </c>
      <c r="H15" s="89">
        <f t="shared" si="0"/>
        <v>-1.0529528125212794E-3</v>
      </c>
    </row>
    <row r="16" spans="1:10" ht="12.75" customHeight="1" x14ac:dyDescent="0.2">
      <c r="A16" s="161">
        <v>40553</v>
      </c>
      <c r="B16" s="159">
        <v>0.24</v>
      </c>
      <c r="C16" s="113">
        <v>208.79339999999999</v>
      </c>
      <c r="D16" s="160"/>
      <c r="F16" s="81">
        <v>40280</v>
      </c>
      <c r="G16" s="80">
        <v>226.41069999999999</v>
      </c>
      <c r="H16" s="89">
        <f t="shared" si="0"/>
        <v>-4.791194049073271E-3</v>
      </c>
    </row>
    <row r="17" spans="1:8" ht="12.75" customHeight="1" x14ac:dyDescent="0.2">
      <c r="A17" s="161">
        <v>40554</v>
      </c>
      <c r="B17" s="159">
        <v>0.24</v>
      </c>
      <c r="C17" s="113">
        <v>209.6482</v>
      </c>
      <c r="D17" s="160"/>
      <c r="F17" s="81">
        <v>40281</v>
      </c>
      <c r="G17" s="80">
        <v>226.35679999999999</v>
      </c>
      <c r="H17" s="89">
        <f t="shared" si="0"/>
        <v>-2.3806295373848818E-4</v>
      </c>
    </row>
    <row r="18" spans="1:8" ht="12.75" customHeight="1" x14ac:dyDescent="0.2">
      <c r="A18" s="161">
        <v>40555</v>
      </c>
      <c r="B18" s="159">
        <v>0.24</v>
      </c>
      <c r="C18" s="113">
        <v>210.72630000000001</v>
      </c>
      <c r="D18" s="160"/>
      <c r="F18" s="81">
        <v>40282</v>
      </c>
      <c r="G18" s="80">
        <v>226.17660000000001</v>
      </c>
      <c r="H18" s="89">
        <f t="shared" si="0"/>
        <v>-7.9608829953412062E-4</v>
      </c>
    </row>
    <row r="19" spans="1:8" ht="12.75" customHeight="1" x14ac:dyDescent="0.2">
      <c r="A19" s="161">
        <v>40556</v>
      </c>
      <c r="B19" s="159">
        <v>0.24</v>
      </c>
      <c r="C19" s="113">
        <v>210.37960000000001</v>
      </c>
      <c r="D19" s="160"/>
      <c r="F19" s="81">
        <v>40283</v>
      </c>
      <c r="G19" s="80">
        <v>226.3135</v>
      </c>
      <c r="H19" s="89">
        <f t="shared" si="0"/>
        <v>6.0527923755152892E-4</v>
      </c>
    </row>
    <row r="20" spans="1:8" ht="12.75" customHeight="1" x14ac:dyDescent="0.2">
      <c r="A20" s="161">
        <v>40557</v>
      </c>
      <c r="B20" s="159">
        <v>0.25</v>
      </c>
      <c r="C20" s="113">
        <v>210.46979999999999</v>
      </c>
      <c r="D20" s="160"/>
      <c r="F20" s="81">
        <v>40284</v>
      </c>
      <c r="G20" s="80">
        <v>226.50389999999999</v>
      </c>
      <c r="H20" s="89">
        <f t="shared" si="0"/>
        <v>8.4131083651652495E-4</v>
      </c>
    </row>
    <row r="21" spans="1:8" ht="12.75" customHeight="1" x14ac:dyDescent="0.2">
      <c r="A21" s="161">
        <v>40560</v>
      </c>
      <c r="B21" s="159">
        <v>0.25</v>
      </c>
      <c r="C21" s="113">
        <v>211.10419999999999</v>
      </c>
      <c r="D21" s="160"/>
      <c r="F21" s="81">
        <v>40287</v>
      </c>
      <c r="G21" s="80">
        <v>226.24440000000001</v>
      </c>
      <c r="H21" s="89">
        <f t="shared" si="0"/>
        <v>-1.1456756373730179E-3</v>
      </c>
    </row>
    <row r="22" spans="1:8" ht="12.75" customHeight="1" x14ac:dyDescent="0.2">
      <c r="A22" s="161">
        <v>40561</v>
      </c>
      <c r="B22" s="159">
        <v>0.27</v>
      </c>
      <c r="C22" s="113">
        <v>212.91030000000001</v>
      </c>
      <c r="D22" s="160"/>
      <c r="F22" s="81">
        <v>40288</v>
      </c>
      <c r="G22" s="80">
        <v>226.42439999999999</v>
      </c>
      <c r="H22" s="89">
        <f t="shared" si="0"/>
        <v>7.9559980269115337E-4</v>
      </c>
    </row>
    <row r="23" spans="1:8" ht="12.75" customHeight="1" x14ac:dyDescent="0.2">
      <c r="A23" s="161">
        <v>40562</v>
      </c>
      <c r="B23" s="159">
        <v>0.28000000000000003</v>
      </c>
      <c r="C23" s="113">
        <v>213.5641</v>
      </c>
      <c r="D23" s="160"/>
      <c r="F23" s="81">
        <v>40289</v>
      </c>
      <c r="G23" s="80">
        <v>226.94640000000001</v>
      </c>
      <c r="H23" s="89">
        <f t="shared" si="0"/>
        <v>2.3054052478444012E-3</v>
      </c>
    </row>
    <row r="24" spans="1:8" ht="12.75" customHeight="1" x14ac:dyDescent="0.2">
      <c r="A24" s="161">
        <v>40563</v>
      </c>
      <c r="B24" s="159">
        <v>0.28000000000000003</v>
      </c>
      <c r="C24" s="113">
        <v>213.95249999999999</v>
      </c>
      <c r="D24" s="160"/>
      <c r="F24" s="81">
        <v>40291</v>
      </c>
      <c r="G24" s="80">
        <v>227.9324</v>
      </c>
      <c r="H24" s="89">
        <f t="shared" si="0"/>
        <v>4.3446382053206837E-3</v>
      </c>
    </row>
    <row r="25" spans="1:8" ht="12.75" customHeight="1" x14ac:dyDescent="0.2">
      <c r="A25" s="161">
        <v>40564</v>
      </c>
      <c r="B25" s="159">
        <v>0.28000000000000003</v>
      </c>
      <c r="C25" s="113">
        <v>213.60069999999999</v>
      </c>
      <c r="D25" s="160"/>
      <c r="F25" s="81">
        <v>40294</v>
      </c>
      <c r="G25" s="80">
        <v>228.13130000000001</v>
      </c>
      <c r="H25" s="89">
        <f t="shared" si="0"/>
        <v>8.7262714734723528E-4</v>
      </c>
    </row>
    <row r="26" spans="1:8" ht="12.75" customHeight="1" x14ac:dyDescent="0.2">
      <c r="A26" s="161">
        <v>40567</v>
      </c>
      <c r="B26" s="159">
        <v>0.28000000000000003</v>
      </c>
      <c r="C26" s="113">
        <v>214.6711</v>
      </c>
      <c r="D26" s="160"/>
      <c r="F26" s="81">
        <v>40295</v>
      </c>
      <c r="G26" s="80">
        <v>228.14169999999999</v>
      </c>
      <c r="H26" s="89">
        <f t="shared" si="0"/>
        <v>4.5587782123609349E-5</v>
      </c>
    </row>
    <row r="27" spans="1:8" ht="12.75" customHeight="1" x14ac:dyDescent="0.2">
      <c r="A27" s="161">
        <v>40568</v>
      </c>
      <c r="B27" s="159">
        <v>0.28000000000000003</v>
      </c>
      <c r="C27" s="113">
        <v>214.3509</v>
      </c>
      <c r="D27" s="160"/>
      <c r="F27" s="81">
        <v>40296</v>
      </c>
      <c r="G27" s="80">
        <v>227.4256</v>
      </c>
      <c r="H27" s="89">
        <f t="shared" si="0"/>
        <v>-3.138838712957706E-3</v>
      </c>
    </row>
    <row r="28" spans="1:8" ht="12.75" customHeight="1" x14ac:dyDescent="0.2">
      <c r="A28" s="161">
        <v>40569</v>
      </c>
      <c r="B28" s="159">
        <v>0.27</v>
      </c>
      <c r="C28" s="113">
        <v>213.99080000000001</v>
      </c>
      <c r="D28" s="160"/>
      <c r="F28" s="81">
        <v>40297</v>
      </c>
      <c r="G28" s="80">
        <v>227.28319999999999</v>
      </c>
      <c r="H28" s="89">
        <f t="shared" si="0"/>
        <v>-6.2613883397475562E-4</v>
      </c>
    </row>
    <row r="29" spans="1:8" ht="12.75" customHeight="1" x14ac:dyDescent="0.2">
      <c r="A29" s="161">
        <v>40570</v>
      </c>
      <c r="B29" s="159">
        <v>0.27</v>
      </c>
      <c r="C29" s="113">
        <v>214.0137</v>
      </c>
      <c r="D29" s="160"/>
      <c r="F29" s="81">
        <v>40298</v>
      </c>
      <c r="G29" s="80">
        <v>226.3981</v>
      </c>
      <c r="H29" s="89">
        <f t="shared" si="0"/>
        <v>-3.8942605524737166E-3</v>
      </c>
    </row>
    <row r="30" spans="1:8" ht="12.75" customHeight="1" x14ac:dyDescent="0.2">
      <c r="A30" s="161">
        <v>40571</v>
      </c>
      <c r="B30" s="159">
        <v>0.27</v>
      </c>
      <c r="C30" s="113">
        <v>213.23310000000001</v>
      </c>
      <c r="D30" s="160"/>
      <c r="F30" s="81">
        <v>40301</v>
      </c>
      <c r="G30" s="80">
        <v>226.65549999999999</v>
      </c>
      <c r="H30" s="89">
        <f t="shared" si="0"/>
        <v>1.1369353364714186E-3</v>
      </c>
    </row>
    <row r="31" spans="1:8" ht="12.75" customHeight="1" x14ac:dyDescent="0.2">
      <c r="A31" s="161">
        <v>40574</v>
      </c>
      <c r="B31" s="159">
        <v>0.27</v>
      </c>
      <c r="C31" s="113">
        <v>213.37100000000001</v>
      </c>
      <c r="D31" s="160"/>
      <c r="F31" s="81">
        <v>40302</v>
      </c>
      <c r="G31" s="80">
        <v>225.81110000000001</v>
      </c>
      <c r="H31" s="89">
        <f t="shared" si="0"/>
        <v>-3.7254776522077735E-3</v>
      </c>
    </row>
    <row r="32" spans="1:8" ht="12.75" customHeight="1" x14ac:dyDescent="0.2">
      <c r="A32" s="161">
        <v>40575</v>
      </c>
      <c r="B32" s="159">
        <v>0.27</v>
      </c>
      <c r="C32" s="113">
        <v>213.93119999999999</v>
      </c>
      <c r="D32" s="160"/>
      <c r="F32" s="81">
        <v>40303</v>
      </c>
      <c r="G32" s="80">
        <v>224.15450000000001</v>
      </c>
      <c r="H32" s="89">
        <f t="shared" si="0"/>
        <v>-7.3362204072341761E-3</v>
      </c>
    </row>
    <row r="33" spans="1:8" ht="12.75" customHeight="1" x14ac:dyDescent="0.2">
      <c r="A33" s="161">
        <v>40576</v>
      </c>
      <c r="B33" s="159">
        <v>0.27</v>
      </c>
      <c r="C33" s="113">
        <v>213.62469999999999</v>
      </c>
      <c r="D33" s="160"/>
      <c r="F33" s="81">
        <v>40304</v>
      </c>
      <c r="G33" s="80">
        <v>221.5821</v>
      </c>
      <c r="H33" s="89">
        <f t="shared" si="0"/>
        <v>-1.1476013196255332E-2</v>
      </c>
    </row>
    <row r="34" spans="1:8" ht="12.75" customHeight="1" x14ac:dyDescent="0.2">
      <c r="A34" s="161">
        <v>40577</v>
      </c>
      <c r="B34" s="159">
        <v>0.27</v>
      </c>
      <c r="C34" s="113">
        <v>213.6789</v>
      </c>
      <c r="D34" s="160"/>
      <c r="F34" s="81">
        <v>40305</v>
      </c>
      <c r="G34" s="80">
        <v>220.96510000000001</v>
      </c>
      <c r="H34" s="89">
        <f t="shared" si="0"/>
        <v>-2.7845209518277433E-3</v>
      </c>
    </row>
    <row r="35" spans="1:8" ht="12.75" customHeight="1" x14ac:dyDescent="0.2">
      <c r="A35" s="161">
        <v>40578</v>
      </c>
      <c r="B35" s="159">
        <v>0.27</v>
      </c>
      <c r="C35" s="113">
        <v>213.8169</v>
      </c>
      <c r="D35" s="160"/>
      <c r="F35" s="81">
        <v>40308</v>
      </c>
      <c r="G35" s="80">
        <v>219.63239999999999</v>
      </c>
      <c r="H35" s="89">
        <f t="shared" si="0"/>
        <v>-6.0312691913791674E-3</v>
      </c>
    </row>
    <row r="36" spans="1:8" ht="12.75" customHeight="1" x14ac:dyDescent="0.2">
      <c r="A36" s="161">
        <v>40581</v>
      </c>
      <c r="B36" s="159">
        <v>0.28000000000000003</v>
      </c>
      <c r="C36" s="113">
        <v>213.32570000000001</v>
      </c>
      <c r="F36" s="81">
        <v>40309</v>
      </c>
      <c r="G36" s="80">
        <v>219.99930000000001</v>
      </c>
      <c r="H36" s="89">
        <f t="shared" si="0"/>
        <v>1.6705185573713866E-3</v>
      </c>
    </row>
    <row r="37" spans="1:8" ht="12.75" customHeight="1" x14ac:dyDescent="0.2">
      <c r="A37" s="161">
        <v>40582</v>
      </c>
      <c r="B37" s="159">
        <v>0.28000000000000003</v>
      </c>
      <c r="C37" s="113">
        <v>213.4015</v>
      </c>
      <c r="F37" s="81">
        <v>40310</v>
      </c>
      <c r="G37" s="80">
        <v>220.4314</v>
      </c>
      <c r="H37" s="89">
        <f t="shared" si="0"/>
        <v>1.9640971584909189E-3</v>
      </c>
    </row>
    <row r="38" spans="1:8" ht="12.75" customHeight="1" x14ac:dyDescent="0.2">
      <c r="A38" s="161">
        <v>40583</v>
      </c>
      <c r="B38" s="159">
        <v>0.28000000000000003</v>
      </c>
      <c r="C38" s="113">
        <v>213.98320000000001</v>
      </c>
      <c r="F38" s="81">
        <v>40312</v>
      </c>
      <c r="G38" s="80">
        <v>221.55009999999999</v>
      </c>
      <c r="H38" s="89">
        <f t="shared" si="0"/>
        <v>5.0750482916680191E-3</v>
      </c>
    </row>
    <row r="39" spans="1:8" ht="12.75" customHeight="1" x14ac:dyDescent="0.2">
      <c r="A39" s="161">
        <v>40584</v>
      </c>
      <c r="B39" s="159">
        <v>0.28000000000000003</v>
      </c>
      <c r="C39" s="113">
        <v>214.1825</v>
      </c>
      <c r="F39" s="81">
        <v>40315</v>
      </c>
      <c r="G39" s="80">
        <v>220.95599999999999</v>
      </c>
      <c r="H39" s="89">
        <f t="shared" si="0"/>
        <v>-2.68156051385216E-3</v>
      </c>
    </row>
    <row r="40" spans="1:8" ht="12.75" customHeight="1" x14ac:dyDescent="0.2">
      <c r="A40" s="161">
        <v>40585</v>
      </c>
      <c r="B40" s="159">
        <v>0.28000000000000003</v>
      </c>
      <c r="C40" s="113">
        <v>214.4838</v>
      </c>
      <c r="F40" s="81">
        <v>40316</v>
      </c>
      <c r="G40" s="80">
        <v>219.1626</v>
      </c>
      <c r="H40" s="89">
        <f t="shared" si="0"/>
        <v>-8.1165480910226073E-3</v>
      </c>
    </row>
    <row r="41" spans="1:8" ht="12.75" customHeight="1" x14ac:dyDescent="0.2">
      <c r="A41" s="161">
        <v>40588</v>
      </c>
      <c r="B41" s="159">
        <v>0.28000000000000003</v>
      </c>
      <c r="C41" s="113">
        <v>214.6491</v>
      </c>
      <c r="F41" s="81">
        <v>40317</v>
      </c>
      <c r="G41" s="80">
        <v>217.8049</v>
      </c>
      <c r="H41" s="89">
        <f t="shared" si="0"/>
        <v>-6.1949438453458485E-3</v>
      </c>
    </row>
    <row r="42" spans="1:8" ht="12.75" customHeight="1" x14ac:dyDescent="0.2">
      <c r="A42" s="161">
        <v>40589</v>
      </c>
      <c r="B42" s="159">
        <v>0.28000000000000003</v>
      </c>
      <c r="C42" s="113">
        <v>215.14259999999999</v>
      </c>
      <c r="F42" s="81">
        <v>40318</v>
      </c>
      <c r="G42" s="80">
        <v>216.3056</v>
      </c>
      <c r="H42" s="89">
        <f t="shared" si="0"/>
        <v>-6.8836835167620436E-3</v>
      </c>
    </row>
    <row r="43" spans="1:8" ht="12.75" customHeight="1" x14ac:dyDescent="0.2">
      <c r="A43" s="161">
        <v>40590</v>
      </c>
      <c r="B43" s="159">
        <v>0.28000000000000003</v>
      </c>
      <c r="C43" s="113">
        <v>215.3237</v>
      </c>
      <c r="F43" s="81">
        <v>40319</v>
      </c>
      <c r="G43" s="80">
        <v>215.14060000000001</v>
      </c>
      <c r="H43" s="89">
        <f t="shared" si="0"/>
        <v>-5.3858984695726421E-3</v>
      </c>
    </row>
    <row r="44" spans="1:8" ht="12.75" customHeight="1" x14ac:dyDescent="0.2">
      <c r="A44" s="161">
        <v>40591</v>
      </c>
      <c r="B44" s="159">
        <v>0.28000000000000003</v>
      </c>
      <c r="C44" s="113">
        <v>215.68940000000001</v>
      </c>
      <c r="F44" s="81">
        <v>40323</v>
      </c>
      <c r="G44" s="80">
        <v>216.1122</v>
      </c>
      <c r="H44" s="89">
        <f t="shared" si="0"/>
        <v>4.5161164373437425E-3</v>
      </c>
    </row>
    <row r="45" spans="1:8" ht="12.75" customHeight="1" x14ac:dyDescent="0.2">
      <c r="A45" s="161">
        <v>40592</v>
      </c>
      <c r="B45" s="159">
        <v>0.28000000000000003</v>
      </c>
      <c r="C45" s="113">
        <v>215.98310000000001</v>
      </c>
      <c r="F45" s="81">
        <v>40324</v>
      </c>
      <c r="G45" s="80">
        <v>216.32830000000001</v>
      </c>
      <c r="H45" s="89">
        <f t="shared" si="0"/>
        <v>9.9994354784233149E-4</v>
      </c>
    </row>
    <row r="46" spans="1:8" ht="12.75" customHeight="1" x14ac:dyDescent="0.2">
      <c r="A46" s="161">
        <v>40595</v>
      </c>
      <c r="B46" s="159">
        <v>0.28000000000000003</v>
      </c>
      <c r="C46" s="113">
        <v>215.9324</v>
      </c>
      <c r="F46" s="81">
        <v>40325</v>
      </c>
      <c r="G46" s="80">
        <v>216.71950000000001</v>
      </c>
      <c r="H46" s="89">
        <f t="shared" si="0"/>
        <v>1.8083625674495559E-3</v>
      </c>
    </row>
    <row r="47" spans="1:8" ht="12.75" customHeight="1" x14ac:dyDescent="0.2">
      <c r="A47" s="161">
        <v>40596</v>
      </c>
      <c r="B47" s="159">
        <v>0.28000000000000003</v>
      </c>
      <c r="C47" s="113">
        <v>216.75489999999999</v>
      </c>
      <c r="F47" s="81">
        <v>40326</v>
      </c>
      <c r="G47" s="80">
        <v>216.03200000000001</v>
      </c>
      <c r="H47" s="89">
        <f t="shared" si="0"/>
        <v>-3.1723033691015345E-3</v>
      </c>
    </row>
    <row r="48" spans="1:8" ht="12.75" customHeight="1" x14ac:dyDescent="0.2">
      <c r="A48" s="161">
        <v>40597</v>
      </c>
      <c r="B48" s="159">
        <v>0.28000000000000003</v>
      </c>
      <c r="C48" s="113">
        <v>216.7003</v>
      </c>
      <c r="F48" s="81">
        <v>40329</v>
      </c>
      <c r="G48" s="80">
        <v>214.88210000000001</v>
      </c>
      <c r="H48" s="89">
        <f t="shared" si="0"/>
        <v>-5.3228225448081869E-3</v>
      </c>
    </row>
    <row r="49" spans="1:8" ht="12.75" customHeight="1" x14ac:dyDescent="0.2">
      <c r="A49" s="161">
        <v>40598</v>
      </c>
      <c r="B49" s="159">
        <v>0.28000000000000003</v>
      </c>
      <c r="C49" s="113">
        <v>216.31440000000001</v>
      </c>
      <c r="F49" s="81">
        <v>40330</v>
      </c>
      <c r="G49" s="80">
        <v>213.82810000000001</v>
      </c>
      <c r="H49" s="89">
        <f t="shared" si="0"/>
        <v>-4.9050153549318534E-3</v>
      </c>
    </row>
    <row r="50" spans="1:8" ht="12.75" customHeight="1" x14ac:dyDescent="0.2">
      <c r="A50" s="161">
        <v>40599</v>
      </c>
      <c r="B50" s="159">
        <v>0.28000000000000003</v>
      </c>
      <c r="C50" s="113">
        <v>215.96960000000001</v>
      </c>
      <c r="F50" s="81">
        <v>40331</v>
      </c>
      <c r="G50" s="80">
        <v>212.36340000000001</v>
      </c>
      <c r="H50" s="89">
        <f t="shared" si="0"/>
        <v>-6.849894845438899E-3</v>
      </c>
    </row>
    <row r="51" spans="1:8" ht="12.75" customHeight="1" x14ac:dyDescent="0.2">
      <c r="A51" s="161">
        <v>40602</v>
      </c>
      <c r="B51" s="159">
        <v>0.28000000000000003</v>
      </c>
      <c r="C51" s="113">
        <v>216.29839999999999</v>
      </c>
      <c r="F51" s="81">
        <v>40332</v>
      </c>
      <c r="G51" s="80">
        <v>213.01240000000001</v>
      </c>
      <c r="H51" s="89">
        <f t="shared" si="0"/>
        <v>3.0560821685846097E-3</v>
      </c>
    </row>
    <row r="52" spans="1:8" ht="12.75" customHeight="1" x14ac:dyDescent="0.2">
      <c r="A52" s="161">
        <v>40603</v>
      </c>
      <c r="B52" s="159">
        <v>0.28000000000000003</v>
      </c>
      <c r="C52" s="113">
        <v>216.399</v>
      </c>
      <c r="F52" s="81">
        <v>40333</v>
      </c>
      <c r="G52" s="80">
        <v>213.25960000000001</v>
      </c>
      <c r="H52" s="89">
        <f t="shared" si="0"/>
        <v>1.160495820900531E-3</v>
      </c>
    </row>
    <row r="53" spans="1:8" ht="12.75" customHeight="1" x14ac:dyDescent="0.2">
      <c r="A53" s="161">
        <v>40604</v>
      </c>
      <c r="B53" s="159">
        <v>0.27</v>
      </c>
      <c r="C53" s="113">
        <v>216.28800000000001</v>
      </c>
      <c r="F53" s="81">
        <v>40336</v>
      </c>
      <c r="G53" s="80">
        <v>212.96510000000001</v>
      </c>
      <c r="H53" s="89">
        <f t="shared" si="0"/>
        <v>-1.3809460394748902E-3</v>
      </c>
    </row>
    <row r="54" spans="1:8" ht="12.75" customHeight="1" x14ac:dyDescent="0.2">
      <c r="A54" s="161">
        <v>40605</v>
      </c>
      <c r="B54" s="159">
        <v>0.27</v>
      </c>
      <c r="C54" s="113">
        <v>216.44579999999999</v>
      </c>
      <c r="F54" s="81">
        <v>40337</v>
      </c>
      <c r="G54" s="80">
        <v>213.01609999999999</v>
      </c>
      <c r="H54" s="89">
        <f t="shared" si="0"/>
        <v>2.3947585778133468E-4</v>
      </c>
    </row>
    <row r="55" spans="1:8" ht="12.75" customHeight="1" x14ac:dyDescent="0.2">
      <c r="A55" s="161">
        <v>40606</v>
      </c>
      <c r="B55" s="159">
        <v>0.27</v>
      </c>
      <c r="C55" s="113">
        <v>216.23320000000001</v>
      </c>
      <c r="F55" s="81">
        <v>40338</v>
      </c>
      <c r="G55" s="80">
        <v>213.78909999999999</v>
      </c>
      <c r="H55" s="89">
        <f t="shared" si="0"/>
        <v>3.6288336890967217E-3</v>
      </c>
    </row>
    <row r="56" spans="1:8" ht="12.75" customHeight="1" x14ac:dyDescent="0.2">
      <c r="A56" s="161">
        <v>40609</v>
      </c>
      <c r="B56" s="159">
        <v>0.27</v>
      </c>
      <c r="C56" s="113">
        <v>216.36539999999999</v>
      </c>
      <c r="F56" s="81">
        <v>40339</v>
      </c>
      <c r="G56" s="80">
        <v>214.077</v>
      </c>
      <c r="H56" s="89">
        <f t="shared" si="0"/>
        <v>1.3466542494449325E-3</v>
      </c>
    </row>
    <row r="57" spans="1:8" ht="12.75" customHeight="1" x14ac:dyDescent="0.2">
      <c r="A57" s="161">
        <v>40610</v>
      </c>
      <c r="B57" s="159">
        <v>0.27</v>
      </c>
      <c r="C57" s="113">
        <v>217.07149999999999</v>
      </c>
      <c r="F57" s="81">
        <v>40340</v>
      </c>
      <c r="G57" s="80">
        <v>213.9453</v>
      </c>
      <c r="H57" s="89">
        <f t="shared" si="0"/>
        <v>-6.1519920402469696E-4</v>
      </c>
    </row>
    <row r="58" spans="1:8" ht="12.75" customHeight="1" x14ac:dyDescent="0.2">
      <c r="A58" s="161">
        <v>40611</v>
      </c>
      <c r="B58" s="159">
        <v>0.27</v>
      </c>
      <c r="C58" s="113">
        <v>217.273</v>
      </c>
      <c r="F58" s="81">
        <v>40343</v>
      </c>
      <c r="G58" s="80">
        <v>213.55420000000001</v>
      </c>
      <c r="H58" s="89">
        <f t="shared" si="0"/>
        <v>-1.8280373534730347E-3</v>
      </c>
    </row>
    <row r="59" spans="1:8" ht="12.75" customHeight="1" x14ac:dyDescent="0.2">
      <c r="A59" s="161">
        <v>40612</v>
      </c>
      <c r="B59" s="159">
        <v>0.27</v>
      </c>
      <c r="C59" s="113">
        <v>217.23869999999999</v>
      </c>
      <c r="F59" s="81">
        <v>40344</v>
      </c>
      <c r="G59" s="80">
        <v>213.37280000000001</v>
      </c>
      <c r="H59" s="89">
        <f t="shared" si="0"/>
        <v>-8.4943307132332889E-4</v>
      </c>
    </row>
    <row r="60" spans="1:8" ht="12.75" customHeight="1" x14ac:dyDescent="0.2">
      <c r="A60" s="161">
        <v>40613</v>
      </c>
      <c r="B60" s="159">
        <v>0.27</v>
      </c>
      <c r="C60" s="113">
        <v>216.89269999999999</v>
      </c>
      <c r="F60" s="81">
        <v>40345</v>
      </c>
      <c r="G60" s="80">
        <v>213.26779999999999</v>
      </c>
      <c r="H60" s="89">
        <f t="shared" si="0"/>
        <v>-4.9209646215458665E-4</v>
      </c>
    </row>
    <row r="61" spans="1:8" ht="12.75" customHeight="1" x14ac:dyDescent="0.2">
      <c r="A61" s="161">
        <v>40616</v>
      </c>
      <c r="B61" s="159">
        <v>0.27</v>
      </c>
      <c r="C61" s="113">
        <v>216.47640000000001</v>
      </c>
      <c r="F61" s="81">
        <v>40347</v>
      </c>
      <c r="G61" s="80">
        <v>213.05770000000001</v>
      </c>
      <c r="H61" s="89">
        <f t="shared" si="0"/>
        <v>-9.8514637465188298E-4</v>
      </c>
    </row>
    <row r="62" spans="1:8" ht="12.75" customHeight="1" x14ac:dyDescent="0.2">
      <c r="A62" s="161">
        <v>40617</v>
      </c>
      <c r="B62" s="159">
        <v>0.27</v>
      </c>
      <c r="C62" s="113">
        <v>216.20439999999999</v>
      </c>
      <c r="F62" s="81">
        <v>40350</v>
      </c>
      <c r="G62" s="80">
        <v>213.19120000000001</v>
      </c>
      <c r="H62" s="89">
        <f t="shared" si="0"/>
        <v>6.2659082492675907E-4</v>
      </c>
    </row>
    <row r="63" spans="1:8" ht="12.75" customHeight="1" x14ac:dyDescent="0.2">
      <c r="A63" s="161">
        <v>40618</v>
      </c>
      <c r="B63" s="159">
        <v>0.27</v>
      </c>
      <c r="C63" s="113">
        <v>216.12979999999999</v>
      </c>
      <c r="F63" s="81">
        <v>40351</v>
      </c>
      <c r="G63" s="80">
        <v>213.24180000000001</v>
      </c>
      <c r="H63" s="89">
        <f t="shared" si="0"/>
        <v>2.3734563152701829E-4</v>
      </c>
    </row>
    <row r="64" spans="1:8" ht="12.75" customHeight="1" x14ac:dyDescent="0.2">
      <c r="A64" s="161">
        <v>40619</v>
      </c>
      <c r="B64" s="159">
        <v>0.26</v>
      </c>
      <c r="C64" s="113">
        <v>216.0823</v>
      </c>
      <c r="F64" s="81">
        <v>40352</v>
      </c>
      <c r="G64" s="80">
        <v>213.47319999999999</v>
      </c>
      <c r="H64" s="89">
        <f t="shared" si="0"/>
        <v>1.085153098501229E-3</v>
      </c>
    </row>
    <row r="65" spans="1:8" ht="12.75" customHeight="1" x14ac:dyDescent="0.2">
      <c r="A65" s="161">
        <v>40620</v>
      </c>
      <c r="B65" s="159">
        <v>0.26</v>
      </c>
      <c r="C65" s="113">
        <v>215.7971</v>
      </c>
      <c r="F65" s="81">
        <v>40353</v>
      </c>
      <c r="G65" s="80">
        <v>214.11099999999999</v>
      </c>
      <c r="H65" s="89">
        <f t="shared" si="0"/>
        <v>2.9877286703904687E-3</v>
      </c>
    </row>
    <row r="66" spans="1:8" ht="12.75" customHeight="1" x14ac:dyDescent="0.2">
      <c r="A66" s="161">
        <v>40623</v>
      </c>
      <c r="B66" s="159">
        <v>0.26</v>
      </c>
      <c r="C66" s="113">
        <v>216.21469999999999</v>
      </c>
      <c r="F66" s="81">
        <v>40354</v>
      </c>
      <c r="G66" s="80">
        <v>213.92609999999999</v>
      </c>
      <c r="H66" s="89">
        <f t="shared" si="0"/>
        <v>-8.6357076469681133E-4</v>
      </c>
    </row>
    <row r="67" spans="1:8" ht="12.75" customHeight="1" x14ac:dyDescent="0.2">
      <c r="A67" s="161">
        <v>40624</v>
      </c>
      <c r="B67" s="159">
        <v>0.26</v>
      </c>
      <c r="C67" s="113">
        <v>216.10120000000001</v>
      </c>
      <c r="F67" s="81">
        <v>40357</v>
      </c>
      <c r="G67" s="80">
        <v>214.0077</v>
      </c>
      <c r="H67" s="89">
        <f t="shared" si="0"/>
        <v>3.8144013283095791E-4</v>
      </c>
    </row>
    <row r="68" spans="1:8" ht="12.75" customHeight="1" x14ac:dyDescent="0.2">
      <c r="A68" s="161">
        <v>40625</v>
      </c>
      <c r="B68" s="159">
        <v>0.26</v>
      </c>
      <c r="C68" s="113">
        <v>216.078</v>
      </c>
      <c r="F68" s="81">
        <v>40358</v>
      </c>
      <c r="G68" s="80">
        <v>214.3946</v>
      </c>
      <c r="H68" s="89">
        <f t="shared" si="0"/>
        <v>1.8078788753862461E-3</v>
      </c>
    </row>
    <row r="69" spans="1:8" ht="12.75" customHeight="1" x14ac:dyDescent="0.2">
      <c r="A69" s="161">
        <v>40626</v>
      </c>
      <c r="B69" s="159">
        <v>0.26</v>
      </c>
      <c r="C69" s="113">
        <v>216.01650000000001</v>
      </c>
      <c r="F69" s="81">
        <v>40359</v>
      </c>
      <c r="G69" s="80">
        <v>213.6002</v>
      </c>
      <c r="H69" s="89">
        <f t="shared" si="0"/>
        <v>-3.7053172048176399E-3</v>
      </c>
    </row>
    <row r="70" spans="1:8" ht="12.75" customHeight="1" x14ac:dyDescent="0.2">
      <c r="A70" s="161">
        <v>40627</v>
      </c>
      <c r="B70" s="159">
        <v>0.26</v>
      </c>
      <c r="C70" s="113">
        <v>215.95249999999999</v>
      </c>
      <c r="F70" s="81">
        <v>40360</v>
      </c>
      <c r="G70" s="80">
        <v>213.06569999999999</v>
      </c>
      <c r="H70" s="89">
        <f t="shared" si="0"/>
        <v>-2.5023384809565179E-3</v>
      </c>
    </row>
    <row r="71" spans="1:8" ht="12.75" customHeight="1" x14ac:dyDescent="0.2">
      <c r="A71" s="161">
        <v>40630</v>
      </c>
      <c r="B71" s="159">
        <v>0.26</v>
      </c>
      <c r="C71" s="113">
        <v>216.00460000000001</v>
      </c>
      <c r="F71" s="81">
        <v>40361</v>
      </c>
      <c r="G71" s="80">
        <v>212.43879999999999</v>
      </c>
      <c r="H71" s="89">
        <f t="shared" si="0"/>
        <v>-2.9422849384016583E-3</v>
      </c>
    </row>
    <row r="72" spans="1:8" ht="12.75" customHeight="1" x14ac:dyDescent="0.2">
      <c r="A72" s="161">
        <v>40631</v>
      </c>
      <c r="B72" s="159">
        <v>0.26</v>
      </c>
      <c r="C72" s="113">
        <v>216.19049999999999</v>
      </c>
      <c r="F72" s="81">
        <v>40364</v>
      </c>
      <c r="G72" s="80">
        <v>212.12819999999999</v>
      </c>
      <c r="H72" s="89">
        <f t="shared" si="0"/>
        <v>-1.4620681344462206E-3</v>
      </c>
    </row>
    <row r="73" spans="1:8" ht="12.75" customHeight="1" x14ac:dyDescent="0.2">
      <c r="A73" s="161">
        <v>40632</v>
      </c>
      <c r="B73" s="159">
        <v>0.26</v>
      </c>
      <c r="C73" s="113">
        <v>216.25040000000001</v>
      </c>
      <c r="F73" s="81">
        <v>40365</v>
      </c>
      <c r="G73" s="80">
        <v>212.82900000000001</v>
      </c>
      <c r="H73" s="89">
        <f t="shared" si="0"/>
        <v>3.3036625964865361E-3</v>
      </c>
    </row>
    <row r="74" spans="1:8" ht="12.75" customHeight="1" x14ac:dyDescent="0.2">
      <c r="A74" s="161">
        <v>40633</v>
      </c>
      <c r="B74" s="159">
        <v>0.25</v>
      </c>
      <c r="C74" s="113">
        <v>216.06970000000001</v>
      </c>
      <c r="F74" s="81">
        <v>40366</v>
      </c>
      <c r="G74" s="80">
        <v>212.8236</v>
      </c>
      <c r="H74" s="89">
        <f t="shared" si="0"/>
        <v>-2.5372482133584853E-5</v>
      </c>
    </row>
    <row r="75" spans="1:8" ht="12.75" customHeight="1" x14ac:dyDescent="0.2">
      <c r="A75" s="161">
        <v>40634</v>
      </c>
      <c r="B75" s="159">
        <v>0.26</v>
      </c>
      <c r="C75" s="113">
        <v>216.21610000000001</v>
      </c>
      <c r="F75" s="81">
        <v>40367</v>
      </c>
      <c r="G75" s="80">
        <v>212.80869999999999</v>
      </c>
      <c r="H75" s="89">
        <f t="shared" si="0"/>
        <v>-7.0011032611098857E-5</v>
      </c>
    </row>
    <row r="76" spans="1:8" ht="12.75" customHeight="1" x14ac:dyDescent="0.2">
      <c r="A76" s="161">
        <v>40637</v>
      </c>
      <c r="B76" s="159">
        <v>0.25</v>
      </c>
      <c r="C76" s="113">
        <v>216.08420000000001</v>
      </c>
      <c r="F76" s="81">
        <v>40368</v>
      </c>
      <c r="G76" s="80">
        <v>213.1422</v>
      </c>
      <c r="H76" s="89">
        <f t="shared" si="0"/>
        <v>1.5671351782141191E-3</v>
      </c>
    </row>
    <row r="77" spans="1:8" ht="12.75" customHeight="1" x14ac:dyDescent="0.2">
      <c r="A77" s="161">
        <v>40638</v>
      </c>
      <c r="B77" s="159">
        <v>0.26</v>
      </c>
      <c r="C77" s="113">
        <v>216.3759</v>
      </c>
      <c r="F77" s="81">
        <v>40371</v>
      </c>
      <c r="G77" s="80">
        <v>213.1328</v>
      </c>
      <c r="H77" s="89">
        <f t="shared" si="0"/>
        <v>-4.4102012646953111E-5</v>
      </c>
    </row>
    <row r="78" spans="1:8" ht="12.75" customHeight="1" x14ac:dyDescent="0.2">
      <c r="A78" s="161">
        <v>40639</v>
      </c>
      <c r="B78" s="159">
        <v>0.25</v>
      </c>
      <c r="C78" s="113">
        <v>215.9974</v>
      </c>
      <c r="F78" s="81">
        <v>40372</v>
      </c>
      <c r="G78" s="80">
        <v>213.2056</v>
      </c>
      <c r="H78" s="89">
        <f t="shared" ref="H78:H141" si="1">(G78-G77)/G77</f>
        <v>3.4157107681220751E-4</v>
      </c>
    </row>
    <row r="79" spans="1:8" ht="12.75" customHeight="1" x14ac:dyDescent="0.2">
      <c r="A79" s="161">
        <v>40640</v>
      </c>
      <c r="B79" s="159">
        <v>0.25</v>
      </c>
      <c r="C79" s="113">
        <v>215.92959999999999</v>
      </c>
      <c r="F79" s="81">
        <v>40373</v>
      </c>
      <c r="G79" s="80">
        <v>213.43639999999999</v>
      </c>
      <c r="H79" s="89">
        <f t="shared" si="1"/>
        <v>1.0825231607424378E-3</v>
      </c>
    </row>
    <row r="80" spans="1:8" ht="12.75" customHeight="1" x14ac:dyDescent="0.2">
      <c r="A80" s="161">
        <v>40641</v>
      </c>
      <c r="B80" s="159">
        <v>0.25</v>
      </c>
      <c r="C80" s="113">
        <v>215.8229</v>
      </c>
      <c r="F80" s="81">
        <v>40374</v>
      </c>
      <c r="G80" s="80">
        <v>213.40870000000001</v>
      </c>
      <c r="H80" s="89">
        <f t="shared" si="1"/>
        <v>-1.2978104953035953E-4</v>
      </c>
    </row>
    <row r="81" spans="1:8" ht="12.75" customHeight="1" x14ac:dyDescent="0.2">
      <c r="A81" s="161">
        <v>40644</v>
      </c>
      <c r="B81" s="159">
        <v>0.25</v>
      </c>
      <c r="C81" s="113">
        <v>215.9024</v>
      </c>
      <c r="F81" s="81">
        <v>40375</v>
      </c>
      <c r="G81" s="80">
        <v>213.1078</v>
      </c>
      <c r="H81" s="89">
        <f t="shared" si="1"/>
        <v>-1.4099706338120835E-3</v>
      </c>
    </row>
    <row r="82" spans="1:8" ht="12.75" customHeight="1" x14ac:dyDescent="0.2">
      <c r="A82" s="161">
        <v>40645</v>
      </c>
      <c r="B82" s="159">
        <v>0.25</v>
      </c>
      <c r="C82" s="113">
        <v>216.0959</v>
      </c>
      <c r="F82" s="81">
        <v>40378</v>
      </c>
      <c r="G82" s="80">
        <v>212.99700000000001</v>
      </c>
      <c r="H82" s="89">
        <f t="shared" si="1"/>
        <v>-5.1992465784914186E-4</v>
      </c>
    </row>
    <row r="83" spans="1:8" ht="12.75" customHeight="1" x14ac:dyDescent="0.2">
      <c r="A83" s="161">
        <v>40646</v>
      </c>
      <c r="B83" s="159">
        <v>0.25</v>
      </c>
      <c r="C83" s="113">
        <v>216.59460000000001</v>
      </c>
      <c r="F83" s="81">
        <v>40379</v>
      </c>
      <c r="G83" s="80">
        <v>213.11680000000001</v>
      </c>
      <c r="H83" s="89">
        <f t="shared" si="1"/>
        <v>5.6244923637421135E-4</v>
      </c>
    </row>
    <row r="84" spans="1:8" ht="12.75" customHeight="1" x14ac:dyDescent="0.2">
      <c r="A84" s="161">
        <v>40647</v>
      </c>
      <c r="B84" s="159">
        <v>0.25</v>
      </c>
      <c r="C84" s="113">
        <v>216.8777</v>
      </c>
      <c r="F84" s="81">
        <v>40380</v>
      </c>
      <c r="G84" s="80">
        <v>213.12190000000001</v>
      </c>
      <c r="H84" s="89">
        <f t="shared" si="1"/>
        <v>2.3930539497584291E-5</v>
      </c>
    </row>
    <row r="85" spans="1:8" ht="12.75" customHeight="1" x14ac:dyDescent="0.2">
      <c r="A85" s="161">
        <v>40648</v>
      </c>
      <c r="B85" s="159">
        <v>0.25</v>
      </c>
      <c r="C85" s="113">
        <v>217.21440000000001</v>
      </c>
      <c r="F85" s="81">
        <v>40381</v>
      </c>
      <c r="G85" s="80">
        <v>213.16229999999999</v>
      </c>
      <c r="H85" s="89">
        <f t="shared" si="1"/>
        <v>1.895628745801201E-4</v>
      </c>
    </row>
    <row r="86" spans="1:8" ht="12.75" customHeight="1" x14ac:dyDescent="0.2">
      <c r="A86" s="161">
        <v>40651</v>
      </c>
      <c r="B86" s="159">
        <v>0.25</v>
      </c>
      <c r="C86" s="113">
        <v>217.35300000000001</v>
      </c>
      <c r="F86" s="81">
        <v>40382</v>
      </c>
      <c r="G86" s="80">
        <v>213.13900000000001</v>
      </c>
      <c r="H86" s="89">
        <f t="shared" si="1"/>
        <v>-1.0930638297662238E-4</v>
      </c>
    </row>
    <row r="87" spans="1:8" ht="12.75" customHeight="1" x14ac:dyDescent="0.2">
      <c r="A87" s="161">
        <v>40652</v>
      </c>
      <c r="B87" s="159">
        <v>0.25</v>
      </c>
      <c r="C87" s="113">
        <v>216.92939999999999</v>
      </c>
      <c r="F87" s="81">
        <v>40385</v>
      </c>
      <c r="G87" s="80">
        <v>212.93860000000001</v>
      </c>
      <c r="H87" s="89">
        <f t="shared" si="1"/>
        <v>-9.4023149212486639E-4</v>
      </c>
    </row>
    <row r="88" spans="1:8" ht="12.75" customHeight="1" x14ac:dyDescent="0.2">
      <c r="A88" s="161">
        <v>40653</v>
      </c>
      <c r="B88" s="159">
        <v>0.26</v>
      </c>
      <c r="C88" s="113">
        <v>217.94</v>
      </c>
      <c r="F88" s="81">
        <v>40386</v>
      </c>
      <c r="G88" s="80">
        <v>211.7775</v>
      </c>
      <c r="H88" s="89">
        <f t="shared" si="1"/>
        <v>-5.4527455332194566E-3</v>
      </c>
    </row>
    <row r="89" spans="1:8" ht="12.75" customHeight="1" x14ac:dyDescent="0.2">
      <c r="A89" s="161">
        <v>40659</v>
      </c>
      <c r="B89" s="159">
        <v>0.26</v>
      </c>
      <c r="C89" s="113">
        <v>218.40520000000001</v>
      </c>
      <c r="F89" s="81">
        <v>40387</v>
      </c>
      <c r="G89" s="80">
        <v>211.45599999999999</v>
      </c>
      <c r="H89" s="89">
        <f t="shared" si="1"/>
        <v>-1.5181027257381665E-3</v>
      </c>
    </row>
    <row r="90" spans="1:8" ht="12.75" customHeight="1" x14ac:dyDescent="0.2">
      <c r="A90" s="161">
        <v>40660</v>
      </c>
      <c r="B90" s="159">
        <v>0.26</v>
      </c>
      <c r="C90" s="113">
        <v>218.6112</v>
      </c>
      <c r="F90" s="81">
        <v>40388</v>
      </c>
      <c r="G90" s="80">
        <v>211.70419999999999</v>
      </c>
      <c r="H90" s="89">
        <f t="shared" si="1"/>
        <v>1.1737666464890905E-3</v>
      </c>
    </row>
    <row r="91" spans="1:8" ht="12.75" customHeight="1" x14ac:dyDescent="0.2">
      <c r="A91" s="161">
        <v>40661</v>
      </c>
      <c r="B91" s="159">
        <v>0.26</v>
      </c>
      <c r="C91" s="113">
        <v>218.02529999999999</v>
      </c>
      <c r="F91" s="81">
        <v>40389</v>
      </c>
      <c r="G91" s="80">
        <v>211.02770000000001</v>
      </c>
      <c r="H91" s="89">
        <f t="shared" si="1"/>
        <v>-3.1954963576536315E-3</v>
      </c>
    </row>
    <row r="92" spans="1:8" ht="12.75" customHeight="1" x14ac:dyDescent="0.2">
      <c r="A92" s="161">
        <v>40662</v>
      </c>
      <c r="B92" s="159">
        <v>0.25</v>
      </c>
      <c r="C92" s="113">
        <v>218.1875</v>
      </c>
      <c r="F92" s="81">
        <v>40393</v>
      </c>
      <c r="G92" s="80">
        <v>211.32339999999999</v>
      </c>
      <c r="H92" s="89">
        <f t="shared" si="1"/>
        <v>1.4012378469745075E-3</v>
      </c>
    </row>
    <row r="93" spans="1:8" ht="12.75" customHeight="1" x14ac:dyDescent="0.2">
      <c r="A93" s="161">
        <v>40665</v>
      </c>
      <c r="B93" s="159">
        <v>0.25</v>
      </c>
      <c r="C93" s="113">
        <v>218.2483</v>
      </c>
      <c r="F93" s="81">
        <v>40394</v>
      </c>
      <c r="G93" s="80">
        <v>211.2577</v>
      </c>
      <c r="H93" s="89">
        <f t="shared" si="1"/>
        <v>-3.108978939388281E-4</v>
      </c>
    </row>
    <row r="94" spans="1:8" ht="12.75" customHeight="1" x14ac:dyDescent="0.2">
      <c r="A94" s="161">
        <v>40666</v>
      </c>
      <c r="B94" s="159">
        <v>0.25</v>
      </c>
      <c r="C94" s="113">
        <v>218.28389999999999</v>
      </c>
      <c r="F94" s="81">
        <v>40395</v>
      </c>
      <c r="G94" s="80">
        <v>210.9248</v>
      </c>
      <c r="H94" s="89">
        <f t="shared" si="1"/>
        <v>-1.5758005507017973E-3</v>
      </c>
    </row>
    <row r="95" spans="1:8" ht="12.75" customHeight="1" x14ac:dyDescent="0.2">
      <c r="A95" s="161">
        <v>40667</v>
      </c>
      <c r="B95" s="159">
        <v>0.25</v>
      </c>
      <c r="C95" s="113">
        <v>218.59630000000001</v>
      </c>
      <c r="F95" s="81">
        <v>40396</v>
      </c>
      <c r="G95" s="80">
        <v>209.363</v>
      </c>
      <c r="H95" s="89">
        <f t="shared" si="1"/>
        <v>-7.4045346967260613E-3</v>
      </c>
    </row>
    <row r="96" spans="1:8" ht="12.75" customHeight="1" x14ac:dyDescent="0.2">
      <c r="A96" s="161">
        <v>40668</v>
      </c>
      <c r="B96" s="159">
        <v>0.25</v>
      </c>
      <c r="C96" s="113">
        <v>218.18270000000001</v>
      </c>
      <c r="F96" s="81">
        <v>40399</v>
      </c>
      <c r="G96" s="80">
        <v>209.1935</v>
      </c>
      <c r="H96" s="89">
        <f t="shared" si="1"/>
        <v>-8.0959863968322633E-4</v>
      </c>
    </row>
    <row r="97" spans="1:8" ht="12.75" customHeight="1" x14ac:dyDescent="0.2">
      <c r="A97" s="161">
        <v>40669</v>
      </c>
      <c r="B97" s="159">
        <v>0.26</v>
      </c>
      <c r="C97" s="113">
        <v>217.999</v>
      </c>
      <c r="F97" s="81">
        <v>40400</v>
      </c>
      <c r="G97" s="80">
        <v>208.31979999999999</v>
      </c>
      <c r="H97" s="89">
        <f t="shared" si="1"/>
        <v>-4.1765160007362261E-3</v>
      </c>
    </row>
    <row r="98" spans="1:8" ht="12.75" customHeight="1" x14ac:dyDescent="0.2">
      <c r="A98" s="161">
        <v>40672</v>
      </c>
      <c r="B98" s="159">
        <v>0.26</v>
      </c>
      <c r="C98" s="113">
        <v>218.45509999999999</v>
      </c>
      <c r="F98" s="81">
        <v>40401</v>
      </c>
      <c r="G98" s="80">
        <v>207.86109999999999</v>
      </c>
      <c r="H98" s="89">
        <f t="shared" si="1"/>
        <v>-2.2019030356211617E-3</v>
      </c>
    </row>
    <row r="99" spans="1:8" ht="12.75" customHeight="1" x14ac:dyDescent="0.2">
      <c r="A99" s="161">
        <v>40673</v>
      </c>
      <c r="B99" s="159">
        <v>0.26</v>
      </c>
      <c r="C99" s="113">
        <v>218.47970000000001</v>
      </c>
      <c r="F99" s="81">
        <v>40402</v>
      </c>
      <c r="G99" s="80">
        <v>207.67009999999999</v>
      </c>
      <c r="H99" s="89">
        <f t="shared" si="1"/>
        <v>-9.1888285013406795E-4</v>
      </c>
    </row>
    <row r="100" spans="1:8" ht="12.75" customHeight="1" x14ac:dyDescent="0.2">
      <c r="A100" s="161">
        <v>40674</v>
      </c>
      <c r="B100" s="159">
        <v>0.26</v>
      </c>
      <c r="C100" s="113">
        <v>218.523</v>
      </c>
      <c r="F100" s="81">
        <v>40403</v>
      </c>
      <c r="G100" s="80">
        <v>207.74379999999999</v>
      </c>
      <c r="H100" s="89">
        <f t="shared" si="1"/>
        <v>3.5488979877219839E-4</v>
      </c>
    </row>
    <row r="101" spans="1:8" ht="12.75" customHeight="1" x14ac:dyDescent="0.2">
      <c r="A101" s="161">
        <v>40675</v>
      </c>
      <c r="B101" s="159">
        <v>0.26</v>
      </c>
      <c r="C101" s="113">
        <v>218.953</v>
      </c>
      <c r="F101" s="81">
        <v>40406</v>
      </c>
      <c r="G101" s="80">
        <v>207.47280000000001</v>
      </c>
      <c r="H101" s="89">
        <f t="shared" si="1"/>
        <v>-1.3044913975771436E-3</v>
      </c>
    </row>
    <row r="102" spans="1:8" ht="12.75" customHeight="1" x14ac:dyDescent="0.2">
      <c r="A102" s="161">
        <v>40676</v>
      </c>
      <c r="B102" s="159">
        <v>0.26</v>
      </c>
      <c r="C102" s="113">
        <v>218.93279999999999</v>
      </c>
      <c r="F102" s="81">
        <v>40407</v>
      </c>
      <c r="G102" s="80">
        <v>207.8108</v>
      </c>
      <c r="H102" s="89">
        <f t="shared" si="1"/>
        <v>1.6291292159743053E-3</v>
      </c>
    </row>
    <row r="103" spans="1:8" ht="12.75" customHeight="1" x14ac:dyDescent="0.2">
      <c r="A103" s="161">
        <v>40679</v>
      </c>
      <c r="B103" s="159">
        <v>0.27</v>
      </c>
      <c r="C103" s="113">
        <v>218.38720000000001</v>
      </c>
      <c r="F103" s="81">
        <v>40408</v>
      </c>
      <c r="G103" s="80">
        <v>207.82910000000001</v>
      </c>
      <c r="H103" s="89">
        <f t="shared" si="1"/>
        <v>8.8060870753640531E-5</v>
      </c>
    </row>
    <row r="104" spans="1:8" ht="12.75" customHeight="1" x14ac:dyDescent="0.2">
      <c r="A104" s="161">
        <v>40680</v>
      </c>
      <c r="B104" s="159">
        <v>0.27</v>
      </c>
      <c r="C104" s="113">
        <v>218.75049999999999</v>
      </c>
      <c r="F104" s="81">
        <v>40409</v>
      </c>
      <c r="G104" s="80">
        <v>208.0051</v>
      </c>
      <c r="H104" s="89">
        <f t="shared" si="1"/>
        <v>8.4684964713790186E-4</v>
      </c>
    </row>
    <row r="105" spans="1:8" ht="12.75" customHeight="1" x14ac:dyDescent="0.2">
      <c r="A105" s="161">
        <v>40681</v>
      </c>
      <c r="B105" s="159">
        <v>0.27</v>
      </c>
      <c r="C105" s="113">
        <v>218.76230000000001</v>
      </c>
      <c r="F105" s="81">
        <v>40410</v>
      </c>
      <c r="G105" s="80">
        <v>207.667</v>
      </c>
      <c r="H105" s="89">
        <f t="shared" si="1"/>
        <v>-1.6254409146698671E-3</v>
      </c>
    </row>
    <row r="106" spans="1:8" ht="12.75" customHeight="1" x14ac:dyDescent="0.2">
      <c r="A106" s="161">
        <v>40682</v>
      </c>
      <c r="B106" s="159">
        <v>0.27</v>
      </c>
      <c r="C106" s="113">
        <v>219.203</v>
      </c>
      <c r="F106" s="81">
        <v>40413</v>
      </c>
      <c r="G106" s="80">
        <v>207.7698</v>
      </c>
      <c r="H106" s="89">
        <f t="shared" si="1"/>
        <v>4.9502328246665091E-4</v>
      </c>
    </row>
    <row r="107" spans="1:8" ht="12.75" customHeight="1" x14ac:dyDescent="0.2">
      <c r="A107" s="161">
        <v>40683</v>
      </c>
      <c r="B107" s="159">
        <v>0.26</v>
      </c>
      <c r="C107" s="113">
        <v>219.6112</v>
      </c>
      <c r="F107" s="81">
        <v>40414</v>
      </c>
      <c r="G107" s="80">
        <v>207.81479999999999</v>
      </c>
      <c r="H107" s="89">
        <f t="shared" si="1"/>
        <v>2.1658585607719453E-4</v>
      </c>
    </row>
    <row r="108" spans="1:8" ht="12.75" customHeight="1" x14ac:dyDescent="0.2">
      <c r="A108" s="161">
        <v>40686</v>
      </c>
      <c r="B108" s="159">
        <v>0.26</v>
      </c>
      <c r="C108" s="113">
        <v>220.00210000000001</v>
      </c>
      <c r="F108" s="81">
        <v>40415</v>
      </c>
      <c r="G108" s="80">
        <v>207.6481</v>
      </c>
      <c r="H108" s="89">
        <f t="shared" si="1"/>
        <v>-8.0215653553063421E-4</v>
      </c>
    </row>
    <row r="109" spans="1:8" ht="12.75" customHeight="1" x14ac:dyDescent="0.2">
      <c r="A109" s="161">
        <v>40687</v>
      </c>
      <c r="B109" s="159">
        <v>0.26</v>
      </c>
      <c r="C109" s="113">
        <v>220.23089999999999</v>
      </c>
      <c r="F109" s="81">
        <v>40416</v>
      </c>
      <c r="G109" s="80">
        <v>207.4057</v>
      </c>
      <c r="H109" s="89">
        <f t="shared" si="1"/>
        <v>-1.1673595857607342E-3</v>
      </c>
    </row>
    <row r="110" spans="1:8" ht="12.75" customHeight="1" x14ac:dyDescent="0.2">
      <c r="A110" s="161">
        <v>40688</v>
      </c>
      <c r="B110" s="159">
        <v>0.25</v>
      </c>
      <c r="C110" s="113">
        <v>220.39109999999999</v>
      </c>
      <c r="F110" s="81">
        <v>40417</v>
      </c>
      <c r="G110" s="80">
        <v>208.01429999999999</v>
      </c>
      <c r="H110" s="89">
        <f t="shared" si="1"/>
        <v>2.9343455845234514E-3</v>
      </c>
    </row>
    <row r="111" spans="1:8" ht="12.75" customHeight="1" x14ac:dyDescent="0.2">
      <c r="A111" s="161">
        <v>40689</v>
      </c>
      <c r="B111" s="159">
        <v>0.25</v>
      </c>
      <c r="C111" s="113">
        <v>220.4435</v>
      </c>
      <c r="F111" s="81">
        <v>40420</v>
      </c>
      <c r="G111" s="80">
        <v>208.3184</v>
      </c>
      <c r="H111" s="89">
        <f t="shared" si="1"/>
        <v>1.4619187238569915E-3</v>
      </c>
    </row>
    <row r="112" spans="1:8" ht="12.75" customHeight="1" x14ac:dyDescent="0.2">
      <c r="A112" s="161">
        <v>40690</v>
      </c>
      <c r="B112" s="159">
        <v>0.23</v>
      </c>
      <c r="C112" s="113">
        <v>220.7817</v>
      </c>
      <c r="F112" s="81">
        <v>40421</v>
      </c>
      <c r="G112" s="80">
        <v>208.1661</v>
      </c>
      <c r="H112" s="89">
        <f t="shared" si="1"/>
        <v>-7.3109240470355368E-4</v>
      </c>
    </row>
    <row r="113" spans="1:8" ht="12.75" customHeight="1" x14ac:dyDescent="0.2">
      <c r="A113" s="161">
        <v>40693</v>
      </c>
      <c r="B113" s="159">
        <v>0.22</v>
      </c>
      <c r="C113" s="113">
        <v>220.98400000000001</v>
      </c>
      <c r="F113" s="81">
        <v>40422</v>
      </c>
      <c r="G113" s="80">
        <v>207.9872</v>
      </c>
      <c r="H113" s="89">
        <f t="shared" si="1"/>
        <v>-8.5940986548721781E-4</v>
      </c>
    </row>
    <row r="114" spans="1:8" ht="12.75" customHeight="1" x14ac:dyDescent="0.2">
      <c r="A114" s="161">
        <v>40694</v>
      </c>
      <c r="B114" s="159">
        <v>0.22</v>
      </c>
      <c r="C114" s="113">
        <v>221.137</v>
      </c>
      <c r="F114" s="81">
        <v>40423</v>
      </c>
      <c r="G114" s="80">
        <v>208.16470000000001</v>
      </c>
      <c r="H114" s="89">
        <f t="shared" si="1"/>
        <v>8.5341790264020616E-4</v>
      </c>
    </row>
    <row r="115" spans="1:8" ht="12.75" customHeight="1" x14ac:dyDescent="0.2">
      <c r="A115" s="161">
        <v>40695</v>
      </c>
      <c r="B115" s="159">
        <v>0.22</v>
      </c>
      <c r="C115" s="113">
        <v>220.74780000000001</v>
      </c>
      <c r="F115" s="81">
        <v>40424</v>
      </c>
      <c r="G115" s="80">
        <v>206.0635</v>
      </c>
      <c r="H115" s="89">
        <f t="shared" si="1"/>
        <v>-1.0093930431048134E-2</v>
      </c>
    </row>
    <row r="116" spans="1:8" ht="12.75" customHeight="1" x14ac:dyDescent="0.2">
      <c r="A116" s="161">
        <v>40697</v>
      </c>
      <c r="B116" s="159">
        <v>0.22</v>
      </c>
      <c r="C116" s="113">
        <v>220.5515</v>
      </c>
      <c r="F116" s="81">
        <v>40427</v>
      </c>
      <c r="G116" s="80">
        <v>204.73589999999999</v>
      </c>
      <c r="H116" s="89">
        <f t="shared" si="1"/>
        <v>-6.4426742242076739E-3</v>
      </c>
    </row>
    <row r="117" spans="1:8" ht="12.75" customHeight="1" x14ac:dyDescent="0.2">
      <c r="A117" s="161">
        <v>40700</v>
      </c>
      <c r="B117" s="159">
        <v>0.22</v>
      </c>
      <c r="C117" s="113">
        <v>220.6628</v>
      </c>
      <c r="F117" s="81">
        <v>40428</v>
      </c>
      <c r="G117" s="80">
        <v>204.8999</v>
      </c>
      <c r="H117" s="89">
        <f t="shared" si="1"/>
        <v>8.0103196361759567E-4</v>
      </c>
    </row>
    <row r="118" spans="1:8" ht="12.75" customHeight="1" x14ac:dyDescent="0.2">
      <c r="A118" s="161">
        <v>40701</v>
      </c>
      <c r="B118" s="159">
        <v>0.22</v>
      </c>
      <c r="C118" s="113">
        <v>220.66900000000001</v>
      </c>
      <c r="F118" s="81">
        <v>40429</v>
      </c>
      <c r="G118" s="80">
        <v>204.99369999999999</v>
      </c>
      <c r="H118" s="89">
        <f t="shared" si="1"/>
        <v>4.577845084355212E-4</v>
      </c>
    </row>
    <row r="119" spans="1:8" ht="12.75" customHeight="1" x14ac:dyDescent="0.2">
      <c r="A119" s="161">
        <v>40702</v>
      </c>
      <c r="B119" s="159">
        <v>0.22</v>
      </c>
      <c r="C119" s="113">
        <v>220.64920000000001</v>
      </c>
      <c r="F119" s="81">
        <v>40430</v>
      </c>
      <c r="G119" s="80">
        <v>205.1216</v>
      </c>
      <c r="H119" s="89">
        <f t="shared" si="1"/>
        <v>6.2392161320084963E-4</v>
      </c>
    </row>
    <row r="120" spans="1:8" ht="12.75" customHeight="1" x14ac:dyDescent="0.2">
      <c r="A120" s="161">
        <v>40703</v>
      </c>
      <c r="B120" s="159">
        <v>0.22</v>
      </c>
      <c r="C120" s="113">
        <v>220.71449999999999</v>
      </c>
      <c r="F120" s="81">
        <v>40431</v>
      </c>
      <c r="G120" s="80">
        <v>205.15260000000001</v>
      </c>
      <c r="H120" s="89">
        <f t="shared" si="1"/>
        <v>1.511298663817263E-4</v>
      </c>
    </row>
    <row r="121" spans="1:8" ht="12.75" customHeight="1" x14ac:dyDescent="0.2">
      <c r="A121" s="161">
        <v>40704</v>
      </c>
      <c r="B121" s="159">
        <v>0.22</v>
      </c>
      <c r="C121" s="113">
        <v>220.62979999999999</v>
      </c>
      <c r="F121" s="81">
        <v>40434</v>
      </c>
      <c r="G121" s="80">
        <v>205.3211</v>
      </c>
      <c r="H121" s="89">
        <f t="shared" si="1"/>
        <v>8.2133982216162278E-4</v>
      </c>
    </row>
    <row r="122" spans="1:8" ht="12.75" customHeight="1" x14ac:dyDescent="0.2">
      <c r="A122" s="161">
        <v>40708</v>
      </c>
      <c r="B122" s="159">
        <v>0.22</v>
      </c>
      <c r="C122" s="113">
        <v>221.0103</v>
      </c>
      <c r="F122" s="81">
        <v>40435</v>
      </c>
      <c r="G122" s="80">
        <v>205.35720000000001</v>
      </c>
      <c r="H122" s="89">
        <f t="shared" si="1"/>
        <v>1.7582216343086358E-4</v>
      </c>
    </row>
    <row r="123" spans="1:8" ht="12.75" customHeight="1" x14ac:dyDescent="0.2">
      <c r="A123" s="161">
        <v>40709</v>
      </c>
      <c r="B123" s="159">
        <v>0.22</v>
      </c>
      <c r="C123" s="113">
        <v>221.4443</v>
      </c>
      <c r="F123" s="81">
        <v>40436</v>
      </c>
      <c r="G123" s="80">
        <v>205.3937</v>
      </c>
      <c r="H123" s="89">
        <f t="shared" si="1"/>
        <v>1.7773908097690045E-4</v>
      </c>
    </row>
    <row r="124" spans="1:8" ht="12.75" customHeight="1" x14ac:dyDescent="0.2">
      <c r="A124" s="161">
        <v>40710</v>
      </c>
      <c r="B124" s="159">
        <v>0.23</v>
      </c>
      <c r="C124" s="113">
        <v>220.5547</v>
      </c>
      <c r="F124" s="81">
        <v>40437</v>
      </c>
      <c r="G124" s="80">
        <v>205.4984</v>
      </c>
      <c r="H124" s="89">
        <f t="shared" si="1"/>
        <v>5.0975273340909792E-4</v>
      </c>
    </row>
    <row r="125" spans="1:8" ht="12.75" customHeight="1" x14ac:dyDescent="0.2">
      <c r="A125" s="161">
        <v>40714</v>
      </c>
      <c r="B125" s="159">
        <v>0.23</v>
      </c>
      <c r="C125" s="113">
        <v>220.0805</v>
      </c>
      <c r="F125" s="81">
        <v>40438</v>
      </c>
      <c r="G125" s="80">
        <v>206.6002</v>
      </c>
      <c r="H125" s="89">
        <f t="shared" si="1"/>
        <v>5.3615989224246865E-3</v>
      </c>
    </row>
    <row r="126" spans="1:8" ht="12.75" customHeight="1" x14ac:dyDescent="0.2">
      <c r="A126" s="161">
        <v>40715</v>
      </c>
      <c r="B126" s="159">
        <v>0.23</v>
      </c>
      <c r="C126" s="113">
        <v>219.87119999999999</v>
      </c>
      <c r="F126" s="81">
        <v>40441</v>
      </c>
      <c r="G126" s="80">
        <v>206.71080000000001</v>
      </c>
      <c r="H126" s="89">
        <f t="shared" si="1"/>
        <v>5.3533346047102148E-4</v>
      </c>
    </row>
    <row r="127" spans="1:8" ht="12.75" customHeight="1" x14ac:dyDescent="0.2">
      <c r="A127" s="161">
        <v>40716</v>
      </c>
      <c r="B127" s="159">
        <v>0.23</v>
      </c>
      <c r="C127" s="113">
        <v>219.66220000000001</v>
      </c>
      <c r="F127" s="81">
        <v>40442</v>
      </c>
      <c r="G127" s="80">
        <v>207.00040000000001</v>
      </c>
      <c r="H127" s="89">
        <f t="shared" si="1"/>
        <v>1.4009911431817166E-3</v>
      </c>
    </row>
    <row r="128" spans="1:8" ht="12.75" customHeight="1" x14ac:dyDescent="0.2">
      <c r="A128" s="161">
        <v>40717</v>
      </c>
      <c r="B128" s="159">
        <v>0.22</v>
      </c>
      <c r="C128" s="113">
        <v>220.35720000000001</v>
      </c>
      <c r="F128" s="81">
        <v>40443</v>
      </c>
      <c r="G128" s="80">
        <v>207.03020000000001</v>
      </c>
      <c r="H128" s="89">
        <f t="shared" si="1"/>
        <v>1.4396107447132709E-4</v>
      </c>
    </row>
    <row r="129" spans="1:8" ht="12.75" customHeight="1" x14ac:dyDescent="0.2">
      <c r="A129" s="161">
        <v>40718</v>
      </c>
      <c r="B129" s="159">
        <v>0.22</v>
      </c>
      <c r="C129" s="113">
        <v>220.66249999999999</v>
      </c>
      <c r="F129" s="81">
        <v>40444</v>
      </c>
      <c r="G129" s="80">
        <v>207.1277</v>
      </c>
      <c r="H129" s="89">
        <f t="shared" si="1"/>
        <v>4.7094578472124638E-4</v>
      </c>
    </row>
    <row r="130" spans="1:8" ht="12.75" customHeight="1" x14ac:dyDescent="0.2">
      <c r="A130" s="161">
        <v>40721</v>
      </c>
      <c r="B130" s="159">
        <v>0.22</v>
      </c>
      <c r="C130" s="113">
        <v>220.44890000000001</v>
      </c>
      <c r="F130" s="81">
        <v>40445</v>
      </c>
      <c r="G130" s="80">
        <v>207.04689999999999</v>
      </c>
      <c r="H130" s="89">
        <f t="shared" si="1"/>
        <v>-3.9009750989370636E-4</v>
      </c>
    </row>
    <row r="131" spans="1:8" ht="12.75" customHeight="1" x14ac:dyDescent="0.2">
      <c r="A131" s="161">
        <v>40722</v>
      </c>
      <c r="B131" s="159">
        <v>0.22</v>
      </c>
      <c r="C131" s="113">
        <v>220.4307</v>
      </c>
      <c r="F131" s="81">
        <v>40448</v>
      </c>
      <c r="G131" s="80">
        <v>206.82249999999999</v>
      </c>
      <c r="H131" s="89">
        <f t="shared" si="1"/>
        <v>-1.0838124115840557E-3</v>
      </c>
    </row>
    <row r="132" spans="1:8" ht="12.75" customHeight="1" x14ac:dyDescent="0.2">
      <c r="A132" s="161">
        <v>40723</v>
      </c>
      <c r="B132" s="159">
        <v>0.22</v>
      </c>
      <c r="C132" s="113">
        <v>220.21289999999999</v>
      </c>
      <c r="F132" s="81">
        <v>40449</v>
      </c>
      <c r="G132" s="80">
        <v>206.84710000000001</v>
      </c>
      <c r="H132" s="89">
        <f t="shared" si="1"/>
        <v>1.1894257152882703E-4</v>
      </c>
    </row>
    <row r="133" spans="1:8" ht="12.75" customHeight="1" x14ac:dyDescent="0.2">
      <c r="A133" s="161">
        <v>40724</v>
      </c>
      <c r="B133" s="159">
        <v>0.22</v>
      </c>
      <c r="C133" s="113">
        <v>220.0729</v>
      </c>
      <c r="F133" s="81">
        <v>40450</v>
      </c>
      <c r="G133" s="80">
        <v>206.89959999999999</v>
      </c>
      <c r="H133" s="89">
        <f t="shared" si="1"/>
        <v>2.5381066497901433E-4</v>
      </c>
    </row>
    <row r="134" spans="1:8" ht="12.75" customHeight="1" x14ac:dyDescent="0.2">
      <c r="A134" s="161">
        <v>40725</v>
      </c>
      <c r="B134" s="159">
        <v>0.22</v>
      </c>
      <c r="C134" s="113">
        <v>219.96109999999999</v>
      </c>
      <c r="F134" s="81">
        <v>40451</v>
      </c>
      <c r="G134" s="80">
        <v>207.11750000000001</v>
      </c>
      <c r="H134" s="89">
        <f t="shared" si="1"/>
        <v>1.0531678166609043E-3</v>
      </c>
    </row>
    <row r="135" spans="1:8" ht="12.75" customHeight="1" x14ac:dyDescent="0.2">
      <c r="A135" s="161">
        <v>40728</v>
      </c>
      <c r="B135" s="159">
        <v>0.22</v>
      </c>
      <c r="C135" s="113">
        <v>220.15469999999999</v>
      </c>
      <c r="F135" s="81">
        <v>40452</v>
      </c>
      <c r="G135" s="80">
        <v>206.32390000000001</v>
      </c>
      <c r="H135" s="89">
        <f t="shared" si="1"/>
        <v>-3.83164145955797E-3</v>
      </c>
    </row>
    <row r="136" spans="1:8" ht="12.75" customHeight="1" x14ac:dyDescent="0.2">
      <c r="A136" s="161">
        <v>40729</v>
      </c>
      <c r="B136" s="159">
        <v>0.22</v>
      </c>
      <c r="C136" s="113">
        <v>220.34970000000001</v>
      </c>
      <c r="F136" s="81">
        <v>40455</v>
      </c>
      <c r="G136" s="80">
        <v>206.08340000000001</v>
      </c>
      <c r="H136" s="89">
        <f t="shared" si="1"/>
        <v>-1.1656429526584039E-3</v>
      </c>
    </row>
    <row r="137" spans="1:8" ht="12.75" customHeight="1" x14ac:dyDescent="0.2">
      <c r="A137" s="161">
        <v>40730</v>
      </c>
      <c r="B137" s="159">
        <v>0.22</v>
      </c>
      <c r="C137" s="113">
        <v>220.3006</v>
      </c>
      <c r="F137" s="81">
        <v>40456</v>
      </c>
      <c r="G137" s="80">
        <v>205.86089999999999</v>
      </c>
      <c r="H137" s="89">
        <f t="shared" si="1"/>
        <v>-1.0796599823179596E-3</v>
      </c>
    </row>
    <row r="138" spans="1:8" ht="12.75" customHeight="1" x14ac:dyDescent="0.2">
      <c r="A138" s="161">
        <v>40731</v>
      </c>
      <c r="B138" s="159">
        <v>0.22</v>
      </c>
      <c r="C138" s="113">
        <v>221.26349999999999</v>
      </c>
      <c r="F138" s="81">
        <v>40457</v>
      </c>
      <c r="G138" s="80">
        <v>205.33750000000001</v>
      </c>
      <c r="H138" s="89">
        <f t="shared" si="1"/>
        <v>-2.5424934992511012E-3</v>
      </c>
    </row>
    <row r="139" spans="1:8" ht="12.75" customHeight="1" x14ac:dyDescent="0.2">
      <c r="A139" s="161">
        <v>40732</v>
      </c>
      <c r="B139" s="159">
        <v>0.22</v>
      </c>
      <c r="C139" s="113">
        <v>221.37629999999999</v>
      </c>
      <c r="F139" s="81">
        <v>40458</v>
      </c>
      <c r="G139" s="80">
        <v>205.1918</v>
      </c>
      <c r="H139" s="89">
        <f t="shared" si="1"/>
        <v>-7.0956352346748667E-4</v>
      </c>
    </row>
    <row r="140" spans="1:8" ht="12.75" customHeight="1" x14ac:dyDescent="0.2">
      <c r="A140" s="161">
        <v>40735</v>
      </c>
      <c r="B140" s="159">
        <v>0.22</v>
      </c>
      <c r="C140" s="113">
        <v>221.16460000000001</v>
      </c>
      <c r="F140" s="81">
        <v>40459</v>
      </c>
      <c r="G140" s="80">
        <v>205.6473</v>
      </c>
      <c r="H140" s="89">
        <f t="shared" si="1"/>
        <v>2.219874283475269E-3</v>
      </c>
    </row>
    <row r="141" spans="1:8" ht="12.75" customHeight="1" x14ac:dyDescent="0.2">
      <c r="A141" s="161">
        <v>40736</v>
      </c>
      <c r="B141" s="159">
        <v>0.23</v>
      </c>
      <c r="C141" s="113">
        <v>220.97190000000001</v>
      </c>
      <c r="F141" s="81">
        <v>40462</v>
      </c>
      <c r="G141" s="80">
        <v>205.16159999999999</v>
      </c>
      <c r="H141" s="89">
        <f t="shared" si="1"/>
        <v>-2.3618107312860827E-3</v>
      </c>
    </row>
    <row r="142" spans="1:8" ht="12.75" customHeight="1" x14ac:dyDescent="0.2">
      <c r="A142" s="161">
        <v>40737</v>
      </c>
      <c r="B142" s="159">
        <v>0.23</v>
      </c>
      <c r="C142" s="113">
        <v>220.87549999999999</v>
      </c>
      <c r="F142" s="81">
        <v>40463</v>
      </c>
      <c r="G142" s="80">
        <v>206.1003</v>
      </c>
      <c r="H142" s="89">
        <f t="shared" ref="H142:H205" si="2">(G142-G141)/G141</f>
        <v>4.5754176220111926E-3</v>
      </c>
    </row>
    <row r="143" spans="1:8" ht="12.75" customHeight="1" x14ac:dyDescent="0.2">
      <c r="A143" s="161">
        <v>40738</v>
      </c>
      <c r="B143" s="159">
        <v>0.23</v>
      </c>
      <c r="C143" s="113">
        <v>222.078</v>
      </c>
      <c r="F143" s="81">
        <v>40464</v>
      </c>
      <c r="G143" s="80">
        <v>205.9768</v>
      </c>
      <c r="H143" s="89">
        <f t="shared" si="2"/>
        <v>-5.9922280559517407E-4</v>
      </c>
    </row>
    <row r="144" spans="1:8" ht="12.75" customHeight="1" x14ac:dyDescent="0.2">
      <c r="A144" s="161">
        <v>40739</v>
      </c>
      <c r="B144" s="159">
        <v>0.23</v>
      </c>
      <c r="C144" s="113">
        <v>222.34719999999999</v>
      </c>
      <c r="F144" s="81">
        <v>40465</v>
      </c>
      <c r="G144" s="80">
        <v>206.1859</v>
      </c>
      <c r="H144" s="89">
        <f t="shared" si="2"/>
        <v>1.0151628727119099E-3</v>
      </c>
    </row>
    <row r="145" spans="1:8" ht="12.75" customHeight="1" x14ac:dyDescent="0.2">
      <c r="A145" s="161">
        <v>40742</v>
      </c>
      <c r="B145" s="159">
        <v>0.23</v>
      </c>
      <c r="C145" s="113">
        <v>222.48949999999999</v>
      </c>
      <c r="F145" s="81">
        <v>40466</v>
      </c>
      <c r="G145" s="80">
        <v>206.68639999999999</v>
      </c>
      <c r="H145" s="89">
        <f t="shared" si="2"/>
        <v>2.4274210797148987E-3</v>
      </c>
    </row>
    <row r="146" spans="1:8" ht="12.75" customHeight="1" x14ac:dyDescent="0.2">
      <c r="A146" s="161">
        <v>40743</v>
      </c>
      <c r="B146" s="159">
        <v>0.23</v>
      </c>
      <c r="C146" s="113">
        <v>222.34039999999999</v>
      </c>
      <c r="F146" s="81">
        <v>40469</v>
      </c>
      <c r="G146" s="80">
        <v>206.7045</v>
      </c>
      <c r="H146" s="89">
        <f t="shared" si="2"/>
        <v>8.7572283420699203E-5</v>
      </c>
    </row>
    <row r="147" spans="1:8" ht="12.75" customHeight="1" x14ac:dyDescent="0.2">
      <c r="A147" s="161">
        <v>40744</v>
      </c>
      <c r="B147" s="159">
        <v>0.23</v>
      </c>
      <c r="C147" s="113">
        <v>222.16759999999999</v>
      </c>
      <c r="F147" s="81">
        <v>40470</v>
      </c>
      <c r="G147" s="80">
        <v>206.6183</v>
      </c>
      <c r="H147" s="89">
        <f t="shared" si="2"/>
        <v>-4.1702043254980396E-4</v>
      </c>
    </row>
    <row r="148" spans="1:8" ht="12.75" customHeight="1" x14ac:dyDescent="0.2">
      <c r="A148" s="161">
        <v>40745</v>
      </c>
      <c r="B148" s="159">
        <v>0.24</v>
      </c>
      <c r="C148" s="113">
        <v>221.68790000000001</v>
      </c>
      <c r="F148" s="81">
        <v>40471</v>
      </c>
      <c r="G148" s="80">
        <v>207.00290000000001</v>
      </c>
      <c r="H148" s="89">
        <f t="shared" si="2"/>
        <v>1.8614033703694495E-3</v>
      </c>
    </row>
    <row r="149" spans="1:8" ht="12.75" customHeight="1" x14ac:dyDescent="0.2">
      <c r="A149" s="161">
        <v>40746</v>
      </c>
      <c r="B149" s="159">
        <v>0.24</v>
      </c>
      <c r="C149" s="113">
        <v>221.78489999999999</v>
      </c>
      <c r="F149" s="81">
        <v>40472</v>
      </c>
      <c r="G149" s="80">
        <v>207.2758</v>
      </c>
      <c r="H149" s="89">
        <f t="shared" si="2"/>
        <v>1.3183390184388372E-3</v>
      </c>
    </row>
    <row r="150" spans="1:8" ht="12.75" customHeight="1" x14ac:dyDescent="0.2">
      <c r="A150" s="161">
        <v>40749</v>
      </c>
      <c r="B150" s="159">
        <v>0.24</v>
      </c>
      <c r="C150" s="113">
        <v>221.76920000000001</v>
      </c>
      <c r="F150" s="81">
        <v>40473</v>
      </c>
      <c r="G150" s="80">
        <v>207.36949999999999</v>
      </c>
      <c r="H150" s="89">
        <f t="shared" si="2"/>
        <v>4.5205470199600789E-4</v>
      </c>
    </row>
    <row r="151" spans="1:8" ht="12.75" customHeight="1" x14ac:dyDescent="0.2">
      <c r="A151" s="161">
        <v>40750</v>
      </c>
      <c r="B151" s="159">
        <v>0.24</v>
      </c>
      <c r="C151" s="113">
        <v>221.75040000000001</v>
      </c>
      <c r="F151" s="81">
        <v>40476</v>
      </c>
      <c r="G151" s="80">
        <v>207.41890000000001</v>
      </c>
      <c r="H151" s="89">
        <f t="shared" si="2"/>
        <v>2.3822211077337735E-4</v>
      </c>
    </row>
    <row r="152" spans="1:8" ht="12.75" customHeight="1" x14ac:dyDescent="0.2">
      <c r="A152" s="161">
        <v>40751</v>
      </c>
      <c r="B152" s="159">
        <v>0.24</v>
      </c>
      <c r="C152" s="113">
        <v>221.69839999999999</v>
      </c>
      <c r="F152" s="81">
        <v>40477</v>
      </c>
      <c r="G152" s="80">
        <v>207.12899999999999</v>
      </c>
      <c r="H152" s="89">
        <f t="shared" si="2"/>
        <v>-1.3976546978120949E-3</v>
      </c>
    </row>
    <row r="153" spans="1:8" ht="12.75" customHeight="1" x14ac:dyDescent="0.2">
      <c r="A153" s="161">
        <v>40752</v>
      </c>
      <c r="B153" s="159">
        <v>0.24</v>
      </c>
      <c r="C153" s="113">
        <v>221.95679999999999</v>
      </c>
      <c r="F153" s="81">
        <v>40478</v>
      </c>
      <c r="G153" s="80">
        <v>207.04040000000001</v>
      </c>
      <c r="H153" s="89">
        <f t="shared" si="2"/>
        <v>-4.2775275311513774E-4</v>
      </c>
    </row>
    <row r="154" spans="1:8" ht="12.75" customHeight="1" x14ac:dyDescent="0.2">
      <c r="A154" s="161">
        <v>40753</v>
      </c>
      <c r="B154" s="159">
        <v>0.24</v>
      </c>
      <c r="C154" s="113">
        <v>221.7715</v>
      </c>
      <c r="F154" s="81">
        <v>40479</v>
      </c>
      <c r="G154" s="80">
        <v>206.47489999999999</v>
      </c>
      <c r="H154" s="89">
        <f t="shared" si="2"/>
        <v>-2.7313509827068261E-3</v>
      </c>
    </row>
    <row r="155" spans="1:8" ht="12.75" customHeight="1" x14ac:dyDescent="0.2">
      <c r="A155" s="161">
        <v>40757</v>
      </c>
      <c r="B155" s="159">
        <v>0.24</v>
      </c>
      <c r="C155" s="113">
        <v>221.8733</v>
      </c>
      <c r="F155" s="81">
        <v>40480</v>
      </c>
      <c r="G155" s="80">
        <v>206.1695</v>
      </c>
      <c r="H155" s="89">
        <f t="shared" si="2"/>
        <v>-1.4791144105166861E-3</v>
      </c>
    </row>
    <row r="156" spans="1:8" ht="12.75" customHeight="1" x14ac:dyDescent="0.2">
      <c r="A156" s="161">
        <v>40758</v>
      </c>
      <c r="B156" s="159">
        <v>0.24</v>
      </c>
      <c r="C156" s="113">
        <v>221.33879999999999</v>
      </c>
      <c r="F156" s="81">
        <v>40483</v>
      </c>
      <c r="G156" s="80">
        <v>206.11609999999999</v>
      </c>
      <c r="H156" s="89">
        <f t="shared" si="2"/>
        <v>-2.5901018336859017E-4</v>
      </c>
    </row>
    <row r="157" spans="1:8" ht="12.75" customHeight="1" x14ac:dyDescent="0.2">
      <c r="A157" s="161">
        <v>40759</v>
      </c>
      <c r="B157" s="159">
        <v>0.24</v>
      </c>
      <c r="C157" s="113">
        <v>221.07159999999999</v>
      </c>
      <c r="F157" s="81">
        <v>40484</v>
      </c>
      <c r="G157" s="80">
        <v>205.3648</v>
      </c>
      <c r="H157" s="89">
        <f t="shared" si="2"/>
        <v>-3.6450330663154716E-3</v>
      </c>
    </row>
    <row r="158" spans="1:8" ht="12.75" customHeight="1" x14ac:dyDescent="0.2">
      <c r="A158" s="161">
        <v>40760</v>
      </c>
      <c r="B158" s="159">
        <v>0.24</v>
      </c>
      <c r="C158" s="113">
        <v>220.82820000000001</v>
      </c>
      <c r="F158" s="81">
        <v>40485</v>
      </c>
      <c r="G158" s="80">
        <v>205.13550000000001</v>
      </c>
      <c r="H158" s="89">
        <f t="shared" si="2"/>
        <v>-1.1165496716087418E-3</v>
      </c>
    </row>
    <row r="159" spans="1:8" ht="12.75" customHeight="1" x14ac:dyDescent="0.2">
      <c r="A159" s="161">
        <v>40763</v>
      </c>
      <c r="B159" s="159">
        <v>0.24</v>
      </c>
      <c r="C159" s="113">
        <v>220.72730000000001</v>
      </c>
      <c r="F159" s="81">
        <v>40486</v>
      </c>
      <c r="G159" s="80">
        <v>204.80760000000001</v>
      </c>
      <c r="H159" s="89">
        <f t="shared" si="2"/>
        <v>-1.5984556549207701E-3</v>
      </c>
    </row>
    <row r="160" spans="1:8" ht="12.75" customHeight="1" x14ac:dyDescent="0.2">
      <c r="A160" s="161">
        <v>40764</v>
      </c>
      <c r="B160" s="159">
        <v>0.24</v>
      </c>
      <c r="C160" s="113">
        <v>220.31379999999999</v>
      </c>
      <c r="F160" s="81">
        <v>40487</v>
      </c>
      <c r="G160" s="80">
        <v>205.20339999999999</v>
      </c>
      <c r="H160" s="89">
        <f t="shared" si="2"/>
        <v>1.932545471945279E-3</v>
      </c>
    </row>
    <row r="161" spans="1:8" ht="12.75" customHeight="1" x14ac:dyDescent="0.2">
      <c r="A161" s="161">
        <v>40765</v>
      </c>
      <c r="B161" s="159">
        <v>0.24</v>
      </c>
      <c r="C161" s="113">
        <v>220.11869999999999</v>
      </c>
      <c r="F161" s="81">
        <v>40490</v>
      </c>
      <c r="G161" s="80">
        <v>205.28870000000001</v>
      </c>
      <c r="H161" s="89">
        <f t="shared" si="2"/>
        <v>4.1568512022714009E-4</v>
      </c>
    </row>
    <row r="162" spans="1:8" ht="12.75" customHeight="1" x14ac:dyDescent="0.2">
      <c r="A162" s="161">
        <v>40766</v>
      </c>
      <c r="B162" s="159">
        <v>0.24</v>
      </c>
      <c r="C162" s="113">
        <v>219.82140000000001</v>
      </c>
      <c r="F162" s="81">
        <v>40491</v>
      </c>
      <c r="G162" s="80">
        <v>205.36170000000001</v>
      </c>
      <c r="H162" s="89">
        <f t="shared" si="2"/>
        <v>3.5559677663703606E-4</v>
      </c>
    </row>
    <row r="163" spans="1:8" ht="12.75" customHeight="1" x14ac:dyDescent="0.2">
      <c r="A163" s="161">
        <v>40767</v>
      </c>
      <c r="B163" s="159">
        <v>0.25</v>
      </c>
      <c r="C163" s="113">
        <v>219.4237</v>
      </c>
      <c r="F163" s="81">
        <v>40492</v>
      </c>
      <c r="G163" s="80">
        <v>204.99209999999999</v>
      </c>
      <c r="H163" s="89">
        <f t="shared" si="2"/>
        <v>-1.7997513655176193E-3</v>
      </c>
    </row>
    <row r="164" spans="1:8" ht="12.75" customHeight="1" x14ac:dyDescent="0.2">
      <c r="A164" s="161">
        <v>40770</v>
      </c>
      <c r="B164" s="159">
        <v>0.25</v>
      </c>
      <c r="C164" s="113">
        <v>219.13120000000001</v>
      </c>
      <c r="F164" s="81">
        <v>40493</v>
      </c>
      <c r="G164" s="80">
        <v>205.2081</v>
      </c>
      <c r="H164" s="89">
        <f t="shared" si="2"/>
        <v>1.0536991425523627E-3</v>
      </c>
    </row>
    <row r="165" spans="1:8" ht="12.75" customHeight="1" x14ac:dyDescent="0.2">
      <c r="A165" s="161">
        <v>40771</v>
      </c>
      <c r="B165" s="159">
        <v>0.24</v>
      </c>
      <c r="C165" s="113">
        <v>219.03039999999999</v>
      </c>
      <c r="F165" s="81">
        <v>40494</v>
      </c>
      <c r="G165" s="80">
        <v>205.0163</v>
      </c>
      <c r="H165" s="89">
        <f t="shared" si="2"/>
        <v>-9.3466096123886262E-4</v>
      </c>
    </row>
    <row r="166" spans="1:8" ht="12.75" customHeight="1" x14ac:dyDescent="0.2">
      <c r="A166" s="161">
        <v>40772</v>
      </c>
      <c r="B166" s="159">
        <v>0.25</v>
      </c>
      <c r="C166" s="113">
        <v>218.73869999999999</v>
      </c>
      <c r="F166" s="81">
        <v>40497</v>
      </c>
      <c r="G166" s="80">
        <v>205.02</v>
      </c>
      <c r="H166" s="89">
        <f t="shared" si="2"/>
        <v>1.8047345503792336E-5</v>
      </c>
    </row>
    <row r="167" spans="1:8" ht="12.75" customHeight="1" x14ac:dyDescent="0.2">
      <c r="A167" s="161">
        <v>40773</v>
      </c>
      <c r="B167" s="159">
        <v>0.25</v>
      </c>
      <c r="C167" s="113">
        <v>218.96440000000001</v>
      </c>
      <c r="F167" s="81">
        <v>40498</v>
      </c>
      <c r="G167" s="80">
        <v>205.09209999999999</v>
      </c>
      <c r="H167" s="89">
        <f t="shared" si="2"/>
        <v>3.5167300751135313E-4</v>
      </c>
    </row>
    <row r="168" spans="1:8" ht="12.75" customHeight="1" x14ac:dyDescent="0.2">
      <c r="A168" s="161">
        <v>40774</v>
      </c>
      <c r="B168" s="159">
        <v>0.25</v>
      </c>
      <c r="C168" s="113">
        <v>218.9034</v>
      </c>
      <c r="F168" s="81">
        <v>40499</v>
      </c>
      <c r="G168" s="80">
        <v>205.02449999999999</v>
      </c>
      <c r="H168" s="89">
        <f t="shared" si="2"/>
        <v>-3.2960801513075722E-4</v>
      </c>
    </row>
    <row r="169" spans="1:8" ht="12.75" customHeight="1" x14ac:dyDescent="0.2">
      <c r="A169" s="161">
        <v>40777</v>
      </c>
      <c r="B169" s="159">
        <v>0.25</v>
      </c>
      <c r="C169" s="113">
        <v>218.67339999999999</v>
      </c>
      <c r="F169" s="81">
        <v>40500</v>
      </c>
      <c r="G169" s="80">
        <v>205.09379999999999</v>
      </c>
      <c r="H169" s="89">
        <f t="shared" si="2"/>
        <v>3.3800838436381198E-4</v>
      </c>
    </row>
    <row r="170" spans="1:8" ht="12.75" customHeight="1" x14ac:dyDescent="0.2">
      <c r="A170" s="161">
        <v>40778</v>
      </c>
      <c r="B170" s="159">
        <v>0.25</v>
      </c>
      <c r="C170" s="113">
        <v>218.67490000000001</v>
      </c>
      <c r="F170" s="81">
        <v>40501</v>
      </c>
      <c r="G170" s="80">
        <v>205.0941</v>
      </c>
      <c r="H170" s="89">
        <f t="shared" si="2"/>
        <v>1.4627453390105356E-6</v>
      </c>
    </row>
    <row r="171" spans="1:8" ht="12.75" customHeight="1" x14ac:dyDescent="0.2">
      <c r="A171" s="161">
        <v>40779</v>
      </c>
      <c r="B171" s="159">
        <v>0.24</v>
      </c>
      <c r="C171" s="113">
        <v>218.76</v>
      </c>
      <c r="F171" s="81">
        <v>40504</v>
      </c>
      <c r="G171" s="80">
        <v>205.2028</v>
      </c>
      <c r="H171" s="89">
        <f t="shared" si="2"/>
        <v>5.3000061922794906E-4</v>
      </c>
    </row>
    <row r="172" spans="1:8" ht="12.75" customHeight="1" x14ac:dyDescent="0.2">
      <c r="A172" s="161">
        <v>40780</v>
      </c>
      <c r="B172" s="159">
        <v>0.25</v>
      </c>
      <c r="C172" s="113">
        <v>219.35210000000001</v>
      </c>
      <c r="F172" s="81">
        <v>40505</v>
      </c>
      <c r="G172" s="80">
        <v>205.23990000000001</v>
      </c>
      <c r="H172" s="89">
        <f t="shared" si="2"/>
        <v>1.8079675326072286E-4</v>
      </c>
    </row>
    <row r="173" spans="1:8" ht="12.75" customHeight="1" x14ac:dyDescent="0.2">
      <c r="A173" s="161">
        <v>40781</v>
      </c>
      <c r="B173" s="159">
        <v>0.24</v>
      </c>
      <c r="C173" s="113">
        <v>219.45249999999999</v>
      </c>
      <c r="F173" s="81">
        <v>40506</v>
      </c>
      <c r="G173" s="80">
        <v>205.39420000000001</v>
      </c>
      <c r="H173" s="89">
        <f t="shared" si="2"/>
        <v>7.5180313379613964E-4</v>
      </c>
    </row>
    <row r="174" spans="1:8" ht="12.75" customHeight="1" x14ac:dyDescent="0.2">
      <c r="A174" s="161">
        <v>40784</v>
      </c>
      <c r="B174" s="159">
        <v>0.24</v>
      </c>
      <c r="C174" s="113">
        <v>219.1155</v>
      </c>
      <c r="F174" s="81">
        <v>40507</v>
      </c>
      <c r="G174" s="80">
        <v>205.54320000000001</v>
      </c>
      <c r="H174" s="89">
        <f t="shared" si="2"/>
        <v>7.2543431119282287E-4</v>
      </c>
    </row>
    <row r="175" spans="1:8" ht="12.75" customHeight="1" x14ac:dyDescent="0.2">
      <c r="A175" s="161">
        <v>40785</v>
      </c>
      <c r="B175" s="159">
        <v>0.24</v>
      </c>
      <c r="C175" s="113">
        <v>219.2295</v>
      </c>
      <c r="F175" s="81">
        <v>40508</v>
      </c>
      <c r="G175" s="80">
        <v>205.85329999999999</v>
      </c>
      <c r="H175" s="89">
        <f t="shared" si="2"/>
        <v>1.5086852788123233E-3</v>
      </c>
    </row>
    <row r="176" spans="1:8" ht="12.75" customHeight="1" x14ac:dyDescent="0.2">
      <c r="A176" s="161">
        <v>40786</v>
      </c>
      <c r="B176" s="159">
        <v>0.24</v>
      </c>
      <c r="C176" s="113">
        <v>218.4228</v>
      </c>
      <c r="F176" s="81">
        <v>40511</v>
      </c>
      <c r="G176" s="80">
        <v>206.31790000000001</v>
      </c>
      <c r="H176" s="89">
        <f t="shared" si="2"/>
        <v>2.2569470589007732E-3</v>
      </c>
    </row>
    <row r="177" spans="1:8" ht="12.75" customHeight="1" x14ac:dyDescent="0.2">
      <c r="A177" s="161">
        <v>40787</v>
      </c>
      <c r="B177" s="159">
        <v>0.24</v>
      </c>
      <c r="C177" s="113">
        <v>218.44569999999999</v>
      </c>
      <c r="F177" s="81">
        <v>40512</v>
      </c>
      <c r="G177" s="80">
        <v>206.7345</v>
      </c>
      <c r="H177" s="89">
        <f t="shared" si="2"/>
        <v>2.019214038142053E-3</v>
      </c>
    </row>
    <row r="178" spans="1:8" ht="12.75" customHeight="1" x14ac:dyDescent="0.2">
      <c r="A178" s="161">
        <v>40788</v>
      </c>
      <c r="B178" s="159">
        <v>0.22</v>
      </c>
      <c r="C178" s="113">
        <v>218.68819999999999</v>
      </c>
      <c r="F178" s="81">
        <v>40513</v>
      </c>
      <c r="G178" s="80">
        <v>206.18700000000001</v>
      </c>
      <c r="H178" s="89">
        <f t="shared" si="2"/>
        <v>-2.6483243000079097E-3</v>
      </c>
    </row>
    <row r="179" spans="1:8" ht="12.75" customHeight="1" x14ac:dyDescent="0.2">
      <c r="A179" s="161">
        <v>40791</v>
      </c>
      <c r="B179" s="159">
        <v>0.22</v>
      </c>
      <c r="C179" s="113">
        <v>219.00530000000001</v>
      </c>
      <c r="F179" s="81">
        <v>40514</v>
      </c>
      <c r="G179" s="80">
        <v>205.88939999999999</v>
      </c>
      <c r="H179" s="89">
        <f t="shared" si="2"/>
        <v>-1.4433499687177996E-3</v>
      </c>
    </row>
    <row r="180" spans="1:8" ht="12.75" customHeight="1" x14ac:dyDescent="0.2">
      <c r="A180" s="161">
        <v>40792</v>
      </c>
      <c r="B180" s="159">
        <v>0.22</v>
      </c>
      <c r="C180" s="113">
        <v>218.65119999999999</v>
      </c>
      <c r="F180" s="81">
        <v>40515</v>
      </c>
      <c r="G180" s="80">
        <v>205.7989</v>
      </c>
      <c r="H180" s="89">
        <f t="shared" si="2"/>
        <v>-4.3955638318432901E-4</v>
      </c>
    </row>
    <row r="181" spans="1:8" ht="12.75" customHeight="1" x14ac:dyDescent="0.2">
      <c r="A181" s="161">
        <v>40793</v>
      </c>
      <c r="B181" s="159">
        <v>0.22</v>
      </c>
      <c r="C181" s="113">
        <v>218.9821</v>
      </c>
      <c r="F181" s="81">
        <v>40518</v>
      </c>
      <c r="G181" s="80">
        <v>205.17089999999999</v>
      </c>
      <c r="H181" s="89">
        <f t="shared" si="2"/>
        <v>-3.0515226271861234E-3</v>
      </c>
    </row>
    <row r="182" spans="1:8" ht="12.75" customHeight="1" x14ac:dyDescent="0.2">
      <c r="A182" s="161">
        <v>40794</v>
      </c>
      <c r="B182" s="159">
        <v>0.23</v>
      </c>
      <c r="C182" s="113">
        <v>218.0515</v>
      </c>
      <c r="F182" s="81">
        <v>40519</v>
      </c>
      <c r="G182" s="80">
        <v>205.0188</v>
      </c>
      <c r="H182" s="89">
        <f t="shared" si="2"/>
        <v>-7.4133320076087857E-4</v>
      </c>
    </row>
    <row r="183" spans="1:8" ht="12.75" customHeight="1" x14ac:dyDescent="0.2">
      <c r="A183" s="161">
        <v>40795</v>
      </c>
      <c r="B183" s="159">
        <v>0.24</v>
      </c>
      <c r="C183" s="113">
        <v>217.9881</v>
      </c>
      <c r="F183" s="81">
        <v>40520</v>
      </c>
      <c r="G183" s="80">
        <v>204.85990000000001</v>
      </c>
      <c r="H183" s="89">
        <f t="shared" si="2"/>
        <v>-7.7505087338326285E-4</v>
      </c>
    </row>
    <row r="184" spans="1:8" ht="12.75" customHeight="1" x14ac:dyDescent="0.2">
      <c r="A184" s="161">
        <v>40798</v>
      </c>
      <c r="B184" s="159">
        <v>0.24</v>
      </c>
      <c r="C184" s="113">
        <v>217.0753</v>
      </c>
      <c r="F184" s="81">
        <v>40521</v>
      </c>
      <c r="G184" s="80">
        <v>205.322</v>
      </c>
      <c r="H184" s="89">
        <f t="shared" si="2"/>
        <v>2.2556879115922268E-3</v>
      </c>
    </row>
    <row r="185" spans="1:8" ht="12.75" customHeight="1" x14ac:dyDescent="0.2">
      <c r="A185" s="161">
        <v>40799</v>
      </c>
      <c r="B185" s="159">
        <v>0.24</v>
      </c>
      <c r="C185" s="113">
        <v>216.36680000000001</v>
      </c>
      <c r="F185" s="81">
        <v>40522</v>
      </c>
      <c r="G185" s="80">
        <v>205.56010000000001</v>
      </c>
      <c r="H185" s="89">
        <f t="shared" si="2"/>
        <v>1.1596419282882636E-3</v>
      </c>
    </row>
    <row r="186" spans="1:8" ht="12.75" customHeight="1" x14ac:dyDescent="0.2">
      <c r="A186" s="161">
        <v>40800</v>
      </c>
      <c r="B186" s="159">
        <v>0.24</v>
      </c>
      <c r="C186" s="113">
        <v>216.2534</v>
      </c>
      <c r="F186" s="81">
        <v>40525</v>
      </c>
      <c r="G186" s="80">
        <v>206.2638</v>
      </c>
      <c r="H186" s="89">
        <f t="shared" si="2"/>
        <v>3.4233297220618093E-3</v>
      </c>
    </row>
    <row r="187" spans="1:8" ht="12.75" customHeight="1" x14ac:dyDescent="0.2">
      <c r="A187" s="161">
        <v>40801</v>
      </c>
      <c r="B187" s="159">
        <v>0.23</v>
      </c>
      <c r="C187" s="113">
        <v>215.75479999999999</v>
      </c>
      <c r="F187" s="81">
        <v>40526</v>
      </c>
      <c r="G187" s="80">
        <v>206.81200000000001</v>
      </c>
      <c r="H187" s="89">
        <f t="shared" si="2"/>
        <v>2.6577615655292322E-3</v>
      </c>
    </row>
    <row r="188" spans="1:8" ht="12.75" customHeight="1" x14ac:dyDescent="0.2">
      <c r="A188" s="161">
        <v>40802</v>
      </c>
      <c r="B188" s="159">
        <v>0.23</v>
      </c>
      <c r="C188" s="113">
        <v>215.47030000000001</v>
      </c>
      <c r="F188" s="81">
        <v>40527</v>
      </c>
      <c r="G188" s="80">
        <v>208.63910000000001</v>
      </c>
      <c r="H188" s="89">
        <f t="shared" si="2"/>
        <v>8.8345937373073193E-3</v>
      </c>
    </row>
    <row r="189" spans="1:8" ht="12.75" customHeight="1" x14ac:dyDescent="0.2">
      <c r="A189" s="161">
        <v>40805</v>
      </c>
      <c r="B189" s="159">
        <v>0.23</v>
      </c>
      <c r="C189" s="113">
        <v>215.18979999999999</v>
      </c>
      <c r="F189" s="81">
        <v>40528</v>
      </c>
      <c r="G189" s="80">
        <v>208.18690000000001</v>
      </c>
      <c r="H189" s="89">
        <f t="shared" si="2"/>
        <v>-2.1673789812168705E-3</v>
      </c>
    </row>
    <row r="190" spans="1:8" ht="12.75" customHeight="1" x14ac:dyDescent="0.2">
      <c r="A190" s="161">
        <v>40806</v>
      </c>
      <c r="B190" s="159">
        <v>0.23</v>
      </c>
      <c r="C190" s="113">
        <v>216.6782</v>
      </c>
      <c r="F190" s="81">
        <v>40529</v>
      </c>
      <c r="G190" s="80">
        <v>208.21639999999999</v>
      </c>
      <c r="H190" s="89">
        <f t="shared" si="2"/>
        <v>1.4169959781323675E-4</v>
      </c>
    </row>
    <row r="191" spans="1:8" ht="12.75" customHeight="1" x14ac:dyDescent="0.2">
      <c r="A191" s="161">
        <v>40807</v>
      </c>
      <c r="B191" s="159">
        <v>0.23</v>
      </c>
      <c r="C191" s="113">
        <v>215.11259999999999</v>
      </c>
      <c r="F191" s="81">
        <v>40532</v>
      </c>
      <c r="G191" s="80">
        <v>208.24449999999999</v>
      </c>
      <c r="H191" s="89">
        <f t="shared" si="2"/>
        <v>1.3495574796219177E-4</v>
      </c>
    </row>
    <row r="192" spans="1:8" ht="12.75" customHeight="1" x14ac:dyDescent="0.2">
      <c r="A192" s="161">
        <v>40808</v>
      </c>
      <c r="B192" s="159">
        <v>0.23</v>
      </c>
      <c r="C192" s="113">
        <v>214.8818</v>
      </c>
      <c r="F192" s="81">
        <v>40533</v>
      </c>
      <c r="G192" s="80">
        <v>208.2003</v>
      </c>
      <c r="H192" s="89">
        <f t="shared" si="2"/>
        <v>-2.1225050361469024E-4</v>
      </c>
    </row>
    <row r="193" spans="1:10" ht="12.75" customHeight="1" x14ac:dyDescent="0.2">
      <c r="A193" s="161">
        <v>40809</v>
      </c>
      <c r="B193" s="159">
        <v>0.23</v>
      </c>
      <c r="C193" s="113">
        <v>214.12299999999999</v>
      </c>
      <c r="F193" s="81">
        <v>40534</v>
      </c>
      <c r="G193" s="80">
        <v>208.25989999999999</v>
      </c>
      <c r="H193" s="89">
        <f t="shared" si="2"/>
        <v>2.8626279597094239E-4</v>
      </c>
    </row>
    <row r="194" spans="1:10" ht="12.75" customHeight="1" x14ac:dyDescent="0.2">
      <c r="A194" s="161">
        <v>40812</v>
      </c>
      <c r="B194" s="159">
        <v>0.22</v>
      </c>
      <c r="C194" s="113">
        <v>214.62719999999999</v>
      </c>
      <c r="F194" s="81">
        <v>40535</v>
      </c>
      <c r="G194" s="80">
        <v>208.26070000000001</v>
      </c>
      <c r="H194" s="89">
        <f t="shared" si="2"/>
        <v>3.8413540005856015E-6</v>
      </c>
    </row>
    <row r="195" spans="1:10" ht="12.75" customHeight="1" x14ac:dyDescent="0.2">
      <c r="A195" s="161">
        <v>40813</v>
      </c>
      <c r="B195" s="159">
        <v>0.23</v>
      </c>
      <c r="C195" s="113">
        <v>215.36660000000001</v>
      </c>
      <c r="F195" s="81">
        <v>40539</v>
      </c>
      <c r="G195" s="80">
        <v>207.59690000000001</v>
      </c>
      <c r="H195" s="89">
        <f t="shared" si="2"/>
        <v>-3.1873512381357071E-3</v>
      </c>
    </row>
    <row r="196" spans="1:10" ht="12.75" customHeight="1" x14ac:dyDescent="0.2">
      <c r="A196" s="161">
        <v>40814</v>
      </c>
      <c r="B196" s="159">
        <v>0.23</v>
      </c>
      <c r="C196" s="113">
        <v>215.5386</v>
      </c>
      <c r="F196" s="81">
        <v>40540</v>
      </c>
      <c r="G196" s="80">
        <v>207.8366</v>
      </c>
      <c r="H196" s="89">
        <f t="shared" si="2"/>
        <v>1.154641519213433E-3</v>
      </c>
    </row>
    <row r="197" spans="1:10" ht="12.75" customHeight="1" x14ac:dyDescent="0.2">
      <c r="A197" s="161">
        <v>40815</v>
      </c>
      <c r="B197" s="159">
        <v>0.23</v>
      </c>
      <c r="C197" s="113">
        <v>214.9111</v>
      </c>
      <c r="F197" s="81">
        <v>40541</v>
      </c>
      <c r="G197" s="80">
        <v>207.98689999999999</v>
      </c>
      <c r="H197" s="89">
        <f t="shared" si="2"/>
        <v>7.2316425499641167E-4</v>
      </c>
    </row>
    <row r="198" spans="1:10" ht="12.75" customHeight="1" x14ac:dyDescent="0.2">
      <c r="A198" s="161">
        <v>40816</v>
      </c>
      <c r="B198" s="159">
        <v>0.23</v>
      </c>
      <c r="C198" s="113">
        <v>214.5985</v>
      </c>
      <c r="F198" s="81">
        <v>40542</v>
      </c>
      <c r="G198" s="80">
        <v>208.02719999999999</v>
      </c>
      <c r="H198" s="89">
        <f t="shared" si="2"/>
        <v>1.9376220329262085E-4</v>
      </c>
    </row>
    <row r="199" spans="1:10" ht="12.75" customHeight="1" x14ac:dyDescent="0.2">
      <c r="A199" s="161">
        <v>40819</v>
      </c>
      <c r="B199" s="159">
        <v>0.24</v>
      </c>
      <c r="C199" s="113">
        <v>213.97</v>
      </c>
      <c r="F199" s="81">
        <v>40543</v>
      </c>
      <c r="G199" s="80">
        <v>208.0395</v>
      </c>
      <c r="H199" s="89">
        <f t="shared" si="2"/>
        <v>5.9126883407604456E-5</v>
      </c>
    </row>
    <row r="200" spans="1:10" ht="12.75" customHeight="1" x14ac:dyDescent="0.2">
      <c r="A200" s="161">
        <v>40820</v>
      </c>
      <c r="B200" s="159">
        <v>0.24</v>
      </c>
      <c r="C200" s="113">
        <v>213.5788</v>
      </c>
      <c r="F200" s="81">
        <v>40546</v>
      </c>
      <c r="G200" s="80">
        <v>208.36799999999999</v>
      </c>
      <c r="H200" s="89">
        <f t="shared" si="2"/>
        <v>1.5790270597650501E-3</v>
      </c>
      <c r="I200" s="89">
        <f>STDEV(H111:H200)</f>
        <v>2.238263434549902E-3</v>
      </c>
      <c r="J200" s="89">
        <f>I200*100</f>
        <v>0.2238263434549902</v>
      </c>
    </row>
    <row r="201" spans="1:10" ht="12.75" customHeight="1" x14ac:dyDescent="0.2">
      <c r="A201" s="161">
        <v>40821</v>
      </c>
      <c r="B201" s="159">
        <v>0.25</v>
      </c>
      <c r="C201" s="113">
        <v>214.03460000000001</v>
      </c>
      <c r="F201" s="81">
        <v>40547</v>
      </c>
      <c r="G201" s="80">
        <v>208.01939999999999</v>
      </c>
      <c r="H201" s="89">
        <f t="shared" si="2"/>
        <v>-1.6730016125316972E-3</v>
      </c>
      <c r="I201" s="89">
        <f t="shared" ref="I201:I264" si="3">STDEV(H112:H201)</f>
        <v>2.2399856913261334E-3</v>
      </c>
      <c r="J201" s="89">
        <f>I201*100</f>
        <v>0.22399856913261335</v>
      </c>
    </row>
    <row r="202" spans="1:10" ht="12.75" customHeight="1" x14ac:dyDescent="0.2">
      <c r="A202" s="161">
        <v>40822</v>
      </c>
      <c r="B202" s="159">
        <v>0.25</v>
      </c>
      <c r="C202" s="113">
        <v>214.35300000000001</v>
      </c>
      <c r="F202" s="81">
        <v>40548</v>
      </c>
      <c r="G202" s="80">
        <v>208.46129999999999</v>
      </c>
      <c r="H202" s="89">
        <f t="shared" si="2"/>
        <v>2.1243210969746282E-3</v>
      </c>
      <c r="I202" s="89">
        <f t="shared" si="3"/>
        <v>2.2499071324924421E-3</v>
      </c>
      <c r="J202" s="89">
        <f t="shared" ref="J202:J265" si="4">I202*100</f>
        <v>0.22499071324924422</v>
      </c>
    </row>
    <row r="203" spans="1:10" ht="12.75" customHeight="1" x14ac:dyDescent="0.2">
      <c r="A203" s="161">
        <v>40823</v>
      </c>
      <c r="B203" s="159">
        <v>0.25</v>
      </c>
      <c r="C203" s="113">
        <v>213.6772</v>
      </c>
      <c r="F203" s="81">
        <v>40549</v>
      </c>
      <c r="G203" s="80">
        <v>208.4684</v>
      </c>
      <c r="H203" s="89">
        <f t="shared" si="2"/>
        <v>3.4059079551016531E-5</v>
      </c>
      <c r="I203" s="89">
        <f t="shared" si="3"/>
        <v>2.2479613733134528E-3</v>
      </c>
      <c r="J203" s="89">
        <f t="shared" si="4"/>
        <v>0.22479613733134529</v>
      </c>
    </row>
    <row r="204" spans="1:10" ht="12.75" customHeight="1" x14ac:dyDescent="0.2">
      <c r="A204" s="161">
        <v>40826</v>
      </c>
      <c r="B204" s="159">
        <v>0.24</v>
      </c>
      <c r="C204" s="113">
        <v>213.19970000000001</v>
      </c>
      <c r="F204" s="81">
        <v>40550</v>
      </c>
      <c r="G204" s="80">
        <v>208.47370000000001</v>
      </c>
      <c r="H204" s="89">
        <f t="shared" si="2"/>
        <v>2.5423517425208864E-5</v>
      </c>
      <c r="I204" s="89">
        <f t="shared" si="3"/>
        <v>2.2462397261945265E-3</v>
      </c>
      <c r="J204" s="89">
        <f t="shared" si="4"/>
        <v>0.22462397261945266</v>
      </c>
    </row>
    <row r="205" spans="1:10" ht="12.75" customHeight="1" x14ac:dyDescent="0.2">
      <c r="A205" s="161">
        <v>40827</v>
      </c>
      <c r="B205" s="159">
        <v>0.24</v>
      </c>
      <c r="C205" s="113">
        <v>213.7056</v>
      </c>
      <c r="F205" s="81">
        <v>40553</v>
      </c>
      <c r="G205" s="80">
        <v>208.79339999999999</v>
      </c>
      <c r="H205" s="89">
        <f t="shared" si="2"/>
        <v>1.5335267710026887E-3</v>
      </c>
      <c r="I205" s="89">
        <f t="shared" si="3"/>
        <v>1.9762025651849607E-3</v>
      </c>
      <c r="J205" s="89">
        <f t="shared" si="4"/>
        <v>0.19762025651849607</v>
      </c>
    </row>
    <row r="206" spans="1:10" ht="12.75" customHeight="1" x14ac:dyDescent="0.2">
      <c r="A206" s="161">
        <v>40828</v>
      </c>
      <c r="B206" s="159">
        <v>0.24</v>
      </c>
      <c r="C206" s="113">
        <v>213.7927</v>
      </c>
      <c r="F206" s="81">
        <v>40554</v>
      </c>
      <c r="G206" s="80">
        <v>209.6482</v>
      </c>
      <c r="H206" s="89">
        <f t="shared" ref="H206:H269" si="5">(G206-G205)/G205</f>
        <v>4.0939991398196091E-3</v>
      </c>
      <c r="I206" s="89">
        <f t="shared" si="3"/>
        <v>1.8916589375423264E-3</v>
      </c>
      <c r="J206" s="89">
        <f t="shared" si="4"/>
        <v>0.18916589375423265</v>
      </c>
    </row>
    <row r="207" spans="1:10" ht="12.75" customHeight="1" x14ac:dyDescent="0.2">
      <c r="A207" s="161">
        <v>40829</v>
      </c>
      <c r="B207" s="159">
        <v>0.24</v>
      </c>
      <c r="C207" s="113">
        <v>213.70089999999999</v>
      </c>
      <c r="F207" s="81">
        <v>40555</v>
      </c>
      <c r="G207" s="80">
        <v>210.72630000000001</v>
      </c>
      <c r="H207" s="89">
        <f t="shared" si="5"/>
        <v>5.1424243089137241E-3</v>
      </c>
      <c r="I207" s="89">
        <f t="shared" si="3"/>
        <v>1.9596079283445635E-3</v>
      </c>
      <c r="J207" s="89">
        <f t="shared" si="4"/>
        <v>0.19596079283445636</v>
      </c>
    </row>
    <row r="208" spans="1:10" ht="12.75" customHeight="1" x14ac:dyDescent="0.2">
      <c r="A208" s="161">
        <v>40830</v>
      </c>
      <c r="B208" s="159">
        <v>0.25</v>
      </c>
      <c r="C208" s="113">
        <v>214.36850000000001</v>
      </c>
      <c r="F208" s="81">
        <v>40556</v>
      </c>
      <c r="G208" s="80">
        <v>210.37960000000001</v>
      </c>
      <c r="H208" s="89">
        <f t="shared" si="5"/>
        <v>-1.6452621243764943E-3</v>
      </c>
      <c r="I208" s="89">
        <f t="shared" si="3"/>
        <v>1.9703771036984554E-3</v>
      </c>
      <c r="J208" s="89">
        <f t="shared" si="4"/>
        <v>0.19703771036984555</v>
      </c>
    </row>
    <row r="209" spans="1:10" ht="12.75" customHeight="1" x14ac:dyDescent="0.2">
      <c r="A209" s="161">
        <v>40833</v>
      </c>
      <c r="B209" s="159">
        <v>0.25</v>
      </c>
      <c r="C209" s="113">
        <v>214.35149999999999</v>
      </c>
      <c r="F209" s="81">
        <v>40557</v>
      </c>
      <c r="G209" s="80">
        <v>210.46979999999999</v>
      </c>
      <c r="H209" s="89">
        <f t="shared" si="5"/>
        <v>4.2874879503517274E-4</v>
      </c>
      <c r="I209" s="89">
        <f t="shared" si="3"/>
        <v>1.9701129769915879E-3</v>
      </c>
      <c r="J209" s="89">
        <f t="shared" si="4"/>
        <v>0.19701129769915879</v>
      </c>
    </row>
    <row r="210" spans="1:10" ht="12.75" customHeight="1" x14ac:dyDescent="0.2">
      <c r="A210" s="161">
        <v>40834</v>
      </c>
      <c r="B210" s="159">
        <v>0.25</v>
      </c>
      <c r="C210" s="113">
        <v>213.8527</v>
      </c>
      <c r="F210" s="81">
        <v>40560</v>
      </c>
      <c r="G210" s="80">
        <v>211.10419999999999</v>
      </c>
      <c r="H210" s="89">
        <f t="shared" si="5"/>
        <v>3.0142091644501938E-3</v>
      </c>
      <c r="I210" s="89">
        <f t="shared" si="3"/>
        <v>1.9908848991049529E-3</v>
      </c>
      <c r="J210" s="89">
        <f t="shared" si="4"/>
        <v>0.1990884899104953</v>
      </c>
    </row>
    <row r="211" spans="1:10" ht="12.75" customHeight="1" x14ac:dyDescent="0.2">
      <c r="A211" s="161">
        <v>40835</v>
      </c>
      <c r="B211" s="159">
        <v>0.25</v>
      </c>
      <c r="C211" s="113">
        <v>213.98179999999999</v>
      </c>
      <c r="F211" s="81">
        <v>40561</v>
      </c>
      <c r="G211" s="80">
        <v>212.91030000000001</v>
      </c>
      <c r="H211" s="89">
        <f t="shared" si="5"/>
        <v>8.5554906060609642E-3</v>
      </c>
      <c r="I211" s="89">
        <f t="shared" si="3"/>
        <v>2.1715045842150105E-3</v>
      </c>
      <c r="J211" s="89">
        <f t="shared" si="4"/>
        <v>0.21715045842150105</v>
      </c>
    </row>
    <row r="212" spans="1:10" ht="12.75" customHeight="1" x14ac:dyDescent="0.2">
      <c r="A212" s="161">
        <v>40836</v>
      </c>
      <c r="B212" s="159">
        <v>0.25</v>
      </c>
      <c r="C212" s="113">
        <v>214.39230000000001</v>
      </c>
      <c r="F212" s="81">
        <v>40562</v>
      </c>
      <c r="G212" s="80">
        <v>213.5641</v>
      </c>
      <c r="H212" s="89">
        <f t="shared" si="5"/>
        <v>3.0707767543420384E-3</v>
      </c>
      <c r="I212" s="89">
        <f t="shared" si="3"/>
        <v>2.1894285395667851E-3</v>
      </c>
      <c r="J212" s="89">
        <f t="shared" si="4"/>
        <v>0.21894285395667851</v>
      </c>
    </row>
    <row r="213" spans="1:10" ht="12.75" customHeight="1" x14ac:dyDescent="0.2">
      <c r="A213" s="161">
        <v>40837</v>
      </c>
      <c r="B213" s="159">
        <v>0.25</v>
      </c>
      <c r="C213" s="113">
        <v>214.41460000000001</v>
      </c>
      <c r="F213" s="81">
        <v>40563</v>
      </c>
      <c r="G213" s="80">
        <v>213.95249999999999</v>
      </c>
      <c r="H213" s="89">
        <f t="shared" si="5"/>
        <v>1.8186577238402432E-3</v>
      </c>
      <c r="I213" s="89">
        <f t="shared" si="3"/>
        <v>2.1940654901245844E-3</v>
      </c>
      <c r="J213" s="89">
        <f t="shared" si="4"/>
        <v>0.21940654901245843</v>
      </c>
    </row>
    <row r="214" spans="1:10" ht="12.75" customHeight="1" x14ac:dyDescent="0.2">
      <c r="A214" s="161">
        <v>40840</v>
      </c>
      <c r="B214" s="159">
        <v>0.24</v>
      </c>
      <c r="C214" s="113">
        <v>214.0103</v>
      </c>
      <c r="F214" s="81">
        <v>40564</v>
      </c>
      <c r="G214" s="80">
        <v>213.60069999999999</v>
      </c>
      <c r="H214" s="89">
        <f t="shared" si="5"/>
        <v>-1.6442902046014758E-3</v>
      </c>
      <c r="I214" s="89">
        <f t="shared" si="3"/>
        <v>2.2051939666316231E-3</v>
      </c>
      <c r="J214" s="89">
        <f t="shared" si="4"/>
        <v>0.22051939666316231</v>
      </c>
    </row>
    <row r="215" spans="1:10" ht="12.75" customHeight="1" x14ac:dyDescent="0.2">
      <c r="A215" s="161">
        <v>40841</v>
      </c>
      <c r="B215" s="159">
        <v>0.24</v>
      </c>
      <c r="C215" s="113">
        <v>214.08789999999999</v>
      </c>
      <c r="F215" s="81">
        <v>40567</v>
      </c>
      <c r="G215" s="80">
        <v>214.6711</v>
      </c>
      <c r="H215" s="89">
        <f t="shared" si="5"/>
        <v>5.0112195325202891E-3</v>
      </c>
      <c r="I215" s="89">
        <f t="shared" si="3"/>
        <v>2.1966865040597932E-3</v>
      </c>
      <c r="J215" s="89">
        <f t="shared" si="4"/>
        <v>0.21966865040597933</v>
      </c>
    </row>
    <row r="216" spans="1:10" ht="12.75" customHeight="1" x14ac:dyDescent="0.2">
      <c r="A216" s="161">
        <v>40842</v>
      </c>
      <c r="B216" s="159">
        <v>0.24</v>
      </c>
      <c r="C216" s="113">
        <v>213.7106</v>
      </c>
      <c r="F216" s="81">
        <v>40568</v>
      </c>
      <c r="G216" s="80">
        <v>214.3509</v>
      </c>
      <c r="H216" s="89">
        <f t="shared" si="5"/>
        <v>-1.4915841023780091E-3</v>
      </c>
      <c r="I216" s="89">
        <f t="shared" si="3"/>
        <v>2.2059473407946076E-3</v>
      </c>
      <c r="J216" s="89">
        <f t="shared" si="4"/>
        <v>0.22059473407946076</v>
      </c>
    </row>
    <row r="217" spans="1:10" ht="12.75" customHeight="1" x14ac:dyDescent="0.2">
      <c r="A217" s="161">
        <v>40843</v>
      </c>
      <c r="B217" s="159">
        <v>0.24</v>
      </c>
      <c r="C217" s="113">
        <v>213.60679999999999</v>
      </c>
      <c r="F217" s="81">
        <v>40569</v>
      </c>
      <c r="G217" s="80">
        <v>213.99080000000001</v>
      </c>
      <c r="H217" s="89">
        <f t="shared" si="5"/>
        <v>-1.679955624165742E-3</v>
      </c>
      <c r="I217" s="89">
        <f t="shared" si="3"/>
        <v>2.2142193474002148E-3</v>
      </c>
      <c r="J217" s="89">
        <f t="shared" si="4"/>
        <v>0.22142193474002148</v>
      </c>
    </row>
    <row r="218" spans="1:10" ht="12.75" customHeight="1" x14ac:dyDescent="0.2">
      <c r="A218" s="161">
        <v>40844</v>
      </c>
      <c r="B218" s="159">
        <v>0.25</v>
      </c>
      <c r="C218" s="113">
        <v>214.13069999999999</v>
      </c>
      <c r="F218" s="81">
        <v>40570</v>
      </c>
      <c r="G218" s="80">
        <v>214.0137</v>
      </c>
      <c r="H218" s="89">
        <f t="shared" si="5"/>
        <v>1.0701394639392354E-4</v>
      </c>
      <c r="I218" s="89">
        <f t="shared" si="3"/>
        <v>2.214265434811913E-3</v>
      </c>
      <c r="J218" s="89">
        <f t="shared" si="4"/>
        <v>0.22142654348119131</v>
      </c>
    </row>
    <row r="219" spans="1:10" ht="12.75" customHeight="1" x14ac:dyDescent="0.2">
      <c r="A219" s="161">
        <v>40847</v>
      </c>
      <c r="B219" s="159">
        <v>0.25</v>
      </c>
      <c r="C219" s="113">
        <v>213.86320000000001</v>
      </c>
      <c r="F219" s="81">
        <v>40571</v>
      </c>
      <c r="G219" s="80">
        <v>213.23310000000001</v>
      </c>
      <c r="H219" s="89">
        <f t="shared" si="5"/>
        <v>-3.6474300477025191E-3</v>
      </c>
      <c r="I219" s="89">
        <f t="shared" si="3"/>
        <v>2.2543706149442612E-3</v>
      </c>
      <c r="J219" s="89">
        <f t="shared" si="4"/>
        <v>0.22543706149442613</v>
      </c>
    </row>
    <row r="220" spans="1:10" ht="12.75" customHeight="1" x14ac:dyDescent="0.2">
      <c r="A220" s="161">
        <v>40848</v>
      </c>
      <c r="B220" s="159">
        <v>0.26</v>
      </c>
      <c r="C220" s="113">
        <v>213.59059999999999</v>
      </c>
      <c r="F220" s="81">
        <v>40574</v>
      </c>
      <c r="G220" s="80">
        <v>213.37100000000001</v>
      </c>
      <c r="H220" s="89">
        <f t="shared" si="5"/>
        <v>6.4671010269982433E-4</v>
      </c>
      <c r="I220" s="89">
        <f t="shared" si="3"/>
        <v>2.2533224170605626E-3</v>
      </c>
      <c r="J220" s="89">
        <f t="shared" si="4"/>
        <v>0.22533224170605626</v>
      </c>
    </row>
    <row r="221" spans="1:10" ht="12.75" customHeight="1" x14ac:dyDescent="0.2">
      <c r="A221" s="161">
        <v>40849</v>
      </c>
      <c r="B221" s="159">
        <v>0.26</v>
      </c>
      <c r="C221" s="113">
        <v>213.44499999999999</v>
      </c>
      <c r="F221" s="81">
        <v>40575</v>
      </c>
      <c r="G221" s="80">
        <v>213.93119999999999</v>
      </c>
      <c r="H221" s="89">
        <f t="shared" si="5"/>
        <v>2.62547393975742E-3</v>
      </c>
      <c r="I221" s="89">
        <f t="shared" si="3"/>
        <v>2.2609550058988789E-3</v>
      </c>
      <c r="J221" s="89">
        <f t="shared" si="4"/>
        <v>0.22609550058988789</v>
      </c>
    </row>
    <row r="222" spans="1:10" ht="12.75" customHeight="1" x14ac:dyDescent="0.2">
      <c r="A222" s="161">
        <v>40850</v>
      </c>
      <c r="B222" s="159">
        <v>0.26</v>
      </c>
      <c r="C222" s="113">
        <v>213.19220000000001</v>
      </c>
      <c r="F222" s="81">
        <v>40576</v>
      </c>
      <c r="G222" s="80">
        <v>213.62469999999999</v>
      </c>
      <c r="H222" s="89">
        <f t="shared" si="5"/>
        <v>-1.4327035981661384E-3</v>
      </c>
      <c r="I222" s="89">
        <f t="shared" si="3"/>
        <v>2.2688552883568208E-3</v>
      </c>
      <c r="J222" s="89">
        <f t="shared" si="4"/>
        <v>0.22688552883568208</v>
      </c>
    </row>
    <row r="223" spans="1:10" ht="12.75" customHeight="1" x14ac:dyDescent="0.2">
      <c r="A223" s="161">
        <v>40851</v>
      </c>
      <c r="B223" s="159">
        <v>0.26</v>
      </c>
      <c r="C223" s="113">
        <v>213.1559</v>
      </c>
      <c r="F223" s="81">
        <v>40577</v>
      </c>
      <c r="G223" s="80">
        <v>213.6789</v>
      </c>
      <c r="H223" s="89">
        <f t="shared" si="5"/>
        <v>2.5371597947245188E-4</v>
      </c>
      <c r="I223" s="89">
        <f t="shared" si="3"/>
        <v>2.2688553385637692E-3</v>
      </c>
      <c r="J223" s="89">
        <f t="shared" si="4"/>
        <v>0.22688553385637691</v>
      </c>
    </row>
    <row r="224" spans="1:10" ht="12.75" customHeight="1" x14ac:dyDescent="0.2">
      <c r="A224" s="161">
        <v>40854</v>
      </c>
      <c r="B224" s="159">
        <v>0.26</v>
      </c>
      <c r="C224" s="113">
        <v>212.86189999999999</v>
      </c>
      <c r="F224" s="81">
        <v>40578</v>
      </c>
      <c r="G224" s="80">
        <v>213.8169</v>
      </c>
      <c r="H224" s="89">
        <f t="shared" si="5"/>
        <v>6.4582885816056354E-4</v>
      </c>
      <c r="I224" s="89">
        <f t="shared" si="3"/>
        <v>2.267864802730868E-3</v>
      </c>
      <c r="J224" s="89">
        <f t="shared" si="4"/>
        <v>0.22678648027308679</v>
      </c>
    </row>
    <row r="225" spans="1:10" ht="12.75" customHeight="1" x14ac:dyDescent="0.2">
      <c r="A225" s="161">
        <v>40855</v>
      </c>
      <c r="B225" s="159">
        <v>0.26</v>
      </c>
      <c r="C225" s="113">
        <v>213.08690000000001</v>
      </c>
      <c r="F225" s="81">
        <v>40581</v>
      </c>
      <c r="G225" s="80">
        <v>213.32570000000001</v>
      </c>
      <c r="H225" s="89">
        <f t="shared" si="5"/>
        <v>-2.2972926835998094E-3</v>
      </c>
      <c r="I225" s="89">
        <f t="shared" si="3"/>
        <v>2.2416443412747737E-3</v>
      </c>
      <c r="J225" s="89">
        <f t="shared" si="4"/>
        <v>0.22416443412747739</v>
      </c>
    </row>
    <row r="226" spans="1:10" ht="12.75" customHeight="1" x14ac:dyDescent="0.2">
      <c r="A226" s="161">
        <v>40856</v>
      </c>
      <c r="B226" s="159">
        <v>0.26</v>
      </c>
      <c r="C226" s="113">
        <v>213.94839999999999</v>
      </c>
      <c r="F226" s="81">
        <v>40582</v>
      </c>
      <c r="G226" s="80">
        <v>213.4015</v>
      </c>
      <c r="H226" s="89">
        <f t="shared" si="5"/>
        <v>3.553252139802507E-4</v>
      </c>
      <c r="I226" s="89">
        <f t="shared" si="3"/>
        <v>2.2356367304724378E-3</v>
      </c>
      <c r="J226" s="89">
        <f t="shared" si="4"/>
        <v>0.22356367304724378</v>
      </c>
    </row>
    <row r="227" spans="1:10" ht="12.75" customHeight="1" x14ac:dyDescent="0.2">
      <c r="A227" s="161">
        <v>40857</v>
      </c>
      <c r="B227" s="159">
        <v>0.26</v>
      </c>
      <c r="C227" s="113">
        <v>214.24090000000001</v>
      </c>
      <c r="F227" s="81">
        <v>40583</v>
      </c>
      <c r="G227" s="80">
        <v>213.98320000000001</v>
      </c>
      <c r="H227" s="89">
        <f t="shared" si="5"/>
        <v>2.7258477564591258E-3</v>
      </c>
      <c r="I227" s="89">
        <f t="shared" si="3"/>
        <v>2.243496942805723E-3</v>
      </c>
      <c r="J227" s="89">
        <f t="shared" si="4"/>
        <v>0.2243496942805723</v>
      </c>
    </row>
    <row r="228" spans="1:10" ht="12.75" customHeight="1" x14ac:dyDescent="0.2">
      <c r="A228" s="161">
        <v>40858</v>
      </c>
      <c r="B228" s="159">
        <v>0.26</v>
      </c>
      <c r="C228" s="113">
        <v>214.49180000000001</v>
      </c>
      <c r="F228" s="81">
        <v>40584</v>
      </c>
      <c r="G228" s="80">
        <v>214.1825</v>
      </c>
      <c r="H228" s="89">
        <f t="shared" si="5"/>
        <v>9.3138152901720234E-4</v>
      </c>
      <c r="I228" s="89">
        <f t="shared" si="3"/>
        <v>2.2215130934305177E-3</v>
      </c>
      <c r="J228" s="89">
        <f t="shared" si="4"/>
        <v>0.22215130934305177</v>
      </c>
    </row>
    <row r="229" spans="1:10" ht="12.75" customHeight="1" x14ac:dyDescent="0.2">
      <c r="A229" s="161">
        <v>40861</v>
      </c>
      <c r="B229" s="159">
        <v>0.26</v>
      </c>
      <c r="C229" s="113">
        <v>214.2978</v>
      </c>
      <c r="F229" s="81">
        <v>40585</v>
      </c>
      <c r="G229" s="80">
        <v>214.4838</v>
      </c>
      <c r="H229" s="89">
        <f t="shared" si="5"/>
        <v>1.4067442484796736E-3</v>
      </c>
      <c r="I229" s="89">
        <f t="shared" si="3"/>
        <v>2.2200750368725703E-3</v>
      </c>
      <c r="J229" s="89">
        <f t="shared" si="4"/>
        <v>0.22200750368725702</v>
      </c>
    </row>
    <row r="230" spans="1:10" ht="12.75" customHeight="1" x14ac:dyDescent="0.2">
      <c r="A230" s="161">
        <v>40862</v>
      </c>
      <c r="B230" s="159">
        <v>0.26</v>
      </c>
      <c r="C230" s="113">
        <v>214.71639999999999</v>
      </c>
      <c r="F230" s="81">
        <v>40588</v>
      </c>
      <c r="G230" s="80">
        <v>214.6491</v>
      </c>
      <c r="H230" s="89">
        <f t="shared" si="5"/>
        <v>7.7068757640438108E-4</v>
      </c>
      <c r="I230" s="89">
        <f t="shared" si="3"/>
        <v>2.2126645831190275E-3</v>
      </c>
      <c r="J230" s="89">
        <f t="shared" si="4"/>
        <v>0.22126645831190275</v>
      </c>
    </row>
    <row r="231" spans="1:10" ht="12.75" customHeight="1" x14ac:dyDescent="0.2">
      <c r="A231" s="161">
        <v>40863</v>
      </c>
      <c r="B231" s="159">
        <v>0.26</v>
      </c>
      <c r="C231" s="113">
        <v>214.37530000000001</v>
      </c>
      <c r="F231" s="81">
        <v>40589</v>
      </c>
      <c r="G231" s="80">
        <v>215.14259999999999</v>
      </c>
      <c r="H231" s="89">
        <f t="shared" si="5"/>
        <v>2.2991011842117353E-3</v>
      </c>
      <c r="I231" s="89">
        <f t="shared" si="3"/>
        <v>2.1999466022945072E-3</v>
      </c>
      <c r="J231" s="89">
        <f t="shared" si="4"/>
        <v>0.21999466022945072</v>
      </c>
    </row>
    <row r="232" spans="1:10" ht="12.75" customHeight="1" x14ac:dyDescent="0.2">
      <c r="A232" s="161">
        <v>40864</v>
      </c>
      <c r="B232" s="159">
        <v>0.26</v>
      </c>
      <c r="C232" s="113">
        <v>214.67949999999999</v>
      </c>
      <c r="F232" s="81">
        <v>40590</v>
      </c>
      <c r="G232" s="80">
        <v>215.3237</v>
      </c>
      <c r="H232" s="89">
        <f t="shared" si="5"/>
        <v>8.4176727435670542E-4</v>
      </c>
      <c r="I232" s="89">
        <f t="shared" si="3"/>
        <v>2.1576061673538459E-3</v>
      </c>
      <c r="J232" s="89">
        <f t="shared" si="4"/>
        <v>0.2157606167353846</v>
      </c>
    </row>
    <row r="233" spans="1:10" ht="12.75" customHeight="1" x14ac:dyDescent="0.2">
      <c r="A233" s="161">
        <v>40865</v>
      </c>
      <c r="B233" s="159">
        <v>0.25</v>
      </c>
      <c r="C233" s="113">
        <v>214.7139</v>
      </c>
      <c r="F233" s="81">
        <v>40591</v>
      </c>
      <c r="G233" s="80">
        <v>215.68940000000001</v>
      </c>
      <c r="H233" s="89">
        <f t="shared" si="5"/>
        <v>1.6983731934757016E-3</v>
      </c>
      <c r="I233" s="89">
        <f t="shared" si="3"/>
        <v>2.1581798866660124E-3</v>
      </c>
      <c r="J233" s="89">
        <f t="shared" si="4"/>
        <v>0.21581798866660123</v>
      </c>
    </row>
    <row r="234" spans="1:10" ht="12.75" customHeight="1" x14ac:dyDescent="0.2">
      <c r="A234" s="161">
        <v>40868</v>
      </c>
      <c r="B234" s="159">
        <v>0.25</v>
      </c>
      <c r="C234" s="113">
        <v>215.15520000000001</v>
      </c>
      <c r="F234" s="81">
        <v>40592</v>
      </c>
      <c r="G234" s="80">
        <v>215.98310000000001</v>
      </c>
      <c r="H234" s="89">
        <f t="shared" si="5"/>
        <v>1.3616802680150308E-3</v>
      </c>
      <c r="I234" s="89">
        <f t="shared" si="3"/>
        <v>2.1593920687121727E-3</v>
      </c>
      <c r="J234" s="89">
        <f t="shared" si="4"/>
        <v>0.21593920687121726</v>
      </c>
    </row>
    <row r="235" spans="1:10" ht="12.75" customHeight="1" x14ac:dyDescent="0.2">
      <c r="A235" s="161">
        <v>40869</v>
      </c>
      <c r="B235" s="159">
        <v>0.25</v>
      </c>
      <c r="C235" s="113">
        <v>215.15479999999999</v>
      </c>
      <c r="F235" s="81">
        <v>40595</v>
      </c>
      <c r="G235" s="80">
        <v>215.9324</v>
      </c>
      <c r="H235" s="89">
        <f t="shared" si="5"/>
        <v>-2.3474058849977698E-4</v>
      </c>
      <c r="I235" s="89">
        <f t="shared" si="3"/>
        <v>2.1511635802108782E-3</v>
      </c>
      <c r="J235" s="89">
        <f t="shared" si="4"/>
        <v>0.21511635802108783</v>
      </c>
    </row>
    <row r="236" spans="1:10" ht="12.75" customHeight="1" x14ac:dyDescent="0.2">
      <c r="A236" s="161">
        <v>40870</v>
      </c>
      <c r="B236" s="159">
        <v>0.25</v>
      </c>
      <c r="C236" s="113">
        <v>215.47970000000001</v>
      </c>
      <c r="F236" s="81">
        <v>40596</v>
      </c>
      <c r="G236" s="80">
        <v>216.75489999999999</v>
      </c>
      <c r="H236" s="89">
        <f t="shared" si="5"/>
        <v>3.8090624658457502E-3</v>
      </c>
      <c r="I236" s="89">
        <f t="shared" si="3"/>
        <v>2.1789552330861309E-3</v>
      </c>
      <c r="J236" s="89">
        <f t="shared" si="4"/>
        <v>0.21789552330861309</v>
      </c>
    </row>
    <row r="237" spans="1:10" ht="12.75" customHeight="1" x14ac:dyDescent="0.2">
      <c r="A237" s="161">
        <v>40871</v>
      </c>
      <c r="B237" s="159">
        <v>0.25</v>
      </c>
      <c r="C237" s="113">
        <v>215.32550000000001</v>
      </c>
      <c r="F237" s="81">
        <v>40597</v>
      </c>
      <c r="G237" s="80">
        <v>216.7003</v>
      </c>
      <c r="H237" s="89">
        <f t="shared" si="5"/>
        <v>-2.5189741962001111E-4</v>
      </c>
      <c r="I237" s="89">
        <f t="shared" si="3"/>
        <v>2.1782182633691199E-3</v>
      </c>
      <c r="J237" s="89">
        <f t="shared" si="4"/>
        <v>0.21782182633691199</v>
      </c>
    </row>
    <row r="238" spans="1:10" ht="12.75" customHeight="1" x14ac:dyDescent="0.2">
      <c r="A238" s="161">
        <v>40872</v>
      </c>
      <c r="B238" s="159">
        <v>0.25</v>
      </c>
      <c r="C238" s="113">
        <v>216.0112</v>
      </c>
      <c r="F238" s="81">
        <v>40598</v>
      </c>
      <c r="G238" s="80">
        <v>216.31440000000001</v>
      </c>
      <c r="H238" s="89">
        <f t="shared" si="5"/>
        <v>-1.7808004880472818E-3</v>
      </c>
      <c r="I238" s="89">
        <f t="shared" si="3"/>
        <v>2.1870550150315054E-3</v>
      </c>
      <c r="J238" s="89">
        <f t="shared" si="4"/>
        <v>0.21870550150315055</v>
      </c>
    </row>
    <row r="239" spans="1:10" ht="12.75" customHeight="1" x14ac:dyDescent="0.2">
      <c r="A239" s="161">
        <v>40875</v>
      </c>
      <c r="B239" s="159">
        <v>0.24</v>
      </c>
      <c r="C239" s="113">
        <v>215.79329999999999</v>
      </c>
      <c r="F239" s="81">
        <v>40599</v>
      </c>
      <c r="G239" s="80">
        <v>215.96960000000001</v>
      </c>
      <c r="H239" s="89">
        <f t="shared" si="5"/>
        <v>-1.5939761754187065E-3</v>
      </c>
      <c r="I239" s="89">
        <f t="shared" si="3"/>
        <v>2.1962076777897093E-3</v>
      </c>
      <c r="J239" s="89">
        <f t="shared" si="4"/>
        <v>0.21962076777897094</v>
      </c>
    </row>
    <row r="240" spans="1:10" ht="12.75" customHeight="1" x14ac:dyDescent="0.2">
      <c r="A240" s="161">
        <v>40876</v>
      </c>
      <c r="B240" s="159">
        <v>0.24</v>
      </c>
      <c r="C240" s="113">
        <v>215.9049</v>
      </c>
      <c r="F240" s="81">
        <v>40602</v>
      </c>
      <c r="G240" s="80">
        <v>216.29839999999999</v>
      </c>
      <c r="H240" s="89">
        <f t="shared" si="5"/>
        <v>1.5224364910615784E-3</v>
      </c>
      <c r="I240" s="89">
        <f t="shared" si="3"/>
        <v>2.1990659477629493E-3</v>
      </c>
      <c r="J240" s="89">
        <f t="shared" si="4"/>
        <v>0.21990659477629493</v>
      </c>
    </row>
    <row r="241" spans="1:10" ht="12.75" customHeight="1" x14ac:dyDescent="0.2">
      <c r="A241" s="161">
        <v>40877</v>
      </c>
      <c r="B241" s="159">
        <v>0.24</v>
      </c>
      <c r="C241" s="113">
        <v>216.1294</v>
      </c>
      <c r="F241" s="81">
        <v>40603</v>
      </c>
      <c r="G241" s="80">
        <v>216.399</v>
      </c>
      <c r="H241" s="89">
        <f t="shared" si="5"/>
        <v>4.6509821616810034E-4</v>
      </c>
      <c r="I241" s="89">
        <f t="shared" si="3"/>
        <v>2.1989262544965756E-3</v>
      </c>
      <c r="J241" s="89">
        <f t="shared" si="4"/>
        <v>0.21989262544965757</v>
      </c>
    </row>
    <row r="242" spans="1:10" ht="12.75" customHeight="1" x14ac:dyDescent="0.2">
      <c r="A242" s="161">
        <v>40878</v>
      </c>
      <c r="B242" s="159">
        <v>0.24</v>
      </c>
      <c r="C242" s="113">
        <v>215.92609999999999</v>
      </c>
      <c r="F242" s="81">
        <v>40604</v>
      </c>
      <c r="G242" s="80">
        <v>216.28800000000001</v>
      </c>
      <c r="H242" s="89">
        <f t="shared" si="5"/>
        <v>-5.1294137218744075E-4</v>
      </c>
      <c r="I242" s="89">
        <f t="shared" si="3"/>
        <v>2.1924356863826759E-3</v>
      </c>
      <c r="J242" s="89">
        <f t="shared" si="4"/>
        <v>0.21924356863826761</v>
      </c>
    </row>
    <row r="243" spans="1:10" ht="12.75" customHeight="1" x14ac:dyDescent="0.2">
      <c r="A243" s="161">
        <v>40879</v>
      </c>
      <c r="B243" s="159">
        <v>0.24</v>
      </c>
      <c r="C243" s="113">
        <v>215.8536</v>
      </c>
      <c r="F243" s="81">
        <v>40605</v>
      </c>
      <c r="G243" s="80">
        <v>216.44579999999999</v>
      </c>
      <c r="H243" s="89">
        <f t="shared" si="5"/>
        <v>7.2958277851744148E-4</v>
      </c>
      <c r="I243" s="89">
        <f t="shared" si="3"/>
        <v>2.1904254571163519E-3</v>
      </c>
      <c r="J243" s="89">
        <f t="shared" si="4"/>
        <v>0.2190425457116352</v>
      </c>
    </row>
    <row r="244" spans="1:10" ht="12.75" customHeight="1" x14ac:dyDescent="0.2">
      <c r="A244" s="161">
        <v>40882</v>
      </c>
      <c r="B244" s="159">
        <v>0.24</v>
      </c>
      <c r="C244" s="113">
        <v>215.84729999999999</v>
      </c>
      <c r="F244" s="81">
        <v>40606</v>
      </c>
      <c r="G244" s="80">
        <v>216.23320000000001</v>
      </c>
      <c r="H244" s="89">
        <f t="shared" si="5"/>
        <v>-9.8223204146248425E-4</v>
      </c>
      <c r="I244" s="89">
        <f t="shared" si="3"/>
        <v>2.1691238621079282E-3</v>
      </c>
      <c r="J244" s="89">
        <f t="shared" si="4"/>
        <v>0.21691238621079281</v>
      </c>
    </row>
    <row r="245" spans="1:10" ht="12.75" customHeight="1" x14ac:dyDescent="0.2">
      <c r="A245" s="161">
        <v>40883</v>
      </c>
      <c r="B245" s="159">
        <v>0.24</v>
      </c>
      <c r="C245" s="113">
        <v>215.97239999999999</v>
      </c>
      <c r="F245" s="81">
        <v>40609</v>
      </c>
      <c r="G245" s="80">
        <v>216.36539999999999</v>
      </c>
      <c r="H245" s="89">
        <f t="shared" si="5"/>
        <v>6.1137697633843096E-4</v>
      </c>
      <c r="I245" s="89">
        <f t="shared" si="3"/>
        <v>2.1586921149657941E-3</v>
      </c>
      <c r="J245" s="89">
        <f t="shared" si="4"/>
        <v>0.21586921149657939</v>
      </c>
    </row>
    <row r="246" spans="1:10" ht="12.75" customHeight="1" x14ac:dyDescent="0.2">
      <c r="A246" s="161">
        <v>40884</v>
      </c>
      <c r="B246" s="159">
        <v>0.24</v>
      </c>
      <c r="C246" s="113">
        <v>215.75540000000001</v>
      </c>
      <c r="F246" s="81">
        <v>40610</v>
      </c>
      <c r="G246" s="80">
        <v>217.07149999999999</v>
      </c>
      <c r="H246" s="89">
        <f t="shared" si="5"/>
        <v>3.2634607936388731E-3</v>
      </c>
      <c r="I246" s="89">
        <f t="shared" si="3"/>
        <v>2.1759287688189158E-3</v>
      </c>
      <c r="J246" s="89">
        <f t="shared" si="4"/>
        <v>0.21759287688189158</v>
      </c>
    </row>
    <row r="247" spans="1:10" ht="12.75" customHeight="1" x14ac:dyDescent="0.2">
      <c r="A247" s="161">
        <v>40885</v>
      </c>
      <c r="B247" s="159">
        <v>0.24</v>
      </c>
      <c r="C247" s="113">
        <v>215.87799999999999</v>
      </c>
      <c r="F247" s="81">
        <v>40611</v>
      </c>
      <c r="G247" s="80">
        <v>217.273</v>
      </c>
      <c r="H247" s="89">
        <f t="shared" si="5"/>
        <v>9.2826557148225361E-4</v>
      </c>
      <c r="I247" s="89">
        <f t="shared" si="3"/>
        <v>2.1290984050853093E-3</v>
      </c>
      <c r="J247" s="89">
        <f t="shared" si="4"/>
        <v>0.21290984050853093</v>
      </c>
    </row>
    <row r="248" spans="1:10" ht="12.75" customHeight="1" x14ac:dyDescent="0.2">
      <c r="A248" s="161">
        <v>40886</v>
      </c>
      <c r="B248" s="159">
        <v>0.24</v>
      </c>
      <c r="C248" s="113">
        <v>215.48859999999999</v>
      </c>
      <c r="F248" s="81">
        <v>40612</v>
      </c>
      <c r="G248" s="80">
        <v>217.23869999999999</v>
      </c>
      <c r="H248" s="89">
        <f t="shared" si="5"/>
        <v>-1.5786591062857223E-4</v>
      </c>
      <c r="I248" s="89">
        <f t="shared" si="3"/>
        <v>2.1226569716052807E-3</v>
      </c>
      <c r="J248" s="89">
        <f t="shared" si="4"/>
        <v>0.21226569716052807</v>
      </c>
    </row>
    <row r="249" spans="1:10" ht="12.75" customHeight="1" x14ac:dyDescent="0.2">
      <c r="A249" s="161">
        <v>40889</v>
      </c>
      <c r="B249" s="159">
        <v>0.24</v>
      </c>
      <c r="C249" s="113">
        <v>215.6893</v>
      </c>
      <c r="F249" s="81">
        <v>40613</v>
      </c>
      <c r="G249" s="80">
        <v>216.89269999999999</v>
      </c>
      <c r="H249" s="89">
        <f t="shared" si="5"/>
        <v>-1.5927180562211229E-3</v>
      </c>
      <c r="I249" s="89">
        <f t="shared" si="3"/>
        <v>2.1225890911374446E-3</v>
      </c>
      <c r="J249" s="89">
        <f t="shared" si="4"/>
        <v>0.21225890911374445</v>
      </c>
    </row>
    <row r="250" spans="1:10" ht="12.75" customHeight="1" x14ac:dyDescent="0.2">
      <c r="A250" s="161">
        <v>40890</v>
      </c>
      <c r="B250" s="159">
        <v>0.24</v>
      </c>
      <c r="C250" s="113">
        <v>215.82419999999999</v>
      </c>
      <c r="F250" s="81">
        <v>40616</v>
      </c>
      <c r="G250" s="80">
        <v>216.47640000000001</v>
      </c>
      <c r="H250" s="89">
        <f t="shared" si="5"/>
        <v>-1.9193822567563517E-3</v>
      </c>
      <c r="I250" s="89">
        <f t="shared" si="3"/>
        <v>2.1350205778038799E-3</v>
      </c>
      <c r="J250" s="89">
        <f t="shared" si="4"/>
        <v>0.213502057780388</v>
      </c>
    </row>
    <row r="251" spans="1:10" ht="12.75" customHeight="1" x14ac:dyDescent="0.2">
      <c r="A251" s="161">
        <v>40891</v>
      </c>
      <c r="B251" s="159">
        <v>0.24</v>
      </c>
      <c r="C251" s="113">
        <v>215.91550000000001</v>
      </c>
      <c r="F251" s="81">
        <v>40617</v>
      </c>
      <c r="G251" s="80">
        <v>216.20439999999999</v>
      </c>
      <c r="H251" s="89">
        <f t="shared" si="5"/>
        <v>-1.2564880051590833E-3</v>
      </c>
      <c r="I251" s="89">
        <f t="shared" si="3"/>
        <v>2.1438706335252622E-3</v>
      </c>
      <c r="J251" s="89">
        <f t="shared" si="4"/>
        <v>0.21438706335252622</v>
      </c>
    </row>
    <row r="252" spans="1:10" ht="12.75" customHeight="1" x14ac:dyDescent="0.2">
      <c r="A252" s="161">
        <v>40892</v>
      </c>
      <c r="B252" s="159">
        <v>0.24</v>
      </c>
      <c r="C252" s="113">
        <v>217.0188</v>
      </c>
      <c r="F252" s="81">
        <v>40618</v>
      </c>
      <c r="G252" s="80">
        <v>216.12979999999999</v>
      </c>
      <c r="H252" s="89">
        <f t="shared" si="5"/>
        <v>-3.450438566467832E-4</v>
      </c>
      <c r="I252" s="89">
        <f t="shared" si="3"/>
        <v>2.1459586270298719E-3</v>
      </c>
      <c r="J252" s="89">
        <f t="shared" si="4"/>
        <v>0.21459586270298719</v>
      </c>
    </row>
    <row r="253" spans="1:10" ht="12.75" customHeight="1" x14ac:dyDescent="0.2">
      <c r="A253" s="161">
        <v>40893</v>
      </c>
      <c r="B253" s="159">
        <v>0.24</v>
      </c>
      <c r="C253" s="113">
        <v>217.1696</v>
      </c>
      <c r="F253" s="81">
        <v>40619</v>
      </c>
      <c r="G253" s="80">
        <v>216.0823</v>
      </c>
      <c r="H253" s="89">
        <f t="shared" si="5"/>
        <v>-2.1977533870842994E-4</v>
      </c>
      <c r="I253" s="89">
        <f t="shared" si="3"/>
        <v>2.132774523571863E-3</v>
      </c>
      <c r="J253" s="89">
        <f t="shared" si="4"/>
        <v>0.21327745235718629</v>
      </c>
    </row>
    <row r="254" spans="1:10" ht="12.75" customHeight="1" x14ac:dyDescent="0.2">
      <c r="A254" s="161">
        <v>40896</v>
      </c>
      <c r="B254" s="159">
        <v>0.25</v>
      </c>
      <c r="C254" s="113">
        <v>217.6242</v>
      </c>
      <c r="F254" s="81">
        <v>40620</v>
      </c>
      <c r="G254" s="80">
        <v>215.7971</v>
      </c>
      <c r="H254" s="89">
        <f t="shared" si="5"/>
        <v>-1.319867476419879E-3</v>
      </c>
      <c r="I254" s="89">
        <f t="shared" si="3"/>
        <v>2.1416061040815978E-3</v>
      </c>
      <c r="J254" s="89">
        <f t="shared" si="4"/>
        <v>0.21416061040815979</v>
      </c>
    </row>
    <row r="255" spans="1:10" ht="12.75" customHeight="1" x14ac:dyDescent="0.2">
      <c r="A255" s="161">
        <v>40897</v>
      </c>
      <c r="B255" s="159">
        <v>0.25</v>
      </c>
      <c r="C255" s="113">
        <v>218.48920000000001</v>
      </c>
      <c r="F255" s="81">
        <v>40623</v>
      </c>
      <c r="G255" s="80">
        <v>216.21469999999999</v>
      </c>
      <c r="H255" s="89">
        <f t="shared" si="5"/>
        <v>1.935151121122541E-3</v>
      </c>
      <c r="I255" s="89">
        <f t="shared" si="3"/>
        <v>2.1404440008245731E-3</v>
      </c>
      <c r="J255" s="89">
        <f t="shared" si="4"/>
        <v>0.21404440008245731</v>
      </c>
    </row>
    <row r="256" spans="1:10" ht="12.75" customHeight="1" x14ac:dyDescent="0.2">
      <c r="A256" s="161">
        <v>40898</v>
      </c>
      <c r="B256" s="159">
        <v>0.25</v>
      </c>
      <c r="C256" s="113">
        <v>218.7225</v>
      </c>
      <c r="F256" s="81">
        <v>40624</v>
      </c>
      <c r="G256" s="80">
        <v>216.10120000000001</v>
      </c>
      <c r="H256" s="89">
        <f t="shared" si="5"/>
        <v>-5.24941181149976E-4</v>
      </c>
      <c r="I256" s="89">
        <f t="shared" si="3"/>
        <v>2.1428477136638726E-3</v>
      </c>
      <c r="J256" s="89">
        <f t="shared" si="4"/>
        <v>0.21428477136638727</v>
      </c>
    </row>
    <row r="257" spans="1:10" ht="12.75" customHeight="1" x14ac:dyDescent="0.2">
      <c r="A257" s="161">
        <v>40899</v>
      </c>
      <c r="B257" s="159">
        <v>0.25</v>
      </c>
      <c r="C257" s="113">
        <v>218.6927</v>
      </c>
      <c r="F257" s="81">
        <v>40625</v>
      </c>
      <c r="G257" s="80">
        <v>216.078</v>
      </c>
      <c r="H257" s="89">
        <f t="shared" si="5"/>
        <v>-1.0735710861394001E-4</v>
      </c>
      <c r="I257" s="89">
        <f t="shared" si="3"/>
        <v>2.1439608829745462E-3</v>
      </c>
      <c r="J257" s="89">
        <f t="shared" si="4"/>
        <v>0.21439608829745463</v>
      </c>
    </row>
    <row r="258" spans="1:10" ht="12.75" customHeight="1" x14ac:dyDescent="0.2">
      <c r="A258" s="161">
        <v>40900</v>
      </c>
      <c r="B258" s="159">
        <v>0.25</v>
      </c>
      <c r="C258" s="113">
        <v>218.71780000000001</v>
      </c>
      <c r="F258" s="81">
        <v>40626</v>
      </c>
      <c r="G258" s="80">
        <v>216.01650000000001</v>
      </c>
      <c r="H258" s="89">
        <f t="shared" si="5"/>
        <v>-2.8461944297890216E-4</v>
      </c>
      <c r="I258" s="89">
        <f t="shared" si="3"/>
        <v>2.143751133029192E-3</v>
      </c>
      <c r="J258" s="89">
        <f t="shared" si="4"/>
        <v>0.2143751133029192</v>
      </c>
    </row>
    <row r="259" spans="1:10" ht="12.75" customHeight="1" x14ac:dyDescent="0.2">
      <c r="A259" s="161">
        <v>40904</v>
      </c>
      <c r="B259" s="159">
        <v>0.25</v>
      </c>
      <c r="C259" s="113">
        <v>218.46960000000001</v>
      </c>
      <c r="F259" s="81">
        <v>40627</v>
      </c>
      <c r="G259" s="80">
        <v>215.95249999999999</v>
      </c>
      <c r="H259" s="89">
        <f t="shared" si="5"/>
        <v>-2.9627366428037382E-4</v>
      </c>
      <c r="I259" s="89">
        <f t="shared" si="3"/>
        <v>2.1456064481486965E-3</v>
      </c>
      <c r="J259" s="89">
        <f t="shared" si="4"/>
        <v>0.21456064481486964</v>
      </c>
    </row>
    <row r="260" spans="1:10" ht="12.75" customHeight="1" x14ac:dyDescent="0.2">
      <c r="A260" s="161">
        <v>40905</v>
      </c>
      <c r="B260" s="159">
        <v>0.25</v>
      </c>
      <c r="C260" s="113">
        <v>218.55289999999999</v>
      </c>
      <c r="F260" s="81">
        <v>40630</v>
      </c>
      <c r="G260" s="80">
        <v>216.00460000000001</v>
      </c>
      <c r="H260" s="89">
        <f t="shared" si="5"/>
        <v>2.4125675785195466E-4</v>
      </c>
      <c r="I260" s="89">
        <f t="shared" si="3"/>
        <v>2.145034206400059E-3</v>
      </c>
      <c r="J260" s="89">
        <f t="shared" si="4"/>
        <v>0.21450342064000591</v>
      </c>
    </row>
    <row r="261" spans="1:10" ht="12.75" customHeight="1" x14ac:dyDescent="0.2">
      <c r="A261" s="161">
        <v>40906</v>
      </c>
      <c r="B261" s="159">
        <v>0.25</v>
      </c>
      <c r="C261" s="113">
        <v>217.79650000000001</v>
      </c>
      <c r="F261" s="81">
        <v>40631</v>
      </c>
      <c r="G261" s="80">
        <v>216.19049999999999</v>
      </c>
      <c r="H261" s="89">
        <f t="shared" si="5"/>
        <v>8.6062981992038735E-4</v>
      </c>
      <c r="I261" s="89">
        <f t="shared" si="3"/>
        <v>2.1452336138358319E-3</v>
      </c>
      <c r="J261" s="89">
        <f t="shared" si="4"/>
        <v>0.21452336138358319</v>
      </c>
    </row>
    <row r="262" spans="1:10" ht="12.75" customHeight="1" x14ac:dyDescent="0.2">
      <c r="A262" s="161">
        <v>40907</v>
      </c>
      <c r="B262" s="159">
        <v>0.25</v>
      </c>
      <c r="C262" s="113">
        <v>217.28149999999999</v>
      </c>
      <c r="F262" s="81">
        <v>40632</v>
      </c>
      <c r="G262" s="80">
        <v>216.25040000000001</v>
      </c>
      <c r="H262" s="89">
        <f t="shared" si="5"/>
        <v>2.7707045406725724E-4</v>
      </c>
      <c r="I262" s="89">
        <f t="shared" si="3"/>
        <v>2.1450553005360243E-3</v>
      </c>
      <c r="J262" s="89">
        <f t="shared" si="4"/>
        <v>0.21450553005360243</v>
      </c>
    </row>
    <row r="263" spans="1:10" ht="12.75" customHeight="1" x14ac:dyDescent="0.2">
      <c r="A263" s="161">
        <v>40910</v>
      </c>
      <c r="B263" s="159">
        <v>0.25</v>
      </c>
      <c r="C263" s="113">
        <v>217.376</v>
      </c>
      <c r="F263" s="81">
        <v>40633</v>
      </c>
      <c r="G263" s="80">
        <v>216.06970000000001</v>
      </c>
      <c r="H263" s="89">
        <f t="shared" si="5"/>
        <v>-8.3560539078772402E-4</v>
      </c>
      <c r="I263" s="89">
        <f t="shared" si="3"/>
        <v>2.1501725354043551E-3</v>
      </c>
      <c r="J263" s="89">
        <f t="shared" si="4"/>
        <v>0.21501725354043549</v>
      </c>
    </row>
    <row r="264" spans="1:10" ht="12.75" customHeight="1" x14ac:dyDescent="0.2">
      <c r="A264" s="161">
        <v>40911</v>
      </c>
      <c r="B264" s="159">
        <v>0.25</v>
      </c>
      <c r="C264" s="113">
        <v>217.4665</v>
      </c>
      <c r="F264" s="81">
        <v>40634</v>
      </c>
      <c r="G264" s="80">
        <v>216.21610000000001</v>
      </c>
      <c r="H264" s="89">
        <f t="shared" si="5"/>
        <v>6.7755913948137968E-4</v>
      </c>
      <c r="I264" s="89">
        <f t="shared" si="3"/>
        <v>2.1501384301135531E-3</v>
      </c>
      <c r="J264" s="89">
        <f t="shared" si="4"/>
        <v>0.21501384301135532</v>
      </c>
    </row>
    <row r="265" spans="1:10" ht="12.75" customHeight="1" x14ac:dyDescent="0.2">
      <c r="A265" s="161">
        <v>40912</v>
      </c>
      <c r="B265" s="159">
        <v>0.25</v>
      </c>
      <c r="C265" s="113">
        <v>217.75030000000001</v>
      </c>
      <c r="F265" s="81">
        <v>40637</v>
      </c>
      <c r="G265" s="80">
        <v>216.08420000000001</v>
      </c>
      <c r="H265" s="89">
        <f t="shared" si="5"/>
        <v>-6.100378278953403E-4</v>
      </c>
      <c r="I265" s="89">
        <f t="shared" ref="I265:I328" si="6">STDEV(H176:H265)</f>
        <v>2.1512875149507183E-3</v>
      </c>
      <c r="J265" s="89">
        <f t="shared" si="4"/>
        <v>0.21512875149507182</v>
      </c>
    </row>
    <row r="266" spans="1:10" ht="12.75" customHeight="1" x14ac:dyDescent="0.2">
      <c r="A266" s="161">
        <v>40913</v>
      </c>
      <c r="B266" s="159">
        <v>0.25</v>
      </c>
      <c r="C266" s="113">
        <v>217.6361</v>
      </c>
      <c r="F266" s="81">
        <v>40638</v>
      </c>
      <c r="G266" s="80">
        <v>216.3759</v>
      </c>
      <c r="H266" s="89">
        <f t="shared" si="5"/>
        <v>1.3499367376235358E-3</v>
      </c>
      <c r="I266" s="89">
        <f t="shared" si="6"/>
        <v>2.1452765110662269E-3</v>
      </c>
      <c r="J266" s="89">
        <f t="shared" ref="J266:J329" si="7">I266*100</f>
        <v>0.2145276511066227</v>
      </c>
    </row>
    <row r="267" spans="1:10" ht="12.75" customHeight="1" x14ac:dyDescent="0.2">
      <c r="A267" s="161">
        <v>40914</v>
      </c>
      <c r="B267" s="159">
        <v>0.25</v>
      </c>
      <c r="C267" s="113">
        <v>217.70609999999999</v>
      </c>
      <c r="F267" s="81">
        <v>40639</v>
      </c>
      <c r="G267" s="80">
        <v>215.9974</v>
      </c>
      <c r="H267" s="89">
        <f t="shared" si="5"/>
        <v>-1.7492705980656927E-3</v>
      </c>
      <c r="I267" s="89">
        <f t="shared" si="6"/>
        <v>2.1526728474807002E-3</v>
      </c>
      <c r="J267" s="89">
        <f t="shared" si="7"/>
        <v>0.21526728474807003</v>
      </c>
    </row>
    <row r="268" spans="1:10" ht="12.75" customHeight="1" x14ac:dyDescent="0.2">
      <c r="A268" s="161">
        <v>40917</v>
      </c>
      <c r="B268" s="159">
        <v>0.25</v>
      </c>
      <c r="C268" s="113">
        <v>217.58269999999999</v>
      </c>
      <c r="F268" s="81">
        <v>40640</v>
      </c>
      <c r="G268" s="80">
        <v>215.92959999999999</v>
      </c>
      <c r="H268" s="89">
        <f t="shared" si="5"/>
        <v>-3.1389266722657501E-4</v>
      </c>
      <c r="I268" s="89">
        <f t="shared" si="6"/>
        <v>2.1283674586830771E-3</v>
      </c>
      <c r="J268" s="89">
        <f t="shared" si="7"/>
        <v>0.21283674586830773</v>
      </c>
    </row>
    <row r="269" spans="1:10" ht="12.75" customHeight="1" x14ac:dyDescent="0.2">
      <c r="A269" s="161">
        <v>40918</v>
      </c>
      <c r="B269" s="159">
        <v>0.25</v>
      </c>
      <c r="C269" s="113">
        <v>217.99610000000001</v>
      </c>
      <c r="F269" s="81">
        <v>40641</v>
      </c>
      <c r="G269" s="80">
        <v>215.8229</v>
      </c>
      <c r="H269" s="89">
        <f t="shared" si="5"/>
        <v>-4.941425353448039E-4</v>
      </c>
      <c r="I269" s="89">
        <f t="shared" si="6"/>
        <v>2.1208910747952036E-3</v>
      </c>
      <c r="J269" s="89">
        <f t="shared" si="7"/>
        <v>0.21208910747952037</v>
      </c>
    </row>
    <row r="270" spans="1:10" ht="12.75" customHeight="1" x14ac:dyDescent="0.2">
      <c r="A270" s="161">
        <v>40919</v>
      </c>
      <c r="B270" s="159">
        <v>0.25</v>
      </c>
      <c r="C270" s="113">
        <v>218.625</v>
      </c>
      <c r="F270" s="81">
        <v>40644</v>
      </c>
      <c r="G270" s="80">
        <v>215.9024</v>
      </c>
      <c r="H270" s="89">
        <f t="shared" ref="H270:H333" si="8">(G270-G269)/G269</f>
        <v>3.6835757465957463E-4</v>
      </c>
      <c r="I270" s="89">
        <f t="shared" si="6"/>
        <v>2.1184671867522441E-3</v>
      </c>
      <c r="J270" s="89">
        <f t="shared" si="7"/>
        <v>0.21184671867522439</v>
      </c>
    </row>
    <row r="271" spans="1:10" ht="12.75" customHeight="1" x14ac:dyDescent="0.2">
      <c r="A271" s="161">
        <v>40920</v>
      </c>
      <c r="B271" s="159">
        <v>0.25</v>
      </c>
      <c r="C271" s="113">
        <v>218.91739999999999</v>
      </c>
      <c r="F271" s="81">
        <v>40645</v>
      </c>
      <c r="G271" s="80">
        <v>216.0959</v>
      </c>
      <c r="H271" s="89">
        <f t="shared" si="8"/>
        <v>8.9623830026901153E-4</v>
      </c>
      <c r="I271" s="89">
        <f t="shared" si="6"/>
        <v>2.08396375267719E-3</v>
      </c>
      <c r="J271" s="89">
        <f t="shared" si="7"/>
        <v>0.20839637526771901</v>
      </c>
    </row>
    <row r="272" spans="1:10" ht="12.75" customHeight="1" x14ac:dyDescent="0.2">
      <c r="A272" s="161">
        <v>40921</v>
      </c>
      <c r="B272" s="159">
        <v>0.25</v>
      </c>
      <c r="C272" s="113">
        <v>219.18219999999999</v>
      </c>
      <c r="F272" s="81">
        <v>40646</v>
      </c>
      <c r="G272" s="80">
        <v>216.59460000000001</v>
      </c>
      <c r="H272" s="89">
        <f t="shared" si="8"/>
        <v>2.3077716884032213E-3</v>
      </c>
      <c r="I272" s="89">
        <f t="shared" si="6"/>
        <v>2.087044536792967E-3</v>
      </c>
      <c r="J272" s="89">
        <f t="shared" si="7"/>
        <v>0.20870445367929669</v>
      </c>
    </row>
    <row r="273" spans="1:10" ht="12.75" customHeight="1" x14ac:dyDescent="0.2">
      <c r="A273" s="161">
        <v>40924</v>
      </c>
      <c r="B273" s="159">
        <v>0.24</v>
      </c>
      <c r="C273" s="113">
        <v>219.66130000000001</v>
      </c>
      <c r="F273" s="81">
        <v>40647</v>
      </c>
      <c r="G273" s="80">
        <v>216.8777</v>
      </c>
      <c r="H273" s="89">
        <f t="shared" si="8"/>
        <v>1.3070501295969076E-3</v>
      </c>
      <c r="I273" s="89">
        <f t="shared" si="6"/>
        <v>2.0830256157288204E-3</v>
      </c>
      <c r="J273" s="89">
        <f t="shared" si="7"/>
        <v>0.20830256157288204</v>
      </c>
    </row>
    <row r="274" spans="1:10" ht="12.75" customHeight="1" x14ac:dyDescent="0.2">
      <c r="A274" s="161">
        <v>40925</v>
      </c>
      <c r="B274" s="159">
        <v>0.23</v>
      </c>
      <c r="C274" s="113">
        <v>219.7834</v>
      </c>
      <c r="F274" s="81">
        <v>40648</v>
      </c>
      <c r="G274" s="80">
        <v>217.21440000000001</v>
      </c>
      <c r="H274" s="89">
        <f t="shared" si="8"/>
        <v>1.5524878768080237E-3</v>
      </c>
      <c r="I274" s="89">
        <f t="shared" si="6"/>
        <v>2.078194280807277E-3</v>
      </c>
      <c r="J274" s="89">
        <f t="shared" si="7"/>
        <v>0.2078194280807277</v>
      </c>
    </row>
    <row r="275" spans="1:10" ht="12.75" customHeight="1" x14ac:dyDescent="0.2">
      <c r="A275" s="161">
        <v>40926</v>
      </c>
      <c r="B275" s="159">
        <v>0.23</v>
      </c>
      <c r="C275" s="113">
        <v>219.70599999999999</v>
      </c>
      <c r="F275" s="81">
        <v>40651</v>
      </c>
      <c r="G275" s="80">
        <v>217.35300000000001</v>
      </c>
      <c r="H275" s="89">
        <f t="shared" si="8"/>
        <v>6.3807924336506568E-4</v>
      </c>
      <c r="I275" s="89">
        <f t="shared" si="6"/>
        <v>2.0774220077937216E-3</v>
      </c>
      <c r="J275" s="89">
        <f t="shared" si="7"/>
        <v>0.20774220077937217</v>
      </c>
    </row>
    <row r="276" spans="1:10" ht="12.75" customHeight="1" x14ac:dyDescent="0.2">
      <c r="A276" s="161">
        <v>40927</v>
      </c>
      <c r="B276" s="159">
        <v>0.23</v>
      </c>
      <c r="C276" s="113">
        <v>220.2</v>
      </c>
      <c r="F276" s="81">
        <v>40652</v>
      </c>
      <c r="G276" s="80">
        <v>216.92939999999999</v>
      </c>
      <c r="H276" s="89">
        <f t="shared" si="8"/>
        <v>-1.9489033967786122E-3</v>
      </c>
      <c r="I276" s="89">
        <f t="shared" si="6"/>
        <v>2.0732071127454793E-3</v>
      </c>
      <c r="J276" s="89">
        <f t="shared" si="7"/>
        <v>0.20732071127454793</v>
      </c>
    </row>
    <row r="277" spans="1:10" ht="12.75" customHeight="1" x14ac:dyDescent="0.2">
      <c r="A277" s="161">
        <v>40928</v>
      </c>
      <c r="B277" s="159">
        <v>0.23</v>
      </c>
      <c r="C277" s="113">
        <v>220.392</v>
      </c>
      <c r="F277" s="81">
        <v>40653</v>
      </c>
      <c r="G277" s="80">
        <v>217.94</v>
      </c>
      <c r="H277" s="89">
        <f t="shared" si="8"/>
        <v>4.6586585313010175E-3</v>
      </c>
      <c r="I277" s="89">
        <f t="shared" si="6"/>
        <v>2.1063915519512707E-3</v>
      </c>
      <c r="J277" s="89">
        <f t="shared" si="7"/>
        <v>0.21063915519512708</v>
      </c>
    </row>
    <row r="278" spans="1:10" ht="12.75" customHeight="1" x14ac:dyDescent="0.2">
      <c r="A278" s="161">
        <v>40931</v>
      </c>
      <c r="B278" s="159">
        <v>0.23</v>
      </c>
      <c r="C278" s="113">
        <v>220.624</v>
      </c>
      <c r="F278" s="81">
        <v>40659</v>
      </c>
      <c r="G278" s="80">
        <v>218.40520000000001</v>
      </c>
      <c r="H278" s="89">
        <f t="shared" si="8"/>
        <v>2.1345324401211806E-3</v>
      </c>
      <c r="I278" s="89">
        <f t="shared" si="6"/>
        <v>1.9218585112598849E-3</v>
      </c>
      <c r="J278" s="89">
        <f t="shared" si="7"/>
        <v>0.19218585112598849</v>
      </c>
    </row>
    <row r="279" spans="1:10" ht="12.75" customHeight="1" x14ac:dyDescent="0.2">
      <c r="A279" s="161">
        <v>40932</v>
      </c>
      <c r="B279" s="159">
        <v>0.23</v>
      </c>
      <c r="C279" s="113">
        <v>220.8717</v>
      </c>
      <c r="F279" s="81">
        <v>40660</v>
      </c>
      <c r="G279" s="80">
        <v>218.6112</v>
      </c>
      <c r="H279" s="89">
        <f t="shared" si="8"/>
        <v>9.4320098605705745E-4</v>
      </c>
      <c r="I279" s="89">
        <f t="shared" si="6"/>
        <v>1.9010209079224809E-3</v>
      </c>
      <c r="J279" s="89">
        <f t="shared" si="7"/>
        <v>0.1901020907922481</v>
      </c>
    </row>
    <row r="280" spans="1:10" ht="12.75" customHeight="1" x14ac:dyDescent="0.2">
      <c r="A280" s="161">
        <v>40933</v>
      </c>
      <c r="B280" s="159">
        <v>0.23</v>
      </c>
      <c r="C280" s="113">
        <v>221.102</v>
      </c>
      <c r="F280" s="81">
        <v>40661</v>
      </c>
      <c r="G280" s="80">
        <v>218.02529999999999</v>
      </c>
      <c r="H280" s="89">
        <f t="shared" si="8"/>
        <v>-2.6801005620938423E-3</v>
      </c>
      <c r="I280" s="89">
        <f t="shared" si="6"/>
        <v>1.9307808490768702E-3</v>
      </c>
      <c r="J280" s="89">
        <f t="shared" si="7"/>
        <v>0.19307808490768702</v>
      </c>
    </row>
    <row r="281" spans="1:10" ht="12.75" customHeight="1" x14ac:dyDescent="0.2">
      <c r="A281" s="161">
        <v>40934</v>
      </c>
      <c r="B281" s="159">
        <v>0.23</v>
      </c>
      <c r="C281" s="113">
        <v>221.1523</v>
      </c>
      <c r="F281" s="81">
        <v>40662</v>
      </c>
      <c r="G281" s="80">
        <v>218.1875</v>
      </c>
      <c r="H281" s="89">
        <f t="shared" si="8"/>
        <v>7.4395035805483486E-4</v>
      </c>
      <c r="I281" s="89">
        <f t="shared" si="6"/>
        <v>1.9305065937472007E-3</v>
      </c>
      <c r="J281" s="89">
        <f t="shared" si="7"/>
        <v>0.19305065937472007</v>
      </c>
    </row>
    <row r="282" spans="1:10" ht="12.75" customHeight="1" x14ac:dyDescent="0.2">
      <c r="A282" s="161">
        <v>40935</v>
      </c>
      <c r="B282" s="159">
        <v>0.23</v>
      </c>
      <c r="C282" s="113">
        <v>221.74600000000001</v>
      </c>
      <c r="F282" s="81">
        <v>40665</v>
      </c>
      <c r="G282" s="80">
        <v>218.2483</v>
      </c>
      <c r="H282" s="89">
        <f t="shared" si="8"/>
        <v>2.786594099112021E-4</v>
      </c>
      <c r="I282" s="89">
        <f t="shared" si="6"/>
        <v>1.9291068013387489E-3</v>
      </c>
      <c r="J282" s="89">
        <f t="shared" si="7"/>
        <v>0.19291068013387488</v>
      </c>
    </row>
    <row r="283" spans="1:10" ht="12.75" customHeight="1" x14ac:dyDescent="0.2">
      <c r="A283" s="161">
        <v>40938</v>
      </c>
      <c r="B283" s="159">
        <v>0.23</v>
      </c>
      <c r="C283" s="113">
        <v>221.85839999999999</v>
      </c>
      <c r="F283" s="81">
        <v>40666</v>
      </c>
      <c r="G283" s="80">
        <v>218.28389999999999</v>
      </c>
      <c r="H283" s="89">
        <f t="shared" si="8"/>
        <v>1.631169635685047E-4</v>
      </c>
      <c r="I283" s="89">
        <f t="shared" si="6"/>
        <v>1.9293221793329398E-3</v>
      </c>
      <c r="J283" s="89">
        <f t="shared" si="7"/>
        <v>0.19293221793329399</v>
      </c>
    </row>
    <row r="284" spans="1:10" ht="12.75" customHeight="1" x14ac:dyDescent="0.2">
      <c r="A284" s="161">
        <v>40939</v>
      </c>
      <c r="B284" s="159">
        <v>0.23</v>
      </c>
      <c r="C284" s="113">
        <v>222.041</v>
      </c>
      <c r="F284" s="81">
        <v>40667</v>
      </c>
      <c r="G284" s="80">
        <v>218.59630000000001</v>
      </c>
      <c r="H284" s="89">
        <f t="shared" si="8"/>
        <v>1.4311637276043956E-3</v>
      </c>
      <c r="I284" s="89">
        <f t="shared" si="6"/>
        <v>1.9308616020497463E-3</v>
      </c>
      <c r="J284" s="89">
        <f t="shared" si="7"/>
        <v>0.19308616020497463</v>
      </c>
    </row>
    <row r="285" spans="1:10" ht="12.75" customHeight="1" x14ac:dyDescent="0.2">
      <c r="A285" s="161">
        <v>40940</v>
      </c>
      <c r="B285" s="159">
        <v>0.23</v>
      </c>
      <c r="C285" s="113">
        <v>222.04849999999999</v>
      </c>
      <c r="F285" s="81">
        <v>40668</v>
      </c>
      <c r="G285" s="80">
        <v>218.18270000000001</v>
      </c>
      <c r="H285" s="89">
        <f t="shared" si="8"/>
        <v>-1.892072281186838E-3</v>
      </c>
      <c r="I285" s="89">
        <f t="shared" si="6"/>
        <v>1.9074511675771981E-3</v>
      </c>
      <c r="J285" s="89">
        <f t="shared" si="7"/>
        <v>0.19074511675771982</v>
      </c>
    </row>
    <row r="286" spans="1:10" ht="12.75" customHeight="1" x14ac:dyDescent="0.2">
      <c r="A286" s="161">
        <v>40941</v>
      </c>
      <c r="B286" s="159">
        <v>0.23</v>
      </c>
      <c r="C286" s="113">
        <v>222.20419999999999</v>
      </c>
      <c r="F286" s="81">
        <v>40669</v>
      </c>
      <c r="G286" s="80">
        <v>217.999</v>
      </c>
      <c r="H286" s="89">
        <f t="shared" si="8"/>
        <v>-8.4195493043222932E-4</v>
      </c>
      <c r="I286" s="89">
        <f t="shared" si="6"/>
        <v>1.9119986824611807E-3</v>
      </c>
      <c r="J286" s="89">
        <f t="shared" si="7"/>
        <v>0.19119986824611807</v>
      </c>
    </row>
    <row r="287" spans="1:10" ht="12.75" customHeight="1" x14ac:dyDescent="0.2">
      <c r="A287" s="161">
        <v>40942</v>
      </c>
      <c r="B287" s="159">
        <v>0.23</v>
      </c>
      <c r="C287" s="113">
        <v>222.07</v>
      </c>
      <c r="F287" s="81">
        <v>40672</v>
      </c>
      <c r="G287" s="80">
        <v>218.45509999999999</v>
      </c>
      <c r="H287" s="89">
        <f t="shared" si="8"/>
        <v>2.0922114321624968E-3</v>
      </c>
      <c r="I287" s="89">
        <f t="shared" si="6"/>
        <v>1.9189669632148896E-3</v>
      </c>
      <c r="J287" s="89">
        <f t="shared" si="7"/>
        <v>0.19189669632148895</v>
      </c>
    </row>
    <row r="288" spans="1:10" ht="12.75" customHeight="1" x14ac:dyDescent="0.2">
      <c r="A288" s="161">
        <v>40945</v>
      </c>
      <c r="B288" s="159">
        <v>0.23</v>
      </c>
      <c r="C288" s="113">
        <v>222.5256</v>
      </c>
      <c r="F288" s="81">
        <v>40673</v>
      </c>
      <c r="G288" s="80">
        <v>218.47970000000001</v>
      </c>
      <c r="H288" s="89">
        <f t="shared" si="8"/>
        <v>1.1260895259493062E-4</v>
      </c>
      <c r="I288" s="89">
        <f t="shared" si="6"/>
        <v>1.9191541448876275E-3</v>
      </c>
      <c r="J288" s="89">
        <f t="shared" si="7"/>
        <v>0.19191541448876276</v>
      </c>
    </row>
    <row r="289" spans="1:10" ht="12.75" customHeight="1" x14ac:dyDescent="0.2">
      <c r="A289" s="161">
        <v>40946</v>
      </c>
      <c r="B289" s="159">
        <v>0.21</v>
      </c>
      <c r="C289" s="113">
        <v>222.24760000000001</v>
      </c>
      <c r="F289" s="81">
        <v>40674</v>
      </c>
      <c r="G289" s="80">
        <v>218.523</v>
      </c>
      <c r="H289" s="89">
        <f t="shared" si="8"/>
        <v>1.9818774925079035E-4</v>
      </c>
      <c r="I289" s="89">
        <f t="shared" si="6"/>
        <v>1.918813151802416E-3</v>
      </c>
      <c r="J289" s="89">
        <f t="shared" si="7"/>
        <v>0.1918813151802416</v>
      </c>
    </row>
    <row r="290" spans="1:10" ht="12.75" customHeight="1" x14ac:dyDescent="0.2">
      <c r="A290" s="161">
        <v>40947</v>
      </c>
      <c r="B290" s="159">
        <v>0.21</v>
      </c>
      <c r="C290" s="113">
        <v>222.01509999999999</v>
      </c>
      <c r="F290" s="81">
        <v>40675</v>
      </c>
      <c r="G290" s="80">
        <v>218.953</v>
      </c>
      <c r="H290" s="89">
        <f t="shared" si="8"/>
        <v>1.9677562544904051E-3</v>
      </c>
      <c r="I290" s="89">
        <f t="shared" si="6"/>
        <v>1.9215950332376352E-3</v>
      </c>
      <c r="J290" s="89">
        <f t="shared" si="7"/>
        <v>0.19215950332376353</v>
      </c>
    </row>
    <row r="291" spans="1:10" ht="12.75" customHeight="1" x14ac:dyDescent="0.2">
      <c r="A291" s="161">
        <v>40948</v>
      </c>
      <c r="B291" s="159">
        <v>0.2</v>
      </c>
      <c r="C291" s="113">
        <v>222.00980000000001</v>
      </c>
      <c r="F291" s="81">
        <v>40676</v>
      </c>
      <c r="G291" s="80">
        <v>218.93279999999999</v>
      </c>
      <c r="H291" s="89">
        <f t="shared" si="8"/>
        <v>-9.2257242421966678E-5</v>
      </c>
      <c r="I291" s="89">
        <f t="shared" si="6"/>
        <v>1.9082019739241839E-3</v>
      </c>
      <c r="J291" s="89">
        <f t="shared" si="7"/>
        <v>0.1908201973924184</v>
      </c>
    </row>
    <row r="292" spans="1:10" ht="12.75" customHeight="1" x14ac:dyDescent="0.2">
      <c r="A292" s="161">
        <v>40949</v>
      </c>
      <c r="B292" s="159">
        <v>0.2</v>
      </c>
      <c r="C292" s="113">
        <v>221.9666</v>
      </c>
      <c r="F292" s="81">
        <v>40679</v>
      </c>
      <c r="G292" s="80">
        <v>218.38720000000001</v>
      </c>
      <c r="H292" s="89">
        <f t="shared" si="8"/>
        <v>-2.4920888966841834E-3</v>
      </c>
      <c r="I292" s="89">
        <f t="shared" si="6"/>
        <v>1.927898599381612E-3</v>
      </c>
      <c r="J292" s="89">
        <f t="shared" si="7"/>
        <v>0.1927898599381612</v>
      </c>
    </row>
    <row r="293" spans="1:10" ht="12.75" customHeight="1" x14ac:dyDescent="0.2">
      <c r="A293" s="161">
        <v>40952</v>
      </c>
      <c r="B293" s="159">
        <v>0.2</v>
      </c>
      <c r="C293" s="113">
        <v>221.99010000000001</v>
      </c>
      <c r="F293" s="81">
        <v>40680</v>
      </c>
      <c r="G293" s="80">
        <v>218.75049999999999</v>
      </c>
      <c r="H293" s="89">
        <f t="shared" si="8"/>
        <v>1.6635590364269567E-3</v>
      </c>
      <c r="I293" s="89">
        <f t="shared" si="6"/>
        <v>1.9309441301407721E-3</v>
      </c>
      <c r="J293" s="89">
        <f t="shared" si="7"/>
        <v>0.1930944130140772</v>
      </c>
    </row>
    <row r="294" spans="1:10" ht="12.75" customHeight="1" x14ac:dyDescent="0.2">
      <c r="A294" s="161">
        <v>40953</v>
      </c>
      <c r="B294" s="159">
        <v>0.2</v>
      </c>
      <c r="C294" s="113">
        <v>222.1054</v>
      </c>
      <c r="F294" s="81">
        <v>40681</v>
      </c>
      <c r="G294" s="80">
        <v>218.76230000000001</v>
      </c>
      <c r="H294" s="89">
        <f t="shared" si="8"/>
        <v>5.3942733845281444E-5</v>
      </c>
      <c r="I294" s="89">
        <f t="shared" si="6"/>
        <v>1.9308615854324248E-3</v>
      </c>
      <c r="J294" s="89">
        <f t="shared" si="7"/>
        <v>0.19308615854324249</v>
      </c>
    </row>
    <row r="295" spans="1:10" ht="12.75" customHeight="1" x14ac:dyDescent="0.2">
      <c r="A295" s="161">
        <v>40954</v>
      </c>
      <c r="B295" s="159">
        <v>0.2</v>
      </c>
      <c r="C295" s="113">
        <v>222.33789999999999</v>
      </c>
      <c r="F295" s="81">
        <v>40682</v>
      </c>
      <c r="G295" s="80">
        <v>219.203</v>
      </c>
      <c r="H295" s="89">
        <f t="shared" si="8"/>
        <v>2.0145152981112034E-3</v>
      </c>
      <c r="I295" s="89">
        <f t="shared" si="6"/>
        <v>1.9343127052738915E-3</v>
      </c>
      <c r="J295" s="89">
        <f t="shared" si="7"/>
        <v>0.19343127052738915</v>
      </c>
    </row>
    <row r="296" spans="1:10" ht="12.75" customHeight="1" x14ac:dyDescent="0.2">
      <c r="A296" s="161">
        <v>40955</v>
      </c>
      <c r="B296" s="159">
        <v>0.2</v>
      </c>
      <c r="C296" s="113">
        <v>222.46629999999999</v>
      </c>
      <c r="F296" s="81">
        <v>40683</v>
      </c>
      <c r="G296" s="80">
        <v>219.6112</v>
      </c>
      <c r="H296" s="89">
        <f t="shared" si="8"/>
        <v>1.8622007910475389E-3</v>
      </c>
      <c r="I296" s="89">
        <f t="shared" si="6"/>
        <v>1.9023132783100476E-3</v>
      </c>
      <c r="J296" s="89">
        <f t="shared" si="7"/>
        <v>0.19023132783100477</v>
      </c>
    </row>
    <row r="297" spans="1:10" ht="12.75" customHeight="1" x14ac:dyDescent="0.2">
      <c r="A297" s="161">
        <v>40956</v>
      </c>
      <c r="B297" s="159">
        <v>0.21</v>
      </c>
      <c r="C297" s="113">
        <v>223.21860000000001</v>
      </c>
      <c r="F297" s="81">
        <v>40686</v>
      </c>
      <c r="G297" s="80">
        <v>220.00210000000001</v>
      </c>
      <c r="H297" s="89">
        <f t="shared" si="8"/>
        <v>1.7799638634095904E-3</v>
      </c>
      <c r="I297" s="89">
        <f t="shared" si="6"/>
        <v>1.8425464867031173E-3</v>
      </c>
      <c r="J297" s="89">
        <f t="shared" si="7"/>
        <v>0.18425464867031172</v>
      </c>
    </row>
    <row r="298" spans="1:10" ht="12.75" customHeight="1" x14ac:dyDescent="0.2">
      <c r="A298" s="161">
        <v>40959</v>
      </c>
      <c r="B298" s="159">
        <v>0.2</v>
      </c>
      <c r="C298" s="113">
        <v>223.1602</v>
      </c>
      <c r="F298" s="81">
        <v>40687</v>
      </c>
      <c r="G298" s="80">
        <v>220.23089999999999</v>
      </c>
      <c r="H298" s="89">
        <f t="shared" si="8"/>
        <v>1.0399900728219338E-3</v>
      </c>
      <c r="I298" s="89">
        <f t="shared" si="6"/>
        <v>1.8294330853316991E-3</v>
      </c>
      <c r="J298" s="89">
        <f t="shared" si="7"/>
        <v>0.1829433085331699</v>
      </c>
    </row>
    <row r="299" spans="1:10" ht="12.75" customHeight="1" x14ac:dyDescent="0.2">
      <c r="A299" s="161">
        <v>40960</v>
      </c>
      <c r="B299" s="159">
        <v>0.21</v>
      </c>
      <c r="C299" s="113">
        <v>224.35169999999999</v>
      </c>
      <c r="F299" s="81">
        <v>40688</v>
      </c>
      <c r="G299" s="80">
        <v>220.39109999999999</v>
      </c>
      <c r="H299" s="89">
        <f t="shared" si="8"/>
        <v>7.2741835954901531E-4</v>
      </c>
      <c r="I299" s="89">
        <f t="shared" si="6"/>
        <v>1.8295544516102197E-3</v>
      </c>
      <c r="J299" s="89">
        <f t="shared" si="7"/>
        <v>0.18295544516102197</v>
      </c>
    </row>
    <row r="300" spans="1:10" ht="12.75" customHeight="1" x14ac:dyDescent="0.2">
      <c r="A300" s="161">
        <v>40961</v>
      </c>
      <c r="B300" s="159">
        <v>0.21</v>
      </c>
      <c r="C300" s="113">
        <v>224.7893</v>
      </c>
      <c r="F300" s="81">
        <v>40689</v>
      </c>
      <c r="G300" s="80">
        <v>220.4435</v>
      </c>
      <c r="H300" s="89">
        <f t="shared" si="8"/>
        <v>2.3775914726141743E-4</v>
      </c>
      <c r="I300" s="89">
        <f t="shared" si="6"/>
        <v>1.8102214528884059E-3</v>
      </c>
      <c r="J300" s="89">
        <f t="shared" si="7"/>
        <v>0.18102214528884059</v>
      </c>
    </row>
    <row r="301" spans="1:10" ht="12.75" customHeight="1" x14ac:dyDescent="0.2">
      <c r="A301" s="161">
        <v>40962</v>
      </c>
      <c r="B301" s="159">
        <v>0.22</v>
      </c>
      <c r="C301" s="113">
        <v>226.36760000000001</v>
      </c>
      <c r="F301" s="81">
        <v>40690</v>
      </c>
      <c r="G301" s="80">
        <v>220.7817</v>
      </c>
      <c r="H301" s="89">
        <f t="shared" si="8"/>
        <v>1.5341799599443871E-3</v>
      </c>
      <c r="I301" s="89">
        <f t="shared" si="6"/>
        <v>1.5971623329984314E-3</v>
      </c>
      <c r="J301" s="89">
        <f t="shared" si="7"/>
        <v>0.15971623329984314</v>
      </c>
    </row>
    <row r="302" spans="1:10" ht="12.75" customHeight="1" x14ac:dyDescent="0.2">
      <c r="A302" s="161">
        <v>40963</v>
      </c>
      <c r="B302" s="159">
        <v>0.22</v>
      </c>
      <c r="C302" s="113">
        <v>226.86340000000001</v>
      </c>
      <c r="F302" s="81">
        <v>40693</v>
      </c>
      <c r="G302" s="80">
        <v>220.98400000000001</v>
      </c>
      <c r="H302" s="89">
        <f t="shared" si="8"/>
        <v>9.1628971060558071E-4</v>
      </c>
      <c r="I302" s="89">
        <f t="shared" si="6"/>
        <v>1.5727125069087725E-3</v>
      </c>
      <c r="J302" s="89">
        <f t="shared" si="7"/>
        <v>0.15727125069087725</v>
      </c>
    </row>
    <row r="303" spans="1:10" ht="12.75" customHeight="1" x14ac:dyDescent="0.2">
      <c r="A303" s="161">
        <v>40966</v>
      </c>
      <c r="B303" s="159">
        <v>0.24</v>
      </c>
      <c r="C303" s="113">
        <v>228.4589</v>
      </c>
      <c r="F303" s="81">
        <v>40694</v>
      </c>
      <c r="G303" s="80">
        <v>221.137</v>
      </c>
      <c r="H303" s="89">
        <f t="shared" si="8"/>
        <v>6.9235781776052379E-4</v>
      </c>
      <c r="I303" s="89">
        <f t="shared" si="6"/>
        <v>1.5656074473764045E-3</v>
      </c>
      <c r="J303" s="89">
        <f t="shared" si="7"/>
        <v>0.15656074473764045</v>
      </c>
    </row>
    <row r="304" spans="1:10" ht="12.75" customHeight="1" x14ac:dyDescent="0.2">
      <c r="A304" s="161">
        <v>40967</v>
      </c>
      <c r="B304" s="159">
        <v>0.23</v>
      </c>
      <c r="C304" s="113">
        <v>228.92349999999999</v>
      </c>
      <c r="F304" s="81">
        <v>40695</v>
      </c>
      <c r="G304" s="80">
        <v>220.74780000000001</v>
      </c>
      <c r="H304" s="89">
        <f t="shared" si="8"/>
        <v>-1.7599949352663201E-3</v>
      </c>
      <c r="I304" s="89">
        <f t="shared" si="6"/>
        <v>1.5673251980786913E-3</v>
      </c>
      <c r="J304" s="89">
        <f t="shared" si="7"/>
        <v>0.15673251980786912</v>
      </c>
    </row>
    <row r="305" spans="1:10" ht="12.75" customHeight="1" x14ac:dyDescent="0.2">
      <c r="A305" s="161">
        <v>40968</v>
      </c>
      <c r="B305" s="159">
        <v>0.23</v>
      </c>
      <c r="C305" s="113">
        <v>229.09360000000001</v>
      </c>
      <c r="F305" s="81">
        <v>40697</v>
      </c>
      <c r="G305" s="80">
        <v>220.5515</v>
      </c>
      <c r="H305" s="89">
        <f t="shared" si="8"/>
        <v>-8.8925008539160032E-4</v>
      </c>
      <c r="I305" s="89">
        <f t="shared" si="6"/>
        <v>1.492496184393757E-3</v>
      </c>
      <c r="J305" s="89">
        <f t="shared" si="7"/>
        <v>0.1492496184393757</v>
      </c>
    </row>
    <row r="306" spans="1:10" ht="12.75" customHeight="1" x14ac:dyDescent="0.2">
      <c r="A306" s="161">
        <v>40969</v>
      </c>
      <c r="B306" s="159">
        <v>0.24</v>
      </c>
      <c r="C306" s="113">
        <v>229.00370000000001</v>
      </c>
      <c r="F306" s="81">
        <v>40700</v>
      </c>
      <c r="G306" s="80">
        <v>220.6628</v>
      </c>
      <c r="H306" s="89">
        <f t="shared" si="8"/>
        <v>5.0464404005413682E-4</v>
      </c>
      <c r="I306" s="89">
        <f t="shared" si="6"/>
        <v>1.4803342872579312E-3</v>
      </c>
      <c r="J306" s="89">
        <f t="shared" si="7"/>
        <v>0.14803342872579311</v>
      </c>
    </row>
    <row r="307" spans="1:10" ht="12.75" customHeight="1" x14ac:dyDescent="0.2">
      <c r="A307" s="161">
        <v>40970</v>
      </c>
      <c r="B307" s="159">
        <v>0.24</v>
      </c>
      <c r="C307" s="113">
        <v>228.99940000000001</v>
      </c>
      <c r="F307" s="81">
        <v>40701</v>
      </c>
      <c r="G307" s="80">
        <v>220.66900000000001</v>
      </c>
      <c r="H307" s="89">
        <f t="shared" si="8"/>
        <v>2.8097169074292841E-5</v>
      </c>
      <c r="I307" s="89">
        <f t="shared" si="6"/>
        <v>1.4652313681763418E-3</v>
      </c>
      <c r="J307" s="89">
        <f t="shared" si="7"/>
        <v>0.14652313681763418</v>
      </c>
    </row>
    <row r="308" spans="1:10" ht="12.75" customHeight="1" x14ac:dyDescent="0.2">
      <c r="A308" s="161">
        <v>40973</v>
      </c>
      <c r="B308" s="159">
        <v>0.23</v>
      </c>
      <c r="C308" s="113">
        <v>228.94059999999999</v>
      </c>
      <c r="F308" s="81">
        <v>40702</v>
      </c>
      <c r="G308" s="80">
        <v>220.64920000000001</v>
      </c>
      <c r="H308" s="89">
        <f t="shared" si="8"/>
        <v>-8.9727147900265064E-5</v>
      </c>
      <c r="I308" s="89">
        <f t="shared" si="6"/>
        <v>1.4657334280804191E-3</v>
      </c>
      <c r="J308" s="89">
        <f t="shared" si="7"/>
        <v>0.14657334280804191</v>
      </c>
    </row>
    <row r="309" spans="1:10" ht="12.75" customHeight="1" x14ac:dyDescent="0.2">
      <c r="A309" s="161">
        <v>40974</v>
      </c>
      <c r="B309" s="159">
        <v>0.24</v>
      </c>
      <c r="C309" s="113">
        <v>227.63749999999999</v>
      </c>
      <c r="F309" s="81">
        <v>40703</v>
      </c>
      <c r="G309" s="80">
        <v>220.71449999999999</v>
      </c>
      <c r="H309" s="89">
        <f t="shared" si="8"/>
        <v>2.9594487539487684E-4</v>
      </c>
      <c r="I309" s="89">
        <f t="shared" si="6"/>
        <v>1.4027734937230914E-3</v>
      </c>
      <c r="J309" s="89">
        <f t="shared" si="7"/>
        <v>0.14027734937230915</v>
      </c>
    </row>
    <row r="310" spans="1:10" ht="12.75" customHeight="1" x14ac:dyDescent="0.2">
      <c r="A310" s="161">
        <v>40975</v>
      </c>
      <c r="B310" s="159">
        <v>0.24</v>
      </c>
      <c r="C310" s="113">
        <v>226.43809999999999</v>
      </c>
      <c r="F310" s="81">
        <v>40704</v>
      </c>
      <c r="G310" s="80">
        <v>220.62979999999999</v>
      </c>
      <c r="H310" s="89">
        <f t="shared" si="8"/>
        <v>-3.8375367273105302E-4</v>
      </c>
      <c r="I310" s="89">
        <f t="shared" si="6"/>
        <v>1.4048107026221023E-3</v>
      </c>
      <c r="J310" s="89">
        <f t="shared" si="7"/>
        <v>0.14048107026221024</v>
      </c>
    </row>
    <row r="311" spans="1:10" ht="12.75" customHeight="1" x14ac:dyDescent="0.2">
      <c r="A311" s="161">
        <v>40976</v>
      </c>
      <c r="B311" s="159">
        <v>0.24</v>
      </c>
      <c r="C311" s="113">
        <v>226.99250000000001</v>
      </c>
      <c r="F311" s="81">
        <v>40708</v>
      </c>
      <c r="G311" s="80">
        <v>221.0103</v>
      </c>
      <c r="H311" s="89">
        <f t="shared" si="8"/>
        <v>1.7246083711267113E-3</v>
      </c>
      <c r="I311" s="89">
        <f t="shared" si="6"/>
        <v>1.3917276879119439E-3</v>
      </c>
      <c r="J311" s="89">
        <f t="shared" si="7"/>
        <v>0.13917276879119439</v>
      </c>
    </row>
    <row r="312" spans="1:10" ht="12.75" customHeight="1" x14ac:dyDescent="0.2">
      <c r="A312" s="161">
        <v>40977</v>
      </c>
      <c r="B312" s="159">
        <v>0.24</v>
      </c>
      <c r="C312" s="113">
        <v>227.16640000000001</v>
      </c>
      <c r="F312" s="81">
        <v>40709</v>
      </c>
      <c r="G312" s="80">
        <v>221.4443</v>
      </c>
      <c r="H312" s="89">
        <f t="shared" si="8"/>
        <v>1.9637093836802968E-3</v>
      </c>
      <c r="I312" s="89">
        <f t="shared" si="6"/>
        <v>1.3885402616084272E-3</v>
      </c>
      <c r="J312" s="89">
        <f t="shared" si="7"/>
        <v>0.13885402616084272</v>
      </c>
    </row>
    <row r="313" spans="1:10" ht="12.75" customHeight="1" x14ac:dyDescent="0.2">
      <c r="A313" s="161">
        <v>40980</v>
      </c>
      <c r="B313" s="159">
        <v>0.24</v>
      </c>
      <c r="C313" s="113">
        <v>227.3587</v>
      </c>
      <c r="F313" s="81">
        <v>40710</v>
      </c>
      <c r="G313" s="80">
        <v>220.5547</v>
      </c>
      <c r="H313" s="89">
        <f t="shared" si="8"/>
        <v>-4.017263031832391E-3</v>
      </c>
      <c r="I313" s="89">
        <f t="shared" si="6"/>
        <v>1.4645172637196551E-3</v>
      </c>
      <c r="J313" s="89">
        <f t="shared" si="7"/>
        <v>0.14645172637196552</v>
      </c>
    </row>
    <row r="314" spans="1:10" ht="12.75" customHeight="1" x14ac:dyDescent="0.2">
      <c r="A314" s="161">
        <v>40981</v>
      </c>
      <c r="B314" s="159">
        <v>0.24</v>
      </c>
      <c r="C314" s="113">
        <v>228.31620000000001</v>
      </c>
      <c r="F314" s="81">
        <v>40714</v>
      </c>
      <c r="G314" s="80">
        <v>220.0805</v>
      </c>
      <c r="H314" s="89">
        <f t="shared" si="8"/>
        <v>-2.1500335290972998E-3</v>
      </c>
      <c r="I314" s="89">
        <f t="shared" si="6"/>
        <v>1.4877057228333353E-3</v>
      </c>
      <c r="J314" s="89">
        <f t="shared" si="7"/>
        <v>0.14877057228333351</v>
      </c>
    </row>
    <row r="315" spans="1:10" ht="12.75" customHeight="1" x14ac:dyDescent="0.2">
      <c r="A315" s="161">
        <v>40982</v>
      </c>
      <c r="B315" s="159">
        <v>0.24</v>
      </c>
      <c r="C315" s="113">
        <v>228.60720000000001</v>
      </c>
      <c r="F315" s="81">
        <v>40715</v>
      </c>
      <c r="G315" s="80">
        <v>219.87119999999999</v>
      </c>
      <c r="H315" s="89">
        <f t="shared" si="8"/>
        <v>-9.5101565109136489E-4</v>
      </c>
      <c r="I315" s="89">
        <f t="shared" si="6"/>
        <v>1.467707540693828E-3</v>
      </c>
      <c r="J315" s="89">
        <f t="shared" si="7"/>
        <v>0.14677075406938281</v>
      </c>
    </row>
    <row r="316" spans="1:10" ht="12.75" customHeight="1" x14ac:dyDescent="0.2">
      <c r="A316" s="161">
        <v>40983</v>
      </c>
      <c r="B316" s="159">
        <v>0.23</v>
      </c>
      <c r="C316" s="113">
        <v>228.43989999999999</v>
      </c>
      <c r="F316" s="81">
        <v>40716</v>
      </c>
      <c r="G316" s="80">
        <v>219.66220000000001</v>
      </c>
      <c r="H316" s="89">
        <f t="shared" si="8"/>
        <v>-9.5055650762798758E-4</v>
      </c>
      <c r="I316" s="89">
        <f t="shared" si="6"/>
        <v>1.4739651845934909E-3</v>
      </c>
      <c r="J316" s="89">
        <f t="shared" si="7"/>
        <v>0.14739651845934909</v>
      </c>
    </row>
    <row r="317" spans="1:10" ht="12.75" customHeight="1" x14ac:dyDescent="0.2">
      <c r="A317" s="161">
        <v>40984</v>
      </c>
      <c r="B317" s="159">
        <v>0.23</v>
      </c>
      <c r="C317" s="113">
        <v>228.46799999999999</v>
      </c>
      <c r="F317" s="81">
        <v>40717</v>
      </c>
      <c r="G317" s="80">
        <v>220.35720000000001</v>
      </c>
      <c r="H317" s="89">
        <f t="shared" si="8"/>
        <v>3.1639490089783E-3</v>
      </c>
      <c r="I317" s="89">
        <f t="shared" si="6"/>
        <v>1.4826893588294795E-3</v>
      </c>
      <c r="J317" s="89">
        <f t="shared" si="7"/>
        <v>0.14826893588294796</v>
      </c>
    </row>
    <row r="318" spans="1:10" ht="12.75" customHeight="1" x14ac:dyDescent="0.2">
      <c r="A318" s="161">
        <v>40987</v>
      </c>
      <c r="B318" s="159">
        <v>0.23</v>
      </c>
      <c r="C318" s="113">
        <v>228.33170000000001</v>
      </c>
      <c r="F318" s="81">
        <v>40718</v>
      </c>
      <c r="G318" s="80">
        <v>220.66249999999999</v>
      </c>
      <c r="H318" s="89">
        <f t="shared" si="8"/>
        <v>1.3854777606540124E-3</v>
      </c>
      <c r="I318" s="89">
        <f t="shared" si="6"/>
        <v>1.4855380884467853E-3</v>
      </c>
      <c r="J318" s="89">
        <f t="shared" si="7"/>
        <v>0.14855380884467853</v>
      </c>
    </row>
    <row r="319" spans="1:10" ht="12.75" customHeight="1" x14ac:dyDescent="0.2">
      <c r="A319" s="161">
        <v>40988</v>
      </c>
      <c r="B319" s="159">
        <v>0.23</v>
      </c>
      <c r="C319" s="113">
        <v>227.7226</v>
      </c>
      <c r="F319" s="81">
        <v>40721</v>
      </c>
      <c r="G319" s="80">
        <v>220.44890000000001</v>
      </c>
      <c r="H319" s="89">
        <f t="shared" si="8"/>
        <v>-9.679941086500215E-4</v>
      </c>
      <c r="I319" s="89">
        <f t="shared" si="6"/>
        <v>1.4873287487231184E-3</v>
      </c>
      <c r="J319" s="89">
        <f t="shared" si="7"/>
        <v>0.14873287487231185</v>
      </c>
    </row>
    <row r="320" spans="1:10" ht="12.75" customHeight="1" x14ac:dyDescent="0.2">
      <c r="A320" s="161">
        <v>40989</v>
      </c>
      <c r="B320" s="159">
        <v>0.23</v>
      </c>
      <c r="C320" s="113">
        <v>227.75960000000001</v>
      </c>
      <c r="F320" s="81">
        <v>40722</v>
      </c>
      <c r="G320" s="80">
        <v>220.4307</v>
      </c>
      <c r="H320" s="89">
        <f t="shared" si="8"/>
        <v>-8.255881521752805E-5</v>
      </c>
      <c r="I320" s="89">
        <f t="shared" si="6"/>
        <v>1.4870524042950447E-3</v>
      </c>
      <c r="J320" s="89">
        <f t="shared" si="7"/>
        <v>0.14870524042950448</v>
      </c>
    </row>
    <row r="321" spans="1:10" ht="12.75" customHeight="1" x14ac:dyDescent="0.2">
      <c r="A321" s="161">
        <v>40990</v>
      </c>
      <c r="B321" s="159">
        <v>0.23</v>
      </c>
      <c r="C321" s="113">
        <v>227.9468</v>
      </c>
      <c r="F321" s="81">
        <v>40723</v>
      </c>
      <c r="G321" s="80">
        <v>220.21289999999999</v>
      </c>
      <c r="H321" s="89">
        <f t="shared" si="8"/>
        <v>-9.8806563695533829E-4</v>
      </c>
      <c r="I321" s="89">
        <f t="shared" si="6"/>
        <v>1.4776509612298529E-3</v>
      </c>
      <c r="J321" s="89">
        <f t="shared" si="7"/>
        <v>0.1477650961229853</v>
      </c>
    </row>
    <row r="322" spans="1:10" ht="12.75" customHeight="1" x14ac:dyDescent="0.2">
      <c r="A322" s="161">
        <v>40991</v>
      </c>
      <c r="B322" s="159">
        <v>0.23</v>
      </c>
      <c r="C322" s="113">
        <v>228.21559999999999</v>
      </c>
      <c r="F322" s="81">
        <v>40724</v>
      </c>
      <c r="G322" s="80">
        <v>220.0729</v>
      </c>
      <c r="H322" s="89">
        <f t="shared" si="8"/>
        <v>-6.3574840529317933E-4</v>
      </c>
      <c r="I322" s="89">
        <f t="shared" si="6"/>
        <v>1.4793208110816837E-3</v>
      </c>
      <c r="J322" s="89">
        <f t="shared" si="7"/>
        <v>0.14793208110816836</v>
      </c>
    </row>
    <row r="323" spans="1:10" ht="12.75" customHeight="1" x14ac:dyDescent="0.2">
      <c r="A323" s="161">
        <v>40994</v>
      </c>
      <c r="B323" s="159">
        <v>0.24</v>
      </c>
      <c r="C323" s="113">
        <v>229.2792</v>
      </c>
      <c r="F323" s="81">
        <v>40725</v>
      </c>
      <c r="G323" s="80">
        <v>219.96109999999999</v>
      </c>
      <c r="H323" s="89">
        <f t="shared" si="8"/>
        <v>-5.0801348098751162E-4</v>
      </c>
      <c r="I323" s="89">
        <f t="shared" si="6"/>
        <v>1.4732094781151239E-3</v>
      </c>
      <c r="J323" s="89">
        <f t="shared" si="7"/>
        <v>0.14732094781151239</v>
      </c>
    </row>
    <row r="324" spans="1:10" ht="12.75" customHeight="1" x14ac:dyDescent="0.2">
      <c r="A324" s="161">
        <v>40995</v>
      </c>
      <c r="B324" s="159">
        <v>0.25</v>
      </c>
      <c r="C324" s="113">
        <v>230.50819999999999</v>
      </c>
      <c r="F324" s="81">
        <v>40728</v>
      </c>
      <c r="G324" s="80">
        <v>220.15469999999999</v>
      </c>
      <c r="H324" s="89">
        <f t="shared" si="8"/>
        <v>8.8015562751779096E-4</v>
      </c>
      <c r="I324" s="89">
        <f t="shared" si="6"/>
        <v>1.4698835883313038E-3</v>
      </c>
      <c r="J324" s="89">
        <f t="shared" si="7"/>
        <v>0.14698835883313038</v>
      </c>
    </row>
    <row r="325" spans="1:10" ht="12.75" customHeight="1" x14ac:dyDescent="0.2">
      <c r="A325" s="161">
        <v>40996</v>
      </c>
      <c r="B325" s="159">
        <v>0.25</v>
      </c>
      <c r="C325" s="113">
        <v>230.6463</v>
      </c>
      <c r="F325" s="81">
        <v>40729</v>
      </c>
      <c r="G325" s="80">
        <v>220.34970000000001</v>
      </c>
      <c r="H325" s="89">
        <f t="shared" si="8"/>
        <v>8.8574079953787773E-4</v>
      </c>
      <c r="I325" s="89">
        <f t="shared" si="6"/>
        <v>1.4707880028114633E-3</v>
      </c>
      <c r="J325" s="89">
        <f t="shared" si="7"/>
        <v>0.14707880028114634</v>
      </c>
    </row>
    <row r="326" spans="1:10" ht="12.75" customHeight="1" x14ac:dyDescent="0.2">
      <c r="A326" s="161">
        <v>40997</v>
      </c>
      <c r="B326" s="159">
        <v>0.25</v>
      </c>
      <c r="C326" s="113">
        <v>230.5318</v>
      </c>
      <c r="F326" s="81">
        <v>40730</v>
      </c>
      <c r="G326" s="80">
        <v>220.3006</v>
      </c>
      <c r="H326" s="89">
        <f t="shared" si="8"/>
        <v>-2.2282762354570898E-4</v>
      </c>
      <c r="I326" s="89">
        <f t="shared" si="6"/>
        <v>1.420988859195525E-3</v>
      </c>
      <c r="J326" s="89">
        <f t="shared" si="7"/>
        <v>0.1420988859195525</v>
      </c>
    </row>
    <row r="327" spans="1:10" ht="12.75" customHeight="1" x14ac:dyDescent="0.2">
      <c r="A327" s="161">
        <v>40998</v>
      </c>
      <c r="B327" s="159">
        <v>0.25</v>
      </c>
      <c r="C327" s="113">
        <v>230.44479999999999</v>
      </c>
      <c r="F327" s="81">
        <v>40731</v>
      </c>
      <c r="G327" s="80">
        <v>221.26349999999999</v>
      </c>
      <c r="H327" s="89">
        <f t="shared" si="8"/>
        <v>4.3708460167606921E-3</v>
      </c>
      <c r="I327" s="89">
        <f t="shared" si="6"/>
        <v>1.4871616123914174E-3</v>
      </c>
      <c r="J327" s="89">
        <f t="shared" si="7"/>
        <v>0.14871616123914175</v>
      </c>
    </row>
    <row r="328" spans="1:10" ht="12.75" customHeight="1" x14ac:dyDescent="0.2">
      <c r="A328" s="161">
        <v>41001</v>
      </c>
      <c r="B328" s="159">
        <v>0.25</v>
      </c>
      <c r="C328" s="113">
        <v>230.44450000000001</v>
      </c>
      <c r="F328" s="81">
        <v>40732</v>
      </c>
      <c r="G328" s="80">
        <v>221.37629999999999</v>
      </c>
      <c r="H328" s="89">
        <f t="shared" si="8"/>
        <v>5.0979940207035012E-4</v>
      </c>
      <c r="I328" s="89">
        <f t="shared" si="6"/>
        <v>1.4718378198936451E-3</v>
      </c>
      <c r="J328" s="89">
        <f t="shared" si="7"/>
        <v>0.14718378198936452</v>
      </c>
    </row>
    <row r="329" spans="1:10" ht="12.75" customHeight="1" x14ac:dyDescent="0.2">
      <c r="A329" s="161">
        <v>41002</v>
      </c>
      <c r="B329" s="159">
        <v>0.25</v>
      </c>
      <c r="C329" s="113">
        <v>230.41319999999999</v>
      </c>
      <c r="F329" s="81">
        <v>40735</v>
      </c>
      <c r="G329" s="80">
        <v>221.16460000000001</v>
      </c>
      <c r="H329" s="89">
        <f t="shared" si="8"/>
        <v>-9.5629026232699318E-4</v>
      </c>
      <c r="I329" s="89">
        <f t="shared" ref="I329:I392" si="9">STDEV(H240:H329)</f>
        <v>1.4643375005546093E-3</v>
      </c>
      <c r="J329" s="89">
        <f t="shared" si="7"/>
        <v>0.14643375005546092</v>
      </c>
    </row>
    <row r="330" spans="1:10" ht="12.75" customHeight="1" x14ac:dyDescent="0.2">
      <c r="A330" s="161">
        <v>41003</v>
      </c>
      <c r="B330" s="159">
        <v>0.25</v>
      </c>
      <c r="C330" s="113">
        <v>229.84270000000001</v>
      </c>
      <c r="F330" s="81">
        <v>40736</v>
      </c>
      <c r="G330" s="80">
        <v>220.97190000000001</v>
      </c>
      <c r="H330" s="89">
        <f t="shared" si="8"/>
        <v>-8.7129676268264493E-4</v>
      </c>
      <c r="I330" s="89">
        <f t="shared" si="9"/>
        <v>1.4629838044172248E-3</v>
      </c>
      <c r="J330" s="89">
        <f t="shared" ref="J330:J393" si="10">I330*100</f>
        <v>0.1462983804417225</v>
      </c>
    </row>
    <row r="331" spans="1:10" ht="12.75" customHeight="1" x14ac:dyDescent="0.2">
      <c r="A331" s="161">
        <v>41009</v>
      </c>
      <c r="B331" s="159">
        <v>0.25</v>
      </c>
      <c r="C331" s="113">
        <v>230.42400000000001</v>
      </c>
      <c r="F331" s="81">
        <v>40737</v>
      </c>
      <c r="G331" s="80">
        <v>220.87549999999999</v>
      </c>
      <c r="H331" s="89">
        <f t="shared" si="8"/>
        <v>-4.3625456449447608E-4</v>
      </c>
      <c r="I331" s="89">
        <f t="shared" si="9"/>
        <v>1.4645002621721745E-3</v>
      </c>
      <c r="J331" s="89">
        <f t="shared" si="10"/>
        <v>0.14645002621721745</v>
      </c>
    </row>
    <row r="332" spans="1:10" ht="12.75" customHeight="1" x14ac:dyDescent="0.2">
      <c r="A332" s="161">
        <v>41010</v>
      </c>
      <c r="B332" s="159">
        <v>0.26</v>
      </c>
      <c r="C332" s="113">
        <v>229.2953</v>
      </c>
      <c r="F332" s="81">
        <v>40738</v>
      </c>
      <c r="G332" s="80">
        <v>222.078</v>
      </c>
      <c r="H332" s="89">
        <f t="shared" si="8"/>
        <v>5.4442434765286998E-3</v>
      </c>
      <c r="I332" s="89">
        <f t="shared" si="9"/>
        <v>1.5619873730088724E-3</v>
      </c>
      <c r="J332" s="89">
        <f t="shared" si="10"/>
        <v>0.15619873730088724</v>
      </c>
    </row>
    <row r="333" spans="1:10" ht="12.75" customHeight="1" x14ac:dyDescent="0.2">
      <c r="A333" s="161">
        <v>41011</v>
      </c>
      <c r="B333" s="159">
        <v>0.26</v>
      </c>
      <c r="C333" s="113">
        <v>229.13149999999999</v>
      </c>
      <c r="F333" s="81">
        <v>40739</v>
      </c>
      <c r="G333" s="80">
        <v>222.34719999999999</v>
      </c>
      <c r="H333" s="89">
        <f t="shared" si="8"/>
        <v>1.2121867091741806E-3</v>
      </c>
      <c r="I333" s="89">
        <f t="shared" si="9"/>
        <v>1.564323450123943E-3</v>
      </c>
      <c r="J333" s="89">
        <f t="shared" si="10"/>
        <v>0.15643234501239431</v>
      </c>
    </row>
    <row r="334" spans="1:10" ht="12.75" customHeight="1" x14ac:dyDescent="0.2">
      <c r="A334" s="161">
        <v>41012</v>
      </c>
      <c r="B334" s="159">
        <v>0.26</v>
      </c>
      <c r="C334" s="113">
        <v>229.10830000000001</v>
      </c>
      <c r="F334" s="81">
        <v>40742</v>
      </c>
      <c r="G334" s="80">
        <v>222.48949999999999</v>
      </c>
      <c r="H334" s="89">
        <f t="shared" ref="H334:H397" si="11">(G334-G333)/G333</f>
        <v>6.3999006958489189E-4</v>
      </c>
      <c r="I334" s="89">
        <f t="shared" si="9"/>
        <v>1.5587173226729934E-3</v>
      </c>
      <c r="J334" s="89">
        <f t="shared" si="10"/>
        <v>0.15587173226729933</v>
      </c>
    </row>
    <row r="335" spans="1:10" ht="12.75" customHeight="1" x14ac:dyDescent="0.2">
      <c r="A335" s="161">
        <v>41015</v>
      </c>
      <c r="B335" s="159">
        <v>0.26</v>
      </c>
      <c r="C335" s="113">
        <v>229.03829999999999</v>
      </c>
      <c r="F335" s="81">
        <v>40743</v>
      </c>
      <c r="G335" s="80">
        <v>222.34039999999999</v>
      </c>
      <c r="H335" s="89">
        <f t="shared" si="11"/>
        <v>-6.7014398432287473E-4</v>
      </c>
      <c r="I335" s="89">
        <f t="shared" si="9"/>
        <v>1.5618589855383579E-3</v>
      </c>
      <c r="J335" s="89">
        <f t="shared" si="10"/>
        <v>0.1561858985538358</v>
      </c>
    </row>
    <row r="336" spans="1:10" ht="12.75" customHeight="1" x14ac:dyDescent="0.2">
      <c r="A336" s="161">
        <v>41016</v>
      </c>
      <c r="B336" s="159">
        <v>0.26</v>
      </c>
      <c r="C336" s="113">
        <v>228.83099999999999</v>
      </c>
      <c r="F336" s="81">
        <v>40744</v>
      </c>
      <c r="G336" s="80">
        <v>222.16759999999999</v>
      </c>
      <c r="H336" s="89">
        <f t="shared" si="11"/>
        <v>-7.771866921171105E-4</v>
      </c>
      <c r="I336" s="89">
        <f t="shared" si="9"/>
        <v>1.5336505354576905E-3</v>
      </c>
      <c r="J336" s="89">
        <f t="shared" si="10"/>
        <v>0.15336505354576904</v>
      </c>
    </row>
    <row r="337" spans="1:10" ht="12.75" customHeight="1" x14ac:dyDescent="0.2">
      <c r="A337" s="161">
        <v>41017</v>
      </c>
      <c r="B337" s="159">
        <v>0.26</v>
      </c>
      <c r="C337" s="113">
        <v>228.8708</v>
      </c>
      <c r="F337" s="81">
        <v>40745</v>
      </c>
      <c r="G337" s="80">
        <v>221.68790000000001</v>
      </c>
      <c r="H337" s="89">
        <f t="shared" si="11"/>
        <v>-2.1591807266225132E-3</v>
      </c>
      <c r="I337" s="89">
        <f t="shared" si="9"/>
        <v>1.5529219810089374E-3</v>
      </c>
      <c r="J337" s="89">
        <f t="shared" si="10"/>
        <v>0.15529219810089373</v>
      </c>
    </row>
    <row r="338" spans="1:10" ht="12.75" customHeight="1" x14ac:dyDescent="0.2">
      <c r="A338" s="161">
        <v>41019</v>
      </c>
      <c r="B338" s="159">
        <v>0.26</v>
      </c>
      <c r="C338" s="113">
        <v>228.5814</v>
      </c>
      <c r="F338" s="81">
        <v>40746</v>
      </c>
      <c r="G338" s="80">
        <v>221.78489999999999</v>
      </c>
      <c r="H338" s="89">
        <f t="shared" si="11"/>
        <v>4.375520720796218E-4</v>
      </c>
      <c r="I338" s="89">
        <f t="shared" si="9"/>
        <v>1.5525420003498038E-3</v>
      </c>
      <c r="J338" s="89">
        <f t="shared" si="10"/>
        <v>0.15525420003498039</v>
      </c>
    </row>
    <row r="339" spans="1:10" ht="12.75" customHeight="1" x14ac:dyDescent="0.2">
      <c r="A339" s="161">
        <v>41022</v>
      </c>
      <c r="B339" s="159">
        <v>0.26</v>
      </c>
      <c r="C339" s="113">
        <v>228.40860000000001</v>
      </c>
      <c r="F339" s="81">
        <v>40749</v>
      </c>
      <c r="G339" s="80">
        <v>221.76920000000001</v>
      </c>
      <c r="H339" s="89">
        <f t="shared" si="11"/>
        <v>-7.0789309822179836E-5</v>
      </c>
      <c r="I339" s="89">
        <f t="shared" si="9"/>
        <v>1.5406942983105213E-3</v>
      </c>
      <c r="J339" s="89">
        <f t="shared" si="10"/>
        <v>0.15406942983105212</v>
      </c>
    </row>
    <row r="340" spans="1:10" ht="12.75" customHeight="1" x14ac:dyDescent="0.2">
      <c r="A340" s="161">
        <v>41023</v>
      </c>
      <c r="B340" s="159">
        <v>0.26</v>
      </c>
      <c r="C340" s="113">
        <v>228.52780000000001</v>
      </c>
      <c r="F340" s="81">
        <v>40750</v>
      </c>
      <c r="G340" s="80">
        <v>221.75040000000001</v>
      </c>
      <c r="H340" s="89">
        <f t="shared" si="11"/>
        <v>-8.4772817866497313E-5</v>
      </c>
      <c r="I340" s="89">
        <f t="shared" si="9"/>
        <v>1.5237359143981195E-3</v>
      </c>
      <c r="J340" s="89">
        <f t="shared" si="10"/>
        <v>0.15237359143981194</v>
      </c>
    </row>
    <row r="341" spans="1:10" ht="12.75" customHeight="1" x14ac:dyDescent="0.2">
      <c r="A341" s="161">
        <v>41024</v>
      </c>
      <c r="B341" s="159">
        <v>0.26</v>
      </c>
      <c r="C341" s="113">
        <v>228.15799999999999</v>
      </c>
      <c r="F341" s="81">
        <v>40751</v>
      </c>
      <c r="G341" s="80">
        <v>221.69839999999999</v>
      </c>
      <c r="H341" s="89">
        <f t="shared" si="11"/>
        <v>-2.3449788591146134E-4</v>
      </c>
      <c r="I341" s="89">
        <f t="shared" si="9"/>
        <v>1.5160310544559562E-3</v>
      </c>
      <c r="J341" s="89">
        <f t="shared" si="10"/>
        <v>0.1516031054455956</v>
      </c>
    </row>
    <row r="342" spans="1:10" ht="12.75" customHeight="1" x14ac:dyDescent="0.2">
      <c r="A342" s="161">
        <v>41025</v>
      </c>
      <c r="B342" s="159">
        <v>0.25</v>
      </c>
      <c r="C342" s="113">
        <v>228.24019999999999</v>
      </c>
      <c r="F342" s="81">
        <v>40752</v>
      </c>
      <c r="G342" s="80">
        <v>221.95679999999999</v>
      </c>
      <c r="H342" s="89">
        <f t="shared" si="11"/>
        <v>1.1655474283981961E-3</v>
      </c>
      <c r="I342" s="89">
        <f t="shared" si="9"/>
        <v>1.5173948196873686E-3</v>
      </c>
      <c r="J342" s="89">
        <f t="shared" si="10"/>
        <v>0.15173948196873685</v>
      </c>
    </row>
    <row r="343" spans="1:10" ht="12.75" customHeight="1" x14ac:dyDescent="0.2">
      <c r="A343" s="161">
        <v>41026</v>
      </c>
      <c r="B343" s="159">
        <v>0.25</v>
      </c>
      <c r="C343" s="113">
        <v>228.00299999999999</v>
      </c>
      <c r="F343" s="81">
        <v>40753</v>
      </c>
      <c r="G343" s="80">
        <v>221.7715</v>
      </c>
      <c r="H343" s="89">
        <f t="shared" si="11"/>
        <v>-8.3484714142564604E-4</v>
      </c>
      <c r="I343" s="89">
        <f t="shared" si="9"/>
        <v>1.5211279442638843E-3</v>
      </c>
      <c r="J343" s="89">
        <f t="shared" si="10"/>
        <v>0.15211279442638842</v>
      </c>
    </row>
    <row r="344" spans="1:10" ht="12.75" customHeight="1" x14ac:dyDescent="0.2">
      <c r="A344" s="161">
        <v>41029</v>
      </c>
      <c r="B344" s="159">
        <v>0.25</v>
      </c>
      <c r="C344" s="113">
        <v>228.13310000000001</v>
      </c>
      <c r="F344" s="81">
        <v>40757</v>
      </c>
      <c r="G344" s="80">
        <v>221.8733</v>
      </c>
      <c r="H344" s="89">
        <f t="shared" si="11"/>
        <v>4.5903102968594803E-4</v>
      </c>
      <c r="I344" s="89">
        <f t="shared" si="9"/>
        <v>1.5115020822076741E-3</v>
      </c>
      <c r="J344" s="89">
        <f t="shared" si="10"/>
        <v>0.15115020822076741</v>
      </c>
    </row>
    <row r="345" spans="1:10" ht="12.75" customHeight="1" x14ac:dyDescent="0.2">
      <c r="A345" s="161">
        <v>41031</v>
      </c>
      <c r="B345" s="159">
        <v>0.27</v>
      </c>
      <c r="C345" s="113">
        <v>226.73099999999999</v>
      </c>
      <c r="F345" s="81">
        <v>40758</v>
      </c>
      <c r="G345" s="80">
        <v>221.33879999999999</v>
      </c>
      <c r="H345" s="89">
        <f t="shared" si="11"/>
        <v>-2.4090325424465605E-3</v>
      </c>
      <c r="I345" s="89">
        <f t="shared" si="9"/>
        <v>1.5282825438992288E-3</v>
      </c>
      <c r="J345" s="89">
        <f t="shared" si="10"/>
        <v>0.15282825438992287</v>
      </c>
    </row>
    <row r="346" spans="1:10" ht="12.75" customHeight="1" x14ac:dyDescent="0.2">
      <c r="A346" s="161">
        <v>41032</v>
      </c>
      <c r="B346" s="159">
        <v>0.27</v>
      </c>
      <c r="C346" s="113">
        <v>225.36840000000001</v>
      </c>
      <c r="F346" s="81">
        <v>40759</v>
      </c>
      <c r="G346" s="80">
        <v>221.07159999999999</v>
      </c>
      <c r="H346" s="89">
        <f t="shared" si="11"/>
        <v>-1.2071990992993662E-3</v>
      </c>
      <c r="I346" s="89">
        <f t="shared" si="9"/>
        <v>1.5339087310819667E-3</v>
      </c>
      <c r="J346" s="89">
        <f t="shared" si="10"/>
        <v>0.15339087310819668</v>
      </c>
    </row>
    <row r="347" spans="1:10" ht="12.75" customHeight="1" x14ac:dyDescent="0.2">
      <c r="A347" s="161">
        <v>41033</v>
      </c>
      <c r="B347" s="159">
        <v>0.28999999999999998</v>
      </c>
      <c r="C347" s="113">
        <v>223.64179999999999</v>
      </c>
      <c r="F347" s="81">
        <v>40760</v>
      </c>
      <c r="G347" s="80">
        <v>220.82820000000001</v>
      </c>
      <c r="H347" s="89">
        <f t="shared" si="11"/>
        <v>-1.1010007617440678E-3</v>
      </c>
      <c r="I347" s="89">
        <f t="shared" si="9"/>
        <v>1.5401012707438964E-3</v>
      </c>
      <c r="J347" s="89">
        <f t="shared" si="10"/>
        <v>0.15401012707438963</v>
      </c>
    </row>
    <row r="348" spans="1:10" ht="12.75" customHeight="1" x14ac:dyDescent="0.2">
      <c r="A348" s="161">
        <v>41036</v>
      </c>
      <c r="B348" s="159">
        <v>0.28999999999999998</v>
      </c>
      <c r="C348" s="113">
        <v>223.70920000000001</v>
      </c>
      <c r="F348" s="81">
        <v>40763</v>
      </c>
      <c r="G348" s="80">
        <v>220.72730000000001</v>
      </c>
      <c r="H348" s="89">
        <f t="shared" si="11"/>
        <v>-4.5691628152561931E-4</v>
      </c>
      <c r="I348" s="89">
        <f t="shared" si="9"/>
        <v>1.5408711581006089E-3</v>
      </c>
      <c r="J348" s="89">
        <f t="shared" si="10"/>
        <v>0.15408711581006088</v>
      </c>
    </row>
    <row r="349" spans="1:10" ht="12.75" customHeight="1" x14ac:dyDescent="0.2">
      <c r="A349" s="161">
        <v>41037</v>
      </c>
      <c r="B349" s="159">
        <v>0.28999999999999998</v>
      </c>
      <c r="C349" s="113">
        <v>223.57730000000001</v>
      </c>
      <c r="F349" s="81">
        <v>40764</v>
      </c>
      <c r="G349" s="80">
        <v>220.31379999999999</v>
      </c>
      <c r="H349" s="89">
        <f t="shared" si="11"/>
        <v>-1.8733523220735607E-3</v>
      </c>
      <c r="I349" s="89">
        <f t="shared" si="9"/>
        <v>1.5559424129050392E-3</v>
      </c>
      <c r="J349" s="89">
        <f t="shared" si="10"/>
        <v>0.15559424129050392</v>
      </c>
    </row>
    <row r="350" spans="1:10" ht="12.75" customHeight="1" x14ac:dyDescent="0.2">
      <c r="A350" s="161">
        <v>41038</v>
      </c>
      <c r="B350" s="159">
        <v>0.28999999999999998</v>
      </c>
      <c r="C350" s="113">
        <v>223.48089999999999</v>
      </c>
      <c r="F350" s="81">
        <v>40765</v>
      </c>
      <c r="G350" s="80">
        <v>220.11869999999999</v>
      </c>
      <c r="H350" s="89">
        <f t="shared" si="11"/>
        <v>-8.8555505828503034E-4</v>
      </c>
      <c r="I350" s="89">
        <f t="shared" si="9"/>
        <v>1.5603243196101605E-3</v>
      </c>
      <c r="J350" s="89">
        <f t="shared" si="10"/>
        <v>0.15603243196101604</v>
      </c>
    </row>
    <row r="351" spans="1:10" ht="12.75" customHeight="1" x14ac:dyDescent="0.2">
      <c r="A351" s="161">
        <v>41039</v>
      </c>
      <c r="B351" s="159">
        <v>0.28000000000000003</v>
      </c>
      <c r="C351" s="113">
        <v>223.8083</v>
      </c>
      <c r="F351" s="81">
        <v>40766</v>
      </c>
      <c r="G351" s="80">
        <v>219.82140000000001</v>
      </c>
      <c r="H351" s="89">
        <f t="shared" si="11"/>
        <v>-1.3506349074384801E-3</v>
      </c>
      <c r="I351" s="89">
        <f t="shared" si="9"/>
        <v>1.567371685733358E-3</v>
      </c>
      <c r="J351" s="89">
        <f t="shared" si="10"/>
        <v>0.15673716857333581</v>
      </c>
    </row>
    <row r="352" spans="1:10" ht="12.75" customHeight="1" x14ac:dyDescent="0.2">
      <c r="A352" s="161">
        <v>41040</v>
      </c>
      <c r="B352" s="159">
        <v>0.28000000000000003</v>
      </c>
      <c r="C352" s="113">
        <v>223.86269999999999</v>
      </c>
      <c r="F352" s="81">
        <v>40767</v>
      </c>
      <c r="G352" s="80">
        <v>219.4237</v>
      </c>
      <c r="H352" s="89">
        <f t="shared" si="11"/>
        <v>-1.8091960109434958E-3</v>
      </c>
      <c r="I352" s="89">
        <f t="shared" si="9"/>
        <v>1.581378909415747E-3</v>
      </c>
      <c r="J352" s="89">
        <f t="shared" si="10"/>
        <v>0.15813789094157468</v>
      </c>
    </row>
    <row r="353" spans="1:10" ht="12.75" customHeight="1" x14ac:dyDescent="0.2">
      <c r="A353" s="161">
        <v>41043</v>
      </c>
      <c r="B353" s="159">
        <v>0.28000000000000003</v>
      </c>
      <c r="C353" s="113">
        <v>224.3802</v>
      </c>
      <c r="F353" s="81">
        <v>40770</v>
      </c>
      <c r="G353" s="80">
        <v>219.13120000000001</v>
      </c>
      <c r="H353" s="89">
        <f t="shared" si="11"/>
        <v>-1.3330374066246708E-3</v>
      </c>
      <c r="I353" s="89">
        <f t="shared" si="9"/>
        <v>1.585771883750459E-3</v>
      </c>
      <c r="J353" s="89">
        <f t="shared" si="10"/>
        <v>0.15857718837504589</v>
      </c>
    </row>
    <row r="354" spans="1:10" ht="12.75" customHeight="1" x14ac:dyDescent="0.2">
      <c r="A354" s="161">
        <v>41044</v>
      </c>
      <c r="B354" s="159">
        <v>0.28000000000000003</v>
      </c>
      <c r="C354" s="113">
        <v>224.1046</v>
      </c>
      <c r="F354" s="81">
        <v>40771</v>
      </c>
      <c r="G354" s="80">
        <v>219.03039999999999</v>
      </c>
      <c r="H354" s="89">
        <f t="shared" si="11"/>
        <v>-4.5999839365649833E-4</v>
      </c>
      <c r="I354" s="89">
        <f t="shared" si="9"/>
        <v>1.5861142690889749E-3</v>
      </c>
      <c r="J354" s="89">
        <f t="shared" si="10"/>
        <v>0.15861142690889748</v>
      </c>
    </row>
    <row r="355" spans="1:10" ht="12.75" customHeight="1" x14ac:dyDescent="0.2">
      <c r="A355" s="161">
        <v>41045</v>
      </c>
      <c r="B355" s="159">
        <v>0.28000000000000003</v>
      </c>
      <c r="C355" s="113">
        <v>224.0711</v>
      </c>
      <c r="F355" s="81">
        <v>40772</v>
      </c>
      <c r="G355" s="80">
        <v>218.73869999999999</v>
      </c>
      <c r="H355" s="89">
        <f t="shared" si="11"/>
        <v>-1.331778602422274E-3</v>
      </c>
      <c r="I355" s="89">
        <f t="shared" si="9"/>
        <v>1.5917887206236409E-3</v>
      </c>
      <c r="J355" s="89">
        <f t="shared" si="10"/>
        <v>0.15917887206236409</v>
      </c>
    </row>
    <row r="356" spans="1:10" ht="12.75" customHeight="1" x14ac:dyDescent="0.2">
      <c r="A356" s="161">
        <v>41047</v>
      </c>
      <c r="B356" s="159">
        <v>0.28000000000000003</v>
      </c>
      <c r="C356" s="113">
        <v>224.01730000000001</v>
      </c>
      <c r="F356" s="81">
        <v>40773</v>
      </c>
      <c r="G356" s="80">
        <v>218.96440000000001</v>
      </c>
      <c r="H356" s="89">
        <f t="shared" si="11"/>
        <v>1.0318247296889739E-3</v>
      </c>
      <c r="I356" s="89">
        <f t="shared" si="9"/>
        <v>1.5894163720150212E-3</v>
      </c>
      <c r="J356" s="89">
        <f t="shared" si="10"/>
        <v>0.15894163720150212</v>
      </c>
    </row>
    <row r="357" spans="1:10" ht="12.75" customHeight="1" x14ac:dyDescent="0.2">
      <c r="A357" s="161">
        <v>41050</v>
      </c>
      <c r="B357" s="159">
        <v>0.28000000000000003</v>
      </c>
      <c r="C357" s="113">
        <v>223.2474</v>
      </c>
      <c r="F357" s="81">
        <v>40774</v>
      </c>
      <c r="G357" s="80">
        <v>218.9034</v>
      </c>
      <c r="H357" s="89">
        <f t="shared" si="11"/>
        <v>-2.7858409860236208E-4</v>
      </c>
      <c r="I357" s="89">
        <f t="shared" si="9"/>
        <v>1.5773574506900974E-3</v>
      </c>
      <c r="J357" s="89">
        <f t="shared" si="10"/>
        <v>0.15773574506900973</v>
      </c>
    </row>
    <row r="358" spans="1:10" ht="12.75" customHeight="1" x14ac:dyDescent="0.2">
      <c r="A358" s="161">
        <v>41051</v>
      </c>
      <c r="B358" s="159">
        <v>0.28000000000000003</v>
      </c>
      <c r="C358" s="113">
        <v>223.3492</v>
      </c>
      <c r="F358" s="81">
        <v>40777</v>
      </c>
      <c r="G358" s="80">
        <v>218.67339999999999</v>
      </c>
      <c r="H358" s="89">
        <f t="shared" si="11"/>
        <v>-1.0506917663225797E-3</v>
      </c>
      <c r="I358" s="89">
        <f t="shared" si="9"/>
        <v>1.5816968097108707E-3</v>
      </c>
      <c r="J358" s="89">
        <f t="shared" si="10"/>
        <v>0.15816968097108708</v>
      </c>
    </row>
    <row r="359" spans="1:10" ht="12.75" customHeight="1" x14ac:dyDescent="0.2">
      <c r="A359" s="161">
        <v>41052</v>
      </c>
      <c r="B359" s="159">
        <v>0.28000000000000003</v>
      </c>
      <c r="C359" s="113">
        <v>223.29570000000001</v>
      </c>
      <c r="F359" s="81">
        <v>40778</v>
      </c>
      <c r="G359" s="80">
        <v>218.67490000000001</v>
      </c>
      <c r="H359" s="89">
        <f t="shared" si="11"/>
        <v>6.8595448738683957E-6</v>
      </c>
      <c r="I359" s="89">
        <f t="shared" si="9"/>
        <v>1.5803154293669486E-3</v>
      </c>
      <c r="J359" s="89">
        <f t="shared" si="10"/>
        <v>0.15803154293669486</v>
      </c>
    </row>
    <row r="360" spans="1:10" ht="12.75" customHeight="1" x14ac:dyDescent="0.2">
      <c r="A360" s="161">
        <v>41053</v>
      </c>
      <c r="B360" s="159">
        <v>0.28000000000000003</v>
      </c>
      <c r="C360" s="113">
        <v>224.26920000000001</v>
      </c>
      <c r="F360" s="81">
        <v>40779</v>
      </c>
      <c r="G360" s="80">
        <v>218.76</v>
      </c>
      <c r="H360" s="89">
        <f t="shared" si="11"/>
        <v>3.8916217636309814E-4</v>
      </c>
      <c r="I360" s="89">
        <f t="shared" si="9"/>
        <v>1.580349677285755E-3</v>
      </c>
      <c r="J360" s="89">
        <f t="shared" si="10"/>
        <v>0.1580349677285755</v>
      </c>
    </row>
    <row r="361" spans="1:10" ht="12.75" customHeight="1" x14ac:dyDescent="0.2">
      <c r="A361" s="161">
        <v>41054</v>
      </c>
      <c r="B361" s="159">
        <v>0.28000000000000003</v>
      </c>
      <c r="C361" s="113">
        <v>224.6096</v>
      </c>
      <c r="F361" s="81">
        <v>40780</v>
      </c>
      <c r="G361" s="80">
        <v>219.35210000000001</v>
      </c>
      <c r="H361" s="89">
        <f t="shared" si="11"/>
        <v>2.7066191259828868E-3</v>
      </c>
      <c r="I361" s="89">
        <f t="shared" si="9"/>
        <v>1.6013708681259144E-3</v>
      </c>
      <c r="J361" s="89">
        <f t="shared" si="10"/>
        <v>0.16013708681259145</v>
      </c>
    </row>
    <row r="362" spans="1:10" ht="12.75" customHeight="1" x14ac:dyDescent="0.2">
      <c r="A362" s="161">
        <v>41058</v>
      </c>
      <c r="B362" s="159">
        <v>0.28000000000000003</v>
      </c>
      <c r="C362" s="113">
        <v>225.14330000000001</v>
      </c>
      <c r="F362" s="81">
        <v>40781</v>
      </c>
      <c r="G362" s="80">
        <v>219.45249999999999</v>
      </c>
      <c r="H362" s="89">
        <f t="shared" si="11"/>
        <v>4.5771159701675604E-4</v>
      </c>
      <c r="I362" s="89">
        <f t="shared" si="9"/>
        <v>1.5853821828109092E-3</v>
      </c>
      <c r="J362" s="89">
        <f t="shared" si="10"/>
        <v>0.15853821828109091</v>
      </c>
    </row>
    <row r="363" spans="1:10" ht="12.75" customHeight="1" x14ac:dyDescent="0.2">
      <c r="A363" s="161">
        <v>41059</v>
      </c>
      <c r="B363" s="159">
        <v>0.28000000000000003</v>
      </c>
      <c r="C363" s="113">
        <v>225.0427</v>
      </c>
      <c r="F363" s="81">
        <v>40784</v>
      </c>
      <c r="G363" s="80">
        <v>219.1155</v>
      </c>
      <c r="H363" s="89">
        <f t="shared" si="11"/>
        <v>-1.5356398309428652E-3</v>
      </c>
      <c r="I363" s="89">
        <f t="shared" si="9"/>
        <v>1.5903185865518109E-3</v>
      </c>
      <c r="J363" s="89">
        <f t="shared" si="10"/>
        <v>0.1590318586551811</v>
      </c>
    </row>
    <row r="364" spans="1:10" ht="12.75" customHeight="1" x14ac:dyDescent="0.2">
      <c r="A364" s="161">
        <v>41060</v>
      </c>
      <c r="B364" s="159">
        <v>0.28000000000000003</v>
      </c>
      <c r="C364" s="113">
        <v>224.78739999999999</v>
      </c>
      <c r="F364" s="81">
        <v>40785</v>
      </c>
      <c r="G364" s="80">
        <v>219.2295</v>
      </c>
      <c r="H364" s="89">
        <f t="shared" si="11"/>
        <v>5.2027355435833758E-4</v>
      </c>
      <c r="I364" s="89">
        <f t="shared" si="9"/>
        <v>1.5835451777304959E-3</v>
      </c>
      <c r="J364" s="89">
        <f t="shared" si="10"/>
        <v>0.1583545177730496</v>
      </c>
    </row>
    <row r="365" spans="1:10" ht="12.75" customHeight="1" x14ac:dyDescent="0.2">
      <c r="A365" s="161">
        <v>41061</v>
      </c>
      <c r="B365" s="159">
        <v>0.28000000000000003</v>
      </c>
      <c r="C365" s="113">
        <v>223.5933</v>
      </c>
      <c r="F365" s="81">
        <v>40786</v>
      </c>
      <c r="G365" s="80">
        <v>218.4228</v>
      </c>
      <c r="H365" s="89">
        <f t="shared" si="11"/>
        <v>-3.6797055140845845E-3</v>
      </c>
      <c r="I365" s="89">
        <f t="shared" si="9"/>
        <v>1.6318476517679951E-3</v>
      </c>
      <c r="J365" s="89">
        <f t="shared" si="10"/>
        <v>0.1631847651767995</v>
      </c>
    </row>
    <row r="366" spans="1:10" ht="12.75" customHeight="1" x14ac:dyDescent="0.2">
      <c r="A366" s="161">
        <v>41064</v>
      </c>
      <c r="B366" s="159">
        <v>0.28000000000000003</v>
      </c>
      <c r="C366" s="113">
        <v>223.0504</v>
      </c>
      <c r="F366" s="81">
        <v>40787</v>
      </c>
      <c r="G366" s="80">
        <v>218.44569999999999</v>
      </c>
      <c r="H366" s="89">
        <f t="shared" si="11"/>
        <v>1.0484253475366498E-4</v>
      </c>
      <c r="I366" s="89">
        <f t="shared" si="9"/>
        <v>1.6177974069576317E-3</v>
      </c>
      <c r="J366" s="89">
        <f t="shared" si="10"/>
        <v>0.16177974069576317</v>
      </c>
    </row>
    <row r="367" spans="1:10" ht="12.75" customHeight="1" x14ac:dyDescent="0.2">
      <c r="A367" s="161">
        <v>41065</v>
      </c>
      <c r="B367" s="159">
        <v>0.28000000000000003</v>
      </c>
      <c r="C367" s="113">
        <v>223.04509999999999</v>
      </c>
      <c r="F367" s="81">
        <v>40788</v>
      </c>
      <c r="G367" s="80">
        <v>218.68819999999999</v>
      </c>
      <c r="H367" s="89">
        <f t="shared" si="11"/>
        <v>1.1101156946554994E-3</v>
      </c>
      <c r="I367" s="89">
        <f t="shared" si="9"/>
        <v>1.5465972536591337E-3</v>
      </c>
      <c r="J367" s="89">
        <f t="shared" si="10"/>
        <v>0.15465972536591335</v>
      </c>
    </row>
    <row r="368" spans="1:10" ht="12.75" customHeight="1" x14ac:dyDescent="0.2">
      <c r="A368" s="161">
        <v>41066</v>
      </c>
      <c r="B368" s="159">
        <v>0.28000000000000003</v>
      </c>
      <c r="C368" s="113">
        <v>223.06729999999999</v>
      </c>
      <c r="F368" s="81">
        <v>40791</v>
      </c>
      <c r="G368" s="80">
        <v>219.00530000000001</v>
      </c>
      <c r="H368" s="89">
        <f t="shared" si="11"/>
        <v>1.4500096484401563E-3</v>
      </c>
      <c r="I368" s="89">
        <f t="shared" si="9"/>
        <v>1.5378357696029493E-3</v>
      </c>
      <c r="J368" s="89">
        <f t="shared" si="10"/>
        <v>0.15378357696029493</v>
      </c>
    </row>
    <row r="369" spans="1:10" ht="12.75" customHeight="1" x14ac:dyDescent="0.2">
      <c r="A369" s="161">
        <v>41067</v>
      </c>
      <c r="B369" s="159">
        <v>0.28000000000000003</v>
      </c>
      <c r="C369" s="113">
        <v>223.00190000000001</v>
      </c>
      <c r="F369" s="81">
        <v>40792</v>
      </c>
      <c r="G369" s="80">
        <v>218.65119999999999</v>
      </c>
      <c r="H369" s="89">
        <f t="shared" si="11"/>
        <v>-1.6168558477809292E-3</v>
      </c>
      <c r="I369" s="89">
        <f t="shared" si="9"/>
        <v>1.5444478972331428E-3</v>
      </c>
      <c r="J369" s="89">
        <f t="shared" si="10"/>
        <v>0.15444478972331427</v>
      </c>
    </row>
    <row r="370" spans="1:10" ht="12.75" customHeight="1" x14ac:dyDescent="0.2">
      <c r="A370" s="161">
        <v>41068</v>
      </c>
      <c r="B370" s="159">
        <v>0.28000000000000003</v>
      </c>
      <c r="C370" s="113">
        <v>223.42</v>
      </c>
      <c r="F370" s="81">
        <v>40793</v>
      </c>
      <c r="G370" s="80">
        <v>218.9821</v>
      </c>
      <c r="H370" s="89">
        <f t="shared" si="11"/>
        <v>1.5133692383120421E-3</v>
      </c>
      <c r="I370" s="89">
        <f t="shared" si="9"/>
        <v>1.5257285530088066E-3</v>
      </c>
      <c r="J370" s="89">
        <f t="shared" si="10"/>
        <v>0.15257285530088066</v>
      </c>
    </row>
    <row r="371" spans="1:10" ht="12.75" customHeight="1" x14ac:dyDescent="0.2">
      <c r="A371" s="161">
        <v>41071</v>
      </c>
      <c r="B371" s="159">
        <v>0.28000000000000003</v>
      </c>
      <c r="C371" s="113">
        <v>223.8716</v>
      </c>
      <c r="F371" s="81">
        <v>40794</v>
      </c>
      <c r="G371" s="80">
        <v>218.0515</v>
      </c>
      <c r="H371" s="89">
        <f t="shared" si="11"/>
        <v>-4.24966241532983E-3</v>
      </c>
      <c r="I371" s="89">
        <f t="shared" si="9"/>
        <v>1.5896609785015974E-3</v>
      </c>
      <c r="J371" s="89">
        <f t="shared" si="10"/>
        <v>0.15896609785015975</v>
      </c>
    </row>
    <row r="372" spans="1:10" ht="12.75" customHeight="1" x14ac:dyDescent="0.2">
      <c r="A372" s="161">
        <v>41072</v>
      </c>
      <c r="B372" s="159">
        <v>0.28000000000000003</v>
      </c>
      <c r="C372" s="113">
        <v>223.87440000000001</v>
      </c>
      <c r="F372" s="81">
        <v>40795</v>
      </c>
      <c r="G372" s="80">
        <v>217.9881</v>
      </c>
      <c r="H372" s="89">
        <f t="shared" si="11"/>
        <v>-2.9075700006650474E-4</v>
      </c>
      <c r="I372" s="89">
        <f t="shared" si="9"/>
        <v>1.5896497360259345E-3</v>
      </c>
      <c r="J372" s="89">
        <f t="shared" si="10"/>
        <v>0.15896497360259346</v>
      </c>
    </row>
    <row r="373" spans="1:10" ht="12.75" customHeight="1" x14ac:dyDescent="0.2">
      <c r="A373" s="161">
        <v>41073</v>
      </c>
      <c r="B373" s="159">
        <v>0.28000000000000003</v>
      </c>
      <c r="C373" s="113">
        <v>224.0051</v>
      </c>
      <c r="F373" s="81">
        <v>40798</v>
      </c>
      <c r="G373" s="80">
        <v>217.0753</v>
      </c>
      <c r="H373" s="89">
        <f t="shared" si="11"/>
        <v>-4.187384540715774E-3</v>
      </c>
      <c r="I373" s="89">
        <f t="shared" si="9"/>
        <v>1.6492919911027322E-3</v>
      </c>
      <c r="J373" s="89">
        <f t="shared" si="10"/>
        <v>0.16492919911027323</v>
      </c>
    </row>
    <row r="374" spans="1:10" ht="12.75" customHeight="1" x14ac:dyDescent="0.2">
      <c r="A374" s="161">
        <v>41074</v>
      </c>
      <c r="B374" s="159">
        <v>0.28999999999999998</v>
      </c>
      <c r="C374" s="113">
        <v>222.28790000000001</v>
      </c>
      <c r="F374" s="81">
        <v>40799</v>
      </c>
      <c r="G374" s="80">
        <v>216.36680000000001</v>
      </c>
      <c r="H374" s="89">
        <f t="shared" si="11"/>
        <v>-3.2638443894813761E-3</v>
      </c>
      <c r="I374" s="89">
        <f t="shared" si="9"/>
        <v>1.6756266446770912E-3</v>
      </c>
      <c r="J374" s="89">
        <f t="shared" si="10"/>
        <v>0.16756266446770912</v>
      </c>
    </row>
    <row r="375" spans="1:10" ht="12.75" customHeight="1" x14ac:dyDescent="0.2">
      <c r="A375" s="161">
        <v>41075</v>
      </c>
      <c r="B375" s="159">
        <v>0.3</v>
      </c>
      <c r="C375" s="113">
        <v>220.53229999999999</v>
      </c>
      <c r="F375" s="81">
        <v>40800</v>
      </c>
      <c r="G375" s="80">
        <v>216.2534</v>
      </c>
      <c r="H375" s="89">
        <f t="shared" si="11"/>
        <v>-5.2410998360197963E-4</v>
      </c>
      <c r="I375" s="89">
        <f t="shared" si="9"/>
        <v>1.6654765407836713E-3</v>
      </c>
      <c r="J375" s="89">
        <f t="shared" si="10"/>
        <v>0.16654765407836714</v>
      </c>
    </row>
    <row r="376" spans="1:10" ht="12.75" customHeight="1" x14ac:dyDescent="0.2">
      <c r="A376" s="161">
        <v>41078</v>
      </c>
      <c r="B376" s="159">
        <v>0.31</v>
      </c>
      <c r="C376" s="113">
        <v>218.4563</v>
      </c>
      <c r="F376" s="81">
        <v>40801</v>
      </c>
      <c r="G376" s="80">
        <v>215.75479999999999</v>
      </c>
      <c r="H376" s="89">
        <f t="shared" si="11"/>
        <v>-2.3056284895405592E-3</v>
      </c>
      <c r="I376" s="89">
        <f t="shared" si="9"/>
        <v>1.6799131982508687E-3</v>
      </c>
      <c r="J376" s="89">
        <f t="shared" si="10"/>
        <v>0.16799131982508686</v>
      </c>
    </row>
    <row r="377" spans="1:10" ht="12.75" customHeight="1" x14ac:dyDescent="0.2">
      <c r="A377" s="161">
        <v>41079</v>
      </c>
      <c r="B377" s="159">
        <v>0.31</v>
      </c>
      <c r="C377" s="113">
        <v>218.27610000000001</v>
      </c>
      <c r="F377" s="81">
        <v>40802</v>
      </c>
      <c r="G377" s="80">
        <v>215.47030000000001</v>
      </c>
      <c r="H377" s="89">
        <f t="shared" si="11"/>
        <v>-1.3186265149140598E-3</v>
      </c>
      <c r="I377" s="89">
        <f t="shared" si="9"/>
        <v>1.6680239144834536E-3</v>
      </c>
      <c r="J377" s="89">
        <f t="shared" si="10"/>
        <v>0.16680239144834536</v>
      </c>
    </row>
    <row r="378" spans="1:10" ht="12.75" customHeight="1" x14ac:dyDescent="0.2">
      <c r="A378" s="161">
        <v>41080</v>
      </c>
      <c r="B378" s="159">
        <v>0.32</v>
      </c>
      <c r="C378" s="113">
        <v>218.39349999999999</v>
      </c>
      <c r="F378" s="81">
        <v>40805</v>
      </c>
      <c r="G378" s="80">
        <v>215.18979999999999</v>
      </c>
      <c r="H378" s="89">
        <f t="shared" si="11"/>
        <v>-1.3018035432262253E-3</v>
      </c>
      <c r="I378" s="89">
        <f t="shared" si="9"/>
        <v>1.6721658205020818E-3</v>
      </c>
      <c r="J378" s="89">
        <f t="shared" si="10"/>
        <v>0.16721658205020817</v>
      </c>
    </row>
    <row r="379" spans="1:10" ht="12.75" customHeight="1" x14ac:dyDescent="0.2">
      <c r="A379" s="161">
        <v>41081</v>
      </c>
      <c r="B379" s="159">
        <v>0.32</v>
      </c>
      <c r="C379" s="113">
        <v>218.5737</v>
      </c>
      <c r="F379" s="81">
        <v>40806</v>
      </c>
      <c r="G379" s="80">
        <v>216.6782</v>
      </c>
      <c r="H379" s="89">
        <f t="shared" si="11"/>
        <v>6.9166847127513148E-3</v>
      </c>
      <c r="I379" s="89">
        <f t="shared" si="9"/>
        <v>1.8310755564027717E-3</v>
      </c>
      <c r="J379" s="89">
        <f t="shared" si="10"/>
        <v>0.18310755564027717</v>
      </c>
    </row>
    <row r="380" spans="1:10" ht="12.75" customHeight="1" x14ac:dyDescent="0.2">
      <c r="A380" s="161">
        <v>41082</v>
      </c>
      <c r="B380" s="159">
        <v>0.31</v>
      </c>
      <c r="C380" s="113">
        <v>218.6679</v>
      </c>
      <c r="F380" s="81">
        <v>40807</v>
      </c>
      <c r="G380" s="80">
        <v>215.11259999999999</v>
      </c>
      <c r="H380" s="89">
        <f t="shared" si="11"/>
        <v>-7.2254615369705746E-3</v>
      </c>
      <c r="I380" s="89">
        <f t="shared" si="9"/>
        <v>1.9662811267594496E-3</v>
      </c>
      <c r="J380" s="89">
        <f t="shared" si="10"/>
        <v>0.19662811267594496</v>
      </c>
    </row>
    <row r="381" spans="1:10" ht="12.75" customHeight="1" x14ac:dyDescent="0.2">
      <c r="A381" s="161">
        <v>41085</v>
      </c>
      <c r="B381" s="159">
        <v>0.31</v>
      </c>
      <c r="C381" s="113">
        <v>218.68360000000001</v>
      </c>
      <c r="F381" s="81">
        <v>40808</v>
      </c>
      <c r="G381" s="80">
        <v>214.8818</v>
      </c>
      <c r="H381" s="89">
        <f t="shared" si="11"/>
        <v>-1.0729264580502859E-3</v>
      </c>
      <c r="I381" s="89">
        <f t="shared" si="9"/>
        <v>1.9684232004862179E-3</v>
      </c>
      <c r="J381" s="89">
        <f t="shared" si="10"/>
        <v>0.19684232004862179</v>
      </c>
    </row>
    <row r="382" spans="1:10" ht="12.75" customHeight="1" x14ac:dyDescent="0.2">
      <c r="A382" s="161">
        <v>41086</v>
      </c>
      <c r="B382" s="159">
        <v>0.31</v>
      </c>
      <c r="C382" s="113">
        <v>218.7869</v>
      </c>
      <c r="F382" s="81">
        <v>40809</v>
      </c>
      <c r="G382" s="80">
        <v>214.12299999999999</v>
      </c>
      <c r="H382" s="89">
        <f t="shared" si="11"/>
        <v>-3.5312436883905844E-3</v>
      </c>
      <c r="I382" s="89">
        <f t="shared" si="9"/>
        <v>1.9849640270543276E-3</v>
      </c>
      <c r="J382" s="89">
        <f t="shared" si="10"/>
        <v>0.19849640270543276</v>
      </c>
    </row>
    <row r="383" spans="1:10" ht="12.75" customHeight="1" x14ac:dyDescent="0.2">
      <c r="A383" s="161">
        <v>41087</v>
      </c>
      <c r="B383" s="159">
        <v>0.31</v>
      </c>
      <c r="C383" s="113">
        <v>218.51740000000001</v>
      </c>
      <c r="F383" s="81">
        <v>40812</v>
      </c>
      <c r="G383" s="80">
        <v>214.62719999999999</v>
      </c>
      <c r="H383" s="89">
        <f t="shared" si="11"/>
        <v>2.3547213517464138E-3</v>
      </c>
      <c r="I383" s="89">
        <f t="shared" si="9"/>
        <v>1.993639978185446E-3</v>
      </c>
      <c r="J383" s="89">
        <f t="shared" si="10"/>
        <v>0.19936399781854461</v>
      </c>
    </row>
    <row r="384" spans="1:10" ht="12.75" customHeight="1" x14ac:dyDescent="0.2">
      <c r="A384" s="161">
        <v>41088</v>
      </c>
      <c r="B384" s="159">
        <v>0.31</v>
      </c>
      <c r="C384" s="113">
        <v>218.50720000000001</v>
      </c>
      <c r="F384" s="81">
        <v>40813</v>
      </c>
      <c r="G384" s="80">
        <v>215.36660000000001</v>
      </c>
      <c r="H384" s="89">
        <f t="shared" si="11"/>
        <v>3.4450433123109168E-3</v>
      </c>
      <c r="I384" s="89">
        <f t="shared" si="9"/>
        <v>2.0303804759151086E-3</v>
      </c>
      <c r="J384" s="89">
        <f t="shared" si="10"/>
        <v>0.20303804759151087</v>
      </c>
    </row>
    <row r="385" spans="1:10" ht="12.75" customHeight="1" x14ac:dyDescent="0.2">
      <c r="A385" s="161">
        <v>41089</v>
      </c>
      <c r="B385" s="159">
        <v>0.32</v>
      </c>
      <c r="C385" s="113">
        <v>218.56800000000001</v>
      </c>
      <c r="F385" s="81">
        <v>40814</v>
      </c>
      <c r="G385" s="80">
        <v>215.5386</v>
      </c>
      <c r="H385" s="89">
        <f t="shared" si="11"/>
        <v>7.9863822895470812E-4</v>
      </c>
      <c r="I385" s="89">
        <f t="shared" si="9"/>
        <v>2.0196868647669882E-3</v>
      </c>
      <c r="J385" s="89">
        <f t="shared" si="10"/>
        <v>0.20196868647669883</v>
      </c>
    </row>
    <row r="386" spans="1:10" ht="12.75" customHeight="1" x14ac:dyDescent="0.2">
      <c r="A386" s="161">
        <v>41092</v>
      </c>
      <c r="B386" s="159">
        <v>0.32</v>
      </c>
      <c r="C386" s="113">
        <v>218.53370000000001</v>
      </c>
      <c r="F386" s="81">
        <v>40815</v>
      </c>
      <c r="G386" s="80">
        <v>214.9111</v>
      </c>
      <c r="H386" s="89">
        <f t="shared" si="11"/>
        <v>-2.9113114773873343E-3</v>
      </c>
      <c r="I386" s="89">
        <f t="shared" si="9"/>
        <v>2.0279754466604447E-3</v>
      </c>
      <c r="J386" s="89">
        <f t="shared" si="10"/>
        <v>0.20279754466604447</v>
      </c>
    </row>
    <row r="387" spans="1:10" ht="12.75" customHeight="1" x14ac:dyDescent="0.2">
      <c r="A387" s="161">
        <v>41093</v>
      </c>
      <c r="B387" s="159">
        <v>0.31</v>
      </c>
      <c r="C387" s="113">
        <v>218.9581</v>
      </c>
      <c r="F387" s="81">
        <v>40816</v>
      </c>
      <c r="G387" s="80">
        <v>214.5985</v>
      </c>
      <c r="H387" s="89">
        <f t="shared" si="11"/>
        <v>-1.4545549299222018E-3</v>
      </c>
      <c r="I387" s="89">
        <f t="shared" si="9"/>
        <v>2.0204528246882854E-3</v>
      </c>
      <c r="J387" s="89">
        <f t="shared" si="10"/>
        <v>0.20204528246882852</v>
      </c>
    </row>
    <row r="388" spans="1:10" ht="12.75" customHeight="1" x14ac:dyDescent="0.2">
      <c r="A388" s="161">
        <v>41094</v>
      </c>
      <c r="B388" s="159">
        <v>0.31</v>
      </c>
      <c r="C388" s="113">
        <v>219.58590000000001</v>
      </c>
      <c r="F388" s="81">
        <v>40819</v>
      </c>
      <c r="G388" s="80">
        <v>213.97</v>
      </c>
      <c r="H388" s="89">
        <f t="shared" si="11"/>
        <v>-2.9287250376866685E-3</v>
      </c>
      <c r="I388" s="89">
        <f t="shared" si="9"/>
        <v>2.0347055675665306E-3</v>
      </c>
      <c r="J388" s="89">
        <f t="shared" si="10"/>
        <v>0.20347055675665307</v>
      </c>
    </row>
    <row r="389" spans="1:10" ht="12.75" customHeight="1" x14ac:dyDescent="0.2">
      <c r="A389" s="161">
        <v>41095</v>
      </c>
      <c r="B389" s="159">
        <v>0.31</v>
      </c>
      <c r="C389" s="113">
        <v>220.37010000000001</v>
      </c>
      <c r="F389" s="81">
        <v>40820</v>
      </c>
      <c r="G389" s="80">
        <v>213.5788</v>
      </c>
      <c r="H389" s="89">
        <f t="shared" si="11"/>
        <v>-1.8282936860307415E-3</v>
      </c>
      <c r="I389" s="89">
        <f t="shared" si="9"/>
        <v>2.0377782664909847E-3</v>
      </c>
      <c r="J389" s="89">
        <f t="shared" si="10"/>
        <v>0.20377782664909846</v>
      </c>
    </row>
    <row r="390" spans="1:10" ht="12.75" customHeight="1" x14ac:dyDescent="0.2">
      <c r="A390" s="161">
        <v>41096</v>
      </c>
      <c r="B390" s="159">
        <v>0.31</v>
      </c>
      <c r="C390" s="113">
        <v>220.23259999999999</v>
      </c>
      <c r="F390" s="81">
        <v>40821</v>
      </c>
      <c r="G390" s="80">
        <v>214.03460000000001</v>
      </c>
      <c r="H390" s="89">
        <f t="shared" si="11"/>
        <v>2.1341069431985321E-3</v>
      </c>
      <c r="I390" s="89">
        <f t="shared" si="9"/>
        <v>2.0536323817679468E-3</v>
      </c>
      <c r="J390" s="89">
        <f t="shared" si="10"/>
        <v>0.20536323817679469</v>
      </c>
    </row>
    <row r="391" spans="1:10" ht="12.75" customHeight="1" x14ac:dyDescent="0.2">
      <c r="A391" s="161">
        <v>41099</v>
      </c>
      <c r="B391" s="159">
        <v>0.28999999999999998</v>
      </c>
      <c r="C391" s="113">
        <v>219.90170000000001</v>
      </c>
      <c r="F391" s="81">
        <v>40822</v>
      </c>
      <c r="G391" s="80">
        <v>214.35300000000001</v>
      </c>
      <c r="H391" s="89">
        <f t="shared" si="11"/>
        <v>1.4876099471767504E-3</v>
      </c>
      <c r="I391" s="89">
        <f t="shared" si="9"/>
        <v>2.0531643093121563E-3</v>
      </c>
      <c r="J391" s="89">
        <f t="shared" si="10"/>
        <v>0.20531643093121563</v>
      </c>
    </row>
    <row r="392" spans="1:10" ht="12.75" customHeight="1" x14ac:dyDescent="0.2">
      <c r="A392" s="161">
        <v>41100</v>
      </c>
      <c r="B392" s="159">
        <v>0.28999999999999998</v>
      </c>
      <c r="C392" s="113">
        <v>219.7741</v>
      </c>
      <c r="F392" s="81">
        <v>40823</v>
      </c>
      <c r="G392" s="80">
        <v>213.6772</v>
      </c>
      <c r="H392" s="89">
        <f t="shared" si="11"/>
        <v>-3.1527433719145963E-3</v>
      </c>
      <c r="I392" s="89">
        <f t="shared" si="9"/>
        <v>2.0702267812019223E-3</v>
      </c>
      <c r="J392" s="89">
        <f t="shared" si="10"/>
        <v>0.20702267812019223</v>
      </c>
    </row>
    <row r="393" spans="1:10" ht="12.75" customHeight="1" x14ac:dyDescent="0.2">
      <c r="A393" s="161">
        <v>41101</v>
      </c>
      <c r="B393" s="159">
        <v>0.28000000000000003</v>
      </c>
      <c r="C393" s="113">
        <v>219.8372</v>
      </c>
      <c r="F393" s="81">
        <v>40826</v>
      </c>
      <c r="G393" s="80">
        <v>213.19970000000001</v>
      </c>
      <c r="H393" s="89">
        <f t="shared" si="11"/>
        <v>-2.2346792264218741E-3</v>
      </c>
      <c r="I393" s="89">
        <f t="shared" ref="I393:I456" si="12">STDEV(H304:H393)</f>
        <v>2.0763100460433072E-3</v>
      </c>
      <c r="J393" s="89">
        <f t="shared" si="10"/>
        <v>0.20763100460433073</v>
      </c>
    </row>
    <row r="394" spans="1:10" ht="12.75" customHeight="1" x14ac:dyDescent="0.2">
      <c r="A394" s="161">
        <v>41102</v>
      </c>
      <c r="B394" s="159">
        <v>0.28000000000000003</v>
      </c>
      <c r="C394" s="113">
        <v>219.68610000000001</v>
      </c>
      <c r="F394" s="81">
        <v>40827</v>
      </c>
      <c r="G394" s="80">
        <v>213.7056</v>
      </c>
      <c r="H394" s="89">
        <f t="shared" si="11"/>
        <v>2.3728926447832569E-3</v>
      </c>
      <c r="I394" s="89">
        <f t="shared" si="12"/>
        <v>2.0916277883134844E-3</v>
      </c>
      <c r="J394" s="89">
        <f t="shared" ref="J394:J457" si="13">I394*100</f>
        <v>0.20916277883134843</v>
      </c>
    </row>
    <row r="395" spans="1:10" ht="12.75" customHeight="1" x14ac:dyDescent="0.2">
      <c r="A395" s="161">
        <v>41103</v>
      </c>
      <c r="B395" s="159">
        <v>0.28000000000000003</v>
      </c>
      <c r="C395" s="113">
        <v>220.05179999999999</v>
      </c>
      <c r="F395" s="81">
        <v>40828</v>
      </c>
      <c r="G395" s="80">
        <v>213.7927</v>
      </c>
      <c r="H395" s="89">
        <f t="shared" si="11"/>
        <v>4.0757004027967635E-4</v>
      </c>
      <c r="I395" s="89">
        <f t="shared" si="12"/>
        <v>2.0923937130670231E-3</v>
      </c>
      <c r="J395" s="89">
        <f t="shared" si="13"/>
        <v>0.20923937130670231</v>
      </c>
    </row>
    <row r="396" spans="1:10" ht="12.75" customHeight="1" x14ac:dyDescent="0.2">
      <c r="A396" s="161">
        <v>41106</v>
      </c>
      <c r="B396" s="159">
        <v>0.28000000000000003</v>
      </c>
      <c r="C396" s="113">
        <v>219.96629999999999</v>
      </c>
      <c r="F396" s="81">
        <v>40829</v>
      </c>
      <c r="G396" s="80">
        <v>213.70089999999999</v>
      </c>
      <c r="H396" s="89">
        <f t="shared" si="11"/>
        <v>-4.2938790707075741E-4</v>
      </c>
      <c r="I396" s="89">
        <f t="shared" si="12"/>
        <v>2.090454666911355E-3</v>
      </c>
      <c r="J396" s="89">
        <f t="shared" si="13"/>
        <v>0.2090454666911355</v>
      </c>
    </row>
    <row r="397" spans="1:10" ht="12.75" customHeight="1" x14ac:dyDescent="0.2">
      <c r="A397" s="161">
        <v>41107</v>
      </c>
      <c r="B397" s="159">
        <v>0.28999999999999998</v>
      </c>
      <c r="C397" s="113">
        <v>217.64439999999999</v>
      </c>
      <c r="F397" s="81">
        <v>40830</v>
      </c>
      <c r="G397" s="80">
        <v>214.36850000000001</v>
      </c>
      <c r="H397" s="89">
        <f t="shared" si="11"/>
        <v>3.1239924586186655E-3</v>
      </c>
      <c r="I397" s="89">
        <f t="shared" si="12"/>
        <v>2.1220455423823447E-3</v>
      </c>
      <c r="J397" s="89">
        <f t="shared" si="13"/>
        <v>0.21220455423823448</v>
      </c>
    </row>
    <row r="398" spans="1:10" ht="12.75" customHeight="1" x14ac:dyDescent="0.2">
      <c r="A398" s="161">
        <v>41108</v>
      </c>
      <c r="B398" s="159">
        <v>0.3</v>
      </c>
      <c r="C398" s="113">
        <v>215.90020000000001</v>
      </c>
      <c r="F398" s="81">
        <v>40833</v>
      </c>
      <c r="G398" s="80">
        <v>214.35149999999999</v>
      </c>
      <c r="H398" s="89">
        <f t="shared" ref="H398:H461" si="14">(G398-G397)/G397</f>
        <v>-7.9302696058536256E-5</v>
      </c>
      <c r="I398" s="89">
        <f t="shared" si="12"/>
        <v>2.1220585138934617E-3</v>
      </c>
      <c r="J398" s="89">
        <f t="shared" si="13"/>
        <v>0.21220585138934617</v>
      </c>
    </row>
    <row r="399" spans="1:10" ht="12.75" customHeight="1" x14ac:dyDescent="0.2">
      <c r="A399" s="161">
        <v>41109</v>
      </c>
      <c r="B399" s="159">
        <v>0.3</v>
      </c>
      <c r="C399" s="113">
        <v>215.82079999999999</v>
      </c>
      <c r="F399" s="81">
        <v>40834</v>
      </c>
      <c r="G399" s="80">
        <v>213.8527</v>
      </c>
      <c r="H399" s="89">
        <f t="shared" si="14"/>
        <v>-2.3270189385191549E-3</v>
      </c>
      <c r="I399" s="89">
        <f t="shared" si="12"/>
        <v>2.1315022806571008E-3</v>
      </c>
      <c r="J399" s="89">
        <f t="shared" si="13"/>
        <v>0.21315022806571007</v>
      </c>
    </row>
    <row r="400" spans="1:10" ht="12.75" customHeight="1" x14ac:dyDescent="0.2">
      <c r="A400" s="161">
        <v>41110</v>
      </c>
      <c r="B400" s="159">
        <v>0.32</v>
      </c>
      <c r="C400" s="113">
        <v>213.98490000000001</v>
      </c>
      <c r="F400" s="81">
        <v>40835</v>
      </c>
      <c r="G400" s="80">
        <v>213.98179999999999</v>
      </c>
      <c r="H400" s="89">
        <f t="shared" si="14"/>
        <v>6.0368655621366484E-4</v>
      </c>
      <c r="I400" s="89">
        <f t="shared" si="12"/>
        <v>2.1338593888980848E-3</v>
      </c>
      <c r="J400" s="89">
        <f t="shared" si="13"/>
        <v>0.21338593888980847</v>
      </c>
    </row>
    <row r="401" spans="1:10" ht="12.75" customHeight="1" x14ac:dyDescent="0.2">
      <c r="A401" s="161">
        <v>41113</v>
      </c>
      <c r="B401" s="159">
        <v>0.33</v>
      </c>
      <c r="C401" s="113">
        <v>212.0317</v>
      </c>
      <c r="F401" s="81">
        <v>40836</v>
      </c>
      <c r="G401" s="80">
        <v>214.39230000000001</v>
      </c>
      <c r="H401" s="89">
        <f t="shared" si="14"/>
        <v>1.9183874516431453E-3</v>
      </c>
      <c r="I401" s="89">
        <f t="shared" si="12"/>
        <v>2.136060239402516E-3</v>
      </c>
      <c r="J401" s="89">
        <f t="shared" si="13"/>
        <v>0.2136060239402516</v>
      </c>
    </row>
    <row r="402" spans="1:10" ht="12.75" customHeight="1" x14ac:dyDescent="0.2">
      <c r="A402" s="161">
        <v>41114</v>
      </c>
      <c r="B402" s="159">
        <v>0.33</v>
      </c>
      <c r="C402" s="113">
        <v>211.79499999999999</v>
      </c>
      <c r="F402" s="81">
        <v>40837</v>
      </c>
      <c r="G402" s="80">
        <v>214.41460000000001</v>
      </c>
      <c r="H402" s="89">
        <f t="shared" si="14"/>
        <v>1.0401492964066955E-4</v>
      </c>
      <c r="I402" s="89">
        <f t="shared" si="12"/>
        <v>2.1225209905287833E-3</v>
      </c>
      <c r="J402" s="89">
        <f t="shared" si="13"/>
        <v>0.21225209905287834</v>
      </c>
    </row>
    <row r="403" spans="1:10" ht="12.75" customHeight="1" x14ac:dyDescent="0.2">
      <c r="A403" s="161">
        <v>41115</v>
      </c>
      <c r="B403" s="159">
        <v>0.33</v>
      </c>
      <c r="C403" s="113">
        <v>211.63990000000001</v>
      </c>
      <c r="F403" s="81">
        <v>40840</v>
      </c>
      <c r="G403" s="80">
        <v>214.0103</v>
      </c>
      <c r="H403" s="89">
        <f t="shared" si="14"/>
        <v>-1.8855992082628995E-3</v>
      </c>
      <c r="I403" s="89">
        <f t="shared" si="12"/>
        <v>2.0928944953421268E-3</v>
      </c>
      <c r="J403" s="89">
        <f t="shared" si="13"/>
        <v>0.20928944953421269</v>
      </c>
    </row>
    <row r="404" spans="1:10" ht="12.75" customHeight="1" x14ac:dyDescent="0.2">
      <c r="A404" s="161">
        <v>41116</v>
      </c>
      <c r="B404" s="159">
        <v>0.33</v>
      </c>
      <c r="C404" s="113">
        <v>211.80930000000001</v>
      </c>
      <c r="F404" s="81">
        <v>40841</v>
      </c>
      <c r="G404" s="80">
        <v>214.08789999999999</v>
      </c>
      <c r="H404" s="89">
        <f t="shared" si="14"/>
        <v>3.6259937021717963E-4</v>
      </c>
      <c r="I404" s="89">
        <f t="shared" si="12"/>
        <v>2.085120793424797E-3</v>
      </c>
      <c r="J404" s="89">
        <f t="shared" si="13"/>
        <v>0.2085120793424797</v>
      </c>
    </row>
    <row r="405" spans="1:10" ht="12.75" customHeight="1" x14ac:dyDescent="0.2">
      <c r="A405" s="161">
        <v>41117</v>
      </c>
      <c r="B405" s="159">
        <v>0.33</v>
      </c>
      <c r="C405" s="113">
        <v>210.5496</v>
      </c>
      <c r="F405" s="81">
        <v>40842</v>
      </c>
      <c r="G405" s="80">
        <v>213.7106</v>
      </c>
      <c r="H405" s="89">
        <f t="shared" si="14"/>
        <v>-1.7623602268039954E-3</v>
      </c>
      <c r="I405" s="89">
        <f t="shared" si="12"/>
        <v>2.0896960788036514E-3</v>
      </c>
      <c r="J405" s="89">
        <f t="shared" si="13"/>
        <v>0.20896960788036514</v>
      </c>
    </row>
    <row r="406" spans="1:10" ht="12.75" customHeight="1" x14ac:dyDescent="0.2">
      <c r="A406" s="161">
        <v>41120</v>
      </c>
      <c r="B406" s="159">
        <v>0.34</v>
      </c>
      <c r="C406" s="113">
        <v>209.0575</v>
      </c>
      <c r="F406" s="81">
        <v>40843</v>
      </c>
      <c r="G406" s="80">
        <v>213.60679999999999</v>
      </c>
      <c r="H406" s="89">
        <f t="shared" si="14"/>
        <v>-4.8570356360427033E-4</v>
      </c>
      <c r="I406" s="89">
        <f t="shared" si="12"/>
        <v>2.0886781773933149E-3</v>
      </c>
      <c r="J406" s="89">
        <f t="shared" si="13"/>
        <v>0.2088678177393315</v>
      </c>
    </row>
    <row r="407" spans="1:10" ht="12.75" customHeight="1" x14ac:dyDescent="0.2">
      <c r="A407" s="161">
        <v>41121</v>
      </c>
      <c r="B407" s="159">
        <v>0.34</v>
      </c>
      <c r="C407" s="113">
        <v>208.11709999999999</v>
      </c>
      <c r="F407" s="81">
        <v>40844</v>
      </c>
      <c r="G407" s="80">
        <v>214.13069999999999</v>
      </c>
      <c r="H407" s="89">
        <f t="shared" si="14"/>
        <v>2.452637275592339E-3</v>
      </c>
      <c r="I407" s="89">
        <f t="shared" si="12"/>
        <v>2.0767028102020003E-3</v>
      </c>
      <c r="J407" s="89">
        <f t="shared" si="13"/>
        <v>0.20767028102020002</v>
      </c>
    </row>
    <row r="408" spans="1:10" ht="12.75" customHeight="1" x14ac:dyDescent="0.2">
      <c r="A408" s="161">
        <v>41122</v>
      </c>
      <c r="B408" s="159">
        <v>0.34</v>
      </c>
      <c r="C408" s="113">
        <v>207.48609999999999</v>
      </c>
      <c r="F408" s="81">
        <v>40847</v>
      </c>
      <c r="G408" s="80">
        <v>213.86320000000001</v>
      </c>
      <c r="H408" s="89">
        <f t="shared" si="14"/>
        <v>-1.2492370314017751E-3</v>
      </c>
      <c r="I408" s="89">
        <f t="shared" si="12"/>
        <v>2.0710064305712096E-3</v>
      </c>
      <c r="J408" s="89">
        <f t="shared" si="13"/>
        <v>0.20710064305712095</v>
      </c>
    </row>
    <row r="409" spans="1:10" ht="12.75" customHeight="1" x14ac:dyDescent="0.2">
      <c r="A409" s="161">
        <v>41123</v>
      </c>
      <c r="B409" s="159">
        <v>0.34</v>
      </c>
      <c r="C409" s="113">
        <v>207.4956</v>
      </c>
      <c r="F409" s="81">
        <v>40848</v>
      </c>
      <c r="G409" s="80">
        <v>213.59059999999999</v>
      </c>
      <c r="H409" s="89">
        <f t="shared" si="14"/>
        <v>-1.2746465965159564E-3</v>
      </c>
      <c r="I409" s="89">
        <f t="shared" si="12"/>
        <v>2.0722938074849953E-3</v>
      </c>
      <c r="J409" s="89">
        <f t="shared" si="13"/>
        <v>0.20722938074849953</v>
      </c>
    </row>
    <row r="410" spans="1:10" ht="12.75" customHeight="1" x14ac:dyDescent="0.2">
      <c r="A410" s="161">
        <v>41124</v>
      </c>
      <c r="B410" s="159">
        <v>0.34</v>
      </c>
      <c r="C410" s="113">
        <v>207.1088</v>
      </c>
      <c r="F410" s="81">
        <v>40849</v>
      </c>
      <c r="G410" s="80">
        <v>213.44499999999999</v>
      </c>
      <c r="H410" s="89">
        <f t="shared" si="14"/>
        <v>-6.8167793901043267E-4</v>
      </c>
      <c r="I410" s="89">
        <f t="shared" si="12"/>
        <v>2.0723906403713305E-3</v>
      </c>
      <c r="J410" s="89">
        <f t="shared" si="13"/>
        <v>0.20723906403713305</v>
      </c>
    </row>
    <row r="411" spans="1:10" ht="12.75" customHeight="1" x14ac:dyDescent="0.2">
      <c r="A411" s="161">
        <v>41128</v>
      </c>
      <c r="B411" s="159">
        <v>0.34</v>
      </c>
      <c r="C411" s="113">
        <v>206.79509999999999</v>
      </c>
      <c r="F411" s="81">
        <v>40850</v>
      </c>
      <c r="G411" s="80">
        <v>213.19220000000001</v>
      </c>
      <c r="H411" s="89">
        <f t="shared" si="14"/>
        <v>-1.1843800510669225E-3</v>
      </c>
      <c r="I411" s="89">
        <f t="shared" si="12"/>
        <v>2.0731669442305995E-3</v>
      </c>
      <c r="J411" s="89">
        <f t="shared" si="13"/>
        <v>0.20731669442305994</v>
      </c>
    </row>
    <row r="412" spans="1:10" ht="12.75" customHeight="1" x14ac:dyDescent="0.2">
      <c r="A412" s="161">
        <v>41129</v>
      </c>
      <c r="B412" s="159">
        <v>0.33</v>
      </c>
      <c r="C412" s="113">
        <v>206.7441</v>
      </c>
      <c r="F412" s="81">
        <v>40851</v>
      </c>
      <c r="G412" s="80">
        <v>213.1559</v>
      </c>
      <c r="H412" s="89">
        <f t="shared" si="14"/>
        <v>-1.7026889351491904E-4</v>
      </c>
      <c r="I412" s="89">
        <f t="shared" si="12"/>
        <v>2.0730464119762138E-3</v>
      </c>
      <c r="J412" s="89">
        <f t="shared" si="13"/>
        <v>0.20730464119762138</v>
      </c>
    </row>
    <row r="413" spans="1:10" ht="12.75" customHeight="1" x14ac:dyDescent="0.2">
      <c r="A413" s="161">
        <v>41130</v>
      </c>
      <c r="B413" s="159">
        <v>0.33</v>
      </c>
      <c r="C413" s="113">
        <v>206.57</v>
      </c>
      <c r="F413" s="81">
        <v>40854</v>
      </c>
      <c r="G413" s="80">
        <v>212.86189999999999</v>
      </c>
      <c r="H413" s="89">
        <f t="shared" si="14"/>
        <v>-1.379272166522302E-3</v>
      </c>
      <c r="I413" s="89">
        <f t="shared" si="12"/>
        <v>2.0758125376859299E-3</v>
      </c>
      <c r="J413" s="89">
        <f t="shared" si="13"/>
        <v>0.20758125376859299</v>
      </c>
    </row>
    <row r="414" spans="1:10" ht="12.75" customHeight="1" x14ac:dyDescent="0.2">
      <c r="A414" s="161">
        <v>41131</v>
      </c>
      <c r="B414" s="159">
        <v>0.32</v>
      </c>
      <c r="C414" s="113">
        <v>206.40530000000001</v>
      </c>
      <c r="F414" s="81">
        <v>40855</v>
      </c>
      <c r="G414" s="80">
        <v>213.08690000000001</v>
      </c>
      <c r="H414" s="89">
        <f t="shared" si="14"/>
        <v>1.0570233564579793E-3</v>
      </c>
      <c r="I414" s="89">
        <f t="shared" si="12"/>
        <v>2.0770853586614944E-3</v>
      </c>
      <c r="J414" s="89">
        <f t="shared" si="13"/>
        <v>0.20770853586614943</v>
      </c>
    </row>
    <row r="415" spans="1:10" ht="12.75" customHeight="1" x14ac:dyDescent="0.2">
      <c r="A415" s="161">
        <v>41134</v>
      </c>
      <c r="B415" s="159">
        <v>0.32</v>
      </c>
      <c r="C415" s="113">
        <v>206.5429</v>
      </c>
      <c r="F415" s="81">
        <v>40856</v>
      </c>
      <c r="G415" s="80">
        <v>213.94839999999999</v>
      </c>
      <c r="H415" s="89">
        <f t="shared" si="14"/>
        <v>4.0429514906828064E-3</v>
      </c>
      <c r="I415" s="89">
        <f t="shared" si="12"/>
        <v>2.1244877212971062E-3</v>
      </c>
      <c r="J415" s="89">
        <f t="shared" si="13"/>
        <v>0.21244877212971061</v>
      </c>
    </row>
    <row r="416" spans="1:10" ht="12.75" customHeight="1" x14ac:dyDescent="0.2">
      <c r="A416" s="161">
        <v>41135</v>
      </c>
      <c r="B416" s="159">
        <v>0.32</v>
      </c>
      <c r="C416" s="113">
        <v>206.881</v>
      </c>
      <c r="F416" s="81">
        <v>40857</v>
      </c>
      <c r="G416" s="80">
        <v>214.24090000000001</v>
      </c>
      <c r="H416" s="89">
        <f t="shared" si="14"/>
        <v>1.3671520796604143E-3</v>
      </c>
      <c r="I416" s="89">
        <f t="shared" si="12"/>
        <v>2.1319470033399073E-3</v>
      </c>
      <c r="J416" s="89">
        <f t="shared" si="13"/>
        <v>0.21319470033399074</v>
      </c>
    </row>
    <row r="417" spans="1:10" ht="12.75" customHeight="1" x14ac:dyDescent="0.2">
      <c r="A417" s="161">
        <v>41136</v>
      </c>
      <c r="B417" s="159">
        <v>0.32</v>
      </c>
      <c r="C417" s="113">
        <v>206.7998</v>
      </c>
      <c r="F417" s="81">
        <v>40858</v>
      </c>
      <c r="G417" s="80">
        <v>214.49180000000001</v>
      </c>
      <c r="H417" s="89">
        <f t="shared" si="14"/>
        <v>1.1711115851361783E-3</v>
      </c>
      <c r="I417" s="89">
        <f t="shared" si="12"/>
        <v>2.0790757991235244E-3</v>
      </c>
      <c r="J417" s="89">
        <f t="shared" si="13"/>
        <v>0.20790757991235245</v>
      </c>
    </row>
    <row r="418" spans="1:10" ht="12.75" customHeight="1" x14ac:dyDescent="0.2">
      <c r="A418" s="161">
        <v>41137</v>
      </c>
      <c r="B418" s="159">
        <v>0.32</v>
      </c>
      <c r="C418" s="113">
        <v>206.85669999999999</v>
      </c>
      <c r="F418" s="81">
        <v>40861</v>
      </c>
      <c r="G418" s="80">
        <v>214.2978</v>
      </c>
      <c r="H418" s="89">
        <f t="shared" si="14"/>
        <v>-9.0446348065528293E-4</v>
      </c>
      <c r="I418" s="89">
        <f t="shared" si="12"/>
        <v>2.0779007782467203E-3</v>
      </c>
      <c r="J418" s="89">
        <f t="shared" si="13"/>
        <v>0.20779007782467201</v>
      </c>
    </row>
    <row r="419" spans="1:10" ht="12.75" customHeight="1" x14ac:dyDescent="0.2">
      <c r="A419" s="161">
        <v>41138</v>
      </c>
      <c r="B419" s="159">
        <v>0.32</v>
      </c>
      <c r="C419" s="113">
        <v>206.84450000000001</v>
      </c>
      <c r="F419" s="81">
        <v>40862</v>
      </c>
      <c r="G419" s="80">
        <v>214.71639999999999</v>
      </c>
      <c r="H419" s="89">
        <f t="shared" si="14"/>
        <v>1.9533564973602058E-3</v>
      </c>
      <c r="I419" s="89">
        <f t="shared" si="12"/>
        <v>2.0910947016268651E-3</v>
      </c>
      <c r="J419" s="89">
        <f t="shared" si="13"/>
        <v>0.20910947016268649</v>
      </c>
    </row>
    <row r="420" spans="1:10" ht="12.75" customHeight="1" x14ac:dyDescent="0.2">
      <c r="A420" s="161">
        <v>41141</v>
      </c>
      <c r="B420" s="159">
        <v>0.32</v>
      </c>
      <c r="C420" s="113">
        <v>206.95679999999999</v>
      </c>
      <c r="F420" s="81">
        <v>40863</v>
      </c>
      <c r="G420" s="80">
        <v>214.37530000000001</v>
      </c>
      <c r="H420" s="89">
        <f t="shared" si="14"/>
        <v>-1.5886071115200474E-3</v>
      </c>
      <c r="I420" s="89">
        <f t="shared" si="12"/>
        <v>2.0945584296826248E-3</v>
      </c>
      <c r="J420" s="89">
        <f t="shared" si="13"/>
        <v>0.20945584296826247</v>
      </c>
    </row>
    <row r="421" spans="1:10" ht="12.75" customHeight="1" x14ac:dyDescent="0.2">
      <c r="A421" s="161">
        <v>41142</v>
      </c>
      <c r="B421" s="159">
        <v>0.32</v>
      </c>
      <c r="C421" s="113">
        <v>207.2653</v>
      </c>
      <c r="F421" s="81">
        <v>40864</v>
      </c>
      <c r="G421" s="80">
        <v>214.67949999999999</v>
      </c>
      <c r="H421" s="89">
        <f t="shared" si="14"/>
        <v>1.4190067605735373E-3</v>
      </c>
      <c r="I421" s="89">
        <f t="shared" si="12"/>
        <v>2.1026597576325355E-3</v>
      </c>
      <c r="J421" s="89">
        <f t="shared" si="13"/>
        <v>0.21026597576325354</v>
      </c>
    </row>
    <row r="422" spans="1:10" ht="12.75" customHeight="1" x14ac:dyDescent="0.2">
      <c r="A422" s="161">
        <v>41143</v>
      </c>
      <c r="B422" s="159">
        <v>0.32</v>
      </c>
      <c r="C422" s="113">
        <v>207.0094</v>
      </c>
      <c r="F422" s="81">
        <v>40865</v>
      </c>
      <c r="G422" s="80">
        <v>214.7139</v>
      </c>
      <c r="H422" s="89">
        <f t="shared" si="14"/>
        <v>1.6023886770746669E-4</v>
      </c>
      <c r="I422" s="89">
        <f t="shared" si="12"/>
        <v>2.0118835711914074E-3</v>
      </c>
      <c r="J422" s="89">
        <f t="shared" si="13"/>
        <v>0.20118835711914074</v>
      </c>
    </row>
    <row r="423" spans="1:10" ht="12.75" customHeight="1" x14ac:dyDescent="0.2">
      <c r="A423" s="161">
        <v>41144</v>
      </c>
      <c r="B423" s="159">
        <v>0.33</v>
      </c>
      <c r="C423" s="113">
        <v>207.93719999999999</v>
      </c>
      <c r="F423" s="81">
        <v>40868</v>
      </c>
      <c r="G423" s="80">
        <v>215.15520000000001</v>
      </c>
      <c r="H423" s="89">
        <f t="shared" si="14"/>
        <v>2.0552931133010601E-3</v>
      </c>
      <c r="I423" s="89">
        <f t="shared" si="12"/>
        <v>2.0212866376305596E-3</v>
      </c>
      <c r="J423" s="89">
        <f t="shared" si="13"/>
        <v>0.20212866376305597</v>
      </c>
    </row>
    <row r="424" spans="1:10" ht="12.75" customHeight="1" x14ac:dyDescent="0.2">
      <c r="A424" s="161">
        <v>41145</v>
      </c>
      <c r="B424" s="159">
        <v>0.36</v>
      </c>
      <c r="C424" s="113">
        <v>210.55189999999999</v>
      </c>
      <c r="F424" s="81">
        <v>40869</v>
      </c>
      <c r="G424" s="80">
        <v>215.15479999999999</v>
      </c>
      <c r="H424" s="89">
        <f t="shared" si="14"/>
        <v>-1.8591230888831812E-6</v>
      </c>
      <c r="I424" s="89">
        <f t="shared" si="12"/>
        <v>2.0188379789204737E-3</v>
      </c>
      <c r="J424" s="89">
        <f t="shared" si="13"/>
        <v>0.20188379789204736</v>
      </c>
    </row>
    <row r="425" spans="1:10" ht="12.75" customHeight="1" x14ac:dyDescent="0.2">
      <c r="A425" s="161">
        <v>41148</v>
      </c>
      <c r="B425" s="159">
        <v>0.36</v>
      </c>
      <c r="C425" s="113">
        <v>211.46510000000001</v>
      </c>
      <c r="F425" s="81">
        <v>40870</v>
      </c>
      <c r="G425" s="80">
        <v>215.47970000000001</v>
      </c>
      <c r="H425" s="89">
        <f t="shared" si="14"/>
        <v>1.5100755363115939E-3</v>
      </c>
      <c r="I425" s="89">
        <f t="shared" si="12"/>
        <v>2.028259224707037E-3</v>
      </c>
      <c r="J425" s="89">
        <f t="shared" si="13"/>
        <v>0.20282592247070369</v>
      </c>
    </row>
    <row r="426" spans="1:10" ht="12.75" customHeight="1" x14ac:dyDescent="0.2">
      <c r="A426" s="161">
        <v>41149</v>
      </c>
      <c r="B426" s="159">
        <v>0.37</v>
      </c>
      <c r="C426" s="113">
        <v>212.1508</v>
      </c>
      <c r="F426" s="81">
        <v>40871</v>
      </c>
      <c r="G426" s="80">
        <v>215.32550000000001</v>
      </c>
      <c r="H426" s="89">
        <f t="shared" si="14"/>
        <v>-7.1561265399943937E-4</v>
      </c>
      <c r="I426" s="89">
        <f t="shared" si="12"/>
        <v>2.0281225804482991E-3</v>
      </c>
      <c r="J426" s="89">
        <f t="shared" si="13"/>
        <v>0.20281225804482991</v>
      </c>
    </row>
    <row r="427" spans="1:10" ht="12.75" customHeight="1" x14ac:dyDescent="0.2">
      <c r="A427" s="161">
        <v>41150</v>
      </c>
      <c r="B427" s="159">
        <v>0.37</v>
      </c>
      <c r="C427" s="113">
        <v>212.87469999999999</v>
      </c>
      <c r="F427" s="81">
        <v>40872</v>
      </c>
      <c r="G427" s="80">
        <v>216.0112</v>
      </c>
      <c r="H427" s="89">
        <f t="shared" si="14"/>
        <v>3.184481169206606E-3</v>
      </c>
      <c r="I427" s="89">
        <f t="shared" si="12"/>
        <v>2.0525013767783303E-3</v>
      </c>
      <c r="J427" s="89">
        <f t="shared" si="13"/>
        <v>0.20525013767783304</v>
      </c>
    </row>
    <row r="428" spans="1:10" ht="12.75" customHeight="1" x14ac:dyDescent="0.2">
      <c r="A428" s="161">
        <v>41151</v>
      </c>
      <c r="B428" s="159">
        <v>0.37</v>
      </c>
      <c r="C428" s="113">
        <v>213.67599999999999</v>
      </c>
      <c r="F428" s="81">
        <v>40875</v>
      </c>
      <c r="G428" s="80">
        <v>215.79329999999999</v>
      </c>
      <c r="H428" s="89">
        <f t="shared" si="14"/>
        <v>-1.0087439910523826E-3</v>
      </c>
      <c r="I428" s="89">
        <f t="shared" si="12"/>
        <v>2.0524337646630813E-3</v>
      </c>
      <c r="J428" s="89">
        <f t="shared" si="13"/>
        <v>0.20524337646630814</v>
      </c>
    </row>
    <row r="429" spans="1:10" ht="12.75" customHeight="1" x14ac:dyDescent="0.2">
      <c r="A429" s="161">
        <v>41152</v>
      </c>
      <c r="B429" s="159">
        <v>0.37</v>
      </c>
      <c r="C429" s="113">
        <v>213.59219999999999</v>
      </c>
      <c r="F429" s="81">
        <v>40876</v>
      </c>
      <c r="G429" s="80">
        <v>215.9049</v>
      </c>
      <c r="H429" s="89">
        <f t="shared" si="14"/>
        <v>5.1716156154991803E-4</v>
      </c>
      <c r="I429" s="89">
        <f t="shared" si="12"/>
        <v>2.0541135343259804E-3</v>
      </c>
      <c r="J429" s="89">
        <f t="shared" si="13"/>
        <v>0.20541135343259803</v>
      </c>
    </row>
    <row r="430" spans="1:10" ht="12.75" customHeight="1" x14ac:dyDescent="0.2">
      <c r="A430" s="161">
        <v>41155</v>
      </c>
      <c r="B430" s="159">
        <v>0.38</v>
      </c>
      <c r="C430" s="113">
        <v>214.2809</v>
      </c>
      <c r="F430" s="81">
        <v>40877</v>
      </c>
      <c r="G430" s="80">
        <v>216.1294</v>
      </c>
      <c r="H430" s="89">
        <f t="shared" si="14"/>
        <v>1.0398096569369485E-3</v>
      </c>
      <c r="I430" s="89">
        <f t="shared" si="12"/>
        <v>2.0588257212162536E-3</v>
      </c>
      <c r="J430" s="89">
        <f t="shared" si="13"/>
        <v>0.20588257212162536</v>
      </c>
    </row>
    <row r="431" spans="1:10" ht="12.75" customHeight="1" x14ac:dyDescent="0.2">
      <c r="A431" s="161">
        <v>41156</v>
      </c>
      <c r="B431" s="159">
        <v>0.38</v>
      </c>
      <c r="C431" s="113">
        <v>214.7261</v>
      </c>
      <c r="F431" s="81">
        <v>40878</v>
      </c>
      <c r="G431" s="80">
        <v>215.92609999999999</v>
      </c>
      <c r="H431" s="89">
        <f t="shared" si="14"/>
        <v>-9.406401905525713E-4</v>
      </c>
      <c r="I431" s="89">
        <f t="shared" si="12"/>
        <v>2.0599834594868327E-3</v>
      </c>
      <c r="J431" s="89">
        <f t="shared" si="13"/>
        <v>0.20599834594868327</v>
      </c>
    </row>
    <row r="432" spans="1:10" ht="12.75" customHeight="1" x14ac:dyDescent="0.2">
      <c r="A432" s="161">
        <v>41157</v>
      </c>
      <c r="B432" s="159">
        <v>0.38</v>
      </c>
      <c r="C432" s="113">
        <v>214.9717</v>
      </c>
      <c r="F432" s="81">
        <v>40879</v>
      </c>
      <c r="G432" s="80">
        <v>215.8536</v>
      </c>
      <c r="H432" s="89">
        <f t="shared" si="14"/>
        <v>-3.3576302262668063E-4</v>
      </c>
      <c r="I432" s="89">
        <f t="shared" si="12"/>
        <v>2.05412656629239E-3</v>
      </c>
      <c r="J432" s="89">
        <f t="shared" si="13"/>
        <v>0.20541265662923899</v>
      </c>
    </row>
    <row r="433" spans="1:10" ht="12.75" customHeight="1" x14ac:dyDescent="0.2">
      <c r="A433" s="161">
        <v>41158</v>
      </c>
      <c r="B433" s="159">
        <v>0.39</v>
      </c>
      <c r="C433" s="113">
        <v>215.9237</v>
      </c>
      <c r="F433" s="81">
        <v>40882</v>
      </c>
      <c r="G433" s="80">
        <v>215.84729999999999</v>
      </c>
      <c r="H433" s="89">
        <f t="shared" si="14"/>
        <v>-2.9186448592982403E-5</v>
      </c>
      <c r="I433" s="89">
        <f t="shared" si="12"/>
        <v>2.0535587748833637E-3</v>
      </c>
      <c r="J433" s="89">
        <f t="shared" si="13"/>
        <v>0.20535587748833636</v>
      </c>
    </row>
    <row r="434" spans="1:10" ht="12.75" customHeight="1" x14ac:dyDescent="0.2">
      <c r="A434" s="161">
        <v>41159</v>
      </c>
      <c r="B434" s="159">
        <v>0.39</v>
      </c>
      <c r="C434" s="113">
        <v>216.58430000000001</v>
      </c>
      <c r="F434" s="81">
        <v>40883</v>
      </c>
      <c r="G434" s="80">
        <v>215.97239999999999</v>
      </c>
      <c r="H434" s="89">
        <f t="shared" si="14"/>
        <v>5.7957639497924381E-4</v>
      </c>
      <c r="I434" s="89">
        <f t="shared" si="12"/>
        <v>2.0540977955306816E-3</v>
      </c>
      <c r="J434" s="89">
        <f t="shared" si="13"/>
        <v>0.20540977955306816</v>
      </c>
    </row>
    <row r="435" spans="1:10" ht="12.75" customHeight="1" x14ac:dyDescent="0.2">
      <c r="A435" s="161">
        <v>41162</v>
      </c>
      <c r="B435" s="159">
        <v>0.38</v>
      </c>
      <c r="C435" s="113">
        <v>216.5205</v>
      </c>
      <c r="F435" s="81">
        <v>40884</v>
      </c>
      <c r="G435" s="80">
        <v>215.75540000000001</v>
      </c>
      <c r="H435" s="89">
        <f t="shared" si="14"/>
        <v>-1.0047580153759673E-3</v>
      </c>
      <c r="I435" s="89">
        <f t="shared" si="12"/>
        <v>2.0431817877162141E-3</v>
      </c>
      <c r="J435" s="89">
        <f t="shared" si="13"/>
        <v>0.20431817877162142</v>
      </c>
    </row>
    <row r="436" spans="1:10" ht="12.75" customHeight="1" x14ac:dyDescent="0.2">
      <c r="A436" s="161">
        <v>41163</v>
      </c>
      <c r="B436" s="159">
        <v>0.38</v>
      </c>
      <c r="C436" s="113">
        <v>216.78620000000001</v>
      </c>
      <c r="F436" s="81">
        <v>40885</v>
      </c>
      <c r="G436" s="80">
        <v>215.87799999999999</v>
      </c>
      <c r="H436" s="89">
        <f t="shared" si="14"/>
        <v>5.6823606732428098E-4</v>
      </c>
      <c r="I436" s="89">
        <f t="shared" si="12"/>
        <v>2.0427172856428816E-3</v>
      </c>
      <c r="J436" s="89">
        <f t="shared" si="13"/>
        <v>0.20427172856428816</v>
      </c>
    </row>
    <row r="437" spans="1:10" ht="12.75" customHeight="1" x14ac:dyDescent="0.2">
      <c r="A437" s="161">
        <v>41164</v>
      </c>
      <c r="B437" s="159">
        <v>0.37</v>
      </c>
      <c r="C437" s="113">
        <v>216.96420000000001</v>
      </c>
      <c r="F437" s="81">
        <v>40886</v>
      </c>
      <c r="G437" s="80">
        <v>215.48859999999999</v>
      </c>
      <c r="H437" s="89">
        <f t="shared" si="14"/>
        <v>-1.8037965888140287E-3</v>
      </c>
      <c r="I437" s="89">
        <f t="shared" si="12"/>
        <v>2.0472986215239949E-3</v>
      </c>
      <c r="J437" s="89">
        <f t="shared" si="13"/>
        <v>0.20472986215239949</v>
      </c>
    </row>
    <row r="438" spans="1:10" ht="12.75" customHeight="1" x14ac:dyDescent="0.2">
      <c r="A438" s="161">
        <v>41165</v>
      </c>
      <c r="B438" s="159">
        <v>0.38</v>
      </c>
      <c r="C438" s="113">
        <v>217.51169999999999</v>
      </c>
      <c r="F438" s="81">
        <v>40889</v>
      </c>
      <c r="G438" s="80">
        <v>215.6893</v>
      </c>
      <c r="H438" s="89">
        <f t="shared" si="14"/>
        <v>9.3137177558354309E-4</v>
      </c>
      <c r="I438" s="89">
        <f t="shared" si="12"/>
        <v>2.051099900249106E-3</v>
      </c>
      <c r="J438" s="89">
        <f t="shared" si="13"/>
        <v>0.20510999002491059</v>
      </c>
    </row>
    <row r="439" spans="1:10" ht="12.75" customHeight="1" x14ac:dyDescent="0.2">
      <c r="A439" s="161">
        <v>41166</v>
      </c>
      <c r="B439" s="159">
        <v>0.38</v>
      </c>
      <c r="C439" s="113">
        <v>218.0412</v>
      </c>
      <c r="F439" s="81">
        <v>40890</v>
      </c>
      <c r="G439" s="80">
        <v>215.82419999999999</v>
      </c>
      <c r="H439" s="89">
        <f t="shared" si="14"/>
        <v>6.2543668137449366E-4</v>
      </c>
      <c r="I439" s="89">
        <f t="shared" si="12"/>
        <v>2.0458449216640075E-3</v>
      </c>
      <c r="J439" s="89">
        <f t="shared" si="13"/>
        <v>0.20458449216640076</v>
      </c>
    </row>
    <row r="440" spans="1:10" ht="12.75" customHeight="1" x14ac:dyDescent="0.2">
      <c r="A440" s="161">
        <v>41169</v>
      </c>
      <c r="B440" s="159">
        <v>0.39</v>
      </c>
      <c r="C440" s="113">
        <v>218.7525</v>
      </c>
      <c r="F440" s="81">
        <v>40891</v>
      </c>
      <c r="G440" s="80">
        <v>215.91550000000001</v>
      </c>
      <c r="H440" s="89">
        <f t="shared" si="14"/>
        <v>4.2302948418211742E-4</v>
      </c>
      <c r="I440" s="89">
        <f t="shared" si="12"/>
        <v>2.0457596454841846E-3</v>
      </c>
      <c r="J440" s="89">
        <f t="shared" si="13"/>
        <v>0.20457596454841848</v>
      </c>
    </row>
    <row r="441" spans="1:10" ht="12.75" customHeight="1" x14ac:dyDescent="0.2">
      <c r="A441" s="161">
        <v>41170</v>
      </c>
      <c r="B441" s="159">
        <v>0.39</v>
      </c>
      <c r="C441" s="113">
        <v>219.3818</v>
      </c>
      <c r="F441" s="81">
        <v>40892</v>
      </c>
      <c r="G441" s="80">
        <v>217.0188</v>
      </c>
      <c r="H441" s="89">
        <f t="shared" si="14"/>
        <v>5.1098693701933868E-3</v>
      </c>
      <c r="I441" s="89">
        <f t="shared" si="12"/>
        <v>2.117451537639892E-3</v>
      </c>
      <c r="J441" s="89">
        <f t="shared" si="13"/>
        <v>0.2117451537639892</v>
      </c>
    </row>
    <row r="442" spans="1:10" ht="12.75" customHeight="1" x14ac:dyDescent="0.2">
      <c r="A442" s="161">
        <v>41171</v>
      </c>
      <c r="B442" s="159">
        <v>0.39</v>
      </c>
      <c r="C442" s="113">
        <v>220.24719999999999</v>
      </c>
      <c r="F442" s="81">
        <v>40893</v>
      </c>
      <c r="G442" s="80">
        <v>217.1696</v>
      </c>
      <c r="H442" s="89">
        <f t="shared" si="14"/>
        <v>6.9487067479869868E-4</v>
      </c>
      <c r="I442" s="89">
        <f t="shared" si="12"/>
        <v>2.1117204686897828E-3</v>
      </c>
      <c r="J442" s="89">
        <f t="shared" si="13"/>
        <v>0.21117204686897828</v>
      </c>
    </row>
    <row r="443" spans="1:10" ht="12.75" customHeight="1" x14ac:dyDescent="0.2">
      <c r="A443" s="161">
        <v>41172</v>
      </c>
      <c r="B443" s="159">
        <v>0.39</v>
      </c>
      <c r="C443" s="113">
        <v>221.02379999999999</v>
      </c>
      <c r="F443" s="81">
        <v>40896</v>
      </c>
      <c r="G443" s="80">
        <v>217.6242</v>
      </c>
      <c r="H443" s="89">
        <f t="shared" si="14"/>
        <v>2.0932948257951353E-3</v>
      </c>
      <c r="I443" s="89">
        <f t="shared" si="12"/>
        <v>2.1203372106633482E-3</v>
      </c>
      <c r="J443" s="89">
        <f t="shared" si="13"/>
        <v>0.21203372106633483</v>
      </c>
    </row>
    <row r="444" spans="1:10" ht="12.75" customHeight="1" x14ac:dyDescent="0.2">
      <c r="A444" s="161">
        <v>41173</v>
      </c>
      <c r="B444" s="159">
        <v>0.39</v>
      </c>
      <c r="C444" s="113">
        <v>221.2413</v>
      </c>
      <c r="F444" s="81">
        <v>40897</v>
      </c>
      <c r="G444" s="80">
        <v>218.48920000000001</v>
      </c>
      <c r="H444" s="89">
        <f t="shared" si="14"/>
        <v>3.9747417796366811E-3</v>
      </c>
      <c r="I444" s="89">
        <f t="shared" si="12"/>
        <v>2.1623895766039341E-3</v>
      </c>
      <c r="J444" s="89">
        <f t="shared" si="13"/>
        <v>0.21623895766039342</v>
      </c>
    </row>
    <row r="445" spans="1:10" ht="12.75" customHeight="1" x14ac:dyDescent="0.2">
      <c r="A445" s="161">
        <v>41176</v>
      </c>
      <c r="B445" s="159">
        <v>0.39</v>
      </c>
      <c r="C445" s="113">
        <v>221.39859999999999</v>
      </c>
      <c r="F445" s="81">
        <v>40898</v>
      </c>
      <c r="G445" s="80">
        <v>218.7225</v>
      </c>
      <c r="H445" s="89">
        <f t="shared" si="14"/>
        <v>1.0677873322799737E-3</v>
      </c>
      <c r="I445" s="89">
        <f t="shared" si="12"/>
        <v>2.1608909784051273E-3</v>
      </c>
      <c r="J445" s="89">
        <f t="shared" si="13"/>
        <v>0.21608909784051272</v>
      </c>
    </row>
    <row r="446" spans="1:10" ht="12.75" customHeight="1" x14ac:dyDescent="0.2">
      <c r="A446" s="161">
        <v>41177</v>
      </c>
      <c r="B446" s="159">
        <v>0.39</v>
      </c>
      <c r="C446" s="113">
        <v>221.63659999999999</v>
      </c>
      <c r="F446" s="81">
        <v>40899</v>
      </c>
      <c r="G446" s="80">
        <v>218.6927</v>
      </c>
      <c r="H446" s="89">
        <f t="shared" si="14"/>
        <v>-1.3624569945933546E-4</v>
      </c>
      <c r="I446" s="89">
        <f t="shared" si="12"/>
        <v>2.1581391433377365E-3</v>
      </c>
      <c r="J446" s="89">
        <f t="shared" si="13"/>
        <v>0.21581391433377364</v>
      </c>
    </row>
    <row r="447" spans="1:10" ht="12.75" customHeight="1" x14ac:dyDescent="0.2">
      <c r="A447" s="161">
        <v>41178</v>
      </c>
      <c r="B447" s="159">
        <v>0.39</v>
      </c>
      <c r="C447" s="113">
        <v>221.8382</v>
      </c>
      <c r="F447" s="81">
        <v>40900</v>
      </c>
      <c r="G447" s="80">
        <v>218.71780000000001</v>
      </c>
      <c r="H447" s="89">
        <f t="shared" si="14"/>
        <v>1.1477292108977119E-4</v>
      </c>
      <c r="I447" s="89">
        <f t="shared" si="12"/>
        <v>2.1579904613120756E-3</v>
      </c>
      <c r="J447" s="89">
        <f t="shared" si="13"/>
        <v>0.21579904613120757</v>
      </c>
    </row>
    <row r="448" spans="1:10" ht="12.75" customHeight="1" x14ac:dyDescent="0.2">
      <c r="A448" s="161">
        <v>41179</v>
      </c>
      <c r="B448" s="159">
        <v>0.39</v>
      </c>
      <c r="C448" s="113">
        <v>221.96549999999999</v>
      </c>
      <c r="F448" s="81">
        <v>40904</v>
      </c>
      <c r="G448" s="80">
        <v>218.46960000000001</v>
      </c>
      <c r="H448" s="89">
        <f t="shared" si="14"/>
        <v>-1.1347956133428421E-3</v>
      </c>
      <c r="I448" s="89">
        <f t="shared" si="12"/>
        <v>2.1584655996397962E-3</v>
      </c>
      <c r="J448" s="89">
        <f t="shared" si="13"/>
        <v>0.21584655996397961</v>
      </c>
    </row>
    <row r="449" spans="1:10" ht="12.75" customHeight="1" x14ac:dyDescent="0.2">
      <c r="A449" s="161">
        <v>41180</v>
      </c>
      <c r="B449" s="159">
        <v>0.39</v>
      </c>
      <c r="C449" s="113">
        <v>221.29570000000001</v>
      </c>
      <c r="F449" s="81">
        <v>40905</v>
      </c>
      <c r="G449" s="80">
        <v>218.55289999999999</v>
      </c>
      <c r="H449" s="89">
        <f t="shared" si="14"/>
        <v>3.8128874680953297E-4</v>
      </c>
      <c r="I449" s="89">
        <f t="shared" si="12"/>
        <v>2.1588554832816533E-3</v>
      </c>
      <c r="J449" s="89">
        <f t="shared" si="13"/>
        <v>0.21588554832816534</v>
      </c>
    </row>
    <row r="450" spans="1:10" ht="12.75" customHeight="1" x14ac:dyDescent="0.2">
      <c r="A450" s="161">
        <v>41183</v>
      </c>
      <c r="B450" s="159">
        <v>0.39</v>
      </c>
      <c r="C450" s="113">
        <v>220.8449</v>
      </c>
      <c r="F450" s="81">
        <v>40906</v>
      </c>
      <c r="G450" s="80">
        <v>217.79650000000001</v>
      </c>
      <c r="H450" s="89">
        <f t="shared" si="14"/>
        <v>-3.460946983544877E-3</v>
      </c>
      <c r="I450" s="89">
        <f t="shared" si="12"/>
        <v>2.1889160886328801E-3</v>
      </c>
      <c r="J450" s="89">
        <f t="shared" si="13"/>
        <v>0.21889160886328801</v>
      </c>
    </row>
    <row r="451" spans="1:10" ht="12.75" customHeight="1" x14ac:dyDescent="0.2">
      <c r="A451" s="161">
        <v>41184</v>
      </c>
      <c r="B451" s="159">
        <v>0.39</v>
      </c>
      <c r="C451" s="113">
        <v>220.74979999999999</v>
      </c>
      <c r="F451" s="81">
        <v>40907</v>
      </c>
      <c r="G451" s="80">
        <v>217.28149999999999</v>
      </c>
      <c r="H451" s="89">
        <f t="shared" si="14"/>
        <v>-2.3645926357862257E-3</v>
      </c>
      <c r="I451" s="89">
        <f t="shared" si="12"/>
        <v>2.1825066491971521E-3</v>
      </c>
      <c r="J451" s="89">
        <f t="shared" si="13"/>
        <v>0.2182506649197152</v>
      </c>
    </row>
    <row r="452" spans="1:10" ht="12.75" customHeight="1" x14ac:dyDescent="0.2">
      <c r="A452" s="161">
        <v>41185</v>
      </c>
      <c r="B452" s="159">
        <v>0.39</v>
      </c>
      <c r="C452" s="113">
        <v>219.4802</v>
      </c>
      <c r="F452" s="81">
        <v>40910</v>
      </c>
      <c r="G452" s="80">
        <v>217.376</v>
      </c>
      <c r="H452" s="89">
        <f t="shared" si="14"/>
        <v>4.3491967792937131E-4</v>
      </c>
      <c r="I452" s="89">
        <f t="shared" si="12"/>
        <v>2.182442175709013E-3</v>
      </c>
      <c r="J452" s="89">
        <f t="shared" si="13"/>
        <v>0.21824421757090129</v>
      </c>
    </row>
    <row r="453" spans="1:10" ht="12.75" customHeight="1" x14ac:dyDescent="0.2">
      <c r="A453" s="161">
        <v>41186</v>
      </c>
      <c r="B453" s="159">
        <v>0.39</v>
      </c>
      <c r="C453" s="113">
        <v>219.2046</v>
      </c>
      <c r="F453" s="81">
        <v>40911</v>
      </c>
      <c r="G453" s="80">
        <v>217.4665</v>
      </c>
      <c r="H453" s="89">
        <f t="shared" si="14"/>
        <v>4.1632930958335597E-4</v>
      </c>
      <c r="I453" s="89">
        <f t="shared" si="12"/>
        <v>2.1777417894735659E-3</v>
      </c>
      <c r="J453" s="89">
        <f t="shared" si="13"/>
        <v>0.21777417894735659</v>
      </c>
    </row>
    <row r="454" spans="1:10" ht="12.75" customHeight="1" x14ac:dyDescent="0.2">
      <c r="A454" s="161">
        <v>41187</v>
      </c>
      <c r="B454" s="159">
        <v>0.39</v>
      </c>
      <c r="C454" s="113">
        <v>219.05719999999999</v>
      </c>
      <c r="F454" s="81">
        <v>40912</v>
      </c>
      <c r="G454" s="80">
        <v>217.75030000000001</v>
      </c>
      <c r="H454" s="89">
        <f t="shared" si="14"/>
        <v>1.3050285906105704E-3</v>
      </c>
      <c r="I454" s="89">
        <f t="shared" si="12"/>
        <v>2.1817460313946278E-3</v>
      </c>
      <c r="J454" s="89">
        <f t="shared" si="13"/>
        <v>0.21817460313946277</v>
      </c>
    </row>
    <row r="455" spans="1:10" ht="12.75" customHeight="1" x14ac:dyDescent="0.2">
      <c r="A455" s="161">
        <v>41190</v>
      </c>
      <c r="B455" s="159">
        <v>0.39</v>
      </c>
      <c r="C455" s="113">
        <v>218.2664</v>
      </c>
      <c r="F455" s="81">
        <v>40913</v>
      </c>
      <c r="G455" s="80">
        <v>217.6361</v>
      </c>
      <c r="H455" s="89">
        <f t="shared" si="14"/>
        <v>-5.2445392727362922E-4</v>
      </c>
      <c r="I455" s="89">
        <f t="shared" si="12"/>
        <v>2.1482300822922959E-3</v>
      </c>
      <c r="J455" s="89">
        <f t="shared" si="13"/>
        <v>0.21482300822922959</v>
      </c>
    </row>
    <row r="456" spans="1:10" ht="12.75" customHeight="1" x14ac:dyDescent="0.2">
      <c r="A456" s="161">
        <v>41191</v>
      </c>
      <c r="B456" s="159">
        <v>0.39</v>
      </c>
      <c r="C456" s="113">
        <v>218.1636</v>
      </c>
      <c r="F456" s="81">
        <v>40914</v>
      </c>
      <c r="G456" s="80">
        <v>217.70609999999999</v>
      </c>
      <c r="H456" s="89">
        <f t="shared" si="14"/>
        <v>3.2163781652029777E-4</v>
      </c>
      <c r="I456" s="89">
        <f t="shared" si="12"/>
        <v>2.1485133651838921E-3</v>
      </c>
      <c r="J456" s="89">
        <f t="shared" si="13"/>
        <v>0.21485133651838922</v>
      </c>
    </row>
    <row r="457" spans="1:10" ht="12.75" customHeight="1" x14ac:dyDescent="0.2">
      <c r="A457" s="161">
        <v>41192</v>
      </c>
      <c r="B457" s="159">
        <v>0.39</v>
      </c>
      <c r="C457" s="113">
        <v>218.6919</v>
      </c>
      <c r="F457" s="81">
        <v>40917</v>
      </c>
      <c r="G457" s="80">
        <v>217.58269999999999</v>
      </c>
      <c r="H457" s="89">
        <f t="shared" si="14"/>
        <v>-5.6681921177221834E-4</v>
      </c>
      <c r="I457" s="89">
        <f t="shared" ref="I457:I520" si="15">STDEV(H368:H457)</f>
        <v>2.1457371276169452E-3</v>
      </c>
      <c r="J457" s="89">
        <f t="shared" si="13"/>
        <v>0.21457371276169451</v>
      </c>
    </row>
    <row r="458" spans="1:10" ht="12.75" customHeight="1" x14ac:dyDescent="0.2">
      <c r="A458" s="161">
        <v>41193</v>
      </c>
      <c r="B458" s="159">
        <v>0.39</v>
      </c>
      <c r="C458" s="113">
        <v>218.91919999999999</v>
      </c>
      <c r="F458" s="81">
        <v>40918</v>
      </c>
      <c r="G458" s="80">
        <v>217.99610000000001</v>
      </c>
      <c r="H458" s="89">
        <f t="shared" si="14"/>
        <v>1.8999672308507257E-3</v>
      </c>
      <c r="I458" s="89">
        <f t="shared" si="15"/>
        <v>2.1498012417677142E-3</v>
      </c>
      <c r="J458" s="89">
        <f t="shared" ref="J458:J521" si="16">I458*100</f>
        <v>0.21498012417677143</v>
      </c>
    </row>
    <row r="459" spans="1:10" ht="12.75" customHeight="1" x14ac:dyDescent="0.2">
      <c r="A459" s="161">
        <v>41194</v>
      </c>
      <c r="B459" s="159">
        <v>0.39</v>
      </c>
      <c r="C459" s="113">
        <v>219.50880000000001</v>
      </c>
      <c r="F459" s="81">
        <v>40919</v>
      </c>
      <c r="G459" s="80">
        <v>218.625</v>
      </c>
      <c r="H459" s="89">
        <f t="shared" si="14"/>
        <v>2.8849139961677631E-3</v>
      </c>
      <c r="I459" s="89">
        <f t="shared" si="15"/>
        <v>2.1652288950270776E-3</v>
      </c>
      <c r="J459" s="89">
        <f t="shared" si="16"/>
        <v>0.21652288950270776</v>
      </c>
    </row>
    <row r="460" spans="1:10" ht="12.75" customHeight="1" x14ac:dyDescent="0.2">
      <c r="A460" s="161">
        <v>41197</v>
      </c>
      <c r="B460" s="159">
        <v>0.39</v>
      </c>
      <c r="C460" s="113">
        <v>219.7047</v>
      </c>
      <c r="F460" s="81">
        <v>40920</v>
      </c>
      <c r="G460" s="80">
        <v>218.91739999999999</v>
      </c>
      <c r="H460" s="89">
        <f t="shared" si="14"/>
        <v>1.3374499714121737E-3</v>
      </c>
      <c r="I460" s="89">
        <f t="shared" si="15"/>
        <v>2.1639272666609147E-3</v>
      </c>
      <c r="J460" s="89">
        <f t="shared" si="16"/>
        <v>0.21639272666609147</v>
      </c>
    </row>
    <row r="461" spans="1:10" ht="12.75" customHeight="1" x14ac:dyDescent="0.2">
      <c r="A461" s="161">
        <v>41198</v>
      </c>
      <c r="B461" s="159">
        <v>0.39</v>
      </c>
      <c r="C461" s="113">
        <v>220.17240000000001</v>
      </c>
      <c r="F461" s="81">
        <v>40921</v>
      </c>
      <c r="G461" s="80">
        <v>219.18219999999999</v>
      </c>
      <c r="H461" s="89">
        <f t="shared" si="14"/>
        <v>1.2095886393681276E-3</v>
      </c>
      <c r="I461" s="89">
        <f t="shared" si="15"/>
        <v>2.1195521654045861E-3</v>
      </c>
      <c r="J461" s="89">
        <f t="shared" si="16"/>
        <v>0.21195521654045862</v>
      </c>
    </row>
    <row r="462" spans="1:10" ht="12.75" customHeight="1" x14ac:dyDescent="0.2">
      <c r="A462" s="161">
        <v>41199</v>
      </c>
      <c r="B462" s="159">
        <v>0.39</v>
      </c>
      <c r="C462" s="113">
        <v>220.626</v>
      </c>
      <c r="F462" s="81">
        <v>40924</v>
      </c>
      <c r="G462" s="80">
        <v>219.66130000000001</v>
      </c>
      <c r="H462" s="89">
        <f t="shared" ref="H462:H525" si="17">(G462-G461)/G461</f>
        <v>2.185852683292789E-3</v>
      </c>
      <c r="I462" s="89">
        <f t="shared" si="15"/>
        <v>2.1309970901402598E-3</v>
      </c>
      <c r="J462" s="89">
        <f t="shared" si="16"/>
        <v>0.21309970901402597</v>
      </c>
    </row>
    <row r="463" spans="1:10" ht="12.75" customHeight="1" x14ac:dyDescent="0.2">
      <c r="A463" s="161">
        <v>41200</v>
      </c>
      <c r="B463" s="159">
        <v>0.39</v>
      </c>
      <c r="C463" s="113">
        <v>221.27940000000001</v>
      </c>
      <c r="F463" s="81">
        <v>40925</v>
      </c>
      <c r="G463" s="80">
        <v>219.7834</v>
      </c>
      <c r="H463" s="89">
        <f t="shared" si="17"/>
        <v>5.5585576521667221E-4</v>
      </c>
      <c r="I463" s="89">
        <f t="shared" si="15"/>
        <v>2.082186975987544E-3</v>
      </c>
      <c r="J463" s="89">
        <f t="shared" si="16"/>
        <v>0.20821869759875439</v>
      </c>
    </row>
    <row r="464" spans="1:10" ht="12.75" customHeight="1" x14ac:dyDescent="0.2">
      <c r="A464" s="161">
        <v>41201</v>
      </c>
      <c r="B464" s="159">
        <v>0.39</v>
      </c>
      <c r="C464" s="113">
        <v>222.81710000000001</v>
      </c>
      <c r="F464" s="81">
        <v>40926</v>
      </c>
      <c r="G464" s="80">
        <v>219.70599999999999</v>
      </c>
      <c r="H464" s="89">
        <f t="shared" si="17"/>
        <v>-3.5216490417388873E-4</v>
      </c>
      <c r="I464" s="89">
        <f t="shared" si="15"/>
        <v>2.0510948624130969E-3</v>
      </c>
      <c r="J464" s="89">
        <f t="shared" si="16"/>
        <v>0.2051094862413097</v>
      </c>
    </row>
    <row r="465" spans="1:10" ht="12.75" customHeight="1" x14ac:dyDescent="0.2">
      <c r="A465" s="161">
        <v>41204</v>
      </c>
      <c r="B465" s="159">
        <v>0.39</v>
      </c>
      <c r="C465" s="113">
        <v>223.23330000000001</v>
      </c>
      <c r="F465" s="81">
        <v>40927</v>
      </c>
      <c r="G465" s="80">
        <v>220.2</v>
      </c>
      <c r="H465" s="89">
        <f t="shared" si="17"/>
        <v>2.2484593047071987E-3</v>
      </c>
      <c r="I465" s="89">
        <f t="shared" si="15"/>
        <v>2.0613139860441603E-3</v>
      </c>
      <c r="J465" s="89">
        <f t="shared" si="16"/>
        <v>0.20613139860441604</v>
      </c>
    </row>
    <row r="466" spans="1:10" ht="12.75" customHeight="1" x14ac:dyDescent="0.2">
      <c r="A466" s="161">
        <v>41205</v>
      </c>
      <c r="B466" s="159">
        <v>0.37</v>
      </c>
      <c r="C466" s="113">
        <v>224.21879999999999</v>
      </c>
      <c r="F466" s="81">
        <v>40928</v>
      </c>
      <c r="G466" s="80">
        <v>220.392</v>
      </c>
      <c r="H466" s="89">
        <f t="shared" si="17"/>
        <v>8.7193460490466519E-4</v>
      </c>
      <c r="I466" s="89">
        <f t="shared" si="15"/>
        <v>2.04501035788369E-3</v>
      </c>
      <c r="J466" s="89">
        <f t="shared" si="16"/>
        <v>0.20450103578836901</v>
      </c>
    </row>
    <row r="467" spans="1:10" ht="12.75" customHeight="1" x14ac:dyDescent="0.2">
      <c r="A467" s="161">
        <v>41206</v>
      </c>
      <c r="B467" s="159">
        <v>0.37</v>
      </c>
      <c r="C467" s="113">
        <v>225.0384</v>
      </c>
      <c r="F467" s="81">
        <v>40931</v>
      </c>
      <c r="G467" s="80">
        <v>220.624</v>
      </c>
      <c r="H467" s="89">
        <f t="shared" si="17"/>
        <v>1.0526697883770704E-3</v>
      </c>
      <c r="I467" s="89">
        <f t="shared" si="15"/>
        <v>2.0399943199600852E-3</v>
      </c>
      <c r="J467" s="89">
        <f t="shared" si="16"/>
        <v>0.20399943199600851</v>
      </c>
    </row>
    <row r="468" spans="1:10" ht="12.75" customHeight="1" x14ac:dyDescent="0.2">
      <c r="A468" s="161">
        <v>41207</v>
      </c>
      <c r="B468" s="159">
        <v>0.38</v>
      </c>
      <c r="C468" s="113">
        <v>226.6574</v>
      </c>
      <c r="F468" s="81">
        <v>40932</v>
      </c>
      <c r="G468" s="80">
        <v>220.8717</v>
      </c>
      <c r="H468" s="89">
        <f t="shared" si="17"/>
        <v>1.1227246355791252E-3</v>
      </c>
      <c r="I468" s="89">
        <f t="shared" si="15"/>
        <v>2.0350777345725895E-3</v>
      </c>
      <c r="J468" s="89">
        <f t="shared" si="16"/>
        <v>0.20350777345725896</v>
      </c>
    </row>
    <row r="469" spans="1:10" ht="12.75" customHeight="1" x14ac:dyDescent="0.2">
      <c r="A469" s="161">
        <v>41208</v>
      </c>
      <c r="B469" s="159">
        <v>0.38</v>
      </c>
      <c r="C469" s="113">
        <v>227.1703</v>
      </c>
      <c r="F469" s="81">
        <v>40933</v>
      </c>
      <c r="G469" s="80">
        <v>221.102</v>
      </c>
      <c r="H469" s="89">
        <f t="shared" si="17"/>
        <v>1.0426867724565878E-3</v>
      </c>
      <c r="I469" s="89">
        <f t="shared" si="15"/>
        <v>1.9106058909488903E-3</v>
      </c>
      <c r="J469" s="89">
        <f t="shared" si="16"/>
        <v>0.19106058909488904</v>
      </c>
    </row>
    <row r="470" spans="1:10" ht="12.75" customHeight="1" x14ac:dyDescent="0.2">
      <c r="A470" s="161">
        <v>41211</v>
      </c>
      <c r="B470" s="159">
        <v>0.38</v>
      </c>
      <c r="C470" s="113">
        <v>226.7997</v>
      </c>
      <c r="F470" s="81">
        <v>40934</v>
      </c>
      <c r="G470" s="80">
        <v>221.1523</v>
      </c>
      <c r="H470" s="89">
        <f t="shared" si="17"/>
        <v>2.2749681142636839E-4</v>
      </c>
      <c r="I470" s="89">
        <f t="shared" si="15"/>
        <v>1.7376839943991529E-3</v>
      </c>
      <c r="J470" s="89">
        <f t="shared" si="16"/>
        <v>0.17376839943991529</v>
      </c>
    </row>
    <row r="471" spans="1:10" ht="12.75" customHeight="1" x14ac:dyDescent="0.2">
      <c r="A471" s="161">
        <v>41212</v>
      </c>
      <c r="B471" s="159">
        <v>0.38</v>
      </c>
      <c r="C471" s="113">
        <v>227.203</v>
      </c>
      <c r="F471" s="81">
        <v>40935</v>
      </c>
      <c r="G471" s="80">
        <v>221.74600000000001</v>
      </c>
      <c r="H471" s="89">
        <f t="shared" si="17"/>
        <v>2.6845752904220872E-3</v>
      </c>
      <c r="I471" s="89">
        <f t="shared" si="15"/>
        <v>1.7492045540301179E-3</v>
      </c>
      <c r="J471" s="89">
        <f t="shared" si="16"/>
        <v>0.17492045540301179</v>
      </c>
    </row>
    <row r="472" spans="1:10" ht="12.75" customHeight="1" x14ac:dyDescent="0.2">
      <c r="A472" s="161">
        <v>41213</v>
      </c>
      <c r="B472" s="159">
        <v>0.38</v>
      </c>
      <c r="C472" s="113">
        <v>227.5538</v>
      </c>
      <c r="F472" s="81">
        <v>40938</v>
      </c>
      <c r="G472" s="80">
        <v>221.85839999999999</v>
      </c>
      <c r="H472" s="89">
        <f t="shared" si="17"/>
        <v>5.0688625724919331E-4</v>
      </c>
      <c r="I472" s="89">
        <f t="shared" si="15"/>
        <v>1.6995915851314471E-3</v>
      </c>
      <c r="J472" s="89">
        <f t="shared" si="16"/>
        <v>0.16995915851314469</v>
      </c>
    </row>
    <row r="473" spans="1:10" ht="12.75" customHeight="1" x14ac:dyDescent="0.2">
      <c r="A473" s="161">
        <v>41214</v>
      </c>
      <c r="B473" s="159">
        <v>0.4</v>
      </c>
      <c r="C473" s="113">
        <v>225.33969999999999</v>
      </c>
      <c r="F473" s="81">
        <v>40939</v>
      </c>
      <c r="G473" s="80">
        <v>222.041</v>
      </c>
      <c r="H473" s="89">
        <f t="shared" si="17"/>
        <v>8.2304749335615815E-4</v>
      </c>
      <c r="I473" s="89">
        <f t="shared" si="15"/>
        <v>1.6873808042814382E-3</v>
      </c>
      <c r="J473" s="89">
        <f t="shared" si="16"/>
        <v>0.16873808042814381</v>
      </c>
    </row>
    <row r="474" spans="1:10" ht="12.75" customHeight="1" x14ac:dyDescent="0.2">
      <c r="A474" s="161">
        <v>41215</v>
      </c>
      <c r="B474" s="159">
        <v>0.4</v>
      </c>
      <c r="C474" s="113">
        <v>225.2689</v>
      </c>
      <c r="F474" s="81">
        <v>40940</v>
      </c>
      <c r="G474" s="80">
        <v>222.04849999999999</v>
      </c>
      <c r="H474" s="89">
        <f t="shared" si="17"/>
        <v>3.3777545588396644E-5</v>
      </c>
      <c r="I474" s="89">
        <f t="shared" si="15"/>
        <v>1.6557476996575712E-3</v>
      </c>
      <c r="J474" s="89">
        <f t="shared" si="16"/>
        <v>0.16557476996575712</v>
      </c>
    </row>
    <row r="475" spans="1:10" ht="12.75" customHeight="1" x14ac:dyDescent="0.2">
      <c r="A475" s="161">
        <v>41218</v>
      </c>
      <c r="B475" s="159">
        <v>0.4</v>
      </c>
      <c r="C475" s="113">
        <v>225.28039999999999</v>
      </c>
      <c r="F475" s="81">
        <v>40941</v>
      </c>
      <c r="G475" s="80">
        <v>222.20419999999999</v>
      </c>
      <c r="H475" s="89">
        <f t="shared" si="17"/>
        <v>7.011981616628618E-4</v>
      </c>
      <c r="I475" s="89">
        <f t="shared" si="15"/>
        <v>1.65547686585801E-3</v>
      </c>
      <c r="J475" s="89">
        <f t="shared" si="16"/>
        <v>0.16554768658580099</v>
      </c>
    </row>
    <row r="476" spans="1:10" ht="12.75" customHeight="1" x14ac:dyDescent="0.2">
      <c r="A476" s="161">
        <v>41219</v>
      </c>
      <c r="B476" s="159">
        <v>0.4</v>
      </c>
      <c r="C476" s="113">
        <v>225.51070000000001</v>
      </c>
      <c r="F476" s="81">
        <v>40942</v>
      </c>
      <c r="G476" s="80">
        <v>222.07</v>
      </c>
      <c r="H476" s="89">
        <f t="shared" si="17"/>
        <v>-6.0394898026226674E-4</v>
      </c>
      <c r="I476" s="89">
        <f t="shared" si="15"/>
        <v>1.6220926049171282E-3</v>
      </c>
      <c r="J476" s="89">
        <f t="shared" si="16"/>
        <v>0.16220926049171283</v>
      </c>
    </row>
    <row r="477" spans="1:10" ht="12.75" customHeight="1" x14ac:dyDescent="0.2">
      <c r="A477" s="161">
        <v>41220</v>
      </c>
      <c r="B477" s="159">
        <v>0.4</v>
      </c>
      <c r="C477" s="113">
        <v>225.8279</v>
      </c>
      <c r="F477" s="81">
        <v>40945</v>
      </c>
      <c r="G477" s="80">
        <v>222.5256</v>
      </c>
      <c r="H477" s="89">
        <f t="shared" si="17"/>
        <v>2.0516053496645384E-3</v>
      </c>
      <c r="I477" s="89">
        <f t="shared" si="15"/>
        <v>1.6199926172520438E-3</v>
      </c>
      <c r="J477" s="89">
        <f t="shared" si="16"/>
        <v>0.16199926172520437</v>
      </c>
    </row>
    <row r="478" spans="1:10" ht="12.75" customHeight="1" x14ac:dyDescent="0.2">
      <c r="A478" s="161">
        <v>41221</v>
      </c>
      <c r="B478" s="159">
        <v>0.4</v>
      </c>
      <c r="C478" s="113">
        <v>226.37029999999999</v>
      </c>
      <c r="F478" s="81">
        <v>40946</v>
      </c>
      <c r="G478" s="80">
        <v>222.24760000000001</v>
      </c>
      <c r="H478" s="89">
        <f t="shared" si="17"/>
        <v>-1.2492944631988031E-3</v>
      </c>
      <c r="I478" s="89">
        <f t="shared" si="15"/>
        <v>1.5905728775065728E-3</v>
      </c>
      <c r="J478" s="89">
        <f t="shared" si="16"/>
        <v>0.15905728775065728</v>
      </c>
    </row>
    <row r="479" spans="1:10" ht="12.75" customHeight="1" x14ac:dyDescent="0.2">
      <c r="A479" s="161">
        <v>41222</v>
      </c>
      <c r="B479" s="159">
        <v>0.4</v>
      </c>
      <c r="C479" s="113">
        <v>227.07730000000001</v>
      </c>
      <c r="F479" s="81">
        <v>40947</v>
      </c>
      <c r="G479" s="80">
        <v>222.01509999999999</v>
      </c>
      <c r="H479" s="89">
        <f t="shared" si="17"/>
        <v>-1.0461305318933294E-3</v>
      </c>
      <c r="I479" s="89">
        <f t="shared" si="15"/>
        <v>1.5802366873210268E-3</v>
      </c>
      <c r="J479" s="89">
        <f t="shared" si="16"/>
        <v>0.15802366873210266</v>
      </c>
    </row>
    <row r="480" spans="1:10" ht="12.75" customHeight="1" x14ac:dyDescent="0.2">
      <c r="A480" s="161">
        <v>41225</v>
      </c>
      <c r="B480" s="159">
        <v>0.4</v>
      </c>
      <c r="C480" s="113">
        <v>227.10749999999999</v>
      </c>
      <c r="F480" s="81">
        <v>40948</v>
      </c>
      <c r="G480" s="80">
        <v>222.00980000000001</v>
      </c>
      <c r="H480" s="89">
        <f t="shared" si="17"/>
        <v>-2.387225013063071E-5</v>
      </c>
      <c r="I480" s="89">
        <f t="shared" si="15"/>
        <v>1.5704578499100656E-3</v>
      </c>
      <c r="J480" s="89">
        <f t="shared" si="16"/>
        <v>0.15704578499100658</v>
      </c>
    </row>
    <row r="481" spans="1:10" ht="12.75" customHeight="1" x14ac:dyDescent="0.2">
      <c r="A481" s="161">
        <v>41226</v>
      </c>
      <c r="B481" s="159">
        <v>0.4</v>
      </c>
      <c r="C481" s="113">
        <v>227.2937</v>
      </c>
      <c r="F481" s="81">
        <v>40949</v>
      </c>
      <c r="G481" s="80">
        <v>221.9666</v>
      </c>
      <c r="H481" s="89">
        <f t="shared" si="17"/>
        <v>-1.9458600476201051E-4</v>
      </c>
      <c r="I481" s="89">
        <f t="shared" si="15"/>
        <v>1.5674693978453558E-3</v>
      </c>
      <c r="J481" s="89">
        <f t="shared" si="16"/>
        <v>0.15674693978453558</v>
      </c>
    </row>
    <row r="482" spans="1:10" ht="12.75" customHeight="1" x14ac:dyDescent="0.2">
      <c r="A482" s="161">
        <v>41227</v>
      </c>
      <c r="B482" s="159">
        <v>0.4</v>
      </c>
      <c r="C482" s="113">
        <v>227.46350000000001</v>
      </c>
      <c r="F482" s="81">
        <v>40952</v>
      </c>
      <c r="G482" s="80">
        <v>221.99010000000001</v>
      </c>
      <c r="H482" s="89">
        <f t="shared" si="17"/>
        <v>1.0587178431355318E-4</v>
      </c>
      <c r="I482" s="89">
        <f t="shared" si="15"/>
        <v>1.5217046345412011E-3</v>
      </c>
      <c r="J482" s="89">
        <f t="shared" si="16"/>
        <v>0.15217046345412011</v>
      </c>
    </row>
    <row r="483" spans="1:10" ht="12.75" customHeight="1" x14ac:dyDescent="0.2">
      <c r="A483" s="161">
        <v>41228</v>
      </c>
      <c r="B483" s="159">
        <v>0.4</v>
      </c>
      <c r="C483" s="113">
        <v>227.93520000000001</v>
      </c>
      <c r="F483" s="81">
        <v>40953</v>
      </c>
      <c r="G483" s="80">
        <v>222.1054</v>
      </c>
      <c r="H483" s="89">
        <f t="shared" si="17"/>
        <v>5.193925314687035E-4</v>
      </c>
      <c r="I483" s="89">
        <f t="shared" si="15"/>
        <v>1.4950710344547587E-3</v>
      </c>
      <c r="J483" s="89">
        <f t="shared" si="16"/>
        <v>0.14950710344547585</v>
      </c>
    </row>
    <row r="484" spans="1:10" ht="12.75" customHeight="1" x14ac:dyDescent="0.2">
      <c r="A484" s="161">
        <v>41229</v>
      </c>
      <c r="B484" s="159">
        <v>0.4</v>
      </c>
      <c r="C484" s="113">
        <v>226.76650000000001</v>
      </c>
      <c r="F484" s="81">
        <v>40954</v>
      </c>
      <c r="G484" s="80">
        <v>222.33789999999999</v>
      </c>
      <c r="H484" s="89">
        <f t="shared" si="17"/>
        <v>1.0468003029191883E-3</v>
      </c>
      <c r="I484" s="89">
        <f t="shared" si="15"/>
        <v>1.4824475092637343E-3</v>
      </c>
      <c r="J484" s="89">
        <f t="shared" si="16"/>
        <v>0.14824475092637343</v>
      </c>
    </row>
    <row r="485" spans="1:10" ht="12.75" customHeight="1" x14ac:dyDescent="0.2">
      <c r="A485" s="161">
        <v>41232</v>
      </c>
      <c r="B485" s="159">
        <v>0.42</v>
      </c>
      <c r="C485" s="113">
        <v>224.0496</v>
      </c>
      <c r="F485" s="81">
        <v>40955</v>
      </c>
      <c r="G485" s="80">
        <v>222.46629999999999</v>
      </c>
      <c r="H485" s="89">
        <f t="shared" si="17"/>
        <v>5.7749938269633381E-4</v>
      </c>
      <c r="I485" s="89">
        <f t="shared" si="15"/>
        <v>1.482512446290867E-3</v>
      </c>
      <c r="J485" s="89">
        <f t="shared" si="16"/>
        <v>0.1482512446290867</v>
      </c>
    </row>
    <row r="486" spans="1:10" ht="12.75" customHeight="1" x14ac:dyDescent="0.2">
      <c r="A486" s="161">
        <v>41233</v>
      </c>
      <c r="B486" s="159">
        <v>0.42</v>
      </c>
      <c r="C486" s="113">
        <v>224.06739999999999</v>
      </c>
      <c r="F486" s="81">
        <v>40956</v>
      </c>
      <c r="G486" s="80">
        <v>223.21860000000001</v>
      </c>
      <c r="H486" s="89">
        <f t="shared" si="17"/>
        <v>3.3816357803407508E-3</v>
      </c>
      <c r="I486" s="89">
        <f t="shared" si="15"/>
        <v>1.5114571274604698E-3</v>
      </c>
      <c r="J486" s="89">
        <f t="shared" si="16"/>
        <v>0.15114571274604699</v>
      </c>
    </row>
    <row r="487" spans="1:10" ht="12.75" customHeight="1" x14ac:dyDescent="0.2">
      <c r="A487" s="161">
        <v>41234</v>
      </c>
      <c r="B487" s="159">
        <v>0.41</v>
      </c>
      <c r="C487" s="113">
        <v>224.52180000000001</v>
      </c>
      <c r="F487" s="81">
        <v>40959</v>
      </c>
      <c r="G487" s="80">
        <v>223.1602</v>
      </c>
      <c r="H487" s="89">
        <f t="shared" si="17"/>
        <v>-2.6162694327446726E-4</v>
      </c>
      <c r="I487" s="89">
        <f t="shared" si="15"/>
        <v>1.486982005173484E-3</v>
      </c>
      <c r="J487" s="89">
        <f t="shared" si="16"/>
        <v>0.14869820051734839</v>
      </c>
    </row>
    <row r="488" spans="1:10" ht="12.75" customHeight="1" x14ac:dyDescent="0.2">
      <c r="A488" s="161">
        <v>41235</v>
      </c>
      <c r="B488" s="159">
        <v>0.39</v>
      </c>
      <c r="C488" s="113">
        <v>224.3673</v>
      </c>
      <c r="F488" s="81">
        <v>40960</v>
      </c>
      <c r="G488" s="80">
        <v>224.35169999999999</v>
      </c>
      <c r="H488" s="89">
        <f t="shared" si="17"/>
        <v>5.339213712839434E-3</v>
      </c>
      <c r="I488" s="89">
        <f t="shared" si="15"/>
        <v>1.5726285894190994E-3</v>
      </c>
      <c r="J488" s="89">
        <f t="shared" si="16"/>
        <v>0.15726285894190994</v>
      </c>
    </row>
    <row r="489" spans="1:10" ht="12.75" customHeight="1" x14ac:dyDescent="0.2">
      <c r="A489" s="161">
        <v>41236</v>
      </c>
      <c r="B489" s="159">
        <v>0.39</v>
      </c>
      <c r="C489" s="113">
        <v>224.2714</v>
      </c>
      <c r="F489" s="81">
        <v>40961</v>
      </c>
      <c r="G489" s="80">
        <v>224.7893</v>
      </c>
      <c r="H489" s="89">
        <f t="shared" si="17"/>
        <v>1.9505089553589446E-3</v>
      </c>
      <c r="I489" s="89">
        <f t="shared" si="15"/>
        <v>1.550467753652376E-3</v>
      </c>
      <c r="J489" s="89">
        <f t="shared" si="16"/>
        <v>0.15504677536523759</v>
      </c>
    </row>
    <row r="490" spans="1:10" ht="12.75" customHeight="1" x14ac:dyDescent="0.2">
      <c r="A490" s="161">
        <v>41239</v>
      </c>
      <c r="B490" s="159">
        <v>0.37</v>
      </c>
      <c r="C490" s="113">
        <v>224.44069999999999</v>
      </c>
      <c r="F490" s="81">
        <v>40962</v>
      </c>
      <c r="G490" s="80">
        <v>226.36760000000001</v>
      </c>
      <c r="H490" s="89">
        <f t="shared" si="17"/>
        <v>7.0212416694211558E-3</v>
      </c>
      <c r="I490" s="89">
        <f t="shared" si="15"/>
        <v>1.6936670112863721E-3</v>
      </c>
      <c r="J490" s="89">
        <f t="shared" si="16"/>
        <v>0.16936670112863719</v>
      </c>
    </row>
    <row r="491" spans="1:10" ht="12.75" customHeight="1" x14ac:dyDescent="0.2">
      <c r="A491" s="161">
        <v>41240</v>
      </c>
      <c r="B491" s="159">
        <v>0.35</v>
      </c>
      <c r="C491" s="113">
        <v>224.7662</v>
      </c>
      <c r="F491" s="81">
        <v>40963</v>
      </c>
      <c r="G491" s="80">
        <v>226.86340000000001</v>
      </c>
      <c r="H491" s="89">
        <f t="shared" si="17"/>
        <v>2.1902427732590824E-3</v>
      </c>
      <c r="I491" s="89">
        <f t="shared" si="15"/>
        <v>1.6962368370591091E-3</v>
      </c>
      <c r="J491" s="89">
        <f t="shared" si="16"/>
        <v>0.16962368370591091</v>
      </c>
    </row>
    <row r="492" spans="1:10" ht="12.75" customHeight="1" x14ac:dyDescent="0.2">
      <c r="A492" s="161">
        <v>41241</v>
      </c>
      <c r="B492" s="159">
        <v>0.35</v>
      </c>
      <c r="C492" s="113">
        <v>224.64070000000001</v>
      </c>
      <c r="F492" s="81">
        <v>40966</v>
      </c>
      <c r="G492" s="80">
        <v>228.4589</v>
      </c>
      <c r="H492" s="89">
        <f t="shared" si="17"/>
        <v>7.0328664738339769E-3</v>
      </c>
      <c r="I492" s="89">
        <f t="shared" si="15"/>
        <v>1.8244939758177913E-3</v>
      </c>
      <c r="J492" s="89">
        <f t="shared" si="16"/>
        <v>0.18244939758177914</v>
      </c>
    </row>
    <row r="493" spans="1:10" ht="12.75" customHeight="1" x14ac:dyDescent="0.2">
      <c r="A493" s="161">
        <v>41242</v>
      </c>
      <c r="B493" s="159">
        <v>0.35</v>
      </c>
      <c r="C493" s="113">
        <v>224.87610000000001</v>
      </c>
      <c r="F493" s="81">
        <v>40967</v>
      </c>
      <c r="G493" s="80">
        <v>228.92349999999999</v>
      </c>
      <c r="H493" s="89">
        <f t="shared" si="17"/>
        <v>2.0336261795884953E-3</v>
      </c>
      <c r="I493" s="89">
        <f t="shared" si="15"/>
        <v>1.8086256138610201E-3</v>
      </c>
      <c r="J493" s="89">
        <f t="shared" si="16"/>
        <v>0.18086256138610202</v>
      </c>
    </row>
    <row r="494" spans="1:10" ht="12.75" customHeight="1" x14ac:dyDescent="0.2">
      <c r="A494" s="161">
        <v>41243</v>
      </c>
      <c r="B494" s="159">
        <v>0.35</v>
      </c>
      <c r="C494" s="113">
        <v>224.62459999999999</v>
      </c>
      <c r="F494" s="81">
        <v>40968</v>
      </c>
      <c r="G494" s="80">
        <v>229.09360000000001</v>
      </c>
      <c r="H494" s="89">
        <f t="shared" si="17"/>
        <v>7.4304298160747691E-4</v>
      </c>
      <c r="I494" s="89">
        <f t="shared" si="15"/>
        <v>1.8081536302600764E-3</v>
      </c>
      <c r="J494" s="89">
        <f t="shared" si="16"/>
        <v>0.18081536302600765</v>
      </c>
    </row>
    <row r="495" spans="1:10" ht="12.75" customHeight="1" x14ac:dyDescent="0.2">
      <c r="A495" s="161">
        <v>41246</v>
      </c>
      <c r="B495" s="159">
        <v>0.35</v>
      </c>
      <c r="C495" s="113">
        <v>224.68620000000001</v>
      </c>
      <c r="F495" s="81">
        <v>40969</v>
      </c>
      <c r="G495" s="80">
        <v>229.00370000000001</v>
      </c>
      <c r="H495" s="89">
        <f t="shared" si="17"/>
        <v>-3.924160255895411E-4</v>
      </c>
      <c r="I495" s="89">
        <f t="shared" si="15"/>
        <v>1.7924248339708339E-3</v>
      </c>
      <c r="J495" s="89">
        <f t="shared" si="16"/>
        <v>0.1792424833970834</v>
      </c>
    </row>
    <row r="496" spans="1:10" ht="12.75" customHeight="1" x14ac:dyDescent="0.2">
      <c r="A496" s="161">
        <v>41247</v>
      </c>
      <c r="B496" s="159">
        <v>0.34</v>
      </c>
      <c r="C496" s="113">
        <v>224.4161</v>
      </c>
      <c r="F496" s="81">
        <v>40970</v>
      </c>
      <c r="G496" s="80">
        <v>228.99940000000001</v>
      </c>
      <c r="H496" s="89">
        <f t="shared" si="17"/>
        <v>-1.8776989192753812E-5</v>
      </c>
      <c r="I496" s="89">
        <f t="shared" si="15"/>
        <v>1.7894231661734711E-3</v>
      </c>
      <c r="J496" s="89">
        <f t="shared" si="16"/>
        <v>0.17894231661734711</v>
      </c>
    </row>
    <row r="497" spans="1:10" ht="12.75" customHeight="1" x14ac:dyDescent="0.2">
      <c r="A497" s="161">
        <v>41248</v>
      </c>
      <c r="B497" s="159">
        <v>0.33</v>
      </c>
      <c r="C497" s="113">
        <v>224.45079999999999</v>
      </c>
      <c r="F497" s="81">
        <v>40973</v>
      </c>
      <c r="G497" s="80">
        <v>228.94059999999999</v>
      </c>
      <c r="H497" s="89">
        <f t="shared" si="17"/>
        <v>-2.5676923170986159E-4</v>
      </c>
      <c r="I497" s="89">
        <f t="shared" si="15"/>
        <v>1.7836641588600253E-3</v>
      </c>
      <c r="J497" s="89">
        <f t="shared" si="16"/>
        <v>0.17836641588600252</v>
      </c>
    </row>
    <row r="498" spans="1:10" ht="12.75" customHeight="1" x14ac:dyDescent="0.2">
      <c r="A498" s="161">
        <v>41249</v>
      </c>
      <c r="B498" s="159">
        <v>0.33</v>
      </c>
      <c r="C498" s="113">
        <v>224.68530000000001</v>
      </c>
      <c r="F498" s="81">
        <v>40974</v>
      </c>
      <c r="G498" s="80">
        <v>227.63749999999999</v>
      </c>
      <c r="H498" s="89">
        <f t="shared" si="17"/>
        <v>-5.6918694194039877E-3</v>
      </c>
      <c r="I498" s="89">
        <f t="shared" si="15"/>
        <v>1.8973250746066614E-3</v>
      </c>
      <c r="J498" s="89">
        <f t="shared" si="16"/>
        <v>0.18973250746066614</v>
      </c>
    </row>
    <row r="499" spans="1:10" ht="12.75" customHeight="1" x14ac:dyDescent="0.2">
      <c r="A499" s="161">
        <v>41250</v>
      </c>
      <c r="B499" s="159">
        <v>0.33</v>
      </c>
      <c r="C499" s="113">
        <v>225.21420000000001</v>
      </c>
      <c r="F499" s="81">
        <v>40975</v>
      </c>
      <c r="G499" s="80">
        <v>226.43809999999999</v>
      </c>
      <c r="H499" s="89">
        <f t="shared" si="17"/>
        <v>-5.2689034100268945E-3</v>
      </c>
      <c r="I499" s="89">
        <f t="shared" si="15"/>
        <v>1.9884547081539033E-3</v>
      </c>
      <c r="J499" s="89">
        <f t="shared" si="16"/>
        <v>0.19884547081539033</v>
      </c>
    </row>
    <row r="500" spans="1:10" ht="12.75" customHeight="1" x14ac:dyDescent="0.2">
      <c r="A500" s="161">
        <v>41253</v>
      </c>
      <c r="B500" s="159">
        <v>0.33</v>
      </c>
      <c r="C500" s="113">
        <v>225.81379999999999</v>
      </c>
      <c r="F500" s="81">
        <v>40976</v>
      </c>
      <c r="G500" s="80">
        <v>226.99250000000001</v>
      </c>
      <c r="H500" s="89">
        <f t="shared" si="17"/>
        <v>2.4483512271124661E-3</v>
      </c>
      <c r="I500" s="89">
        <f t="shared" si="15"/>
        <v>1.9922497685069263E-3</v>
      </c>
      <c r="J500" s="89">
        <f t="shared" si="16"/>
        <v>0.19922497685069263</v>
      </c>
    </row>
    <row r="501" spans="1:10" ht="12.75" customHeight="1" x14ac:dyDescent="0.2">
      <c r="A501" s="161">
        <v>41254</v>
      </c>
      <c r="B501" s="159">
        <v>0.33</v>
      </c>
      <c r="C501" s="113">
        <v>226.12180000000001</v>
      </c>
      <c r="F501" s="81">
        <v>40977</v>
      </c>
      <c r="G501" s="80">
        <v>227.16640000000001</v>
      </c>
      <c r="H501" s="89">
        <f t="shared" si="17"/>
        <v>7.661046069804212E-4</v>
      </c>
      <c r="I501" s="89">
        <f t="shared" si="15"/>
        <v>1.9822592167137994E-3</v>
      </c>
      <c r="J501" s="89">
        <f t="shared" si="16"/>
        <v>0.19822592167137992</v>
      </c>
    </row>
    <row r="502" spans="1:10" ht="12.75" customHeight="1" x14ac:dyDescent="0.2">
      <c r="A502" s="161">
        <v>41255</v>
      </c>
      <c r="B502" s="159">
        <v>0.33</v>
      </c>
      <c r="C502" s="113">
        <v>227.7182</v>
      </c>
      <c r="F502" s="81">
        <v>40980</v>
      </c>
      <c r="G502" s="80">
        <v>227.3587</v>
      </c>
      <c r="H502" s="89">
        <f t="shared" si="17"/>
        <v>8.4651603406132598E-4</v>
      </c>
      <c r="I502" s="89">
        <f t="shared" si="15"/>
        <v>1.9800959275746823E-3</v>
      </c>
      <c r="J502" s="89">
        <f t="shared" si="16"/>
        <v>0.19800959275746824</v>
      </c>
    </row>
    <row r="503" spans="1:10" ht="12.75" customHeight="1" x14ac:dyDescent="0.2">
      <c r="A503" s="161">
        <v>41256</v>
      </c>
      <c r="B503" s="159">
        <v>0.33</v>
      </c>
      <c r="C503" s="113">
        <v>227.76169999999999</v>
      </c>
      <c r="F503" s="81">
        <v>40981</v>
      </c>
      <c r="G503" s="80">
        <v>228.31620000000001</v>
      </c>
      <c r="H503" s="89">
        <f t="shared" si="17"/>
        <v>4.2114069089945107E-3</v>
      </c>
      <c r="I503" s="89">
        <f t="shared" si="15"/>
        <v>2.00111544900065E-3</v>
      </c>
      <c r="J503" s="89">
        <f t="shared" si="16"/>
        <v>0.200111544900065</v>
      </c>
    </row>
    <row r="504" spans="1:10" ht="12.75" customHeight="1" x14ac:dyDescent="0.2">
      <c r="A504" s="161">
        <v>41257</v>
      </c>
      <c r="B504" s="159">
        <v>0.33</v>
      </c>
      <c r="C504" s="113">
        <v>227.26849999999999</v>
      </c>
      <c r="F504" s="81">
        <v>40982</v>
      </c>
      <c r="G504" s="80">
        <v>228.60720000000001</v>
      </c>
      <c r="H504" s="89">
        <f t="shared" si="17"/>
        <v>1.274548192375297E-3</v>
      </c>
      <c r="I504" s="89">
        <f t="shared" si="15"/>
        <v>2.0015838396912375E-3</v>
      </c>
      <c r="J504" s="89">
        <f t="shared" si="16"/>
        <v>0.20015838396912375</v>
      </c>
    </row>
    <row r="505" spans="1:10" ht="12.75" customHeight="1" x14ac:dyDescent="0.2">
      <c r="A505" s="161">
        <v>41260</v>
      </c>
      <c r="B505" s="159">
        <v>0.33</v>
      </c>
      <c r="C505" s="113">
        <v>227.83930000000001</v>
      </c>
      <c r="F505" s="81">
        <v>40983</v>
      </c>
      <c r="G505" s="80">
        <v>228.43989999999999</v>
      </c>
      <c r="H505" s="89">
        <f t="shared" si="17"/>
        <v>-7.3182296970529168E-4</v>
      </c>
      <c r="I505" s="89">
        <f t="shared" si="15"/>
        <v>1.9773506339180397E-3</v>
      </c>
      <c r="J505" s="89">
        <f t="shared" si="16"/>
        <v>0.19773506339180397</v>
      </c>
    </row>
    <row r="506" spans="1:10" ht="12.75" customHeight="1" x14ac:dyDescent="0.2">
      <c r="A506" s="161">
        <v>41261</v>
      </c>
      <c r="B506" s="159">
        <v>0.33</v>
      </c>
      <c r="C506" s="113">
        <v>227.76140000000001</v>
      </c>
      <c r="F506" s="81">
        <v>40984</v>
      </c>
      <c r="G506" s="80">
        <v>228.46799999999999</v>
      </c>
      <c r="H506" s="89">
        <f t="shared" si="17"/>
        <v>1.230082835791598E-4</v>
      </c>
      <c r="I506" s="89">
        <f t="shared" si="15"/>
        <v>1.9771979775987545E-3</v>
      </c>
      <c r="J506" s="89">
        <f t="shared" si="16"/>
        <v>0.19771979775987544</v>
      </c>
    </row>
    <row r="507" spans="1:10" ht="12.75" customHeight="1" x14ac:dyDescent="0.2">
      <c r="A507" s="161">
        <v>41262</v>
      </c>
      <c r="B507" s="159">
        <v>0.33</v>
      </c>
      <c r="C507" s="113">
        <v>227.5985</v>
      </c>
      <c r="F507" s="81">
        <v>40987</v>
      </c>
      <c r="G507" s="80">
        <v>228.33170000000001</v>
      </c>
      <c r="H507" s="89">
        <f t="shared" si="17"/>
        <v>-5.965824535601363E-4</v>
      </c>
      <c r="I507" s="89">
        <f t="shared" si="15"/>
        <v>1.9814074462833104E-3</v>
      </c>
      <c r="J507" s="89">
        <f t="shared" si="16"/>
        <v>0.19814074462833103</v>
      </c>
    </row>
    <row r="508" spans="1:10" ht="12.75" customHeight="1" x14ac:dyDescent="0.2">
      <c r="A508" s="161">
        <v>41263</v>
      </c>
      <c r="B508" s="159">
        <v>0.33</v>
      </c>
      <c r="C508" s="113">
        <v>227.39879999999999</v>
      </c>
      <c r="F508" s="81">
        <v>40988</v>
      </c>
      <c r="G508" s="80">
        <v>227.7226</v>
      </c>
      <c r="H508" s="89">
        <f t="shared" si="17"/>
        <v>-2.6676103230519992E-3</v>
      </c>
      <c r="I508" s="89">
        <f t="shared" si="15"/>
        <v>2.0059825219973112E-3</v>
      </c>
      <c r="J508" s="89">
        <f t="shared" si="16"/>
        <v>0.20059825219973113</v>
      </c>
    </row>
    <row r="509" spans="1:10" ht="12.75" customHeight="1" x14ac:dyDescent="0.2">
      <c r="A509" s="161">
        <v>41264</v>
      </c>
      <c r="B509" s="159">
        <v>0.33</v>
      </c>
      <c r="C509" s="113">
        <v>228.8443</v>
      </c>
      <c r="F509" s="81">
        <v>40989</v>
      </c>
      <c r="G509" s="80">
        <v>227.75960000000001</v>
      </c>
      <c r="H509" s="89">
        <f t="shared" si="17"/>
        <v>1.6247838378802165E-4</v>
      </c>
      <c r="I509" s="89">
        <f t="shared" si="15"/>
        <v>2.0020613167031458E-3</v>
      </c>
      <c r="J509" s="89">
        <f t="shared" si="16"/>
        <v>0.20020613167031459</v>
      </c>
    </row>
    <row r="510" spans="1:10" ht="12.75" customHeight="1" x14ac:dyDescent="0.2">
      <c r="A510" s="161">
        <v>41270</v>
      </c>
      <c r="B510" s="159">
        <v>0.35</v>
      </c>
      <c r="C510" s="113">
        <v>230.89789999999999</v>
      </c>
      <c r="F510" s="81">
        <v>40990</v>
      </c>
      <c r="G510" s="80">
        <v>227.9468</v>
      </c>
      <c r="H510" s="89">
        <f t="shared" si="17"/>
        <v>8.2191925170218964E-4</v>
      </c>
      <c r="I510" s="89">
        <f t="shared" si="15"/>
        <v>1.9877488335010634E-3</v>
      </c>
      <c r="J510" s="89">
        <f t="shared" si="16"/>
        <v>0.19877488335010635</v>
      </c>
    </row>
    <row r="511" spans="1:10" ht="12.75" customHeight="1" x14ac:dyDescent="0.2">
      <c r="A511" s="161">
        <v>41271</v>
      </c>
      <c r="B511" s="159">
        <v>0.35</v>
      </c>
      <c r="C511" s="113">
        <v>232.84270000000001</v>
      </c>
      <c r="F511" s="81">
        <v>40991</v>
      </c>
      <c r="G511" s="80">
        <v>228.21559999999999</v>
      </c>
      <c r="H511" s="89">
        <f t="shared" si="17"/>
        <v>1.1792225203424607E-3</v>
      </c>
      <c r="I511" s="89">
        <f t="shared" si="15"/>
        <v>1.9869134335988655E-3</v>
      </c>
      <c r="J511" s="89">
        <f t="shared" si="16"/>
        <v>0.19869134335988656</v>
      </c>
    </row>
    <row r="512" spans="1:10" ht="12.75" customHeight="1" x14ac:dyDescent="0.2">
      <c r="A512" s="161">
        <v>41274</v>
      </c>
      <c r="B512" s="159">
        <v>0.35</v>
      </c>
      <c r="C512" s="113">
        <v>232.68639999999999</v>
      </c>
      <c r="F512" s="81">
        <v>40994</v>
      </c>
      <c r="G512" s="80">
        <v>229.2792</v>
      </c>
      <c r="H512" s="89">
        <f t="shared" si="17"/>
        <v>4.6605052415347945E-3</v>
      </c>
      <c r="I512" s="89">
        <f t="shared" si="15"/>
        <v>2.0298103696103991E-3</v>
      </c>
      <c r="J512" s="89">
        <f t="shared" si="16"/>
        <v>0.20298103696103992</v>
      </c>
    </row>
    <row r="513" spans="1:10" ht="12.75" customHeight="1" x14ac:dyDescent="0.2">
      <c r="A513" s="161">
        <v>41276</v>
      </c>
      <c r="B513" s="159">
        <v>0.35</v>
      </c>
      <c r="C513" s="113">
        <v>231.6636</v>
      </c>
      <c r="F513" s="81">
        <v>40995</v>
      </c>
      <c r="G513" s="80">
        <v>230.50819999999999</v>
      </c>
      <c r="H513" s="89">
        <f t="shared" si="17"/>
        <v>5.3602769025711226E-3</v>
      </c>
      <c r="I513" s="89">
        <f t="shared" si="15"/>
        <v>2.0832205905031158E-3</v>
      </c>
      <c r="J513" s="89">
        <f t="shared" si="16"/>
        <v>0.20832205905031159</v>
      </c>
    </row>
    <row r="514" spans="1:10" ht="12.75" customHeight="1" x14ac:dyDescent="0.2">
      <c r="A514" s="161">
        <v>41277</v>
      </c>
      <c r="B514" s="159">
        <v>0.34</v>
      </c>
      <c r="C514" s="113">
        <v>231.85650000000001</v>
      </c>
      <c r="F514" s="81">
        <v>40996</v>
      </c>
      <c r="G514" s="80">
        <v>230.6463</v>
      </c>
      <c r="H514" s="89">
        <f t="shared" si="17"/>
        <v>5.9911100776461994E-4</v>
      </c>
      <c r="I514" s="89">
        <f t="shared" si="15"/>
        <v>2.0816868523420577E-3</v>
      </c>
      <c r="J514" s="89">
        <f t="shared" si="16"/>
        <v>0.20816868523420579</v>
      </c>
    </row>
    <row r="515" spans="1:10" ht="12.75" customHeight="1" x14ac:dyDescent="0.2">
      <c r="A515" s="161">
        <v>41278</v>
      </c>
      <c r="B515" s="159">
        <v>0.34</v>
      </c>
      <c r="C515" s="113">
        <v>232.18860000000001</v>
      </c>
      <c r="F515" s="81">
        <v>40997</v>
      </c>
      <c r="G515" s="80">
        <v>230.5318</v>
      </c>
      <c r="H515" s="89">
        <f t="shared" si="17"/>
        <v>-4.9643111552187264E-4</v>
      </c>
      <c r="I515" s="89">
        <f t="shared" si="15"/>
        <v>2.0844683254685752E-3</v>
      </c>
      <c r="J515" s="89">
        <f t="shared" si="16"/>
        <v>0.20844683254685753</v>
      </c>
    </row>
    <row r="516" spans="1:10" ht="12.75" customHeight="1" x14ac:dyDescent="0.2">
      <c r="A516" s="161">
        <v>41281</v>
      </c>
      <c r="B516" s="159">
        <v>0.34</v>
      </c>
      <c r="C516" s="113">
        <v>232.17420000000001</v>
      </c>
      <c r="F516" s="81">
        <v>40998</v>
      </c>
      <c r="G516" s="80">
        <v>230.44479999999999</v>
      </c>
      <c r="H516" s="89">
        <f t="shared" si="17"/>
        <v>-3.773882822240468E-4</v>
      </c>
      <c r="I516" s="89">
        <f t="shared" si="15"/>
        <v>2.0820949759475494E-3</v>
      </c>
      <c r="J516" s="89">
        <f t="shared" si="16"/>
        <v>0.20820949759475493</v>
      </c>
    </row>
    <row r="517" spans="1:10" ht="12.75" customHeight="1" x14ac:dyDescent="0.2">
      <c r="A517" s="161">
        <v>41282</v>
      </c>
      <c r="B517" s="159">
        <v>0.33</v>
      </c>
      <c r="C517" s="113">
        <v>231.90450000000001</v>
      </c>
      <c r="F517" s="81">
        <v>41001</v>
      </c>
      <c r="G517" s="80">
        <v>230.44450000000001</v>
      </c>
      <c r="H517" s="89">
        <f t="shared" si="17"/>
        <v>-1.3018301996032771E-6</v>
      </c>
      <c r="I517" s="89">
        <f t="shared" si="15"/>
        <v>2.0673806822380557E-3</v>
      </c>
      <c r="J517" s="89">
        <f t="shared" si="16"/>
        <v>0.20673806822380558</v>
      </c>
    </row>
    <row r="518" spans="1:10" ht="12.75" customHeight="1" x14ac:dyDescent="0.2">
      <c r="A518" s="161">
        <v>41283</v>
      </c>
      <c r="B518" s="159">
        <v>0.33</v>
      </c>
      <c r="C518" s="113">
        <v>232.24639999999999</v>
      </c>
      <c r="F518" s="81">
        <v>41002</v>
      </c>
      <c r="G518" s="80">
        <v>230.41319999999999</v>
      </c>
      <c r="H518" s="89">
        <f t="shared" si="17"/>
        <v>-1.3582446098742157E-4</v>
      </c>
      <c r="I518" s="89">
        <f t="shared" si="15"/>
        <v>2.0612127057453677E-3</v>
      </c>
      <c r="J518" s="89">
        <f t="shared" si="16"/>
        <v>0.20612127057453677</v>
      </c>
    </row>
    <row r="519" spans="1:10" ht="12.75" customHeight="1" x14ac:dyDescent="0.2">
      <c r="A519" s="161">
        <v>41284</v>
      </c>
      <c r="B519" s="159">
        <v>0.33</v>
      </c>
      <c r="C519" s="113">
        <v>232.76730000000001</v>
      </c>
      <c r="F519" s="81">
        <v>41003</v>
      </c>
      <c r="G519" s="80">
        <v>229.84270000000001</v>
      </c>
      <c r="H519" s="89">
        <f t="shared" si="17"/>
        <v>-2.4759866188221046E-3</v>
      </c>
      <c r="I519" s="89">
        <f t="shared" si="15"/>
        <v>2.0886614633832128E-3</v>
      </c>
      <c r="J519" s="89">
        <f t="shared" si="16"/>
        <v>0.20886614633832129</v>
      </c>
    </row>
    <row r="520" spans="1:10" ht="12.75" customHeight="1" x14ac:dyDescent="0.2">
      <c r="A520" s="161">
        <v>41285</v>
      </c>
      <c r="B520" s="159">
        <v>0.34</v>
      </c>
      <c r="C520" s="113">
        <v>233.1558</v>
      </c>
      <c r="F520" s="81">
        <v>41009</v>
      </c>
      <c r="G520" s="80">
        <v>230.42400000000001</v>
      </c>
      <c r="H520" s="89">
        <f t="shared" si="17"/>
        <v>2.5291210031904376E-3</v>
      </c>
      <c r="I520" s="89">
        <f t="shared" si="15"/>
        <v>2.0972860613480554E-3</v>
      </c>
      <c r="J520" s="89">
        <f t="shared" si="16"/>
        <v>0.20972860613480554</v>
      </c>
    </row>
    <row r="521" spans="1:10" ht="12.75" customHeight="1" x14ac:dyDescent="0.2">
      <c r="A521" s="161">
        <v>41288</v>
      </c>
      <c r="B521" s="159">
        <v>0.34</v>
      </c>
      <c r="C521" s="113">
        <v>233.2593</v>
      </c>
      <c r="F521" s="81">
        <v>41010</v>
      </c>
      <c r="G521" s="80">
        <v>229.2953</v>
      </c>
      <c r="H521" s="89">
        <f t="shared" si="17"/>
        <v>-4.8983612818109621E-3</v>
      </c>
      <c r="I521" s="89">
        <f t="shared" ref="I521:I581" si="18">STDEV(H432:H521)</f>
        <v>2.1725123818996574E-3</v>
      </c>
      <c r="J521" s="89">
        <f t="shared" si="16"/>
        <v>0.21725123818996575</v>
      </c>
    </row>
    <row r="522" spans="1:10" ht="12.75" customHeight="1" x14ac:dyDescent="0.2">
      <c r="A522" s="161">
        <v>41289</v>
      </c>
      <c r="B522" s="159">
        <v>0.34</v>
      </c>
      <c r="C522" s="113">
        <v>233.7218</v>
      </c>
      <c r="F522" s="81">
        <v>41011</v>
      </c>
      <c r="G522" s="80">
        <v>229.13149999999999</v>
      </c>
      <c r="H522" s="89">
        <f t="shared" si="17"/>
        <v>-7.1436265810947302E-4</v>
      </c>
      <c r="I522" s="89">
        <f t="shared" si="18"/>
        <v>2.174847119047571E-3</v>
      </c>
      <c r="J522" s="89">
        <f t="shared" ref="J522:J585" si="19">I522*100</f>
        <v>0.2174847119047571</v>
      </c>
    </row>
    <row r="523" spans="1:10" ht="12.75" customHeight="1" x14ac:dyDescent="0.2">
      <c r="A523" s="161">
        <v>41290</v>
      </c>
      <c r="B523" s="159">
        <v>0.33</v>
      </c>
      <c r="C523" s="113">
        <v>233.79470000000001</v>
      </c>
      <c r="F523" s="81">
        <v>41012</v>
      </c>
      <c r="G523" s="80">
        <v>229.10830000000001</v>
      </c>
      <c r="H523" s="89">
        <f t="shared" si="17"/>
        <v>-1.0125190120072689E-4</v>
      </c>
      <c r="I523" s="89">
        <f t="shared" si="18"/>
        <v>2.1751191366148302E-3</v>
      </c>
      <c r="J523" s="89">
        <f t="shared" si="19"/>
        <v>0.21751191366148304</v>
      </c>
    </row>
    <row r="524" spans="1:10" ht="12.75" customHeight="1" x14ac:dyDescent="0.2">
      <c r="A524" s="161">
        <v>41291</v>
      </c>
      <c r="B524" s="159">
        <v>0.33</v>
      </c>
      <c r="C524" s="113">
        <v>233.95179999999999</v>
      </c>
      <c r="F524" s="81">
        <v>41015</v>
      </c>
      <c r="G524" s="80">
        <v>229.03829999999999</v>
      </c>
      <c r="H524" s="89">
        <f t="shared" si="17"/>
        <v>-3.0553236176961547E-4</v>
      </c>
      <c r="I524" s="89">
        <f t="shared" si="18"/>
        <v>2.1775095403623723E-3</v>
      </c>
      <c r="J524" s="89">
        <f t="shared" si="19"/>
        <v>0.21775095403623723</v>
      </c>
    </row>
    <row r="525" spans="1:10" ht="12.75" customHeight="1" x14ac:dyDescent="0.2">
      <c r="A525" s="161">
        <v>41292</v>
      </c>
      <c r="B525" s="159">
        <v>0.33</v>
      </c>
      <c r="C525" s="113">
        <v>233.98</v>
      </c>
      <c r="F525" s="81">
        <v>41016</v>
      </c>
      <c r="G525" s="80">
        <v>228.83099999999999</v>
      </c>
      <c r="H525" s="89">
        <f t="shared" si="17"/>
        <v>-9.0508879955886678E-4</v>
      </c>
      <c r="I525" s="89">
        <f t="shared" si="18"/>
        <v>2.1766810187014798E-3</v>
      </c>
      <c r="J525" s="89">
        <f t="shared" si="19"/>
        <v>0.21766810187014798</v>
      </c>
    </row>
    <row r="526" spans="1:10" ht="12.75" customHeight="1" x14ac:dyDescent="0.2">
      <c r="A526" s="161">
        <v>41295</v>
      </c>
      <c r="B526" s="159">
        <v>0.34</v>
      </c>
      <c r="C526" s="113">
        <v>232.6618</v>
      </c>
      <c r="F526" s="81">
        <v>41017</v>
      </c>
      <c r="G526" s="80">
        <v>228.8708</v>
      </c>
      <c r="H526" s="89">
        <f t="shared" ref="H526:H581" si="20">(G526-G525)/G525</f>
        <v>1.7392748360149554E-4</v>
      </c>
      <c r="I526" s="89">
        <f t="shared" si="18"/>
        <v>2.1772570476645404E-3</v>
      </c>
      <c r="J526" s="89">
        <f t="shared" si="19"/>
        <v>0.21772570476645403</v>
      </c>
    </row>
    <row r="527" spans="1:10" ht="12.75" customHeight="1" x14ac:dyDescent="0.2">
      <c r="A527" s="161">
        <v>41296</v>
      </c>
      <c r="B527" s="159">
        <v>0.34</v>
      </c>
      <c r="C527" s="113">
        <v>232.53960000000001</v>
      </c>
      <c r="F527" s="81">
        <v>41019</v>
      </c>
      <c r="G527" s="80">
        <v>228.5814</v>
      </c>
      <c r="H527" s="89">
        <f t="shared" si="20"/>
        <v>-1.2644688619081182E-3</v>
      </c>
      <c r="I527" s="89">
        <f t="shared" si="18"/>
        <v>2.1711557811862473E-3</v>
      </c>
      <c r="J527" s="89">
        <f t="shared" si="19"/>
        <v>0.21711557811862472</v>
      </c>
    </row>
    <row r="528" spans="1:10" ht="12.75" customHeight="1" x14ac:dyDescent="0.2">
      <c r="A528" s="161">
        <v>41297</v>
      </c>
      <c r="B528" s="159">
        <v>0.34</v>
      </c>
      <c r="C528" s="113">
        <v>233.7175</v>
      </c>
      <c r="F528" s="81">
        <v>41022</v>
      </c>
      <c r="G528" s="80">
        <v>228.40860000000001</v>
      </c>
      <c r="H528" s="89">
        <f t="shared" si="20"/>
        <v>-7.5596702093869042E-4</v>
      </c>
      <c r="I528" s="89">
        <f t="shared" si="18"/>
        <v>2.1760476878627793E-3</v>
      </c>
      <c r="J528" s="89">
        <f t="shared" si="19"/>
        <v>0.21760476878627794</v>
      </c>
    </row>
    <row r="529" spans="1:10" ht="12.75" customHeight="1" x14ac:dyDescent="0.2">
      <c r="A529" s="161">
        <v>41298</v>
      </c>
      <c r="B529" s="159">
        <v>0.33</v>
      </c>
      <c r="C529" s="113">
        <v>234.08580000000001</v>
      </c>
      <c r="F529" s="81">
        <v>41023</v>
      </c>
      <c r="G529" s="80">
        <v>228.52780000000001</v>
      </c>
      <c r="H529" s="89">
        <f t="shared" si="20"/>
        <v>5.218717684010427E-4</v>
      </c>
      <c r="I529" s="89">
        <f t="shared" si="18"/>
        <v>2.1760824185670857E-3</v>
      </c>
      <c r="J529" s="89">
        <f t="shared" si="19"/>
        <v>0.21760824185670857</v>
      </c>
    </row>
    <row r="530" spans="1:10" ht="12.75" customHeight="1" x14ac:dyDescent="0.2">
      <c r="A530" s="161">
        <v>41299</v>
      </c>
      <c r="B530" s="159">
        <v>0.33</v>
      </c>
      <c r="C530" s="113">
        <v>234.30619999999999</v>
      </c>
      <c r="F530" s="81">
        <v>41024</v>
      </c>
      <c r="G530" s="80">
        <v>228.15799999999999</v>
      </c>
      <c r="H530" s="89">
        <f t="shared" si="20"/>
        <v>-1.6181838708464629E-3</v>
      </c>
      <c r="I530" s="89">
        <f t="shared" si="18"/>
        <v>2.1889476046238888E-3</v>
      </c>
      <c r="J530" s="89">
        <f t="shared" si="19"/>
        <v>0.21889476046238887</v>
      </c>
    </row>
    <row r="531" spans="1:10" ht="12.75" customHeight="1" x14ac:dyDescent="0.2">
      <c r="A531" s="161">
        <v>41302</v>
      </c>
      <c r="B531" s="159">
        <v>0.33</v>
      </c>
      <c r="C531" s="113">
        <v>234.0821</v>
      </c>
      <c r="F531" s="81">
        <v>41025</v>
      </c>
      <c r="G531" s="80">
        <v>228.24019999999999</v>
      </c>
      <c r="H531" s="89">
        <f t="shared" si="20"/>
        <v>3.6027665039139664E-4</v>
      </c>
      <c r="I531" s="89">
        <f t="shared" si="18"/>
        <v>2.1359849581798905E-3</v>
      </c>
      <c r="J531" s="89">
        <f t="shared" si="19"/>
        <v>0.21359849581798906</v>
      </c>
    </row>
    <row r="532" spans="1:10" ht="12.75" customHeight="1" x14ac:dyDescent="0.2">
      <c r="A532" s="161">
        <v>41303</v>
      </c>
      <c r="B532" s="159">
        <v>0.33</v>
      </c>
      <c r="C532" s="113">
        <v>234.88229999999999</v>
      </c>
      <c r="F532" s="81">
        <v>41026</v>
      </c>
      <c r="G532" s="80">
        <v>228.00299999999999</v>
      </c>
      <c r="H532" s="89">
        <f t="shared" si="20"/>
        <v>-1.0392560118682047E-3</v>
      </c>
      <c r="I532" s="89">
        <f t="shared" si="18"/>
        <v>2.1425894375182424E-3</v>
      </c>
      <c r="J532" s="89">
        <f t="shared" si="19"/>
        <v>0.21425894375182425</v>
      </c>
    </row>
    <row r="533" spans="1:10" ht="12.75" customHeight="1" x14ac:dyDescent="0.2">
      <c r="A533" s="161">
        <v>41304</v>
      </c>
      <c r="B533" s="159">
        <v>0.34</v>
      </c>
      <c r="C533" s="113">
        <v>235.61410000000001</v>
      </c>
      <c r="F533" s="81">
        <v>41029</v>
      </c>
      <c r="G533" s="80">
        <v>228.13310000000001</v>
      </c>
      <c r="H533" s="89">
        <f t="shared" si="20"/>
        <v>5.7060652710721874E-4</v>
      </c>
      <c r="I533" s="89">
        <f t="shared" si="18"/>
        <v>2.1362149663992133E-3</v>
      </c>
      <c r="J533" s="89">
        <f t="shared" si="19"/>
        <v>0.21362149663992133</v>
      </c>
    </row>
    <row r="534" spans="1:10" ht="12.75" customHeight="1" x14ac:dyDescent="0.2">
      <c r="A534" s="161">
        <v>41305</v>
      </c>
      <c r="B534" s="159">
        <v>0.37</v>
      </c>
      <c r="C534" s="113">
        <v>232.42410000000001</v>
      </c>
      <c r="F534" s="81">
        <v>41031</v>
      </c>
      <c r="G534" s="80">
        <v>226.73099999999999</v>
      </c>
      <c r="H534" s="89">
        <f t="shared" si="20"/>
        <v>-6.1459735566650282E-3</v>
      </c>
      <c r="I534" s="89">
        <f t="shared" si="18"/>
        <v>2.2174867079279344E-3</v>
      </c>
      <c r="J534" s="89">
        <f t="shared" si="19"/>
        <v>0.22174867079279345</v>
      </c>
    </row>
    <row r="535" spans="1:10" ht="12.75" customHeight="1" x14ac:dyDescent="0.2">
      <c r="A535" s="161">
        <v>41306</v>
      </c>
      <c r="B535" s="159">
        <v>0.37</v>
      </c>
      <c r="C535" s="113">
        <v>232.68520000000001</v>
      </c>
      <c r="F535" s="81">
        <v>41032</v>
      </c>
      <c r="G535" s="80">
        <v>225.36840000000001</v>
      </c>
      <c r="H535" s="89">
        <f t="shared" si="20"/>
        <v>-6.0097648755573184E-3</v>
      </c>
      <c r="I535" s="89">
        <f t="shared" si="18"/>
        <v>2.3172892311952931E-3</v>
      </c>
      <c r="J535" s="89">
        <f t="shared" si="19"/>
        <v>0.23172892311952931</v>
      </c>
    </row>
    <row r="536" spans="1:10" ht="12.75" customHeight="1" x14ac:dyDescent="0.2">
      <c r="A536" s="161">
        <v>41309</v>
      </c>
      <c r="B536" s="159">
        <v>0.37</v>
      </c>
      <c r="C536" s="113">
        <v>231.85589999999999</v>
      </c>
      <c r="F536" s="81">
        <v>41033</v>
      </c>
      <c r="G536" s="80">
        <v>223.64179999999999</v>
      </c>
      <c r="H536" s="89">
        <f t="shared" si="20"/>
        <v>-7.6612337843283218E-3</v>
      </c>
      <c r="I536" s="89">
        <f t="shared" si="18"/>
        <v>2.4655098502427636E-3</v>
      </c>
      <c r="J536" s="89">
        <f t="shared" si="19"/>
        <v>0.24655098502427636</v>
      </c>
    </row>
    <row r="537" spans="1:10" ht="12.75" customHeight="1" x14ac:dyDescent="0.2">
      <c r="A537" s="161">
        <v>41310</v>
      </c>
      <c r="B537" s="159">
        <v>0.37</v>
      </c>
      <c r="C537" s="113">
        <v>232.26499999999999</v>
      </c>
      <c r="F537" s="81">
        <v>41036</v>
      </c>
      <c r="G537" s="80">
        <v>223.70920000000001</v>
      </c>
      <c r="H537" s="89">
        <f t="shared" si="20"/>
        <v>3.0137478771866691E-4</v>
      </c>
      <c r="I537" s="89">
        <f t="shared" si="18"/>
        <v>2.4654718831980281E-3</v>
      </c>
      <c r="J537" s="89">
        <f t="shared" si="19"/>
        <v>0.2465471883198028</v>
      </c>
    </row>
    <row r="538" spans="1:10" ht="12.75" customHeight="1" x14ac:dyDescent="0.2">
      <c r="A538" s="161">
        <v>41311</v>
      </c>
      <c r="B538" s="159">
        <v>0.37</v>
      </c>
      <c r="C538" s="113">
        <v>232.3245</v>
      </c>
      <c r="F538" s="81">
        <v>41037</v>
      </c>
      <c r="G538" s="80">
        <v>223.57730000000001</v>
      </c>
      <c r="H538" s="89">
        <f t="shared" si="20"/>
        <v>-5.8960471898340198E-4</v>
      </c>
      <c r="I538" s="89">
        <f t="shared" si="18"/>
        <v>2.4626900688011675E-3</v>
      </c>
      <c r="J538" s="89">
        <f t="shared" si="19"/>
        <v>0.24626900688011674</v>
      </c>
    </row>
    <row r="539" spans="1:10" ht="12.75" customHeight="1" x14ac:dyDescent="0.2">
      <c r="A539" s="161">
        <v>41312</v>
      </c>
      <c r="B539" s="159">
        <v>0.37</v>
      </c>
      <c r="C539" s="113">
        <v>232.4717</v>
      </c>
      <c r="F539" s="81">
        <v>41038</v>
      </c>
      <c r="G539" s="80">
        <v>223.48089999999999</v>
      </c>
      <c r="H539" s="89">
        <f t="shared" si="20"/>
        <v>-4.3117078522737735E-4</v>
      </c>
      <c r="I539" s="89">
        <f t="shared" si="18"/>
        <v>2.4637286566000583E-3</v>
      </c>
      <c r="J539" s="89">
        <f t="shared" si="19"/>
        <v>0.24637286566000582</v>
      </c>
    </row>
    <row r="540" spans="1:10" ht="12.75" customHeight="1" x14ac:dyDescent="0.2">
      <c r="A540" s="161">
        <v>41313</v>
      </c>
      <c r="B540" s="159">
        <v>0.37</v>
      </c>
      <c r="C540" s="113">
        <v>232.85239999999999</v>
      </c>
      <c r="F540" s="81">
        <v>41039</v>
      </c>
      <c r="G540" s="80">
        <v>223.8083</v>
      </c>
      <c r="H540" s="89">
        <f t="shared" si="20"/>
        <v>1.4650021545465921E-3</v>
      </c>
      <c r="I540" s="89">
        <f t="shared" si="18"/>
        <v>2.4348916858793548E-3</v>
      </c>
      <c r="J540" s="89">
        <f t="shared" si="19"/>
        <v>0.24348916858793548</v>
      </c>
    </row>
    <row r="541" spans="1:10" ht="12.75" customHeight="1" x14ac:dyDescent="0.2">
      <c r="A541" s="161">
        <v>41316</v>
      </c>
      <c r="B541" s="159">
        <v>0.38</v>
      </c>
      <c r="C541" s="113">
        <v>234.17439999999999</v>
      </c>
      <c r="F541" s="81">
        <v>41040</v>
      </c>
      <c r="G541" s="80">
        <v>223.86269999999999</v>
      </c>
      <c r="H541" s="89">
        <f t="shared" si="20"/>
        <v>2.4306515888815073E-4</v>
      </c>
      <c r="I541" s="89">
        <f t="shared" si="18"/>
        <v>2.418219526345777E-3</v>
      </c>
      <c r="J541" s="89">
        <f t="shared" si="19"/>
        <v>0.2418219526345777</v>
      </c>
    </row>
    <row r="542" spans="1:10" ht="12.75" customHeight="1" x14ac:dyDescent="0.2">
      <c r="A542" s="161">
        <v>41317</v>
      </c>
      <c r="B542" s="159">
        <v>0.37</v>
      </c>
      <c r="C542" s="113">
        <v>233.3117</v>
      </c>
      <c r="F542" s="81">
        <v>41043</v>
      </c>
      <c r="G542" s="80">
        <v>224.3802</v>
      </c>
      <c r="H542" s="89">
        <f t="shared" si="20"/>
        <v>2.3116847960826547E-3</v>
      </c>
      <c r="I542" s="89">
        <f t="shared" si="18"/>
        <v>2.4271706099780774E-3</v>
      </c>
      <c r="J542" s="89">
        <f t="shared" si="19"/>
        <v>0.24271706099780774</v>
      </c>
    </row>
    <row r="543" spans="1:10" ht="12.75" customHeight="1" x14ac:dyDescent="0.2">
      <c r="A543" s="161">
        <v>41318</v>
      </c>
      <c r="B543" s="159">
        <v>0.37</v>
      </c>
      <c r="C543" s="113">
        <v>233.376</v>
      </c>
      <c r="F543" s="81">
        <v>41044</v>
      </c>
      <c r="G543" s="80">
        <v>224.1046</v>
      </c>
      <c r="H543" s="89">
        <f t="shared" si="20"/>
        <v>-1.2282723698436725E-3</v>
      </c>
      <c r="I543" s="89">
        <f t="shared" si="18"/>
        <v>2.4328904212260511E-3</v>
      </c>
      <c r="J543" s="89">
        <f t="shared" si="19"/>
        <v>0.2432890421226051</v>
      </c>
    </row>
    <row r="544" spans="1:10" ht="12.75" customHeight="1" x14ac:dyDescent="0.2">
      <c r="A544" s="161">
        <v>41319</v>
      </c>
      <c r="B544" s="159">
        <v>0.38</v>
      </c>
      <c r="C544" s="113">
        <v>233.64189999999999</v>
      </c>
      <c r="F544" s="81">
        <v>41045</v>
      </c>
      <c r="G544" s="80">
        <v>224.0711</v>
      </c>
      <c r="H544" s="89">
        <f t="shared" si="20"/>
        <v>-1.4948376784770879E-4</v>
      </c>
      <c r="I544" s="89">
        <f t="shared" si="18"/>
        <v>2.4312186804126001E-3</v>
      </c>
      <c r="J544" s="89">
        <f t="shared" si="19"/>
        <v>0.24312186804126001</v>
      </c>
    </row>
    <row r="545" spans="1:10" ht="12.75" customHeight="1" x14ac:dyDescent="0.2">
      <c r="A545" s="161">
        <v>41320</v>
      </c>
      <c r="B545" s="159">
        <v>0.37</v>
      </c>
      <c r="C545" s="113">
        <v>233.96899999999999</v>
      </c>
      <c r="F545" s="81">
        <v>41047</v>
      </c>
      <c r="G545" s="80">
        <v>224.01730000000001</v>
      </c>
      <c r="H545" s="89">
        <f t="shared" si="20"/>
        <v>-2.4010236036684521E-4</v>
      </c>
      <c r="I545" s="89">
        <f t="shared" si="18"/>
        <v>2.4302923375526769E-3</v>
      </c>
      <c r="J545" s="89">
        <f t="shared" si="19"/>
        <v>0.24302923375526769</v>
      </c>
    </row>
    <row r="546" spans="1:10" ht="12.75" customHeight="1" x14ac:dyDescent="0.2">
      <c r="A546" s="161">
        <v>41323</v>
      </c>
      <c r="B546" s="159">
        <v>0.37</v>
      </c>
      <c r="C546" s="113">
        <v>234.33779999999999</v>
      </c>
      <c r="F546" s="81">
        <v>41050</v>
      </c>
      <c r="G546" s="80">
        <v>223.2474</v>
      </c>
      <c r="H546" s="89">
        <f t="shared" si="20"/>
        <v>-3.4367881409159331E-3</v>
      </c>
      <c r="I546" s="89">
        <f t="shared" si="18"/>
        <v>2.4624133188817093E-3</v>
      </c>
      <c r="J546" s="89">
        <f t="shared" si="19"/>
        <v>0.24624133188817093</v>
      </c>
    </row>
    <row r="547" spans="1:10" ht="12.75" customHeight="1" x14ac:dyDescent="0.2">
      <c r="A547" s="161">
        <v>41324</v>
      </c>
      <c r="B547" s="159">
        <v>0.37</v>
      </c>
      <c r="C547" s="113">
        <v>234.21629999999999</v>
      </c>
      <c r="F547" s="81">
        <v>41051</v>
      </c>
      <c r="G547" s="80">
        <v>223.3492</v>
      </c>
      <c r="H547" s="89">
        <f t="shared" si="20"/>
        <v>4.5599635202917135E-4</v>
      </c>
      <c r="I547" s="89">
        <f t="shared" si="18"/>
        <v>2.460810093971354E-3</v>
      </c>
      <c r="J547" s="89">
        <f t="shared" si="19"/>
        <v>0.2460810093971354</v>
      </c>
    </row>
    <row r="548" spans="1:10" ht="12.75" customHeight="1" x14ac:dyDescent="0.2">
      <c r="A548" s="161">
        <v>41325</v>
      </c>
      <c r="B548" s="159">
        <v>0.37</v>
      </c>
      <c r="C548" s="113">
        <v>233.43899999999999</v>
      </c>
      <c r="F548" s="81">
        <v>41052</v>
      </c>
      <c r="G548" s="80">
        <v>223.29570000000001</v>
      </c>
      <c r="H548" s="89">
        <f t="shared" si="20"/>
        <v>-2.3953522107975067E-4</v>
      </c>
      <c r="I548" s="89">
        <f t="shared" si="18"/>
        <v>2.4554467406495005E-3</v>
      </c>
      <c r="J548" s="89">
        <f t="shared" si="19"/>
        <v>0.24554467406495006</v>
      </c>
    </row>
    <row r="549" spans="1:10" ht="12.75" customHeight="1" x14ac:dyDescent="0.2">
      <c r="A549" s="161">
        <v>41326</v>
      </c>
      <c r="B549" s="159">
        <v>0.38</v>
      </c>
      <c r="C549" s="113">
        <v>232.71469999999999</v>
      </c>
      <c r="F549" s="81">
        <v>41053</v>
      </c>
      <c r="G549" s="80">
        <v>224.26920000000001</v>
      </c>
      <c r="H549" s="89">
        <f t="shared" si="20"/>
        <v>4.3596898641577123E-3</v>
      </c>
      <c r="I549" s="89">
        <f t="shared" si="18"/>
        <v>2.4779122459304657E-3</v>
      </c>
      <c r="J549" s="89">
        <f t="shared" si="19"/>
        <v>0.24779122459304659</v>
      </c>
    </row>
    <row r="550" spans="1:10" ht="12.75" customHeight="1" x14ac:dyDescent="0.2">
      <c r="A550" s="161">
        <v>41327</v>
      </c>
      <c r="B550" s="159">
        <v>0.44</v>
      </c>
      <c r="C550" s="113">
        <v>228.0274</v>
      </c>
      <c r="F550" s="81">
        <v>41054</v>
      </c>
      <c r="G550" s="80">
        <v>224.6096</v>
      </c>
      <c r="H550" s="89">
        <f t="shared" si="20"/>
        <v>1.5178187642350721E-3</v>
      </c>
      <c r="I550" s="89">
        <f t="shared" si="18"/>
        <v>2.4788447247436297E-3</v>
      </c>
      <c r="J550" s="89">
        <f t="shared" si="19"/>
        <v>0.24788447247436296</v>
      </c>
    </row>
    <row r="551" spans="1:10" ht="12.75" customHeight="1" x14ac:dyDescent="0.2">
      <c r="A551" s="161">
        <v>41330</v>
      </c>
      <c r="B551" s="159">
        <v>0.44</v>
      </c>
      <c r="C551" s="113">
        <v>227.2552</v>
      </c>
      <c r="F551" s="81">
        <v>41058</v>
      </c>
      <c r="G551" s="80">
        <v>225.14330000000001</v>
      </c>
      <c r="H551" s="89">
        <f t="shared" si="20"/>
        <v>2.3761228371361252E-3</v>
      </c>
      <c r="I551" s="89">
        <f t="shared" si="18"/>
        <v>2.4867533526382762E-3</v>
      </c>
      <c r="J551" s="89">
        <f t="shared" si="19"/>
        <v>0.24867533526382762</v>
      </c>
    </row>
    <row r="552" spans="1:10" ht="12.75" customHeight="1" x14ac:dyDescent="0.2">
      <c r="A552" s="161">
        <v>41331</v>
      </c>
      <c r="B552" s="159">
        <v>0.44</v>
      </c>
      <c r="C552" s="113">
        <v>226.40190000000001</v>
      </c>
      <c r="F552" s="81">
        <v>41059</v>
      </c>
      <c r="G552" s="80">
        <v>225.0427</v>
      </c>
      <c r="H552" s="89">
        <f t="shared" si="20"/>
        <v>-4.4682653225751876E-4</v>
      </c>
      <c r="I552" s="89">
        <f t="shared" si="18"/>
        <v>2.4798100893227751E-3</v>
      </c>
      <c r="J552" s="89">
        <f t="shared" si="19"/>
        <v>0.24798100893227751</v>
      </c>
    </row>
    <row r="553" spans="1:10" ht="12.75" customHeight="1" x14ac:dyDescent="0.2">
      <c r="A553" s="161">
        <v>41332</v>
      </c>
      <c r="B553" s="159">
        <v>0.45</v>
      </c>
      <c r="C553" s="113">
        <v>225.1644</v>
      </c>
      <c r="F553" s="81">
        <v>41060</v>
      </c>
      <c r="G553" s="80">
        <v>224.78739999999999</v>
      </c>
      <c r="H553" s="89">
        <f t="shared" si="20"/>
        <v>-1.1344513730061248E-3</v>
      </c>
      <c r="I553" s="89">
        <f t="shared" si="18"/>
        <v>2.4840334336617732E-3</v>
      </c>
      <c r="J553" s="89">
        <f t="shared" si="19"/>
        <v>0.24840334336617731</v>
      </c>
    </row>
    <row r="554" spans="1:10" ht="12.75" customHeight="1" x14ac:dyDescent="0.2">
      <c r="A554" s="161">
        <v>41333</v>
      </c>
      <c r="B554" s="159">
        <v>0.44</v>
      </c>
      <c r="C554" s="113">
        <v>224.51060000000001</v>
      </c>
      <c r="F554" s="81">
        <v>41061</v>
      </c>
      <c r="G554" s="80">
        <v>223.5933</v>
      </c>
      <c r="H554" s="89">
        <f t="shared" si="20"/>
        <v>-5.3121304841819064E-3</v>
      </c>
      <c r="I554" s="89">
        <f t="shared" si="18"/>
        <v>2.5517142934242103E-3</v>
      </c>
      <c r="J554" s="89">
        <f t="shared" si="19"/>
        <v>0.25517142934242104</v>
      </c>
    </row>
    <row r="555" spans="1:10" ht="12.75" customHeight="1" x14ac:dyDescent="0.2">
      <c r="A555" s="161">
        <v>41334</v>
      </c>
      <c r="B555" s="159">
        <v>0.48</v>
      </c>
      <c r="C555" s="113">
        <v>220.7364</v>
      </c>
      <c r="F555" s="81">
        <v>41064</v>
      </c>
      <c r="G555" s="80">
        <v>223.0504</v>
      </c>
      <c r="H555" s="89">
        <f t="shared" si="20"/>
        <v>-2.428069177385919E-3</v>
      </c>
      <c r="I555" s="89">
        <f t="shared" si="18"/>
        <v>2.5571024276844173E-3</v>
      </c>
      <c r="J555" s="89">
        <f t="shared" si="19"/>
        <v>0.25571024276844173</v>
      </c>
    </row>
    <row r="556" spans="1:10" ht="12.75" customHeight="1" x14ac:dyDescent="0.2">
      <c r="A556" s="161">
        <v>41337</v>
      </c>
      <c r="B556" s="159">
        <v>0.48</v>
      </c>
      <c r="C556" s="113">
        <v>221.2664</v>
      </c>
      <c r="F556" s="81">
        <v>41065</v>
      </c>
      <c r="G556" s="80">
        <v>223.04509999999999</v>
      </c>
      <c r="H556" s="89">
        <f t="shared" si="20"/>
        <v>-2.376144584365422E-5</v>
      </c>
      <c r="I556" s="89">
        <f t="shared" si="18"/>
        <v>2.5559887256792944E-3</v>
      </c>
      <c r="J556" s="89">
        <f t="shared" si="19"/>
        <v>0.25559887256792946</v>
      </c>
    </row>
    <row r="557" spans="1:10" ht="12.75" customHeight="1" x14ac:dyDescent="0.2">
      <c r="A557" s="161">
        <v>41338</v>
      </c>
      <c r="B557" s="159">
        <v>0.48</v>
      </c>
      <c r="C557" s="113">
        <v>221.6994</v>
      </c>
      <c r="F557" s="81">
        <v>41066</v>
      </c>
      <c r="G557" s="80">
        <v>223.06729999999999</v>
      </c>
      <c r="H557" s="89">
        <f t="shared" si="20"/>
        <v>9.9531440054042881E-5</v>
      </c>
      <c r="I557" s="89">
        <f t="shared" si="18"/>
        <v>2.5541226964147564E-3</v>
      </c>
      <c r="J557" s="89">
        <f t="shared" si="19"/>
        <v>0.25541226964147562</v>
      </c>
    </row>
    <row r="558" spans="1:10" ht="12.75" customHeight="1" x14ac:dyDescent="0.2">
      <c r="A558" s="161">
        <v>41339</v>
      </c>
      <c r="B558" s="159">
        <v>0.47</v>
      </c>
      <c r="C558" s="113">
        <v>222.27610000000001</v>
      </c>
      <c r="F558" s="81">
        <v>41067</v>
      </c>
      <c r="G558" s="80">
        <v>223.00190000000001</v>
      </c>
      <c r="H558" s="89">
        <f t="shared" si="20"/>
        <v>-2.9318506118997535E-4</v>
      </c>
      <c r="I558" s="89">
        <f t="shared" si="18"/>
        <v>2.5522718989534144E-3</v>
      </c>
      <c r="J558" s="89">
        <f t="shared" si="19"/>
        <v>0.25522718989534143</v>
      </c>
    </row>
    <row r="559" spans="1:10" ht="12.75" customHeight="1" x14ac:dyDescent="0.2">
      <c r="A559" s="161">
        <v>41340</v>
      </c>
      <c r="B559" s="159">
        <v>0.47</v>
      </c>
      <c r="C559" s="113">
        <v>222.68369999999999</v>
      </c>
      <c r="F559" s="81">
        <v>41068</v>
      </c>
      <c r="G559" s="80">
        <v>223.42</v>
      </c>
      <c r="H559" s="89">
        <f t="shared" si="20"/>
        <v>1.8748719181315551E-3</v>
      </c>
      <c r="I559" s="89">
        <f t="shared" si="18"/>
        <v>2.5571920062738211E-3</v>
      </c>
      <c r="J559" s="89">
        <f t="shared" si="19"/>
        <v>0.25571920062738213</v>
      </c>
    </row>
    <row r="560" spans="1:10" ht="12.75" customHeight="1" x14ac:dyDescent="0.2">
      <c r="A560" s="161">
        <v>41341</v>
      </c>
      <c r="B560" s="159">
        <v>0.48</v>
      </c>
      <c r="C560" s="113">
        <v>224.33920000000001</v>
      </c>
      <c r="F560" s="81">
        <v>41071</v>
      </c>
      <c r="G560" s="80">
        <v>223.8716</v>
      </c>
      <c r="H560" s="89">
        <f t="shared" si="20"/>
        <v>2.0213051651598486E-3</v>
      </c>
      <c r="I560" s="89">
        <f t="shared" si="18"/>
        <v>2.5650248229523846E-3</v>
      </c>
      <c r="J560" s="89">
        <f t="shared" si="19"/>
        <v>0.25650248229523848</v>
      </c>
    </row>
    <row r="561" spans="1:10" ht="12.75" customHeight="1" x14ac:dyDescent="0.2">
      <c r="A561" s="161">
        <v>41344</v>
      </c>
      <c r="B561" s="159">
        <v>0.48</v>
      </c>
      <c r="C561" s="113">
        <v>224.32740000000001</v>
      </c>
      <c r="F561" s="81">
        <v>41072</v>
      </c>
      <c r="G561" s="80">
        <v>223.87440000000001</v>
      </c>
      <c r="H561" s="89">
        <f t="shared" si="20"/>
        <v>1.250716928814412E-5</v>
      </c>
      <c r="I561" s="89">
        <f t="shared" si="18"/>
        <v>2.5506539288701262E-3</v>
      </c>
      <c r="J561" s="89">
        <f t="shared" si="19"/>
        <v>0.25506539288701263</v>
      </c>
    </row>
    <row r="562" spans="1:10" ht="12.75" customHeight="1" x14ac:dyDescent="0.2">
      <c r="A562" s="161">
        <v>41345</v>
      </c>
      <c r="B562" s="159">
        <v>0.48</v>
      </c>
      <c r="C562" s="113">
        <v>224.31309999999999</v>
      </c>
      <c r="F562" s="81">
        <v>41073</v>
      </c>
      <c r="G562" s="80">
        <v>224.0051</v>
      </c>
      <c r="H562" s="89">
        <f t="shared" si="20"/>
        <v>5.8380949318006105E-4</v>
      </c>
      <c r="I562" s="89">
        <f t="shared" si="18"/>
        <v>2.5508015160051853E-3</v>
      </c>
      <c r="J562" s="89">
        <f t="shared" si="19"/>
        <v>0.25508015160051856</v>
      </c>
    </row>
    <row r="563" spans="1:10" ht="12.75" customHeight="1" x14ac:dyDescent="0.2">
      <c r="A563" s="161">
        <v>41346</v>
      </c>
      <c r="B563" s="159">
        <v>0.47</v>
      </c>
      <c r="C563" s="113">
        <v>224.53649999999999</v>
      </c>
      <c r="F563" s="81">
        <v>41074</v>
      </c>
      <c r="G563" s="80">
        <v>222.28790000000001</v>
      </c>
      <c r="H563" s="89">
        <f t="shared" si="20"/>
        <v>-7.665896892526068E-3</v>
      </c>
      <c r="I563" s="89">
        <f t="shared" si="18"/>
        <v>2.6779279136654758E-3</v>
      </c>
      <c r="J563" s="89">
        <f t="shared" si="19"/>
        <v>0.2677927913665476</v>
      </c>
    </row>
    <row r="564" spans="1:10" ht="12.75" customHeight="1" x14ac:dyDescent="0.2">
      <c r="A564" s="161">
        <v>41347</v>
      </c>
      <c r="B564" s="159">
        <v>0.47</v>
      </c>
      <c r="C564" s="113">
        <v>223.98859999999999</v>
      </c>
      <c r="F564" s="81">
        <v>41075</v>
      </c>
      <c r="G564" s="80">
        <v>220.53229999999999</v>
      </c>
      <c r="H564" s="89">
        <f t="shared" si="20"/>
        <v>-7.8978657857670855E-3</v>
      </c>
      <c r="I564" s="89">
        <f t="shared" si="18"/>
        <v>2.8048389526321247E-3</v>
      </c>
      <c r="J564" s="89">
        <f t="shared" si="19"/>
        <v>0.28048389526321249</v>
      </c>
    </row>
    <row r="565" spans="1:10" ht="12.75" customHeight="1" x14ac:dyDescent="0.2">
      <c r="A565" s="161">
        <v>41348</v>
      </c>
      <c r="B565" s="159">
        <v>0.47</v>
      </c>
      <c r="C565" s="113">
        <v>221.9948</v>
      </c>
      <c r="F565" s="81">
        <v>41078</v>
      </c>
      <c r="G565" s="80">
        <v>218.4563</v>
      </c>
      <c r="H565" s="89">
        <f t="shared" si="20"/>
        <v>-9.4135870346429684E-3</v>
      </c>
      <c r="I565" s="89">
        <f t="shared" si="18"/>
        <v>2.9712097104960217E-3</v>
      </c>
      <c r="J565" s="89">
        <f t="shared" si="19"/>
        <v>0.29712097104960217</v>
      </c>
    </row>
    <row r="566" spans="1:10" ht="12.75" customHeight="1" x14ac:dyDescent="0.2">
      <c r="A566" s="161">
        <v>41351</v>
      </c>
      <c r="B566" s="159">
        <v>0.47</v>
      </c>
      <c r="C566" s="113">
        <v>222.13939999999999</v>
      </c>
      <c r="F566" s="81">
        <v>41079</v>
      </c>
      <c r="G566" s="80">
        <v>218.27610000000001</v>
      </c>
      <c r="H566" s="89">
        <f t="shared" si="20"/>
        <v>-8.2487893459691952E-4</v>
      </c>
      <c r="I566" s="89">
        <f t="shared" si="18"/>
        <v>2.9716512802021476E-3</v>
      </c>
      <c r="J566" s="89">
        <f t="shared" si="19"/>
        <v>0.29716512802021477</v>
      </c>
    </row>
    <row r="567" spans="1:10" ht="12.75" customHeight="1" x14ac:dyDescent="0.2">
      <c r="A567" s="161">
        <v>41352</v>
      </c>
      <c r="B567" s="159">
        <v>0.47</v>
      </c>
      <c r="C567" s="113">
        <v>222.16829999999999</v>
      </c>
      <c r="F567" s="81">
        <v>41080</v>
      </c>
      <c r="G567" s="80">
        <v>218.39349999999999</v>
      </c>
      <c r="H567" s="89">
        <f t="shared" si="20"/>
        <v>5.3785091450678788E-4</v>
      </c>
      <c r="I567" s="89">
        <f t="shared" si="18"/>
        <v>2.9631096603955271E-3</v>
      </c>
      <c r="J567" s="89">
        <f t="shared" si="19"/>
        <v>0.2963109660395527</v>
      </c>
    </row>
    <row r="568" spans="1:10" ht="12.75" customHeight="1" x14ac:dyDescent="0.2">
      <c r="A568" s="161">
        <v>41353</v>
      </c>
      <c r="B568" s="159">
        <v>0.47</v>
      </c>
      <c r="C568" s="113">
        <v>222.41480000000001</v>
      </c>
      <c r="F568" s="81">
        <v>41081</v>
      </c>
      <c r="G568" s="80">
        <v>218.5737</v>
      </c>
      <c r="H568" s="89">
        <f t="shared" si="20"/>
        <v>8.2511613211937846E-4</v>
      </c>
      <c r="I568" s="89">
        <f t="shared" si="18"/>
        <v>2.9629545371021282E-3</v>
      </c>
      <c r="J568" s="89">
        <f t="shared" si="19"/>
        <v>0.29629545371021282</v>
      </c>
    </row>
    <row r="569" spans="1:10" ht="12.75" customHeight="1" x14ac:dyDescent="0.2">
      <c r="A569" s="161">
        <v>41354</v>
      </c>
      <c r="B569" s="159">
        <v>0.47</v>
      </c>
      <c r="C569" s="113">
        <v>221.17830000000001</v>
      </c>
      <c r="F569" s="81">
        <v>41082</v>
      </c>
      <c r="G569" s="80">
        <v>218.6679</v>
      </c>
      <c r="H569" s="89">
        <f t="shared" si="20"/>
        <v>4.3097591338757006E-4</v>
      </c>
      <c r="I569" s="89">
        <f t="shared" si="18"/>
        <v>2.9621985936965538E-3</v>
      </c>
      <c r="J569" s="89">
        <f t="shared" si="19"/>
        <v>0.29621985936965539</v>
      </c>
    </row>
    <row r="570" spans="1:10" ht="12.75" customHeight="1" x14ac:dyDescent="0.2">
      <c r="A570" s="161">
        <v>41355</v>
      </c>
      <c r="B570" s="159">
        <v>0.48</v>
      </c>
      <c r="C570" s="113">
        <v>218.91919999999999</v>
      </c>
      <c r="F570" s="81">
        <v>41085</v>
      </c>
      <c r="G570" s="80">
        <v>218.68360000000001</v>
      </c>
      <c r="H570" s="89">
        <f t="shared" si="20"/>
        <v>7.1798375527498982E-5</v>
      </c>
      <c r="I570" s="89">
        <f t="shared" si="18"/>
        <v>2.9622667667353487E-3</v>
      </c>
      <c r="J570" s="89">
        <f t="shared" si="19"/>
        <v>0.29622667667353486</v>
      </c>
    </row>
    <row r="571" spans="1:10" ht="12.75" customHeight="1" x14ac:dyDescent="0.2">
      <c r="A571" s="161">
        <v>41358</v>
      </c>
      <c r="B571" s="159">
        <v>0.48</v>
      </c>
      <c r="C571" s="113">
        <v>218.494</v>
      </c>
      <c r="F571" s="81">
        <v>41086</v>
      </c>
      <c r="G571" s="80">
        <v>218.7869</v>
      </c>
      <c r="H571" s="89">
        <f t="shared" si="20"/>
        <v>4.7237195656185546E-4</v>
      </c>
      <c r="I571" s="89">
        <f t="shared" si="18"/>
        <v>2.9630219565047163E-3</v>
      </c>
      <c r="J571" s="89">
        <f t="shared" si="19"/>
        <v>0.29630219565047161</v>
      </c>
    </row>
    <row r="572" spans="1:10" ht="12.75" customHeight="1" x14ac:dyDescent="0.2">
      <c r="A572" s="161">
        <v>41359</v>
      </c>
      <c r="B572" s="159">
        <v>0.48</v>
      </c>
      <c r="C572" s="113">
        <v>218.6551</v>
      </c>
      <c r="F572" s="81">
        <v>41087</v>
      </c>
      <c r="G572" s="80">
        <v>218.51740000000001</v>
      </c>
      <c r="H572" s="89">
        <f t="shared" si="20"/>
        <v>-1.2317922142504585E-3</v>
      </c>
      <c r="I572" s="89">
        <f t="shared" si="18"/>
        <v>2.9650480836496086E-3</v>
      </c>
      <c r="J572" s="89">
        <f t="shared" si="19"/>
        <v>0.29650480836496085</v>
      </c>
    </row>
    <row r="573" spans="1:10" ht="12.75" customHeight="1" x14ac:dyDescent="0.2">
      <c r="A573" s="161">
        <v>41360</v>
      </c>
      <c r="B573" s="159">
        <v>0.48</v>
      </c>
      <c r="C573" s="113">
        <v>218.6558</v>
      </c>
      <c r="F573" s="81">
        <v>41088</v>
      </c>
      <c r="G573" s="80">
        <v>218.50720000000001</v>
      </c>
      <c r="H573" s="89">
        <f t="shared" si="20"/>
        <v>-4.6678205030800954E-5</v>
      </c>
      <c r="I573" s="89">
        <f t="shared" si="18"/>
        <v>2.9641677650065271E-3</v>
      </c>
      <c r="J573" s="89">
        <f t="shared" si="19"/>
        <v>0.29641677650065268</v>
      </c>
    </row>
    <row r="574" spans="1:10" ht="12.75" customHeight="1" x14ac:dyDescent="0.2">
      <c r="A574" s="161">
        <v>41366</v>
      </c>
      <c r="B574" s="159">
        <v>0.48</v>
      </c>
      <c r="C574" s="113">
        <v>217.23349999999999</v>
      </c>
      <c r="F574" s="81">
        <v>41089</v>
      </c>
      <c r="G574" s="80">
        <v>218.56800000000001</v>
      </c>
      <c r="H574" s="89">
        <f t="shared" si="20"/>
        <v>2.7825170063046161E-4</v>
      </c>
      <c r="I574" s="89">
        <f t="shared" si="18"/>
        <v>2.9617082281380679E-3</v>
      </c>
      <c r="J574" s="89">
        <f t="shared" si="19"/>
        <v>0.2961708228138068</v>
      </c>
    </row>
    <row r="575" spans="1:10" ht="12.75" customHeight="1" x14ac:dyDescent="0.2">
      <c r="A575" s="161">
        <v>41367</v>
      </c>
      <c r="B575" s="159">
        <v>0.47</v>
      </c>
      <c r="C575" s="113">
        <v>217.30549999999999</v>
      </c>
      <c r="F575" s="81">
        <v>41092</v>
      </c>
      <c r="G575" s="80">
        <v>218.53370000000001</v>
      </c>
      <c r="H575" s="89">
        <f t="shared" si="20"/>
        <v>-1.5693056623111238E-4</v>
      </c>
      <c r="I575" s="89">
        <f t="shared" si="18"/>
        <v>2.9605934809458128E-3</v>
      </c>
      <c r="J575" s="89">
        <f t="shared" si="19"/>
        <v>0.29605934809458129</v>
      </c>
    </row>
    <row r="576" spans="1:10" ht="12.75" customHeight="1" x14ac:dyDescent="0.2">
      <c r="A576" s="161">
        <v>41368</v>
      </c>
      <c r="B576" s="159">
        <v>0.47</v>
      </c>
      <c r="C576" s="113">
        <v>216.70580000000001</v>
      </c>
      <c r="F576" s="81">
        <v>41093</v>
      </c>
      <c r="G576" s="80">
        <v>218.9581</v>
      </c>
      <c r="H576" s="89">
        <f t="shared" si="20"/>
        <v>1.9420345694965647E-3</v>
      </c>
      <c r="I576" s="89">
        <f t="shared" si="18"/>
        <v>2.9449063126635658E-3</v>
      </c>
      <c r="J576" s="89">
        <f t="shared" si="19"/>
        <v>0.29449063126635655</v>
      </c>
    </row>
    <row r="577" spans="1:10" ht="12.75" customHeight="1" x14ac:dyDescent="0.2">
      <c r="A577" s="161">
        <v>41369</v>
      </c>
      <c r="B577" s="159">
        <v>0.49</v>
      </c>
      <c r="C577" s="113">
        <v>213.66200000000001</v>
      </c>
      <c r="F577" s="81">
        <v>41094</v>
      </c>
      <c r="G577" s="80">
        <v>219.58590000000001</v>
      </c>
      <c r="H577" s="89">
        <f t="shared" si="20"/>
        <v>2.8672152343302564E-3</v>
      </c>
      <c r="I577" s="89">
        <f t="shared" si="18"/>
        <v>2.9627020727423011E-3</v>
      </c>
      <c r="J577" s="89">
        <f t="shared" si="19"/>
        <v>0.29627020727423009</v>
      </c>
    </row>
    <row r="578" spans="1:10" ht="12.75" customHeight="1" x14ac:dyDescent="0.2">
      <c r="A578" s="161">
        <v>41372</v>
      </c>
      <c r="B578" s="159">
        <v>0.49</v>
      </c>
      <c r="C578" s="113">
        <v>211.47</v>
      </c>
      <c r="F578" s="81">
        <v>41095</v>
      </c>
      <c r="G578" s="80">
        <v>220.37010000000001</v>
      </c>
      <c r="H578" s="89">
        <f t="shared" si="20"/>
        <v>3.5712675540642566E-3</v>
      </c>
      <c r="I578" s="89">
        <f t="shared" si="18"/>
        <v>2.9314256397196918E-3</v>
      </c>
      <c r="J578" s="89">
        <f t="shared" si="19"/>
        <v>0.29314256397196919</v>
      </c>
    </row>
    <row r="579" spans="1:10" ht="12.75" customHeight="1" x14ac:dyDescent="0.2">
      <c r="A579" s="161">
        <v>41373</v>
      </c>
      <c r="B579" s="159">
        <v>0.49</v>
      </c>
      <c r="C579" s="113">
        <v>211.6002</v>
      </c>
      <c r="F579" s="81">
        <v>41096</v>
      </c>
      <c r="G579" s="80">
        <v>220.23259999999999</v>
      </c>
      <c r="H579" s="89">
        <f t="shared" si="20"/>
        <v>-6.2395034535092121E-4</v>
      </c>
      <c r="I579" s="89">
        <f t="shared" si="18"/>
        <v>2.9228056694795075E-3</v>
      </c>
      <c r="J579" s="89">
        <f t="shared" si="19"/>
        <v>0.29228056694795074</v>
      </c>
    </row>
    <row r="580" spans="1:10" ht="12.75" customHeight="1" x14ac:dyDescent="0.2">
      <c r="A580" s="161">
        <v>41374</v>
      </c>
      <c r="B580" s="159">
        <v>0.49</v>
      </c>
      <c r="C580" s="113">
        <v>211.5334</v>
      </c>
      <c r="F580" s="81">
        <v>41099</v>
      </c>
      <c r="G580" s="80">
        <v>219.90170000000001</v>
      </c>
      <c r="H580" s="89">
        <f t="shared" si="20"/>
        <v>-1.5025023543289483E-3</v>
      </c>
      <c r="I580" s="89">
        <f t="shared" si="18"/>
        <v>2.8217741670078056E-3</v>
      </c>
      <c r="J580" s="89">
        <f t="shared" si="19"/>
        <v>0.28217741670078056</v>
      </c>
    </row>
    <row r="581" spans="1:10" ht="12.75" customHeight="1" x14ac:dyDescent="0.2">
      <c r="A581" s="161">
        <v>41375</v>
      </c>
      <c r="B581" s="159">
        <v>0.49</v>
      </c>
      <c r="C581" s="113">
        <v>211.93969999999999</v>
      </c>
      <c r="F581" s="81">
        <v>41100</v>
      </c>
      <c r="G581" s="80">
        <v>219.7741</v>
      </c>
      <c r="H581" s="89">
        <f t="shared" si="20"/>
        <v>-5.8025927039218452E-4</v>
      </c>
      <c r="I581" s="89">
        <f t="shared" si="18"/>
        <v>2.8091876949426896E-3</v>
      </c>
      <c r="J581" s="89">
        <f t="shared" si="19"/>
        <v>0.28091876949426897</v>
      </c>
    </row>
    <row r="582" spans="1:10" ht="12.75" customHeight="1" x14ac:dyDescent="0.2">
      <c r="F582" s="81">
        <v>41115</v>
      </c>
      <c r="G582" s="80">
        <v>211.63990000000001</v>
      </c>
      <c r="H582" s="89" t="e">
        <f>(G582-#REF!)/#REF!</f>
        <v>#REF!</v>
      </c>
      <c r="I582" s="89" t="e">
        <f t="shared" ref="I582:I645" si="21">STDEV(H503:H582)</f>
        <v>#REF!</v>
      </c>
      <c r="J582" s="89" t="e">
        <f t="shared" si="19"/>
        <v>#REF!</v>
      </c>
    </row>
    <row r="583" spans="1:10" ht="12.75" customHeight="1" x14ac:dyDescent="0.2">
      <c r="F583" s="81">
        <v>41116</v>
      </c>
      <c r="G583" s="80">
        <v>211.80930000000001</v>
      </c>
      <c r="H583" s="89">
        <f t="shared" ref="H583:H646" si="22">(G583-G582)/G582</f>
        <v>8.004161786128041E-4</v>
      </c>
      <c r="I583" s="89" t="e">
        <f t="shared" si="21"/>
        <v>#REF!</v>
      </c>
      <c r="J583" s="89" t="e">
        <f t="shared" si="19"/>
        <v>#REF!</v>
      </c>
    </row>
    <row r="584" spans="1:10" ht="12.75" customHeight="1" x14ac:dyDescent="0.2">
      <c r="F584" s="81">
        <v>41117</v>
      </c>
      <c r="G584" s="80">
        <v>210.5496</v>
      </c>
      <c r="H584" s="89">
        <f t="shared" si="22"/>
        <v>-5.9473309245628462E-3</v>
      </c>
      <c r="I584" s="89" t="e">
        <f t="shared" si="21"/>
        <v>#REF!</v>
      </c>
      <c r="J584" s="89" t="e">
        <f t="shared" si="19"/>
        <v>#REF!</v>
      </c>
    </row>
    <row r="585" spans="1:10" ht="12.75" customHeight="1" x14ac:dyDescent="0.2">
      <c r="F585" s="81">
        <v>41120</v>
      </c>
      <c r="G585" s="80">
        <v>209.0575</v>
      </c>
      <c r="H585" s="89">
        <f t="shared" si="22"/>
        <v>-7.0866912119519274E-3</v>
      </c>
      <c r="I585" s="89" t="e">
        <f t="shared" si="21"/>
        <v>#REF!</v>
      </c>
      <c r="J585" s="89" t="e">
        <f t="shared" si="19"/>
        <v>#REF!</v>
      </c>
    </row>
    <row r="586" spans="1:10" ht="12.75" customHeight="1" x14ac:dyDescent="0.2">
      <c r="F586" s="81">
        <v>41121</v>
      </c>
      <c r="G586" s="80">
        <v>208.11709999999999</v>
      </c>
      <c r="H586" s="89">
        <f t="shared" si="22"/>
        <v>-4.4982839649379287E-3</v>
      </c>
      <c r="I586" s="89" t="e">
        <f t="shared" si="21"/>
        <v>#REF!</v>
      </c>
      <c r="J586" s="89" t="e">
        <f t="shared" ref="J586:J649" si="23">I586*100</f>
        <v>#REF!</v>
      </c>
    </row>
    <row r="587" spans="1:10" ht="12.75" customHeight="1" x14ac:dyDescent="0.2">
      <c r="F587" s="81">
        <v>41122</v>
      </c>
      <c r="G587" s="80">
        <v>207.48609999999999</v>
      </c>
      <c r="H587" s="89">
        <f t="shared" si="22"/>
        <v>-3.0319469183454901E-3</v>
      </c>
      <c r="I587" s="89" t="e">
        <f t="shared" si="21"/>
        <v>#REF!</v>
      </c>
      <c r="J587" s="89" t="e">
        <f t="shared" si="23"/>
        <v>#REF!</v>
      </c>
    </row>
    <row r="588" spans="1:10" ht="12.75" customHeight="1" x14ac:dyDescent="0.2">
      <c r="F588" s="81">
        <v>41123</v>
      </c>
      <c r="G588" s="80">
        <v>207.4956</v>
      </c>
      <c r="H588" s="89">
        <f t="shared" si="22"/>
        <v>4.5786199653869485E-5</v>
      </c>
      <c r="I588" s="89" t="e">
        <f t="shared" si="21"/>
        <v>#REF!</v>
      </c>
      <c r="J588" s="89" t="e">
        <f t="shared" si="23"/>
        <v>#REF!</v>
      </c>
    </row>
    <row r="589" spans="1:10" ht="12.75" customHeight="1" x14ac:dyDescent="0.2">
      <c r="F589" s="81">
        <v>41124</v>
      </c>
      <c r="G589" s="80">
        <v>207.1088</v>
      </c>
      <c r="H589" s="89">
        <f t="shared" si="22"/>
        <v>-1.8641359142073076E-3</v>
      </c>
      <c r="I589" s="89" t="e">
        <f t="shared" si="21"/>
        <v>#REF!</v>
      </c>
      <c r="J589" s="89" t="e">
        <f t="shared" si="23"/>
        <v>#REF!</v>
      </c>
    </row>
    <row r="590" spans="1:10" ht="12.75" customHeight="1" x14ac:dyDescent="0.2">
      <c r="F590" s="81">
        <v>41128</v>
      </c>
      <c r="G590" s="80">
        <v>206.79509999999999</v>
      </c>
      <c r="H590" s="89">
        <f t="shared" si="22"/>
        <v>-1.5146628245637627E-3</v>
      </c>
      <c r="I590" s="89" t="e">
        <f t="shared" si="21"/>
        <v>#REF!</v>
      </c>
      <c r="J590" s="89" t="e">
        <f t="shared" si="23"/>
        <v>#REF!</v>
      </c>
    </row>
    <row r="591" spans="1:10" ht="12.75" customHeight="1" x14ac:dyDescent="0.2">
      <c r="F591" s="81">
        <v>41129</v>
      </c>
      <c r="G591" s="80">
        <v>206.7441</v>
      </c>
      <c r="H591" s="89">
        <f t="shared" si="22"/>
        <v>-2.4662093057324728E-4</v>
      </c>
      <c r="I591" s="89" t="e">
        <f t="shared" si="21"/>
        <v>#REF!</v>
      </c>
      <c r="J591" s="89" t="e">
        <f t="shared" si="23"/>
        <v>#REF!</v>
      </c>
    </row>
    <row r="592" spans="1:10" ht="12.75" customHeight="1" x14ac:dyDescent="0.2">
      <c r="F592" s="81">
        <v>41130</v>
      </c>
      <c r="G592" s="80">
        <v>206.57</v>
      </c>
      <c r="H592" s="89">
        <f t="shared" si="22"/>
        <v>-8.4210383754607706E-4</v>
      </c>
      <c r="I592" s="89" t="e">
        <f t="shared" si="21"/>
        <v>#REF!</v>
      </c>
      <c r="J592" s="89" t="e">
        <f t="shared" si="23"/>
        <v>#REF!</v>
      </c>
    </row>
    <row r="593" spans="6:10" ht="12.75" customHeight="1" x14ac:dyDescent="0.2">
      <c r="F593" s="81">
        <v>41131</v>
      </c>
      <c r="G593" s="80">
        <v>206.40530000000001</v>
      </c>
      <c r="H593" s="89">
        <f t="shared" si="22"/>
        <v>-7.9730841845370619E-4</v>
      </c>
      <c r="I593" s="89" t="e">
        <f t="shared" si="21"/>
        <v>#REF!</v>
      </c>
      <c r="J593" s="89" t="e">
        <f t="shared" si="23"/>
        <v>#REF!</v>
      </c>
    </row>
    <row r="594" spans="6:10" ht="12.75" customHeight="1" x14ac:dyDescent="0.2">
      <c r="F594" s="81">
        <v>41134</v>
      </c>
      <c r="G594" s="80">
        <v>206.5429</v>
      </c>
      <c r="H594" s="89">
        <f t="shared" si="22"/>
        <v>6.6664954824315048E-4</v>
      </c>
      <c r="I594" s="89" t="e">
        <f t="shared" si="21"/>
        <v>#REF!</v>
      </c>
      <c r="J594" s="89" t="e">
        <f t="shared" si="23"/>
        <v>#REF!</v>
      </c>
    </row>
    <row r="595" spans="6:10" ht="12.75" customHeight="1" x14ac:dyDescent="0.2">
      <c r="F595" s="81">
        <v>41135</v>
      </c>
      <c r="G595" s="80">
        <v>206.881</v>
      </c>
      <c r="H595" s="89">
        <f t="shared" si="22"/>
        <v>1.6369480626058663E-3</v>
      </c>
      <c r="I595" s="89" t="e">
        <f t="shared" si="21"/>
        <v>#REF!</v>
      </c>
      <c r="J595" s="89" t="e">
        <f t="shared" si="23"/>
        <v>#REF!</v>
      </c>
    </row>
    <row r="596" spans="6:10" ht="12.75" customHeight="1" x14ac:dyDescent="0.2">
      <c r="F596" s="81">
        <v>41136</v>
      </c>
      <c r="G596" s="80">
        <v>206.7998</v>
      </c>
      <c r="H596" s="89">
        <f t="shared" si="22"/>
        <v>-3.924961692953703E-4</v>
      </c>
      <c r="I596" s="89" t="e">
        <f t="shared" si="21"/>
        <v>#REF!</v>
      </c>
      <c r="J596" s="89" t="e">
        <f t="shared" si="23"/>
        <v>#REF!</v>
      </c>
    </row>
    <row r="597" spans="6:10" ht="12.75" customHeight="1" x14ac:dyDescent="0.2">
      <c r="F597" s="81">
        <v>41137</v>
      </c>
      <c r="G597" s="80">
        <v>206.85669999999999</v>
      </c>
      <c r="H597" s="89">
        <f t="shared" si="22"/>
        <v>2.7514533379618657E-4</v>
      </c>
      <c r="I597" s="89" t="e">
        <f t="shared" si="21"/>
        <v>#REF!</v>
      </c>
      <c r="J597" s="89" t="e">
        <f t="shared" si="23"/>
        <v>#REF!</v>
      </c>
    </row>
    <row r="598" spans="6:10" ht="12.75" customHeight="1" x14ac:dyDescent="0.2">
      <c r="F598" s="81">
        <v>41138</v>
      </c>
      <c r="G598" s="80">
        <v>206.84450000000001</v>
      </c>
      <c r="H598" s="89">
        <f t="shared" si="22"/>
        <v>-5.8978026817495751E-5</v>
      </c>
      <c r="I598" s="89" t="e">
        <f t="shared" si="21"/>
        <v>#REF!</v>
      </c>
      <c r="J598" s="89" t="e">
        <f t="shared" si="23"/>
        <v>#REF!</v>
      </c>
    </row>
    <row r="599" spans="6:10" ht="12.75" customHeight="1" x14ac:dyDescent="0.2">
      <c r="F599" s="81">
        <v>41141</v>
      </c>
      <c r="G599" s="80">
        <v>206.95679999999999</v>
      </c>
      <c r="H599" s="89">
        <f t="shared" si="22"/>
        <v>5.4291992293716441E-4</v>
      </c>
      <c r="I599" s="89" t="e">
        <f t="shared" si="21"/>
        <v>#REF!</v>
      </c>
      <c r="J599" s="89" t="e">
        <f t="shared" si="23"/>
        <v>#REF!</v>
      </c>
    </row>
    <row r="600" spans="6:10" ht="12.75" customHeight="1" x14ac:dyDescent="0.2">
      <c r="F600" s="81">
        <v>41142</v>
      </c>
      <c r="G600" s="80">
        <v>207.2653</v>
      </c>
      <c r="H600" s="89">
        <f t="shared" si="22"/>
        <v>1.4906492562699527E-3</v>
      </c>
      <c r="I600" s="89" t="e">
        <f t="shared" si="21"/>
        <v>#REF!</v>
      </c>
      <c r="J600" s="89" t="e">
        <f t="shared" si="23"/>
        <v>#REF!</v>
      </c>
    </row>
    <row r="601" spans="6:10" ht="12.75" customHeight="1" x14ac:dyDescent="0.2">
      <c r="F601" s="81">
        <v>41143</v>
      </c>
      <c r="G601" s="80">
        <v>207.0094</v>
      </c>
      <c r="H601" s="89">
        <f t="shared" si="22"/>
        <v>-1.234649504765134E-3</v>
      </c>
      <c r="I601" s="89" t="e">
        <f t="shared" si="21"/>
        <v>#REF!</v>
      </c>
      <c r="J601" s="89" t="e">
        <f t="shared" si="23"/>
        <v>#REF!</v>
      </c>
    </row>
    <row r="602" spans="6:10" ht="12.75" customHeight="1" x14ac:dyDescent="0.2">
      <c r="F602" s="81">
        <v>41144</v>
      </c>
      <c r="G602" s="80">
        <v>207.93719999999999</v>
      </c>
      <c r="H602" s="89">
        <f t="shared" si="22"/>
        <v>4.4819220769684405E-3</v>
      </c>
      <c r="I602" s="89" t="e">
        <f t="shared" si="21"/>
        <v>#REF!</v>
      </c>
      <c r="J602" s="89" t="e">
        <f t="shared" si="23"/>
        <v>#REF!</v>
      </c>
    </row>
    <row r="603" spans="6:10" ht="12.75" customHeight="1" x14ac:dyDescent="0.2">
      <c r="F603" s="81">
        <v>41145</v>
      </c>
      <c r="G603" s="80">
        <v>210.55189999999999</v>
      </c>
      <c r="H603" s="89">
        <f t="shared" si="22"/>
        <v>1.2574469599475223E-2</v>
      </c>
      <c r="I603" s="89" t="e">
        <f t="shared" si="21"/>
        <v>#REF!</v>
      </c>
      <c r="J603" s="89" t="e">
        <f t="shared" si="23"/>
        <v>#REF!</v>
      </c>
    </row>
    <row r="604" spans="6:10" ht="12.75" customHeight="1" x14ac:dyDescent="0.2">
      <c r="F604" s="81">
        <v>41148</v>
      </c>
      <c r="G604" s="80">
        <v>211.46510000000001</v>
      </c>
      <c r="H604" s="89">
        <f t="shared" si="22"/>
        <v>4.3371729250603654E-3</v>
      </c>
      <c r="I604" s="89" t="e">
        <f t="shared" si="21"/>
        <v>#REF!</v>
      </c>
      <c r="J604" s="89" t="e">
        <f t="shared" si="23"/>
        <v>#REF!</v>
      </c>
    </row>
    <row r="605" spans="6:10" ht="12.75" customHeight="1" x14ac:dyDescent="0.2">
      <c r="F605" s="81">
        <v>41149</v>
      </c>
      <c r="G605" s="80">
        <v>212.1508</v>
      </c>
      <c r="H605" s="89">
        <f t="shared" si="22"/>
        <v>3.2426154481283061E-3</v>
      </c>
      <c r="I605" s="89" t="e">
        <f t="shared" si="21"/>
        <v>#REF!</v>
      </c>
      <c r="J605" s="89" t="e">
        <f t="shared" si="23"/>
        <v>#REF!</v>
      </c>
    </row>
    <row r="606" spans="6:10" ht="12.75" customHeight="1" x14ac:dyDescent="0.2">
      <c r="F606" s="81">
        <v>41150</v>
      </c>
      <c r="G606" s="80">
        <v>212.87469999999999</v>
      </c>
      <c r="H606" s="89">
        <f t="shared" si="22"/>
        <v>3.4121954760481044E-3</v>
      </c>
      <c r="I606" s="89" t="e">
        <f t="shared" si="21"/>
        <v>#REF!</v>
      </c>
      <c r="J606" s="89" t="e">
        <f t="shared" si="23"/>
        <v>#REF!</v>
      </c>
    </row>
    <row r="607" spans="6:10" ht="12.75" customHeight="1" x14ac:dyDescent="0.2">
      <c r="F607" s="81">
        <v>41151</v>
      </c>
      <c r="G607" s="80">
        <v>213.67599999999999</v>
      </c>
      <c r="H607" s="89">
        <f t="shared" si="22"/>
        <v>3.7641861620944044E-3</v>
      </c>
      <c r="I607" s="89" t="e">
        <f t="shared" si="21"/>
        <v>#REF!</v>
      </c>
      <c r="J607" s="89" t="e">
        <f t="shared" si="23"/>
        <v>#REF!</v>
      </c>
    </row>
    <row r="608" spans="6:10" ht="12.75" customHeight="1" x14ac:dyDescent="0.2">
      <c r="F608" s="81">
        <v>41152</v>
      </c>
      <c r="G608" s="80">
        <v>213.59219999999999</v>
      </c>
      <c r="H608" s="89">
        <f t="shared" si="22"/>
        <v>-3.9218255676817495E-4</v>
      </c>
      <c r="I608" s="89" t="e">
        <f t="shared" si="21"/>
        <v>#REF!</v>
      </c>
      <c r="J608" s="89" t="e">
        <f t="shared" si="23"/>
        <v>#REF!</v>
      </c>
    </row>
    <row r="609" spans="6:10" ht="12.75" customHeight="1" x14ac:dyDescent="0.2">
      <c r="F609" s="81">
        <v>41155</v>
      </c>
      <c r="G609" s="80">
        <v>214.2809</v>
      </c>
      <c r="H609" s="89">
        <f t="shared" si="22"/>
        <v>3.2243686801297585E-3</v>
      </c>
      <c r="I609" s="89" t="e">
        <f t="shared" si="21"/>
        <v>#REF!</v>
      </c>
      <c r="J609" s="89" t="e">
        <f t="shared" si="23"/>
        <v>#REF!</v>
      </c>
    </row>
    <row r="610" spans="6:10" ht="12.75" customHeight="1" x14ac:dyDescent="0.2">
      <c r="F610" s="81">
        <v>41156</v>
      </c>
      <c r="G610" s="80">
        <v>214.7261</v>
      </c>
      <c r="H610" s="89">
        <f t="shared" si="22"/>
        <v>2.0776466777953605E-3</v>
      </c>
      <c r="I610" s="89" t="e">
        <f t="shared" si="21"/>
        <v>#REF!</v>
      </c>
      <c r="J610" s="89" t="e">
        <f t="shared" si="23"/>
        <v>#REF!</v>
      </c>
    </row>
    <row r="611" spans="6:10" ht="12.75" customHeight="1" x14ac:dyDescent="0.2">
      <c r="F611" s="81">
        <v>41157</v>
      </c>
      <c r="G611" s="80">
        <v>214.9717</v>
      </c>
      <c r="H611" s="89">
        <f t="shared" si="22"/>
        <v>1.1437827073653181E-3</v>
      </c>
      <c r="I611" s="89" t="e">
        <f t="shared" si="21"/>
        <v>#REF!</v>
      </c>
      <c r="J611" s="89" t="e">
        <f t="shared" si="23"/>
        <v>#REF!</v>
      </c>
    </row>
    <row r="612" spans="6:10" ht="12.75" customHeight="1" x14ac:dyDescent="0.2">
      <c r="F612" s="81">
        <v>41158</v>
      </c>
      <c r="G612" s="80">
        <v>215.9237</v>
      </c>
      <c r="H612" s="89">
        <f t="shared" si="22"/>
        <v>4.4284898895994131E-3</v>
      </c>
      <c r="I612" s="89" t="e">
        <f t="shared" si="21"/>
        <v>#REF!</v>
      </c>
      <c r="J612" s="89" t="e">
        <f t="shared" si="23"/>
        <v>#REF!</v>
      </c>
    </row>
    <row r="613" spans="6:10" ht="12.75" customHeight="1" x14ac:dyDescent="0.2">
      <c r="F613" s="81">
        <v>41159</v>
      </c>
      <c r="G613" s="80">
        <v>216.58430000000001</v>
      </c>
      <c r="H613" s="89">
        <f t="shared" si="22"/>
        <v>3.0594140430161973E-3</v>
      </c>
      <c r="I613" s="89" t="e">
        <f t="shared" si="21"/>
        <v>#REF!</v>
      </c>
      <c r="J613" s="89" t="e">
        <f t="shared" si="23"/>
        <v>#REF!</v>
      </c>
    </row>
    <row r="614" spans="6:10" ht="12.75" customHeight="1" x14ac:dyDescent="0.2">
      <c r="F614" s="81">
        <v>41162</v>
      </c>
      <c r="G614" s="80">
        <v>216.5205</v>
      </c>
      <c r="H614" s="89">
        <f t="shared" si="22"/>
        <v>-2.9457352171886295E-4</v>
      </c>
      <c r="I614" s="89" t="e">
        <f t="shared" si="21"/>
        <v>#REF!</v>
      </c>
      <c r="J614" s="89" t="e">
        <f t="shared" si="23"/>
        <v>#REF!</v>
      </c>
    </row>
    <row r="615" spans="6:10" ht="12.75" customHeight="1" x14ac:dyDescent="0.2">
      <c r="F615" s="81">
        <v>41163</v>
      </c>
      <c r="G615" s="80">
        <v>216.78620000000001</v>
      </c>
      <c r="H615" s="89">
        <f t="shared" si="22"/>
        <v>1.2271355368198835E-3</v>
      </c>
      <c r="I615" s="89" t="e">
        <f t="shared" si="21"/>
        <v>#REF!</v>
      </c>
      <c r="J615" s="89" t="e">
        <f t="shared" si="23"/>
        <v>#REF!</v>
      </c>
    </row>
    <row r="616" spans="6:10" ht="12.75" customHeight="1" x14ac:dyDescent="0.2">
      <c r="F616" s="81">
        <v>41164</v>
      </c>
      <c r="G616" s="80">
        <v>216.96420000000001</v>
      </c>
      <c r="H616" s="89">
        <f t="shared" si="22"/>
        <v>8.2108547499793469E-4</v>
      </c>
      <c r="I616" s="89" t="e">
        <f t="shared" si="21"/>
        <v>#REF!</v>
      </c>
      <c r="J616" s="89" t="e">
        <f t="shared" si="23"/>
        <v>#REF!</v>
      </c>
    </row>
    <row r="617" spans="6:10" ht="12.75" customHeight="1" x14ac:dyDescent="0.2">
      <c r="F617" s="81">
        <v>41165</v>
      </c>
      <c r="G617" s="80">
        <v>217.51169999999999</v>
      </c>
      <c r="H617" s="89">
        <f t="shared" si="22"/>
        <v>2.5234577870449837E-3</v>
      </c>
      <c r="I617" s="89" t="e">
        <f t="shared" si="21"/>
        <v>#REF!</v>
      </c>
      <c r="J617" s="89" t="e">
        <f t="shared" si="23"/>
        <v>#REF!</v>
      </c>
    </row>
    <row r="618" spans="6:10" ht="12.75" customHeight="1" x14ac:dyDescent="0.2">
      <c r="F618" s="81">
        <v>41166</v>
      </c>
      <c r="G618" s="80">
        <v>218.0412</v>
      </c>
      <c r="H618" s="89">
        <f t="shared" si="22"/>
        <v>2.4343518072821508E-3</v>
      </c>
      <c r="I618" s="89" t="e">
        <f t="shared" si="21"/>
        <v>#REF!</v>
      </c>
      <c r="J618" s="89" t="e">
        <f t="shared" si="23"/>
        <v>#REF!</v>
      </c>
    </row>
    <row r="619" spans="6:10" ht="12.75" customHeight="1" x14ac:dyDescent="0.2">
      <c r="F619" s="81">
        <v>41169</v>
      </c>
      <c r="G619" s="80">
        <v>218.7525</v>
      </c>
      <c r="H619" s="89">
        <f t="shared" si="22"/>
        <v>3.2622275056273507E-3</v>
      </c>
      <c r="I619" s="89" t="e">
        <f t="shared" si="21"/>
        <v>#REF!</v>
      </c>
      <c r="J619" s="89" t="e">
        <f t="shared" si="23"/>
        <v>#REF!</v>
      </c>
    </row>
    <row r="620" spans="6:10" ht="12.75" customHeight="1" x14ac:dyDescent="0.2">
      <c r="F620" s="81">
        <v>41170</v>
      </c>
      <c r="G620" s="80">
        <v>219.3818</v>
      </c>
      <c r="H620" s="89">
        <f t="shared" si="22"/>
        <v>2.8767671226614584E-3</v>
      </c>
      <c r="I620" s="89" t="e">
        <f t="shared" si="21"/>
        <v>#REF!</v>
      </c>
      <c r="J620" s="89" t="e">
        <f t="shared" si="23"/>
        <v>#REF!</v>
      </c>
    </row>
    <row r="621" spans="6:10" ht="12.75" customHeight="1" x14ac:dyDescent="0.2">
      <c r="F621" s="81">
        <v>41171</v>
      </c>
      <c r="G621" s="80">
        <v>220.24719999999999</v>
      </c>
      <c r="H621" s="89">
        <f t="shared" si="22"/>
        <v>3.9447210297298774E-3</v>
      </c>
      <c r="I621" s="89" t="e">
        <f t="shared" si="21"/>
        <v>#REF!</v>
      </c>
      <c r="J621" s="89" t="e">
        <f t="shared" si="23"/>
        <v>#REF!</v>
      </c>
    </row>
    <row r="622" spans="6:10" ht="12.75" customHeight="1" x14ac:dyDescent="0.2">
      <c r="F622" s="81">
        <v>41172</v>
      </c>
      <c r="G622" s="80">
        <v>221.02379999999999</v>
      </c>
      <c r="H622" s="89">
        <f t="shared" si="22"/>
        <v>3.5260380154662667E-3</v>
      </c>
      <c r="I622" s="89" t="e">
        <f t="shared" si="21"/>
        <v>#REF!</v>
      </c>
      <c r="J622" s="89" t="e">
        <f t="shared" si="23"/>
        <v>#REF!</v>
      </c>
    </row>
    <row r="623" spans="6:10" ht="12.75" customHeight="1" x14ac:dyDescent="0.2">
      <c r="F623" s="81">
        <v>41173</v>
      </c>
      <c r="G623" s="80">
        <v>221.2413</v>
      </c>
      <c r="H623" s="89">
        <f t="shared" si="22"/>
        <v>9.8405692056693049E-4</v>
      </c>
      <c r="I623" s="89" t="e">
        <f t="shared" si="21"/>
        <v>#REF!</v>
      </c>
      <c r="J623" s="89" t="e">
        <f t="shared" si="23"/>
        <v>#REF!</v>
      </c>
    </row>
    <row r="624" spans="6:10" ht="12.75" customHeight="1" x14ac:dyDescent="0.2">
      <c r="F624" s="81">
        <v>41176</v>
      </c>
      <c r="G624" s="80">
        <v>221.39859999999999</v>
      </c>
      <c r="H624" s="89">
        <f t="shared" si="22"/>
        <v>7.1098840948770521E-4</v>
      </c>
      <c r="I624" s="89" t="e">
        <f t="shared" si="21"/>
        <v>#REF!</v>
      </c>
      <c r="J624" s="89" t="e">
        <f t="shared" si="23"/>
        <v>#REF!</v>
      </c>
    </row>
    <row r="625" spans="6:10" ht="12.75" customHeight="1" x14ac:dyDescent="0.2">
      <c r="F625" s="81">
        <v>41177</v>
      </c>
      <c r="G625" s="80">
        <v>221.63659999999999</v>
      </c>
      <c r="H625" s="89">
        <f t="shared" si="22"/>
        <v>1.0749842139923178E-3</v>
      </c>
      <c r="I625" s="89" t="e">
        <f t="shared" si="21"/>
        <v>#REF!</v>
      </c>
      <c r="J625" s="89" t="e">
        <f t="shared" si="23"/>
        <v>#REF!</v>
      </c>
    </row>
    <row r="626" spans="6:10" ht="12.75" customHeight="1" x14ac:dyDescent="0.2">
      <c r="F626" s="81">
        <v>41178</v>
      </c>
      <c r="G626" s="80">
        <v>221.8382</v>
      </c>
      <c r="H626" s="89">
        <f t="shared" si="22"/>
        <v>9.0959706113526975E-4</v>
      </c>
      <c r="I626" s="89" t="e">
        <f t="shared" si="21"/>
        <v>#REF!</v>
      </c>
      <c r="J626" s="89" t="e">
        <f t="shared" si="23"/>
        <v>#REF!</v>
      </c>
    </row>
    <row r="627" spans="6:10" ht="12.75" customHeight="1" x14ac:dyDescent="0.2">
      <c r="F627" s="81">
        <v>41179</v>
      </c>
      <c r="G627" s="80">
        <v>221.96549999999999</v>
      </c>
      <c r="H627" s="89">
        <f t="shared" si="22"/>
        <v>5.7384165576528784E-4</v>
      </c>
      <c r="I627" s="89" t="e">
        <f t="shared" si="21"/>
        <v>#REF!</v>
      </c>
      <c r="J627" s="89" t="e">
        <f t="shared" si="23"/>
        <v>#REF!</v>
      </c>
    </row>
    <row r="628" spans="6:10" ht="12.75" customHeight="1" x14ac:dyDescent="0.2">
      <c r="F628" s="81">
        <v>41180</v>
      </c>
      <c r="G628" s="80">
        <v>221.29570000000001</v>
      </c>
      <c r="H628" s="89">
        <f t="shared" si="22"/>
        <v>-3.0175860663030104E-3</v>
      </c>
      <c r="I628" s="89" t="e">
        <f t="shared" si="21"/>
        <v>#REF!</v>
      </c>
      <c r="J628" s="89" t="e">
        <f t="shared" si="23"/>
        <v>#REF!</v>
      </c>
    </row>
    <row r="629" spans="6:10" ht="12.75" customHeight="1" x14ac:dyDescent="0.2">
      <c r="F629" s="81">
        <v>41183</v>
      </c>
      <c r="G629" s="80">
        <v>220.8449</v>
      </c>
      <c r="H629" s="89">
        <f t="shared" si="22"/>
        <v>-2.0370933551804899E-3</v>
      </c>
      <c r="I629" s="89" t="e">
        <f t="shared" si="21"/>
        <v>#REF!</v>
      </c>
      <c r="J629" s="89" t="e">
        <f t="shared" si="23"/>
        <v>#REF!</v>
      </c>
    </row>
    <row r="630" spans="6:10" ht="12.75" customHeight="1" x14ac:dyDescent="0.2">
      <c r="F630" s="81">
        <v>41184</v>
      </c>
      <c r="G630" s="80">
        <v>220.74979999999999</v>
      </c>
      <c r="H630" s="89">
        <f t="shared" si="22"/>
        <v>-4.3061895475060634E-4</v>
      </c>
      <c r="I630" s="89" t="e">
        <f t="shared" si="21"/>
        <v>#REF!</v>
      </c>
      <c r="J630" s="89" t="e">
        <f t="shared" si="23"/>
        <v>#REF!</v>
      </c>
    </row>
    <row r="631" spans="6:10" ht="12.75" customHeight="1" x14ac:dyDescent="0.2">
      <c r="F631" s="81">
        <v>41185</v>
      </c>
      <c r="G631" s="80">
        <v>219.4802</v>
      </c>
      <c r="H631" s="89">
        <f t="shared" si="22"/>
        <v>-5.7513075889536348E-3</v>
      </c>
      <c r="I631" s="89" t="e">
        <f t="shared" si="21"/>
        <v>#REF!</v>
      </c>
      <c r="J631" s="89" t="e">
        <f t="shared" si="23"/>
        <v>#REF!</v>
      </c>
    </row>
    <row r="632" spans="6:10" ht="12.75" customHeight="1" x14ac:dyDescent="0.2">
      <c r="F632" s="81">
        <v>41186</v>
      </c>
      <c r="G632" s="80">
        <v>219.2046</v>
      </c>
      <c r="H632" s="89">
        <f t="shared" si="22"/>
        <v>-1.255694135507427E-3</v>
      </c>
      <c r="I632" s="89" t="e">
        <f t="shared" si="21"/>
        <v>#REF!</v>
      </c>
      <c r="J632" s="89" t="e">
        <f t="shared" si="23"/>
        <v>#REF!</v>
      </c>
    </row>
    <row r="633" spans="6:10" ht="12.75" customHeight="1" x14ac:dyDescent="0.2">
      <c r="F633" s="81">
        <v>41187</v>
      </c>
      <c r="G633" s="80">
        <v>219.05719999999999</v>
      </c>
      <c r="H633" s="89">
        <f t="shared" si="22"/>
        <v>-6.724311442369578E-4</v>
      </c>
      <c r="I633" s="89" t="e">
        <f t="shared" si="21"/>
        <v>#REF!</v>
      </c>
      <c r="J633" s="89" t="e">
        <f t="shared" si="23"/>
        <v>#REF!</v>
      </c>
    </row>
    <row r="634" spans="6:10" ht="12.75" customHeight="1" x14ac:dyDescent="0.2">
      <c r="F634" s="81">
        <v>41190</v>
      </c>
      <c r="G634" s="80">
        <v>218.2664</v>
      </c>
      <c r="H634" s="89">
        <f t="shared" si="22"/>
        <v>-3.6100160140821219E-3</v>
      </c>
      <c r="I634" s="89" t="e">
        <f t="shared" si="21"/>
        <v>#REF!</v>
      </c>
      <c r="J634" s="89" t="e">
        <f t="shared" si="23"/>
        <v>#REF!</v>
      </c>
    </row>
    <row r="635" spans="6:10" ht="12.75" customHeight="1" x14ac:dyDescent="0.2">
      <c r="F635" s="81">
        <v>41191</v>
      </c>
      <c r="G635" s="80">
        <v>218.1636</v>
      </c>
      <c r="H635" s="89">
        <f t="shared" si="22"/>
        <v>-4.7098408183761679E-4</v>
      </c>
      <c r="I635" s="89" t="e">
        <f t="shared" si="21"/>
        <v>#REF!</v>
      </c>
      <c r="J635" s="89" t="e">
        <f t="shared" si="23"/>
        <v>#REF!</v>
      </c>
    </row>
    <row r="636" spans="6:10" ht="12.75" customHeight="1" x14ac:dyDescent="0.2">
      <c r="F636" s="81">
        <v>41192</v>
      </c>
      <c r="G636" s="80">
        <v>218.6919</v>
      </c>
      <c r="H636" s="89">
        <f t="shared" si="22"/>
        <v>2.4215772016963487E-3</v>
      </c>
      <c r="I636" s="89" t="e">
        <f t="shared" si="21"/>
        <v>#REF!</v>
      </c>
      <c r="J636" s="89" t="e">
        <f t="shared" si="23"/>
        <v>#REF!</v>
      </c>
    </row>
    <row r="637" spans="6:10" ht="12.75" customHeight="1" x14ac:dyDescent="0.2">
      <c r="F637" s="81">
        <v>41193</v>
      </c>
      <c r="G637" s="80">
        <v>218.91919999999999</v>
      </c>
      <c r="H637" s="89">
        <f t="shared" si="22"/>
        <v>1.0393617687714332E-3</v>
      </c>
      <c r="I637" s="89" t="e">
        <f t="shared" si="21"/>
        <v>#REF!</v>
      </c>
      <c r="J637" s="89" t="e">
        <f t="shared" si="23"/>
        <v>#REF!</v>
      </c>
    </row>
    <row r="638" spans="6:10" ht="12.75" customHeight="1" x14ac:dyDescent="0.2">
      <c r="F638" s="81">
        <v>41194</v>
      </c>
      <c r="G638" s="80">
        <v>219.50880000000001</v>
      </c>
      <c r="H638" s="89">
        <f t="shared" si="22"/>
        <v>2.6932311099255733E-3</v>
      </c>
      <c r="I638" s="89" t="e">
        <f t="shared" si="21"/>
        <v>#REF!</v>
      </c>
      <c r="J638" s="89" t="e">
        <f t="shared" si="23"/>
        <v>#REF!</v>
      </c>
    </row>
    <row r="639" spans="6:10" ht="12.75" customHeight="1" x14ac:dyDescent="0.2">
      <c r="F639" s="81">
        <v>41197</v>
      </c>
      <c r="G639" s="80">
        <v>219.7047</v>
      </c>
      <c r="H639" s="89">
        <f t="shared" si="22"/>
        <v>8.9244713651568698E-4</v>
      </c>
      <c r="I639" s="89" t="e">
        <f t="shared" si="21"/>
        <v>#REF!</v>
      </c>
      <c r="J639" s="89" t="e">
        <f t="shared" si="23"/>
        <v>#REF!</v>
      </c>
    </row>
    <row r="640" spans="6:10" ht="12.75" customHeight="1" x14ac:dyDescent="0.2">
      <c r="F640" s="81">
        <v>41198</v>
      </c>
      <c r="G640" s="80">
        <v>220.17240000000001</v>
      </c>
      <c r="H640" s="89">
        <f t="shared" si="22"/>
        <v>2.128766476092718E-3</v>
      </c>
      <c r="I640" s="89" t="e">
        <f t="shared" si="21"/>
        <v>#REF!</v>
      </c>
      <c r="J640" s="89" t="e">
        <f t="shared" si="23"/>
        <v>#REF!</v>
      </c>
    </row>
    <row r="641" spans="6:10" ht="12.75" customHeight="1" x14ac:dyDescent="0.2">
      <c r="F641" s="81">
        <v>41199</v>
      </c>
      <c r="G641" s="80">
        <v>220.626</v>
      </c>
      <c r="H641" s="89">
        <f t="shared" si="22"/>
        <v>2.0602037312578434E-3</v>
      </c>
      <c r="I641" s="89" t="e">
        <f t="shared" si="21"/>
        <v>#REF!</v>
      </c>
      <c r="J641" s="89" t="e">
        <f t="shared" si="23"/>
        <v>#REF!</v>
      </c>
    </row>
    <row r="642" spans="6:10" ht="12.75" customHeight="1" x14ac:dyDescent="0.2">
      <c r="F642" s="81">
        <v>41200</v>
      </c>
      <c r="G642" s="80">
        <v>221.27940000000001</v>
      </c>
      <c r="H642" s="89">
        <f t="shared" si="22"/>
        <v>2.9615729787060676E-3</v>
      </c>
      <c r="I642" s="89" t="e">
        <f t="shared" si="21"/>
        <v>#REF!</v>
      </c>
      <c r="J642" s="89" t="e">
        <f t="shared" si="23"/>
        <v>#REF!</v>
      </c>
    </row>
    <row r="643" spans="6:10" ht="12.75" customHeight="1" x14ac:dyDescent="0.2">
      <c r="F643" s="81">
        <v>41201</v>
      </c>
      <c r="G643" s="80">
        <v>222.81710000000001</v>
      </c>
      <c r="H643" s="89">
        <f t="shared" si="22"/>
        <v>6.949133086947998E-3</v>
      </c>
      <c r="I643" s="89" t="e">
        <f t="shared" si="21"/>
        <v>#REF!</v>
      </c>
      <c r="J643" s="89" t="e">
        <f t="shared" si="23"/>
        <v>#REF!</v>
      </c>
    </row>
    <row r="644" spans="6:10" ht="12.75" customHeight="1" x14ac:dyDescent="0.2">
      <c r="F644" s="81">
        <v>41204</v>
      </c>
      <c r="G644" s="80">
        <v>223.23330000000001</v>
      </c>
      <c r="H644" s="89">
        <f t="shared" si="22"/>
        <v>1.8678997258289576E-3</v>
      </c>
      <c r="I644" s="89" t="e">
        <f t="shared" si="21"/>
        <v>#REF!</v>
      </c>
      <c r="J644" s="89" t="e">
        <f t="shared" si="23"/>
        <v>#REF!</v>
      </c>
    </row>
    <row r="645" spans="6:10" ht="12.75" customHeight="1" x14ac:dyDescent="0.2">
      <c r="F645" s="81">
        <v>41205</v>
      </c>
      <c r="G645" s="80">
        <v>224.21879999999999</v>
      </c>
      <c r="H645" s="89">
        <f t="shared" si="22"/>
        <v>4.4146639412667079E-3</v>
      </c>
      <c r="I645" s="89" t="e">
        <f t="shared" si="21"/>
        <v>#REF!</v>
      </c>
      <c r="J645" s="89" t="e">
        <f t="shared" si="23"/>
        <v>#REF!</v>
      </c>
    </row>
    <row r="646" spans="6:10" ht="12.75" customHeight="1" x14ac:dyDescent="0.2">
      <c r="F646" s="81">
        <v>41206</v>
      </c>
      <c r="G646" s="80">
        <v>225.0384</v>
      </c>
      <c r="H646" s="89">
        <f t="shared" si="22"/>
        <v>3.6553580698853458E-3</v>
      </c>
      <c r="I646" s="89" t="e">
        <f t="shared" ref="I646:I661" si="24">STDEV(H567:H646)</f>
        <v>#REF!</v>
      </c>
      <c r="J646" s="89" t="e">
        <f t="shared" si="23"/>
        <v>#REF!</v>
      </c>
    </row>
    <row r="647" spans="6:10" ht="12.75" customHeight="1" x14ac:dyDescent="0.2">
      <c r="F647" s="81">
        <v>41207</v>
      </c>
      <c r="G647" s="80">
        <v>226.6574</v>
      </c>
      <c r="H647" s="89">
        <f t="shared" ref="H647:H710" si="25">(G647-G646)/G646</f>
        <v>7.194327723624056E-3</v>
      </c>
      <c r="I647" s="89" t="e">
        <f t="shared" si="24"/>
        <v>#REF!</v>
      </c>
      <c r="J647" s="89" t="e">
        <f t="shared" si="23"/>
        <v>#REF!</v>
      </c>
    </row>
    <row r="648" spans="6:10" ht="12.75" customHeight="1" x14ac:dyDescent="0.2">
      <c r="F648" s="81">
        <v>41208</v>
      </c>
      <c r="G648" s="80">
        <v>227.1703</v>
      </c>
      <c r="H648" s="89">
        <f t="shared" si="25"/>
        <v>2.2628866297769315E-3</v>
      </c>
      <c r="I648" s="89" t="e">
        <f t="shared" si="24"/>
        <v>#REF!</v>
      </c>
      <c r="J648" s="89" t="e">
        <f t="shared" si="23"/>
        <v>#REF!</v>
      </c>
    </row>
    <row r="649" spans="6:10" ht="12.75" customHeight="1" x14ac:dyDescent="0.2">
      <c r="F649" s="81">
        <v>41211</v>
      </c>
      <c r="G649" s="80">
        <v>226.7997</v>
      </c>
      <c r="H649" s="89">
        <f t="shared" si="25"/>
        <v>-1.6313752281878224E-3</v>
      </c>
      <c r="I649" s="89" t="e">
        <f t="shared" si="24"/>
        <v>#REF!</v>
      </c>
      <c r="J649" s="89" t="e">
        <f t="shared" si="23"/>
        <v>#REF!</v>
      </c>
    </row>
    <row r="650" spans="6:10" ht="12.75" customHeight="1" x14ac:dyDescent="0.2">
      <c r="F650" s="81">
        <v>41212</v>
      </c>
      <c r="G650" s="80">
        <v>227.203</v>
      </c>
      <c r="H650" s="89">
        <f t="shared" si="25"/>
        <v>1.7782210470296104E-3</v>
      </c>
      <c r="I650" s="89" t="e">
        <f t="shared" si="24"/>
        <v>#REF!</v>
      </c>
      <c r="J650" s="89" t="e">
        <f t="shared" ref="J650:J713" si="26">I650*100</f>
        <v>#REF!</v>
      </c>
    </row>
    <row r="651" spans="6:10" ht="12.75" customHeight="1" x14ac:dyDescent="0.2">
      <c r="F651" s="81">
        <v>41213</v>
      </c>
      <c r="G651" s="80">
        <v>227.5538</v>
      </c>
      <c r="H651" s="89">
        <f t="shared" si="25"/>
        <v>1.5439936972662881E-3</v>
      </c>
      <c r="I651" s="89" t="e">
        <f t="shared" si="24"/>
        <v>#REF!</v>
      </c>
      <c r="J651" s="89" t="e">
        <f t="shared" si="26"/>
        <v>#REF!</v>
      </c>
    </row>
    <row r="652" spans="6:10" ht="12.75" customHeight="1" x14ac:dyDescent="0.2">
      <c r="F652" s="81">
        <v>41214</v>
      </c>
      <c r="G652" s="80">
        <v>225.33969999999999</v>
      </c>
      <c r="H652" s="89">
        <f t="shared" si="25"/>
        <v>-9.7300067061064331E-3</v>
      </c>
      <c r="I652" s="89" t="e">
        <f t="shared" si="24"/>
        <v>#REF!</v>
      </c>
      <c r="J652" s="89" t="e">
        <f t="shared" si="26"/>
        <v>#REF!</v>
      </c>
    </row>
    <row r="653" spans="6:10" ht="12.75" customHeight="1" x14ac:dyDescent="0.2">
      <c r="F653" s="81">
        <v>41215</v>
      </c>
      <c r="G653" s="80">
        <v>225.2689</v>
      </c>
      <c r="H653" s="89">
        <f t="shared" si="25"/>
        <v>-3.1419230610492209E-4</v>
      </c>
      <c r="I653" s="89" t="e">
        <f t="shared" si="24"/>
        <v>#REF!</v>
      </c>
      <c r="J653" s="89" t="e">
        <f t="shared" si="26"/>
        <v>#REF!</v>
      </c>
    </row>
    <row r="654" spans="6:10" ht="12.75" customHeight="1" x14ac:dyDescent="0.2">
      <c r="F654" s="81">
        <v>41218</v>
      </c>
      <c r="G654" s="80">
        <v>225.28039999999999</v>
      </c>
      <c r="H654" s="89">
        <f t="shared" si="25"/>
        <v>5.1050100568626459E-5</v>
      </c>
      <c r="I654" s="89" t="e">
        <f t="shared" si="24"/>
        <v>#REF!</v>
      </c>
      <c r="J654" s="89" t="e">
        <f t="shared" si="26"/>
        <v>#REF!</v>
      </c>
    </row>
    <row r="655" spans="6:10" ht="12.75" customHeight="1" x14ac:dyDescent="0.2">
      <c r="F655" s="81">
        <v>41219</v>
      </c>
      <c r="G655" s="80">
        <v>225.51070000000001</v>
      </c>
      <c r="H655" s="89">
        <f t="shared" si="25"/>
        <v>1.0222815655513225E-3</v>
      </c>
      <c r="I655" s="89" t="e">
        <f t="shared" si="24"/>
        <v>#REF!</v>
      </c>
      <c r="J655" s="89" t="e">
        <f t="shared" si="26"/>
        <v>#REF!</v>
      </c>
    </row>
    <row r="656" spans="6:10" ht="12.75" customHeight="1" x14ac:dyDescent="0.2">
      <c r="F656" s="81">
        <v>41220</v>
      </c>
      <c r="G656" s="80">
        <v>225.8279</v>
      </c>
      <c r="H656" s="89">
        <f t="shared" si="25"/>
        <v>1.4065851420796685E-3</v>
      </c>
      <c r="I656" s="89" t="e">
        <f t="shared" si="24"/>
        <v>#REF!</v>
      </c>
      <c r="J656" s="89" t="e">
        <f t="shared" si="26"/>
        <v>#REF!</v>
      </c>
    </row>
    <row r="657" spans="6:10" ht="12.75" customHeight="1" x14ac:dyDescent="0.2">
      <c r="F657" s="81">
        <v>41221</v>
      </c>
      <c r="G657" s="80">
        <v>226.37029999999999</v>
      </c>
      <c r="H657" s="89">
        <f t="shared" si="25"/>
        <v>2.4018290034136013E-3</v>
      </c>
      <c r="I657" s="89" t="e">
        <f t="shared" si="24"/>
        <v>#REF!</v>
      </c>
      <c r="J657" s="89" t="e">
        <f t="shared" si="26"/>
        <v>#REF!</v>
      </c>
    </row>
    <row r="658" spans="6:10" ht="12.75" customHeight="1" x14ac:dyDescent="0.2">
      <c r="F658" s="81">
        <v>41222</v>
      </c>
      <c r="G658" s="80">
        <v>227.07730000000001</v>
      </c>
      <c r="H658" s="89">
        <f t="shared" si="25"/>
        <v>3.1232012326706379E-3</v>
      </c>
      <c r="I658" s="89" t="e">
        <f t="shared" si="24"/>
        <v>#REF!</v>
      </c>
      <c r="J658" s="89" t="e">
        <f t="shared" si="26"/>
        <v>#REF!</v>
      </c>
    </row>
    <row r="659" spans="6:10" ht="12.75" customHeight="1" x14ac:dyDescent="0.2">
      <c r="F659" s="81">
        <v>41225</v>
      </c>
      <c r="G659" s="80">
        <v>227.10749999999999</v>
      </c>
      <c r="H659" s="89">
        <f t="shared" si="25"/>
        <v>1.3299435918948902E-4</v>
      </c>
      <c r="I659" s="89" t="e">
        <f t="shared" si="24"/>
        <v>#REF!</v>
      </c>
      <c r="J659" s="89" t="e">
        <f t="shared" si="26"/>
        <v>#REF!</v>
      </c>
    </row>
    <row r="660" spans="6:10" ht="12.75" customHeight="1" x14ac:dyDescent="0.2">
      <c r="F660" s="81">
        <v>41226</v>
      </c>
      <c r="G660" s="80">
        <v>227.2937</v>
      </c>
      <c r="H660" s="89">
        <f t="shared" si="25"/>
        <v>8.1987604988832913E-4</v>
      </c>
      <c r="I660" s="89" t="e">
        <f t="shared" si="24"/>
        <v>#REF!</v>
      </c>
      <c r="J660" s="89" t="e">
        <f t="shared" si="26"/>
        <v>#REF!</v>
      </c>
    </row>
    <row r="661" spans="6:10" ht="12.75" customHeight="1" x14ac:dyDescent="0.2">
      <c r="F661" s="81">
        <v>41227</v>
      </c>
      <c r="G661" s="80">
        <v>227.46350000000001</v>
      </c>
      <c r="H661" s="89">
        <f t="shared" si="25"/>
        <v>7.4705106212802764E-4</v>
      </c>
      <c r="I661" s="89" t="e">
        <f t="shared" si="24"/>
        <v>#REF!</v>
      </c>
      <c r="J661" s="89" t="e">
        <f t="shared" si="26"/>
        <v>#REF!</v>
      </c>
    </row>
    <row r="662" spans="6:10" ht="12.75" customHeight="1" x14ac:dyDescent="0.2">
      <c r="F662" s="81">
        <v>41228</v>
      </c>
      <c r="G662" s="80">
        <v>227.93520000000001</v>
      </c>
      <c r="H662" s="89">
        <f t="shared" si="25"/>
        <v>2.0737393032288628E-3</v>
      </c>
      <c r="I662" s="89" t="e">
        <f>STDEV(H582:H662)</f>
        <v>#REF!</v>
      </c>
      <c r="J662" s="89" t="e">
        <f t="shared" si="26"/>
        <v>#REF!</v>
      </c>
    </row>
    <row r="663" spans="6:10" ht="12.75" customHeight="1" x14ac:dyDescent="0.2">
      <c r="F663" s="81">
        <v>41229</v>
      </c>
      <c r="G663" s="80">
        <v>226.76650000000001</v>
      </c>
      <c r="H663" s="89">
        <f t="shared" si="25"/>
        <v>-5.1273344354009435E-3</v>
      </c>
      <c r="I663" s="89" t="e">
        <f>STDEV(H582:H663)</f>
        <v>#REF!</v>
      </c>
      <c r="J663" s="89" t="e">
        <f t="shared" si="26"/>
        <v>#REF!</v>
      </c>
    </row>
    <row r="664" spans="6:10" ht="12.75" customHeight="1" x14ac:dyDescent="0.2">
      <c r="F664" s="81">
        <v>41232</v>
      </c>
      <c r="G664" s="80">
        <v>224.0496</v>
      </c>
      <c r="H664" s="89">
        <f t="shared" si="25"/>
        <v>-1.1981046583159372E-2</v>
      </c>
      <c r="I664" s="89" t="e">
        <f>STDEV(H582:H664)</f>
        <v>#REF!</v>
      </c>
      <c r="J664" s="89" t="e">
        <f t="shared" si="26"/>
        <v>#REF!</v>
      </c>
    </row>
    <row r="665" spans="6:10" ht="12.75" customHeight="1" x14ac:dyDescent="0.2">
      <c r="F665" s="81">
        <v>41233</v>
      </c>
      <c r="G665" s="80">
        <v>224.06739999999999</v>
      </c>
      <c r="H665" s="89">
        <f t="shared" si="25"/>
        <v>7.9446693946313862E-5</v>
      </c>
      <c r="I665" s="89" t="e">
        <f>STDEV(H582:H665)</f>
        <v>#REF!</v>
      </c>
      <c r="J665" s="89" t="e">
        <f t="shared" si="26"/>
        <v>#REF!</v>
      </c>
    </row>
    <row r="666" spans="6:10" ht="12.75" customHeight="1" x14ac:dyDescent="0.2">
      <c r="F666" s="81">
        <v>41234</v>
      </c>
      <c r="G666" s="80">
        <v>224.52180000000001</v>
      </c>
      <c r="H666" s="89">
        <f t="shared" si="25"/>
        <v>2.0279612295229965E-3</v>
      </c>
      <c r="I666" s="89" t="e">
        <f>STDEV(H582:H666)</f>
        <v>#REF!</v>
      </c>
      <c r="J666" s="89" t="e">
        <f t="shared" si="26"/>
        <v>#REF!</v>
      </c>
    </row>
    <row r="667" spans="6:10" ht="12.75" customHeight="1" x14ac:dyDescent="0.2">
      <c r="F667" s="81">
        <v>41235</v>
      </c>
      <c r="G667" s="80">
        <v>224.3673</v>
      </c>
      <c r="H667" s="89">
        <f t="shared" si="25"/>
        <v>-6.8812917053049174E-4</v>
      </c>
      <c r="I667" s="89" t="e">
        <f>STDEV(H582:H667)</f>
        <v>#REF!</v>
      </c>
      <c r="J667" s="89" t="e">
        <f t="shared" si="26"/>
        <v>#REF!</v>
      </c>
    </row>
    <row r="668" spans="6:10" ht="12.75" customHeight="1" x14ac:dyDescent="0.2">
      <c r="F668" s="81">
        <v>41236</v>
      </c>
      <c r="G668" s="80">
        <v>224.2714</v>
      </c>
      <c r="H668" s="89">
        <f t="shared" si="25"/>
        <v>-4.2742413890081271E-4</v>
      </c>
      <c r="I668" s="89" t="e">
        <f>STDEV(H582:H668)</f>
        <v>#REF!</v>
      </c>
      <c r="J668" s="89" t="e">
        <f t="shared" si="26"/>
        <v>#REF!</v>
      </c>
    </row>
    <row r="669" spans="6:10" ht="12.75" customHeight="1" x14ac:dyDescent="0.2">
      <c r="F669" s="81">
        <v>41239</v>
      </c>
      <c r="G669" s="80">
        <v>224.44069999999999</v>
      </c>
      <c r="H669" s="89">
        <f t="shared" si="25"/>
        <v>7.5488894259362848E-4</v>
      </c>
      <c r="I669" s="89" t="e">
        <f>STDEV(H582:H669)</f>
        <v>#REF!</v>
      </c>
      <c r="J669" s="89" t="e">
        <f t="shared" si="26"/>
        <v>#REF!</v>
      </c>
    </row>
    <row r="670" spans="6:10" ht="12.75" customHeight="1" x14ac:dyDescent="0.2">
      <c r="F670" s="81">
        <v>41240</v>
      </c>
      <c r="G670" s="80">
        <v>224.7662</v>
      </c>
      <c r="H670" s="89">
        <f t="shared" si="25"/>
        <v>1.4502717198797066E-3</v>
      </c>
      <c r="I670" s="89" t="e">
        <f>STDEV(H582:H670)</f>
        <v>#REF!</v>
      </c>
      <c r="J670" s="89" t="e">
        <f t="shared" si="26"/>
        <v>#REF!</v>
      </c>
    </row>
    <row r="671" spans="6:10" ht="12.75" customHeight="1" x14ac:dyDescent="0.2">
      <c r="F671" s="81">
        <v>41241</v>
      </c>
      <c r="G671" s="80">
        <v>224.64070000000001</v>
      </c>
      <c r="H671" s="89">
        <f t="shared" si="25"/>
        <v>-5.5835797375222869E-4</v>
      </c>
      <c r="I671" s="89" t="e">
        <f t="shared" ref="I671:I734" si="27">STDEV(H582:H671)</f>
        <v>#REF!</v>
      </c>
      <c r="J671" s="89" t="e">
        <f t="shared" si="26"/>
        <v>#REF!</v>
      </c>
    </row>
    <row r="672" spans="6:10" ht="12.75" customHeight="1" x14ac:dyDescent="0.2">
      <c r="F672" s="81">
        <v>41242</v>
      </c>
      <c r="G672" s="80">
        <v>224.87610000000001</v>
      </c>
      <c r="H672" s="89">
        <f t="shared" si="25"/>
        <v>1.047895595054674E-3</v>
      </c>
      <c r="I672" s="89">
        <f t="shared" si="27"/>
        <v>3.308193085773637E-3</v>
      </c>
      <c r="J672" s="89">
        <f t="shared" si="26"/>
        <v>0.33081930857736369</v>
      </c>
    </row>
    <row r="673" spans="6:10" ht="12.75" customHeight="1" x14ac:dyDescent="0.2">
      <c r="F673" s="81">
        <v>41243</v>
      </c>
      <c r="G673" s="80">
        <v>224.62459999999999</v>
      </c>
      <c r="H673" s="89">
        <f t="shared" si="25"/>
        <v>-1.1183936398755643E-3</v>
      </c>
      <c r="I673" s="89">
        <f t="shared" si="27"/>
        <v>3.3135848650420003E-3</v>
      </c>
      <c r="J673" s="89">
        <f t="shared" si="26"/>
        <v>0.33135848650420002</v>
      </c>
    </row>
    <row r="674" spans="6:10" ht="12.75" customHeight="1" x14ac:dyDescent="0.2">
      <c r="F674" s="81">
        <v>41246</v>
      </c>
      <c r="G674" s="80">
        <v>224.68620000000001</v>
      </c>
      <c r="H674" s="89">
        <f t="shared" si="25"/>
        <v>2.7423532418099786E-4</v>
      </c>
      <c r="I674" s="89">
        <f t="shared" si="27"/>
        <v>3.2382692172859919E-3</v>
      </c>
      <c r="J674" s="89">
        <f t="shared" si="26"/>
        <v>0.32382692172859917</v>
      </c>
    </row>
    <row r="675" spans="6:10" ht="12.75" customHeight="1" x14ac:dyDescent="0.2">
      <c r="F675" s="81">
        <v>41247</v>
      </c>
      <c r="G675" s="80">
        <v>224.4161</v>
      </c>
      <c r="H675" s="89">
        <f t="shared" si="25"/>
        <v>-1.2021210025360415E-3</v>
      </c>
      <c r="I675" s="89">
        <f t="shared" si="27"/>
        <v>3.1365294704884315E-3</v>
      </c>
      <c r="J675" s="89">
        <f t="shared" si="26"/>
        <v>0.31365294704884317</v>
      </c>
    </row>
    <row r="676" spans="6:10" ht="12.75" customHeight="1" x14ac:dyDescent="0.2">
      <c r="F676" s="81">
        <v>41248</v>
      </c>
      <c r="G676" s="80">
        <v>224.45079999999999</v>
      </c>
      <c r="H676" s="89">
        <f t="shared" si="25"/>
        <v>1.5462348735222932E-4</v>
      </c>
      <c r="I676" s="89">
        <f t="shared" si="27"/>
        <v>3.0862802591549404E-3</v>
      </c>
      <c r="J676" s="89">
        <f t="shared" si="26"/>
        <v>0.30862802591549404</v>
      </c>
    </row>
    <row r="677" spans="6:10" ht="12.75" customHeight="1" x14ac:dyDescent="0.2">
      <c r="F677" s="81">
        <v>41249</v>
      </c>
      <c r="G677" s="80">
        <v>224.68530000000001</v>
      </c>
      <c r="H677" s="89">
        <f t="shared" si="25"/>
        <v>1.0447723955540611E-3</v>
      </c>
      <c r="I677" s="89">
        <f t="shared" si="27"/>
        <v>3.0585379186021723E-3</v>
      </c>
      <c r="J677" s="89">
        <f t="shared" si="26"/>
        <v>0.30585379186021722</v>
      </c>
    </row>
    <row r="678" spans="6:10" ht="12.75" customHeight="1" x14ac:dyDescent="0.2">
      <c r="F678" s="81">
        <v>41250</v>
      </c>
      <c r="G678" s="80">
        <v>225.21420000000001</v>
      </c>
      <c r="H678" s="89">
        <f t="shared" si="25"/>
        <v>2.3539590707535962E-3</v>
      </c>
      <c r="I678" s="89">
        <f t="shared" si="27"/>
        <v>3.0610567962450997E-3</v>
      </c>
      <c r="J678" s="89">
        <f t="shared" si="26"/>
        <v>0.30610567962450996</v>
      </c>
    </row>
    <row r="679" spans="6:10" ht="12.75" customHeight="1" x14ac:dyDescent="0.2">
      <c r="F679" s="81">
        <v>41253</v>
      </c>
      <c r="G679" s="80">
        <v>225.81379999999999</v>
      </c>
      <c r="H679" s="89">
        <f t="shared" si="25"/>
        <v>2.662354327568959E-3</v>
      </c>
      <c r="I679" s="89">
        <f t="shared" si="27"/>
        <v>3.0520456406397762E-3</v>
      </c>
      <c r="J679" s="89">
        <f t="shared" si="26"/>
        <v>0.30520456406397761</v>
      </c>
    </row>
    <row r="680" spans="6:10" ht="12.75" customHeight="1" x14ac:dyDescent="0.2">
      <c r="F680" s="81">
        <v>41254</v>
      </c>
      <c r="G680" s="80">
        <v>226.12180000000001</v>
      </c>
      <c r="H680" s="89">
        <f t="shared" si="25"/>
        <v>1.363955612987431E-3</v>
      </c>
      <c r="I680" s="89">
        <f t="shared" si="27"/>
        <v>3.0408218137528949E-3</v>
      </c>
      <c r="J680" s="89">
        <f t="shared" si="26"/>
        <v>0.30408218137528947</v>
      </c>
    </row>
    <row r="681" spans="6:10" ht="12.75" customHeight="1" x14ac:dyDescent="0.2">
      <c r="F681" s="81">
        <v>41255</v>
      </c>
      <c r="G681" s="80">
        <v>227.7182</v>
      </c>
      <c r="H681" s="89">
        <f t="shared" si="25"/>
        <v>7.059911958953044E-3</v>
      </c>
      <c r="I681" s="89">
        <f t="shared" si="27"/>
        <v>3.1041014926469603E-3</v>
      </c>
      <c r="J681" s="89">
        <f t="shared" si="26"/>
        <v>0.31041014926469601</v>
      </c>
    </row>
    <row r="682" spans="6:10" ht="12.75" customHeight="1" x14ac:dyDescent="0.2">
      <c r="F682" s="81">
        <v>41256</v>
      </c>
      <c r="G682" s="80">
        <v>227.76169999999999</v>
      </c>
      <c r="H682" s="89">
        <f t="shared" si="25"/>
        <v>1.9102557459173023E-4</v>
      </c>
      <c r="I682" s="89">
        <f t="shared" si="27"/>
        <v>3.0988231672440256E-3</v>
      </c>
      <c r="J682" s="89">
        <f t="shared" si="26"/>
        <v>0.30988231672440258</v>
      </c>
    </row>
    <row r="683" spans="6:10" ht="12.75" customHeight="1" x14ac:dyDescent="0.2">
      <c r="F683" s="81">
        <v>41257</v>
      </c>
      <c r="G683" s="80">
        <v>227.26849999999999</v>
      </c>
      <c r="H683" s="89">
        <f t="shared" si="25"/>
        <v>-2.1654211397263089E-3</v>
      </c>
      <c r="I683" s="89">
        <f t="shared" si="27"/>
        <v>3.1115172653429419E-3</v>
      </c>
      <c r="J683" s="89">
        <f t="shared" si="26"/>
        <v>0.31115172653429418</v>
      </c>
    </row>
    <row r="684" spans="6:10" ht="12.75" customHeight="1" x14ac:dyDescent="0.2">
      <c r="F684" s="81">
        <v>41260</v>
      </c>
      <c r="G684" s="80">
        <v>227.83930000000001</v>
      </c>
      <c r="H684" s="89">
        <f t="shared" si="25"/>
        <v>2.5115667151409888E-3</v>
      </c>
      <c r="I684" s="89">
        <f t="shared" si="27"/>
        <v>3.1148705415785056E-3</v>
      </c>
      <c r="J684" s="89">
        <f t="shared" si="26"/>
        <v>0.31148705415785055</v>
      </c>
    </row>
    <row r="685" spans="6:10" ht="12.75" customHeight="1" x14ac:dyDescent="0.2">
      <c r="F685" s="81">
        <v>41261</v>
      </c>
      <c r="G685" s="80">
        <v>227.76140000000001</v>
      </c>
      <c r="H685" s="89">
        <f t="shared" si="25"/>
        <v>-3.419076515772285E-4</v>
      </c>
      <c r="I685" s="89">
        <f t="shared" si="27"/>
        <v>3.1179900562279751E-3</v>
      </c>
      <c r="J685" s="89">
        <f t="shared" si="26"/>
        <v>0.3117990056227975</v>
      </c>
    </row>
    <row r="686" spans="6:10" ht="12.75" customHeight="1" x14ac:dyDescent="0.2">
      <c r="F686" s="81">
        <v>41262</v>
      </c>
      <c r="G686" s="80">
        <v>227.5985</v>
      </c>
      <c r="H686" s="89">
        <f t="shared" si="25"/>
        <v>-7.1522215792494943E-4</v>
      </c>
      <c r="I686" s="89">
        <f t="shared" si="27"/>
        <v>3.1198802815893549E-3</v>
      </c>
      <c r="J686" s="89">
        <f t="shared" si="26"/>
        <v>0.3119880281589355</v>
      </c>
    </row>
    <row r="687" spans="6:10" ht="12.75" customHeight="1" x14ac:dyDescent="0.2">
      <c r="F687" s="81">
        <v>41263</v>
      </c>
      <c r="G687" s="80">
        <v>227.39879999999999</v>
      </c>
      <c r="H687" s="89">
        <f t="shared" si="25"/>
        <v>-8.7742230287109581E-4</v>
      </c>
      <c r="I687" s="89">
        <f t="shared" si="27"/>
        <v>3.1255407291438412E-3</v>
      </c>
      <c r="J687" s="89">
        <f t="shared" si="26"/>
        <v>0.31255407291438414</v>
      </c>
    </row>
    <row r="688" spans="6:10" ht="12.75" customHeight="1" x14ac:dyDescent="0.2">
      <c r="F688" s="81">
        <v>41264</v>
      </c>
      <c r="G688" s="80">
        <v>228.8443</v>
      </c>
      <c r="H688" s="89">
        <f t="shared" si="25"/>
        <v>6.3566738258953428E-3</v>
      </c>
      <c r="I688" s="89">
        <f t="shared" si="27"/>
        <v>3.1726011331940935E-3</v>
      </c>
      <c r="J688" s="89">
        <f t="shared" si="26"/>
        <v>0.31726011331940934</v>
      </c>
    </row>
    <row r="689" spans="6:10" ht="12.75" customHeight="1" x14ac:dyDescent="0.2">
      <c r="F689" s="81">
        <v>41270</v>
      </c>
      <c r="G689" s="80">
        <v>230.89789999999999</v>
      </c>
      <c r="H689" s="89">
        <f t="shared" si="25"/>
        <v>8.9737869809297793E-3</v>
      </c>
      <c r="I689" s="89">
        <f t="shared" si="27"/>
        <v>3.2778342623481366E-3</v>
      </c>
      <c r="J689" s="89">
        <f t="shared" si="26"/>
        <v>0.32778342623481366</v>
      </c>
    </row>
    <row r="690" spans="6:10" ht="12.75" customHeight="1" x14ac:dyDescent="0.2">
      <c r="F690" s="81">
        <v>41271</v>
      </c>
      <c r="G690" s="80">
        <v>232.84270000000001</v>
      </c>
      <c r="H690" s="89">
        <f t="shared" si="25"/>
        <v>8.4227704106447695E-3</v>
      </c>
      <c r="I690" s="89">
        <f t="shared" si="27"/>
        <v>3.3645105788726653E-3</v>
      </c>
      <c r="J690" s="89">
        <f t="shared" si="26"/>
        <v>0.33645105788726654</v>
      </c>
    </row>
    <row r="691" spans="6:10" ht="12.75" customHeight="1" x14ac:dyDescent="0.2">
      <c r="F691" s="81">
        <v>41274</v>
      </c>
      <c r="G691" s="80">
        <v>232.68639999999999</v>
      </c>
      <c r="H691" s="89">
        <f t="shared" si="25"/>
        <v>-6.712686289929462E-4</v>
      </c>
      <c r="I691" s="89">
        <f t="shared" si="27"/>
        <v>3.3602644097640902E-3</v>
      </c>
      <c r="J691" s="89">
        <f t="shared" si="26"/>
        <v>0.33602644097640905</v>
      </c>
    </row>
    <row r="692" spans="6:10" ht="12.75" customHeight="1" x14ac:dyDescent="0.2">
      <c r="F692" s="81">
        <v>41276</v>
      </c>
      <c r="G692" s="80">
        <v>231.6636</v>
      </c>
      <c r="H692" s="89">
        <f t="shared" si="25"/>
        <v>-4.3956157300125386E-3</v>
      </c>
      <c r="I692" s="89">
        <f t="shared" si="27"/>
        <v>3.3960850822598128E-3</v>
      </c>
      <c r="J692" s="89">
        <f t="shared" si="26"/>
        <v>0.33960850822598126</v>
      </c>
    </row>
    <row r="693" spans="6:10" ht="12.75" customHeight="1" x14ac:dyDescent="0.2">
      <c r="F693" s="81">
        <v>41277</v>
      </c>
      <c r="G693" s="80">
        <v>231.85650000000001</v>
      </c>
      <c r="H693" s="89">
        <f t="shared" si="25"/>
        <v>8.3267289293617434E-4</v>
      </c>
      <c r="I693" s="89">
        <f t="shared" si="27"/>
        <v>3.1726720396148354E-3</v>
      </c>
      <c r="J693" s="89">
        <f t="shared" si="26"/>
        <v>0.31726720396148356</v>
      </c>
    </row>
    <row r="694" spans="6:10" ht="12.75" customHeight="1" x14ac:dyDescent="0.2">
      <c r="F694" s="81">
        <v>41278</v>
      </c>
      <c r="G694" s="80">
        <v>232.18860000000001</v>
      </c>
      <c r="H694" s="89">
        <f t="shared" si="25"/>
        <v>1.4323514760207151E-3</v>
      </c>
      <c r="I694" s="89">
        <f t="shared" si="27"/>
        <v>3.1538480852983932E-3</v>
      </c>
      <c r="J694" s="89">
        <f t="shared" si="26"/>
        <v>0.3153848085298393</v>
      </c>
    </row>
    <row r="695" spans="6:10" ht="12.75" customHeight="1" x14ac:dyDescent="0.2">
      <c r="F695" s="81">
        <v>41281</v>
      </c>
      <c r="G695" s="80">
        <v>232.17420000000001</v>
      </c>
      <c r="H695" s="89">
        <f t="shared" si="25"/>
        <v>-6.2018548714255824E-5</v>
      </c>
      <c r="I695" s="89">
        <f t="shared" si="27"/>
        <v>3.1471960995970824E-3</v>
      </c>
      <c r="J695" s="89">
        <f t="shared" si="26"/>
        <v>0.31471960995970827</v>
      </c>
    </row>
    <row r="696" spans="6:10" ht="12.75" customHeight="1" x14ac:dyDescent="0.2">
      <c r="F696" s="81">
        <v>41282</v>
      </c>
      <c r="G696" s="80">
        <v>231.90450000000001</v>
      </c>
      <c r="H696" s="89">
        <f t="shared" si="25"/>
        <v>-1.161627777763422E-3</v>
      </c>
      <c r="I696" s="89">
        <f t="shared" si="27"/>
        <v>3.1448573409720952E-3</v>
      </c>
      <c r="J696" s="89">
        <f t="shared" si="26"/>
        <v>0.31448573409720953</v>
      </c>
    </row>
    <row r="697" spans="6:10" ht="12.75" customHeight="1" x14ac:dyDescent="0.2">
      <c r="F697" s="81">
        <v>41283</v>
      </c>
      <c r="G697" s="80">
        <v>232.24639999999999</v>
      </c>
      <c r="H697" s="89">
        <f t="shared" si="25"/>
        <v>1.4743137800257485E-3</v>
      </c>
      <c r="I697" s="89">
        <f t="shared" si="27"/>
        <v>3.1311215214523606E-3</v>
      </c>
      <c r="J697" s="89">
        <f t="shared" si="26"/>
        <v>0.31311215214523608</v>
      </c>
    </row>
    <row r="698" spans="6:10" ht="12.75" customHeight="1" x14ac:dyDescent="0.2">
      <c r="F698" s="81">
        <v>41284</v>
      </c>
      <c r="G698" s="80">
        <v>232.76730000000001</v>
      </c>
      <c r="H698" s="89">
        <f t="shared" si="25"/>
        <v>2.242876531132503E-3</v>
      </c>
      <c r="I698" s="89">
        <f t="shared" si="27"/>
        <v>3.1309271901154385E-3</v>
      </c>
      <c r="J698" s="89">
        <f t="shared" si="26"/>
        <v>0.31309271901154384</v>
      </c>
    </row>
    <row r="699" spans="6:10" ht="12.75" customHeight="1" x14ac:dyDescent="0.2">
      <c r="F699" s="81">
        <v>41285</v>
      </c>
      <c r="G699" s="80">
        <v>233.1558</v>
      </c>
      <c r="H699" s="89">
        <f t="shared" si="25"/>
        <v>1.669048874133065E-3</v>
      </c>
      <c r="I699" s="89">
        <f t="shared" si="27"/>
        <v>3.122572636516632E-3</v>
      </c>
      <c r="J699" s="89">
        <f t="shared" si="26"/>
        <v>0.31225726365166323</v>
      </c>
    </row>
    <row r="700" spans="6:10" ht="12.75" customHeight="1" x14ac:dyDescent="0.2">
      <c r="F700" s="81">
        <v>41288</v>
      </c>
      <c r="G700" s="80">
        <v>233.2593</v>
      </c>
      <c r="H700" s="89">
        <f t="shared" si="25"/>
        <v>4.4390918004182962E-4</v>
      </c>
      <c r="I700" s="89">
        <f t="shared" si="27"/>
        <v>3.1206520778744298E-3</v>
      </c>
      <c r="J700" s="89">
        <f t="shared" si="26"/>
        <v>0.31206520778744296</v>
      </c>
    </row>
    <row r="701" spans="6:10" ht="12.75" customHeight="1" x14ac:dyDescent="0.2">
      <c r="F701" s="81">
        <v>41289</v>
      </c>
      <c r="G701" s="80">
        <v>233.7218</v>
      </c>
      <c r="H701" s="89">
        <f t="shared" si="25"/>
        <v>1.9827719623612249E-3</v>
      </c>
      <c r="I701" s="89">
        <f t="shared" si="27"/>
        <v>3.1225652041367482E-3</v>
      </c>
      <c r="J701" s="89">
        <f t="shared" si="26"/>
        <v>0.3122565204136748</v>
      </c>
    </row>
    <row r="702" spans="6:10" ht="12.75" customHeight="1" x14ac:dyDescent="0.2">
      <c r="F702" s="81">
        <v>41290</v>
      </c>
      <c r="G702" s="80">
        <v>233.79470000000001</v>
      </c>
      <c r="H702" s="89">
        <f t="shared" si="25"/>
        <v>3.1190928702416368E-4</v>
      </c>
      <c r="I702" s="89">
        <f t="shared" si="27"/>
        <v>3.1008834251759262E-3</v>
      </c>
      <c r="J702" s="89">
        <f t="shared" si="26"/>
        <v>0.3100883425175926</v>
      </c>
    </row>
    <row r="703" spans="6:10" ht="12.75" customHeight="1" x14ac:dyDescent="0.2">
      <c r="F703" s="81">
        <v>41291</v>
      </c>
      <c r="G703" s="80">
        <v>233.95179999999999</v>
      </c>
      <c r="H703" s="89">
        <f t="shared" si="25"/>
        <v>6.7195706318400538E-4</v>
      </c>
      <c r="I703" s="89">
        <f t="shared" si="27"/>
        <v>3.0923049089340367E-3</v>
      </c>
      <c r="J703" s="89">
        <f t="shared" si="26"/>
        <v>0.30923049089340365</v>
      </c>
    </row>
    <row r="704" spans="6:10" ht="12.75" customHeight="1" x14ac:dyDescent="0.2">
      <c r="F704" s="81">
        <v>41292</v>
      </c>
      <c r="G704" s="80">
        <v>233.98</v>
      </c>
      <c r="H704" s="89">
        <f t="shared" si="25"/>
        <v>1.2053764920807716E-4</v>
      </c>
      <c r="I704" s="89">
        <f t="shared" si="27"/>
        <v>3.0908694407464333E-3</v>
      </c>
      <c r="J704" s="89">
        <f t="shared" si="26"/>
        <v>0.30908694407464332</v>
      </c>
    </row>
    <row r="705" spans="6:10" ht="12.75" customHeight="1" x14ac:dyDescent="0.2">
      <c r="F705" s="81">
        <v>41295</v>
      </c>
      <c r="G705" s="80">
        <v>232.6618</v>
      </c>
      <c r="H705" s="89">
        <f t="shared" si="25"/>
        <v>-5.6338148559705549E-3</v>
      </c>
      <c r="I705" s="89">
        <f t="shared" si="27"/>
        <v>3.1655872478217983E-3</v>
      </c>
      <c r="J705" s="89">
        <f t="shared" si="26"/>
        <v>0.31655872478217983</v>
      </c>
    </row>
    <row r="706" spans="6:10" ht="12.75" customHeight="1" x14ac:dyDescent="0.2">
      <c r="F706" s="81">
        <v>41296</v>
      </c>
      <c r="G706" s="80">
        <v>232.53960000000001</v>
      </c>
      <c r="H706" s="89">
        <f t="shared" si="25"/>
        <v>-5.2522588581362442E-4</v>
      </c>
      <c r="I706" s="89">
        <f t="shared" si="27"/>
        <v>3.1686208222550809E-3</v>
      </c>
      <c r="J706" s="89">
        <f t="shared" si="26"/>
        <v>0.3168620822255081</v>
      </c>
    </row>
    <row r="707" spans="6:10" ht="12.75" customHeight="1" x14ac:dyDescent="0.2">
      <c r="F707" s="81">
        <v>41297</v>
      </c>
      <c r="G707" s="80">
        <v>233.7175</v>
      </c>
      <c r="H707" s="89">
        <f t="shared" si="25"/>
        <v>5.0653738116002347E-3</v>
      </c>
      <c r="I707" s="89">
        <f t="shared" si="27"/>
        <v>3.1955895221418024E-3</v>
      </c>
      <c r="J707" s="89">
        <f t="shared" si="26"/>
        <v>0.31955895221418024</v>
      </c>
    </row>
    <row r="708" spans="6:10" ht="12.75" customHeight="1" x14ac:dyDescent="0.2">
      <c r="F708" s="81">
        <v>41298</v>
      </c>
      <c r="G708" s="80">
        <v>234.08580000000001</v>
      </c>
      <c r="H708" s="89">
        <f t="shared" si="25"/>
        <v>1.5758340731866676E-3</v>
      </c>
      <c r="I708" s="89">
        <f t="shared" si="27"/>
        <v>3.1919468698817246E-3</v>
      </c>
      <c r="J708" s="89">
        <f t="shared" si="26"/>
        <v>0.31919468698817244</v>
      </c>
    </row>
    <row r="709" spans="6:10" ht="12.75" customHeight="1" x14ac:dyDescent="0.2">
      <c r="F709" s="81">
        <v>41299</v>
      </c>
      <c r="G709" s="80">
        <v>234.30619999999999</v>
      </c>
      <c r="H709" s="89">
        <f t="shared" si="25"/>
        <v>9.4153511233908125E-4</v>
      </c>
      <c r="I709" s="89">
        <f t="shared" si="27"/>
        <v>3.181141414331139E-3</v>
      </c>
      <c r="J709" s="89">
        <f t="shared" si="26"/>
        <v>0.3181141414331139</v>
      </c>
    </row>
    <row r="710" spans="6:10" ht="12.75" customHeight="1" x14ac:dyDescent="0.2">
      <c r="F710" s="81">
        <v>41302</v>
      </c>
      <c r="G710" s="80">
        <v>234.0821</v>
      </c>
      <c r="H710" s="89">
        <f t="shared" si="25"/>
        <v>-9.5644075999693086E-4</v>
      </c>
      <c r="I710" s="89">
        <f t="shared" si="27"/>
        <v>3.1782568059822648E-3</v>
      </c>
      <c r="J710" s="89">
        <f t="shared" si="26"/>
        <v>0.31782568059822647</v>
      </c>
    </row>
    <row r="711" spans="6:10" ht="12.75" customHeight="1" x14ac:dyDescent="0.2">
      <c r="F711" s="81">
        <v>41303</v>
      </c>
      <c r="G711" s="80">
        <v>234.88229999999999</v>
      </c>
      <c r="H711" s="89">
        <f t="shared" ref="H711:H770" si="28">(G711-G710)/G710</f>
        <v>3.4184587373404015E-3</v>
      </c>
      <c r="I711" s="89">
        <f t="shared" si="27"/>
        <v>3.1727476237809627E-3</v>
      </c>
      <c r="J711" s="89">
        <f t="shared" si="26"/>
        <v>0.31727476237809626</v>
      </c>
    </row>
    <row r="712" spans="6:10" ht="12.75" customHeight="1" x14ac:dyDescent="0.2">
      <c r="F712" s="81">
        <v>41304</v>
      </c>
      <c r="G712" s="80">
        <v>235.61410000000001</v>
      </c>
      <c r="H712" s="89">
        <f t="shared" si="28"/>
        <v>3.115603006271742E-3</v>
      </c>
      <c r="I712" s="89">
        <f t="shared" si="27"/>
        <v>3.1689618106569427E-3</v>
      </c>
      <c r="J712" s="89">
        <f t="shared" si="26"/>
        <v>0.31689618106569428</v>
      </c>
    </row>
    <row r="713" spans="6:10" ht="12.75" customHeight="1" x14ac:dyDescent="0.2">
      <c r="F713" s="81">
        <v>41305</v>
      </c>
      <c r="G713" s="80">
        <v>232.42410000000001</v>
      </c>
      <c r="H713" s="89">
        <f t="shared" si="28"/>
        <v>-1.353908785594749E-2</v>
      </c>
      <c r="I713" s="89">
        <f t="shared" si="27"/>
        <v>3.5068855615245963E-3</v>
      </c>
      <c r="J713" s="89">
        <f t="shared" si="26"/>
        <v>0.35068855615245964</v>
      </c>
    </row>
    <row r="714" spans="6:10" ht="12.75" customHeight="1" x14ac:dyDescent="0.2">
      <c r="F714" s="81">
        <v>41306</v>
      </c>
      <c r="G714" s="80">
        <v>232.68520000000001</v>
      </c>
      <c r="H714" s="89">
        <f t="shared" si="28"/>
        <v>1.123377481078765E-3</v>
      </c>
      <c r="I714" s="89">
        <f t="shared" si="27"/>
        <v>3.5073621969086812E-3</v>
      </c>
      <c r="J714" s="89">
        <f t="shared" ref="J714:J770" si="29">I714*100</f>
        <v>0.3507362196908681</v>
      </c>
    </row>
    <row r="715" spans="6:10" ht="12.75" customHeight="1" x14ac:dyDescent="0.2">
      <c r="F715" s="81">
        <v>41309</v>
      </c>
      <c r="G715" s="80">
        <v>231.85589999999999</v>
      </c>
      <c r="H715" s="89">
        <f t="shared" si="28"/>
        <v>-3.5640427496034027E-3</v>
      </c>
      <c r="I715" s="89">
        <f t="shared" si="27"/>
        <v>3.5336789388942602E-3</v>
      </c>
      <c r="J715" s="89">
        <f t="shared" si="29"/>
        <v>0.35336789388942602</v>
      </c>
    </row>
    <row r="716" spans="6:10" ht="12.75" customHeight="1" x14ac:dyDescent="0.2">
      <c r="F716" s="81">
        <v>41310</v>
      </c>
      <c r="G716" s="80">
        <v>232.26499999999999</v>
      </c>
      <c r="H716" s="89">
        <f t="shared" si="28"/>
        <v>1.7644580103417474E-3</v>
      </c>
      <c r="I716" s="89">
        <f t="shared" si="27"/>
        <v>3.5359210276363273E-3</v>
      </c>
      <c r="J716" s="89">
        <f t="shared" si="29"/>
        <v>0.35359210276363273</v>
      </c>
    </row>
    <row r="717" spans="6:10" ht="12.75" customHeight="1" x14ac:dyDescent="0.2">
      <c r="F717" s="81">
        <v>41311</v>
      </c>
      <c r="G717" s="80">
        <v>232.3245</v>
      </c>
      <c r="H717" s="89">
        <f t="shared" si="28"/>
        <v>2.5617290594800811E-4</v>
      </c>
      <c r="I717" s="89">
        <f t="shared" si="27"/>
        <v>3.5360218635767005E-3</v>
      </c>
      <c r="J717" s="89">
        <f t="shared" si="29"/>
        <v>0.35360218635767005</v>
      </c>
    </row>
    <row r="718" spans="6:10" ht="12.75" customHeight="1" x14ac:dyDescent="0.2">
      <c r="F718" s="81">
        <v>41312</v>
      </c>
      <c r="G718" s="80">
        <v>232.4717</v>
      </c>
      <c r="H718" s="89">
        <f t="shared" si="28"/>
        <v>6.3359654276668191E-4</v>
      </c>
      <c r="I718" s="89">
        <f t="shared" si="27"/>
        <v>3.5159468016903042E-3</v>
      </c>
      <c r="J718" s="89">
        <f t="shared" si="29"/>
        <v>0.35159468016903045</v>
      </c>
    </row>
    <row r="719" spans="6:10" ht="12.75" customHeight="1" x14ac:dyDescent="0.2">
      <c r="F719" s="81">
        <v>41313</v>
      </c>
      <c r="G719" s="80">
        <v>232.85239999999999</v>
      </c>
      <c r="H719" s="89">
        <f t="shared" si="28"/>
        <v>1.6376186864895394E-3</v>
      </c>
      <c r="I719" s="89">
        <f t="shared" si="27"/>
        <v>3.5068473669686755E-3</v>
      </c>
      <c r="J719" s="89">
        <f t="shared" si="29"/>
        <v>0.35068473669686756</v>
      </c>
    </row>
    <row r="720" spans="6:10" ht="12.75" customHeight="1" x14ac:dyDescent="0.2">
      <c r="F720" s="81">
        <v>41316</v>
      </c>
      <c r="G720" s="80">
        <v>234.17439999999999</v>
      </c>
      <c r="H720" s="89">
        <f t="shared" si="28"/>
        <v>5.6774162516684511E-3</v>
      </c>
      <c r="I720" s="89">
        <f t="shared" si="27"/>
        <v>3.5456735549107836E-3</v>
      </c>
      <c r="J720" s="89">
        <f t="shared" si="29"/>
        <v>0.35456735549107837</v>
      </c>
    </row>
    <row r="721" spans="6:10" ht="12.75" customHeight="1" x14ac:dyDescent="0.2">
      <c r="F721" s="81">
        <v>41317</v>
      </c>
      <c r="G721" s="80">
        <v>233.3117</v>
      </c>
      <c r="H721" s="89">
        <f t="shared" si="28"/>
        <v>-3.68400644989371E-3</v>
      </c>
      <c r="I721" s="89">
        <f t="shared" si="27"/>
        <v>3.5101752468113491E-3</v>
      </c>
      <c r="J721" s="89">
        <f t="shared" si="29"/>
        <v>0.3510175246811349</v>
      </c>
    </row>
    <row r="722" spans="6:10" ht="12.75" customHeight="1" x14ac:dyDescent="0.2">
      <c r="F722" s="81">
        <v>41318</v>
      </c>
      <c r="G722" s="80">
        <v>233.376</v>
      </c>
      <c r="H722" s="89">
        <f t="shared" si="28"/>
        <v>2.7559698034861909E-4</v>
      </c>
      <c r="I722" s="89">
        <f t="shared" si="27"/>
        <v>3.5043672850672003E-3</v>
      </c>
      <c r="J722" s="89">
        <f t="shared" si="29"/>
        <v>0.35043672850672003</v>
      </c>
    </row>
    <row r="723" spans="6:10" ht="12.75" customHeight="1" x14ac:dyDescent="0.2">
      <c r="F723" s="81">
        <v>41319</v>
      </c>
      <c r="G723" s="80">
        <v>233.64189999999999</v>
      </c>
      <c r="H723" s="89">
        <f t="shared" si="28"/>
        <v>1.1393630878924475E-3</v>
      </c>
      <c r="I723" s="89">
        <f t="shared" si="27"/>
        <v>3.5015836976827436E-3</v>
      </c>
      <c r="J723" s="89">
        <f t="shared" si="29"/>
        <v>0.35015836976827436</v>
      </c>
    </row>
    <row r="724" spans="6:10" ht="12.75" customHeight="1" x14ac:dyDescent="0.2">
      <c r="F724" s="81">
        <v>41320</v>
      </c>
      <c r="G724" s="80">
        <v>233.96899999999999</v>
      </c>
      <c r="H724" s="89">
        <f t="shared" si="28"/>
        <v>1.4000057352726609E-3</v>
      </c>
      <c r="I724" s="89">
        <f t="shared" si="27"/>
        <v>3.4716283702346234E-3</v>
      </c>
      <c r="J724" s="89">
        <f t="shared" si="29"/>
        <v>0.34716283702346235</v>
      </c>
    </row>
    <row r="725" spans="6:10" ht="12.75" customHeight="1" x14ac:dyDescent="0.2">
      <c r="F725" s="81">
        <v>41323</v>
      </c>
      <c r="G725" s="80">
        <v>234.33779999999999</v>
      </c>
      <c r="H725" s="89">
        <f t="shared" si="28"/>
        <v>1.5762771991160928E-3</v>
      </c>
      <c r="I725" s="89">
        <f t="shared" si="27"/>
        <v>3.4700582424954454E-3</v>
      </c>
      <c r="J725" s="89">
        <f t="shared" si="29"/>
        <v>0.34700582424954451</v>
      </c>
    </row>
    <row r="726" spans="6:10" ht="12.75" customHeight="1" x14ac:dyDescent="0.2">
      <c r="F726" s="81">
        <v>41324</v>
      </c>
      <c r="G726" s="80">
        <v>234.21629999999999</v>
      </c>
      <c r="H726" s="89">
        <f t="shared" si="28"/>
        <v>-5.1848229350961517E-4</v>
      </c>
      <c r="I726" s="89">
        <f t="shared" si="27"/>
        <v>3.4684685510660458E-3</v>
      </c>
      <c r="J726" s="89">
        <f t="shared" si="29"/>
        <v>0.34684685510660457</v>
      </c>
    </row>
    <row r="727" spans="6:10" ht="12.75" customHeight="1" x14ac:dyDescent="0.2">
      <c r="F727" s="81">
        <v>41325</v>
      </c>
      <c r="G727" s="80">
        <v>233.43899999999999</v>
      </c>
      <c r="H727" s="89">
        <f t="shared" si="28"/>
        <v>-3.3187271765457689E-3</v>
      </c>
      <c r="I727" s="89">
        <f t="shared" si="27"/>
        <v>3.4949616553081658E-3</v>
      </c>
      <c r="J727" s="89">
        <f t="shared" si="29"/>
        <v>0.34949616553081658</v>
      </c>
    </row>
    <row r="728" spans="6:10" ht="12.75" customHeight="1" x14ac:dyDescent="0.2">
      <c r="F728" s="81">
        <v>41326</v>
      </c>
      <c r="G728" s="80">
        <v>232.71469999999999</v>
      </c>
      <c r="H728" s="89">
        <f t="shared" si="28"/>
        <v>-3.1027377601857424E-3</v>
      </c>
      <c r="I728" s="89">
        <f t="shared" si="27"/>
        <v>3.5115506961055152E-3</v>
      </c>
      <c r="J728" s="89">
        <f t="shared" si="29"/>
        <v>0.35115506961055154</v>
      </c>
    </row>
    <row r="729" spans="6:10" ht="12.75" customHeight="1" x14ac:dyDescent="0.2">
      <c r="F729" s="81">
        <v>41327</v>
      </c>
      <c r="G729" s="80">
        <v>228.0274</v>
      </c>
      <c r="H729" s="89">
        <f t="shared" si="28"/>
        <v>-2.0141830318411314E-2</v>
      </c>
      <c r="I729" s="89">
        <f t="shared" si="27"/>
        <v>4.1394407526238871E-3</v>
      </c>
      <c r="J729" s="89">
        <f t="shared" si="29"/>
        <v>0.41394407526238869</v>
      </c>
    </row>
    <row r="730" spans="6:10" ht="12.75" customHeight="1" x14ac:dyDescent="0.2">
      <c r="F730" s="81">
        <v>41330</v>
      </c>
      <c r="G730" s="80">
        <v>227.2552</v>
      </c>
      <c r="H730" s="89">
        <f t="shared" si="28"/>
        <v>-3.3864351389350489E-3</v>
      </c>
      <c r="I730" s="89">
        <f t="shared" si="27"/>
        <v>4.1546812071589587E-3</v>
      </c>
      <c r="J730" s="89">
        <f t="shared" si="29"/>
        <v>0.41546812071589589</v>
      </c>
    </row>
    <row r="731" spans="6:10" ht="12.75" customHeight="1" x14ac:dyDescent="0.2">
      <c r="F731" s="81">
        <v>41331</v>
      </c>
      <c r="G731" s="80">
        <v>226.40190000000001</v>
      </c>
      <c r="H731" s="89">
        <f t="shared" si="28"/>
        <v>-3.7548095709140656E-3</v>
      </c>
      <c r="I731" s="89">
        <f t="shared" si="27"/>
        <v>4.1731255146701118E-3</v>
      </c>
      <c r="J731" s="89">
        <f t="shared" si="29"/>
        <v>0.41731255146701118</v>
      </c>
    </row>
    <row r="732" spans="6:10" ht="12.75" customHeight="1" x14ac:dyDescent="0.2">
      <c r="F732" s="81">
        <v>41332</v>
      </c>
      <c r="G732" s="80">
        <v>225.1644</v>
      </c>
      <c r="H732" s="89">
        <f t="shared" si="28"/>
        <v>-5.4659435278591358E-3</v>
      </c>
      <c r="I732" s="89">
        <f t="shared" si="27"/>
        <v>4.2070509639144478E-3</v>
      </c>
      <c r="J732" s="89">
        <f t="shared" si="29"/>
        <v>0.42070509639144477</v>
      </c>
    </row>
    <row r="733" spans="6:10" ht="12.75" customHeight="1" x14ac:dyDescent="0.2">
      <c r="F733" s="81">
        <v>41333</v>
      </c>
      <c r="G733" s="80">
        <v>224.51060000000001</v>
      </c>
      <c r="H733" s="89">
        <f t="shared" si="28"/>
        <v>-2.9036561730006595E-3</v>
      </c>
      <c r="I733" s="89">
        <f t="shared" si="27"/>
        <v>4.1574115090600291E-3</v>
      </c>
      <c r="J733" s="89">
        <f t="shared" si="29"/>
        <v>0.41574115090600289</v>
      </c>
    </row>
    <row r="734" spans="6:10" ht="12.75" customHeight="1" x14ac:dyDescent="0.2">
      <c r="F734" s="81">
        <v>41334</v>
      </c>
      <c r="G734" s="80">
        <v>220.7364</v>
      </c>
      <c r="H734" s="89">
        <f t="shared" si="28"/>
        <v>-1.6810787553015346E-2</v>
      </c>
      <c r="I734" s="89">
        <f t="shared" si="27"/>
        <v>4.5183558862887351E-3</v>
      </c>
      <c r="J734" s="89">
        <f t="shared" si="29"/>
        <v>0.45183558862887352</v>
      </c>
    </row>
    <row r="735" spans="6:10" ht="12.75" customHeight="1" x14ac:dyDescent="0.2">
      <c r="F735" s="81">
        <v>41337</v>
      </c>
      <c r="G735" s="80">
        <v>221.2664</v>
      </c>
      <c r="H735" s="89">
        <f t="shared" si="28"/>
        <v>2.4010539267651423E-3</v>
      </c>
      <c r="I735" s="89">
        <f t="shared" ref="I735:I770" si="30">STDEV(H646:H735)</f>
        <v>4.5006259259615768E-3</v>
      </c>
      <c r="J735" s="89">
        <f t="shared" si="29"/>
        <v>0.45006259259615766</v>
      </c>
    </row>
    <row r="736" spans="6:10" ht="12.75" customHeight="1" x14ac:dyDescent="0.2">
      <c r="F736" s="81">
        <v>41338</v>
      </c>
      <c r="G736" s="80">
        <v>221.6994</v>
      </c>
      <c r="H736" s="89">
        <f t="shared" si="28"/>
        <v>1.9569170917951967E-3</v>
      </c>
      <c r="I736" s="89">
        <f t="shared" si="30"/>
        <v>4.4880881097054681E-3</v>
      </c>
      <c r="J736" s="89">
        <f t="shared" si="29"/>
        <v>0.44880881097054681</v>
      </c>
    </row>
    <row r="737" spans="6:10" ht="12.75" customHeight="1" x14ac:dyDescent="0.2">
      <c r="F737" s="81">
        <v>41339</v>
      </c>
      <c r="G737" s="80">
        <v>222.27610000000001</v>
      </c>
      <c r="H737" s="89">
        <f t="shared" si="28"/>
        <v>2.6012700079477737E-3</v>
      </c>
      <c r="I737" s="89">
        <f t="shared" si="30"/>
        <v>4.4292965350439433E-3</v>
      </c>
      <c r="J737" s="89">
        <f t="shared" si="29"/>
        <v>0.44292965350439434</v>
      </c>
    </row>
    <row r="738" spans="6:10" ht="12.75" customHeight="1" x14ac:dyDescent="0.2">
      <c r="F738" s="81">
        <v>41340</v>
      </c>
      <c r="G738" s="80">
        <v>222.68369999999999</v>
      </c>
      <c r="H738" s="89">
        <f t="shared" si="28"/>
        <v>1.8337554060016967E-3</v>
      </c>
      <c r="I738" s="89">
        <f t="shared" si="30"/>
        <v>4.4268380250770687E-3</v>
      </c>
      <c r="J738" s="89">
        <f t="shared" si="29"/>
        <v>0.44268380250770689</v>
      </c>
    </row>
    <row r="739" spans="6:10" ht="12.75" customHeight="1" x14ac:dyDescent="0.2">
      <c r="F739" s="81">
        <v>41341</v>
      </c>
      <c r="G739" s="80">
        <v>224.33920000000001</v>
      </c>
      <c r="H739" s="89">
        <f t="shared" si="28"/>
        <v>7.4343115369468792E-3</v>
      </c>
      <c r="I739" s="89">
        <f t="shared" si="30"/>
        <v>4.4967647408007023E-3</v>
      </c>
      <c r="J739" s="89">
        <f t="shared" si="29"/>
        <v>0.44967647408007022</v>
      </c>
    </row>
    <row r="740" spans="6:10" ht="12.75" customHeight="1" x14ac:dyDescent="0.2">
      <c r="F740" s="81">
        <v>41344</v>
      </c>
      <c r="G740" s="80">
        <v>224.32740000000001</v>
      </c>
      <c r="H740" s="89">
        <f t="shared" si="28"/>
        <v>-5.2598921632928239E-5</v>
      </c>
      <c r="I740" s="89">
        <f t="shared" si="30"/>
        <v>4.4922605115833352E-3</v>
      </c>
      <c r="J740" s="89">
        <f t="shared" si="29"/>
        <v>0.44922605115833353</v>
      </c>
    </row>
    <row r="741" spans="6:10" ht="12.75" customHeight="1" x14ac:dyDescent="0.2">
      <c r="F741" s="81">
        <v>41345</v>
      </c>
      <c r="G741" s="80">
        <v>224.31309999999999</v>
      </c>
      <c r="H741" s="89">
        <f t="shared" si="28"/>
        <v>-6.3746113938912337E-5</v>
      </c>
      <c r="I741" s="89">
        <f t="shared" si="30"/>
        <v>4.4887182677981587E-3</v>
      </c>
      <c r="J741" s="89">
        <f t="shared" si="29"/>
        <v>0.44887182677981585</v>
      </c>
    </row>
    <row r="742" spans="6:10" ht="12.75" customHeight="1" x14ac:dyDescent="0.2">
      <c r="F742" s="81">
        <v>41346</v>
      </c>
      <c r="G742" s="80">
        <v>224.53649999999999</v>
      </c>
      <c r="H742" s="89">
        <f t="shared" si="28"/>
        <v>9.9592935053725374E-4</v>
      </c>
      <c r="I742" s="89">
        <f t="shared" si="30"/>
        <v>4.3723709879620433E-3</v>
      </c>
      <c r="J742" s="89">
        <f t="shared" si="29"/>
        <v>0.43723709879620432</v>
      </c>
    </row>
    <row r="743" spans="6:10" ht="12.75" customHeight="1" x14ac:dyDescent="0.2">
      <c r="F743" s="81">
        <v>41347</v>
      </c>
      <c r="G743" s="80">
        <v>223.98859999999999</v>
      </c>
      <c r="H743" s="89">
        <f t="shared" si="28"/>
        <v>-2.4401377949687404E-3</v>
      </c>
      <c r="I743" s="89">
        <f t="shared" si="30"/>
        <v>4.37965928332753E-3</v>
      </c>
      <c r="J743" s="89">
        <f t="shared" si="29"/>
        <v>0.437965928332753</v>
      </c>
    </row>
    <row r="744" spans="6:10" ht="12.75" customHeight="1" x14ac:dyDescent="0.2">
      <c r="F744" s="81">
        <v>41348</v>
      </c>
      <c r="G744" s="80">
        <v>221.9948</v>
      </c>
      <c r="H744" s="89">
        <f t="shared" si="28"/>
        <v>-8.9013458720666738E-3</v>
      </c>
      <c r="I744" s="89">
        <f t="shared" si="30"/>
        <v>4.4778151959742494E-3</v>
      </c>
      <c r="J744" s="89">
        <f t="shared" si="29"/>
        <v>0.44778151959742496</v>
      </c>
    </row>
    <row r="745" spans="6:10" ht="12.75" customHeight="1" x14ac:dyDescent="0.2">
      <c r="F745" s="81">
        <v>41351</v>
      </c>
      <c r="G745" s="80">
        <v>222.13939999999999</v>
      </c>
      <c r="H745" s="89">
        <f t="shared" si="28"/>
        <v>6.5136660858721449E-4</v>
      </c>
      <c r="I745" s="89">
        <f t="shared" si="30"/>
        <v>4.4768916953508726E-3</v>
      </c>
      <c r="J745" s="89">
        <f t="shared" si="29"/>
        <v>0.44768916953508725</v>
      </c>
    </row>
    <row r="746" spans="6:10" ht="12.75" customHeight="1" x14ac:dyDescent="0.2">
      <c r="F746" s="81">
        <v>41352</v>
      </c>
      <c r="G746" s="80">
        <v>222.16829999999999</v>
      </c>
      <c r="H746" s="89">
        <f t="shared" si="28"/>
        <v>1.3009848770633684E-4</v>
      </c>
      <c r="I746" s="89">
        <f t="shared" si="30"/>
        <v>4.4739022595178309E-3</v>
      </c>
      <c r="J746" s="89">
        <f t="shared" si="29"/>
        <v>0.44739022595178307</v>
      </c>
    </row>
    <row r="747" spans="6:10" ht="12.75" customHeight="1" x14ac:dyDescent="0.2">
      <c r="F747" s="81">
        <v>41353</v>
      </c>
      <c r="G747" s="80">
        <v>222.41480000000001</v>
      </c>
      <c r="H747" s="89">
        <f t="shared" si="28"/>
        <v>1.1095192248400242E-3</v>
      </c>
      <c r="I747" s="89">
        <f t="shared" si="30"/>
        <v>4.4676195770360725E-3</v>
      </c>
      <c r="J747" s="89">
        <f t="shared" si="29"/>
        <v>0.44676195770360727</v>
      </c>
    </row>
    <row r="748" spans="6:10" ht="12.75" customHeight="1" x14ac:dyDescent="0.2">
      <c r="F748" s="81">
        <v>41354</v>
      </c>
      <c r="G748" s="80">
        <v>221.17830000000001</v>
      </c>
      <c r="H748" s="89">
        <f t="shared" si="28"/>
        <v>-5.5594321960589247E-3</v>
      </c>
      <c r="I748" s="89">
        <f t="shared" si="30"/>
        <v>4.4890544444024984E-3</v>
      </c>
      <c r="J748" s="89">
        <f t="shared" si="29"/>
        <v>0.44890544444024982</v>
      </c>
    </row>
    <row r="749" spans="6:10" ht="12.75" customHeight="1" x14ac:dyDescent="0.2">
      <c r="F749" s="81">
        <v>41355</v>
      </c>
      <c r="G749" s="80">
        <v>218.91919999999999</v>
      </c>
      <c r="H749" s="89">
        <f t="shared" si="28"/>
        <v>-1.0213931475194527E-2</v>
      </c>
      <c r="I749" s="89">
        <f t="shared" si="30"/>
        <v>4.6091830551992794E-3</v>
      </c>
      <c r="J749" s="89">
        <f t="shared" si="29"/>
        <v>0.46091830551992796</v>
      </c>
    </row>
    <row r="750" spans="6:10" ht="12.75" customHeight="1" x14ac:dyDescent="0.2">
      <c r="F750" s="81">
        <v>41358</v>
      </c>
      <c r="G750" s="80">
        <v>218.494</v>
      </c>
      <c r="H750" s="89">
        <f t="shared" si="28"/>
        <v>-1.9422691111606E-3</v>
      </c>
      <c r="I750" s="89">
        <f t="shared" si="30"/>
        <v>4.610182785623522E-3</v>
      </c>
      <c r="J750" s="89">
        <f t="shared" si="29"/>
        <v>0.46101827856235222</v>
      </c>
    </row>
    <row r="751" spans="6:10" ht="12.75" customHeight="1" x14ac:dyDescent="0.2">
      <c r="F751" s="81">
        <v>41359</v>
      </c>
      <c r="G751" s="80">
        <v>218.6551</v>
      </c>
      <c r="H751" s="89">
        <f t="shared" si="28"/>
        <v>7.3732001794101756E-4</v>
      </c>
      <c r="I751" s="89">
        <f t="shared" si="30"/>
        <v>4.6101550302820723E-3</v>
      </c>
      <c r="J751" s="89">
        <f t="shared" si="29"/>
        <v>0.46101550302820721</v>
      </c>
    </row>
    <row r="752" spans="6:10" ht="12.75" customHeight="1" x14ac:dyDescent="0.2">
      <c r="F752" s="81">
        <v>41360</v>
      </c>
      <c r="G752" s="80">
        <v>218.6558</v>
      </c>
      <c r="H752" s="89">
        <f t="shared" si="28"/>
        <v>3.2013888539293888E-6</v>
      </c>
      <c r="I752" s="89">
        <f t="shared" si="30"/>
        <v>4.6026898039994053E-3</v>
      </c>
      <c r="J752" s="89">
        <f t="shared" si="29"/>
        <v>0.46026898039994052</v>
      </c>
    </row>
    <row r="753" spans="6:10" ht="12.75" customHeight="1" x14ac:dyDescent="0.2">
      <c r="F753" s="81">
        <v>41366</v>
      </c>
      <c r="G753" s="80">
        <v>217.23349999999999</v>
      </c>
      <c r="H753" s="89">
        <f t="shared" si="28"/>
        <v>-6.5047439857529822E-3</v>
      </c>
      <c r="I753" s="89">
        <f t="shared" si="30"/>
        <v>4.6206683092776769E-3</v>
      </c>
      <c r="J753" s="89">
        <f t="shared" si="29"/>
        <v>0.46206683092776768</v>
      </c>
    </row>
    <row r="754" spans="6:10" ht="12.75" customHeight="1" x14ac:dyDescent="0.2">
      <c r="F754" s="81">
        <v>41367</v>
      </c>
      <c r="G754" s="80">
        <v>217.30549999999999</v>
      </c>
      <c r="H754" s="89">
        <f t="shared" si="28"/>
        <v>3.3144059272627259E-4</v>
      </c>
      <c r="I754" s="89">
        <f t="shared" si="30"/>
        <v>4.4552304969614574E-3</v>
      </c>
      <c r="J754" s="89">
        <f t="shared" si="29"/>
        <v>0.44552304969614576</v>
      </c>
    </row>
    <row r="755" spans="6:10" ht="12.75" customHeight="1" x14ac:dyDescent="0.2">
      <c r="F755" s="81">
        <v>41368</v>
      </c>
      <c r="G755" s="80">
        <v>216.70580000000001</v>
      </c>
      <c r="H755" s="89">
        <f t="shared" si="28"/>
        <v>-2.7597092572437623E-3</v>
      </c>
      <c r="I755" s="89">
        <f t="shared" si="30"/>
        <v>4.4623470799546663E-3</v>
      </c>
      <c r="J755" s="89">
        <f t="shared" si="29"/>
        <v>0.44623470799546661</v>
      </c>
    </row>
    <row r="756" spans="6:10" ht="12.75" customHeight="1" x14ac:dyDescent="0.2">
      <c r="F756" s="81">
        <v>41369</v>
      </c>
      <c r="G756" s="80">
        <v>213.66200000000001</v>
      </c>
      <c r="H756" s="89">
        <f t="shared" si="28"/>
        <v>-1.4045770810010643E-2</v>
      </c>
      <c r="I756" s="89">
        <f t="shared" si="30"/>
        <v>4.6819093618721708E-3</v>
      </c>
      <c r="J756" s="89">
        <f t="shared" si="29"/>
        <v>0.46819093618721708</v>
      </c>
    </row>
    <row r="757" spans="6:10" ht="12.75" customHeight="1" x14ac:dyDescent="0.2">
      <c r="F757" s="81">
        <v>41372</v>
      </c>
      <c r="G757" s="80">
        <v>211.47</v>
      </c>
      <c r="H757" s="89">
        <f t="shared" si="28"/>
        <v>-1.0259194428583498E-2</v>
      </c>
      <c r="I757" s="89">
        <f t="shared" si="30"/>
        <v>4.7927041153723107E-3</v>
      </c>
      <c r="J757" s="89">
        <f t="shared" si="29"/>
        <v>0.47927041153723104</v>
      </c>
    </row>
    <row r="758" spans="6:10" ht="12.75" customHeight="1" x14ac:dyDescent="0.2">
      <c r="F758" s="81">
        <v>41373</v>
      </c>
      <c r="G758" s="80">
        <v>211.6002</v>
      </c>
      <c r="H758" s="89">
        <f t="shared" si="28"/>
        <v>6.1569016881828195E-4</v>
      </c>
      <c r="I758" s="89">
        <f t="shared" si="30"/>
        <v>4.7944999508066312E-3</v>
      </c>
      <c r="J758" s="89">
        <f t="shared" si="29"/>
        <v>0.47944999508066311</v>
      </c>
    </row>
    <row r="759" spans="6:10" ht="12.75" customHeight="1" x14ac:dyDescent="0.2">
      <c r="F759" s="81">
        <v>41374</v>
      </c>
      <c r="G759" s="80">
        <v>211.5334</v>
      </c>
      <c r="H759" s="89">
        <f t="shared" si="28"/>
        <v>-3.1568968271296832E-4</v>
      </c>
      <c r="I759" s="89">
        <f t="shared" si="30"/>
        <v>4.7923415245060188E-3</v>
      </c>
      <c r="J759" s="89">
        <f t="shared" si="29"/>
        <v>0.47923415245060186</v>
      </c>
    </row>
    <row r="760" spans="6:10" ht="12.75" customHeight="1" x14ac:dyDescent="0.2">
      <c r="F760" s="81">
        <v>41375</v>
      </c>
      <c r="G760" s="80">
        <v>211.93969999999999</v>
      </c>
      <c r="H760" s="89">
        <f t="shared" si="28"/>
        <v>1.9207368670857059E-3</v>
      </c>
      <c r="I760" s="89">
        <f t="shared" si="30"/>
        <v>4.7949101919867055E-3</v>
      </c>
      <c r="J760" s="89">
        <f t="shared" si="29"/>
        <v>0.47949101919867054</v>
      </c>
    </row>
    <row r="761" spans="6:10" ht="12.75" customHeight="1" x14ac:dyDescent="0.2">
      <c r="F761" s="81">
        <v>41376</v>
      </c>
      <c r="G761" s="80">
        <v>211.82929999999999</v>
      </c>
      <c r="H761" s="89">
        <f t="shared" si="28"/>
        <v>-5.2090287945108212E-4</v>
      </c>
      <c r="I761" s="89">
        <f t="shared" si="30"/>
        <v>4.7949190910865618E-3</v>
      </c>
      <c r="J761" s="89">
        <f t="shared" si="29"/>
        <v>0.47949190910865619</v>
      </c>
    </row>
    <row r="762" spans="6:10" ht="12.75" customHeight="1" x14ac:dyDescent="0.2">
      <c r="F762" s="81">
        <v>41379</v>
      </c>
      <c r="G762" s="80">
        <v>211.04689999999999</v>
      </c>
      <c r="H762" s="89">
        <f t="shared" si="28"/>
        <v>-3.6935400343578325E-3</v>
      </c>
      <c r="I762" s="89">
        <f t="shared" si="30"/>
        <v>4.8021984260877759E-3</v>
      </c>
      <c r="J762" s="89">
        <f t="shared" si="29"/>
        <v>0.48021984260877759</v>
      </c>
    </row>
    <row r="763" spans="6:10" ht="12.75" customHeight="1" x14ac:dyDescent="0.2">
      <c r="F763" s="81">
        <v>41380</v>
      </c>
      <c r="G763" s="80">
        <v>209.83619999999999</v>
      </c>
      <c r="H763" s="89">
        <f t="shared" si="28"/>
        <v>-5.7366395810599579E-3</v>
      </c>
      <c r="I763" s="89">
        <f t="shared" si="30"/>
        <v>4.8313751393507121E-3</v>
      </c>
      <c r="J763" s="89">
        <f t="shared" si="29"/>
        <v>0.48313751393507121</v>
      </c>
    </row>
    <row r="764" spans="6:10" ht="12.75" customHeight="1" x14ac:dyDescent="0.2">
      <c r="F764" s="81">
        <v>41381</v>
      </c>
      <c r="G764" s="80">
        <v>209.72239999999999</v>
      </c>
      <c r="H764" s="89">
        <f t="shared" si="28"/>
        <v>-5.4232777757125651E-4</v>
      </c>
      <c r="I764" s="89">
        <f t="shared" si="30"/>
        <v>4.8302065294736629E-3</v>
      </c>
      <c r="J764" s="89">
        <f t="shared" si="29"/>
        <v>0.48302065294736629</v>
      </c>
    </row>
    <row r="765" spans="6:10" ht="12.75" customHeight="1" x14ac:dyDescent="0.2">
      <c r="F765" s="81">
        <v>41382</v>
      </c>
      <c r="G765" s="80">
        <v>209.58850000000001</v>
      </c>
      <c r="H765" s="89">
        <f t="shared" si="28"/>
        <v>-6.3846303494515997E-4</v>
      </c>
      <c r="I765" s="89">
        <f t="shared" si="30"/>
        <v>4.8299842292069701E-3</v>
      </c>
      <c r="J765" s="89">
        <f t="shared" si="29"/>
        <v>0.482998422920697</v>
      </c>
    </row>
    <row r="766" spans="6:10" ht="12.75" customHeight="1" x14ac:dyDescent="0.2">
      <c r="F766" s="81">
        <v>41383</v>
      </c>
      <c r="G766" s="80">
        <v>207.5737</v>
      </c>
      <c r="H766" s="89">
        <f t="shared" si="28"/>
        <v>-9.6131228574087221E-3</v>
      </c>
      <c r="I766" s="89">
        <f t="shared" si="30"/>
        <v>4.9184147357067944E-3</v>
      </c>
      <c r="J766" s="89">
        <f t="shared" si="29"/>
        <v>0.49184147357067942</v>
      </c>
    </row>
    <row r="767" spans="6:10" ht="12.75" customHeight="1" x14ac:dyDescent="0.2">
      <c r="F767" s="81">
        <v>41386</v>
      </c>
      <c r="G767" s="80">
        <v>207.51589999999999</v>
      </c>
      <c r="H767" s="89">
        <f t="shared" si="28"/>
        <v>-2.7845531490749796E-4</v>
      </c>
      <c r="I767" s="89">
        <f t="shared" si="30"/>
        <v>4.9146447948390723E-3</v>
      </c>
      <c r="J767" s="89">
        <f t="shared" si="29"/>
        <v>0.49146447948390726</v>
      </c>
    </row>
    <row r="768" spans="6:10" ht="12.75" customHeight="1" x14ac:dyDescent="0.2">
      <c r="F768" s="81">
        <v>41387</v>
      </c>
      <c r="G768" s="80">
        <v>207.24189999999999</v>
      </c>
      <c r="H768" s="89">
        <f t="shared" si="28"/>
        <v>-1.3203807515472354E-3</v>
      </c>
      <c r="I768" s="89">
        <f t="shared" si="30"/>
        <v>4.9028023640427095E-3</v>
      </c>
      <c r="J768" s="89">
        <f t="shared" si="29"/>
        <v>0.49028023640427093</v>
      </c>
    </row>
    <row r="769" spans="6:10" ht="12.75" customHeight="1" x14ac:dyDescent="0.2">
      <c r="F769" s="81">
        <v>41388</v>
      </c>
      <c r="G769" s="80">
        <v>207.11940000000001</v>
      </c>
      <c r="H769" s="89">
        <f t="shared" si="28"/>
        <v>-5.9109668459888598E-4</v>
      </c>
      <c r="I769" s="89">
        <f t="shared" si="30"/>
        <v>4.8881263610958871E-3</v>
      </c>
      <c r="J769" s="89">
        <f t="shared" si="29"/>
        <v>0.48881263610958869</v>
      </c>
    </row>
    <row r="770" spans="6:10" ht="12.75" customHeight="1" x14ac:dyDescent="0.2">
      <c r="F770" s="81">
        <v>41390</v>
      </c>
      <c r="G770" s="80">
        <v>207.6986</v>
      </c>
      <c r="H770" s="89">
        <f t="shared" si="28"/>
        <v>2.7964546054111104E-3</v>
      </c>
      <c r="I770" s="89">
        <f t="shared" si="30"/>
        <v>4.8980606954775498E-3</v>
      </c>
      <c r="J770" s="89">
        <f t="shared" si="29"/>
        <v>0.48980606954775496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E1292"/>
  <sheetViews>
    <sheetView workbookViewId="0"/>
  </sheetViews>
  <sheetFormatPr defaultRowHeight="11.25" x14ac:dyDescent="0.2"/>
  <cols>
    <col min="1" max="1" width="24.6640625" style="191" customWidth="1"/>
    <col min="2" max="2" width="40.33203125" style="234" bestFit="1" customWidth="1"/>
    <col min="3" max="3" width="40.1640625" style="234" bestFit="1" customWidth="1"/>
    <col min="4" max="4" width="39" style="234" bestFit="1" customWidth="1"/>
    <col min="5" max="5" width="40.1640625" style="234" bestFit="1" customWidth="1"/>
    <col min="6" max="16384" width="9.33203125" style="234"/>
  </cols>
  <sheetData>
    <row r="1" spans="1:5" x14ac:dyDescent="0.2">
      <c r="A1" s="219" t="s">
        <v>41</v>
      </c>
    </row>
    <row r="2" spans="1:5" x14ac:dyDescent="0.2">
      <c r="A2" s="219" t="s">
        <v>918</v>
      </c>
    </row>
    <row r="3" spans="1:5" x14ac:dyDescent="0.2">
      <c r="A3" s="219" t="s">
        <v>1044</v>
      </c>
    </row>
    <row r="4" spans="1:5" x14ac:dyDescent="0.2">
      <c r="A4" s="79" t="s">
        <v>1045</v>
      </c>
    </row>
    <row r="5" spans="1:5" x14ac:dyDescent="0.2">
      <c r="A5" s="78" t="s">
        <v>1046</v>
      </c>
    </row>
    <row r="6" spans="1:5" x14ac:dyDescent="0.2">
      <c r="A6" s="206" t="s">
        <v>1047</v>
      </c>
    </row>
    <row r="7" spans="1:5" x14ac:dyDescent="0.2">
      <c r="A7" s="191" t="s">
        <v>1048</v>
      </c>
    </row>
    <row r="9" spans="1:5" s="215" customFormat="1" ht="10.5" x14ac:dyDescent="0.15">
      <c r="A9" s="119"/>
      <c r="B9" s="77" t="s">
        <v>1049</v>
      </c>
      <c r="C9" s="77" t="s">
        <v>1050</v>
      </c>
      <c r="D9" s="77" t="s">
        <v>1051</v>
      </c>
      <c r="E9" s="77" t="s">
        <v>1052</v>
      </c>
    </row>
    <row r="10" spans="1:5" x14ac:dyDescent="0.2">
      <c r="A10" s="76">
        <v>39539</v>
      </c>
      <c r="B10" s="75">
        <v>231.31542999999999</v>
      </c>
      <c r="C10" s="75">
        <v>196.77844999999999</v>
      </c>
      <c r="D10" s="75">
        <v>265.32825000000003</v>
      </c>
      <c r="E10" s="75">
        <v>269.56599</v>
      </c>
    </row>
    <row r="11" spans="1:5" x14ac:dyDescent="0.2">
      <c r="A11" s="76">
        <v>39540</v>
      </c>
      <c r="B11" s="75">
        <v>232.39000999999999</v>
      </c>
      <c r="C11" s="75">
        <v>195.69137000000001</v>
      </c>
      <c r="D11" s="75">
        <v>264.46798999999999</v>
      </c>
      <c r="E11" s="75">
        <v>266.61673000000002</v>
      </c>
    </row>
    <row r="12" spans="1:5" x14ac:dyDescent="0.2">
      <c r="A12" s="76">
        <v>39541</v>
      </c>
      <c r="B12" s="75">
        <v>232.43772999999999</v>
      </c>
      <c r="C12" s="75">
        <v>196.00635</v>
      </c>
      <c r="D12" s="75">
        <v>262.50608</v>
      </c>
      <c r="E12" s="75">
        <v>265.95182</v>
      </c>
    </row>
    <row r="13" spans="1:5" x14ac:dyDescent="0.2">
      <c r="A13" s="76">
        <v>39542</v>
      </c>
      <c r="B13" s="75">
        <v>233.24919</v>
      </c>
      <c r="C13" s="75">
        <v>197.89931999999999</v>
      </c>
      <c r="D13" s="75">
        <v>260.92658</v>
      </c>
      <c r="E13" s="75">
        <v>264.62024000000002</v>
      </c>
    </row>
    <row r="14" spans="1:5" x14ac:dyDescent="0.2">
      <c r="A14" s="76">
        <v>39545</v>
      </c>
      <c r="B14" s="75">
        <v>234.18996000000001</v>
      </c>
      <c r="C14" s="75">
        <v>198.9742</v>
      </c>
      <c r="D14" s="75">
        <v>258.91883999999999</v>
      </c>
      <c r="E14" s="75">
        <v>263.33262000000002</v>
      </c>
    </row>
    <row r="15" spans="1:5" x14ac:dyDescent="0.2">
      <c r="A15" s="76">
        <v>39546</v>
      </c>
      <c r="B15" s="75">
        <v>235.22389999999999</v>
      </c>
      <c r="C15" s="75">
        <v>199.28375</v>
      </c>
      <c r="D15" s="75">
        <v>259.76134000000002</v>
      </c>
      <c r="E15" s="75">
        <v>263.26321999999999</v>
      </c>
    </row>
    <row r="16" spans="1:5" x14ac:dyDescent="0.2">
      <c r="A16" s="76">
        <v>39547</v>
      </c>
      <c r="B16" s="75">
        <v>235.79997</v>
      </c>
      <c r="C16" s="75">
        <v>200.33922999999999</v>
      </c>
      <c r="D16" s="75">
        <v>259.00294000000002</v>
      </c>
      <c r="E16" s="75">
        <v>262.69256999999999</v>
      </c>
    </row>
    <row r="17" spans="1:5" x14ac:dyDescent="0.2">
      <c r="A17" s="76">
        <v>39548</v>
      </c>
      <c r="B17" s="75">
        <v>235.49467000000001</v>
      </c>
      <c r="C17" s="75">
        <v>199.35668000000001</v>
      </c>
      <c r="D17" s="75">
        <v>261.36775</v>
      </c>
      <c r="E17" s="75">
        <v>263.09859</v>
      </c>
    </row>
    <row r="18" spans="1:5" x14ac:dyDescent="0.2">
      <c r="A18" s="76">
        <v>39549</v>
      </c>
      <c r="B18" s="75">
        <v>235.83335</v>
      </c>
      <c r="C18" s="75">
        <v>200.95997</v>
      </c>
      <c r="D18" s="75">
        <v>263.53032000000002</v>
      </c>
      <c r="E18" s="75">
        <v>264.54239000000001</v>
      </c>
    </row>
    <row r="19" spans="1:5" x14ac:dyDescent="0.2">
      <c r="A19" s="76">
        <v>39552</v>
      </c>
      <c r="B19" s="75">
        <v>235.71879000000001</v>
      </c>
      <c r="C19" s="75">
        <v>199.93825000000001</v>
      </c>
      <c r="D19" s="75">
        <v>265.31580000000002</v>
      </c>
      <c r="E19" s="75">
        <v>265.36606999999998</v>
      </c>
    </row>
    <row r="20" spans="1:5" x14ac:dyDescent="0.2">
      <c r="A20" s="76">
        <v>39553</v>
      </c>
      <c r="B20" s="75">
        <v>235.62876</v>
      </c>
      <c r="C20" s="75">
        <v>201.09447</v>
      </c>
      <c r="D20" s="75">
        <v>264.07486</v>
      </c>
      <c r="E20" s="75">
        <v>264.05311999999998</v>
      </c>
    </row>
    <row r="21" spans="1:5" x14ac:dyDescent="0.2">
      <c r="A21" s="76">
        <v>39554</v>
      </c>
      <c r="B21" s="75">
        <v>236.02646999999999</v>
      </c>
      <c r="C21" s="75">
        <v>201.39795000000001</v>
      </c>
      <c r="D21" s="75">
        <v>264.53872999999999</v>
      </c>
      <c r="E21" s="75">
        <v>265.59543000000002</v>
      </c>
    </row>
    <row r="22" spans="1:5" x14ac:dyDescent="0.2">
      <c r="A22" s="76">
        <v>39555</v>
      </c>
      <c r="B22" s="75">
        <v>236.01723999999999</v>
      </c>
      <c r="C22" s="75">
        <v>201.50649000000001</v>
      </c>
      <c r="D22" s="75">
        <v>265.85252000000003</v>
      </c>
      <c r="E22" s="75">
        <v>267.24126999999999</v>
      </c>
    </row>
    <row r="23" spans="1:5" x14ac:dyDescent="0.2">
      <c r="A23" s="76">
        <v>39556</v>
      </c>
      <c r="B23" s="75">
        <v>236.61824999999999</v>
      </c>
      <c r="C23" s="75">
        <v>201.62932000000001</v>
      </c>
      <c r="D23" s="75">
        <v>265.94738000000001</v>
      </c>
      <c r="E23" s="75">
        <v>267.15994000000001</v>
      </c>
    </row>
    <row r="24" spans="1:5" x14ac:dyDescent="0.2">
      <c r="A24" s="76">
        <v>39559</v>
      </c>
      <c r="B24" s="75">
        <v>236.70545000000001</v>
      </c>
      <c r="C24" s="75">
        <v>201.86295999999999</v>
      </c>
      <c r="D24" s="75">
        <v>265.82427000000001</v>
      </c>
      <c r="E24" s="75">
        <v>266.85950000000003</v>
      </c>
    </row>
    <row r="25" spans="1:5" x14ac:dyDescent="0.2">
      <c r="A25" s="76">
        <v>39560</v>
      </c>
      <c r="B25" s="75">
        <v>236.80411000000001</v>
      </c>
      <c r="C25" s="75">
        <v>202.54926</v>
      </c>
      <c r="D25" s="75">
        <v>264.67018999999999</v>
      </c>
      <c r="E25" s="75">
        <v>265.16079999999999</v>
      </c>
    </row>
    <row r="26" spans="1:5" x14ac:dyDescent="0.2">
      <c r="A26" s="76">
        <v>39561</v>
      </c>
      <c r="B26" s="75">
        <v>237.43593999999999</v>
      </c>
      <c r="C26" s="75">
        <v>203.95634999999999</v>
      </c>
      <c r="D26" s="75">
        <v>263.74662999999998</v>
      </c>
      <c r="E26" s="75">
        <v>263.98833999999999</v>
      </c>
    </row>
    <row r="27" spans="1:5" x14ac:dyDescent="0.2">
      <c r="A27" s="76">
        <v>39563</v>
      </c>
      <c r="B27" s="75">
        <v>237.84076999999999</v>
      </c>
      <c r="C27" s="75">
        <v>204.95128</v>
      </c>
      <c r="D27" s="75">
        <v>265.21255000000002</v>
      </c>
      <c r="E27" s="75">
        <v>265.19159999999999</v>
      </c>
    </row>
    <row r="28" spans="1:5" x14ac:dyDescent="0.2">
      <c r="A28" s="76">
        <v>39566</v>
      </c>
      <c r="B28" s="75">
        <v>236.99684999999999</v>
      </c>
      <c r="C28" s="75">
        <v>202.74153999999999</v>
      </c>
      <c r="D28" s="75">
        <v>268.20038</v>
      </c>
      <c r="E28" s="75">
        <v>269.60455000000002</v>
      </c>
    </row>
    <row r="29" spans="1:5" x14ac:dyDescent="0.2">
      <c r="A29" s="76">
        <v>39567</v>
      </c>
      <c r="B29" s="75">
        <v>236.63407000000001</v>
      </c>
      <c r="C29" s="75">
        <v>202.28174000000001</v>
      </c>
      <c r="D29" s="75">
        <v>270.66654999999997</v>
      </c>
      <c r="E29" s="75">
        <v>272.74803000000003</v>
      </c>
    </row>
    <row r="30" spans="1:5" x14ac:dyDescent="0.2">
      <c r="A30" s="76">
        <v>39568</v>
      </c>
      <c r="B30" s="75">
        <v>236.35846000000001</v>
      </c>
      <c r="C30" s="75">
        <v>201.97551999999999</v>
      </c>
      <c r="D30" s="75">
        <v>273.14425</v>
      </c>
      <c r="E30" s="75">
        <v>275.44313</v>
      </c>
    </row>
    <row r="31" spans="1:5" x14ac:dyDescent="0.2">
      <c r="A31" s="76">
        <v>39570</v>
      </c>
      <c r="B31" s="75">
        <v>236.71104</v>
      </c>
      <c r="C31" s="75">
        <v>202.53315000000001</v>
      </c>
      <c r="D31" s="75">
        <v>274.94659999999999</v>
      </c>
      <c r="E31" s="75">
        <v>276.94974000000002</v>
      </c>
    </row>
    <row r="32" spans="1:5" x14ac:dyDescent="0.2">
      <c r="A32" s="76">
        <v>39573</v>
      </c>
      <c r="B32" s="75">
        <v>236.75796</v>
      </c>
      <c r="C32" s="75">
        <v>202.07248999999999</v>
      </c>
      <c r="D32" s="75">
        <v>275.2208</v>
      </c>
      <c r="E32" s="75">
        <v>277.82803000000001</v>
      </c>
    </row>
    <row r="33" spans="1:5" x14ac:dyDescent="0.2">
      <c r="A33" s="76">
        <v>39574</v>
      </c>
      <c r="B33" s="75">
        <v>237.53270000000001</v>
      </c>
      <c r="C33" s="75">
        <v>202.64506</v>
      </c>
      <c r="D33" s="75">
        <v>277.34206999999998</v>
      </c>
      <c r="E33" s="75">
        <v>280.10539999999997</v>
      </c>
    </row>
    <row r="34" spans="1:5" x14ac:dyDescent="0.2">
      <c r="A34" s="76">
        <v>39575</v>
      </c>
      <c r="B34" s="75">
        <v>238.49977999999999</v>
      </c>
      <c r="C34" s="75">
        <v>204.99473</v>
      </c>
      <c r="D34" s="75">
        <v>277.49736999999999</v>
      </c>
      <c r="E34" s="75">
        <v>280.17376999999999</v>
      </c>
    </row>
    <row r="35" spans="1:5" x14ac:dyDescent="0.2">
      <c r="A35" s="76">
        <v>39576</v>
      </c>
      <c r="B35" s="75">
        <v>239.63509999999999</v>
      </c>
      <c r="C35" s="75">
        <v>207.71691000000001</v>
      </c>
      <c r="D35" s="75">
        <v>279.51693</v>
      </c>
      <c r="E35" s="75">
        <v>282.23063999999999</v>
      </c>
    </row>
    <row r="36" spans="1:5" x14ac:dyDescent="0.2">
      <c r="A36" s="76">
        <v>39577</v>
      </c>
      <c r="B36" s="75">
        <v>241.6225</v>
      </c>
      <c r="C36" s="75">
        <v>210.41809000000001</v>
      </c>
      <c r="D36" s="75">
        <v>281.15658999999999</v>
      </c>
      <c r="E36" s="75">
        <v>285.97230000000002</v>
      </c>
    </row>
    <row r="37" spans="1:5" x14ac:dyDescent="0.2">
      <c r="A37" s="76">
        <v>39581</v>
      </c>
      <c r="B37" s="75">
        <v>242.06226000000001</v>
      </c>
      <c r="C37" s="75">
        <v>215.61108999999999</v>
      </c>
      <c r="D37" s="75">
        <v>280.45803999999998</v>
      </c>
      <c r="E37" s="75">
        <v>286.15145000000001</v>
      </c>
    </row>
    <row r="38" spans="1:5" x14ac:dyDescent="0.2">
      <c r="A38" s="76">
        <v>39582</v>
      </c>
      <c r="B38" s="75">
        <v>242.83330000000001</v>
      </c>
      <c r="C38" s="75">
        <v>217.66046</v>
      </c>
      <c r="D38" s="75">
        <v>277.70478000000003</v>
      </c>
      <c r="E38" s="75">
        <v>283.02267999999998</v>
      </c>
    </row>
    <row r="39" spans="1:5" x14ac:dyDescent="0.2">
      <c r="A39" s="76">
        <v>39583</v>
      </c>
      <c r="B39" s="75">
        <v>243.09952999999999</v>
      </c>
      <c r="C39" s="75">
        <v>217.53242</v>
      </c>
      <c r="D39" s="75">
        <v>278.53953999999999</v>
      </c>
      <c r="E39" s="75">
        <v>283.66949</v>
      </c>
    </row>
    <row r="40" spans="1:5" x14ac:dyDescent="0.2">
      <c r="A40" s="76">
        <v>39584</v>
      </c>
      <c r="B40" s="75">
        <v>242.4914</v>
      </c>
      <c r="C40" s="75">
        <v>218.29805999999999</v>
      </c>
      <c r="D40" s="75">
        <v>277.27753000000001</v>
      </c>
      <c r="E40" s="75">
        <v>283.31423000000001</v>
      </c>
    </row>
    <row r="41" spans="1:5" x14ac:dyDescent="0.2">
      <c r="A41" s="76">
        <v>39587</v>
      </c>
      <c r="B41" s="75">
        <v>242.37744000000001</v>
      </c>
      <c r="C41" s="75">
        <v>219.57462000000001</v>
      </c>
      <c r="D41" s="75">
        <v>279.47255000000001</v>
      </c>
      <c r="E41" s="75">
        <v>286.12741</v>
      </c>
    </row>
    <row r="42" spans="1:5" x14ac:dyDescent="0.2">
      <c r="A42" s="76">
        <v>39588</v>
      </c>
      <c r="B42" s="75">
        <v>242.27561</v>
      </c>
      <c r="C42" s="75">
        <v>219.52537000000001</v>
      </c>
      <c r="D42" s="75">
        <v>280.20807000000002</v>
      </c>
      <c r="E42" s="75">
        <v>287.29908</v>
      </c>
    </row>
    <row r="43" spans="1:5" x14ac:dyDescent="0.2">
      <c r="A43" s="76">
        <v>39589</v>
      </c>
      <c r="B43" s="75">
        <v>242.55815000000001</v>
      </c>
      <c r="C43" s="75">
        <v>221.79935</v>
      </c>
      <c r="D43" s="75">
        <v>282.25049000000001</v>
      </c>
      <c r="E43" s="75">
        <v>290.04680999999999</v>
      </c>
    </row>
    <row r="44" spans="1:5" x14ac:dyDescent="0.2">
      <c r="A44" s="76">
        <v>39590</v>
      </c>
      <c r="B44" s="75">
        <v>242.57344000000001</v>
      </c>
      <c r="C44" s="75">
        <v>222.28058999999999</v>
      </c>
      <c r="D44" s="75">
        <v>281.73005999999998</v>
      </c>
      <c r="E44" s="75">
        <v>289.64983999999998</v>
      </c>
    </row>
    <row r="45" spans="1:5" x14ac:dyDescent="0.2">
      <c r="A45" s="76">
        <v>39591</v>
      </c>
      <c r="B45" s="75">
        <v>242.27914000000001</v>
      </c>
      <c r="C45" s="75">
        <v>221.73591999999999</v>
      </c>
      <c r="D45" s="75">
        <v>280.95497</v>
      </c>
      <c r="E45" s="75">
        <v>289.56319999999999</v>
      </c>
    </row>
    <row r="46" spans="1:5" x14ac:dyDescent="0.2">
      <c r="A46" s="76">
        <v>39594</v>
      </c>
      <c r="B46" s="75">
        <v>241.66290000000001</v>
      </c>
      <c r="C46" s="75">
        <v>221.54527999999999</v>
      </c>
      <c r="D46" s="75">
        <v>277.78519</v>
      </c>
      <c r="E46" s="75">
        <v>286.29888</v>
      </c>
    </row>
    <row r="47" spans="1:5" x14ac:dyDescent="0.2">
      <c r="A47" s="76">
        <v>39595</v>
      </c>
      <c r="B47" s="75">
        <v>241.67197999999999</v>
      </c>
      <c r="C47" s="75">
        <v>221.23993999999999</v>
      </c>
      <c r="D47" s="75">
        <v>278.46438999999998</v>
      </c>
      <c r="E47" s="75">
        <v>287.77512000000002</v>
      </c>
    </row>
    <row r="48" spans="1:5" x14ac:dyDescent="0.2">
      <c r="A48" s="76">
        <v>39596</v>
      </c>
      <c r="B48" s="75">
        <v>242.02655999999999</v>
      </c>
      <c r="C48" s="75">
        <v>221.74431000000001</v>
      </c>
      <c r="D48" s="75">
        <v>277.50483000000003</v>
      </c>
      <c r="E48" s="75">
        <v>286.47852</v>
      </c>
    </row>
    <row r="49" spans="1:5" x14ac:dyDescent="0.2">
      <c r="A49" s="76">
        <v>39597</v>
      </c>
      <c r="B49" s="75">
        <v>242.27479</v>
      </c>
      <c r="C49" s="75">
        <v>220.73748000000001</v>
      </c>
      <c r="D49" s="75">
        <v>276.57803000000001</v>
      </c>
      <c r="E49" s="75">
        <v>284.93995999999999</v>
      </c>
    </row>
    <row r="50" spans="1:5" x14ac:dyDescent="0.2">
      <c r="A50" s="76">
        <v>39598</v>
      </c>
      <c r="B50" s="75">
        <v>242.57001</v>
      </c>
      <c r="C50" s="75">
        <v>221.40141</v>
      </c>
      <c r="D50" s="75">
        <v>274.93207999999998</v>
      </c>
      <c r="E50" s="75">
        <v>284.14940000000001</v>
      </c>
    </row>
    <row r="51" spans="1:5" x14ac:dyDescent="0.2">
      <c r="A51" s="76">
        <v>39601</v>
      </c>
      <c r="B51" s="75">
        <v>242.47481999999999</v>
      </c>
      <c r="C51" s="75">
        <v>220.93007</v>
      </c>
      <c r="D51" s="75">
        <v>277.54948000000002</v>
      </c>
      <c r="E51" s="75">
        <v>285.84303</v>
      </c>
    </row>
    <row r="52" spans="1:5" x14ac:dyDescent="0.2">
      <c r="A52" s="76">
        <v>39602</v>
      </c>
      <c r="B52" s="75">
        <v>242.73239000000001</v>
      </c>
      <c r="C52" s="75">
        <v>220.91076000000001</v>
      </c>
      <c r="D52" s="75">
        <v>278.17655999999999</v>
      </c>
      <c r="E52" s="75">
        <v>286.99903</v>
      </c>
    </row>
    <row r="53" spans="1:5" x14ac:dyDescent="0.2">
      <c r="A53" s="76">
        <v>39603</v>
      </c>
      <c r="B53" s="75">
        <v>242.41390000000001</v>
      </c>
      <c r="C53" s="75">
        <v>219.94842</v>
      </c>
      <c r="D53" s="75">
        <v>280.82976000000002</v>
      </c>
      <c r="E53" s="75">
        <v>288.72268000000003</v>
      </c>
    </row>
    <row r="54" spans="1:5" x14ac:dyDescent="0.2">
      <c r="A54" s="76">
        <v>39604</v>
      </c>
      <c r="B54" s="75">
        <v>242.51739000000001</v>
      </c>
      <c r="C54" s="75">
        <v>219.62222</v>
      </c>
      <c r="D54" s="75">
        <v>279.67351000000002</v>
      </c>
      <c r="E54" s="75">
        <v>287.76013999999998</v>
      </c>
    </row>
    <row r="55" spans="1:5" x14ac:dyDescent="0.2">
      <c r="A55" s="76">
        <v>39605</v>
      </c>
      <c r="B55" s="75">
        <v>242.70316</v>
      </c>
      <c r="C55" s="75">
        <v>219.15557000000001</v>
      </c>
      <c r="D55" s="75">
        <v>281.45711999999997</v>
      </c>
      <c r="E55" s="75">
        <v>288.80693000000002</v>
      </c>
    </row>
    <row r="56" spans="1:5" x14ac:dyDescent="0.2">
      <c r="A56" s="76">
        <v>39608</v>
      </c>
      <c r="B56" s="75">
        <v>243.15017</v>
      </c>
      <c r="C56" s="75">
        <v>219.21494999999999</v>
      </c>
      <c r="D56" s="75">
        <v>281.32265000000001</v>
      </c>
      <c r="E56" s="75">
        <v>288.4171</v>
      </c>
    </row>
    <row r="57" spans="1:5" x14ac:dyDescent="0.2">
      <c r="A57" s="76">
        <v>39609</v>
      </c>
      <c r="B57" s="75">
        <v>243.87970000000001</v>
      </c>
      <c r="C57" s="75">
        <v>219.61292</v>
      </c>
      <c r="D57" s="75">
        <v>282.07087000000001</v>
      </c>
      <c r="E57" s="75">
        <v>288.98475000000002</v>
      </c>
    </row>
    <row r="58" spans="1:5" x14ac:dyDescent="0.2">
      <c r="A58" s="76">
        <v>39610</v>
      </c>
      <c r="B58" s="75">
        <v>244.31211999999999</v>
      </c>
      <c r="C58" s="75">
        <v>220.11483999999999</v>
      </c>
      <c r="D58" s="75">
        <v>283.36810000000003</v>
      </c>
      <c r="E58" s="75">
        <v>290.22374000000002</v>
      </c>
    </row>
    <row r="59" spans="1:5" x14ac:dyDescent="0.2">
      <c r="A59" s="76">
        <v>39611</v>
      </c>
      <c r="B59" s="75">
        <v>243.31612000000001</v>
      </c>
      <c r="C59" s="75">
        <v>219.25674000000001</v>
      </c>
      <c r="D59" s="75">
        <v>282.55311</v>
      </c>
      <c r="E59" s="75">
        <v>290.10759999999999</v>
      </c>
    </row>
    <row r="60" spans="1:5" x14ac:dyDescent="0.2">
      <c r="A60" s="76">
        <v>39612</v>
      </c>
      <c r="B60" s="75">
        <v>243.38894999999999</v>
      </c>
      <c r="C60" s="75">
        <v>218.31371999999999</v>
      </c>
      <c r="D60" s="75">
        <v>283.71158000000003</v>
      </c>
      <c r="E60" s="75">
        <v>291.09618</v>
      </c>
    </row>
    <row r="61" spans="1:5" x14ac:dyDescent="0.2">
      <c r="A61" s="76">
        <v>39615</v>
      </c>
      <c r="B61" s="75">
        <v>243.45536999999999</v>
      </c>
      <c r="C61" s="75">
        <v>218.04551000000001</v>
      </c>
      <c r="D61" s="75">
        <v>284.61666000000002</v>
      </c>
      <c r="E61" s="75">
        <v>293.38470999999998</v>
      </c>
    </row>
    <row r="62" spans="1:5" x14ac:dyDescent="0.2">
      <c r="A62" s="76">
        <v>39617</v>
      </c>
      <c r="B62" s="75">
        <v>243.79338999999999</v>
      </c>
      <c r="C62" s="75">
        <v>216.58389</v>
      </c>
      <c r="D62" s="75">
        <v>285.41696999999999</v>
      </c>
      <c r="E62" s="75">
        <v>293.17000999999999</v>
      </c>
    </row>
    <row r="63" spans="1:5" x14ac:dyDescent="0.2">
      <c r="A63" s="76">
        <v>39618</v>
      </c>
      <c r="B63" s="75">
        <v>244.04981000000001</v>
      </c>
      <c r="C63" s="75">
        <v>216.25190000000001</v>
      </c>
      <c r="D63" s="75">
        <v>282.99304000000001</v>
      </c>
      <c r="E63" s="75">
        <v>291.26996000000003</v>
      </c>
    </row>
    <row r="64" spans="1:5" x14ac:dyDescent="0.2">
      <c r="A64" s="76">
        <v>39619</v>
      </c>
      <c r="B64" s="75">
        <v>241.96091999999999</v>
      </c>
      <c r="C64" s="75">
        <v>214.72197</v>
      </c>
      <c r="D64" s="75">
        <v>279.79523</v>
      </c>
      <c r="E64" s="75">
        <v>286.59001999999998</v>
      </c>
    </row>
    <row r="65" spans="1:5" x14ac:dyDescent="0.2">
      <c r="A65" s="76">
        <v>39622</v>
      </c>
      <c r="B65" s="75">
        <v>242.12189000000001</v>
      </c>
      <c r="C65" s="75">
        <v>214.41918999999999</v>
      </c>
      <c r="D65" s="75">
        <v>281.85394000000002</v>
      </c>
      <c r="E65" s="75">
        <v>288.72797000000003</v>
      </c>
    </row>
    <row r="66" spans="1:5" x14ac:dyDescent="0.2">
      <c r="A66" s="76">
        <v>39623</v>
      </c>
      <c r="B66" s="75">
        <v>241.46630999999999</v>
      </c>
      <c r="C66" s="75">
        <v>214.52151000000001</v>
      </c>
      <c r="D66" s="75">
        <v>279.58798999999999</v>
      </c>
      <c r="E66" s="75">
        <v>286.51371</v>
      </c>
    </row>
    <row r="67" spans="1:5" x14ac:dyDescent="0.2">
      <c r="A67" s="76">
        <v>39624</v>
      </c>
      <c r="B67" s="75">
        <v>241.20271</v>
      </c>
      <c r="C67" s="75">
        <v>215.90427</v>
      </c>
      <c r="D67" s="75">
        <v>278.75673</v>
      </c>
      <c r="E67" s="75">
        <v>286.29234000000002</v>
      </c>
    </row>
    <row r="68" spans="1:5" x14ac:dyDescent="0.2">
      <c r="A68" s="76">
        <v>39625</v>
      </c>
      <c r="B68" s="75">
        <v>241.26719</v>
      </c>
      <c r="C68" s="75">
        <v>215.95959999999999</v>
      </c>
      <c r="D68" s="75">
        <v>279.40944000000002</v>
      </c>
      <c r="E68" s="75">
        <v>287.75135999999998</v>
      </c>
    </row>
    <row r="69" spans="1:5" x14ac:dyDescent="0.2">
      <c r="A69" s="76">
        <v>39626</v>
      </c>
      <c r="B69" s="75">
        <v>241.89580000000001</v>
      </c>
      <c r="C69" s="75">
        <v>216.29173</v>
      </c>
      <c r="D69" s="75">
        <v>280.89523000000003</v>
      </c>
      <c r="E69" s="75">
        <v>289.89220999999998</v>
      </c>
    </row>
    <row r="70" spans="1:5" x14ac:dyDescent="0.2">
      <c r="A70" s="76">
        <v>39629</v>
      </c>
      <c r="B70" s="75">
        <v>242.64374000000001</v>
      </c>
      <c r="C70" s="75">
        <v>218.09681</v>
      </c>
      <c r="D70" s="75">
        <v>280.33285000000001</v>
      </c>
      <c r="E70" s="75">
        <v>289.58686</v>
      </c>
    </row>
    <row r="71" spans="1:5" x14ac:dyDescent="0.2">
      <c r="A71" s="76">
        <v>39630</v>
      </c>
      <c r="B71" s="75">
        <v>243.09993</v>
      </c>
      <c r="C71" s="75">
        <v>218.98294999999999</v>
      </c>
      <c r="D71" s="75">
        <v>282.19905999999997</v>
      </c>
      <c r="E71" s="75">
        <v>291.90260999999998</v>
      </c>
    </row>
    <row r="72" spans="1:5" x14ac:dyDescent="0.2">
      <c r="A72" s="76">
        <v>39631</v>
      </c>
      <c r="B72" s="75">
        <v>242.81361999999999</v>
      </c>
      <c r="C72" s="75">
        <v>219.52607</v>
      </c>
      <c r="D72" s="75">
        <v>281.09163999999998</v>
      </c>
      <c r="E72" s="75">
        <v>291.73212999999998</v>
      </c>
    </row>
    <row r="73" spans="1:5" x14ac:dyDescent="0.2">
      <c r="A73" s="76">
        <v>39632</v>
      </c>
      <c r="B73" s="75">
        <v>242.04798</v>
      </c>
      <c r="C73" s="75">
        <v>217.85754</v>
      </c>
      <c r="D73" s="75">
        <v>280.40562999999997</v>
      </c>
      <c r="E73" s="75">
        <v>290.68403999999998</v>
      </c>
    </row>
    <row r="74" spans="1:5" x14ac:dyDescent="0.2">
      <c r="A74" s="76">
        <v>39633</v>
      </c>
      <c r="B74" s="75">
        <v>241.51759000000001</v>
      </c>
      <c r="C74" s="75">
        <v>215.5658</v>
      </c>
      <c r="D74" s="75">
        <v>281.32879000000003</v>
      </c>
      <c r="E74" s="75">
        <v>291.76670000000001</v>
      </c>
    </row>
    <row r="75" spans="1:5" x14ac:dyDescent="0.2">
      <c r="A75" s="76">
        <v>39636</v>
      </c>
      <c r="B75" s="75">
        <v>241.70356000000001</v>
      </c>
      <c r="C75" s="75">
        <v>214.56773999999999</v>
      </c>
      <c r="D75" s="75">
        <v>279.98165</v>
      </c>
      <c r="E75" s="75">
        <v>290.83866999999998</v>
      </c>
    </row>
    <row r="76" spans="1:5" x14ac:dyDescent="0.2">
      <c r="A76" s="76">
        <v>39637</v>
      </c>
      <c r="B76" s="75">
        <v>241.69163</v>
      </c>
      <c r="C76" s="75">
        <v>213.68644</v>
      </c>
      <c r="D76" s="75">
        <v>282.22039999999998</v>
      </c>
      <c r="E76" s="75">
        <v>292.27010000000001</v>
      </c>
    </row>
    <row r="77" spans="1:5" x14ac:dyDescent="0.2">
      <c r="A77" s="76">
        <v>39638</v>
      </c>
      <c r="B77" s="75">
        <v>241.83767</v>
      </c>
      <c r="C77" s="75">
        <v>214.44465</v>
      </c>
      <c r="D77" s="75">
        <v>281.75389999999999</v>
      </c>
      <c r="E77" s="75">
        <v>292.11239</v>
      </c>
    </row>
    <row r="78" spans="1:5" x14ac:dyDescent="0.2">
      <c r="A78" s="76">
        <v>39639</v>
      </c>
      <c r="B78" s="75">
        <v>241.72711000000001</v>
      </c>
      <c r="C78" s="75">
        <v>214.637</v>
      </c>
      <c r="D78" s="75">
        <v>281.87034</v>
      </c>
      <c r="E78" s="75">
        <v>291.71260000000001</v>
      </c>
    </row>
    <row r="79" spans="1:5" x14ac:dyDescent="0.2">
      <c r="A79" s="76">
        <v>39640</v>
      </c>
      <c r="B79" s="75">
        <v>241.55591999999999</v>
      </c>
      <c r="C79" s="75">
        <v>214.11345</v>
      </c>
      <c r="D79" s="75">
        <v>283.48806000000002</v>
      </c>
      <c r="E79" s="75">
        <v>293.4923</v>
      </c>
    </row>
    <row r="80" spans="1:5" x14ac:dyDescent="0.2">
      <c r="A80" s="76">
        <v>39643</v>
      </c>
      <c r="B80" s="75">
        <v>241.85633000000001</v>
      </c>
      <c r="C80" s="75">
        <v>214.83895000000001</v>
      </c>
      <c r="D80" s="75">
        <v>283.9427</v>
      </c>
      <c r="E80" s="75">
        <v>294.04858999999999</v>
      </c>
    </row>
    <row r="81" spans="1:5" x14ac:dyDescent="0.2">
      <c r="A81" s="76">
        <v>39644</v>
      </c>
      <c r="B81" s="75">
        <v>242.00514999999999</v>
      </c>
      <c r="C81" s="75">
        <v>214.51707999999999</v>
      </c>
      <c r="D81" s="75">
        <v>284.50062000000003</v>
      </c>
      <c r="E81" s="75">
        <v>294.99149999999997</v>
      </c>
    </row>
    <row r="82" spans="1:5" x14ac:dyDescent="0.2">
      <c r="A82" s="76">
        <v>39645</v>
      </c>
      <c r="B82" s="75">
        <v>242.20506</v>
      </c>
      <c r="C82" s="75">
        <v>215.09869</v>
      </c>
      <c r="D82" s="75">
        <v>284.50740000000002</v>
      </c>
      <c r="E82" s="75">
        <v>296.46170000000001</v>
      </c>
    </row>
    <row r="83" spans="1:5" x14ac:dyDescent="0.2">
      <c r="A83" s="76">
        <v>39646</v>
      </c>
      <c r="B83" s="75">
        <v>242.93374</v>
      </c>
      <c r="C83" s="75">
        <v>215.52575999999999</v>
      </c>
      <c r="D83" s="75">
        <v>284.25053000000003</v>
      </c>
      <c r="E83" s="75">
        <v>296.45659999999998</v>
      </c>
    </row>
    <row r="84" spans="1:5" x14ac:dyDescent="0.2">
      <c r="A84" s="76">
        <v>39647</v>
      </c>
      <c r="B84" s="75">
        <v>243.44726</v>
      </c>
      <c r="C84" s="75">
        <v>215.04723000000001</v>
      </c>
      <c r="D84" s="75">
        <v>285.56621999999999</v>
      </c>
      <c r="E84" s="75">
        <v>298.31178</v>
      </c>
    </row>
    <row r="85" spans="1:5" x14ac:dyDescent="0.2">
      <c r="A85" s="76">
        <v>39650</v>
      </c>
      <c r="B85" s="75">
        <v>243.131</v>
      </c>
      <c r="C85" s="75">
        <v>214.34414000000001</v>
      </c>
      <c r="D85" s="75">
        <v>284.79444999999998</v>
      </c>
      <c r="E85" s="75">
        <v>297.12912</v>
      </c>
    </row>
    <row r="86" spans="1:5" x14ac:dyDescent="0.2">
      <c r="A86" s="76">
        <v>39651</v>
      </c>
      <c r="B86" s="75">
        <v>243.03864999999999</v>
      </c>
      <c r="C86" s="75">
        <v>213.88146</v>
      </c>
      <c r="D86" s="75">
        <v>285.78879000000001</v>
      </c>
      <c r="E86" s="75">
        <v>297.44929000000002</v>
      </c>
    </row>
    <row r="87" spans="1:5" x14ac:dyDescent="0.2">
      <c r="A87" s="76">
        <v>39652</v>
      </c>
      <c r="B87" s="75">
        <v>242.81223</v>
      </c>
      <c r="C87" s="75">
        <v>213.93656999999999</v>
      </c>
      <c r="D87" s="75">
        <v>285.35082</v>
      </c>
      <c r="E87" s="75">
        <v>297.28757000000002</v>
      </c>
    </row>
    <row r="88" spans="1:5" x14ac:dyDescent="0.2">
      <c r="A88" s="76">
        <v>39653</v>
      </c>
      <c r="B88" s="75">
        <v>242.69853000000001</v>
      </c>
      <c r="C88" s="75">
        <v>213.58366000000001</v>
      </c>
      <c r="D88" s="75">
        <v>285.06504999999999</v>
      </c>
      <c r="E88" s="75">
        <v>296.74245000000002</v>
      </c>
    </row>
    <row r="89" spans="1:5" x14ac:dyDescent="0.2">
      <c r="A89" s="76">
        <v>39654</v>
      </c>
      <c r="B89" s="75">
        <v>242.62296000000001</v>
      </c>
      <c r="C89" s="75">
        <v>213.13903999999999</v>
      </c>
      <c r="D89" s="75">
        <v>286.38200000000001</v>
      </c>
      <c r="E89" s="75">
        <v>297.99301000000003</v>
      </c>
    </row>
    <row r="90" spans="1:5" x14ac:dyDescent="0.2">
      <c r="A90" s="76">
        <v>39657</v>
      </c>
      <c r="B90" s="75">
        <v>242.80742000000001</v>
      </c>
      <c r="C90" s="75">
        <v>213.63524000000001</v>
      </c>
      <c r="D90" s="75">
        <v>287.12380999999999</v>
      </c>
      <c r="E90" s="75">
        <v>299.05104</v>
      </c>
    </row>
    <row r="91" spans="1:5" x14ac:dyDescent="0.2">
      <c r="A91" s="76">
        <v>39658</v>
      </c>
      <c r="B91" s="75">
        <v>243.30645000000001</v>
      </c>
      <c r="C91" s="75">
        <v>215.18825000000001</v>
      </c>
      <c r="D91" s="75">
        <v>285.49833000000001</v>
      </c>
      <c r="E91" s="75">
        <v>297.05828000000002</v>
      </c>
    </row>
    <row r="92" spans="1:5" x14ac:dyDescent="0.2">
      <c r="A92" s="76">
        <v>39659</v>
      </c>
      <c r="B92" s="75">
        <v>243.68906000000001</v>
      </c>
      <c r="C92" s="75">
        <v>215.44085999999999</v>
      </c>
      <c r="D92" s="75">
        <v>285.75144</v>
      </c>
      <c r="E92" s="75">
        <v>296.78552999999999</v>
      </c>
    </row>
    <row r="93" spans="1:5" x14ac:dyDescent="0.2">
      <c r="A93" s="76">
        <v>39660</v>
      </c>
      <c r="B93" s="75">
        <v>244.05472</v>
      </c>
      <c r="C93" s="75">
        <v>216.10575</v>
      </c>
      <c r="D93" s="75">
        <v>285.04671000000002</v>
      </c>
      <c r="E93" s="75">
        <v>296.98680000000002</v>
      </c>
    </row>
    <row r="94" spans="1:5" x14ac:dyDescent="0.2">
      <c r="A94" s="76">
        <v>39661</v>
      </c>
      <c r="B94" s="75">
        <v>244.36832999999999</v>
      </c>
      <c r="C94" s="75">
        <v>216.3415</v>
      </c>
      <c r="D94" s="75">
        <v>285.55892999999998</v>
      </c>
      <c r="E94" s="75">
        <v>297.50045999999998</v>
      </c>
    </row>
    <row r="95" spans="1:5" x14ac:dyDescent="0.2">
      <c r="A95" s="76">
        <v>39665</v>
      </c>
      <c r="B95" s="75">
        <v>244.36013</v>
      </c>
      <c r="C95" s="75">
        <v>217.19018</v>
      </c>
      <c r="D95" s="75">
        <v>286.13067999999998</v>
      </c>
      <c r="E95" s="75">
        <v>296.54854</v>
      </c>
    </row>
    <row r="96" spans="1:5" x14ac:dyDescent="0.2">
      <c r="A96" s="76">
        <v>39666</v>
      </c>
      <c r="B96" s="75">
        <v>244.78783999999999</v>
      </c>
      <c r="C96" s="75">
        <v>217.76974000000001</v>
      </c>
      <c r="D96" s="75">
        <v>288.55979000000002</v>
      </c>
      <c r="E96" s="75">
        <v>298.91226999999998</v>
      </c>
    </row>
    <row r="97" spans="1:5" x14ac:dyDescent="0.2">
      <c r="A97" s="76">
        <v>39667</v>
      </c>
      <c r="B97" s="75">
        <v>244.93562</v>
      </c>
      <c r="C97" s="75">
        <v>217.15741</v>
      </c>
      <c r="D97" s="75">
        <v>288.95630999999997</v>
      </c>
      <c r="E97" s="75">
        <v>299.31022999999999</v>
      </c>
    </row>
    <row r="98" spans="1:5" x14ac:dyDescent="0.2">
      <c r="A98" s="76">
        <v>39668</v>
      </c>
      <c r="B98" s="75">
        <v>245.13843</v>
      </c>
      <c r="C98" s="75">
        <v>217.1661</v>
      </c>
      <c r="D98" s="75">
        <v>288.21127999999999</v>
      </c>
      <c r="E98" s="75">
        <v>297.68673999999999</v>
      </c>
    </row>
    <row r="99" spans="1:5" x14ac:dyDescent="0.2">
      <c r="A99" s="76">
        <v>39671</v>
      </c>
      <c r="B99" s="75">
        <v>245.41403</v>
      </c>
      <c r="C99" s="75">
        <v>218.15658999999999</v>
      </c>
      <c r="D99" s="75">
        <v>287.93684000000002</v>
      </c>
      <c r="E99" s="75">
        <v>296.63051000000002</v>
      </c>
    </row>
    <row r="100" spans="1:5" x14ac:dyDescent="0.2">
      <c r="A100" s="76">
        <v>39672</v>
      </c>
      <c r="B100" s="75">
        <v>245.52520000000001</v>
      </c>
      <c r="C100" s="75">
        <v>219.00529</v>
      </c>
      <c r="D100" s="75">
        <v>287.21156999999999</v>
      </c>
      <c r="E100" s="75">
        <v>294.74705</v>
      </c>
    </row>
    <row r="101" spans="1:5" x14ac:dyDescent="0.2">
      <c r="A101" s="76">
        <v>39673</v>
      </c>
      <c r="B101" s="75">
        <v>245.41994</v>
      </c>
      <c r="C101" s="75">
        <v>218.54736</v>
      </c>
      <c r="D101" s="75">
        <v>287.82402999999999</v>
      </c>
      <c r="E101" s="75">
        <v>294.57299</v>
      </c>
    </row>
    <row r="102" spans="1:5" x14ac:dyDescent="0.2">
      <c r="A102" s="76">
        <v>39674</v>
      </c>
      <c r="B102" s="75">
        <v>245.24427</v>
      </c>
      <c r="C102" s="75">
        <v>218.52583999999999</v>
      </c>
      <c r="D102" s="75">
        <v>287.83747</v>
      </c>
      <c r="E102" s="75">
        <v>294.35939999999999</v>
      </c>
    </row>
    <row r="103" spans="1:5" x14ac:dyDescent="0.2">
      <c r="A103" s="76">
        <v>39675</v>
      </c>
      <c r="B103" s="75">
        <v>245.28512000000001</v>
      </c>
      <c r="C103" s="75">
        <v>218.20987</v>
      </c>
      <c r="D103" s="75">
        <v>288.81065000000001</v>
      </c>
      <c r="E103" s="75">
        <v>296.10178000000002</v>
      </c>
    </row>
    <row r="104" spans="1:5" x14ac:dyDescent="0.2">
      <c r="A104" s="76">
        <v>39678</v>
      </c>
      <c r="B104" s="75">
        <v>245.15877</v>
      </c>
      <c r="C104" s="75">
        <v>218.37651</v>
      </c>
      <c r="D104" s="75">
        <v>289.35205000000002</v>
      </c>
      <c r="E104" s="75">
        <v>296.63141000000002</v>
      </c>
    </row>
    <row r="105" spans="1:5" x14ac:dyDescent="0.2">
      <c r="A105" s="76">
        <v>39679</v>
      </c>
      <c r="B105" s="75">
        <v>245.07877999999999</v>
      </c>
      <c r="C105" s="75">
        <v>218.41120000000001</v>
      </c>
      <c r="D105" s="75">
        <v>289.66217</v>
      </c>
      <c r="E105" s="75">
        <v>297.87164999999999</v>
      </c>
    </row>
    <row r="106" spans="1:5" x14ac:dyDescent="0.2">
      <c r="A106" s="76">
        <v>39680</v>
      </c>
      <c r="B106" s="75">
        <v>244.85525999999999</v>
      </c>
      <c r="C106" s="75">
        <v>218.59379999999999</v>
      </c>
      <c r="D106" s="75">
        <v>290.32796000000002</v>
      </c>
      <c r="E106" s="75">
        <v>298.37536999999998</v>
      </c>
    </row>
    <row r="107" spans="1:5" x14ac:dyDescent="0.2">
      <c r="A107" s="76">
        <v>39681</v>
      </c>
      <c r="B107" s="75">
        <v>244.78511</v>
      </c>
      <c r="C107" s="75">
        <v>219.03272000000001</v>
      </c>
      <c r="D107" s="75">
        <v>290.83440999999999</v>
      </c>
      <c r="E107" s="75">
        <v>298.24982</v>
      </c>
    </row>
    <row r="108" spans="1:5" x14ac:dyDescent="0.2">
      <c r="A108" s="76">
        <v>39682</v>
      </c>
      <c r="B108" s="75">
        <v>244.94204999999999</v>
      </c>
      <c r="C108" s="75">
        <v>219.65116</v>
      </c>
      <c r="D108" s="75">
        <v>289.9726</v>
      </c>
      <c r="E108" s="75">
        <v>297.29032999999998</v>
      </c>
    </row>
    <row r="109" spans="1:5" x14ac:dyDescent="0.2">
      <c r="A109" s="76">
        <v>39685</v>
      </c>
      <c r="B109" s="75">
        <v>245.00174000000001</v>
      </c>
      <c r="C109" s="75">
        <v>219.53456</v>
      </c>
      <c r="D109" s="75">
        <v>289.78733999999997</v>
      </c>
      <c r="E109" s="75">
        <v>297.42371000000003</v>
      </c>
    </row>
    <row r="110" spans="1:5" x14ac:dyDescent="0.2">
      <c r="A110" s="76">
        <v>39686</v>
      </c>
      <c r="B110" s="75">
        <v>244.928</v>
      </c>
      <c r="C110" s="75">
        <v>219.99162000000001</v>
      </c>
      <c r="D110" s="75">
        <v>290.77519000000001</v>
      </c>
      <c r="E110" s="75">
        <v>298.39033999999998</v>
      </c>
    </row>
    <row r="111" spans="1:5" x14ac:dyDescent="0.2">
      <c r="A111" s="76">
        <v>39687</v>
      </c>
      <c r="B111" s="75">
        <v>245.15979999999999</v>
      </c>
      <c r="C111" s="75">
        <v>220.12696</v>
      </c>
      <c r="D111" s="75">
        <v>289.73149999999998</v>
      </c>
      <c r="E111" s="75">
        <v>297.36194</v>
      </c>
    </row>
    <row r="112" spans="1:5" x14ac:dyDescent="0.2">
      <c r="A112" s="76">
        <v>39688</v>
      </c>
      <c r="B112" s="75">
        <v>245.02032</v>
      </c>
      <c r="C112" s="75">
        <v>220.37180000000001</v>
      </c>
      <c r="D112" s="75">
        <v>289.20004</v>
      </c>
      <c r="E112" s="75">
        <v>296.50515999999999</v>
      </c>
    </row>
    <row r="113" spans="1:5" x14ac:dyDescent="0.2">
      <c r="A113" s="76">
        <v>39689</v>
      </c>
      <c r="B113" s="75">
        <v>245.0899</v>
      </c>
      <c r="C113" s="75">
        <v>219.97344000000001</v>
      </c>
      <c r="D113" s="75">
        <v>290.14782000000002</v>
      </c>
      <c r="E113" s="75">
        <v>297.82285000000002</v>
      </c>
    </row>
    <row r="114" spans="1:5" x14ac:dyDescent="0.2">
      <c r="A114" s="76">
        <v>39692</v>
      </c>
      <c r="B114" s="75">
        <v>244.98974999999999</v>
      </c>
      <c r="C114" s="75">
        <v>219.05296999999999</v>
      </c>
      <c r="D114" s="75">
        <v>289.49211000000003</v>
      </c>
      <c r="E114" s="75">
        <v>296.88490999999999</v>
      </c>
    </row>
    <row r="115" spans="1:5" x14ac:dyDescent="0.2">
      <c r="A115" s="76">
        <v>39693</v>
      </c>
      <c r="B115" s="75">
        <v>245.23151999999999</v>
      </c>
      <c r="C115" s="75">
        <v>219.75426999999999</v>
      </c>
      <c r="D115" s="75">
        <v>288.54507000000001</v>
      </c>
      <c r="E115" s="75">
        <v>295.98737</v>
      </c>
    </row>
    <row r="116" spans="1:5" x14ac:dyDescent="0.2">
      <c r="A116" s="76">
        <v>39694</v>
      </c>
      <c r="B116" s="75">
        <v>244.99646999999999</v>
      </c>
      <c r="C116" s="75">
        <v>219.34030999999999</v>
      </c>
      <c r="D116" s="75">
        <v>289.76503000000002</v>
      </c>
      <c r="E116" s="75">
        <v>297.07711</v>
      </c>
    </row>
    <row r="117" spans="1:5" x14ac:dyDescent="0.2">
      <c r="A117" s="76">
        <v>39695</v>
      </c>
      <c r="B117" s="75">
        <v>244.79006000000001</v>
      </c>
      <c r="C117" s="75">
        <v>218.70403999999999</v>
      </c>
      <c r="D117" s="75">
        <v>289.94907999999998</v>
      </c>
      <c r="E117" s="75">
        <v>297.17702000000003</v>
      </c>
    </row>
    <row r="118" spans="1:5" x14ac:dyDescent="0.2">
      <c r="A118" s="76">
        <v>39696</v>
      </c>
      <c r="B118" s="75">
        <v>245.03480999999999</v>
      </c>
      <c r="C118" s="75">
        <v>218.22327999999999</v>
      </c>
      <c r="D118" s="75">
        <v>290.97795000000002</v>
      </c>
      <c r="E118" s="75">
        <v>298.36538999999999</v>
      </c>
    </row>
    <row r="119" spans="1:5" x14ac:dyDescent="0.2">
      <c r="A119" s="76">
        <v>39699</v>
      </c>
      <c r="B119" s="75">
        <v>245.28663</v>
      </c>
      <c r="C119" s="75">
        <v>218.02010999999999</v>
      </c>
      <c r="D119" s="75">
        <v>290.38267999999999</v>
      </c>
      <c r="E119" s="75">
        <v>297.98545000000001</v>
      </c>
    </row>
    <row r="120" spans="1:5" x14ac:dyDescent="0.2">
      <c r="A120" s="76">
        <v>39700</v>
      </c>
      <c r="B120" s="75">
        <v>245.19913</v>
      </c>
      <c r="C120" s="75">
        <v>217.61618999999999</v>
      </c>
      <c r="D120" s="75">
        <v>291.37616000000003</v>
      </c>
      <c r="E120" s="75">
        <v>299.14129000000003</v>
      </c>
    </row>
    <row r="121" spans="1:5" x14ac:dyDescent="0.2">
      <c r="A121" s="76">
        <v>39701</v>
      </c>
      <c r="B121" s="75">
        <v>245.09352000000001</v>
      </c>
      <c r="C121" s="75">
        <v>217.31432000000001</v>
      </c>
      <c r="D121" s="75">
        <v>290.46816000000001</v>
      </c>
      <c r="E121" s="75">
        <v>298.24032999999997</v>
      </c>
    </row>
    <row r="122" spans="1:5" x14ac:dyDescent="0.2">
      <c r="A122" s="76">
        <v>39702</v>
      </c>
      <c r="B122" s="75">
        <v>245.19882999999999</v>
      </c>
      <c r="C122" s="75">
        <v>218.75009</v>
      </c>
      <c r="D122" s="75">
        <v>290.17228999999998</v>
      </c>
      <c r="E122" s="75">
        <v>297.96591999999998</v>
      </c>
    </row>
    <row r="123" spans="1:5" x14ac:dyDescent="0.2">
      <c r="A123" s="76">
        <v>39703</v>
      </c>
      <c r="B123" s="75">
        <v>245.45401000000001</v>
      </c>
      <c r="C123" s="75">
        <v>219.29255000000001</v>
      </c>
      <c r="D123" s="75">
        <v>290.64174000000003</v>
      </c>
      <c r="E123" s="75">
        <v>297.66235</v>
      </c>
    </row>
    <row r="124" spans="1:5" x14ac:dyDescent="0.2">
      <c r="A124" s="76">
        <v>39706</v>
      </c>
      <c r="B124" s="75">
        <v>245.47507999999999</v>
      </c>
      <c r="C124" s="75">
        <v>219.52669</v>
      </c>
      <c r="D124" s="75">
        <v>292.17827999999997</v>
      </c>
      <c r="E124" s="75">
        <v>300.27521999999999</v>
      </c>
    </row>
    <row r="125" spans="1:5" x14ac:dyDescent="0.2">
      <c r="A125" s="76">
        <v>39707</v>
      </c>
      <c r="B125" s="75">
        <v>245.90833000000001</v>
      </c>
      <c r="C125" s="75">
        <v>219.89013</v>
      </c>
      <c r="D125" s="75">
        <v>293.02017999999998</v>
      </c>
      <c r="E125" s="75">
        <v>301.51486999999997</v>
      </c>
    </row>
    <row r="126" spans="1:5" x14ac:dyDescent="0.2">
      <c r="A126" s="76">
        <v>39708</v>
      </c>
      <c r="B126" s="75">
        <v>245.91941</v>
      </c>
      <c r="C126" s="75">
        <v>218.95939999999999</v>
      </c>
      <c r="D126" s="75">
        <v>294.49139000000002</v>
      </c>
      <c r="E126" s="75">
        <v>303.14600000000002</v>
      </c>
    </row>
    <row r="127" spans="1:5" x14ac:dyDescent="0.2">
      <c r="A127" s="76">
        <v>39709</v>
      </c>
      <c r="B127" s="75">
        <v>246.52408</v>
      </c>
      <c r="C127" s="75">
        <v>220.32415</v>
      </c>
      <c r="D127" s="75">
        <v>295.35962000000001</v>
      </c>
      <c r="E127" s="75">
        <v>304.55795000000001</v>
      </c>
    </row>
    <row r="128" spans="1:5" x14ac:dyDescent="0.2">
      <c r="A128" s="76">
        <v>39710</v>
      </c>
      <c r="B128" s="75">
        <v>246.87652</v>
      </c>
      <c r="C128" s="75">
        <v>221.04508999999999</v>
      </c>
      <c r="D128" s="75">
        <v>294.95082000000002</v>
      </c>
      <c r="E128" s="75">
        <v>303.35082999999997</v>
      </c>
    </row>
    <row r="129" spans="1:5" x14ac:dyDescent="0.2">
      <c r="A129" s="76">
        <v>39713</v>
      </c>
      <c r="B129" s="75">
        <v>246.83302</v>
      </c>
      <c r="C129" s="75">
        <v>221.16678999999999</v>
      </c>
      <c r="D129" s="75">
        <v>295.28106000000002</v>
      </c>
      <c r="E129" s="75">
        <v>303.28629000000001</v>
      </c>
    </row>
    <row r="130" spans="1:5" x14ac:dyDescent="0.2">
      <c r="A130" s="76">
        <v>39714</v>
      </c>
      <c r="B130" s="75">
        <v>246.55288999999999</v>
      </c>
      <c r="C130" s="75">
        <v>220.35905</v>
      </c>
      <c r="D130" s="75">
        <v>297.54347999999999</v>
      </c>
      <c r="E130" s="75">
        <v>305.46386000000001</v>
      </c>
    </row>
    <row r="131" spans="1:5" x14ac:dyDescent="0.2">
      <c r="A131" s="76">
        <v>39715</v>
      </c>
      <c r="B131" s="75">
        <v>246.63990999999999</v>
      </c>
      <c r="C131" s="75">
        <v>221.33662000000001</v>
      </c>
      <c r="D131" s="75">
        <v>296.36687000000001</v>
      </c>
      <c r="E131" s="75">
        <v>305.00081</v>
      </c>
    </row>
    <row r="132" spans="1:5" x14ac:dyDescent="0.2">
      <c r="A132" s="76">
        <v>39716</v>
      </c>
      <c r="B132" s="75">
        <v>246.50748999999999</v>
      </c>
      <c r="C132" s="75">
        <v>221.60205999999999</v>
      </c>
      <c r="D132" s="75">
        <v>296.43990000000002</v>
      </c>
      <c r="E132" s="75">
        <v>305.36198000000002</v>
      </c>
    </row>
    <row r="133" spans="1:5" x14ac:dyDescent="0.2">
      <c r="A133" s="76">
        <v>39717</v>
      </c>
      <c r="B133" s="75">
        <v>246.7501</v>
      </c>
      <c r="C133" s="75">
        <v>222.75068999999999</v>
      </c>
      <c r="D133" s="75">
        <v>298.46744000000001</v>
      </c>
      <c r="E133" s="75">
        <v>307.26546999999999</v>
      </c>
    </row>
    <row r="134" spans="1:5" x14ac:dyDescent="0.2">
      <c r="A134" s="76">
        <v>39720</v>
      </c>
      <c r="B134" s="75">
        <v>250.30439000000001</v>
      </c>
      <c r="C134" s="75">
        <v>230.29213999999999</v>
      </c>
      <c r="D134" s="75">
        <v>305.89927</v>
      </c>
      <c r="E134" s="75">
        <v>316.28174000000001</v>
      </c>
    </row>
    <row r="135" spans="1:5" x14ac:dyDescent="0.2">
      <c r="A135" s="76">
        <v>39721</v>
      </c>
      <c r="B135" s="75">
        <v>253.99680000000001</v>
      </c>
      <c r="C135" s="75">
        <v>237.37754000000001</v>
      </c>
      <c r="D135" s="75">
        <v>311.86306000000002</v>
      </c>
      <c r="E135" s="75">
        <v>322.32209999999998</v>
      </c>
    </row>
    <row r="136" spans="1:5" x14ac:dyDescent="0.2">
      <c r="A136" s="76">
        <v>39722</v>
      </c>
      <c r="B136" s="75">
        <v>253.9024</v>
      </c>
      <c r="C136" s="75">
        <v>240.79275000000001</v>
      </c>
      <c r="D136" s="75">
        <v>314.27654999999999</v>
      </c>
      <c r="E136" s="75">
        <v>326.17892999999998</v>
      </c>
    </row>
    <row r="137" spans="1:5" x14ac:dyDescent="0.2">
      <c r="A137" s="76">
        <v>39723</v>
      </c>
      <c r="B137" s="75">
        <v>253.73145</v>
      </c>
      <c r="C137" s="75">
        <v>235.4555</v>
      </c>
      <c r="D137" s="75">
        <v>315.10163</v>
      </c>
      <c r="E137" s="75">
        <v>326.32037000000003</v>
      </c>
    </row>
    <row r="138" spans="1:5" x14ac:dyDescent="0.2">
      <c r="A138" s="76">
        <v>39724</v>
      </c>
      <c r="B138" s="75">
        <v>257.07990000000001</v>
      </c>
      <c r="C138" s="75">
        <v>238.37514999999999</v>
      </c>
      <c r="D138" s="75">
        <v>322.71105999999997</v>
      </c>
      <c r="E138" s="75">
        <v>331.53949999999998</v>
      </c>
    </row>
    <row r="139" spans="1:5" x14ac:dyDescent="0.2">
      <c r="A139" s="76">
        <v>39727</v>
      </c>
      <c r="B139" s="75">
        <v>258.78625</v>
      </c>
      <c r="C139" s="75">
        <v>244.50396000000001</v>
      </c>
      <c r="D139" s="75">
        <v>331.29599999999999</v>
      </c>
      <c r="E139" s="75">
        <v>340.45792</v>
      </c>
    </row>
    <row r="140" spans="1:5" x14ac:dyDescent="0.2">
      <c r="A140" s="76">
        <v>39728</v>
      </c>
      <c r="B140" s="75">
        <v>265.56934000000001</v>
      </c>
      <c r="C140" s="75">
        <v>250.96422000000001</v>
      </c>
      <c r="D140" s="75">
        <v>323.10950000000003</v>
      </c>
      <c r="E140" s="75">
        <v>330.4187</v>
      </c>
    </row>
    <row r="141" spans="1:5" x14ac:dyDescent="0.2">
      <c r="A141" s="76">
        <v>39729</v>
      </c>
      <c r="B141" s="75">
        <v>274.91689000000002</v>
      </c>
      <c r="C141" s="75">
        <v>311.54163</v>
      </c>
      <c r="D141" s="75">
        <v>354.29208</v>
      </c>
      <c r="E141" s="75">
        <v>391.63754</v>
      </c>
    </row>
    <row r="142" spans="1:5" x14ac:dyDescent="0.2">
      <c r="A142" s="76">
        <v>39730</v>
      </c>
      <c r="B142" s="75">
        <v>268.69141999999999</v>
      </c>
      <c r="C142" s="75">
        <v>272.62115999999997</v>
      </c>
      <c r="D142" s="75">
        <v>319.05038000000002</v>
      </c>
      <c r="E142" s="75">
        <v>352.32344000000001</v>
      </c>
    </row>
    <row r="143" spans="1:5" x14ac:dyDescent="0.2">
      <c r="A143" s="76">
        <v>39731</v>
      </c>
      <c r="B143" s="75">
        <v>268.35813999999999</v>
      </c>
      <c r="C143" s="75">
        <v>272.02418</v>
      </c>
      <c r="D143" s="75">
        <v>319.57938999999999</v>
      </c>
      <c r="E143" s="75">
        <v>364.30788999999999</v>
      </c>
    </row>
    <row r="144" spans="1:5" x14ac:dyDescent="0.2">
      <c r="A144" s="76">
        <v>39734</v>
      </c>
      <c r="B144" s="75">
        <v>268.38913000000002</v>
      </c>
      <c r="C144" s="75">
        <v>272.06461999999999</v>
      </c>
      <c r="D144" s="75">
        <v>319.70188999999999</v>
      </c>
      <c r="E144" s="75">
        <v>364.43851999999998</v>
      </c>
    </row>
    <row r="145" spans="1:5" x14ac:dyDescent="0.2">
      <c r="A145" s="76">
        <v>39735</v>
      </c>
      <c r="B145" s="75">
        <v>268.42011000000002</v>
      </c>
      <c r="C145" s="75">
        <v>272.10507000000001</v>
      </c>
      <c r="D145" s="75">
        <v>319.82456999999999</v>
      </c>
      <c r="E145" s="75">
        <v>364.56930999999997</v>
      </c>
    </row>
    <row r="146" spans="1:5" x14ac:dyDescent="0.2">
      <c r="A146" s="76">
        <v>39736</v>
      </c>
      <c r="B146" s="75">
        <v>268.45121999999998</v>
      </c>
      <c r="C146" s="75">
        <v>272.1456</v>
      </c>
      <c r="D146" s="75">
        <v>319.94722000000002</v>
      </c>
      <c r="E146" s="75">
        <v>364.70001999999999</v>
      </c>
    </row>
    <row r="147" spans="1:5" x14ac:dyDescent="0.2">
      <c r="A147" s="76">
        <v>39737</v>
      </c>
      <c r="B147" s="75">
        <v>261.38501000000002</v>
      </c>
      <c r="C147" s="75">
        <v>253.52474000000001</v>
      </c>
      <c r="D147" s="75">
        <v>323.55108999999999</v>
      </c>
      <c r="E147" s="75">
        <v>352.04489000000001</v>
      </c>
    </row>
    <row r="148" spans="1:5" x14ac:dyDescent="0.2">
      <c r="A148" s="76">
        <v>39738</v>
      </c>
      <c r="B148" s="75">
        <v>261.57476000000003</v>
      </c>
      <c r="C148" s="75">
        <v>253.80762999999999</v>
      </c>
      <c r="D148" s="75">
        <v>319.92772000000002</v>
      </c>
      <c r="E148" s="75">
        <v>344.73969</v>
      </c>
    </row>
    <row r="149" spans="1:5" x14ac:dyDescent="0.2">
      <c r="A149" s="76">
        <v>39741</v>
      </c>
      <c r="B149" s="75">
        <v>260.53374000000002</v>
      </c>
      <c r="C149" s="75">
        <v>254.63830999999999</v>
      </c>
      <c r="D149" s="75">
        <v>322.24097999999998</v>
      </c>
      <c r="E149" s="75">
        <v>341.56729000000001</v>
      </c>
    </row>
    <row r="150" spans="1:5" x14ac:dyDescent="0.2">
      <c r="A150" s="76">
        <v>39742</v>
      </c>
      <c r="B150" s="75">
        <v>256.68563</v>
      </c>
      <c r="C150" s="75">
        <v>250.59049999999999</v>
      </c>
      <c r="D150" s="75">
        <v>325.17646999999999</v>
      </c>
      <c r="E150" s="75">
        <v>342.94909999999999</v>
      </c>
    </row>
    <row r="151" spans="1:5" x14ac:dyDescent="0.2">
      <c r="A151" s="76">
        <v>39743</v>
      </c>
      <c r="B151" s="75">
        <v>257.37389000000002</v>
      </c>
      <c r="C151" s="75">
        <v>243.40787</v>
      </c>
      <c r="D151" s="75">
        <v>319.10982999999999</v>
      </c>
      <c r="E151" s="75">
        <v>340.69641000000001</v>
      </c>
    </row>
    <row r="152" spans="1:5" x14ac:dyDescent="0.2">
      <c r="A152" s="76">
        <v>39744</v>
      </c>
      <c r="B152" s="75">
        <v>252.62156999999999</v>
      </c>
      <c r="C152" s="75">
        <v>239.39042000000001</v>
      </c>
      <c r="D152" s="75">
        <v>318.47980999999999</v>
      </c>
      <c r="E152" s="75">
        <v>332.46505000000002</v>
      </c>
    </row>
    <row r="153" spans="1:5" x14ac:dyDescent="0.2">
      <c r="A153" s="76">
        <v>39745</v>
      </c>
      <c r="B153" s="75">
        <v>253.37078</v>
      </c>
      <c r="C153" s="75">
        <v>240.41012000000001</v>
      </c>
      <c r="D153" s="75">
        <v>322.82794999999999</v>
      </c>
      <c r="E153" s="75">
        <v>338.73998</v>
      </c>
    </row>
    <row r="154" spans="1:5" x14ac:dyDescent="0.2">
      <c r="A154" s="76">
        <v>39748</v>
      </c>
      <c r="B154" s="75">
        <v>253.44015999999999</v>
      </c>
      <c r="C154" s="75">
        <v>240.46392</v>
      </c>
      <c r="D154" s="75">
        <v>323.09433999999999</v>
      </c>
      <c r="E154" s="75">
        <v>344.26348999999999</v>
      </c>
    </row>
    <row r="155" spans="1:5" x14ac:dyDescent="0.2">
      <c r="A155" s="76">
        <v>39749</v>
      </c>
      <c r="B155" s="75">
        <v>251.73801</v>
      </c>
      <c r="C155" s="75">
        <v>230.53403</v>
      </c>
      <c r="D155" s="75">
        <v>318.3981</v>
      </c>
      <c r="E155" s="75">
        <v>312.95965000000001</v>
      </c>
    </row>
    <row r="156" spans="1:5" x14ac:dyDescent="0.2">
      <c r="A156" s="76">
        <v>39750</v>
      </c>
      <c r="B156" s="75">
        <v>251.84676999999999</v>
      </c>
      <c r="C156" s="75">
        <v>210.90404000000001</v>
      </c>
      <c r="D156" s="75">
        <v>314.28689000000003</v>
      </c>
      <c r="E156" s="75">
        <v>320.42684000000003</v>
      </c>
    </row>
    <row r="157" spans="1:5" x14ac:dyDescent="0.2">
      <c r="A157" s="76">
        <v>39751</v>
      </c>
      <c r="B157" s="75">
        <v>249.38538</v>
      </c>
      <c r="C157" s="75">
        <v>217.8082</v>
      </c>
      <c r="D157" s="75">
        <v>313.11610999999999</v>
      </c>
      <c r="E157" s="75">
        <v>325.28964999999999</v>
      </c>
    </row>
    <row r="158" spans="1:5" x14ac:dyDescent="0.2">
      <c r="A158" s="76">
        <v>39752</v>
      </c>
      <c r="B158" s="75">
        <v>249.57033000000001</v>
      </c>
      <c r="C158" s="75">
        <v>216.42115000000001</v>
      </c>
      <c r="D158" s="75">
        <v>313.74635000000001</v>
      </c>
      <c r="E158" s="75">
        <v>331.30432000000002</v>
      </c>
    </row>
    <row r="159" spans="1:5" x14ac:dyDescent="0.2">
      <c r="A159" s="76">
        <v>39755</v>
      </c>
      <c r="B159" s="75">
        <v>247.53962999999999</v>
      </c>
      <c r="C159" s="75">
        <v>216.45993999999999</v>
      </c>
      <c r="D159" s="75">
        <v>312.66726999999997</v>
      </c>
      <c r="E159" s="75">
        <v>329.96010999999999</v>
      </c>
    </row>
    <row r="160" spans="1:5" x14ac:dyDescent="0.2">
      <c r="A160" s="76">
        <v>39756</v>
      </c>
      <c r="B160" s="75">
        <v>247.76679999999999</v>
      </c>
      <c r="C160" s="75">
        <v>213.80904000000001</v>
      </c>
      <c r="D160" s="75">
        <v>313.30815000000001</v>
      </c>
      <c r="E160" s="75">
        <v>324.50950999999998</v>
      </c>
    </row>
    <row r="161" spans="1:5" x14ac:dyDescent="0.2">
      <c r="A161" s="76">
        <v>39757</v>
      </c>
      <c r="B161" s="75">
        <v>246.79926</v>
      </c>
      <c r="C161" s="75">
        <v>213.3466</v>
      </c>
      <c r="D161" s="75">
        <v>313.10590000000002</v>
      </c>
      <c r="E161" s="75">
        <v>321.67665</v>
      </c>
    </row>
    <row r="162" spans="1:5" x14ac:dyDescent="0.2">
      <c r="A162" s="76">
        <v>39758</v>
      </c>
      <c r="B162" s="75">
        <v>247.87161</v>
      </c>
      <c r="C162" s="75">
        <v>217.13301000000001</v>
      </c>
      <c r="D162" s="75">
        <v>317.1223</v>
      </c>
      <c r="E162" s="75">
        <v>329.18024000000003</v>
      </c>
    </row>
    <row r="163" spans="1:5" x14ac:dyDescent="0.2">
      <c r="A163" s="76">
        <v>39759</v>
      </c>
      <c r="B163" s="75">
        <v>246.27092999999999</v>
      </c>
      <c r="C163" s="75">
        <v>215.89473000000001</v>
      </c>
      <c r="D163" s="75">
        <v>318.26884999999999</v>
      </c>
      <c r="E163" s="75">
        <v>333.55998</v>
      </c>
    </row>
    <row r="164" spans="1:5" x14ac:dyDescent="0.2">
      <c r="A164" s="76">
        <v>39762</v>
      </c>
      <c r="B164" s="75">
        <v>245.25024999999999</v>
      </c>
      <c r="C164" s="75">
        <v>212.53987000000001</v>
      </c>
      <c r="D164" s="75">
        <v>321.19087000000002</v>
      </c>
      <c r="E164" s="75">
        <v>336.73860999999999</v>
      </c>
    </row>
    <row r="165" spans="1:5" x14ac:dyDescent="0.2">
      <c r="A165" s="76">
        <v>39763</v>
      </c>
      <c r="B165" s="75">
        <v>242.92921000000001</v>
      </c>
      <c r="C165" s="75">
        <v>208.12192999999999</v>
      </c>
      <c r="D165" s="75">
        <v>322.57418999999999</v>
      </c>
      <c r="E165" s="75">
        <v>340.47791000000001</v>
      </c>
    </row>
    <row r="166" spans="1:5" x14ac:dyDescent="0.2">
      <c r="A166" s="76">
        <v>39764</v>
      </c>
      <c r="B166" s="75">
        <v>242.89962</v>
      </c>
      <c r="C166" s="75">
        <v>206.36466999999999</v>
      </c>
      <c r="D166" s="75">
        <v>326.08940000000001</v>
      </c>
      <c r="E166" s="75">
        <v>344.24137000000002</v>
      </c>
    </row>
    <row r="167" spans="1:5" x14ac:dyDescent="0.2">
      <c r="A167" s="76">
        <v>39765</v>
      </c>
      <c r="B167" s="75">
        <v>243.53434999999999</v>
      </c>
      <c r="C167" s="75">
        <v>205.84442999999999</v>
      </c>
      <c r="D167" s="75">
        <v>329.37682999999998</v>
      </c>
      <c r="E167" s="75">
        <v>349.81326999999999</v>
      </c>
    </row>
    <row r="168" spans="1:5" x14ac:dyDescent="0.2">
      <c r="A168" s="76">
        <v>39766</v>
      </c>
      <c r="B168" s="75">
        <v>244.63884999999999</v>
      </c>
      <c r="C168" s="75">
        <v>207.07805999999999</v>
      </c>
      <c r="D168" s="75">
        <v>333.13596000000001</v>
      </c>
      <c r="E168" s="75">
        <v>352.35021</v>
      </c>
    </row>
    <row r="169" spans="1:5" x14ac:dyDescent="0.2">
      <c r="A169" s="76">
        <v>39769</v>
      </c>
      <c r="B169" s="75">
        <v>242.03341</v>
      </c>
      <c r="C169" s="75">
        <v>201.08707000000001</v>
      </c>
      <c r="D169" s="75">
        <v>327.42860999999999</v>
      </c>
      <c r="E169" s="75">
        <v>343.58323000000001</v>
      </c>
    </row>
    <row r="170" spans="1:5" x14ac:dyDescent="0.2">
      <c r="A170" s="76">
        <v>39770</v>
      </c>
      <c r="B170" s="75">
        <v>244.49093999999999</v>
      </c>
      <c r="C170" s="75">
        <v>201.05097000000001</v>
      </c>
      <c r="D170" s="75">
        <v>330.15773999999999</v>
      </c>
      <c r="E170" s="75">
        <v>347.39003000000002</v>
      </c>
    </row>
    <row r="171" spans="1:5" x14ac:dyDescent="0.2">
      <c r="A171" s="76">
        <v>39771</v>
      </c>
      <c r="B171" s="75">
        <v>241.73213000000001</v>
      </c>
      <c r="C171" s="75">
        <v>197.63486</v>
      </c>
      <c r="D171" s="75">
        <v>328.24011000000002</v>
      </c>
      <c r="E171" s="75">
        <v>344.81540000000001</v>
      </c>
    </row>
    <row r="172" spans="1:5" x14ac:dyDescent="0.2">
      <c r="A172" s="76">
        <v>39772</v>
      </c>
      <c r="B172" s="75">
        <v>241.73213000000001</v>
      </c>
      <c r="C172" s="75">
        <v>197.63486</v>
      </c>
      <c r="D172" s="75">
        <v>328.24011000000002</v>
      </c>
      <c r="E172" s="75">
        <v>344.81540000000001</v>
      </c>
    </row>
    <row r="173" spans="1:5" x14ac:dyDescent="0.2">
      <c r="A173" s="76">
        <v>39773</v>
      </c>
      <c r="B173" s="75">
        <v>242.45437000000001</v>
      </c>
      <c r="C173" s="75">
        <v>197.20868999999999</v>
      </c>
      <c r="D173" s="75">
        <v>330.78433000000001</v>
      </c>
      <c r="E173" s="75">
        <v>347.80511000000001</v>
      </c>
    </row>
    <row r="174" spans="1:5" x14ac:dyDescent="0.2">
      <c r="A174" s="76">
        <v>39776</v>
      </c>
      <c r="B174" s="75">
        <v>241.77401</v>
      </c>
      <c r="C174" s="75">
        <v>193.95923999999999</v>
      </c>
      <c r="D174" s="75">
        <v>332.56243999999998</v>
      </c>
      <c r="E174" s="75">
        <v>351.98552999999998</v>
      </c>
    </row>
    <row r="175" spans="1:5" x14ac:dyDescent="0.2">
      <c r="A175" s="76">
        <v>39777</v>
      </c>
      <c r="B175" s="75">
        <v>242.41519</v>
      </c>
      <c r="C175" s="75">
        <v>195.17654999999999</v>
      </c>
      <c r="D175" s="75">
        <v>332.46379000000002</v>
      </c>
      <c r="E175" s="75">
        <v>347.71956999999998</v>
      </c>
    </row>
    <row r="176" spans="1:5" x14ac:dyDescent="0.2">
      <c r="A176" s="76">
        <v>39778</v>
      </c>
      <c r="B176" s="75">
        <v>244.06666999999999</v>
      </c>
      <c r="C176" s="75">
        <v>198.92929000000001</v>
      </c>
      <c r="D176" s="75">
        <v>329.11962999999997</v>
      </c>
      <c r="E176" s="75">
        <v>344.8732</v>
      </c>
    </row>
    <row r="177" spans="1:5" x14ac:dyDescent="0.2">
      <c r="A177" s="76">
        <v>39779</v>
      </c>
      <c r="B177" s="75">
        <v>244.09911</v>
      </c>
      <c r="C177" s="75">
        <v>198.87360000000001</v>
      </c>
      <c r="D177" s="75">
        <v>330.37241999999998</v>
      </c>
      <c r="E177" s="75">
        <v>344.04392000000001</v>
      </c>
    </row>
    <row r="178" spans="1:5" x14ac:dyDescent="0.2">
      <c r="A178" s="76">
        <v>39780</v>
      </c>
      <c r="B178" s="75">
        <v>244.60094000000001</v>
      </c>
      <c r="C178" s="75">
        <v>208.94064</v>
      </c>
      <c r="D178" s="75">
        <v>323.89857000000001</v>
      </c>
      <c r="E178" s="75">
        <v>339.32886000000002</v>
      </c>
    </row>
    <row r="179" spans="1:5" x14ac:dyDescent="0.2">
      <c r="A179" s="76">
        <v>39783</v>
      </c>
      <c r="B179" s="75">
        <v>245.43564000000001</v>
      </c>
      <c r="C179" s="75">
        <v>211.00354999999999</v>
      </c>
      <c r="D179" s="75">
        <v>315.22809000000001</v>
      </c>
      <c r="E179" s="75">
        <v>331.17066</v>
      </c>
    </row>
    <row r="180" spans="1:5" x14ac:dyDescent="0.2">
      <c r="A180" s="76">
        <v>39784</v>
      </c>
      <c r="B180" s="75">
        <v>245.56666999999999</v>
      </c>
      <c r="C180" s="75">
        <v>213.39805999999999</v>
      </c>
      <c r="D180" s="75">
        <v>314.65609999999998</v>
      </c>
      <c r="E180" s="75">
        <v>328.65947999999997</v>
      </c>
    </row>
    <row r="181" spans="1:5" x14ac:dyDescent="0.2">
      <c r="A181" s="76">
        <v>39785</v>
      </c>
      <c r="B181" s="75">
        <v>246.0967</v>
      </c>
      <c r="C181" s="75">
        <v>217.63056</v>
      </c>
      <c r="D181" s="75">
        <v>314.18167999999997</v>
      </c>
      <c r="E181" s="75">
        <v>326.49970999999999</v>
      </c>
    </row>
    <row r="182" spans="1:5" x14ac:dyDescent="0.2">
      <c r="A182" s="76">
        <v>39786</v>
      </c>
      <c r="B182" s="75">
        <v>248.07544999999999</v>
      </c>
      <c r="C182" s="75">
        <v>219.98051000000001</v>
      </c>
      <c r="D182" s="75">
        <v>312.19385999999997</v>
      </c>
      <c r="E182" s="75">
        <v>324.58253999999999</v>
      </c>
    </row>
    <row r="183" spans="1:5" x14ac:dyDescent="0.2">
      <c r="A183" s="76">
        <v>39787</v>
      </c>
      <c r="B183" s="75">
        <v>250.49515</v>
      </c>
      <c r="C183" s="75">
        <v>224.28020000000001</v>
      </c>
      <c r="D183" s="75">
        <v>308.43544000000003</v>
      </c>
      <c r="E183" s="75">
        <v>321.23786000000001</v>
      </c>
    </row>
    <row r="184" spans="1:5" x14ac:dyDescent="0.2">
      <c r="A184" s="76">
        <v>39790</v>
      </c>
      <c r="B184" s="75">
        <v>251.16538</v>
      </c>
      <c r="C184" s="75">
        <v>226.44323</v>
      </c>
      <c r="D184" s="75">
        <v>306.54390000000001</v>
      </c>
      <c r="E184" s="75">
        <v>318.32044000000002</v>
      </c>
    </row>
    <row r="185" spans="1:5" x14ac:dyDescent="0.2">
      <c r="A185" s="76">
        <v>39791</v>
      </c>
      <c r="B185" s="75">
        <v>250.64090999999999</v>
      </c>
      <c r="C185" s="75">
        <v>224.55340000000001</v>
      </c>
      <c r="D185" s="75">
        <v>305.30167</v>
      </c>
      <c r="E185" s="75">
        <v>318.79237000000001</v>
      </c>
    </row>
    <row r="186" spans="1:5" x14ac:dyDescent="0.2">
      <c r="A186" s="76">
        <v>39792</v>
      </c>
      <c r="B186" s="75">
        <v>251.06677999999999</v>
      </c>
      <c r="C186" s="75">
        <v>223.77403000000001</v>
      </c>
      <c r="D186" s="75">
        <v>308.642</v>
      </c>
      <c r="E186" s="75">
        <v>323.36306000000002</v>
      </c>
    </row>
    <row r="187" spans="1:5" x14ac:dyDescent="0.2">
      <c r="A187" s="76">
        <v>39793</v>
      </c>
      <c r="B187" s="75">
        <v>258.07436999999999</v>
      </c>
      <c r="C187" s="75">
        <v>222.2809</v>
      </c>
      <c r="D187" s="75">
        <v>311.26190000000003</v>
      </c>
      <c r="E187" s="75">
        <v>329.73736000000002</v>
      </c>
    </row>
    <row r="188" spans="1:5" x14ac:dyDescent="0.2">
      <c r="A188" s="76">
        <v>39794</v>
      </c>
      <c r="B188" s="75">
        <v>258.86997000000002</v>
      </c>
      <c r="C188" s="75">
        <v>222.28511</v>
      </c>
      <c r="D188" s="75">
        <v>314.94071000000002</v>
      </c>
      <c r="E188" s="75">
        <v>333.79093999999998</v>
      </c>
    </row>
    <row r="189" spans="1:5" x14ac:dyDescent="0.2">
      <c r="A189" s="76">
        <v>39797</v>
      </c>
      <c r="B189" s="75">
        <v>252.06720999999999</v>
      </c>
      <c r="C189" s="75">
        <v>224.74270000000001</v>
      </c>
      <c r="D189" s="75">
        <v>317.16068000000001</v>
      </c>
      <c r="E189" s="75">
        <v>336.15037000000001</v>
      </c>
    </row>
    <row r="190" spans="1:5" x14ac:dyDescent="0.2">
      <c r="A190" s="76">
        <v>39798</v>
      </c>
      <c r="B190" s="75">
        <v>252.72989999999999</v>
      </c>
      <c r="C190" s="75">
        <v>226.59434999999999</v>
      </c>
      <c r="D190" s="75">
        <v>317.32758999999999</v>
      </c>
      <c r="E190" s="75">
        <v>334.92941000000002</v>
      </c>
    </row>
    <row r="191" spans="1:5" x14ac:dyDescent="0.2">
      <c r="A191" s="76">
        <v>39799</v>
      </c>
      <c r="B191" s="75">
        <v>251.80963</v>
      </c>
      <c r="C191" s="75">
        <v>226.68522999999999</v>
      </c>
      <c r="D191" s="75">
        <v>316.49835999999999</v>
      </c>
      <c r="E191" s="75">
        <v>334.34431000000001</v>
      </c>
    </row>
    <row r="192" spans="1:5" x14ac:dyDescent="0.2">
      <c r="A192" s="76">
        <v>39800</v>
      </c>
      <c r="B192" s="75">
        <v>253.34674000000001</v>
      </c>
      <c r="C192" s="75">
        <v>228.52361999999999</v>
      </c>
      <c r="D192" s="75">
        <v>320.33861999999999</v>
      </c>
      <c r="E192" s="75">
        <v>337.51420000000002</v>
      </c>
    </row>
    <row r="193" spans="1:5" x14ac:dyDescent="0.2">
      <c r="A193" s="76">
        <v>39801</v>
      </c>
      <c r="B193" s="75">
        <v>254.3407</v>
      </c>
      <c r="C193" s="75">
        <v>230.78174999999999</v>
      </c>
      <c r="D193" s="75">
        <v>319.21019000000001</v>
      </c>
      <c r="E193" s="75">
        <v>337.50657999999999</v>
      </c>
    </row>
    <row r="194" spans="1:5" x14ac:dyDescent="0.2">
      <c r="A194" s="76">
        <v>39804</v>
      </c>
      <c r="B194" s="75">
        <v>253.95616000000001</v>
      </c>
      <c r="C194" s="75">
        <v>229.88602</v>
      </c>
      <c r="D194" s="75">
        <v>320.85345999999998</v>
      </c>
      <c r="E194" s="75">
        <v>340.07886000000002</v>
      </c>
    </row>
    <row r="195" spans="1:5" x14ac:dyDescent="0.2">
      <c r="A195" s="76">
        <v>39805</v>
      </c>
      <c r="B195" s="75">
        <v>254.95973000000001</v>
      </c>
      <c r="C195" s="75">
        <v>232.03579999999999</v>
      </c>
      <c r="D195" s="75">
        <v>322.06936000000002</v>
      </c>
      <c r="E195" s="75">
        <v>341.76549999999997</v>
      </c>
    </row>
    <row r="196" spans="1:5" x14ac:dyDescent="0.2">
      <c r="A196" s="76">
        <v>39811</v>
      </c>
      <c r="B196" s="75">
        <v>255.26607999999999</v>
      </c>
      <c r="C196" s="75">
        <v>232.41614000000001</v>
      </c>
      <c r="D196" s="75">
        <v>320.8365</v>
      </c>
      <c r="E196" s="75">
        <v>338.61709999999999</v>
      </c>
    </row>
    <row r="197" spans="1:5" x14ac:dyDescent="0.2">
      <c r="A197" s="76">
        <v>39812</v>
      </c>
      <c r="B197" s="75">
        <v>255.28342000000001</v>
      </c>
      <c r="C197" s="75">
        <v>231.29792</v>
      </c>
      <c r="D197" s="75">
        <v>319.87770999999998</v>
      </c>
      <c r="E197" s="75">
        <v>337.30556000000001</v>
      </c>
    </row>
    <row r="198" spans="1:5" x14ac:dyDescent="0.2">
      <c r="A198" s="76">
        <v>39815</v>
      </c>
      <c r="B198" s="75">
        <v>255.99906999999999</v>
      </c>
      <c r="C198" s="75">
        <v>232.24485999999999</v>
      </c>
      <c r="D198" s="75">
        <v>321.66323</v>
      </c>
      <c r="E198" s="75">
        <v>340.65960000000001</v>
      </c>
    </row>
    <row r="199" spans="1:5" x14ac:dyDescent="0.2">
      <c r="A199" s="76">
        <v>39818</v>
      </c>
      <c r="B199" s="75">
        <v>256.00074999999998</v>
      </c>
      <c r="C199" s="75">
        <v>231.87542999999999</v>
      </c>
      <c r="D199" s="75">
        <v>320.32994000000002</v>
      </c>
      <c r="E199" s="75">
        <v>338.54619000000002</v>
      </c>
    </row>
    <row r="200" spans="1:5" x14ac:dyDescent="0.2">
      <c r="A200" s="76">
        <v>39819</v>
      </c>
      <c r="B200" s="75">
        <v>256.80022000000002</v>
      </c>
      <c r="C200" s="75">
        <v>234.91931</v>
      </c>
      <c r="D200" s="75">
        <v>323.12952999999999</v>
      </c>
      <c r="E200" s="75">
        <v>341.57008000000002</v>
      </c>
    </row>
    <row r="201" spans="1:5" x14ac:dyDescent="0.2">
      <c r="A201" s="76">
        <v>39820</v>
      </c>
      <c r="B201" s="75">
        <v>257.75418000000002</v>
      </c>
      <c r="C201" s="75">
        <v>238.19456</v>
      </c>
      <c r="D201" s="75">
        <v>321.38983999999999</v>
      </c>
      <c r="E201" s="75">
        <v>338.11838</v>
      </c>
    </row>
    <row r="202" spans="1:5" x14ac:dyDescent="0.2">
      <c r="A202" s="76">
        <v>39821</v>
      </c>
      <c r="B202" s="75">
        <v>257.92644000000001</v>
      </c>
      <c r="C202" s="75">
        <v>236.15235000000001</v>
      </c>
      <c r="D202" s="75">
        <v>322.89494999999999</v>
      </c>
      <c r="E202" s="75">
        <v>339.77474000000001</v>
      </c>
    </row>
    <row r="203" spans="1:5" x14ac:dyDescent="0.2">
      <c r="A203" s="76">
        <v>39822</v>
      </c>
      <c r="B203" s="75">
        <v>258.23027000000002</v>
      </c>
      <c r="C203" s="75">
        <v>235.89986999999999</v>
      </c>
      <c r="D203" s="75">
        <v>324.26740000000001</v>
      </c>
      <c r="E203" s="75">
        <v>341.09744000000001</v>
      </c>
    </row>
    <row r="204" spans="1:5" x14ac:dyDescent="0.2">
      <c r="A204" s="76">
        <v>39825</v>
      </c>
      <c r="B204" s="75">
        <v>259.52091000000001</v>
      </c>
      <c r="C204" s="75">
        <v>237.07022000000001</v>
      </c>
      <c r="D204" s="75">
        <v>321.61964999999998</v>
      </c>
      <c r="E204" s="75">
        <v>337.93243000000001</v>
      </c>
    </row>
    <row r="205" spans="1:5" x14ac:dyDescent="0.2">
      <c r="A205" s="76">
        <v>39826</v>
      </c>
      <c r="B205" s="75">
        <v>259.33971000000003</v>
      </c>
      <c r="C205" s="75">
        <v>235.81818999999999</v>
      </c>
      <c r="D205" s="75">
        <v>321.82236999999998</v>
      </c>
      <c r="E205" s="75">
        <v>338.29730999999998</v>
      </c>
    </row>
    <row r="206" spans="1:5" x14ac:dyDescent="0.2">
      <c r="A206" s="76">
        <v>39827</v>
      </c>
      <c r="B206" s="75">
        <v>259.54914000000002</v>
      </c>
      <c r="C206" s="75">
        <v>237.3869</v>
      </c>
      <c r="D206" s="75">
        <v>321.77613000000002</v>
      </c>
      <c r="E206" s="75">
        <v>339.25438000000003</v>
      </c>
    </row>
    <row r="207" spans="1:5" x14ac:dyDescent="0.2">
      <c r="A207" s="76">
        <v>39828</v>
      </c>
      <c r="B207" s="75">
        <v>259.27463999999998</v>
      </c>
      <c r="C207" s="75">
        <v>236.85335000000001</v>
      </c>
      <c r="D207" s="75">
        <v>321.11622</v>
      </c>
      <c r="E207" s="75">
        <v>336.59419000000003</v>
      </c>
    </row>
    <row r="208" spans="1:5" x14ac:dyDescent="0.2">
      <c r="A208" s="76">
        <v>39829</v>
      </c>
      <c r="B208" s="75">
        <v>259.03305</v>
      </c>
      <c r="C208" s="75">
        <v>235.82687000000001</v>
      </c>
      <c r="D208" s="75">
        <v>320.41854000000001</v>
      </c>
      <c r="E208" s="75">
        <v>335.14114999999998</v>
      </c>
    </row>
    <row r="209" spans="1:5" x14ac:dyDescent="0.2">
      <c r="A209" s="76">
        <v>39832</v>
      </c>
      <c r="B209" s="75">
        <v>259.11979000000002</v>
      </c>
      <c r="C209" s="75">
        <v>236.1113</v>
      </c>
      <c r="D209" s="75">
        <v>318.17678999999998</v>
      </c>
      <c r="E209" s="75">
        <v>332.14656000000002</v>
      </c>
    </row>
    <row r="210" spans="1:5" x14ac:dyDescent="0.2">
      <c r="A210" s="76">
        <v>39833</v>
      </c>
      <c r="B210" s="75">
        <v>259.39747999999997</v>
      </c>
      <c r="C210" s="75">
        <v>237.64845</v>
      </c>
      <c r="D210" s="75">
        <v>318.98255</v>
      </c>
      <c r="E210" s="75">
        <v>332.81934999999999</v>
      </c>
    </row>
    <row r="211" spans="1:5" x14ac:dyDescent="0.2">
      <c r="A211" s="76">
        <v>39834</v>
      </c>
      <c r="B211" s="75">
        <v>259.48849999999999</v>
      </c>
      <c r="C211" s="75">
        <v>233.84610000000001</v>
      </c>
      <c r="D211" s="75">
        <v>322.23230999999998</v>
      </c>
      <c r="E211" s="75">
        <v>337.24695000000003</v>
      </c>
    </row>
    <row r="212" spans="1:5" x14ac:dyDescent="0.2">
      <c r="A212" s="76">
        <v>39835</v>
      </c>
      <c r="B212" s="75">
        <v>262.01321000000002</v>
      </c>
      <c r="C212" s="75">
        <v>234.66753</v>
      </c>
      <c r="D212" s="75">
        <v>322.91009000000003</v>
      </c>
      <c r="E212" s="75">
        <v>338.31126</v>
      </c>
    </row>
    <row r="213" spans="1:5" x14ac:dyDescent="0.2">
      <c r="A213" s="76">
        <v>39836</v>
      </c>
      <c r="B213" s="75">
        <v>262.35189000000003</v>
      </c>
      <c r="C213" s="75">
        <v>236.19919999999999</v>
      </c>
      <c r="D213" s="75">
        <v>324.67174</v>
      </c>
      <c r="E213" s="75">
        <v>339.62079</v>
      </c>
    </row>
    <row r="214" spans="1:5" x14ac:dyDescent="0.2">
      <c r="A214" s="76">
        <v>39839</v>
      </c>
      <c r="B214" s="75">
        <v>262.53730000000002</v>
      </c>
      <c r="C214" s="75">
        <v>237.92815999999999</v>
      </c>
      <c r="D214" s="75">
        <v>326.99006000000003</v>
      </c>
      <c r="E214" s="75">
        <v>342.03483999999997</v>
      </c>
    </row>
    <row r="215" spans="1:5" x14ac:dyDescent="0.2">
      <c r="A215" s="76">
        <v>39840</v>
      </c>
      <c r="B215" s="75">
        <v>262.51715999999999</v>
      </c>
      <c r="C215" s="75">
        <v>238.43045000000001</v>
      </c>
      <c r="D215" s="75">
        <v>326.58190000000002</v>
      </c>
      <c r="E215" s="75">
        <v>343.14773000000002</v>
      </c>
    </row>
    <row r="216" spans="1:5" x14ac:dyDescent="0.2">
      <c r="A216" s="76">
        <v>39841</v>
      </c>
      <c r="B216" s="75">
        <v>263.04334999999998</v>
      </c>
      <c r="C216" s="75">
        <v>241.58025000000001</v>
      </c>
      <c r="D216" s="75">
        <v>324.22208000000001</v>
      </c>
      <c r="E216" s="75">
        <v>342.43754999999999</v>
      </c>
    </row>
    <row r="217" spans="1:5" x14ac:dyDescent="0.2">
      <c r="A217" s="76">
        <v>39842</v>
      </c>
      <c r="B217" s="75">
        <v>265.90314000000001</v>
      </c>
      <c r="C217" s="75">
        <v>250.02785</v>
      </c>
      <c r="D217" s="75">
        <v>322.10140000000001</v>
      </c>
      <c r="E217" s="75">
        <v>340.97532000000001</v>
      </c>
    </row>
    <row r="218" spans="1:5" x14ac:dyDescent="0.2">
      <c r="A218" s="76">
        <v>39843</v>
      </c>
      <c r="B218" s="75">
        <v>266.45055000000002</v>
      </c>
      <c r="C218" s="75">
        <v>247.72422</v>
      </c>
      <c r="D218" s="75">
        <v>322.91363999999999</v>
      </c>
      <c r="E218" s="75">
        <v>342.28516000000002</v>
      </c>
    </row>
    <row r="219" spans="1:5" x14ac:dyDescent="0.2">
      <c r="A219" s="76">
        <v>39846</v>
      </c>
      <c r="B219" s="75">
        <v>265.68176999999997</v>
      </c>
      <c r="C219" s="75">
        <v>248.47603000000001</v>
      </c>
      <c r="D219" s="75">
        <v>322.10451999999998</v>
      </c>
      <c r="E219" s="75">
        <v>339.58981999999997</v>
      </c>
    </row>
    <row r="220" spans="1:5" x14ac:dyDescent="0.2">
      <c r="A220" s="76">
        <v>39847</v>
      </c>
      <c r="B220" s="75">
        <v>266.13963000000001</v>
      </c>
      <c r="C220" s="75">
        <v>251.50202999999999</v>
      </c>
      <c r="D220" s="75">
        <v>320.57477999999998</v>
      </c>
      <c r="E220" s="75">
        <v>337.81518999999997</v>
      </c>
    </row>
    <row r="221" spans="1:5" x14ac:dyDescent="0.2">
      <c r="A221" s="76">
        <v>39848</v>
      </c>
      <c r="B221" s="75">
        <v>265.86827</v>
      </c>
      <c r="C221" s="75">
        <v>252.59358</v>
      </c>
      <c r="D221" s="75">
        <v>322.57616999999999</v>
      </c>
      <c r="E221" s="75">
        <v>340.02370999999999</v>
      </c>
    </row>
    <row r="222" spans="1:5" x14ac:dyDescent="0.2">
      <c r="A222" s="76">
        <v>39849</v>
      </c>
      <c r="B222" s="75">
        <v>266.61250000000001</v>
      </c>
      <c r="C222" s="75">
        <v>251.17590000000001</v>
      </c>
      <c r="D222" s="75">
        <v>321.13798000000003</v>
      </c>
      <c r="E222" s="75">
        <v>337.39321999999999</v>
      </c>
    </row>
    <row r="223" spans="1:5" x14ac:dyDescent="0.2">
      <c r="A223" s="76">
        <v>39850</v>
      </c>
      <c r="B223" s="75">
        <v>267.50223999999997</v>
      </c>
      <c r="C223" s="75">
        <v>251.23345</v>
      </c>
      <c r="D223" s="75">
        <v>317.94938000000002</v>
      </c>
      <c r="E223" s="75">
        <v>332.09741000000002</v>
      </c>
    </row>
    <row r="224" spans="1:5" x14ac:dyDescent="0.2">
      <c r="A224" s="76">
        <v>39853</v>
      </c>
      <c r="B224" s="75">
        <v>267.47147000000001</v>
      </c>
      <c r="C224" s="75">
        <v>250.28211999999999</v>
      </c>
      <c r="D224" s="75">
        <v>315.47055</v>
      </c>
      <c r="E224" s="75">
        <v>330.60003</v>
      </c>
    </row>
    <row r="225" spans="1:5" x14ac:dyDescent="0.2">
      <c r="A225" s="76">
        <v>39854</v>
      </c>
      <c r="B225" s="75">
        <v>267.59514000000001</v>
      </c>
      <c r="C225" s="75">
        <v>249.76570000000001</v>
      </c>
      <c r="D225" s="75">
        <v>316.03026</v>
      </c>
      <c r="E225" s="75">
        <v>331.21587</v>
      </c>
    </row>
    <row r="226" spans="1:5" x14ac:dyDescent="0.2">
      <c r="A226" s="76">
        <v>39855</v>
      </c>
      <c r="B226" s="75">
        <v>267.36795999999998</v>
      </c>
      <c r="C226" s="75">
        <v>250.7055</v>
      </c>
      <c r="D226" s="75">
        <v>317.08492999999999</v>
      </c>
      <c r="E226" s="75">
        <v>334.16703999999999</v>
      </c>
    </row>
    <row r="227" spans="1:5" x14ac:dyDescent="0.2">
      <c r="A227" s="76">
        <v>39856</v>
      </c>
      <c r="B227" s="75">
        <v>266.92392000000001</v>
      </c>
      <c r="C227" s="75">
        <v>252.53962999999999</v>
      </c>
      <c r="D227" s="75">
        <v>316.12040999999999</v>
      </c>
      <c r="E227" s="75">
        <v>332.25765999999999</v>
      </c>
    </row>
    <row r="228" spans="1:5" x14ac:dyDescent="0.2">
      <c r="A228" s="76">
        <v>39857</v>
      </c>
      <c r="B228" s="75">
        <v>267.02776</v>
      </c>
      <c r="C228" s="75">
        <v>251.23714000000001</v>
      </c>
      <c r="D228" s="75">
        <v>317.05282999999997</v>
      </c>
      <c r="E228" s="75">
        <v>332.11</v>
      </c>
    </row>
    <row r="229" spans="1:5" x14ac:dyDescent="0.2">
      <c r="A229" s="76">
        <v>39860</v>
      </c>
      <c r="B229" s="75">
        <v>267.19641999999999</v>
      </c>
      <c r="C229" s="75">
        <v>251.21340000000001</v>
      </c>
      <c r="D229" s="75">
        <v>317.85737999999998</v>
      </c>
      <c r="E229" s="75">
        <v>332.68065999999999</v>
      </c>
    </row>
    <row r="230" spans="1:5" x14ac:dyDescent="0.2">
      <c r="A230" s="76">
        <v>39861</v>
      </c>
      <c r="B230" s="75">
        <v>266.74536999999998</v>
      </c>
      <c r="C230" s="75">
        <v>251.54482999999999</v>
      </c>
      <c r="D230" s="75">
        <v>316.21566000000001</v>
      </c>
      <c r="E230" s="75">
        <v>330.16933</v>
      </c>
    </row>
    <row r="231" spans="1:5" x14ac:dyDescent="0.2">
      <c r="A231" s="76">
        <v>39862</v>
      </c>
      <c r="B231" s="75">
        <v>265.88143000000002</v>
      </c>
      <c r="C231" s="75">
        <v>247.58535000000001</v>
      </c>
      <c r="D231" s="75">
        <v>312.66937999999999</v>
      </c>
      <c r="E231" s="75">
        <v>327.76580000000001</v>
      </c>
    </row>
    <row r="232" spans="1:5" x14ac:dyDescent="0.2">
      <c r="A232" s="76">
        <v>39863</v>
      </c>
      <c r="B232" s="75">
        <v>265.77010000000001</v>
      </c>
      <c r="C232" s="75">
        <v>245.18021999999999</v>
      </c>
      <c r="D232" s="75">
        <v>309.59078</v>
      </c>
      <c r="E232" s="75">
        <v>323.80009999999999</v>
      </c>
    </row>
    <row r="233" spans="1:5" x14ac:dyDescent="0.2">
      <c r="A233" s="76">
        <v>39864</v>
      </c>
      <c r="B233" s="75">
        <v>266.26155999999997</v>
      </c>
      <c r="C233" s="75">
        <v>246.59317999999999</v>
      </c>
      <c r="D233" s="75">
        <v>310.75463999999999</v>
      </c>
      <c r="E233" s="75">
        <v>323.95287000000002</v>
      </c>
    </row>
    <row r="234" spans="1:5" x14ac:dyDescent="0.2">
      <c r="A234" s="76">
        <v>39867</v>
      </c>
      <c r="B234" s="75">
        <v>266.59145000000001</v>
      </c>
      <c r="C234" s="75">
        <v>248.1653</v>
      </c>
      <c r="D234" s="75">
        <v>311.55331000000001</v>
      </c>
      <c r="E234" s="75">
        <v>326.30279000000002</v>
      </c>
    </row>
    <row r="235" spans="1:5" x14ac:dyDescent="0.2">
      <c r="A235" s="76">
        <v>39868</v>
      </c>
      <c r="B235" s="75">
        <v>266.02129000000002</v>
      </c>
      <c r="C235" s="75">
        <v>246.387</v>
      </c>
      <c r="D235" s="75">
        <v>309.69000999999997</v>
      </c>
      <c r="E235" s="75">
        <v>323.63812000000001</v>
      </c>
    </row>
    <row r="236" spans="1:5" x14ac:dyDescent="0.2">
      <c r="A236" s="76">
        <v>39869</v>
      </c>
      <c r="B236" s="75">
        <v>266.77674000000002</v>
      </c>
      <c r="C236" s="75">
        <v>248.50192999999999</v>
      </c>
      <c r="D236" s="75">
        <v>305.09345000000002</v>
      </c>
      <c r="E236" s="75">
        <v>319.30876000000001</v>
      </c>
    </row>
    <row r="237" spans="1:5" x14ac:dyDescent="0.2">
      <c r="A237" s="76">
        <v>39870</v>
      </c>
      <c r="B237" s="75">
        <v>266.98435999999998</v>
      </c>
      <c r="C237" s="75">
        <v>250.1283</v>
      </c>
      <c r="D237" s="75">
        <v>304.98329000000001</v>
      </c>
      <c r="E237" s="75">
        <v>317.15893999999997</v>
      </c>
    </row>
    <row r="238" spans="1:5" x14ac:dyDescent="0.2">
      <c r="A238" s="76">
        <v>39871</v>
      </c>
      <c r="B238" s="75">
        <v>266.79192999999998</v>
      </c>
      <c r="C238" s="75">
        <v>248.09924000000001</v>
      </c>
      <c r="D238" s="75">
        <v>304.49529999999999</v>
      </c>
      <c r="E238" s="75">
        <v>316.72593000000001</v>
      </c>
    </row>
    <row r="239" spans="1:5" x14ac:dyDescent="0.2">
      <c r="A239" s="76">
        <v>39874</v>
      </c>
      <c r="B239" s="75">
        <v>267.07141999999999</v>
      </c>
      <c r="C239" s="75">
        <v>249.91023999999999</v>
      </c>
      <c r="D239" s="75">
        <v>303.13956000000002</v>
      </c>
      <c r="E239" s="75">
        <v>314.40154000000001</v>
      </c>
    </row>
    <row r="240" spans="1:5" x14ac:dyDescent="0.2">
      <c r="A240" s="76">
        <v>39875</v>
      </c>
      <c r="B240" s="75">
        <v>266.97581000000002</v>
      </c>
      <c r="C240" s="75">
        <v>249.80458999999999</v>
      </c>
      <c r="D240" s="75">
        <v>306.69977999999998</v>
      </c>
      <c r="E240" s="75">
        <v>321.81033000000002</v>
      </c>
    </row>
    <row r="241" spans="1:5" x14ac:dyDescent="0.2">
      <c r="A241" s="76">
        <v>39876</v>
      </c>
      <c r="B241" s="75">
        <v>267.82434000000001</v>
      </c>
      <c r="C241" s="75">
        <v>251.72729000000001</v>
      </c>
      <c r="D241" s="75">
        <v>308.70832000000001</v>
      </c>
      <c r="E241" s="75">
        <v>323.67788000000002</v>
      </c>
    </row>
    <row r="242" spans="1:5" x14ac:dyDescent="0.2">
      <c r="A242" s="76">
        <v>39877</v>
      </c>
      <c r="B242" s="75">
        <v>267.62162999999998</v>
      </c>
      <c r="C242" s="75">
        <v>250.20365000000001</v>
      </c>
      <c r="D242" s="75">
        <v>307.03095000000002</v>
      </c>
      <c r="E242" s="75">
        <v>323.39850999999999</v>
      </c>
    </row>
    <row r="243" spans="1:5" x14ac:dyDescent="0.2">
      <c r="A243" s="76">
        <v>39878</v>
      </c>
      <c r="B243" s="75">
        <v>267.76670999999999</v>
      </c>
      <c r="C243" s="75">
        <v>249.58500000000001</v>
      </c>
      <c r="D243" s="75">
        <v>306.97251</v>
      </c>
      <c r="E243" s="75">
        <v>320.46987999999999</v>
      </c>
    </row>
    <row r="244" spans="1:5" x14ac:dyDescent="0.2">
      <c r="A244" s="76">
        <v>39881</v>
      </c>
      <c r="B244" s="75">
        <v>268.01762000000002</v>
      </c>
      <c r="C244" s="75">
        <v>249.82695000000001</v>
      </c>
      <c r="D244" s="75">
        <v>305.81464999999997</v>
      </c>
      <c r="E244" s="75">
        <v>318.84663999999998</v>
      </c>
    </row>
    <row r="245" spans="1:5" x14ac:dyDescent="0.2">
      <c r="A245" s="76">
        <v>39882</v>
      </c>
      <c r="B245" s="75">
        <v>268.11597999999998</v>
      </c>
      <c r="C245" s="75">
        <v>251.28537</v>
      </c>
      <c r="D245" s="75">
        <v>306.14091999999999</v>
      </c>
      <c r="E245" s="75">
        <v>322.63333</v>
      </c>
    </row>
    <row r="246" spans="1:5" x14ac:dyDescent="0.2">
      <c r="A246" s="76">
        <v>39883</v>
      </c>
      <c r="B246" s="75">
        <v>267.91043000000002</v>
      </c>
      <c r="C246" s="75">
        <v>253.62746000000001</v>
      </c>
      <c r="D246" s="75">
        <v>307.23505</v>
      </c>
      <c r="E246" s="75">
        <v>324.73978</v>
      </c>
    </row>
    <row r="247" spans="1:5" x14ac:dyDescent="0.2">
      <c r="A247" s="76">
        <v>39884</v>
      </c>
      <c r="B247" s="75">
        <v>267.96433000000002</v>
      </c>
      <c r="C247" s="75">
        <v>252.20632000000001</v>
      </c>
      <c r="D247" s="75">
        <v>309.11052999999998</v>
      </c>
      <c r="E247" s="75">
        <v>327.01450999999997</v>
      </c>
    </row>
    <row r="248" spans="1:5" x14ac:dyDescent="0.2">
      <c r="A248" s="76">
        <v>39885</v>
      </c>
      <c r="B248" s="75">
        <v>268.56211000000002</v>
      </c>
      <c r="C248" s="75">
        <v>254.04168999999999</v>
      </c>
      <c r="D248" s="75">
        <v>312.64711</v>
      </c>
      <c r="E248" s="75">
        <v>331.04586999999998</v>
      </c>
    </row>
    <row r="249" spans="1:5" x14ac:dyDescent="0.2">
      <c r="A249" s="76">
        <v>39888</v>
      </c>
      <c r="B249" s="75">
        <v>268.13119</v>
      </c>
      <c r="C249" s="75">
        <v>252.85727</v>
      </c>
      <c r="D249" s="75">
        <v>312.14801999999997</v>
      </c>
      <c r="E249" s="75">
        <v>331.09302000000002</v>
      </c>
    </row>
    <row r="250" spans="1:5" x14ac:dyDescent="0.2">
      <c r="A250" s="76">
        <v>39889</v>
      </c>
      <c r="B250" s="75">
        <v>268.36443000000003</v>
      </c>
      <c r="C250" s="75">
        <v>251.52715000000001</v>
      </c>
      <c r="D250" s="75">
        <v>312.50715000000002</v>
      </c>
      <c r="E250" s="75">
        <v>332.05842000000001</v>
      </c>
    </row>
    <row r="251" spans="1:5" x14ac:dyDescent="0.2">
      <c r="A251" s="76">
        <v>39890</v>
      </c>
      <c r="B251" s="75">
        <v>269.54408999999998</v>
      </c>
      <c r="C251" s="75">
        <v>254.16578000000001</v>
      </c>
      <c r="D251" s="75">
        <v>311.75097</v>
      </c>
      <c r="E251" s="75">
        <v>334.8981</v>
      </c>
    </row>
    <row r="252" spans="1:5" x14ac:dyDescent="0.2">
      <c r="A252" s="76">
        <v>39891</v>
      </c>
      <c r="B252" s="75">
        <v>267.42486000000002</v>
      </c>
      <c r="C252" s="75">
        <v>251.21677</v>
      </c>
      <c r="D252" s="75">
        <v>310.10948999999999</v>
      </c>
      <c r="E252" s="75">
        <v>333.22913</v>
      </c>
    </row>
    <row r="253" spans="1:5" x14ac:dyDescent="0.2">
      <c r="A253" s="76">
        <v>39892</v>
      </c>
      <c r="B253" s="75">
        <v>268.38717000000003</v>
      </c>
      <c r="C253" s="75">
        <v>249.94694000000001</v>
      </c>
      <c r="D253" s="75">
        <v>310.22055</v>
      </c>
      <c r="E253" s="75">
        <v>331.8741</v>
      </c>
    </row>
    <row r="254" spans="1:5" x14ac:dyDescent="0.2">
      <c r="A254" s="76">
        <v>39895</v>
      </c>
      <c r="B254" s="75">
        <v>268.86784</v>
      </c>
      <c r="C254" s="75">
        <v>251.32683</v>
      </c>
      <c r="D254" s="75">
        <v>308.21838000000002</v>
      </c>
      <c r="E254" s="75">
        <v>329.67948999999999</v>
      </c>
    </row>
    <row r="255" spans="1:5" x14ac:dyDescent="0.2">
      <c r="A255" s="76">
        <v>39896</v>
      </c>
      <c r="B255" s="75">
        <v>270.06574999999998</v>
      </c>
      <c r="C255" s="75">
        <v>254.1617</v>
      </c>
      <c r="D255" s="75">
        <v>303.81029000000001</v>
      </c>
      <c r="E255" s="75">
        <v>325.80590000000001</v>
      </c>
    </row>
    <row r="256" spans="1:5" x14ac:dyDescent="0.2">
      <c r="A256" s="76">
        <v>39897</v>
      </c>
      <c r="B256" s="75">
        <v>270.17171000000002</v>
      </c>
      <c r="C256" s="75">
        <v>252.44343000000001</v>
      </c>
      <c r="D256" s="75">
        <v>303.30641000000003</v>
      </c>
      <c r="E256" s="75">
        <v>323.32772</v>
      </c>
    </row>
    <row r="257" spans="1:5" x14ac:dyDescent="0.2">
      <c r="A257" s="76">
        <v>39898</v>
      </c>
      <c r="B257" s="75">
        <v>270.51065</v>
      </c>
      <c r="C257" s="75">
        <v>250.95226</v>
      </c>
      <c r="D257" s="75">
        <v>306.46863000000002</v>
      </c>
      <c r="E257" s="75">
        <v>325.93740000000003</v>
      </c>
    </row>
    <row r="258" spans="1:5" x14ac:dyDescent="0.2">
      <c r="A258" s="76">
        <v>39899</v>
      </c>
      <c r="B258" s="75">
        <v>270.29406</v>
      </c>
      <c r="C258" s="75">
        <v>250.38539</v>
      </c>
      <c r="D258" s="75">
        <v>308.63967000000002</v>
      </c>
      <c r="E258" s="75">
        <v>327.67514999999997</v>
      </c>
    </row>
    <row r="259" spans="1:5" x14ac:dyDescent="0.2">
      <c r="A259" s="76">
        <v>39902</v>
      </c>
      <c r="B259" s="75">
        <v>269.78656999999998</v>
      </c>
      <c r="C259" s="75">
        <v>250.25810999999999</v>
      </c>
      <c r="D259" s="75">
        <v>308.52890000000002</v>
      </c>
      <c r="E259" s="75">
        <v>327.36995999999999</v>
      </c>
    </row>
    <row r="260" spans="1:5" x14ac:dyDescent="0.2">
      <c r="A260" s="76">
        <v>39903</v>
      </c>
      <c r="B260" s="75">
        <v>270.12574000000001</v>
      </c>
      <c r="C260" s="75">
        <v>250.73175000000001</v>
      </c>
      <c r="D260" s="75">
        <v>307.89298000000002</v>
      </c>
      <c r="E260" s="75">
        <v>328.63540999999998</v>
      </c>
    </row>
    <row r="261" spans="1:5" x14ac:dyDescent="0.2">
      <c r="A261" s="76">
        <v>39904</v>
      </c>
      <c r="B261" s="75">
        <v>270.1832</v>
      </c>
      <c r="C261" s="75">
        <v>253.72343000000001</v>
      </c>
      <c r="D261" s="75">
        <v>304.02136000000002</v>
      </c>
      <c r="E261" s="75">
        <v>324.93700999999999</v>
      </c>
    </row>
    <row r="262" spans="1:5" x14ac:dyDescent="0.2">
      <c r="A262" s="76">
        <v>39905</v>
      </c>
      <c r="B262" s="75">
        <v>270.44184000000001</v>
      </c>
      <c r="C262" s="75">
        <v>253.66775000000001</v>
      </c>
      <c r="D262" s="75">
        <v>304.48543000000001</v>
      </c>
      <c r="E262" s="75">
        <v>324.62284</v>
      </c>
    </row>
    <row r="263" spans="1:5" x14ac:dyDescent="0.2">
      <c r="A263" s="76">
        <v>39906</v>
      </c>
      <c r="B263" s="75">
        <v>270.37056000000001</v>
      </c>
      <c r="C263" s="75">
        <v>253.06797</v>
      </c>
      <c r="D263" s="75">
        <v>303.58695</v>
      </c>
      <c r="E263" s="75">
        <v>325.79761000000002</v>
      </c>
    </row>
    <row r="264" spans="1:5" x14ac:dyDescent="0.2">
      <c r="A264" s="76">
        <v>39909</v>
      </c>
      <c r="B264" s="75">
        <v>270.03834999999998</v>
      </c>
      <c r="C264" s="75">
        <v>252.16965999999999</v>
      </c>
      <c r="D264" s="75">
        <v>305.18592999999998</v>
      </c>
      <c r="E264" s="75">
        <v>327.62652000000003</v>
      </c>
    </row>
    <row r="265" spans="1:5" x14ac:dyDescent="0.2">
      <c r="A265" s="76">
        <v>39910</v>
      </c>
      <c r="B265" s="75">
        <v>269.96039000000002</v>
      </c>
      <c r="C265" s="75">
        <v>251.84010000000001</v>
      </c>
      <c r="D265" s="75">
        <v>307.87088999999997</v>
      </c>
      <c r="E265" s="75">
        <v>331.28390000000002</v>
      </c>
    </row>
    <row r="266" spans="1:5" x14ac:dyDescent="0.2">
      <c r="A266" s="76">
        <v>39911</v>
      </c>
      <c r="B266" s="75">
        <v>271.61389000000003</v>
      </c>
      <c r="C266" s="75">
        <v>253.35738000000001</v>
      </c>
      <c r="D266" s="75">
        <v>308.84075999999999</v>
      </c>
      <c r="E266" s="75">
        <v>332.81918000000002</v>
      </c>
    </row>
    <row r="267" spans="1:5" x14ac:dyDescent="0.2">
      <c r="A267" s="76">
        <v>39917</v>
      </c>
      <c r="B267" s="75">
        <v>271.16149000000001</v>
      </c>
      <c r="C267" s="75">
        <v>252.25183000000001</v>
      </c>
      <c r="D267" s="75">
        <v>309.6626</v>
      </c>
      <c r="E267" s="75">
        <v>333.42345</v>
      </c>
    </row>
    <row r="268" spans="1:5" x14ac:dyDescent="0.2">
      <c r="A268" s="76">
        <v>39918</v>
      </c>
      <c r="B268" s="75">
        <v>271.76499999999999</v>
      </c>
      <c r="C268" s="75">
        <v>252.39714000000001</v>
      </c>
      <c r="D268" s="75">
        <v>312.15201000000002</v>
      </c>
      <c r="E268" s="75">
        <v>335.37058000000002</v>
      </c>
    </row>
    <row r="269" spans="1:5" x14ac:dyDescent="0.2">
      <c r="A269" s="76">
        <v>39919</v>
      </c>
      <c r="B269" s="75">
        <v>271.66879</v>
      </c>
      <c r="C269" s="75">
        <v>250.36041</v>
      </c>
      <c r="D269" s="75">
        <v>309.2835</v>
      </c>
      <c r="E269" s="75">
        <v>332.12367999999998</v>
      </c>
    </row>
    <row r="270" spans="1:5" x14ac:dyDescent="0.2">
      <c r="A270" s="76">
        <v>39920</v>
      </c>
      <c r="B270" s="75">
        <v>272.07562000000001</v>
      </c>
      <c r="C270" s="75">
        <v>252.05837</v>
      </c>
      <c r="D270" s="75">
        <v>308.74335000000002</v>
      </c>
      <c r="E270" s="75">
        <v>331.13222999999999</v>
      </c>
    </row>
    <row r="271" spans="1:5" x14ac:dyDescent="0.2">
      <c r="A271" s="76">
        <v>39923</v>
      </c>
      <c r="B271" s="75">
        <v>272.68256000000002</v>
      </c>
      <c r="C271" s="75">
        <v>253.6156</v>
      </c>
      <c r="D271" s="75">
        <v>306.80628999999999</v>
      </c>
      <c r="E271" s="75">
        <v>328.73257000000001</v>
      </c>
    </row>
    <row r="272" spans="1:5" x14ac:dyDescent="0.2">
      <c r="A272" s="76">
        <v>39924</v>
      </c>
      <c r="B272" s="75">
        <v>272.97019</v>
      </c>
      <c r="C272" s="75">
        <v>254.63740999999999</v>
      </c>
      <c r="D272" s="75">
        <v>310.30444</v>
      </c>
      <c r="E272" s="75">
        <v>333.02409</v>
      </c>
    </row>
    <row r="273" spans="1:5" x14ac:dyDescent="0.2">
      <c r="A273" s="76">
        <v>39925</v>
      </c>
      <c r="B273" s="75">
        <v>273.14452999999997</v>
      </c>
      <c r="C273" s="75">
        <v>255.20195000000001</v>
      </c>
      <c r="D273" s="75">
        <v>311.06927000000002</v>
      </c>
      <c r="E273" s="75">
        <v>335.13526999999999</v>
      </c>
    </row>
    <row r="274" spans="1:5" x14ac:dyDescent="0.2">
      <c r="A274" s="76">
        <v>39927</v>
      </c>
      <c r="B274" s="75">
        <v>273.38843000000003</v>
      </c>
      <c r="C274" s="75">
        <v>255.91767999999999</v>
      </c>
      <c r="D274" s="75">
        <v>310.42504000000002</v>
      </c>
      <c r="E274" s="75">
        <v>334.10611999999998</v>
      </c>
    </row>
    <row r="275" spans="1:5" x14ac:dyDescent="0.2">
      <c r="A275" s="76">
        <v>39930</v>
      </c>
      <c r="B275" s="75">
        <v>272.90690000000001</v>
      </c>
      <c r="C275" s="75">
        <v>257.02400999999998</v>
      </c>
      <c r="D275" s="75">
        <v>312.39066000000003</v>
      </c>
      <c r="E275" s="75">
        <v>337.20776000000001</v>
      </c>
    </row>
    <row r="276" spans="1:5" x14ac:dyDescent="0.2">
      <c r="A276" s="76">
        <v>39931</v>
      </c>
      <c r="B276" s="75">
        <v>273.06308999999999</v>
      </c>
      <c r="C276" s="75">
        <v>257.60271999999998</v>
      </c>
      <c r="D276" s="75">
        <v>310.99167999999997</v>
      </c>
      <c r="E276" s="75">
        <v>334.66555</v>
      </c>
    </row>
    <row r="277" spans="1:5" x14ac:dyDescent="0.2">
      <c r="A277" s="76">
        <v>39932</v>
      </c>
      <c r="B277" s="75">
        <v>273.38490999999999</v>
      </c>
      <c r="C277" s="75">
        <v>259.73745000000002</v>
      </c>
      <c r="D277" s="75">
        <v>314.45936999999998</v>
      </c>
      <c r="E277" s="75">
        <v>337.57709</v>
      </c>
    </row>
    <row r="278" spans="1:5" x14ac:dyDescent="0.2">
      <c r="A278" s="76">
        <v>39933</v>
      </c>
      <c r="B278" s="75">
        <v>274.01483999999999</v>
      </c>
      <c r="C278" s="75">
        <v>261.64737000000002</v>
      </c>
      <c r="D278" s="75">
        <v>315.07866999999999</v>
      </c>
      <c r="E278" s="75">
        <v>338.63202999999999</v>
      </c>
    </row>
    <row r="279" spans="1:5" x14ac:dyDescent="0.2">
      <c r="A279" s="76">
        <v>39937</v>
      </c>
      <c r="B279" s="75">
        <v>274.11928999999998</v>
      </c>
      <c r="C279" s="75">
        <v>261.97744999999998</v>
      </c>
      <c r="D279" s="75">
        <v>318.88945999999999</v>
      </c>
      <c r="E279" s="75">
        <v>341.45630999999997</v>
      </c>
    </row>
    <row r="280" spans="1:5" x14ac:dyDescent="0.2">
      <c r="A280" s="76">
        <v>39938</v>
      </c>
      <c r="B280" s="75">
        <v>274.95382999999998</v>
      </c>
      <c r="C280" s="75">
        <v>264.21444000000002</v>
      </c>
      <c r="D280" s="75">
        <v>321.28822000000002</v>
      </c>
      <c r="E280" s="75">
        <v>343.46140000000003</v>
      </c>
    </row>
    <row r="281" spans="1:5" x14ac:dyDescent="0.2">
      <c r="A281" s="76">
        <v>39939</v>
      </c>
      <c r="B281" s="75">
        <v>276.67808000000002</v>
      </c>
      <c r="C281" s="75">
        <v>264.29534999999998</v>
      </c>
      <c r="D281" s="75">
        <v>326.28327999999999</v>
      </c>
      <c r="E281" s="75">
        <v>346.78510999999997</v>
      </c>
    </row>
    <row r="282" spans="1:5" x14ac:dyDescent="0.2">
      <c r="A282" s="76">
        <v>39940</v>
      </c>
      <c r="B282" s="75">
        <v>278.94905999999997</v>
      </c>
      <c r="C282" s="75">
        <v>268.21836000000002</v>
      </c>
      <c r="D282" s="75">
        <v>331.76609999999999</v>
      </c>
      <c r="E282" s="75">
        <v>355.04190999999997</v>
      </c>
    </row>
    <row r="283" spans="1:5" x14ac:dyDescent="0.2">
      <c r="A283" s="76">
        <v>39941</v>
      </c>
      <c r="B283" s="75">
        <v>280.07010000000002</v>
      </c>
      <c r="C283" s="75">
        <v>268.77422999999999</v>
      </c>
      <c r="D283" s="75">
        <v>331.23324000000002</v>
      </c>
      <c r="E283" s="75">
        <v>352.61694</v>
      </c>
    </row>
    <row r="284" spans="1:5" x14ac:dyDescent="0.2">
      <c r="A284" s="76">
        <v>39944</v>
      </c>
      <c r="B284" s="75">
        <v>280.00675999999999</v>
      </c>
      <c r="C284" s="75">
        <v>271.89704</v>
      </c>
      <c r="D284" s="75">
        <v>330.64641</v>
      </c>
      <c r="E284" s="75">
        <v>350.73356999999999</v>
      </c>
    </row>
    <row r="285" spans="1:5" x14ac:dyDescent="0.2">
      <c r="A285" s="76">
        <v>39945</v>
      </c>
      <c r="B285" s="75">
        <v>280.88020999999998</v>
      </c>
      <c r="C285" s="75">
        <v>273.47089</v>
      </c>
      <c r="D285" s="75">
        <v>334.65388000000002</v>
      </c>
      <c r="E285" s="75">
        <v>355.67644000000001</v>
      </c>
    </row>
    <row r="286" spans="1:5" x14ac:dyDescent="0.2">
      <c r="A286" s="76">
        <v>39946</v>
      </c>
      <c r="B286" s="75">
        <v>282.82830999999999</v>
      </c>
      <c r="C286" s="75">
        <v>274.65102000000002</v>
      </c>
      <c r="D286" s="75">
        <v>335.46400999999997</v>
      </c>
      <c r="E286" s="75">
        <v>359.40048000000002</v>
      </c>
    </row>
    <row r="287" spans="1:5" x14ac:dyDescent="0.2">
      <c r="A287" s="76">
        <v>39947</v>
      </c>
      <c r="B287" s="75">
        <v>281.67390999999998</v>
      </c>
      <c r="C287" s="75">
        <v>272.49977999999999</v>
      </c>
      <c r="D287" s="75">
        <v>333.74603999999999</v>
      </c>
      <c r="E287" s="75">
        <v>358.10242</v>
      </c>
    </row>
    <row r="288" spans="1:5" x14ac:dyDescent="0.2">
      <c r="A288" s="76">
        <v>39948</v>
      </c>
      <c r="B288" s="75">
        <v>281.97573999999997</v>
      </c>
      <c r="C288" s="75">
        <v>263.84762999999998</v>
      </c>
      <c r="D288" s="75">
        <v>334.95445999999998</v>
      </c>
      <c r="E288" s="75">
        <v>358.95758000000001</v>
      </c>
    </row>
    <row r="289" spans="1:5" x14ac:dyDescent="0.2">
      <c r="A289" s="76">
        <v>39951</v>
      </c>
      <c r="B289" s="75">
        <v>281.31650000000002</v>
      </c>
      <c r="C289" s="75">
        <v>274.16469000000001</v>
      </c>
      <c r="D289" s="75">
        <v>332.78631999999999</v>
      </c>
      <c r="E289" s="75">
        <v>356.31315999999998</v>
      </c>
    </row>
    <row r="290" spans="1:5" x14ac:dyDescent="0.2">
      <c r="A290" s="76">
        <v>39952</v>
      </c>
      <c r="B290" s="75">
        <v>281.37756000000002</v>
      </c>
      <c r="C290" s="75">
        <v>275.73253999999997</v>
      </c>
      <c r="D290" s="75">
        <v>333.94873999999999</v>
      </c>
      <c r="E290" s="75">
        <v>356.54189000000002</v>
      </c>
    </row>
    <row r="291" spans="1:5" x14ac:dyDescent="0.2">
      <c r="A291" s="76">
        <v>39953</v>
      </c>
      <c r="B291" s="75">
        <v>281.68239999999997</v>
      </c>
      <c r="C291" s="75">
        <v>275.57666999999998</v>
      </c>
      <c r="D291" s="75">
        <v>334.90208000000001</v>
      </c>
      <c r="E291" s="75">
        <v>357.38031999999998</v>
      </c>
    </row>
    <row r="292" spans="1:5" x14ac:dyDescent="0.2">
      <c r="A292" s="76">
        <v>39955</v>
      </c>
      <c r="B292" s="75">
        <v>282.51206000000002</v>
      </c>
      <c r="C292" s="75">
        <v>278.05029999999999</v>
      </c>
      <c r="D292" s="75">
        <v>337.02431000000001</v>
      </c>
      <c r="E292" s="75">
        <v>359.46661999999998</v>
      </c>
    </row>
    <row r="293" spans="1:5" x14ac:dyDescent="0.2">
      <c r="A293" s="76">
        <v>39958</v>
      </c>
      <c r="B293" s="75">
        <v>282.17975999999999</v>
      </c>
      <c r="C293" s="75">
        <v>276.53190999999998</v>
      </c>
      <c r="D293" s="75">
        <v>338.00121000000001</v>
      </c>
      <c r="E293" s="75">
        <v>360.38869</v>
      </c>
    </row>
    <row r="294" spans="1:5" x14ac:dyDescent="0.2">
      <c r="A294" s="76">
        <v>39959</v>
      </c>
      <c r="B294" s="75">
        <v>281.43759999999997</v>
      </c>
      <c r="C294" s="75">
        <v>273.39943</v>
      </c>
      <c r="D294" s="75">
        <v>340.58744999999999</v>
      </c>
      <c r="E294" s="75">
        <v>361.26879000000002</v>
      </c>
    </row>
    <row r="295" spans="1:5" x14ac:dyDescent="0.2">
      <c r="A295" s="76">
        <v>39960</v>
      </c>
      <c r="B295" s="75">
        <v>282.01718</v>
      </c>
      <c r="C295" s="75">
        <v>275.98442999999997</v>
      </c>
      <c r="D295" s="75">
        <v>339.06146999999999</v>
      </c>
      <c r="E295" s="75">
        <v>358.49901999999997</v>
      </c>
    </row>
    <row r="296" spans="1:5" x14ac:dyDescent="0.2">
      <c r="A296" s="76">
        <v>39961</v>
      </c>
      <c r="B296" s="75">
        <v>282.82664999999997</v>
      </c>
      <c r="C296" s="75">
        <v>276.72311000000002</v>
      </c>
      <c r="D296" s="75">
        <v>340.01348999999999</v>
      </c>
      <c r="E296" s="75">
        <v>361.31026000000003</v>
      </c>
    </row>
    <row r="297" spans="1:5" x14ac:dyDescent="0.2">
      <c r="A297" s="76">
        <v>39962</v>
      </c>
      <c r="B297" s="75">
        <v>283.38546000000002</v>
      </c>
      <c r="C297" s="75">
        <v>274.25887999999998</v>
      </c>
      <c r="D297" s="75">
        <v>341.68106</v>
      </c>
      <c r="E297" s="75">
        <v>362.41548</v>
      </c>
    </row>
    <row r="298" spans="1:5" x14ac:dyDescent="0.2">
      <c r="A298" s="76">
        <v>39966</v>
      </c>
      <c r="B298" s="75">
        <v>282.57069999999999</v>
      </c>
      <c r="C298" s="75">
        <v>275.52823999999998</v>
      </c>
      <c r="D298" s="75">
        <v>340.87835999999999</v>
      </c>
      <c r="E298" s="75">
        <v>361.94452999999999</v>
      </c>
    </row>
    <row r="299" spans="1:5" x14ac:dyDescent="0.2">
      <c r="A299" s="76">
        <v>39967</v>
      </c>
      <c r="B299" s="75">
        <v>283.17326000000003</v>
      </c>
      <c r="C299" s="75">
        <v>276.43642999999997</v>
      </c>
      <c r="D299" s="75">
        <v>341.89496000000003</v>
      </c>
      <c r="E299" s="75">
        <v>363.19206000000003</v>
      </c>
    </row>
    <row r="300" spans="1:5" x14ac:dyDescent="0.2">
      <c r="A300" s="76">
        <v>39968</v>
      </c>
      <c r="B300" s="75">
        <v>282.70062000000001</v>
      </c>
      <c r="C300" s="75">
        <v>273.08460000000002</v>
      </c>
      <c r="D300" s="75">
        <v>342.18216999999999</v>
      </c>
      <c r="E300" s="75">
        <v>363.32481000000001</v>
      </c>
    </row>
    <row r="301" spans="1:5" x14ac:dyDescent="0.2">
      <c r="A301" s="76">
        <v>39969</v>
      </c>
      <c r="B301" s="75">
        <v>283.34733999999997</v>
      </c>
      <c r="C301" s="75">
        <v>273.80865999999997</v>
      </c>
      <c r="D301" s="75">
        <v>342.74691999999999</v>
      </c>
      <c r="E301" s="75">
        <v>364.03231</v>
      </c>
    </row>
    <row r="302" spans="1:5" x14ac:dyDescent="0.2">
      <c r="A302" s="76">
        <v>39972</v>
      </c>
      <c r="B302" s="75">
        <v>284.07670000000002</v>
      </c>
      <c r="C302" s="75">
        <v>273.99340000000001</v>
      </c>
      <c r="D302" s="75">
        <v>343.07531</v>
      </c>
      <c r="E302" s="75">
        <v>363.48998999999998</v>
      </c>
    </row>
    <row r="303" spans="1:5" x14ac:dyDescent="0.2">
      <c r="A303" s="76">
        <v>39973</v>
      </c>
      <c r="B303" s="75">
        <v>284.68052999999998</v>
      </c>
      <c r="C303" s="75">
        <v>273.52429000000001</v>
      </c>
      <c r="D303" s="75">
        <v>342.02902</v>
      </c>
      <c r="E303" s="75">
        <v>362.48020000000002</v>
      </c>
    </row>
    <row r="304" spans="1:5" x14ac:dyDescent="0.2">
      <c r="A304" s="76">
        <v>39974</v>
      </c>
      <c r="B304" s="75">
        <v>284.38528000000002</v>
      </c>
      <c r="C304" s="75">
        <v>273.18356</v>
      </c>
      <c r="D304" s="75">
        <v>342.09726999999998</v>
      </c>
      <c r="E304" s="75">
        <v>359.96373</v>
      </c>
    </row>
    <row r="305" spans="1:5" x14ac:dyDescent="0.2">
      <c r="A305" s="76">
        <v>39975</v>
      </c>
      <c r="B305" s="75">
        <v>283.37779999999998</v>
      </c>
      <c r="C305" s="75">
        <v>271.75783000000001</v>
      </c>
      <c r="D305" s="75">
        <v>342.52094</v>
      </c>
      <c r="E305" s="75">
        <v>359.80637999999999</v>
      </c>
    </row>
    <row r="306" spans="1:5" x14ac:dyDescent="0.2">
      <c r="A306" s="76">
        <v>39976</v>
      </c>
      <c r="B306" s="75">
        <v>282.90562</v>
      </c>
      <c r="C306" s="75">
        <v>270.81947000000002</v>
      </c>
      <c r="D306" s="75">
        <v>343.61047000000002</v>
      </c>
      <c r="E306" s="75">
        <v>361.42896999999999</v>
      </c>
    </row>
    <row r="307" spans="1:5" x14ac:dyDescent="0.2">
      <c r="A307" s="76">
        <v>39979</v>
      </c>
      <c r="B307" s="75">
        <v>282.38261999999997</v>
      </c>
      <c r="C307" s="75">
        <v>270.63893999999999</v>
      </c>
      <c r="D307" s="75">
        <v>343.39693999999997</v>
      </c>
      <c r="E307" s="75">
        <v>361.36470000000003</v>
      </c>
    </row>
    <row r="308" spans="1:5" x14ac:dyDescent="0.2">
      <c r="A308" s="76">
        <v>39980</v>
      </c>
      <c r="B308" s="75">
        <v>282.66197</v>
      </c>
      <c r="C308" s="75">
        <v>271.57699000000002</v>
      </c>
      <c r="D308" s="75">
        <v>343.10912999999999</v>
      </c>
      <c r="E308" s="75">
        <v>360.84453000000002</v>
      </c>
    </row>
    <row r="309" spans="1:5" x14ac:dyDescent="0.2">
      <c r="A309" s="76">
        <v>39982</v>
      </c>
      <c r="B309" s="75">
        <v>282.44011</v>
      </c>
      <c r="C309" s="75">
        <v>271.46848</v>
      </c>
      <c r="D309" s="75">
        <v>344.19664999999998</v>
      </c>
      <c r="E309" s="75">
        <v>363.46636999999998</v>
      </c>
    </row>
    <row r="310" spans="1:5" x14ac:dyDescent="0.2">
      <c r="A310" s="76">
        <v>39983</v>
      </c>
      <c r="B310" s="75">
        <v>282.19260000000003</v>
      </c>
      <c r="C310" s="75">
        <v>269.70533</v>
      </c>
      <c r="D310" s="75">
        <v>343.65561000000002</v>
      </c>
      <c r="E310" s="75">
        <v>362.51945999999998</v>
      </c>
    </row>
    <row r="311" spans="1:5" x14ac:dyDescent="0.2">
      <c r="A311" s="76">
        <v>39986</v>
      </c>
      <c r="B311" s="75">
        <v>282.09417999999999</v>
      </c>
      <c r="C311" s="75">
        <v>268.11822000000001</v>
      </c>
      <c r="D311" s="75">
        <v>342.70699000000002</v>
      </c>
      <c r="E311" s="75">
        <v>361.60858000000002</v>
      </c>
    </row>
    <row r="312" spans="1:5" x14ac:dyDescent="0.2">
      <c r="A312" s="76">
        <v>39987</v>
      </c>
      <c r="B312" s="75">
        <v>281.86254000000002</v>
      </c>
      <c r="C312" s="75">
        <v>268.15168999999997</v>
      </c>
      <c r="D312" s="75">
        <v>342.31495999999999</v>
      </c>
      <c r="E312" s="75">
        <v>359.86486000000002</v>
      </c>
    </row>
    <row r="313" spans="1:5" x14ac:dyDescent="0.2">
      <c r="A313" s="76">
        <v>39988</v>
      </c>
      <c r="B313" s="75">
        <v>282.69513000000001</v>
      </c>
      <c r="C313" s="75">
        <v>267.03460999999999</v>
      </c>
      <c r="D313" s="75">
        <v>343.98955999999998</v>
      </c>
      <c r="E313" s="75">
        <v>363.07243999999997</v>
      </c>
    </row>
    <row r="314" spans="1:5" x14ac:dyDescent="0.2">
      <c r="A314" s="76">
        <v>39989</v>
      </c>
      <c r="B314" s="75">
        <v>282.49281000000002</v>
      </c>
      <c r="C314" s="75">
        <v>265.92872</v>
      </c>
      <c r="D314" s="75">
        <v>342.10305</v>
      </c>
      <c r="E314" s="75">
        <v>359.55864000000003</v>
      </c>
    </row>
    <row r="315" spans="1:5" x14ac:dyDescent="0.2">
      <c r="A315" s="76">
        <v>39990</v>
      </c>
      <c r="B315" s="75">
        <v>282.26148000000001</v>
      </c>
      <c r="C315" s="75">
        <v>264.05018000000001</v>
      </c>
      <c r="D315" s="75">
        <v>342.97154</v>
      </c>
      <c r="E315" s="75">
        <v>357.50742000000002</v>
      </c>
    </row>
    <row r="316" spans="1:5" x14ac:dyDescent="0.2">
      <c r="A316" s="76">
        <v>39993</v>
      </c>
      <c r="B316" s="75">
        <v>281.91680000000002</v>
      </c>
      <c r="C316" s="75">
        <v>262.19709999999998</v>
      </c>
      <c r="D316" s="75">
        <v>342.46985000000001</v>
      </c>
      <c r="E316" s="75">
        <v>354.23881</v>
      </c>
    </row>
    <row r="317" spans="1:5" x14ac:dyDescent="0.2">
      <c r="A317" s="76">
        <v>39994</v>
      </c>
      <c r="B317" s="75">
        <v>281.96354000000002</v>
      </c>
      <c r="C317" s="75">
        <v>262.42617000000001</v>
      </c>
      <c r="D317" s="75">
        <v>344.56815999999998</v>
      </c>
      <c r="E317" s="75">
        <v>355.71005000000002</v>
      </c>
    </row>
    <row r="318" spans="1:5" x14ac:dyDescent="0.2">
      <c r="A318" s="76">
        <v>39995</v>
      </c>
      <c r="B318" s="75">
        <v>282.54548999999997</v>
      </c>
      <c r="C318" s="75">
        <v>263.24653000000001</v>
      </c>
      <c r="D318" s="75">
        <v>345.11043999999998</v>
      </c>
      <c r="E318" s="75">
        <v>357.05466000000001</v>
      </c>
    </row>
    <row r="319" spans="1:5" x14ac:dyDescent="0.2">
      <c r="A319" s="76">
        <v>39996</v>
      </c>
      <c r="B319" s="75">
        <v>281.34280999999999</v>
      </c>
      <c r="C319" s="75">
        <v>259.84562</v>
      </c>
      <c r="D319" s="75">
        <v>342.66523999999998</v>
      </c>
      <c r="E319" s="75">
        <v>354.58697999999998</v>
      </c>
    </row>
    <row r="320" spans="1:5" x14ac:dyDescent="0.2">
      <c r="A320" s="76">
        <v>39997</v>
      </c>
      <c r="B320" s="75">
        <v>281.19382999999999</v>
      </c>
      <c r="C320" s="75">
        <v>257.67097000000001</v>
      </c>
      <c r="D320" s="75">
        <v>343.43810999999999</v>
      </c>
      <c r="E320" s="75">
        <v>354.7955</v>
      </c>
    </row>
    <row r="321" spans="1:5" x14ac:dyDescent="0.2">
      <c r="A321" s="76">
        <v>40000</v>
      </c>
      <c r="B321" s="75">
        <v>281.21230000000003</v>
      </c>
      <c r="C321" s="75">
        <v>258.56146000000001</v>
      </c>
      <c r="D321" s="75">
        <v>343.74754000000001</v>
      </c>
      <c r="E321" s="75">
        <v>356.90424000000002</v>
      </c>
    </row>
    <row r="322" spans="1:5" x14ac:dyDescent="0.2">
      <c r="A322" s="76">
        <v>40001</v>
      </c>
      <c r="B322" s="75">
        <v>281.50628999999998</v>
      </c>
      <c r="C322" s="75">
        <v>259.60768000000002</v>
      </c>
      <c r="D322" s="75">
        <v>346.18076000000002</v>
      </c>
      <c r="E322" s="75">
        <v>361.17727000000002</v>
      </c>
    </row>
    <row r="323" spans="1:5" x14ac:dyDescent="0.2">
      <c r="A323" s="76">
        <v>40002</v>
      </c>
      <c r="B323" s="75">
        <v>281.51414</v>
      </c>
      <c r="C323" s="75">
        <v>259.57146</v>
      </c>
      <c r="D323" s="75">
        <v>347.44373999999999</v>
      </c>
      <c r="E323" s="75">
        <v>364.07011</v>
      </c>
    </row>
    <row r="324" spans="1:5" x14ac:dyDescent="0.2">
      <c r="A324" s="76">
        <v>40003</v>
      </c>
      <c r="B324" s="75">
        <v>282.27100999999999</v>
      </c>
      <c r="C324" s="75">
        <v>259.57652999999999</v>
      </c>
      <c r="D324" s="75">
        <v>346.82726000000002</v>
      </c>
      <c r="E324" s="75">
        <v>362.60323</v>
      </c>
    </row>
    <row r="325" spans="1:5" x14ac:dyDescent="0.2">
      <c r="A325" s="76">
        <v>40004</v>
      </c>
      <c r="B325" s="75">
        <v>282.69821000000002</v>
      </c>
      <c r="C325" s="75">
        <v>259.06328000000002</v>
      </c>
      <c r="D325" s="75">
        <v>346.67259999999999</v>
      </c>
      <c r="E325" s="75">
        <v>362.06608</v>
      </c>
    </row>
    <row r="326" spans="1:5" x14ac:dyDescent="0.2">
      <c r="A326" s="76">
        <v>40007</v>
      </c>
      <c r="B326" s="75">
        <v>282.66221000000002</v>
      </c>
      <c r="C326" s="75">
        <v>258.74975999999998</v>
      </c>
      <c r="D326" s="75">
        <v>345.61808000000002</v>
      </c>
      <c r="E326" s="75">
        <v>359.77247999999997</v>
      </c>
    </row>
    <row r="327" spans="1:5" x14ac:dyDescent="0.2">
      <c r="A327" s="76">
        <v>40008</v>
      </c>
      <c r="B327" s="75">
        <v>282.24034999999998</v>
      </c>
      <c r="C327" s="75">
        <v>257.74727000000001</v>
      </c>
      <c r="D327" s="75">
        <v>345.92574000000002</v>
      </c>
      <c r="E327" s="75">
        <v>360.56673000000001</v>
      </c>
    </row>
    <row r="328" spans="1:5" x14ac:dyDescent="0.2">
      <c r="A328" s="76">
        <v>40009</v>
      </c>
      <c r="B328" s="75">
        <v>281.93941000000001</v>
      </c>
      <c r="C328" s="75">
        <v>256.63360999999998</v>
      </c>
      <c r="D328" s="75">
        <v>343.65201000000002</v>
      </c>
      <c r="E328" s="75">
        <v>354.32722000000001</v>
      </c>
    </row>
    <row r="329" spans="1:5" x14ac:dyDescent="0.2">
      <c r="A329" s="76">
        <v>40010</v>
      </c>
      <c r="B329" s="75">
        <v>281.89028000000002</v>
      </c>
      <c r="C329" s="75">
        <v>257.42917999999997</v>
      </c>
      <c r="D329" s="75">
        <v>345.12378999999999</v>
      </c>
      <c r="E329" s="75">
        <v>357.09985999999998</v>
      </c>
    </row>
    <row r="330" spans="1:5" x14ac:dyDescent="0.2">
      <c r="A330" s="76">
        <v>40011</v>
      </c>
      <c r="B330" s="75">
        <v>281.62995999999998</v>
      </c>
      <c r="C330" s="75">
        <v>257.04563000000002</v>
      </c>
      <c r="D330" s="75">
        <v>346.23486000000003</v>
      </c>
      <c r="E330" s="75">
        <v>357.71899000000002</v>
      </c>
    </row>
    <row r="331" spans="1:5" x14ac:dyDescent="0.2">
      <c r="A331" s="76">
        <v>40014</v>
      </c>
      <c r="B331" s="75">
        <v>282.49043999999998</v>
      </c>
      <c r="C331" s="75">
        <v>259.97489000000002</v>
      </c>
      <c r="D331" s="75">
        <v>347.92365999999998</v>
      </c>
      <c r="E331" s="75">
        <v>361.00396999999998</v>
      </c>
    </row>
    <row r="332" spans="1:5" x14ac:dyDescent="0.2">
      <c r="A332" s="76">
        <v>40015</v>
      </c>
      <c r="B332" s="75">
        <v>283.42043000000001</v>
      </c>
      <c r="C332" s="75">
        <v>263.17741000000001</v>
      </c>
      <c r="D332" s="75">
        <v>348.46899999999999</v>
      </c>
      <c r="E332" s="75">
        <v>363.34645</v>
      </c>
    </row>
    <row r="333" spans="1:5" x14ac:dyDescent="0.2">
      <c r="A333" s="76">
        <v>40016</v>
      </c>
      <c r="B333" s="75">
        <v>283.35588000000001</v>
      </c>
      <c r="C333" s="75">
        <v>264.54741999999999</v>
      </c>
      <c r="D333" s="75">
        <v>348.15010000000001</v>
      </c>
      <c r="E333" s="75">
        <v>363.29025999999999</v>
      </c>
    </row>
    <row r="334" spans="1:5" x14ac:dyDescent="0.2">
      <c r="A334" s="76">
        <v>40017</v>
      </c>
      <c r="B334" s="75">
        <v>283.15463999999997</v>
      </c>
      <c r="C334" s="75">
        <v>264.72557</v>
      </c>
      <c r="D334" s="75">
        <v>346.88668000000001</v>
      </c>
      <c r="E334" s="75">
        <v>361.67655999999999</v>
      </c>
    </row>
    <row r="335" spans="1:5" x14ac:dyDescent="0.2">
      <c r="A335" s="76">
        <v>40018</v>
      </c>
      <c r="B335" s="75">
        <v>283.36971</v>
      </c>
      <c r="C335" s="75">
        <v>264.13218000000001</v>
      </c>
      <c r="D335" s="75">
        <v>347.43797999999998</v>
      </c>
      <c r="E335" s="75">
        <v>361.19983999999999</v>
      </c>
    </row>
    <row r="336" spans="1:5" x14ac:dyDescent="0.2">
      <c r="A336" s="76">
        <v>40021</v>
      </c>
      <c r="B336" s="75">
        <v>283.42991999999998</v>
      </c>
      <c r="C336" s="75">
        <v>264.46713</v>
      </c>
      <c r="D336" s="75">
        <v>347.90195999999997</v>
      </c>
      <c r="E336" s="75">
        <v>362.21944999999999</v>
      </c>
    </row>
    <row r="337" spans="1:5" x14ac:dyDescent="0.2">
      <c r="A337" s="76">
        <v>40022</v>
      </c>
      <c r="B337" s="75">
        <v>283.55797999999999</v>
      </c>
      <c r="C337" s="75">
        <v>263.80306000000002</v>
      </c>
      <c r="D337" s="75">
        <v>347.08780000000002</v>
      </c>
      <c r="E337" s="75">
        <v>360.53966000000003</v>
      </c>
    </row>
    <row r="338" spans="1:5" x14ac:dyDescent="0.2">
      <c r="A338" s="76">
        <v>40023</v>
      </c>
      <c r="B338" s="75">
        <v>283.65267</v>
      </c>
      <c r="C338" s="75">
        <v>264.28546</v>
      </c>
      <c r="D338" s="75">
        <v>347.14287999999999</v>
      </c>
      <c r="E338" s="75">
        <v>360.88945999999999</v>
      </c>
    </row>
    <row r="339" spans="1:5" x14ac:dyDescent="0.2">
      <c r="A339" s="76">
        <v>40024</v>
      </c>
      <c r="B339" s="75">
        <v>283.29847000000001</v>
      </c>
      <c r="C339" s="75">
        <v>261.51486</v>
      </c>
      <c r="D339" s="75">
        <v>346.12527999999998</v>
      </c>
      <c r="E339" s="75">
        <v>360.26440000000002</v>
      </c>
    </row>
    <row r="340" spans="1:5" x14ac:dyDescent="0.2">
      <c r="A340" s="76">
        <v>40025</v>
      </c>
      <c r="B340" s="75">
        <v>283.65118000000001</v>
      </c>
      <c r="C340" s="75">
        <v>261.67345999999998</v>
      </c>
      <c r="D340" s="75">
        <v>346.14008999999999</v>
      </c>
      <c r="E340" s="75">
        <v>359.72125999999997</v>
      </c>
    </row>
    <row r="341" spans="1:5" x14ac:dyDescent="0.2">
      <c r="A341" s="76">
        <v>40029</v>
      </c>
      <c r="B341" s="75">
        <v>283.90381000000002</v>
      </c>
      <c r="C341" s="75">
        <v>262.83136000000002</v>
      </c>
      <c r="D341" s="75">
        <v>348.27809999999999</v>
      </c>
      <c r="E341" s="75">
        <v>363.52087999999998</v>
      </c>
    </row>
    <row r="342" spans="1:5" x14ac:dyDescent="0.2">
      <c r="A342" s="76">
        <v>40030</v>
      </c>
      <c r="B342" s="75">
        <v>284.11736000000002</v>
      </c>
      <c r="C342" s="75">
        <v>264.63405</v>
      </c>
      <c r="D342" s="75">
        <v>349.12261999999998</v>
      </c>
      <c r="E342" s="75">
        <v>364.96014000000002</v>
      </c>
    </row>
    <row r="343" spans="1:5" x14ac:dyDescent="0.2">
      <c r="A343" s="76">
        <v>40031</v>
      </c>
      <c r="B343" s="75">
        <v>284.22163</v>
      </c>
      <c r="C343" s="75">
        <v>266.89733000000001</v>
      </c>
      <c r="D343" s="75">
        <v>348.19315999999998</v>
      </c>
      <c r="E343" s="75">
        <v>363.94524000000001</v>
      </c>
    </row>
    <row r="344" spans="1:5" x14ac:dyDescent="0.2">
      <c r="A344" s="76">
        <v>40032</v>
      </c>
      <c r="B344" s="75">
        <v>284.41829999999999</v>
      </c>
      <c r="C344" s="75">
        <v>266.63542000000001</v>
      </c>
      <c r="D344" s="75">
        <v>348.20936999999998</v>
      </c>
      <c r="E344" s="75">
        <v>362.48235</v>
      </c>
    </row>
    <row r="345" spans="1:5" x14ac:dyDescent="0.2">
      <c r="A345" s="76">
        <v>40035</v>
      </c>
      <c r="B345" s="75">
        <v>284.49439999999998</v>
      </c>
      <c r="C345" s="75">
        <v>264.53043000000002</v>
      </c>
      <c r="D345" s="75">
        <v>348.61358999999999</v>
      </c>
      <c r="E345" s="75">
        <v>363.64353</v>
      </c>
    </row>
    <row r="346" spans="1:5" x14ac:dyDescent="0.2">
      <c r="A346" s="76">
        <v>40036</v>
      </c>
      <c r="B346" s="75">
        <v>284.82371000000001</v>
      </c>
      <c r="C346" s="75">
        <v>264.95938999999998</v>
      </c>
      <c r="D346" s="75">
        <v>348.88587999999999</v>
      </c>
      <c r="E346" s="75">
        <v>364.04124000000002</v>
      </c>
    </row>
    <row r="347" spans="1:5" x14ac:dyDescent="0.2">
      <c r="A347" s="76">
        <v>40037</v>
      </c>
      <c r="B347" s="75">
        <v>285.06968000000001</v>
      </c>
      <c r="C347" s="75">
        <v>265.53723000000002</v>
      </c>
      <c r="D347" s="75">
        <v>349.28201000000001</v>
      </c>
      <c r="E347" s="75">
        <v>365.79063000000002</v>
      </c>
    </row>
    <row r="348" spans="1:5" x14ac:dyDescent="0.2">
      <c r="A348" s="76">
        <v>40038</v>
      </c>
      <c r="B348" s="75">
        <v>284.75803000000002</v>
      </c>
      <c r="C348" s="75">
        <v>264.83454999999998</v>
      </c>
      <c r="D348" s="75">
        <v>349.57549</v>
      </c>
      <c r="E348" s="75">
        <v>365.34001000000001</v>
      </c>
    </row>
    <row r="349" spans="1:5" x14ac:dyDescent="0.2">
      <c r="A349" s="76">
        <v>40039</v>
      </c>
      <c r="B349" s="75">
        <v>284.76539000000002</v>
      </c>
      <c r="C349" s="75">
        <v>264.80239</v>
      </c>
      <c r="D349" s="75">
        <v>350.17232000000001</v>
      </c>
      <c r="E349" s="75">
        <v>366.30700000000002</v>
      </c>
    </row>
    <row r="350" spans="1:5" x14ac:dyDescent="0.2">
      <c r="A350" s="76">
        <v>40042</v>
      </c>
      <c r="B350" s="75">
        <v>284.74639000000002</v>
      </c>
      <c r="C350" s="75">
        <v>265.74972000000002</v>
      </c>
      <c r="D350" s="75">
        <v>350.82918000000001</v>
      </c>
      <c r="E350" s="75">
        <v>368.22996000000001</v>
      </c>
    </row>
    <row r="351" spans="1:5" x14ac:dyDescent="0.2">
      <c r="A351" s="76">
        <v>40043</v>
      </c>
      <c r="B351" s="75">
        <v>284.69560000000001</v>
      </c>
      <c r="C351" s="75">
        <v>265.41858000000002</v>
      </c>
      <c r="D351" s="75">
        <v>350.72210999999999</v>
      </c>
      <c r="E351" s="75">
        <v>369.01855</v>
      </c>
    </row>
    <row r="352" spans="1:5" x14ac:dyDescent="0.2">
      <c r="A352" s="76">
        <v>40044</v>
      </c>
      <c r="B352" s="75">
        <v>284.74101999999999</v>
      </c>
      <c r="C352" s="75">
        <v>264.93441999999999</v>
      </c>
      <c r="D352" s="75">
        <v>351.49135000000001</v>
      </c>
      <c r="E352" s="75">
        <v>369.50518</v>
      </c>
    </row>
    <row r="353" spans="1:5" x14ac:dyDescent="0.2">
      <c r="A353" s="76">
        <v>40045</v>
      </c>
      <c r="B353" s="75">
        <v>284.85163</v>
      </c>
      <c r="C353" s="75">
        <v>264.65566999999999</v>
      </c>
      <c r="D353" s="75">
        <v>350.69837999999999</v>
      </c>
      <c r="E353" s="75">
        <v>368.42930999999999</v>
      </c>
    </row>
    <row r="354" spans="1:5" x14ac:dyDescent="0.2">
      <c r="A354" s="76">
        <v>40046</v>
      </c>
      <c r="B354" s="75">
        <v>285.57934</v>
      </c>
      <c r="C354" s="75">
        <v>267.01744000000002</v>
      </c>
      <c r="D354" s="75">
        <v>351.08181999999999</v>
      </c>
      <c r="E354" s="75">
        <v>368.26618999999999</v>
      </c>
    </row>
    <row r="355" spans="1:5" x14ac:dyDescent="0.2">
      <c r="A355" s="76">
        <v>40049</v>
      </c>
      <c r="B355" s="75">
        <v>286.27963</v>
      </c>
      <c r="C355" s="75">
        <v>269.47455000000002</v>
      </c>
      <c r="D355" s="75">
        <v>352.76740999999998</v>
      </c>
      <c r="E355" s="75">
        <v>370.46035999999998</v>
      </c>
    </row>
    <row r="356" spans="1:5" x14ac:dyDescent="0.2">
      <c r="A356" s="76">
        <v>40050</v>
      </c>
      <c r="B356" s="75">
        <v>286.44272000000001</v>
      </c>
      <c r="C356" s="75">
        <v>268.95344</v>
      </c>
      <c r="D356" s="75">
        <v>351.79579999999999</v>
      </c>
      <c r="E356" s="75">
        <v>369.73532</v>
      </c>
    </row>
    <row r="357" spans="1:5" x14ac:dyDescent="0.2">
      <c r="A357" s="76">
        <v>40051</v>
      </c>
      <c r="B357" s="75">
        <v>287.42768000000001</v>
      </c>
      <c r="C357" s="75">
        <v>269.55248</v>
      </c>
      <c r="D357" s="75">
        <v>352.60061999999999</v>
      </c>
      <c r="E357" s="75">
        <v>370.71170000000001</v>
      </c>
    </row>
    <row r="358" spans="1:5" x14ac:dyDescent="0.2">
      <c r="A358" s="76">
        <v>40052</v>
      </c>
      <c r="B358" s="75">
        <v>286.96818000000002</v>
      </c>
      <c r="C358" s="75">
        <v>269.74540000000002</v>
      </c>
      <c r="D358" s="75">
        <v>350.97548999999998</v>
      </c>
      <c r="E358" s="75">
        <v>368.28766000000002</v>
      </c>
    </row>
    <row r="359" spans="1:5" x14ac:dyDescent="0.2">
      <c r="A359" s="76">
        <v>40053</v>
      </c>
      <c r="B359" s="75">
        <v>287.30655999999999</v>
      </c>
      <c r="C359" s="75">
        <v>270.87112000000002</v>
      </c>
      <c r="D359" s="75">
        <v>350.93238000000002</v>
      </c>
      <c r="E359" s="75">
        <v>367.39514000000003</v>
      </c>
    </row>
    <row r="360" spans="1:5" x14ac:dyDescent="0.2">
      <c r="A360" s="76">
        <v>40056</v>
      </c>
      <c r="B360" s="75">
        <v>286.74921000000001</v>
      </c>
      <c r="C360" s="75">
        <v>269.62034</v>
      </c>
      <c r="D360" s="75">
        <v>350.98584</v>
      </c>
      <c r="E360" s="75">
        <v>367.54090000000002</v>
      </c>
    </row>
    <row r="361" spans="1:5" x14ac:dyDescent="0.2">
      <c r="A361" s="76">
        <v>40057</v>
      </c>
      <c r="B361" s="75">
        <v>286.76296000000002</v>
      </c>
      <c r="C361" s="75">
        <v>270.23011000000002</v>
      </c>
      <c r="D361" s="75">
        <v>351.19369</v>
      </c>
      <c r="E361" s="75">
        <v>367.37365</v>
      </c>
    </row>
    <row r="362" spans="1:5" x14ac:dyDescent="0.2">
      <c r="A362" s="76">
        <v>40058</v>
      </c>
      <c r="B362" s="75">
        <v>286.89755000000002</v>
      </c>
      <c r="C362" s="75">
        <v>269.99453999999997</v>
      </c>
      <c r="D362" s="75">
        <v>351.50387999999998</v>
      </c>
      <c r="E362" s="75">
        <v>368.33933000000002</v>
      </c>
    </row>
    <row r="363" spans="1:5" x14ac:dyDescent="0.2">
      <c r="A363" s="76">
        <v>40059</v>
      </c>
      <c r="B363" s="75">
        <v>286.80034000000001</v>
      </c>
      <c r="C363" s="75">
        <v>269.53037999999998</v>
      </c>
      <c r="D363" s="75">
        <v>351.80982999999998</v>
      </c>
      <c r="E363" s="75">
        <v>369.34665000000001</v>
      </c>
    </row>
    <row r="364" spans="1:5" x14ac:dyDescent="0.2">
      <c r="A364" s="76">
        <v>40060</v>
      </c>
      <c r="B364" s="75">
        <v>287.09359000000001</v>
      </c>
      <c r="C364" s="75">
        <v>270.28651000000002</v>
      </c>
      <c r="D364" s="75">
        <v>352.05212999999998</v>
      </c>
      <c r="E364" s="75">
        <v>369.31259</v>
      </c>
    </row>
    <row r="365" spans="1:5" x14ac:dyDescent="0.2">
      <c r="A365" s="76">
        <v>40063</v>
      </c>
      <c r="B365" s="75">
        <v>287.32914</v>
      </c>
      <c r="C365" s="75">
        <v>270.52667000000002</v>
      </c>
      <c r="D365" s="75">
        <v>352.18885</v>
      </c>
      <c r="E365" s="75">
        <v>370.45083</v>
      </c>
    </row>
    <row r="366" spans="1:5" x14ac:dyDescent="0.2">
      <c r="A366" s="76">
        <v>40064</v>
      </c>
      <c r="B366" s="75">
        <v>287.05119999999999</v>
      </c>
      <c r="C366" s="75">
        <v>270.84983999999997</v>
      </c>
      <c r="D366" s="75">
        <v>352.52999</v>
      </c>
      <c r="E366" s="75">
        <v>370.90951000000001</v>
      </c>
    </row>
    <row r="367" spans="1:5" x14ac:dyDescent="0.2">
      <c r="A367" s="76">
        <v>40065</v>
      </c>
      <c r="B367" s="75">
        <v>287.30178999999998</v>
      </c>
      <c r="C367" s="75">
        <v>271.09974999999997</v>
      </c>
      <c r="D367" s="75">
        <v>353.67333000000002</v>
      </c>
      <c r="E367" s="75">
        <v>372.03622999999999</v>
      </c>
    </row>
    <row r="368" spans="1:5" x14ac:dyDescent="0.2">
      <c r="A368" s="76">
        <v>40066</v>
      </c>
      <c r="B368" s="75">
        <v>287.30781999999999</v>
      </c>
      <c r="C368" s="75">
        <v>271.71895000000001</v>
      </c>
      <c r="D368" s="75">
        <v>353.96318000000002</v>
      </c>
      <c r="E368" s="75">
        <v>372.28201999999999</v>
      </c>
    </row>
    <row r="369" spans="1:5" x14ac:dyDescent="0.2">
      <c r="A369" s="76">
        <v>40067</v>
      </c>
      <c r="B369" s="75">
        <v>287.45233999999999</v>
      </c>
      <c r="C369" s="75">
        <v>271.21706999999998</v>
      </c>
      <c r="D369" s="75">
        <v>354.22001999999998</v>
      </c>
      <c r="E369" s="75">
        <v>372.45254999999997</v>
      </c>
    </row>
    <row r="370" spans="1:5" x14ac:dyDescent="0.2">
      <c r="A370" s="76">
        <v>40070</v>
      </c>
      <c r="B370" s="75">
        <v>287.43092000000001</v>
      </c>
      <c r="C370" s="75">
        <v>271.61941999999999</v>
      </c>
      <c r="D370" s="75">
        <v>353.84368000000001</v>
      </c>
      <c r="E370" s="75">
        <v>372.00509</v>
      </c>
    </row>
    <row r="371" spans="1:5" x14ac:dyDescent="0.2">
      <c r="A371" s="76">
        <v>40071</v>
      </c>
      <c r="B371" s="75">
        <v>287.26418000000001</v>
      </c>
      <c r="C371" s="75">
        <v>271.44546000000003</v>
      </c>
      <c r="D371" s="75">
        <v>354.05354</v>
      </c>
      <c r="E371" s="75">
        <v>373.18410999999998</v>
      </c>
    </row>
    <row r="372" spans="1:5" x14ac:dyDescent="0.2">
      <c r="A372" s="76">
        <v>40072</v>
      </c>
      <c r="B372" s="75">
        <v>287.31414000000001</v>
      </c>
      <c r="C372" s="75">
        <v>271.65215999999998</v>
      </c>
      <c r="D372" s="75">
        <v>354.35610000000003</v>
      </c>
      <c r="E372" s="75">
        <v>373.90640999999999</v>
      </c>
    </row>
    <row r="373" spans="1:5" x14ac:dyDescent="0.2">
      <c r="A373" s="76">
        <v>40073</v>
      </c>
      <c r="B373" s="75">
        <v>287.71674999999999</v>
      </c>
      <c r="C373" s="75">
        <v>272.07234999999997</v>
      </c>
      <c r="D373" s="75">
        <v>354.03154000000001</v>
      </c>
      <c r="E373" s="75">
        <v>371.7713</v>
      </c>
    </row>
    <row r="374" spans="1:5" x14ac:dyDescent="0.2">
      <c r="A374" s="76">
        <v>40074</v>
      </c>
      <c r="B374" s="75">
        <v>287.91820000000001</v>
      </c>
      <c r="C374" s="75">
        <v>272.71985000000001</v>
      </c>
      <c r="D374" s="75">
        <v>353.49916000000002</v>
      </c>
      <c r="E374" s="75">
        <v>371.27859999999998</v>
      </c>
    </row>
    <row r="375" spans="1:5" x14ac:dyDescent="0.2">
      <c r="A375" s="76">
        <v>40077</v>
      </c>
      <c r="B375" s="75">
        <v>288.08694000000003</v>
      </c>
      <c r="C375" s="75">
        <v>273.27762999999999</v>
      </c>
      <c r="D375" s="75">
        <v>353.98874000000001</v>
      </c>
      <c r="E375" s="75">
        <v>372.80772000000002</v>
      </c>
    </row>
    <row r="376" spans="1:5" x14ac:dyDescent="0.2">
      <c r="A376" s="76">
        <v>40078</v>
      </c>
      <c r="B376" s="75">
        <v>288.01735000000002</v>
      </c>
      <c r="C376" s="75">
        <v>273.97325999999998</v>
      </c>
      <c r="D376" s="75">
        <v>354.56040000000002</v>
      </c>
      <c r="E376" s="75">
        <v>374.36486000000002</v>
      </c>
    </row>
    <row r="377" spans="1:5" x14ac:dyDescent="0.2">
      <c r="A377" s="76">
        <v>40079</v>
      </c>
      <c r="B377" s="75">
        <v>288.11640999999997</v>
      </c>
      <c r="C377" s="75">
        <v>274.11000999999999</v>
      </c>
      <c r="D377" s="75">
        <v>354.16492</v>
      </c>
      <c r="E377" s="75">
        <v>373.51823000000002</v>
      </c>
    </row>
    <row r="378" spans="1:5" x14ac:dyDescent="0.2">
      <c r="A378" s="76">
        <v>40080</v>
      </c>
      <c r="B378" s="75">
        <v>287.80452000000002</v>
      </c>
      <c r="C378" s="75">
        <v>273.65841999999998</v>
      </c>
      <c r="D378" s="75">
        <v>354.52195999999998</v>
      </c>
      <c r="E378" s="75">
        <v>374.38936999999999</v>
      </c>
    </row>
    <row r="379" spans="1:5" x14ac:dyDescent="0.2">
      <c r="A379" s="76">
        <v>40081</v>
      </c>
      <c r="B379" s="75">
        <v>288.09892000000002</v>
      </c>
      <c r="C379" s="75">
        <v>273.85018000000002</v>
      </c>
      <c r="D379" s="75">
        <v>355.50290999999999</v>
      </c>
      <c r="E379" s="75">
        <v>374.76682</v>
      </c>
    </row>
    <row r="380" spans="1:5" x14ac:dyDescent="0.2">
      <c r="A380" s="76">
        <v>40084</v>
      </c>
      <c r="B380" s="75">
        <v>288.11257999999998</v>
      </c>
      <c r="C380" s="75">
        <v>274.14384000000001</v>
      </c>
      <c r="D380" s="75">
        <v>354.44938999999999</v>
      </c>
      <c r="E380" s="75">
        <v>373.02690999999999</v>
      </c>
    </row>
    <row r="381" spans="1:5" x14ac:dyDescent="0.2">
      <c r="A381" s="76">
        <v>40085</v>
      </c>
      <c r="B381" s="75">
        <v>287.64587</v>
      </c>
      <c r="C381" s="75">
        <v>272.30957000000001</v>
      </c>
      <c r="D381" s="75">
        <v>354.99543999999997</v>
      </c>
      <c r="E381" s="75">
        <v>374.32476000000003</v>
      </c>
    </row>
    <row r="382" spans="1:5" x14ac:dyDescent="0.2">
      <c r="A382" s="76">
        <v>40086</v>
      </c>
      <c r="B382" s="75">
        <v>287.57709</v>
      </c>
      <c r="C382" s="75">
        <v>272.18117999999998</v>
      </c>
      <c r="D382" s="75">
        <v>357.25880999999998</v>
      </c>
      <c r="E382" s="75">
        <v>376.32986</v>
      </c>
    </row>
    <row r="383" spans="1:5" x14ac:dyDescent="0.2">
      <c r="A383" s="76">
        <v>40087</v>
      </c>
      <c r="B383" s="75">
        <v>287.50788</v>
      </c>
      <c r="C383" s="75">
        <v>272.23214999999999</v>
      </c>
      <c r="D383" s="75">
        <v>357.46138999999999</v>
      </c>
      <c r="E383" s="75">
        <v>376.03357999999997</v>
      </c>
    </row>
    <row r="384" spans="1:5" x14ac:dyDescent="0.2">
      <c r="A384" s="76">
        <v>40088</v>
      </c>
      <c r="B384" s="75">
        <v>287.38819000000001</v>
      </c>
      <c r="C384" s="75">
        <v>273.35298999999998</v>
      </c>
      <c r="D384" s="75">
        <v>358.19726000000003</v>
      </c>
      <c r="E384" s="75">
        <v>376.75510000000003</v>
      </c>
    </row>
    <row r="385" spans="1:5" x14ac:dyDescent="0.2">
      <c r="A385" s="76">
        <v>40091</v>
      </c>
      <c r="B385" s="75">
        <v>287.40944000000002</v>
      </c>
      <c r="C385" s="75">
        <v>273.68365</v>
      </c>
      <c r="D385" s="75">
        <v>358.00779</v>
      </c>
      <c r="E385" s="75">
        <v>377.01544999999999</v>
      </c>
    </row>
    <row r="386" spans="1:5" x14ac:dyDescent="0.2">
      <c r="A386" s="76">
        <v>40092</v>
      </c>
      <c r="B386" s="75">
        <v>287.46219000000002</v>
      </c>
      <c r="C386" s="75">
        <v>273.12693999999999</v>
      </c>
      <c r="D386" s="75">
        <v>358.25391000000002</v>
      </c>
      <c r="E386" s="75">
        <v>377.73426999999998</v>
      </c>
    </row>
    <row r="387" spans="1:5" x14ac:dyDescent="0.2">
      <c r="A387" s="76">
        <v>40093</v>
      </c>
      <c r="B387" s="75">
        <v>287.52483999999998</v>
      </c>
      <c r="C387" s="75">
        <v>273.54856999999998</v>
      </c>
      <c r="D387" s="75">
        <v>358.98318</v>
      </c>
      <c r="E387" s="75">
        <v>379.08722</v>
      </c>
    </row>
    <row r="388" spans="1:5" x14ac:dyDescent="0.2">
      <c r="A388" s="76">
        <v>40094</v>
      </c>
      <c r="B388" s="75">
        <v>287.47636999999997</v>
      </c>
      <c r="C388" s="75">
        <v>272.14841999999999</v>
      </c>
      <c r="D388" s="75">
        <v>358.43743000000001</v>
      </c>
      <c r="E388" s="75">
        <v>379.35640000000001</v>
      </c>
    </row>
    <row r="389" spans="1:5" x14ac:dyDescent="0.2">
      <c r="A389" s="76">
        <v>40095</v>
      </c>
      <c r="B389" s="75">
        <v>287.99871999999999</v>
      </c>
      <c r="C389" s="75">
        <v>272.96454</v>
      </c>
      <c r="D389" s="75">
        <v>358.51474000000002</v>
      </c>
      <c r="E389" s="75">
        <v>379.10980000000001</v>
      </c>
    </row>
    <row r="390" spans="1:5" x14ac:dyDescent="0.2">
      <c r="A390" s="76">
        <v>40098</v>
      </c>
      <c r="B390" s="75">
        <v>287.82907999999998</v>
      </c>
      <c r="C390" s="75">
        <v>272.50626999999997</v>
      </c>
      <c r="D390" s="75">
        <v>358.92950999999999</v>
      </c>
      <c r="E390" s="75">
        <v>379.98997000000003</v>
      </c>
    </row>
    <row r="391" spans="1:5" x14ac:dyDescent="0.2">
      <c r="A391" s="76">
        <v>40099</v>
      </c>
      <c r="B391" s="75">
        <v>287.70272999999997</v>
      </c>
      <c r="C391" s="75">
        <v>272.89350000000002</v>
      </c>
      <c r="D391" s="75">
        <v>359.01693</v>
      </c>
      <c r="E391" s="75">
        <v>381.14832999999999</v>
      </c>
    </row>
    <row r="392" spans="1:5" x14ac:dyDescent="0.2">
      <c r="A392" s="76">
        <v>40100</v>
      </c>
      <c r="B392" s="75">
        <v>287.87651</v>
      </c>
      <c r="C392" s="75">
        <v>274.54604999999998</v>
      </c>
      <c r="D392" s="75">
        <v>359.08278000000001</v>
      </c>
      <c r="E392" s="75">
        <v>372.99355000000003</v>
      </c>
    </row>
    <row r="393" spans="1:5" x14ac:dyDescent="0.2">
      <c r="A393" s="76">
        <v>40101</v>
      </c>
      <c r="B393" s="75">
        <v>287.94159999999999</v>
      </c>
      <c r="C393" s="75">
        <v>275.75038000000001</v>
      </c>
      <c r="D393" s="75">
        <v>358.56668999999999</v>
      </c>
      <c r="E393" s="75">
        <v>379.20934</v>
      </c>
    </row>
    <row r="394" spans="1:5" x14ac:dyDescent="0.2">
      <c r="A394" s="76">
        <v>40102</v>
      </c>
      <c r="B394" s="75">
        <v>287.80586</v>
      </c>
      <c r="C394" s="75">
        <v>274.98212999999998</v>
      </c>
      <c r="D394" s="75">
        <v>359.46217999999999</v>
      </c>
      <c r="E394" s="75">
        <v>379.88457</v>
      </c>
    </row>
    <row r="395" spans="1:5" x14ac:dyDescent="0.2">
      <c r="A395" s="76">
        <v>40105</v>
      </c>
      <c r="B395" s="75">
        <v>288.13787000000002</v>
      </c>
      <c r="C395" s="75">
        <v>276.66453999999999</v>
      </c>
      <c r="D395" s="75">
        <v>359.68941999999998</v>
      </c>
      <c r="E395" s="75">
        <v>380.90447999999998</v>
      </c>
    </row>
    <row r="396" spans="1:5" x14ac:dyDescent="0.2">
      <c r="A396" s="76">
        <v>40106</v>
      </c>
      <c r="B396" s="75">
        <v>288.1773</v>
      </c>
      <c r="C396" s="75">
        <v>277.21391999999997</v>
      </c>
      <c r="D396" s="75">
        <v>359.34048000000001</v>
      </c>
      <c r="E396" s="75">
        <v>380.97820000000002</v>
      </c>
    </row>
    <row r="397" spans="1:5" x14ac:dyDescent="0.2">
      <c r="A397" s="76">
        <v>40107</v>
      </c>
      <c r="B397" s="75">
        <v>288.23814959999999</v>
      </c>
      <c r="C397" s="75">
        <v>277.85748899999999</v>
      </c>
      <c r="D397" s="75">
        <v>359.5315329</v>
      </c>
      <c r="E397" s="75">
        <v>379.92016419999999</v>
      </c>
    </row>
    <row r="398" spans="1:5" x14ac:dyDescent="0.2">
      <c r="A398" s="76">
        <v>40108</v>
      </c>
      <c r="B398" s="75">
        <v>288.19810130000002</v>
      </c>
      <c r="C398" s="75">
        <v>278.1989686</v>
      </c>
      <c r="D398" s="75">
        <v>359.03995359999999</v>
      </c>
      <c r="E398" s="75">
        <v>379.42389509999998</v>
      </c>
    </row>
    <row r="399" spans="1:5" x14ac:dyDescent="0.2">
      <c r="A399" s="76">
        <v>40109</v>
      </c>
      <c r="B399" s="75">
        <v>288.30260099999998</v>
      </c>
      <c r="C399" s="75">
        <v>277.77722</v>
      </c>
      <c r="D399" s="75">
        <v>360.0593586</v>
      </c>
      <c r="E399" s="75">
        <v>381.5445431</v>
      </c>
    </row>
    <row r="400" spans="1:5" x14ac:dyDescent="0.2">
      <c r="A400" s="76">
        <v>40112</v>
      </c>
      <c r="B400" s="75">
        <v>288.29027939999997</v>
      </c>
      <c r="C400" s="75">
        <v>277.65439049999998</v>
      </c>
      <c r="D400" s="75">
        <v>359.6387866</v>
      </c>
      <c r="E400" s="75">
        <v>380.94781449999999</v>
      </c>
    </row>
    <row r="401" spans="1:5" x14ac:dyDescent="0.2">
      <c r="A401" s="76">
        <v>40113</v>
      </c>
      <c r="B401" s="75">
        <v>288.23710990000001</v>
      </c>
      <c r="C401" s="75">
        <v>277.95460939999998</v>
      </c>
      <c r="D401" s="75">
        <v>359.15618510000002</v>
      </c>
      <c r="E401" s="75">
        <v>381.3912785</v>
      </c>
    </row>
    <row r="402" spans="1:5" x14ac:dyDescent="0.2">
      <c r="A402" s="76">
        <v>40114</v>
      </c>
      <c r="B402" s="75">
        <v>287.55458090000002</v>
      </c>
      <c r="C402" s="75">
        <v>277.08372800000001</v>
      </c>
      <c r="D402" s="75">
        <v>361.39379880000001</v>
      </c>
      <c r="E402" s="75">
        <v>384.22188340000002</v>
      </c>
    </row>
    <row r="403" spans="1:5" x14ac:dyDescent="0.2">
      <c r="A403" s="76">
        <v>40115</v>
      </c>
      <c r="B403" s="75">
        <v>287.69693219999999</v>
      </c>
      <c r="C403" s="75">
        <v>278.5669441</v>
      </c>
      <c r="D403" s="75">
        <v>361.46467259999997</v>
      </c>
      <c r="E403" s="75">
        <v>384.70126190000002</v>
      </c>
    </row>
    <row r="404" spans="1:5" x14ac:dyDescent="0.2">
      <c r="A404" s="76">
        <v>40116</v>
      </c>
      <c r="B404" s="75">
        <v>287.565744</v>
      </c>
      <c r="C404" s="75">
        <v>278.81812250000002</v>
      </c>
      <c r="D404" s="75">
        <v>361.61484810000002</v>
      </c>
      <c r="E404" s="75">
        <v>385.5255262</v>
      </c>
    </row>
    <row r="405" spans="1:5" x14ac:dyDescent="0.2">
      <c r="A405" s="76">
        <v>40119</v>
      </c>
      <c r="B405" s="75">
        <v>287.72411</v>
      </c>
      <c r="C405" s="75">
        <v>278.70231000000001</v>
      </c>
      <c r="D405" s="75">
        <v>361.83449999999999</v>
      </c>
      <c r="E405" s="75">
        <v>385.38319999999999</v>
      </c>
    </row>
    <row r="406" spans="1:5" x14ac:dyDescent="0.2">
      <c r="A406" s="76">
        <v>40120</v>
      </c>
      <c r="B406" s="75">
        <v>287.54933999999997</v>
      </c>
      <c r="C406" s="75">
        <v>277.77537000000001</v>
      </c>
      <c r="D406" s="75">
        <v>361.60086999999999</v>
      </c>
      <c r="E406" s="75">
        <v>385.20006000000001</v>
      </c>
    </row>
    <row r="407" spans="1:5" x14ac:dyDescent="0.2">
      <c r="A407" s="76">
        <v>40121</v>
      </c>
      <c r="B407" s="75">
        <v>287.64485000000002</v>
      </c>
      <c r="C407" s="75">
        <v>277.64465000000001</v>
      </c>
      <c r="D407" s="75">
        <v>362.27402999999998</v>
      </c>
      <c r="E407" s="75">
        <v>385.82542999999998</v>
      </c>
    </row>
    <row r="408" spans="1:5" x14ac:dyDescent="0.2">
      <c r="A408" s="76">
        <v>40122</v>
      </c>
      <c r="B408" s="75">
        <v>287.55712</v>
      </c>
      <c r="C408" s="75">
        <v>277.49529000000001</v>
      </c>
      <c r="D408" s="75">
        <v>363.75549000000001</v>
      </c>
      <c r="E408" s="75">
        <v>387.39785999999998</v>
      </c>
    </row>
    <row r="409" spans="1:5" x14ac:dyDescent="0.2">
      <c r="A409" s="76">
        <v>40123</v>
      </c>
      <c r="B409" s="75">
        <v>287.55158999999998</v>
      </c>
      <c r="C409" s="75">
        <v>277.00909999999999</v>
      </c>
      <c r="D409" s="75">
        <v>364.95060000000001</v>
      </c>
      <c r="E409" s="75">
        <v>388.03303</v>
      </c>
    </row>
    <row r="410" spans="1:5" x14ac:dyDescent="0.2">
      <c r="A410" s="76">
        <v>40126</v>
      </c>
      <c r="B410" s="75">
        <v>287.48253</v>
      </c>
      <c r="C410" s="75">
        <v>276.16843</v>
      </c>
      <c r="D410" s="75">
        <v>365.63758999999999</v>
      </c>
      <c r="E410" s="75">
        <v>388.45746000000003</v>
      </c>
    </row>
    <row r="411" spans="1:5" x14ac:dyDescent="0.2">
      <c r="A411" s="76">
        <v>40127</v>
      </c>
      <c r="B411" s="75">
        <v>287.76164</v>
      </c>
      <c r="C411" s="75">
        <v>276.39055000000002</v>
      </c>
      <c r="D411" s="75">
        <v>366.03611000000001</v>
      </c>
      <c r="E411" s="75">
        <v>389.62936000000002</v>
      </c>
    </row>
    <row r="412" spans="1:5" x14ac:dyDescent="0.2">
      <c r="A412" s="76">
        <v>40128</v>
      </c>
      <c r="B412" s="75">
        <v>287.43583000000001</v>
      </c>
      <c r="C412" s="75">
        <v>276.15598</v>
      </c>
      <c r="D412" s="75">
        <v>365.96776</v>
      </c>
      <c r="E412" s="75">
        <v>390.09316999999999</v>
      </c>
    </row>
    <row r="413" spans="1:5" x14ac:dyDescent="0.2">
      <c r="A413" s="76">
        <v>40129</v>
      </c>
      <c r="B413" s="75">
        <v>287.96809999999999</v>
      </c>
      <c r="C413" s="75">
        <v>276.79660999999999</v>
      </c>
      <c r="D413" s="75">
        <v>366.93491999999998</v>
      </c>
      <c r="E413" s="75">
        <v>390.45846</v>
      </c>
    </row>
    <row r="414" spans="1:5" x14ac:dyDescent="0.2">
      <c r="A414" s="76">
        <v>40130</v>
      </c>
      <c r="B414" s="75">
        <v>288.22946000000002</v>
      </c>
      <c r="C414" s="75">
        <v>277.94934999999998</v>
      </c>
      <c r="D414" s="75">
        <v>366.26204000000001</v>
      </c>
      <c r="E414" s="75">
        <v>389.86147</v>
      </c>
    </row>
    <row r="415" spans="1:5" x14ac:dyDescent="0.2">
      <c r="A415" s="76">
        <v>40133</v>
      </c>
      <c r="B415" s="75">
        <v>288.29624999999999</v>
      </c>
      <c r="C415" s="75">
        <v>277.90129999999999</v>
      </c>
      <c r="D415" s="75">
        <v>366.20364999999998</v>
      </c>
      <c r="E415" s="75">
        <v>389.93444</v>
      </c>
    </row>
    <row r="416" spans="1:5" x14ac:dyDescent="0.2">
      <c r="A416" s="76">
        <v>40134</v>
      </c>
      <c r="B416" s="75">
        <v>288.16730000000001</v>
      </c>
      <c r="C416" s="75">
        <v>277.23428999999999</v>
      </c>
      <c r="D416" s="75">
        <v>366.93594000000002</v>
      </c>
      <c r="E416" s="75">
        <v>390.41232000000002</v>
      </c>
    </row>
    <row r="417" spans="1:5" x14ac:dyDescent="0.2">
      <c r="A417" s="76">
        <v>40135</v>
      </c>
      <c r="B417" s="75">
        <v>288.32553000000001</v>
      </c>
      <c r="C417" s="75">
        <v>277.61469</v>
      </c>
      <c r="D417" s="75">
        <v>367.10624000000001</v>
      </c>
      <c r="E417" s="75">
        <v>391.35748000000001</v>
      </c>
    </row>
    <row r="418" spans="1:5" x14ac:dyDescent="0.2">
      <c r="A418" s="76">
        <v>40136</v>
      </c>
      <c r="B418" s="75">
        <v>288.22921000000002</v>
      </c>
      <c r="C418" s="75">
        <v>277.89197999999999</v>
      </c>
      <c r="D418" s="75">
        <v>367.80700000000002</v>
      </c>
      <c r="E418" s="75">
        <v>392.10759000000002</v>
      </c>
    </row>
    <row r="419" spans="1:5" x14ac:dyDescent="0.2">
      <c r="A419" s="76">
        <v>40137</v>
      </c>
      <c r="B419" s="75">
        <v>288.56806</v>
      </c>
      <c r="C419" s="75">
        <v>278.11424</v>
      </c>
      <c r="D419" s="75">
        <v>368.07589000000002</v>
      </c>
      <c r="E419" s="75">
        <v>391.14645999999999</v>
      </c>
    </row>
    <row r="420" spans="1:5" x14ac:dyDescent="0.2">
      <c r="A420" s="76">
        <v>40140</v>
      </c>
      <c r="B420" s="75">
        <v>288.58647000000002</v>
      </c>
      <c r="C420" s="75">
        <v>278.18599</v>
      </c>
      <c r="D420" s="75">
        <v>368.49047000000002</v>
      </c>
      <c r="E420" s="75">
        <v>391.79827</v>
      </c>
    </row>
    <row r="421" spans="1:5" x14ac:dyDescent="0.2">
      <c r="A421" s="76">
        <v>40141</v>
      </c>
      <c r="B421" s="75">
        <v>288.58875999999998</v>
      </c>
      <c r="C421" s="75">
        <v>277.87696</v>
      </c>
      <c r="D421" s="75">
        <v>368.2688</v>
      </c>
      <c r="E421" s="75">
        <v>391.39098000000001</v>
      </c>
    </row>
    <row r="422" spans="1:5" x14ac:dyDescent="0.2">
      <c r="A422" s="76">
        <v>40142</v>
      </c>
      <c r="B422" s="75">
        <v>288.62571000000003</v>
      </c>
      <c r="C422" s="75">
        <v>277.66861999999998</v>
      </c>
      <c r="D422" s="75">
        <v>368.61856999999998</v>
      </c>
      <c r="E422" s="75">
        <v>391.73439999999999</v>
      </c>
    </row>
    <row r="423" spans="1:5" x14ac:dyDescent="0.2">
      <c r="A423" s="76">
        <v>40143</v>
      </c>
      <c r="B423" s="75">
        <v>288.53422</v>
      </c>
      <c r="C423" s="75">
        <v>278.35208</v>
      </c>
      <c r="D423" s="75">
        <v>369.74326000000002</v>
      </c>
      <c r="E423" s="75">
        <v>392.80813999999998</v>
      </c>
    </row>
    <row r="424" spans="1:5" x14ac:dyDescent="0.2">
      <c r="A424" s="76">
        <v>40144</v>
      </c>
      <c r="B424" s="75">
        <v>288.96512000000001</v>
      </c>
      <c r="C424" s="75">
        <v>278.37891999999999</v>
      </c>
      <c r="D424" s="75">
        <v>371.34492999999998</v>
      </c>
      <c r="E424" s="75">
        <v>393.73050999999998</v>
      </c>
    </row>
    <row r="425" spans="1:5" x14ac:dyDescent="0.2">
      <c r="A425" s="76">
        <v>40147</v>
      </c>
      <c r="B425" s="75">
        <v>289.02850999999998</v>
      </c>
      <c r="C425" s="75">
        <v>278.62371999999999</v>
      </c>
      <c r="D425" s="75">
        <v>371.37907999999999</v>
      </c>
      <c r="E425" s="75">
        <v>393.95868000000002</v>
      </c>
    </row>
    <row r="426" spans="1:5" x14ac:dyDescent="0.2">
      <c r="A426" s="76">
        <v>40148</v>
      </c>
      <c r="B426" s="75">
        <v>289.23775000000001</v>
      </c>
      <c r="C426" s="75">
        <v>279.4126</v>
      </c>
      <c r="D426" s="75">
        <v>371.57513999999998</v>
      </c>
      <c r="E426" s="75">
        <v>394.17030999999997</v>
      </c>
    </row>
    <row r="427" spans="1:5" x14ac:dyDescent="0.2">
      <c r="A427" s="76">
        <v>40149</v>
      </c>
      <c r="B427" s="75">
        <v>289.26069999999999</v>
      </c>
      <c r="C427" s="75">
        <v>278.71127999999999</v>
      </c>
      <c r="D427" s="75">
        <v>371.78568000000001</v>
      </c>
      <c r="E427" s="75">
        <v>394.68072999999998</v>
      </c>
    </row>
    <row r="428" spans="1:5" x14ac:dyDescent="0.2">
      <c r="A428" s="76">
        <v>40150</v>
      </c>
      <c r="B428" s="75">
        <v>289.77415999999999</v>
      </c>
      <c r="C428" s="75">
        <v>280.23246</v>
      </c>
      <c r="D428" s="75">
        <v>374.93529000000001</v>
      </c>
      <c r="E428" s="75">
        <v>398.33706999999998</v>
      </c>
    </row>
    <row r="429" spans="1:5" x14ac:dyDescent="0.2">
      <c r="A429" s="76">
        <v>40151</v>
      </c>
      <c r="B429" s="75">
        <v>289.85007000000002</v>
      </c>
      <c r="C429" s="75">
        <v>280.31209000000001</v>
      </c>
      <c r="D429" s="75">
        <v>376.09688</v>
      </c>
      <c r="E429" s="75">
        <v>400.03440999999998</v>
      </c>
    </row>
    <row r="430" spans="1:5" x14ac:dyDescent="0.2">
      <c r="A430" s="76">
        <v>40154</v>
      </c>
      <c r="B430" s="75">
        <v>289.96926999999999</v>
      </c>
      <c r="C430" s="75">
        <v>280.29020000000003</v>
      </c>
      <c r="D430" s="75">
        <v>376.42340000000002</v>
      </c>
      <c r="E430" s="75">
        <v>400.12993999999998</v>
      </c>
    </row>
    <row r="431" spans="1:5" x14ac:dyDescent="0.2">
      <c r="A431" s="76">
        <v>40155</v>
      </c>
      <c r="B431" s="75">
        <v>290.11164000000002</v>
      </c>
      <c r="C431" s="75">
        <v>280.54487999999998</v>
      </c>
      <c r="D431" s="75">
        <v>376.73734999999999</v>
      </c>
      <c r="E431" s="75">
        <v>402.87034999999997</v>
      </c>
    </row>
    <row r="432" spans="1:5" x14ac:dyDescent="0.2">
      <c r="A432" s="76">
        <v>40156</v>
      </c>
      <c r="B432" s="75">
        <v>290.16946000000002</v>
      </c>
      <c r="C432" s="75">
        <v>280.43473999999998</v>
      </c>
      <c r="D432" s="75">
        <v>376.06475999999998</v>
      </c>
      <c r="E432" s="75">
        <v>402.79178999999999</v>
      </c>
    </row>
    <row r="433" spans="1:5" x14ac:dyDescent="0.2">
      <c r="A433" s="76">
        <v>40157</v>
      </c>
      <c r="B433" s="75">
        <v>290.87644</v>
      </c>
      <c r="C433" s="75">
        <v>282.29935999999998</v>
      </c>
      <c r="D433" s="75">
        <v>375.81653</v>
      </c>
      <c r="E433" s="75">
        <v>402.96929999999998</v>
      </c>
    </row>
    <row r="434" spans="1:5" x14ac:dyDescent="0.2">
      <c r="A434" s="76">
        <v>40158</v>
      </c>
      <c r="B434" s="75">
        <v>291.10478000000001</v>
      </c>
      <c r="C434" s="75">
        <v>282.55443000000002</v>
      </c>
      <c r="D434" s="75">
        <v>376.53987000000001</v>
      </c>
      <c r="E434" s="75">
        <v>402.63418999999999</v>
      </c>
    </row>
    <row r="435" spans="1:5" x14ac:dyDescent="0.2">
      <c r="A435" s="76">
        <v>40161</v>
      </c>
      <c r="B435" s="75">
        <v>290.91764000000001</v>
      </c>
      <c r="C435" s="75">
        <v>282.63431000000003</v>
      </c>
      <c r="D435" s="75">
        <v>377.09903000000003</v>
      </c>
      <c r="E435" s="75">
        <v>402.56414999999998</v>
      </c>
    </row>
    <row r="436" spans="1:5" x14ac:dyDescent="0.2">
      <c r="A436" s="76">
        <v>40162</v>
      </c>
      <c r="B436" s="75">
        <v>291.01033000000001</v>
      </c>
      <c r="C436" s="75">
        <v>282.25146999999998</v>
      </c>
      <c r="D436" s="75">
        <v>376.89636000000002</v>
      </c>
      <c r="E436" s="75">
        <v>403.89094999999998</v>
      </c>
    </row>
    <row r="437" spans="1:5" x14ac:dyDescent="0.2">
      <c r="A437" s="76">
        <v>40163</v>
      </c>
      <c r="B437" s="75">
        <v>290.92061999999999</v>
      </c>
      <c r="C437" s="75">
        <v>281.80252000000002</v>
      </c>
      <c r="D437" s="75">
        <v>376.55162000000001</v>
      </c>
      <c r="E437" s="75">
        <v>403.09814</v>
      </c>
    </row>
    <row r="438" spans="1:5" x14ac:dyDescent="0.2">
      <c r="A438" s="76">
        <v>40164</v>
      </c>
      <c r="B438" s="75">
        <v>290.74700999999999</v>
      </c>
      <c r="C438" s="75">
        <v>281.60768999999999</v>
      </c>
      <c r="D438" s="75">
        <v>376.50902000000002</v>
      </c>
      <c r="E438" s="75">
        <v>403.15685000000002</v>
      </c>
    </row>
    <row r="439" spans="1:5" x14ac:dyDescent="0.2">
      <c r="A439" s="76">
        <v>40165</v>
      </c>
      <c r="B439" s="75">
        <v>291.06700999999998</v>
      </c>
      <c r="C439" s="75">
        <v>282.00461000000001</v>
      </c>
      <c r="D439" s="75">
        <v>376.82670000000002</v>
      </c>
      <c r="E439" s="75">
        <v>403.70233999999999</v>
      </c>
    </row>
    <row r="440" spans="1:5" x14ac:dyDescent="0.2">
      <c r="A440" s="76">
        <v>40168</v>
      </c>
      <c r="B440" s="75">
        <v>290.64539000000002</v>
      </c>
      <c r="C440" s="75">
        <v>280.99372</v>
      </c>
      <c r="D440" s="75">
        <v>375.78185000000002</v>
      </c>
      <c r="E440" s="75">
        <v>401.04761000000002</v>
      </c>
    </row>
    <row r="441" spans="1:5" x14ac:dyDescent="0.2">
      <c r="A441" s="76">
        <v>40169</v>
      </c>
      <c r="B441" s="75">
        <v>290.98854</v>
      </c>
      <c r="C441" s="75">
        <v>281.70979</v>
      </c>
      <c r="D441" s="75">
        <v>374.86588</v>
      </c>
      <c r="E441" s="75">
        <v>399.19263000000001</v>
      </c>
    </row>
    <row r="442" spans="1:5" x14ac:dyDescent="0.2">
      <c r="A442" s="76">
        <v>40170</v>
      </c>
      <c r="B442" s="75">
        <v>291.30948999999998</v>
      </c>
      <c r="C442" s="75">
        <v>281.73685999999998</v>
      </c>
      <c r="D442" s="75">
        <v>376.1748</v>
      </c>
      <c r="E442" s="75">
        <v>399.58175</v>
      </c>
    </row>
    <row r="443" spans="1:5" x14ac:dyDescent="0.2">
      <c r="A443" s="76">
        <v>40175</v>
      </c>
      <c r="B443" s="75">
        <v>291.36714999999998</v>
      </c>
      <c r="C443" s="75">
        <v>282.03395999999998</v>
      </c>
      <c r="D443" s="75">
        <v>376.08364999999998</v>
      </c>
      <c r="E443" s="75">
        <v>399.90359999999998</v>
      </c>
    </row>
    <row r="444" spans="1:5" x14ac:dyDescent="0.2">
      <c r="A444" s="76">
        <v>40176</v>
      </c>
      <c r="B444" s="75">
        <v>291.26312999999999</v>
      </c>
      <c r="C444" s="75">
        <v>281.71035000000001</v>
      </c>
      <c r="D444" s="75">
        <v>375.91545000000002</v>
      </c>
      <c r="E444" s="75">
        <v>400.19290000000001</v>
      </c>
    </row>
    <row r="445" spans="1:5" x14ac:dyDescent="0.2">
      <c r="A445" s="76">
        <v>40177</v>
      </c>
      <c r="B445" s="75">
        <v>291.15848999999997</v>
      </c>
      <c r="C445" s="75">
        <v>281.78566000000001</v>
      </c>
      <c r="D445" s="75">
        <v>376.44851999999997</v>
      </c>
      <c r="E445" s="75">
        <v>399.66797000000003</v>
      </c>
    </row>
    <row r="446" spans="1:5" x14ac:dyDescent="0.2">
      <c r="A446" s="76">
        <v>40182</v>
      </c>
      <c r="B446" s="75">
        <v>291.21690000000001</v>
      </c>
      <c r="C446" s="75">
        <v>280.92392999999998</v>
      </c>
      <c r="D446" s="75">
        <v>375.57979999999998</v>
      </c>
      <c r="E446" s="75">
        <v>398.86327999999997</v>
      </c>
    </row>
    <row r="447" spans="1:5" x14ac:dyDescent="0.2">
      <c r="A447" s="76">
        <v>40183</v>
      </c>
      <c r="B447" s="75">
        <v>290.63641000000001</v>
      </c>
      <c r="C447" s="75">
        <v>278.53530000000001</v>
      </c>
      <c r="D447" s="75">
        <v>377.13414</v>
      </c>
      <c r="E447" s="75">
        <v>401.09627999999998</v>
      </c>
    </row>
    <row r="448" spans="1:5" x14ac:dyDescent="0.2">
      <c r="A448" s="76">
        <v>40184</v>
      </c>
      <c r="B448" s="75">
        <v>290.33175999999997</v>
      </c>
      <c r="C448" s="75">
        <v>277.54680999999999</v>
      </c>
      <c r="D448" s="75">
        <v>379.17264999999998</v>
      </c>
      <c r="E448" s="75">
        <v>403.88439</v>
      </c>
    </row>
    <row r="449" spans="1:5" x14ac:dyDescent="0.2">
      <c r="A449" s="76">
        <v>40185</v>
      </c>
      <c r="B449" s="75">
        <v>290.91084999999998</v>
      </c>
      <c r="C449" s="75">
        <v>278.92570000000001</v>
      </c>
      <c r="D449" s="75">
        <v>379.30802</v>
      </c>
      <c r="E449" s="75">
        <v>403.96614</v>
      </c>
    </row>
    <row r="450" spans="1:5" x14ac:dyDescent="0.2">
      <c r="A450" s="76">
        <v>40186</v>
      </c>
      <c r="B450" s="75">
        <v>291.04773</v>
      </c>
      <c r="C450" s="75">
        <v>279.17092000000002</v>
      </c>
      <c r="D450" s="75">
        <v>379.69923</v>
      </c>
      <c r="E450" s="75">
        <v>405.13661999999999</v>
      </c>
    </row>
    <row r="451" spans="1:5" x14ac:dyDescent="0.2">
      <c r="A451" s="76">
        <v>40189</v>
      </c>
      <c r="B451" s="75">
        <v>291.26744000000002</v>
      </c>
      <c r="C451" s="75">
        <v>279.89013999999997</v>
      </c>
      <c r="D451" s="75">
        <v>379.12524000000002</v>
      </c>
      <c r="E451" s="75">
        <v>403.81601000000001</v>
      </c>
    </row>
    <row r="452" spans="1:5" x14ac:dyDescent="0.2">
      <c r="A452" s="76">
        <v>40190</v>
      </c>
      <c r="B452" s="75">
        <v>291.65003000000002</v>
      </c>
      <c r="C452" s="75">
        <v>280.98973999999998</v>
      </c>
      <c r="D452" s="75">
        <v>380.45071999999999</v>
      </c>
      <c r="E452" s="75">
        <v>406.02021999999999</v>
      </c>
    </row>
    <row r="453" spans="1:5" x14ac:dyDescent="0.2">
      <c r="A453" s="76">
        <v>40191</v>
      </c>
      <c r="B453" s="75">
        <v>291.6019</v>
      </c>
      <c r="C453" s="75">
        <v>281.0265</v>
      </c>
      <c r="D453" s="75">
        <v>381.08114</v>
      </c>
      <c r="E453" s="75">
        <v>407.65845000000002</v>
      </c>
    </row>
    <row r="454" spans="1:5" x14ac:dyDescent="0.2">
      <c r="A454" s="76">
        <v>40192</v>
      </c>
      <c r="B454" s="75">
        <v>291.30151999999998</v>
      </c>
      <c r="C454" s="75">
        <v>280.53809999999999</v>
      </c>
      <c r="D454" s="75">
        <v>380.98387000000002</v>
      </c>
      <c r="E454" s="75">
        <v>407.76400999999998</v>
      </c>
    </row>
    <row r="455" spans="1:5" x14ac:dyDescent="0.2">
      <c r="A455" s="76">
        <v>40193</v>
      </c>
      <c r="B455" s="75">
        <v>291.65598</v>
      </c>
      <c r="C455" s="75">
        <v>281.56209000000001</v>
      </c>
      <c r="D455" s="75">
        <v>381.34095000000002</v>
      </c>
      <c r="E455" s="75">
        <v>407.90278000000001</v>
      </c>
    </row>
    <row r="456" spans="1:5" x14ac:dyDescent="0.2">
      <c r="A456" s="76">
        <v>40196</v>
      </c>
      <c r="B456" s="75">
        <v>291.73320999999999</v>
      </c>
      <c r="C456" s="75">
        <v>281.02843999999999</v>
      </c>
      <c r="D456" s="75">
        <v>382.31941999999998</v>
      </c>
      <c r="E456" s="75">
        <v>408.17016000000001</v>
      </c>
    </row>
    <row r="457" spans="1:5" x14ac:dyDescent="0.2">
      <c r="A457" s="76">
        <v>40197</v>
      </c>
      <c r="B457" s="75">
        <v>291.85798999999997</v>
      </c>
      <c r="C457" s="75">
        <v>280.97662000000003</v>
      </c>
      <c r="D457" s="75">
        <v>383.04185999999999</v>
      </c>
      <c r="E457" s="75">
        <v>408.61689000000001</v>
      </c>
    </row>
    <row r="458" spans="1:5" x14ac:dyDescent="0.2">
      <c r="A458" s="76">
        <v>40198</v>
      </c>
      <c r="B458" s="75">
        <v>291.80058000000002</v>
      </c>
      <c r="C458" s="75">
        <v>281.23874999999998</v>
      </c>
      <c r="D458" s="75">
        <v>382.71616999999998</v>
      </c>
      <c r="E458" s="75">
        <v>408.16025999999999</v>
      </c>
    </row>
    <row r="459" spans="1:5" x14ac:dyDescent="0.2">
      <c r="A459" s="76">
        <v>40199</v>
      </c>
      <c r="B459" s="75">
        <v>291.86324999999999</v>
      </c>
      <c r="C459" s="75">
        <v>280.89997</v>
      </c>
      <c r="D459" s="75">
        <v>383.41611999999998</v>
      </c>
      <c r="E459" s="75">
        <v>409.73872</v>
      </c>
    </row>
    <row r="460" spans="1:5" x14ac:dyDescent="0.2">
      <c r="A460" s="76">
        <v>40200</v>
      </c>
      <c r="B460" s="75">
        <v>292.27578</v>
      </c>
      <c r="C460" s="75">
        <v>281.23271</v>
      </c>
      <c r="D460" s="75">
        <v>384.05921999999998</v>
      </c>
      <c r="E460" s="75">
        <v>410.19499000000002</v>
      </c>
    </row>
    <row r="461" spans="1:5" x14ac:dyDescent="0.2">
      <c r="A461" s="76">
        <v>40203</v>
      </c>
      <c r="B461" s="75">
        <v>292.33161000000001</v>
      </c>
      <c r="C461" s="75">
        <v>281.92205999999999</v>
      </c>
      <c r="D461" s="75">
        <v>382.97566</v>
      </c>
      <c r="E461" s="75">
        <v>408.44238000000001</v>
      </c>
    </row>
    <row r="462" spans="1:5" x14ac:dyDescent="0.2">
      <c r="A462" s="76">
        <v>40204</v>
      </c>
      <c r="B462" s="75">
        <v>292.72642000000002</v>
      </c>
      <c r="C462" s="75">
        <v>284.50423999999998</v>
      </c>
      <c r="D462" s="75">
        <v>378.26580000000001</v>
      </c>
      <c r="E462" s="75">
        <v>404.37610999999998</v>
      </c>
    </row>
    <row r="463" spans="1:5" x14ac:dyDescent="0.2">
      <c r="A463" s="76">
        <v>40205</v>
      </c>
      <c r="B463" s="75">
        <v>293.01623000000001</v>
      </c>
      <c r="C463" s="75">
        <v>285.45093000000003</v>
      </c>
      <c r="D463" s="75">
        <v>379.12549000000001</v>
      </c>
      <c r="E463" s="75">
        <v>404.98489000000001</v>
      </c>
    </row>
    <row r="464" spans="1:5" x14ac:dyDescent="0.2">
      <c r="A464" s="76">
        <v>40206</v>
      </c>
      <c r="B464" s="75">
        <v>293.30918000000003</v>
      </c>
      <c r="C464" s="75">
        <v>285.06799999999998</v>
      </c>
      <c r="D464" s="75">
        <v>378.70146999999997</v>
      </c>
      <c r="E464" s="75">
        <v>404.19796000000002</v>
      </c>
    </row>
    <row r="465" spans="1:5" x14ac:dyDescent="0.2">
      <c r="A465" s="76">
        <v>40207</v>
      </c>
      <c r="B465" s="75">
        <v>293.52089999999998</v>
      </c>
      <c r="C465" s="75">
        <v>285.19662</v>
      </c>
      <c r="D465" s="75">
        <v>376.44242000000003</v>
      </c>
      <c r="E465" s="75">
        <v>400.28992</v>
      </c>
    </row>
    <row r="466" spans="1:5" x14ac:dyDescent="0.2">
      <c r="A466" s="76">
        <v>40210</v>
      </c>
      <c r="B466" s="75">
        <v>293.59543000000002</v>
      </c>
      <c r="C466" s="75">
        <v>285.55025000000001</v>
      </c>
      <c r="D466" s="75">
        <v>376.36804000000001</v>
      </c>
      <c r="E466" s="75">
        <v>399.96210000000002</v>
      </c>
    </row>
    <row r="467" spans="1:5" x14ac:dyDescent="0.2">
      <c r="A467" s="76">
        <v>40211</v>
      </c>
      <c r="B467" s="75">
        <v>293.41014000000001</v>
      </c>
      <c r="C467" s="75">
        <v>285.8073</v>
      </c>
      <c r="D467" s="75">
        <v>374.83855</v>
      </c>
      <c r="E467" s="75">
        <v>399.04273000000001</v>
      </c>
    </row>
    <row r="468" spans="1:5" x14ac:dyDescent="0.2">
      <c r="A468" s="76">
        <v>40212</v>
      </c>
      <c r="B468" s="75">
        <v>293.35413</v>
      </c>
      <c r="C468" s="75">
        <v>286.17671999999999</v>
      </c>
      <c r="D468" s="75">
        <v>374.85097000000002</v>
      </c>
      <c r="E468" s="75">
        <v>398.78771999999998</v>
      </c>
    </row>
    <row r="469" spans="1:5" x14ac:dyDescent="0.2">
      <c r="A469" s="76">
        <v>40213</v>
      </c>
      <c r="B469" s="75">
        <v>293.44269000000003</v>
      </c>
      <c r="C469" s="75">
        <v>286.32078999999999</v>
      </c>
      <c r="D469" s="75">
        <v>374.17093999999997</v>
      </c>
      <c r="E469" s="75">
        <v>398.51038999999997</v>
      </c>
    </row>
    <row r="470" spans="1:5" x14ac:dyDescent="0.2">
      <c r="A470" s="76">
        <v>40214</v>
      </c>
      <c r="B470" s="75">
        <v>293.60717</v>
      </c>
      <c r="C470" s="75">
        <v>286.70094</v>
      </c>
      <c r="D470" s="75">
        <v>374.25844999999998</v>
      </c>
      <c r="E470" s="75">
        <v>398.08300000000003</v>
      </c>
    </row>
    <row r="471" spans="1:5" x14ac:dyDescent="0.2">
      <c r="A471" s="76">
        <v>40217</v>
      </c>
      <c r="B471" s="75">
        <v>293.66638999999998</v>
      </c>
      <c r="C471" s="75">
        <v>287.22588000000002</v>
      </c>
      <c r="D471" s="75">
        <v>374.00234999999998</v>
      </c>
      <c r="E471" s="75">
        <v>397.97293000000002</v>
      </c>
    </row>
    <row r="472" spans="1:5" x14ac:dyDescent="0.2">
      <c r="A472" s="76">
        <v>40218</v>
      </c>
      <c r="B472" s="75">
        <v>293.65172000000001</v>
      </c>
      <c r="C472" s="75">
        <v>286.96638000000002</v>
      </c>
      <c r="D472" s="75">
        <v>374.74104999999997</v>
      </c>
      <c r="E472" s="75">
        <v>399.24232000000001</v>
      </c>
    </row>
    <row r="473" spans="1:5" x14ac:dyDescent="0.2">
      <c r="A473" s="76">
        <v>40219</v>
      </c>
      <c r="B473" s="75">
        <v>293.74200999999999</v>
      </c>
      <c r="C473" s="75">
        <v>287.16269</v>
      </c>
      <c r="D473" s="75">
        <v>375.60978999999998</v>
      </c>
      <c r="E473" s="75">
        <v>401.20506999999998</v>
      </c>
    </row>
    <row r="474" spans="1:5" x14ac:dyDescent="0.2">
      <c r="A474" s="76">
        <v>40220</v>
      </c>
      <c r="B474" s="75">
        <v>294.13864999999998</v>
      </c>
      <c r="C474" s="75">
        <v>287.76684</v>
      </c>
      <c r="D474" s="75">
        <v>376.23532</v>
      </c>
      <c r="E474" s="75">
        <v>401.92520000000002</v>
      </c>
    </row>
    <row r="475" spans="1:5" x14ac:dyDescent="0.2">
      <c r="A475" s="76">
        <v>40221</v>
      </c>
      <c r="B475" s="75">
        <v>294.36946999999998</v>
      </c>
      <c r="C475" s="75">
        <v>288.25153999999998</v>
      </c>
      <c r="D475" s="75">
        <v>375.25607000000002</v>
      </c>
      <c r="E475" s="75">
        <v>401.04901000000001</v>
      </c>
    </row>
    <row r="476" spans="1:5" x14ac:dyDescent="0.2">
      <c r="A476" s="76">
        <v>40224</v>
      </c>
      <c r="B476" s="75">
        <v>294.57161000000002</v>
      </c>
      <c r="C476" s="75">
        <v>287.65777000000003</v>
      </c>
      <c r="D476" s="75">
        <v>376.19603999999998</v>
      </c>
      <c r="E476" s="75">
        <v>402.04118</v>
      </c>
    </row>
    <row r="477" spans="1:5" x14ac:dyDescent="0.2">
      <c r="A477" s="76">
        <v>40225</v>
      </c>
      <c r="B477" s="75">
        <v>294.63108999999997</v>
      </c>
      <c r="C477" s="75">
        <v>289.02940000000001</v>
      </c>
      <c r="D477" s="75">
        <v>375.62621999999999</v>
      </c>
      <c r="E477" s="75">
        <v>401.76116999999999</v>
      </c>
    </row>
    <row r="478" spans="1:5" x14ac:dyDescent="0.2">
      <c r="A478" s="76">
        <v>40226</v>
      </c>
      <c r="B478" s="75">
        <v>294.69425000000001</v>
      </c>
      <c r="C478" s="75">
        <v>289.34028000000001</v>
      </c>
      <c r="D478" s="75">
        <v>374.66784999999999</v>
      </c>
      <c r="E478" s="75">
        <v>402.22712999999999</v>
      </c>
    </row>
    <row r="479" spans="1:5" x14ac:dyDescent="0.2">
      <c r="A479" s="76">
        <v>40227</v>
      </c>
      <c r="B479" s="75">
        <v>294.92639000000003</v>
      </c>
      <c r="C479" s="75">
        <v>289.82163000000003</v>
      </c>
      <c r="D479" s="75">
        <v>374.45515</v>
      </c>
      <c r="E479" s="75">
        <v>401.87455</v>
      </c>
    </row>
    <row r="480" spans="1:5" x14ac:dyDescent="0.2">
      <c r="A480" s="76">
        <v>40228</v>
      </c>
      <c r="B480" s="75">
        <v>295.16088999999999</v>
      </c>
      <c r="C480" s="75">
        <v>290.9581</v>
      </c>
      <c r="D480" s="75">
        <v>376.15442999999999</v>
      </c>
      <c r="E480" s="75">
        <v>403.87790999999999</v>
      </c>
    </row>
    <row r="481" spans="1:5" x14ac:dyDescent="0.2">
      <c r="A481" s="76">
        <v>40231</v>
      </c>
      <c r="B481" s="75">
        <v>295.14546000000001</v>
      </c>
      <c r="C481" s="75">
        <v>290.10629</v>
      </c>
      <c r="D481" s="75">
        <v>376.19308000000001</v>
      </c>
      <c r="E481" s="75">
        <v>403.03453000000002</v>
      </c>
    </row>
    <row r="482" spans="1:5" x14ac:dyDescent="0.2">
      <c r="A482" s="76">
        <v>40232</v>
      </c>
      <c r="B482" s="75">
        <v>295.13637999999997</v>
      </c>
      <c r="C482" s="75">
        <v>290.28260999999998</v>
      </c>
      <c r="D482" s="75">
        <v>377.28746000000001</v>
      </c>
      <c r="E482" s="75">
        <v>404.73167999999998</v>
      </c>
    </row>
    <row r="483" spans="1:5" x14ac:dyDescent="0.2">
      <c r="A483" s="76">
        <v>40233</v>
      </c>
      <c r="B483" s="75">
        <v>295.20389999999998</v>
      </c>
      <c r="C483" s="75">
        <v>290.38254000000001</v>
      </c>
      <c r="D483" s="75">
        <v>379.29959000000002</v>
      </c>
      <c r="E483" s="75">
        <v>407.22224</v>
      </c>
    </row>
    <row r="484" spans="1:5" x14ac:dyDescent="0.2">
      <c r="A484" s="76">
        <v>40234</v>
      </c>
      <c r="B484" s="75">
        <v>295.42354999999998</v>
      </c>
      <c r="C484" s="75">
        <v>291.20810999999998</v>
      </c>
      <c r="D484" s="75">
        <v>379.29286999999999</v>
      </c>
      <c r="E484" s="75">
        <v>407.92288000000002</v>
      </c>
    </row>
    <row r="485" spans="1:5" x14ac:dyDescent="0.2">
      <c r="A485" s="76">
        <v>40235</v>
      </c>
      <c r="B485" s="75">
        <v>295.25411000000003</v>
      </c>
      <c r="C485" s="75">
        <v>290.71872999999999</v>
      </c>
      <c r="D485" s="75">
        <v>380.76826</v>
      </c>
      <c r="E485" s="75">
        <v>409.61201999999997</v>
      </c>
    </row>
    <row r="486" spans="1:5" x14ac:dyDescent="0.2">
      <c r="A486" s="76">
        <v>40238</v>
      </c>
      <c r="B486" s="75">
        <v>295.55259000000001</v>
      </c>
      <c r="C486" s="75">
        <v>291.61443000000003</v>
      </c>
      <c r="D486" s="75">
        <v>381.47457000000003</v>
      </c>
      <c r="E486" s="75">
        <v>410.71210000000002</v>
      </c>
    </row>
    <row r="487" spans="1:5" x14ac:dyDescent="0.2">
      <c r="A487" s="76">
        <v>40239</v>
      </c>
      <c r="B487" s="75">
        <v>295.69141000000002</v>
      </c>
      <c r="C487" s="75">
        <v>291.72183000000001</v>
      </c>
      <c r="D487" s="75">
        <v>381.85824000000002</v>
      </c>
      <c r="E487" s="75">
        <v>411.44089000000002</v>
      </c>
    </row>
    <row r="488" spans="1:5" x14ac:dyDescent="0.2">
      <c r="A488" s="76">
        <v>40240</v>
      </c>
      <c r="B488" s="75">
        <v>295.95618999999999</v>
      </c>
      <c r="C488" s="75">
        <v>291.82207</v>
      </c>
      <c r="D488" s="75">
        <v>381.91789999999997</v>
      </c>
      <c r="E488" s="75">
        <v>411.10865999999999</v>
      </c>
    </row>
    <row r="489" spans="1:5" x14ac:dyDescent="0.2">
      <c r="A489" s="76">
        <v>40241</v>
      </c>
      <c r="B489" s="75">
        <v>296.02672000000001</v>
      </c>
      <c r="C489" s="75">
        <v>290.78068999999999</v>
      </c>
      <c r="D489" s="75">
        <v>381.29367000000002</v>
      </c>
      <c r="E489" s="75">
        <v>410.23336999999998</v>
      </c>
    </row>
    <row r="490" spans="1:5" x14ac:dyDescent="0.2">
      <c r="A490" s="76">
        <v>40242</v>
      </c>
      <c r="B490" s="75">
        <v>296.24428</v>
      </c>
      <c r="C490" s="75">
        <v>290.67487999999997</v>
      </c>
      <c r="D490" s="75">
        <v>381.13278000000003</v>
      </c>
      <c r="E490" s="75">
        <v>408.65179999999998</v>
      </c>
    </row>
    <row r="491" spans="1:5" x14ac:dyDescent="0.2">
      <c r="A491" s="76">
        <v>40245</v>
      </c>
      <c r="B491" s="75">
        <v>296.13637</v>
      </c>
      <c r="C491" s="75">
        <v>291.06430999999998</v>
      </c>
      <c r="D491" s="75">
        <v>381.11464999999998</v>
      </c>
      <c r="E491" s="75">
        <v>409.38490000000002</v>
      </c>
    </row>
    <row r="492" spans="1:5" x14ac:dyDescent="0.2">
      <c r="A492" s="76">
        <v>40246</v>
      </c>
      <c r="B492" s="75">
        <v>296.40087999999997</v>
      </c>
      <c r="C492" s="75">
        <v>292.06554</v>
      </c>
      <c r="D492" s="75">
        <v>380.79167000000001</v>
      </c>
      <c r="E492" s="75">
        <v>409.93387000000001</v>
      </c>
    </row>
    <row r="493" spans="1:5" x14ac:dyDescent="0.2">
      <c r="A493" s="76">
        <v>40247</v>
      </c>
      <c r="B493" s="75">
        <v>296.43457000000001</v>
      </c>
      <c r="C493" s="75">
        <v>291.90174999999999</v>
      </c>
      <c r="D493" s="75">
        <v>381.19069999999999</v>
      </c>
      <c r="E493" s="75">
        <v>409.14935000000003</v>
      </c>
    </row>
    <row r="494" spans="1:5" x14ac:dyDescent="0.2">
      <c r="A494" s="76">
        <v>40248</v>
      </c>
      <c r="B494" s="75">
        <v>296.42883</v>
      </c>
      <c r="C494" s="75">
        <v>291.97431</v>
      </c>
      <c r="D494" s="75">
        <v>381.61761000000001</v>
      </c>
      <c r="E494" s="75">
        <v>409.02433000000002</v>
      </c>
    </row>
    <row r="495" spans="1:5" x14ac:dyDescent="0.2">
      <c r="A495" s="76">
        <v>40249</v>
      </c>
      <c r="B495" s="75">
        <v>297.27861000000001</v>
      </c>
      <c r="C495" s="75">
        <v>293.69954999999999</v>
      </c>
      <c r="D495" s="75">
        <v>380.63634000000002</v>
      </c>
      <c r="E495" s="75">
        <v>408.77355</v>
      </c>
    </row>
    <row r="496" spans="1:5" x14ac:dyDescent="0.2">
      <c r="A496" s="76">
        <v>40252</v>
      </c>
      <c r="B496" s="75">
        <v>297.84190999999998</v>
      </c>
      <c r="C496" s="75">
        <v>293.90361000000001</v>
      </c>
      <c r="D496" s="75">
        <v>380.52875</v>
      </c>
      <c r="E496" s="75">
        <v>408.38348000000002</v>
      </c>
    </row>
    <row r="497" spans="1:5" x14ac:dyDescent="0.2">
      <c r="A497" s="76">
        <v>40253</v>
      </c>
      <c r="B497" s="75">
        <v>297.87218000000001</v>
      </c>
      <c r="C497" s="75">
        <v>293.46283</v>
      </c>
      <c r="D497" s="75">
        <v>380.65348</v>
      </c>
      <c r="E497" s="75">
        <v>408.32504</v>
      </c>
    </row>
    <row r="498" spans="1:5" x14ac:dyDescent="0.2">
      <c r="A498" s="76">
        <v>40254</v>
      </c>
      <c r="B498" s="75">
        <v>298.45920999999998</v>
      </c>
      <c r="C498" s="75">
        <v>295.30934999999999</v>
      </c>
      <c r="D498" s="75">
        <v>381.56936000000002</v>
      </c>
      <c r="E498" s="75">
        <v>410.06448999999998</v>
      </c>
    </row>
    <row r="499" spans="1:5" x14ac:dyDescent="0.2">
      <c r="A499" s="76">
        <v>40255</v>
      </c>
      <c r="B499" s="75">
        <v>298.64936</v>
      </c>
      <c r="C499" s="75">
        <v>296.44123000000002</v>
      </c>
      <c r="D499" s="75">
        <v>383.45161000000002</v>
      </c>
      <c r="E499" s="75">
        <v>412.30928999999998</v>
      </c>
    </row>
    <row r="500" spans="1:5" x14ac:dyDescent="0.2">
      <c r="A500" s="76">
        <v>40256</v>
      </c>
      <c r="B500" s="75">
        <v>298.55581000000001</v>
      </c>
      <c r="C500" s="75">
        <v>296.35082999999997</v>
      </c>
      <c r="D500" s="75">
        <v>384.21359999999999</v>
      </c>
      <c r="E500" s="75">
        <v>413.84402999999998</v>
      </c>
    </row>
    <row r="501" spans="1:5" x14ac:dyDescent="0.2">
      <c r="A501" s="76">
        <v>40259</v>
      </c>
      <c r="B501" s="75">
        <v>298.63997000000001</v>
      </c>
      <c r="C501" s="75">
        <v>296.00932</v>
      </c>
      <c r="D501" s="75">
        <v>382.38866000000002</v>
      </c>
      <c r="E501" s="75">
        <v>411.75970999999998</v>
      </c>
    </row>
    <row r="502" spans="1:5" x14ac:dyDescent="0.2">
      <c r="A502" s="76">
        <v>40260</v>
      </c>
      <c r="B502" s="75">
        <v>298.57153</v>
      </c>
      <c r="C502" s="75">
        <v>296.15836000000002</v>
      </c>
      <c r="D502" s="75">
        <v>383.11043000000001</v>
      </c>
      <c r="E502" s="75">
        <v>412.42756000000003</v>
      </c>
    </row>
    <row r="503" spans="1:5" x14ac:dyDescent="0.2">
      <c r="A503" s="76">
        <v>40261</v>
      </c>
      <c r="B503" s="75">
        <v>298.80984000000001</v>
      </c>
      <c r="C503" s="75">
        <v>297.24669</v>
      </c>
      <c r="D503" s="75">
        <v>381.52409999999998</v>
      </c>
      <c r="E503" s="75">
        <v>409.39636999999999</v>
      </c>
    </row>
    <row r="504" spans="1:5" x14ac:dyDescent="0.2">
      <c r="A504" s="76">
        <v>40262</v>
      </c>
      <c r="B504" s="75">
        <v>299.00957</v>
      </c>
      <c r="C504" s="75">
        <v>297.14639</v>
      </c>
      <c r="D504" s="75">
        <v>380.60683999999998</v>
      </c>
      <c r="E504" s="75">
        <v>408.47946000000002</v>
      </c>
    </row>
    <row r="505" spans="1:5" x14ac:dyDescent="0.2">
      <c r="A505" s="76">
        <v>40263</v>
      </c>
      <c r="B505" s="75">
        <v>299.33998000000003</v>
      </c>
      <c r="C505" s="75">
        <v>297.21593999999999</v>
      </c>
      <c r="D505" s="75">
        <v>381.51900000000001</v>
      </c>
      <c r="E505" s="75">
        <v>409.06635999999997</v>
      </c>
    </row>
    <row r="506" spans="1:5" x14ac:dyDescent="0.2">
      <c r="A506" s="76">
        <v>40266</v>
      </c>
      <c r="B506" s="75">
        <v>299.62635999999998</v>
      </c>
      <c r="C506" s="75">
        <v>297.72501999999997</v>
      </c>
      <c r="D506" s="75">
        <v>381.20028000000002</v>
      </c>
      <c r="E506" s="75">
        <v>408.30669</v>
      </c>
    </row>
    <row r="507" spans="1:5" x14ac:dyDescent="0.2">
      <c r="A507" s="76">
        <v>40267</v>
      </c>
      <c r="B507" s="75">
        <v>299.63898</v>
      </c>
      <c r="C507" s="75">
        <v>298.40753999999998</v>
      </c>
      <c r="D507" s="75">
        <v>381.02548999999999</v>
      </c>
      <c r="E507" s="75">
        <v>408.80664000000002</v>
      </c>
    </row>
    <row r="508" spans="1:5" x14ac:dyDescent="0.2">
      <c r="A508" s="76">
        <v>40268</v>
      </c>
      <c r="B508" s="75">
        <v>300.09956</v>
      </c>
      <c r="C508" s="75">
        <v>300.09625</v>
      </c>
      <c r="D508" s="75">
        <v>381.91980000000001</v>
      </c>
      <c r="E508" s="75">
        <v>408.78537999999998</v>
      </c>
    </row>
    <row r="509" spans="1:5" x14ac:dyDescent="0.2">
      <c r="A509" s="76">
        <v>40274</v>
      </c>
      <c r="B509" s="75">
        <v>300.01659000000001</v>
      </c>
      <c r="C509" s="75">
        <v>300.62347999999997</v>
      </c>
      <c r="D509" s="75">
        <v>381.00535000000002</v>
      </c>
      <c r="E509" s="75">
        <v>406.70057000000003</v>
      </c>
    </row>
    <row r="510" spans="1:5" x14ac:dyDescent="0.2">
      <c r="A510" s="76">
        <v>40275</v>
      </c>
      <c r="B510" s="75">
        <v>299.88902999999999</v>
      </c>
      <c r="C510" s="75">
        <v>300.90296000000001</v>
      </c>
      <c r="D510" s="75">
        <v>381.78762</v>
      </c>
      <c r="E510" s="75">
        <v>408.24838999999997</v>
      </c>
    </row>
    <row r="511" spans="1:5" x14ac:dyDescent="0.2">
      <c r="A511" s="76">
        <v>40276</v>
      </c>
      <c r="B511" s="75">
        <v>300.03242999999998</v>
      </c>
      <c r="C511" s="75">
        <v>301.34253999999999</v>
      </c>
      <c r="D511" s="75">
        <v>382.81673000000001</v>
      </c>
      <c r="E511" s="75">
        <v>408.78757999999999</v>
      </c>
    </row>
    <row r="512" spans="1:5" x14ac:dyDescent="0.2">
      <c r="A512" s="76">
        <v>40277</v>
      </c>
      <c r="B512" s="75">
        <v>300.27336000000003</v>
      </c>
      <c r="C512" s="75">
        <v>301.44313</v>
      </c>
      <c r="D512" s="75">
        <v>384.54356999999999</v>
      </c>
      <c r="E512" s="75">
        <v>411.78930000000003</v>
      </c>
    </row>
    <row r="513" spans="1:5" x14ac:dyDescent="0.2">
      <c r="A513" s="76">
        <v>40280</v>
      </c>
      <c r="B513" s="75">
        <v>300.44409000000002</v>
      </c>
      <c r="C513" s="75">
        <v>302.27409</v>
      </c>
      <c r="D513" s="75">
        <v>385.92059999999998</v>
      </c>
      <c r="E513" s="75">
        <v>414.10345999999998</v>
      </c>
    </row>
    <row r="514" spans="1:5" x14ac:dyDescent="0.2">
      <c r="A514" s="76">
        <v>40281</v>
      </c>
      <c r="B514" s="75">
        <v>300.75177000000002</v>
      </c>
      <c r="C514" s="75">
        <v>303.22314999999998</v>
      </c>
      <c r="D514" s="75">
        <v>387.20844</v>
      </c>
      <c r="E514" s="75">
        <v>416.21377999999999</v>
      </c>
    </row>
    <row r="515" spans="1:5" x14ac:dyDescent="0.2">
      <c r="A515" s="76">
        <v>40282</v>
      </c>
      <c r="B515" s="75">
        <v>300.61939000000001</v>
      </c>
      <c r="C515" s="75">
        <v>302.94092000000001</v>
      </c>
      <c r="D515" s="75">
        <v>387.15010000000001</v>
      </c>
      <c r="E515" s="75">
        <v>416.18101999999999</v>
      </c>
    </row>
    <row r="516" spans="1:5" x14ac:dyDescent="0.2">
      <c r="A516" s="76">
        <v>40283</v>
      </c>
      <c r="B516" s="75">
        <v>301.03854000000001</v>
      </c>
      <c r="C516" s="75">
        <v>302.78061000000002</v>
      </c>
      <c r="D516" s="75">
        <v>387.33179999999999</v>
      </c>
      <c r="E516" s="75">
        <v>416.73232999999999</v>
      </c>
    </row>
    <row r="517" spans="1:5" x14ac:dyDescent="0.2">
      <c r="A517" s="76">
        <v>40284</v>
      </c>
      <c r="B517" s="75">
        <v>301.18853999999999</v>
      </c>
      <c r="C517" s="75">
        <v>302.93304000000001</v>
      </c>
      <c r="D517" s="75">
        <v>386.60651999999999</v>
      </c>
      <c r="E517" s="75">
        <v>415.30241000000001</v>
      </c>
    </row>
    <row r="518" spans="1:5" x14ac:dyDescent="0.2">
      <c r="A518" s="76">
        <v>40287</v>
      </c>
      <c r="B518" s="75">
        <v>301.30502000000001</v>
      </c>
      <c r="C518" s="75">
        <v>303.34928000000002</v>
      </c>
      <c r="D518" s="75">
        <v>386.25922000000003</v>
      </c>
      <c r="E518" s="75">
        <v>415.24741999999998</v>
      </c>
    </row>
    <row r="519" spans="1:5" x14ac:dyDescent="0.2">
      <c r="A519" s="76">
        <v>40288</v>
      </c>
      <c r="B519" s="75">
        <v>301.26848000000001</v>
      </c>
      <c r="C519" s="75">
        <v>303.53357999999997</v>
      </c>
      <c r="D519" s="75">
        <v>386.57229000000001</v>
      </c>
      <c r="E519" s="75">
        <v>416.40794</v>
      </c>
    </row>
    <row r="520" spans="1:5" x14ac:dyDescent="0.2">
      <c r="A520" s="76">
        <v>40289</v>
      </c>
      <c r="B520" s="75">
        <v>301.50101000000001</v>
      </c>
      <c r="C520" s="75">
        <v>303.93484999999998</v>
      </c>
      <c r="D520" s="75">
        <v>387.24236000000002</v>
      </c>
      <c r="E520" s="75">
        <v>416.25236000000001</v>
      </c>
    </row>
    <row r="521" spans="1:5" x14ac:dyDescent="0.2">
      <c r="A521" s="76">
        <v>40291</v>
      </c>
      <c r="B521" s="75">
        <v>301.52193999999997</v>
      </c>
      <c r="C521" s="75">
        <v>304.20391999999998</v>
      </c>
      <c r="D521" s="75">
        <v>388.27188000000001</v>
      </c>
      <c r="E521" s="75">
        <v>417.38279999999997</v>
      </c>
    </row>
    <row r="522" spans="1:5" x14ac:dyDescent="0.2">
      <c r="A522" s="76">
        <v>40294</v>
      </c>
      <c r="B522" s="75">
        <v>301.58715000000001</v>
      </c>
      <c r="C522" s="75">
        <v>303.55110999999999</v>
      </c>
      <c r="D522" s="75">
        <v>386.56572999999997</v>
      </c>
      <c r="E522" s="75">
        <v>415.32362000000001</v>
      </c>
    </row>
    <row r="523" spans="1:5" x14ac:dyDescent="0.2">
      <c r="A523" s="76">
        <v>40295</v>
      </c>
      <c r="B523" s="75">
        <v>301.81007</v>
      </c>
      <c r="C523" s="75">
        <v>303.77474999999998</v>
      </c>
      <c r="D523" s="75">
        <v>386.70675</v>
      </c>
      <c r="E523" s="75">
        <v>414.91739999999999</v>
      </c>
    </row>
    <row r="524" spans="1:5" x14ac:dyDescent="0.2">
      <c r="A524" s="76">
        <v>40296</v>
      </c>
      <c r="B524" s="75">
        <v>302.13504999999998</v>
      </c>
      <c r="C524" s="75">
        <v>304.68338999999997</v>
      </c>
      <c r="D524" s="75">
        <v>386.91638</v>
      </c>
      <c r="E524" s="75">
        <v>414.63740000000001</v>
      </c>
    </row>
    <row r="525" spans="1:5" x14ac:dyDescent="0.2">
      <c r="A525" s="76">
        <v>40297</v>
      </c>
      <c r="B525" s="75">
        <v>302.06452000000002</v>
      </c>
      <c r="C525" s="75">
        <v>305.45139</v>
      </c>
      <c r="D525" s="75">
        <v>387.31929000000002</v>
      </c>
      <c r="E525" s="75">
        <v>415.64206999999999</v>
      </c>
    </row>
    <row r="526" spans="1:5" x14ac:dyDescent="0.2">
      <c r="A526" s="76">
        <v>40298</v>
      </c>
      <c r="B526" s="75">
        <v>302.34899000000001</v>
      </c>
      <c r="C526" s="75">
        <v>307.01490000000001</v>
      </c>
      <c r="D526" s="75">
        <v>388.51134000000002</v>
      </c>
      <c r="E526" s="75">
        <v>417.06774000000001</v>
      </c>
    </row>
    <row r="527" spans="1:5" x14ac:dyDescent="0.2">
      <c r="A527" s="76">
        <v>40301</v>
      </c>
      <c r="B527" s="75">
        <v>302.43310000000002</v>
      </c>
      <c r="C527" s="75">
        <v>307.46859000000001</v>
      </c>
      <c r="D527" s="75">
        <v>389.08735000000001</v>
      </c>
      <c r="E527" s="75">
        <v>417.93486000000001</v>
      </c>
    </row>
    <row r="528" spans="1:5" x14ac:dyDescent="0.2">
      <c r="A528" s="76">
        <v>40302</v>
      </c>
      <c r="B528" s="75">
        <v>302.4837</v>
      </c>
      <c r="C528" s="75">
        <v>307.02782000000002</v>
      </c>
      <c r="D528" s="75">
        <v>388.53113000000002</v>
      </c>
      <c r="E528" s="75">
        <v>418.12027999999998</v>
      </c>
    </row>
    <row r="529" spans="1:5" x14ac:dyDescent="0.2">
      <c r="A529" s="76">
        <v>40303</v>
      </c>
      <c r="B529" s="75">
        <v>302.27764999999999</v>
      </c>
      <c r="C529" s="75">
        <v>307.10401000000002</v>
      </c>
      <c r="D529" s="75">
        <v>387.96598999999998</v>
      </c>
      <c r="E529" s="75">
        <v>417.54360000000003</v>
      </c>
    </row>
    <row r="530" spans="1:5" x14ac:dyDescent="0.2">
      <c r="A530" s="76">
        <v>40304</v>
      </c>
      <c r="B530" s="75">
        <v>302.43518</v>
      </c>
      <c r="C530" s="75">
        <v>307.21264000000002</v>
      </c>
      <c r="D530" s="75">
        <v>387.66129999999998</v>
      </c>
      <c r="E530" s="75">
        <v>417.37502999999998</v>
      </c>
    </row>
    <row r="531" spans="1:5" x14ac:dyDescent="0.2">
      <c r="A531" s="76">
        <v>40305</v>
      </c>
      <c r="B531" s="75">
        <v>302.65980000000002</v>
      </c>
      <c r="C531" s="75">
        <v>307.90654000000001</v>
      </c>
      <c r="D531" s="75">
        <v>388.31828000000002</v>
      </c>
      <c r="E531" s="75">
        <v>417.95506</v>
      </c>
    </row>
    <row r="532" spans="1:5" x14ac:dyDescent="0.2">
      <c r="A532" s="76">
        <v>40308</v>
      </c>
      <c r="B532" s="75">
        <v>302.88594000000001</v>
      </c>
      <c r="C532" s="75">
        <v>307.38695999999999</v>
      </c>
      <c r="D532" s="75">
        <v>388.64087999999998</v>
      </c>
      <c r="E532" s="75">
        <v>418.03751</v>
      </c>
    </row>
    <row r="533" spans="1:5" x14ac:dyDescent="0.2">
      <c r="A533" s="76">
        <v>40309</v>
      </c>
      <c r="B533" s="75">
        <v>302.99450000000002</v>
      </c>
      <c r="C533" s="75">
        <v>307.40030999999999</v>
      </c>
      <c r="D533" s="75">
        <v>388.1669</v>
      </c>
      <c r="E533" s="75">
        <v>417.60147000000001</v>
      </c>
    </row>
    <row r="534" spans="1:5" x14ac:dyDescent="0.2">
      <c r="A534" s="76">
        <v>40310</v>
      </c>
      <c r="B534" s="75">
        <v>303.68732999999997</v>
      </c>
      <c r="C534" s="75">
        <v>308.07986</v>
      </c>
      <c r="D534" s="75">
        <v>388.16287999999997</v>
      </c>
      <c r="E534" s="75">
        <v>417.71456999999998</v>
      </c>
    </row>
    <row r="535" spans="1:5" x14ac:dyDescent="0.2">
      <c r="A535" s="76">
        <v>40312</v>
      </c>
      <c r="B535" s="75">
        <v>303.65127999999999</v>
      </c>
      <c r="C535" s="75">
        <v>309.26184999999998</v>
      </c>
      <c r="D535" s="75">
        <v>388.81569999999999</v>
      </c>
      <c r="E535" s="75">
        <v>418.53379999999999</v>
      </c>
    </row>
    <row r="536" spans="1:5" x14ac:dyDescent="0.2">
      <c r="A536" s="76">
        <v>40315</v>
      </c>
      <c r="B536" s="75">
        <v>304.28032000000002</v>
      </c>
      <c r="C536" s="75">
        <v>309.95575000000002</v>
      </c>
      <c r="D536" s="75">
        <v>388.33028000000002</v>
      </c>
      <c r="E536" s="75">
        <v>418.44040000000001</v>
      </c>
    </row>
    <row r="537" spans="1:5" x14ac:dyDescent="0.2">
      <c r="A537" s="76">
        <v>40316</v>
      </c>
      <c r="B537" s="75">
        <v>304.65760999999998</v>
      </c>
      <c r="C537" s="75">
        <v>310.22813000000002</v>
      </c>
      <c r="D537" s="75">
        <v>387.87058000000002</v>
      </c>
      <c r="E537" s="75">
        <v>418.38983000000002</v>
      </c>
    </row>
    <row r="538" spans="1:5" x14ac:dyDescent="0.2">
      <c r="A538" s="76">
        <v>40317</v>
      </c>
      <c r="B538" s="75">
        <v>305.44950999999998</v>
      </c>
      <c r="C538" s="75">
        <v>310.84492999999998</v>
      </c>
      <c r="D538" s="75">
        <v>387.18973999999997</v>
      </c>
      <c r="E538" s="75">
        <v>415.42209000000003</v>
      </c>
    </row>
    <row r="539" spans="1:5" x14ac:dyDescent="0.2">
      <c r="A539" s="76">
        <v>40318</v>
      </c>
      <c r="B539" s="75">
        <v>306.39706000000001</v>
      </c>
      <c r="C539" s="75">
        <v>311.66672</v>
      </c>
      <c r="D539" s="75">
        <v>387.52847000000003</v>
      </c>
      <c r="E539" s="75">
        <v>415.47863999999998</v>
      </c>
    </row>
    <row r="540" spans="1:5" x14ac:dyDescent="0.2">
      <c r="A540" s="76">
        <v>40319</v>
      </c>
      <c r="B540" s="75">
        <v>306.32594999999998</v>
      </c>
      <c r="C540" s="75">
        <v>312.73662999999999</v>
      </c>
      <c r="D540" s="75">
        <v>388.13484999999997</v>
      </c>
      <c r="E540" s="75">
        <v>416.43772000000001</v>
      </c>
    </row>
    <row r="541" spans="1:5" x14ac:dyDescent="0.2">
      <c r="A541" s="76">
        <v>40323</v>
      </c>
      <c r="B541" s="75">
        <v>306.33812</v>
      </c>
      <c r="C541" s="75">
        <v>312.68024000000003</v>
      </c>
      <c r="D541" s="75">
        <v>387.84899000000001</v>
      </c>
      <c r="E541" s="75">
        <v>415.8732</v>
      </c>
    </row>
    <row r="542" spans="1:5" x14ac:dyDescent="0.2">
      <c r="A542" s="76">
        <v>40324</v>
      </c>
      <c r="B542" s="75">
        <v>306.68319000000002</v>
      </c>
      <c r="C542" s="75">
        <v>313.54133000000002</v>
      </c>
      <c r="D542" s="75">
        <v>387.70373999999998</v>
      </c>
      <c r="E542" s="75">
        <v>415.35968000000003</v>
      </c>
    </row>
    <row r="543" spans="1:5" x14ac:dyDescent="0.2">
      <c r="A543" s="76">
        <v>40325</v>
      </c>
      <c r="B543" s="75">
        <v>306.52454</v>
      </c>
      <c r="C543" s="75">
        <v>313.86655999999999</v>
      </c>
      <c r="D543" s="75">
        <v>389.38591000000002</v>
      </c>
      <c r="E543" s="75">
        <v>418.52521999999999</v>
      </c>
    </row>
    <row r="544" spans="1:5" x14ac:dyDescent="0.2">
      <c r="A544" s="76">
        <v>40326</v>
      </c>
      <c r="B544" s="75">
        <v>306.89659</v>
      </c>
      <c r="C544" s="75">
        <v>314.14891</v>
      </c>
      <c r="D544" s="75">
        <v>388.60962000000001</v>
      </c>
      <c r="E544" s="75">
        <v>419.166</v>
      </c>
    </row>
    <row r="545" spans="1:5" x14ac:dyDescent="0.2">
      <c r="A545" s="76">
        <v>40329</v>
      </c>
      <c r="B545" s="75">
        <v>307.26727</v>
      </c>
      <c r="C545" s="75">
        <v>314.71573999999998</v>
      </c>
      <c r="D545" s="75">
        <v>391.13090999999997</v>
      </c>
      <c r="E545" s="75">
        <v>423.35169000000002</v>
      </c>
    </row>
    <row r="546" spans="1:5" x14ac:dyDescent="0.2">
      <c r="A546" s="76">
        <v>40330</v>
      </c>
      <c r="B546" s="75">
        <v>307.20004</v>
      </c>
      <c r="C546" s="75">
        <v>315.10194000000001</v>
      </c>
      <c r="D546" s="75">
        <v>391.28843000000001</v>
      </c>
      <c r="E546" s="75">
        <v>423.23095999999998</v>
      </c>
    </row>
    <row r="547" spans="1:5" x14ac:dyDescent="0.2">
      <c r="A547" s="76">
        <v>40331</v>
      </c>
      <c r="B547" s="75">
        <v>307.00317999999999</v>
      </c>
      <c r="C547" s="75">
        <v>315.53744999999998</v>
      </c>
      <c r="D547" s="75">
        <v>391.1114</v>
      </c>
      <c r="E547" s="75">
        <v>423.69889999999998</v>
      </c>
    </row>
    <row r="548" spans="1:5" x14ac:dyDescent="0.2">
      <c r="A548" s="76">
        <v>40332</v>
      </c>
      <c r="B548" s="75">
        <v>307.18878000000001</v>
      </c>
      <c r="C548" s="75">
        <v>316.16791999999998</v>
      </c>
      <c r="D548" s="75">
        <v>391.49896999999999</v>
      </c>
      <c r="E548" s="75">
        <v>424.53978999999998</v>
      </c>
    </row>
    <row r="549" spans="1:5" x14ac:dyDescent="0.2">
      <c r="A549" s="76">
        <v>40333</v>
      </c>
      <c r="B549" s="75">
        <v>307.92003999999997</v>
      </c>
      <c r="C549" s="75">
        <v>317.50261</v>
      </c>
      <c r="D549" s="75">
        <v>392.01468999999997</v>
      </c>
      <c r="E549" s="75">
        <v>425.05040000000002</v>
      </c>
    </row>
    <row r="550" spans="1:5" x14ac:dyDescent="0.2">
      <c r="A550" s="76">
        <v>40336</v>
      </c>
      <c r="B550" s="75">
        <v>308.07317</v>
      </c>
      <c r="C550" s="75">
        <v>318.48059999999998</v>
      </c>
      <c r="D550" s="75">
        <v>392.61885999999998</v>
      </c>
      <c r="E550" s="75">
        <v>425.50357000000002</v>
      </c>
    </row>
    <row r="551" spans="1:5" x14ac:dyDescent="0.2">
      <c r="A551" s="76">
        <v>40337</v>
      </c>
      <c r="B551" s="75">
        <v>307.73930000000001</v>
      </c>
      <c r="C551" s="75">
        <v>318.69976000000003</v>
      </c>
      <c r="D551" s="75">
        <v>393.28816999999998</v>
      </c>
      <c r="E551" s="75">
        <v>426.78100999999998</v>
      </c>
    </row>
    <row r="552" spans="1:5" x14ac:dyDescent="0.2">
      <c r="A552" s="76">
        <v>40338</v>
      </c>
      <c r="B552" s="75">
        <v>307.82182</v>
      </c>
      <c r="C552" s="75">
        <v>317.35377</v>
      </c>
      <c r="D552" s="75">
        <v>392.80840000000001</v>
      </c>
      <c r="E552" s="75">
        <v>425.63220999999999</v>
      </c>
    </row>
    <row r="553" spans="1:5" x14ac:dyDescent="0.2">
      <c r="A553" s="76">
        <v>40339</v>
      </c>
      <c r="B553" s="75">
        <v>307.52271000000002</v>
      </c>
      <c r="C553" s="75">
        <v>318.06814000000003</v>
      </c>
      <c r="D553" s="75">
        <v>392.97179999999997</v>
      </c>
      <c r="E553" s="75">
        <v>425.91084000000001</v>
      </c>
    </row>
    <row r="554" spans="1:5" x14ac:dyDescent="0.2">
      <c r="A554" s="76">
        <v>40340</v>
      </c>
      <c r="B554" s="75">
        <v>308.12279999999998</v>
      </c>
      <c r="C554" s="75">
        <v>318.81045</v>
      </c>
      <c r="D554" s="75">
        <v>394.30131</v>
      </c>
      <c r="E554" s="75">
        <v>428.19958000000003</v>
      </c>
    </row>
    <row r="555" spans="1:5" x14ac:dyDescent="0.2">
      <c r="A555" s="76">
        <v>40343</v>
      </c>
      <c r="B555" s="75">
        <v>308.34697999999997</v>
      </c>
      <c r="C555" s="75">
        <v>318.93741</v>
      </c>
      <c r="D555" s="75">
        <v>394.5643</v>
      </c>
      <c r="E555" s="75">
        <v>428.40573999999998</v>
      </c>
    </row>
    <row r="556" spans="1:5" x14ac:dyDescent="0.2">
      <c r="A556" s="76">
        <v>40344</v>
      </c>
      <c r="B556" s="75">
        <v>308.30835000000002</v>
      </c>
      <c r="C556" s="75">
        <v>319.24473999999998</v>
      </c>
      <c r="D556" s="75">
        <v>394.14143000000001</v>
      </c>
      <c r="E556" s="75">
        <v>427.99158</v>
      </c>
    </row>
    <row r="557" spans="1:5" x14ac:dyDescent="0.2">
      <c r="A557" s="76">
        <v>40345</v>
      </c>
      <c r="B557" s="75">
        <v>308.56142</v>
      </c>
      <c r="C557" s="75">
        <v>319.53827000000001</v>
      </c>
      <c r="D557" s="75">
        <v>395.78573</v>
      </c>
      <c r="E557" s="75">
        <v>431.05878999999999</v>
      </c>
    </row>
    <row r="558" spans="1:5" x14ac:dyDescent="0.2">
      <c r="A558" s="76">
        <v>40347</v>
      </c>
      <c r="B558" s="75">
        <v>309.01015000000001</v>
      </c>
      <c r="C558" s="75">
        <v>321.75279</v>
      </c>
      <c r="D558" s="75">
        <v>399.18230999999997</v>
      </c>
      <c r="E558" s="75">
        <v>437.97820999999999</v>
      </c>
    </row>
    <row r="559" spans="1:5" x14ac:dyDescent="0.2">
      <c r="A559" s="76">
        <v>40350</v>
      </c>
      <c r="B559" s="75">
        <v>308.79993000000002</v>
      </c>
      <c r="C559" s="75">
        <v>321.58246000000003</v>
      </c>
      <c r="D559" s="75">
        <v>397.99272999999999</v>
      </c>
      <c r="E559" s="75">
        <v>437.15714000000003</v>
      </c>
    </row>
    <row r="560" spans="1:5" x14ac:dyDescent="0.2">
      <c r="A560" s="76">
        <v>40351</v>
      </c>
      <c r="B560" s="75">
        <v>308.79208</v>
      </c>
      <c r="C560" s="75">
        <v>321.14037999999999</v>
      </c>
      <c r="D560" s="75">
        <v>398.33301</v>
      </c>
      <c r="E560" s="75">
        <v>436.77274999999997</v>
      </c>
    </row>
    <row r="561" spans="1:5" x14ac:dyDescent="0.2">
      <c r="A561" s="76">
        <v>40352</v>
      </c>
      <c r="B561" s="75">
        <v>308.92604999999998</v>
      </c>
      <c r="C561" s="75">
        <v>321.19063</v>
      </c>
      <c r="D561" s="75">
        <v>397.93599</v>
      </c>
      <c r="E561" s="75">
        <v>436.1071</v>
      </c>
    </row>
    <row r="562" spans="1:5" x14ac:dyDescent="0.2">
      <c r="A562" s="76">
        <v>40353</v>
      </c>
      <c r="B562" s="75">
        <v>309.67714000000001</v>
      </c>
      <c r="C562" s="75">
        <v>322.03197999999998</v>
      </c>
      <c r="D562" s="75">
        <v>398.69299000000001</v>
      </c>
      <c r="E562" s="75">
        <v>436.35739999999998</v>
      </c>
    </row>
    <row r="563" spans="1:5" x14ac:dyDescent="0.2">
      <c r="A563" s="76">
        <v>40354</v>
      </c>
      <c r="B563" s="75">
        <v>310.41331000000002</v>
      </c>
      <c r="C563" s="75">
        <v>322.66478999999998</v>
      </c>
      <c r="D563" s="75">
        <v>397.98509999999999</v>
      </c>
      <c r="E563" s="75">
        <v>434.3682</v>
      </c>
    </row>
    <row r="564" spans="1:5" x14ac:dyDescent="0.2">
      <c r="A564" s="76">
        <v>40357</v>
      </c>
      <c r="B564" s="75">
        <v>310.33532000000002</v>
      </c>
      <c r="C564" s="75">
        <v>322.49792000000002</v>
      </c>
      <c r="D564" s="75">
        <v>397.86336999999997</v>
      </c>
      <c r="E564" s="75">
        <v>434.16057000000001</v>
      </c>
    </row>
    <row r="565" spans="1:5" x14ac:dyDescent="0.2">
      <c r="A565" s="76">
        <v>40358</v>
      </c>
      <c r="B565" s="75">
        <v>309.14647000000002</v>
      </c>
      <c r="C565" s="75">
        <v>322.10297000000003</v>
      </c>
      <c r="D565" s="75">
        <v>396.16985</v>
      </c>
      <c r="E565" s="75">
        <v>430.98674</v>
      </c>
    </row>
    <row r="566" spans="1:5" x14ac:dyDescent="0.2">
      <c r="A566" s="76">
        <v>40359</v>
      </c>
      <c r="B566" s="75">
        <v>309.20733999999999</v>
      </c>
      <c r="C566" s="75">
        <v>322.55725999999999</v>
      </c>
      <c r="D566" s="75">
        <v>395.66030000000001</v>
      </c>
      <c r="E566" s="75">
        <v>431.20992000000001</v>
      </c>
    </row>
    <row r="567" spans="1:5" x14ac:dyDescent="0.2">
      <c r="A567" s="76">
        <v>40360</v>
      </c>
      <c r="B567" s="75">
        <v>310.21244000000002</v>
      </c>
      <c r="C567" s="75">
        <v>322.74214000000001</v>
      </c>
      <c r="D567" s="75">
        <v>396.44747999999998</v>
      </c>
      <c r="E567" s="75">
        <v>430.74745000000001</v>
      </c>
    </row>
    <row r="568" spans="1:5" x14ac:dyDescent="0.2">
      <c r="A568" s="76">
        <v>40361</v>
      </c>
      <c r="B568" s="75">
        <v>310.70053000000001</v>
      </c>
      <c r="C568" s="75">
        <v>323.39186000000001</v>
      </c>
      <c r="D568" s="75">
        <v>395.91645999999997</v>
      </c>
      <c r="E568" s="75">
        <v>431.27830999999998</v>
      </c>
    </row>
    <row r="569" spans="1:5" x14ac:dyDescent="0.2">
      <c r="A569" s="76">
        <v>40364</v>
      </c>
      <c r="B569" s="75">
        <v>310.56700000000001</v>
      </c>
      <c r="C569" s="75">
        <v>323.17471999999998</v>
      </c>
      <c r="D569" s="75">
        <v>395.65818999999999</v>
      </c>
      <c r="E569" s="75">
        <v>430.68544000000003</v>
      </c>
    </row>
    <row r="570" spans="1:5" x14ac:dyDescent="0.2">
      <c r="A570" s="76">
        <v>40365</v>
      </c>
      <c r="B570" s="75">
        <v>310.62786999999997</v>
      </c>
      <c r="C570" s="75">
        <v>323.32909000000001</v>
      </c>
      <c r="D570" s="75">
        <v>395.59383000000003</v>
      </c>
      <c r="E570" s="75">
        <v>430.58733999999998</v>
      </c>
    </row>
    <row r="571" spans="1:5" x14ac:dyDescent="0.2">
      <c r="A571" s="76">
        <v>40366</v>
      </c>
      <c r="B571" s="75">
        <v>310.67484999999999</v>
      </c>
      <c r="C571" s="75">
        <v>322.38213999999999</v>
      </c>
      <c r="D571" s="75">
        <v>395.53685000000002</v>
      </c>
      <c r="E571" s="75">
        <v>429.92160000000001</v>
      </c>
    </row>
    <row r="572" spans="1:5" x14ac:dyDescent="0.2">
      <c r="A572" s="76">
        <v>40367</v>
      </c>
      <c r="B572" s="75">
        <v>310.38857999999999</v>
      </c>
      <c r="C572" s="75">
        <v>322.94670000000002</v>
      </c>
      <c r="D572" s="75">
        <v>395.86448000000001</v>
      </c>
      <c r="E572" s="75">
        <v>430.00887</v>
      </c>
    </row>
    <row r="573" spans="1:5" x14ac:dyDescent="0.2">
      <c r="A573" s="76">
        <v>40368</v>
      </c>
      <c r="B573" s="75">
        <v>309.75193000000002</v>
      </c>
      <c r="C573" s="75">
        <v>322.18529000000001</v>
      </c>
      <c r="D573" s="75">
        <v>395.00074000000001</v>
      </c>
      <c r="E573" s="75">
        <v>429.34467000000001</v>
      </c>
    </row>
    <row r="574" spans="1:5" x14ac:dyDescent="0.2">
      <c r="A574" s="76">
        <v>40371</v>
      </c>
      <c r="B574" s="75">
        <v>309.91000000000003</v>
      </c>
      <c r="C574" s="75">
        <v>322.75504999999998</v>
      </c>
      <c r="D574" s="75">
        <v>394.41957000000002</v>
      </c>
      <c r="E574" s="75">
        <v>429.64262000000002</v>
      </c>
    </row>
    <row r="575" spans="1:5" x14ac:dyDescent="0.2">
      <c r="A575" s="76">
        <v>40372</v>
      </c>
      <c r="B575" s="75">
        <v>309.30435</v>
      </c>
      <c r="C575" s="75">
        <v>322.62108999999998</v>
      </c>
      <c r="D575" s="75">
        <v>395.09127000000001</v>
      </c>
      <c r="E575" s="75">
        <v>429.8897</v>
      </c>
    </row>
    <row r="576" spans="1:5" x14ac:dyDescent="0.2">
      <c r="A576" s="76">
        <v>40373</v>
      </c>
      <c r="B576" s="75">
        <v>308.94864999999999</v>
      </c>
      <c r="C576" s="75">
        <v>322.63677999999999</v>
      </c>
      <c r="D576" s="75">
        <v>395.45118000000002</v>
      </c>
      <c r="E576" s="75">
        <v>429.88470000000001</v>
      </c>
    </row>
    <row r="577" spans="1:5" x14ac:dyDescent="0.2">
      <c r="A577" s="76">
        <v>40374</v>
      </c>
      <c r="B577" s="75">
        <v>309.23169000000001</v>
      </c>
      <c r="C577" s="75">
        <v>322.16539</v>
      </c>
      <c r="D577" s="75">
        <v>395.42648000000003</v>
      </c>
      <c r="E577" s="75">
        <v>429.47930000000002</v>
      </c>
    </row>
    <row r="578" spans="1:5" x14ac:dyDescent="0.2">
      <c r="A578" s="76">
        <v>40375</v>
      </c>
      <c r="B578" s="75">
        <v>309.52537999999998</v>
      </c>
      <c r="C578" s="75">
        <v>322.90053999999998</v>
      </c>
      <c r="D578" s="75">
        <v>395.78509000000003</v>
      </c>
      <c r="E578" s="75">
        <v>430.72964000000002</v>
      </c>
    </row>
    <row r="579" spans="1:5" x14ac:dyDescent="0.2">
      <c r="A579" s="76">
        <v>40378</v>
      </c>
      <c r="B579" s="75">
        <v>309.25299000000001</v>
      </c>
      <c r="C579" s="75">
        <v>322.55059</v>
      </c>
      <c r="D579" s="75">
        <v>395.89353999999997</v>
      </c>
      <c r="E579" s="75">
        <v>430.74032</v>
      </c>
    </row>
    <row r="580" spans="1:5" x14ac:dyDescent="0.2">
      <c r="A580" s="76">
        <v>40379</v>
      </c>
      <c r="B580" s="75">
        <v>309.39717000000002</v>
      </c>
      <c r="C580" s="75">
        <v>323.05261000000002</v>
      </c>
      <c r="D580" s="75">
        <v>396.45857999999998</v>
      </c>
      <c r="E580" s="75">
        <v>431.47868</v>
      </c>
    </row>
    <row r="581" spans="1:5" x14ac:dyDescent="0.2">
      <c r="A581" s="76">
        <v>40380</v>
      </c>
      <c r="B581" s="75">
        <v>309.46275000000003</v>
      </c>
      <c r="C581" s="75">
        <v>322.98570000000001</v>
      </c>
      <c r="D581" s="75">
        <v>396.37495000000001</v>
      </c>
      <c r="E581" s="75">
        <v>430.84654999999998</v>
      </c>
    </row>
    <row r="582" spans="1:5" x14ac:dyDescent="0.2">
      <c r="A582" s="76">
        <v>40381</v>
      </c>
      <c r="B582" s="75">
        <v>309.33384999999998</v>
      </c>
      <c r="C582" s="75">
        <v>322.80993999999998</v>
      </c>
      <c r="D582" s="75">
        <v>395.95368999999999</v>
      </c>
      <c r="E582" s="75">
        <v>430.42779000000002</v>
      </c>
    </row>
    <row r="583" spans="1:5" x14ac:dyDescent="0.2">
      <c r="A583" s="76">
        <v>40382</v>
      </c>
      <c r="B583" s="75">
        <v>310.05419000000001</v>
      </c>
      <c r="C583" s="75">
        <v>323.77555999999998</v>
      </c>
      <c r="D583" s="75">
        <v>395.54637000000002</v>
      </c>
      <c r="E583" s="75">
        <v>430.37822</v>
      </c>
    </row>
    <row r="584" spans="1:5" x14ac:dyDescent="0.2">
      <c r="A584" s="76">
        <v>40385</v>
      </c>
      <c r="B584" s="75">
        <v>310.08954</v>
      </c>
      <c r="C584" s="75">
        <v>323.82821000000001</v>
      </c>
      <c r="D584" s="75">
        <v>396.20740999999998</v>
      </c>
      <c r="E584" s="75">
        <v>430.46123999999998</v>
      </c>
    </row>
    <row r="585" spans="1:5" x14ac:dyDescent="0.2">
      <c r="A585" s="76">
        <v>40386</v>
      </c>
      <c r="B585" s="75">
        <v>309.76646</v>
      </c>
      <c r="C585" s="75">
        <v>323.63062000000002</v>
      </c>
      <c r="D585" s="75">
        <v>395.61779000000001</v>
      </c>
      <c r="E585" s="75">
        <v>430.38686999999999</v>
      </c>
    </row>
    <row r="586" spans="1:5" x14ac:dyDescent="0.2">
      <c r="A586" s="76">
        <v>40387</v>
      </c>
      <c r="B586" s="75">
        <v>310.29579999999999</v>
      </c>
      <c r="C586" s="75">
        <v>324.06265000000002</v>
      </c>
      <c r="D586" s="75">
        <v>394.36739</v>
      </c>
      <c r="E586" s="75">
        <v>429.00009</v>
      </c>
    </row>
    <row r="587" spans="1:5" x14ac:dyDescent="0.2">
      <c r="A587" s="76">
        <v>40388</v>
      </c>
      <c r="B587" s="75">
        <v>310.33085999999997</v>
      </c>
      <c r="C587" s="75">
        <v>324.48964999999998</v>
      </c>
      <c r="D587" s="75">
        <v>394.33510000000001</v>
      </c>
      <c r="E587" s="75">
        <v>430.47318999999999</v>
      </c>
    </row>
    <row r="588" spans="1:5" x14ac:dyDescent="0.2">
      <c r="A588" s="76">
        <v>40389</v>
      </c>
      <c r="B588" s="75">
        <v>310.47408999999999</v>
      </c>
      <c r="C588" s="75">
        <v>324.83006</v>
      </c>
      <c r="D588" s="75">
        <v>394.36766999999998</v>
      </c>
      <c r="E588" s="75">
        <v>430.48331999999999</v>
      </c>
    </row>
    <row r="589" spans="1:5" x14ac:dyDescent="0.2">
      <c r="A589" s="76">
        <v>40393</v>
      </c>
      <c r="B589" s="75">
        <v>310.22550999999999</v>
      </c>
      <c r="C589" s="75">
        <v>324.73523</v>
      </c>
      <c r="D589" s="75">
        <v>394.39326</v>
      </c>
      <c r="E589" s="75">
        <v>429.69279999999998</v>
      </c>
    </row>
    <row r="590" spans="1:5" x14ac:dyDescent="0.2">
      <c r="A590" s="76">
        <v>40394</v>
      </c>
      <c r="B590" s="75">
        <v>309.54309000000001</v>
      </c>
      <c r="C590" s="75">
        <v>324.98858000000001</v>
      </c>
      <c r="D590" s="75">
        <v>396.17986999999999</v>
      </c>
      <c r="E590" s="75">
        <v>432.32947000000001</v>
      </c>
    </row>
    <row r="591" spans="1:5" x14ac:dyDescent="0.2">
      <c r="A591" s="76">
        <v>40395</v>
      </c>
      <c r="B591" s="75">
        <v>309.30946</v>
      </c>
      <c r="C591" s="75">
        <v>325.27771999999999</v>
      </c>
      <c r="D591" s="75">
        <v>398.27422000000001</v>
      </c>
      <c r="E591" s="75">
        <v>435.50617999999997</v>
      </c>
    </row>
    <row r="592" spans="1:5" x14ac:dyDescent="0.2">
      <c r="A592" s="76">
        <v>40396</v>
      </c>
      <c r="B592" s="75">
        <v>309.80540000000002</v>
      </c>
      <c r="C592" s="75">
        <v>325.15987000000001</v>
      </c>
      <c r="D592" s="75">
        <v>397.15213999999997</v>
      </c>
      <c r="E592" s="75">
        <v>432.57035999999999</v>
      </c>
    </row>
    <row r="593" spans="1:5" x14ac:dyDescent="0.2">
      <c r="A593" s="76">
        <v>40399</v>
      </c>
      <c r="B593" s="75">
        <v>309.78122000000002</v>
      </c>
      <c r="C593" s="75">
        <v>325.29926999999998</v>
      </c>
      <c r="D593" s="75">
        <v>396.76136000000002</v>
      </c>
      <c r="E593" s="75">
        <v>432.51396999999997</v>
      </c>
    </row>
    <row r="594" spans="1:5" x14ac:dyDescent="0.2">
      <c r="A594" s="76">
        <v>40400</v>
      </c>
      <c r="B594" s="75">
        <v>310.02631000000002</v>
      </c>
      <c r="C594" s="75">
        <v>326.21098999999998</v>
      </c>
      <c r="D594" s="75">
        <v>398.18419999999998</v>
      </c>
      <c r="E594" s="75">
        <v>433.80353000000002</v>
      </c>
    </row>
    <row r="595" spans="1:5" x14ac:dyDescent="0.2">
      <c r="A595" s="76">
        <v>40401</v>
      </c>
      <c r="B595" s="75">
        <v>310.61549000000002</v>
      </c>
      <c r="C595" s="75">
        <v>326.56409000000002</v>
      </c>
      <c r="D595" s="75">
        <v>398.10120000000001</v>
      </c>
      <c r="E595" s="75">
        <v>432.92655999999999</v>
      </c>
    </row>
    <row r="596" spans="1:5" x14ac:dyDescent="0.2">
      <c r="A596" s="76">
        <v>40402</v>
      </c>
      <c r="B596" s="75">
        <v>311.14483000000001</v>
      </c>
      <c r="C596" s="75">
        <v>327.06151999999997</v>
      </c>
      <c r="D596" s="75">
        <v>397.82571000000002</v>
      </c>
      <c r="E596" s="75">
        <v>433.26</v>
      </c>
    </row>
    <row r="597" spans="1:5" x14ac:dyDescent="0.2">
      <c r="A597" s="76">
        <v>40403</v>
      </c>
      <c r="B597" s="75">
        <v>311.31164999999999</v>
      </c>
      <c r="C597" s="75">
        <v>327.05230999999998</v>
      </c>
      <c r="D597" s="75">
        <v>397.84622999999999</v>
      </c>
      <c r="E597" s="75">
        <v>432.59066999999999</v>
      </c>
    </row>
    <row r="598" spans="1:5" x14ac:dyDescent="0.2">
      <c r="A598" s="76">
        <v>40406</v>
      </c>
      <c r="B598" s="75">
        <v>310.89850000000001</v>
      </c>
      <c r="C598" s="75">
        <v>326.96199999999999</v>
      </c>
      <c r="D598" s="75">
        <v>398.06653</v>
      </c>
      <c r="E598" s="75">
        <v>432.83530000000002</v>
      </c>
    </row>
    <row r="599" spans="1:5" x14ac:dyDescent="0.2">
      <c r="A599" s="76">
        <v>40407</v>
      </c>
      <c r="B599" s="75">
        <v>311.14359999999999</v>
      </c>
      <c r="C599" s="75">
        <v>327.27875999999998</v>
      </c>
      <c r="D599" s="75">
        <v>398.66007000000002</v>
      </c>
      <c r="E599" s="75">
        <v>434.31380999999999</v>
      </c>
    </row>
    <row r="600" spans="1:5" x14ac:dyDescent="0.2">
      <c r="A600" s="76">
        <v>40408</v>
      </c>
      <c r="B600" s="75">
        <v>311.46350000000001</v>
      </c>
      <c r="C600" s="75">
        <v>329.59586999999999</v>
      </c>
      <c r="D600" s="75">
        <v>400.08969000000002</v>
      </c>
      <c r="E600" s="75">
        <v>436.10700000000003</v>
      </c>
    </row>
    <row r="601" spans="1:5" x14ac:dyDescent="0.2">
      <c r="A601" s="76">
        <v>40409</v>
      </c>
      <c r="B601" s="75">
        <v>311.57396</v>
      </c>
      <c r="C601" s="75">
        <v>331.78899000000001</v>
      </c>
      <c r="D601" s="75">
        <v>400.55673999999999</v>
      </c>
      <c r="E601" s="75">
        <v>437.80727000000002</v>
      </c>
    </row>
    <row r="602" spans="1:5" x14ac:dyDescent="0.2">
      <c r="A602" s="76">
        <v>40410</v>
      </c>
      <c r="B602" s="75">
        <v>311.17228999999998</v>
      </c>
      <c r="C602" s="75">
        <v>331.62371999999999</v>
      </c>
      <c r="D602" s="75">
        <v>400.41188</v>
      </c>
      <c r="E602" s="75">
        <v>436.43317999999999</v>
      </c>
    </row>
    <row r="603" spans="1:5" x14ac:dyDescent="0.2">
      <c r="A603" s="76">
        <v>40413</v>
      </c>
      <c r="B603" s="75">
        <v>311.22291000000001</v>
      </c>
      <c r="C603" s="75">
        <v>331.64602000000002</v>
      </c>
      <c r="D603" s="75">
        <v>400.62119999999999</v>
      </c>
      <c r="E603" s="75">
        <v>437.44914</v>
      </c>
    </row>
    <row r="604" spans="1:5" x14ac:dyDescent="0.2">
      <c r="A604" s="76">
        <v>40414</v>
      </c>
      <c r="B604" s="75">
        <v>311.30345</v>
      </c>
      <c r="C604" s="75">
        <v>331.93594999999999</v>
      </c>
      <c r="D604" s="75">
        <v>401.53818000000001</v>
      </c>
      <c r="E604" s="75">
        <v>439.00468000000001</v>
      </c>
    </row>
    <row r="605" spans="1:5" x14ac:dyDescent="0.2">
      <c r="A605" s="76">
        <v>40415</v>
      </c>
      <c r="B605" s="75">
        <v>311.57846999999998</v>
      </c>
      <c r="C605" s="75">
        <v>333.23430000000002</v>
      </c>
      <c r="D605" s="75">
        <v>403.16845000000001</v>
      </c>
      <c r="E605" s="75">
        <v>441.16951999999998</v>
      </c>
    </row>
    <row r="606" spans="1:5" x14ac:dyDescent="0.2">
      <c r="A606" s="76">
        <v>40416</v>
      </c>
      <c r="B606" s="75">
        <v>311.89089000000001</v>
      </c>
      <c r="C606" s="75">
        <v>334.23381999999998</v>
      </c>
      <c r="D606" s="75">
        <v>404.06909999999999</v>
      </c>
      <c r="E606" s="75">
        <v>444.07274999999998</v>
      </c>
    </row>
    <row r="607" spans="1:5" x14ac:dyDescent="0.2">
      <c r="A607" s="76">
        <v>40417</v>
      </c>
      <c r="B607" s="75">
        <v>311.84078</v>
      </c>
      <c r="C607" s="75">
        <v>335.14076999999997</v>
      </c>
      <c r="D607" s="75">
        <v>404.37689999999998</v>
      </c>
      <c r="E607" s="75">
        <v>445.58458000000002</v>
      </c>
    </row>
    <row r="608" spans="1:5" x14ac:dyDescent="0.2">
      <c r="A608" s="76">
        <v>40420</v>
      </c>
      <c r="B608" s="75">
        <v>311.75675999999999</v>
      </c>
      <c r="C608" s="75">
        <v>334.95835</v>
      </c>
      <c r="D608" s="75">
        <v>407.44499000000002</v>
      </c>
      <c r="E608" s="75">
        <v>449.42698000000001</v>
      </c>
    </row>
    <row r="609" spans="1:5" x14ac:dyDescent="0.2">
      <c r="A609" s="76">
        <v>40421</v>
      </c>
      <c r="B609" s="75">
        <v>311.86266000000001</v>
      </c>
      <c r="C609" s="75">
        <v>335.43702000000002</v>
      </c>
      <c r="D609" s="75">
        <v>407.08963999999997</v>
      </c>
      <c r="E609" s="75">
        <v>452.42863999999997</v>
      </c>
    </row>
    <row r="610" spans="1:5" x14ac:dyDescent="0.2">
      <c r="A610" s="76">
        <v>40422</v>
      </c>
      <c r="B610" s="75">
        <v>312.00178</v>
      </c>
      <c r="C610" s="75">
        <v>335.56079</v>
      </c>
      <c r="D610" s="75">
        <v>407.16663999999997</v>
      </c>
      <c r="E610" s="75">
        <v>451.79660999999999</v>
      </c>
    </row>
    <row r="611" spans="1:5" x14ac:dyDescent="0.2">
      <c r="A611" s="76">
        <v>40423</v>
      </c>
      <c r="B611" s="75">
        <v>312.24774000000002</v>
      </c>
      <c r="C611" s="75">
        <v>337.39004999999997</v>
      </c>
      <c r="D611" s="75">
        <v>409.65710000000001</v>
      </c>
      <c r="E611" s="75">
        <v>457.37889999999999</v>
      </c>
    </row>
    <row r="612" spans="1:5" x14ac:dyDescent="0.2">
      <c r="A612" s="76">
        <v>40424</v>
      </c>
      <c r="B612" s="75">
        <v>312.43317999999999</v>
      </c>
      <c r="C612" s="75">
        <v>337.69769000000002</v>
      </c>
      <c r="D612" s="75">
        <v>410.31243999999998</v>
      </c>
      <c r="E612" s="75">
        <v>457.43135000000001</v>
      </c>
    </row>
    <row r="613" spans="1:5" x14ac:dyDescent="0.2">
      <c r="A613" s="76">
        <v>40427</v>
      </c>
      <c r="B613" s="75">
        <v>312.20039000000003</v>
      </c>
      <c r="C613" s="75">
        <v>337.94650000000001</v>
      </c>
      <c r="D613" s="75">
        <v>411.71176000000003</v>
      </c>
      <c r="E613" s="75">
        <v>460.08143000000001</v>
      </c>
    </row>
    <row r="614" spans="1:5" x14ac:dyDescent="0.2">
      <c r="A614" s="76">
        <v>40428</v>
      </c>
      <c r="B614" s="75">
        <v>312.03572000000003</v>
      </c>
      <c r="C614" s="75">
        <v>337.47392000000002</v>
      </c>
      <c r="D614" s="75">
        <v>412.14220999999998</v>
      </c>
      <c r="E614" s="75">
        <v>460.16048999999998</v>
      </c>
    </row>
    <row r="615" spans="1:5" x14ac:dyDescent="0.2">
      <c r="A615" s="76">
        <v>40429</v>
      </c>
      <c r="B615" s="75">
        <v>312.01166000000001</v>
      </c>
      <c r="C615" s="75">
        <v>337.86196000000001</v>
      </c>
      <c r="D615" s="75">
        <v>414.77265999999997</v>
      </c>
      <c r="E615" s="75">
        <v>467.50900000000001</v>
      </c>
    </row>
    <row r="616" spans="1:5" x14ac:dyDescent="0.2">
      <c r="A616" s="76">
        <v>40430</v>
      </c>
      <c r="B616" s="75">
        <v>312.10845</v>
      </c>
      <c r="C616" s="75">
        <v>338.13056999999998</v>
      </c>
      <c r="D616" s="75">
        <v>416.89640000000003</v>
      </c>
      <c r="E616" s="75">
        <v>472.06792000000002</v>
      </c>
    </row>
    <row r="617" spans="1:5" x14ac:dyDescent="0.2">
      <c r="A617" s="76">
        <v>40431</v>
      </c>
      <c r="B617" s="75">
        <v>312.2097</v>
      </c>
      <c r="C617" s="75">
        <v>336.81497000000002</v>
      </c>
      <c r="D617" s="75">
        <v>417.45916</v>
      </c>
      <c r="E617" s="75">
        <v>472.94211000000001</v>
      </c>
    </row>
    <row r="618" spans="1:5" x14ac:dyDescent="0.2">
      <c r="A618" s="76">
        <v>40434</v>
      </c>
      <c r="B618" s="75">
        <v>312.35392000000002</v>
      </c>
      <c r="C618" s="75">
        <v>337.73862000000003</v>
      </c>
      <c r="D618" s="75">
        <v>418.82580000000002</v>
      </c>
      <c r="E618" s="75">
        <v>477.34433999999999</v>
      </c>
    </row>
    <row r="619" spans="1:5" x14ac:dyDescent="0.2">
      <c r="A619" s="76">
        <v>40435</v>
      </c>
      <c r="B619" s="75">
        <v>312.31968000000001</v>
      </c>
      <c r="C619" s="75">
        <v>335.90116</v>
      </c>
      <c r="D619" s="75">
        <v>418.90296000000001</v>
      </c>
      <c r="E619" s="75">
        <v>475.06295999999998</v>
      </c>
    </row>
    <row r="620" spans="1:5" x14ac:dyDescent="0.2">
      <c r="A620" s="76">
        <v>40436</v>
      </c>
      <c r="B620" s="75">
        <v>312.46165000000002</v>
      </c>
      <c r="C620" s="75">
        <v>336.65777000000003</v>
      </c>
      <c r="D620" s="75">
        <v>418.49383999999998</v>
      </c>
      <c r="E620" s="75">
        <v>473.92261999999999</v>
      </c>
    </row>
    <row r="621" spans="1:5" x14ac:dyDescent="0.2">
      <c r="A621" s="76">
        <v>40437</v>
      </c>
      <c r="B621" s="75">
        <v>313.03674000000001</v>
      </c>
      <c r="C621" s="75">
        <v>337.65665999999999</v>
      </c>
      <c r="D621" s="75">
        <v>421.83305999999999</v>
      </c>
      <c r="E621" s="75">
        <v>476.80211000000003</v>
      </c>
    </row>
    <row r="622" spans="1:5" x14ac:dyDescent="0.2">
      <c r="A622" s="76">
        <v>40438</v>
      </c>
      <c r="B622" s="75">
        <v>312.72638999999998</v>
      </c>
      <c r="C622" s="75">
        <v>336.58555000000001</v>
      </c>
      <c r="D622" s="75">
        <v>419.49018000000001</v>
      </c>
      <c r="E622" s="75">
        <v>471.97187000000002</v>
      </c>
    </row>
    <row r="623" spans="1:5" x14ac:dyDescent="0.2">
      <c r="A623" s="76">
        <v>40441</v>
      </c>
      <c r="B623" s="75">
        <v>312.89699000000002</v>
      </c>
      <c r="C623" s="75">
        <v>333.66946999999999</v>
      </c>
      <c r="D623" s="75">
        <v>415.79309000000001</v>
      </c>
      <c r="E623" s="75">
        <v>461.30730999999997</v>
      </c>
    </row>
    <row r="624" spans="1:5" x14ac:dyDescent="0.2">
      <c r="A624" s="76">
        <v>40442</v>
      </c>
      <c r="B624" s="75">
        <v>313.17234000000002</v>
      </c>
      <c r="C624" s="75">
        <v>336.40282000000002</v>
      </c>
      <c r="D624" s="75">
        <v>417.70758999999998</v>
      </c>
      <c r="E624" s="75">
        <v>465.89438999999999</v>
      </c>
    </row>
    <row r="625" spans="1:5" x14ac:dyDescent="0.2">
      <c r="A625" s="76">
        <v>40443</v>
      </c>
      <c r="B625" s="75">
        <v>311.61720000000003</v>
      </c>
      <c r="C625" s="75">
        <v>327.80885999999998</v>
      </c>
      <c r="D625" s="75">
        <v>402.51477999999997</v>
      </c>
      <c r="E625" s="75">
        <v>440.72690999999998</v>
      </c>
    </row>
    <row r="626" spans="1:5" x14ac:dyDescent="0.2">
      <c r="A626" s="76">
        <v>40444</v>
      </c>
      <c r="B626" s="75">
        <v>311.87191000000001</v>
      </c>
      <c r="C626" s="75">
        <v>322.76819999999998</v>
      </c>
      <c r="D626" s="75">
        <v>409.06900000000002</v>
      </c>
      <c r="E626" s="75">
        <v>441.27557000000002</v>
      </c>
    </row>
    <row r="627" spans="1:5" x14ac:dyDescent="0.2">
      <c r="A627" s="76">
        <v>40445</v>
      </c>
      <c r="B627" s="75">
        <v>312.25922000000003</v>
      </c>
      <c r="C627" s="75">
        <v>325.99977000000001</v>
      </c>
      <c r="D627" s="75">
        <v>411.05491000000001</v>
      </c>
      <c r="E627" s="75">
        <v>448.45173999999997</v>
      </c>
    </row>
    <row r="628" spans="1:5" x14ac:dyDescent="0.2">
      <c r="A628" s="76">
        <v>40448</v>
      </c>
      <c r="B628" s="75">
        <v>311.74556999999999</v>
      </c>
      <c r="C628" s="75">
        <v>321.71904999999998</v>
      </c>
      <c r="D628" s="75">
        <v>408.89794999999998</v>
      </c>
      <c r="E628" s="75">
        <v>442.49401999999998</v>
      </c>
    </row>
    <row r="629" spans="1:5" x14ac:dyDescent="0.2">
      <c r="A629" s="76">
        <v>40449</v>
      </c>
      <c r="B629" s="75">
        <v>312.31943999999999</v>
      </c>
      <c r="C629" s="75">
        <v>323.41753</v>
      </c>
      <c r="D629" s="75">
        <v>405.12168000000003</v>
      </c>
      <c r="E629" s="75">
        <v>435.81452999999999</v>
      </c>
    </row>
    <row r="630" spans="1:5" x14ac:dyDescent="0.2">
      <c r="A630" s="76">
        <v>40450</v>
      </c>
      <c r="B630" s="75">
        <v>312.32182</v>
      </c>
      <c r="C630" s="75">
        <v>325.80083999999999</v>
      </c>
      <c r="D630" s="75">
        <v>405.98581999999999</v>
      </c>
      <c r="E630" s="75">
        <v>436.34917000000002</v>
      </c>
    </row>
    <row r="631" spans="1:5" x14ac:dyDescent="0.2">
      <c r="A631" s="76">
        <v>40451</v>
      </c>
      <c r="B631" s="75">
        <v>312.26366000000002</v>
      </c>
      <c r="C631" s="75">
        <v>325.91906</v>
      </c>
      <c r="D631" s="75">
        <v>405.89999</v>
      </c>
      <c r="E631" s="75">
        <v>436.98277000000002</v>
      </c>
    </row>
    <row r="632" spans="1:5" x14ac:dyDescent="0.2">
      <c r="A632" s="76">
        <v>40452</v>
      </c>
      <c r="B632" s="75">
        <v>312.35894000000002</v>
      </c>
      <c r="C632" s="75">
        <v>321.89956999999998</v>
      </c>
      <c r="D632" s="75">
        <v>402.85798999999997</v>
      </c>
      <c r="E632" s="75">
        <v>434.29111999999998</v>
      </c>
    </row>
    <row r="633" spans="1:5" x14ac:dyDescent="0.2">
      <c r="A633" s="76">
        <v>40455</v>
      </c>
      <c r="B633" s="75">
        <v>312.38391000000001</v>
      </c>
      <c r="C633" s="75">
        <v>317.83933000000002</v>
      </c>
      <c r="D633" s="75">
        <v>400.84460000000001</v>
      </c>
      <c r="E633" s="75">
        <v>428.76852000000002</v>
      </c>
    </row>
    <row r="634" spans="1:5" x14ac:dyDescent="0.2">
      <c r="A634" s="76">
        <v>40456</v>
      </c>
      <c r="B634" s="75">
        <v>312.03683000000001</v>
      </c>
      <c r="C634" s="75">
        <v>314.51503000000002</v>
      </c>
      <c r="D634" s="75">
        <v>400.65723000000003</v>
      </c>
      <c r="E634" s="75">
        <v>425.29381000000001</v>
      </c>
    </row>
    <row r="635" spans="1:5" x14ac:dyDescent="0.2">
      <c r="A635" s="76">
        <v>40457</v>
      </c>
      <c r="B635" s="75">
        <v>312.34429999999998</v>
      </c>
      <c r="C635" s="75">
        <v>318.57670999999999</v>
      </c>
      <c r="D635" s="75">
        <v>402.63722000000001</v>
      </c>
      <c r="E635" s="75">
        <v>431.13242000000002</v>
      </c>
    </row>
    <row r="636" spans="1:5" x14ac:dyDescent="0.2">
      <c r="A636" s="76">
        <v>40458</v>
      </c>
      <c r="B636" s="75">
        <v>312.49603999999999</v>
      </c>
      <c r="C636" s="75">
        <v>318.64785999999998</v>
      </c>
      <c r="D636" s="75">
        <v>403.63056999999998</v>
      </c>
      <c r="E636" s="75">
        <v>431.13641999999999</v>
      </c>
    </row>
    <row r="637" spans="1:5" x14ac:dyDescent="0.2">
      <c r="A637" s="76">
        <v>40459</v>
      </c>
      <c r="B637" s="75">
        <v>312.65503999999999</v>
      </c>
      <c r="C637" s="75">
        <v>319.75993</v>
      </c>
      <c r="D637" s="75">
        <v>406.12975</v>
      </c>
      <c r="E637" s="75">
        <v>434.44709</v>
      </c>
    </row>
    <row r="638" spans="1:5" x14ac:dyDescent="0.2">
      <c r="A638" s="76">
        <v>40462</v>
      </c>
      <c r="B638" s="75">
        <v>312.69096000000002</v>
      </c>
      <c r="C638" s="75">
        <v>316.81828999999999</v>
      </c>
      <c r="D638" s="75">
        <v>405.71793000000002</v>
      </c>
      <c r="E638" s="75">
        <v>431.40908999999999</v>
      </c>
    </row>
    <row r="639" spans="1:5" x14ac:dyDescent="0.2">
      <c r="A639" s="76">
        <v>40463</v>
      </c>
      <c r="B639" s="75">
        <v>312.68189999999998</v>
      </c>
      <c r="C639" s="75">
        <v>318.38797</v>
      </c>
      <c r="D639" s="75">
        <v>404.65213</v>
      </c>
      <c r="E639" s="75">
        <v>434.53762999999998</v>
      </c>
    </row>
    <row r="640" spans="1:5" x14ac:dyDescent="0.2">
      <c r="A640" s="76">
        <v>40464</v>
      </c>
      <c r="B640" s="75">
        <v>312.71789999999999</v>
      </c>
      <c r="C640" s="75">
        <v>318.4384</v>
      </c>
      <c r="D640" s="75">
        <v>404.68355000000003</v>
      </c>
      <c r="E640" s="75">
        <v>434.57810999999998</v>
      </c>
    </row>
    <row r="641" spans="1:5" x14ac:dyDescent="0.2">
      <c r="A641" s="76">
        <v>40465</v>
      </c>
      <c r="B641" s="75">
        <v>312.89296999999999</v>
      </c>
      <c r="C641" s="75">
        <v>320.01254999999998</v>
      </c>
      <c r="D641" s="75">
        <v>404.92396000000002</v>
      </c>
      <c r="E641" s="75">
        <v>439.80137999999999</v>
      </c>
    </row>
    <row r="642" spans="1:5" x14ac:dyDescent="0.2">
      <c r="A642" s="76">
        <v>40466</v>
      </c>
      <c r="B642" s="75">
        <v>312.98102999999998</v>
      </c>
      <c r="C642" s="75">
        <v>322.50585000000001</v>
      </c>
      <c r="D642" s="75">
        <v>405.54991999999999</v>
      </c>
      <c r="E642" s="75">
        <v>441.44670000000002</v>
      </c>
    </row>
    <row r="643" spans="1:5" x14ac:dyDescent="0.2">
      <c r="A643" s="76">
        <v>40469</v>
      </c>
      <c r="B643" s="75">
        <v>313.09868</v>
      </c>
      <c r="C643" s="75">
        <v>321.67324000000002</v>
      </c>
      <c r="D643" s="75">
        <v>405.16309999999999</v>
      </c>
      <c r="E643" s="75">
        <v>440.02278000000001</v>
      </c>
    </row>
    <row r="644" spans="1:5" x14ac:dyDescent="0.2">
      <c r="A644" s="76">
        <v>40470</v>
      </c>
      <c r="B644" s="75">
        <v>312.88983999999999</v>
      </c>
      <c r="C644" s="75">
        <v>321.96667000000002</v>
      </c>
      <c r="D644" s="75">
        <v>401.77312000000001</v>
      </c>
      <c r="E644" s="75">
        <v>433.44673999999998</v>
      </c>
    </row>
    <row r="645" spans="1:5" x14ac:dyDescent="0.2">
      <c r="A645" s="76">
        <v>40471</v>
      </c>
      <c r="B645" s="75">
        <v>312.60086999999999</v>
      </c>
      <c r="C645" s="75">
        <v>322.09161999999998</v>
      </c>
      <c r="D645" s="75">
        <v>401.99324000000001</v>
      </c>
      <c r="E645" s="75">
        <v>432.59773999999999</v>
      </c>
    </row>
    <row r="646" spans="1:5" x14ac:dyDescent="0.2">
      <c r="A646" s="76">
        <v>40472</v>
      </c>
      <c r="B646" s="75">
        <v>312.14510999999999</v>
      </c>
      <c r="C646" s="75">
        <v>321.56851</v>
      </c>
      <c r="D646" s="75">
        <v>402.03741000000002</v>
      </c>
      <c r="E646" s="75">
        <v>431.19285000000002</v>
      </c>
    </row>
    <row r="647" spans="1:5" x14ac:dyDescent="0.2">
      <c r="A647" s="76">
        <v>40473</v>
      </c>
      <c r="B647" s="75">
        <v>312.37835000000001</v>
      </c>
      <c r="C647" s="75">
        <v>321.57501000000002</v>
      </c>
      <c r="D647" s="75">
        <v>401.49419</v>
      </c>
      <c r="E647" s="75">
        <v>432.54635000000002</v>
      </c>
    </row>
    <row r="648" spans="1:5" x14ac:dyDescent="0.2">
      <c r="A648" s="76">
        <v>40476</v>
      </c>
      <c r="B648" s="75">
        <v>312.12045000000001</v>
      </c>
      <c r="C648" s="75">
        <v>319.21165999999999</v>
      </c>
      <c r="D648" s="75">
        <v>400.64319999999998</v>
      </c>
      <c r="E648" s="75">
        <v>430.24903999999998</v>
      </c>
    </row>
    <row r="649" spans="1:5" x14ac:dyDescent="0.2">
      <c r="A649" s="76">
        <v>40477</v>
      </c>
      <c r="B649" s="75">
        <v>312.07416999999998</v>
      </c>
      <c r="C649" s="75">
        <v>317.41397999999998</v>
      </c>
      <c r="D649" s="75">
        <v>401.64927</v>
      </c>
      <c r="E649" s="75">
        <v>428.62153000000001</v>
      </c>
    </row>
    <row r="650" spans="1:5" x14ac:dyDescent="0.2">
      <c r="A650" s="76">
        <v>40478</v>
      </c>
      <c r="B650" s="75">
        <v>312.25315999999998</v>
      </c>
      <c r="C650" s="75">
        <v>316.66467999999998</v>
      </c>
      <c r="D650" s="75">
        <v>404.08807000000002</v>
      </c>
      <c r="E650" s="75">
        <v>432.87914000000001</v>
      </c>
    </row>
    <row r="651" spans="1:5" x14ac:dyDescent="0.2">
      <c r="A651" s="76">
        <v>40479</v>
      </c>
      <c r="B651" s="75">
        <v>312.27429999999998</v>
      </c>
      <c r="C651" s="75">
        <v>318.60464999999999</v>
      </c>
      <c r="D651" s="75">
        <v>404.09222</v>
      </c>
      <c r="E651" s="75">
        <v>432.23854</v>
      </c>
    </row>
    <row r="652" spans="1:5" x14ac:dyDescent="0.2">
      <c r="A652" s="76">
        <v>40480</v>
      </c>
      <c r="B652" s="75">
        <v>312.97176999999999</v>
      </c>
      <c r="C652" s="75">
        <v>321.07166000000001</v>
      </c>
      <c r="D652" s="75">
        <v>404.78303</v>
      </c>
      <c r="E652" s="75">
        <v>433.96161999999998</v>
      </c>
    </row>
    <row r="653" spans="1:5" x14ac:dyDescent="0.2">
      <c r="A653" s="76">
        <v>40483</v>
      </c>
      <c r="B653" s="75">
        <v>313.25704999999999</v>
      </c>
      <c r="C653" s="75">
        <v>321.99279000000001</v>
      </c>
      <c r="D653" s="75">
        <v>404.96661999999998</v>
      </c>
      <c r="E653" s="75">
        <v>433.42655000000002</v>
      </c>
    </row>
    <row r="654" spans="1:5" x14ac:dyDescent="0.2">
      <c r="A654" s="76">
        <v>40484</v>
      </c>
      <c r="B654" s="75">
        <v>313.37148999999999</v>
      </c>
      <c r="C654" s="75">
        <v>322.24615999999997</v>
      </c>
      <c r="D654" s="75">
        <v>404.64359999999999</v>
      </c>
      <c r="E654" s="75">
        <v>432.90494000000001</v>
      </c>
    </row>
    <row r="655" spans="1:5" x14ac:dyDescent="0.2">
      <c r="A655" s="76">
        <v>40485</v>
      </c>
      <c r="B655" s="75">
        <v>314.04523999999998</v>
      </c>
      <c r="C655" s="75">
        <v>329.07817</v>
      </c>
      <c r="D655" s="75">
        <v>407.98910000000001</v>
      </c>
      <c r="E655" s="75">
        <v>441.98667999999998</v>
      </c>
    </row>
    <row r="656" spans="1:5" x14ac:dyDescent="0.2">
      <c r="A656" s="76">
        <v>40486</v>
      </c>
      <c r="B656" s="75">
        <v>313.90476000000001</v>
      </c>
      <c r="C656" s="75">
        <v>330.09861999999998</v>
      </c>
      <c r="D656" s="75">
        <v>408.77312000000001</v>
      </c>
      <c r="E656" s="75">
        <v>443.83186999999998</v>
      </c>
    </row>
    <row r="657" spans="1:5" x14ac:dyDescent="0.2">
      <c r="A657" s="76">
        <v>40487</v>
      </c>
      <c r="B657" s="75">
        <v>314.28152</v>
      </c>
      <c r="C657" s="75">
        <v>330.98495000000003</v>
      </c>
      <c r="D657" s="75">
        <v>407.54109</v>
      </c>
      <c r="E657" s="75">
        <v>442.54732000000001</v>
      </c>
    </row>
    <row r="658" spans="1:5" x14ac:dyDescent="0.2">
      <c r="A658" s="76">
        <v>40490</v>
      </c>
      <c r="B658" s="75">
        <v>314.22683999999998</v>
      </c>
      <c r="C658" s="75">
        <v>330.22246000000001</v>
      </c>
      <c r="D658" s="75">
        <v>407.87653</v>
      </c>
      <c r="E658" s="75">
        <v>441.61541</v>
      </c>
    </row>
    <row r="659" spans="1:5" x14ac:dyDescent="0.2">
      <c r="A659" s="76">
        <v>40491</v>
      </c>
      <c r="B659" s="75">
        <v>314.2475</v>
      </c>
      <c r="C659" s="75">
        <v>329.80175000000003</v>
      </c>
      <c r="D659" s="75">
        <v>405.42451</v>
      </c>
      <c r="E659" s="75">
        <v>438.73286999999999</v>
      </c>
    </row>
    <row r="660" spans="1:5" x14ac:dyDescent="0.2">
      <c r="A660" s="76">
        <v>40492</v>
      </c>
      <c r="B660" s="75">
        <v>314.47390000000001</v>
      </c>
      <c r="C660" s="75">
        <v>330.27269000000001</v>
      </c>
      <c r="D660" s="75">
        <v>407.93243999999999</v>
      </c>
      <c r="E660" s="75">
        <v>439.5763</v>
      </c>
    </row>
    <row r="661" spans="1:5" x14ac:dyDescent="0.2">
      <c r="A661" s="76">
        <v>40493</v>
      </c>
      <c r="B661" s="75">
        <v>314.22851000000003</v>
      </c>
      <c r="C661" s="75">
        <v>330.05667</v>
      </c>
      <c r="D661" s="75">
        <v>407.70130999999998</v>
      </c>
      <c r="E661" s="75">
        <v>439.62443999999999</v>
      </c>
    </row>
    <row r="662" spans="1:5" x14ac:dyDescent="0.2">
      <c r="A662" s="76">
        <v>40494</v>
      </c>
      <c r="B662" s="75">
        <v>314.33721000000003</v>
      </c>
      <c r="C662" s="75">
        <v>331.06715000000003</v>
      </c>
      <c r="D662" s="75">
        <v>410.14348999999999</v>
      </c>
      <c r="E662" s="75">
        <v>444.50749999999999</v>
      </c>
    </row>
    <row r="663" spans="1:5" x14ac:dyDescent="0.2">
      <c r="A663" s="76">
        <v>40497</v>
      </c>
      <c r="B663" s="75">
        <v>314.53431999999998</v>
      </c>
      <c r="C663" s="75">
        <v>330.78476999999998</v>
      </c>
      <c r="D663" s="75">
        <v>409.40348999999998</v>
      </c>
      <c r="E663" s="75">
        <v>442.16782000000001</v>
      </c>
    </row>
    <row r="664" spans="1:5" x14ac:dyDescent="0.2">
      <c r="A664" s="76">
        <v>40498</v>
      </c>
      <c r="B664" s="75">
        <v>314.42325</v>
      </c>
      <c r="C664" s="75">
        <v>330.46638999999999</v>
      </c>
      <c r="D664" s="75">
        <v>409.28462999999999</v>
      </c>
      <c r="E664" s="75">
        <v>442.88432999999998</v>
      </c>
    </row>
    <row r="665" spans="1:5" x14ac:dyDescent="0.2">
      <c r="A665" s="76">
        <v>40499</v>
      </c>
      <c r="B665" s="75">
        <v>315.07542000000001</v>
      </c>
      <c r="C665" s="75">
        <v>330.22451000000001</v>
      </c>
      <c r="D665" s="75">
        <v>409.52708000000001</v>
      </c>
      <c r="E665" s="75">
        <v>442.80432000000002</v>
      </c>
    </row>
    <row r="666" spans="1:5" x14ac:dyDescent="0.2">
      <c r="A666" s="76">
        <v>40500</v>
      </c>
      <c r="B666" s="75">
        <v>314.97325000000001</v>
      </c>
      <c r="C666" s="75">
        <v>330.06383</v>
      </c>
      <c r="D666" s="75">
        <v>410.65298999999999</v>
      </c>
      <c r="E666" s="75">
        <v>443.66908000000001</v>
      </c>
    </row>
    <row r="667" spans="1:5" x14ac:dyDescent="0.2">
      <c r="A667" s="76">
        <v>40501</v>
      </c>
      <c r="B667" s="75">
        <v>315.38751000000002</v>
      </c>
      <c r="C667" s="75">
        <v>329.35095000000001</v>
      </c>
      <c r="D667" s="75">
        <v>408.33999</v>
      </c>
      <c r="E667" s="75">
        <v>440.00970999999998</v>
      </c>
    </row>
    <row r="668" spans="1:5" x14ac:dyDescent="0.2">
      <c r="A668" s="76">
        <v>40504</v>
      </c>
      <c r="B668" s="75">
        <v>315.48761999999999</v>
      </c>
      <c r="C668" s="75">
        <v>329.65857</v>
      </c>
      <c r="D668" s="75">
        <v>407.87806999999998</v>
      </c>
      <c r="E668" s="75">
        <v>440.55964</v>
      </c>
    </row>
    <row r="669" spans="1:5" x14ac:dyDescent="0.2">
      <c r="A669" s="76">
        <v>40505</v>
      </c>
      <c r="B669" s="75">
        <v>315.70418999999998</v>
      </c>
      <c r="C669" s="75">
        <v>330.32952</v>
      </c>
      <c r="D669" s="75">
        <v>407.58893999999998</v>
      </c>
      <c r="E669" s="75">
        <v>442.70060000000001</v>
      </c>
    </row>
    <row r="670" spans="1:5" x14ac:dyDescent="0.2">
      <c r="A670" s="76">
        <v>40506</v>
      </c>
      <c r="B670" s="75">
        <v>316.33918999999997</v>
      </c>
      <c r="C670" s="75">
        <v>331.29424999999998</v>
      </c>
      <c r="D670" s="75">
        <v>408.18975999999998</v>
      </c>
      <c r="E670" s="75">
        <v>442.42385999999999</v>
      </c>
    </row>
    <row r="671" spans="1:5" x14ac:dyDescent="0.2">
      <c r="A671" s="76">
        <v>40507</v>
      </c>
      <c r="B671" s="75">
        <v>316.58577000000002</v>
      </c>
      <c r="C671" s="75">
        <v>333.29329000000001</v>
      </c>
      <c r="D671" s="75">
        <v>406.43837000000002</v>
      </c>
      <c r="E671" s="75">
        <v>440.00997000000001</v>
      </c>
    </row>
    <row r="672" spans="1:5" x14ac:dyDescent="0.2">
      <c r="A672" s="76">
        <v>40508</v>
      </c>
      <c r="B672" s="75">
        <v>316.99894999999998</v>
      </c>
      <c r="C672" s="75">
        <v>335.42919999999998</v>
      </c>
      <c r="D672" s="75">
        <v>406.87939</v>
      </c>
      <c r="E672" s="75">
        <v>440.74383</v>
      </c>
    </row>
    <row r="673" spans="1:5" x14ac:dyDescent="0.2">
      <c r="A673" s="76">
        <v>40511</v>
      </c>
      <c r="B673" s="75">
        <v>317.03330999999997</v>
      </c>
      <c r="C673" s="75">
        <v>337.23845</v>
      </c>
      <c r="D673" s="75">
        <v>408.79043000000001</v>
      </c>
      <c r="E673" s="75">
        <v>443.69839000000002</v>
      </c>
    </row>
    <row r="674" spans="1:5" x14ac:dyDescent="0.2">
      <c r="A674" s="76">
        <v>40512</v>
      </c>
      <c r="B674" s="75">
        <v>316.96875</v>
      </c>
      <c r="C674" s="75">
        <v>336.69736999999998</v>
      </c>
      <c r="D674" s="75">
        <v>410.39503000000002</v>
      </c>
      <c r="E674" s="75">
        <v>445.04867000000002</v>
      </c>
    </row>
    <row r="675" spans="1:5" x14ac:dyDescent="0.2">
      <c r="A675" s="76">
        <v>40513</v>
      </c>
      <c r="B675" s="75">
        <v>317.10298999999998</v>
      </c>
      <c r="C675" s="75">
        <v>338.14791000000002</v>
      </c>
      <c r="D675" s="75">
        <v>413.23378000000002</v>
      </c>
      <c r="E675" s="75">
        <v>448.53744</v>
      </c>
    </row>
    <row r="676" spans="1:5" x14ac:dyDescent="0.2">
      <c r="A676" s="76">
        <v>40514</v>
      </c>
      <c r="B676" s="75">
        <v>317.64048000000003</v>
      </c>
      <c r="C676" s="75">
        <v>337.86079000000001</v>
      </c>
      <c r="D676" s="75">
        <v>412.63222999999999</v>
      </c>
      <c r="E676" s="75">
        <v>448.89371</v>
      </c>
    </row>
    <row r="677" spans="1:5" x14ac:dyDescent="0.2">
      <c r="A677" s="76">
        <v>40515</v>
      </c>
      <c r="B677" s="75">
        <v>317.81637999999998</v>
      </c>
      <c r="C677" s="75">
        <v>338.05963000000003</v>
      </c>
      <c r="D677" s="75">
        <v>412.21391</v>
      </c>
      <c r="E677" s="75">
        <v>446.32137</v>
      </c>
    </row>
    <row r="678" spans="1:5" x14ac:dyDescent="0.2">
      <c r="A678" s="76">
        <v>40518</v>
      </c>
      <c r="B678" s="75">
        <v>317.80817999999999</v>
      </c>
      <c r="C678" s="75">
        <v>337.90327000000002</v>
      </c>
      <c r="D678" s="75">
        <v>413.97250000000003</v>
      </c>
      <c r="E678" s="75">
        <v>449.27773000000002</v>
      </c>
    </row>
    <row r="679" spans="1:5" x14ac:dyDescent="0.2">
      <c r="A679" s="76">
        <v>40519</v>
      </c>
      <c r="B679" s="75">
        <v>318.92156</v>
      </c>
      <c r="C679" s="75">
        <v>339.51774</v>
      </c>
      <c r="D679" s="75">
        <v>414.38470999999998</v>
      </c>
      <c r="E679" s="75">
        <v>448.88873000000001</v>
      </c>
    </row>
    <row r="680" spans="1:5" x14ac:dyDescent="0.2">
      <c r="A680" s="76">
        <v>40520</v>
      </c>
      <c r="B680" s="75">
        <v>320.43961999999999</v>
      </c>
      <c r="C680" s="75">
        <v>339.03962999999999</v>
      </c>
      <c r="D680" s="75">
        <v>415.96345000000002</v>
      </c>
      <c r="E680" s="75">
        <v>449.06774999999999</v>
      </c>
    </row>
    <row r="681" spans="1:5" x14ac:dyDescent="0.2">
      <c r="A681" s="76">
        <v>40521</v>
      </c>
      <c r="B681" s="75">
        <v>320.00405999999998</v>
      </c>
      <c r="C681" s="75">
        <v>339.19887</v>
      </c>
      <c r="D681" s="75">
        <v>416.75754000000001</v>
      </c>
      <c r="E681" s="75">
        <v>450.66491000000002</v>
      </c>
    </row>
    <row r="682" spans="1:5" x14ac:dyDescent="0.2">
      <c r="A682" s="76">
        <v>40522</v>
      </c>
      <c r="B682" s="75">
        <v>319.49536999999998</v>
      </c>
      <c r="C682" s="75">
        <v>339.51859999999999</v>
      </c>
      <c r="D682" s="75">
        <v>416.03870000000001</v>
      </c>
      <c r="E682" s="75">
        <v>449.29710999999998</v>
      </c>
    </row>
    <row r="683" spans="1:5" x14ac:dyDescent="0.2">
      <c r="A683" s="76">
        <v>40525</v>
      </c>
      <c r="B683" s="75">
        <v>318.96217999999999</v>
      </c>
      <c r="C683" s="75">
        <v>338.29203000000001</v>
      </c>
      <c r="D683" s="75">
        <v>414.41323</v>
      </c>
      <c r="E683" s="75">
        <v>447.10228000000001</v>
      </c>
    </row>
    <row r="684" spans="1:5" x14ac:dyDescent="0.2">
      <c r="A684" s="76">
        <v>40526</v>
      </c>
      <c r="B684" s="75">
        <v>318.65607999999997</v>
      </c>
      <c r="C684" s="75">
        <v>337.65264000000002</v>
      </c>
      <c r="D684" s="75">
        <v>415.5025</v>
      </c>
      <c r="E684" s="75">
        <v>447.18817000000001</v>
      </c>
    </row>
    <row r="685" spans="1:5" x14ac:dyDescent="0.2">
      <c r="A685" s="76">
        <v>40527</v>
      </c>
      <c r="B685" s="75">
        <v>318.86808000000002</v>
      </c>
      <c r="C685" s="75">
        <v>338.55038000000002</v>
      </c>
      <c r="D685" s="75">
        <v>414.48025999999999</v>
      </c>
      <c r="E685" s="75">
        <v>447.64697999999999</v>
      </c>
    </row>
    <row r="686" spans="1:5" x14ac:dyDescent="0.2">
      <c r="A686" s="76">
        <v>40528</v>
      </c>
      <c r="B686" s="75">
        <v>318.99979000000002</v>
      </c>
      <c r="C686" s="75">
        <v>339.13843000000003</v>
      </c>
      <c r="D686" s="75">
        <v>414.67980999999997</v>
      </c>
      <c r="E686" s="75">
        <v>447.00004000000001</v>
      </c>
    </row>
    <row r="687" spans="1:5" x14ac:dyDescent="0.2">
      <c r="A687" s="76">
        <v>40529</v>
      </c>
      <c r="B687" s="75">
        <v>319.29642999999999</v>
      </c>
      <c r="C687" s="75">
        <v>338.56668999999999</v>
      </c>
      <c r="D687" s="75">
        <v>414.43457000000001</v>
      </c>
      <c r="E687" s="75">
        <v>447.0994</v>
      </c>
    </row>
    <row r="688" spans="1:5" x14ac:dyDescent="0.2">
      <c r="A688" s="76">
        <v>40532</v>
      </c>
      <c r="B688" s="75">
        <v>319.41426000000001</v>
      </c>
      <c r="C688" s="75">
        <v>338.53023000000002</v>
      </c>
      <c r="D688" s="75">
        <v>416.57306</v>
      </c>
      <c r="E688" s="75">
        <v>447.38069999999999</v>
      </c>
    </row>
    <row r="689" spans="1:5" x14ac:dyDescent="0.2">
      <c r="A689" s="76">
        <v>40533</v>
      </c>
      <c r="B689" s="75">
        <v>319.40390000000002</v>
      </c>
      <c r="C689" s="75">
        <v>339.39168999999998</v>
      </c>
      <c r="D689" s="75">
        <v>415.62768999999997</v>
      </c>
      <c r="E689" s="75">
        <v>446.77857</v>
      </c>
    </row>
    <row r="690" spans="1:5" x14ac:dyDescent="0.2">
      <c r="A690" s="76">
        <v>40534</v>
      </c>
      <c r="B690" s="75">
        <v>320.37117000000001</v>
      </c>
      <c r="C690" s="75">
        <v>340.06061999999997</v>
      </c>
      <c r="D690" s="75">
        <v>412.72289999999998</v>
      </c>
      <c r="E690" s="75">
        <v>444.91861999999998</v>
      </c>
    </row>
    <row r="691" spans="1:5" x14ac:dyDescent="0.2">
      <c r="A691" s="76">
        <v>40535</v>
      </c>
      <c r="B691" s="75">
        <v>320.31148000000002</v>
      </c>
      <c r="C691" s="75">
        <v>340.39690999999999</v>
      </c>
      <c r="D691" s="75">
        <v>412.74212999999997</v>
      </c>
      <c r="E691" s="75">
        <v>446.19418000000002</v>
      </c>
    </row>
    <row r="692" spans="1:5" x14ac:dyDescent="0.2">
      <c r="A692" s="76">
        <v>40539</v>
      </c>
      <c r="B692" s="75">
        <v>320.33519000000001</v>
      </c>
      <c r="C692" s="75">
        <v>340.84521000000001</v>
      </c>
      <c r="D692" s="75">
        <v>412.78167000000002</v>
      </c>
      <c r="E692" s="75">
        <v>446.28356000000002</v>
      </c>
    </row>
    <row r="693" spans="1:5" x14ac:dyDescent="0.2">
      <c r="A693" s="76">
        <v>40540</v>
      </c>
      <c r="B693" s="75">
        <v>320.16111000000001</v>
      </c>
      <c r="C693" s="75">
        <v>341.99038999999999</v>
      </c>
      <c r="D693" s="75">
        <v>412.78953000000001</v>
      </c>
      <c r="E693" s="75">
        <v>447.26303000000001</v>
      </c>
    </row>
    <row r="694" spans="1:5" x14ac:dyDescent="0.2">
      <c r="A694" s="76">
        <v>40541</v>
      </c>
      <c r="B694" s="75">
        <v>320.18509</v>
      </c>
      <c r="C694" s="75">
        <v>342.87925000000001</v>
      </c>
      <c r="D694" s="75">
        <v>411.95321000000001</v>
      </c>
      <c r="E694" s="75">
        <v>447.66532000000001</v>
      </c>
    </row>
    <row r="695" spans="1:5" x14ac:dyDescent="0.2">
      <c r="A695" s="76">
        <v>40542</v>
      </c>
      <c r="B695" s="75">
        <v>320.363</v>
      </c>
      <c r="C695" s="75">
        <v>342.78005000000002</v>
      </c>
      <c r="D695" s="75">
        <v>413.52303999999998</v>
      </c>
      <c r="E695" s="75">
        <v>449.50882999999999</v>
      </c>
    </row>
    <row r="696" spans="1:5" x14ac:dyDescent="0.2">
      <c r="A696" s="76">
        <v>40546</v>
      </c>
      <c r="B696" s="75">
        <v>320.24150980130003</v>
      </c>
      <c r="C696" s="75">
        <v>342.75987078909998</v>
      </c>
      <c r="D696" s="75">
        <v>412.91920958330002</v>
      </c>
      <c r="E696" s="75">
        <v>450.28166661210003</v>
      </c>
    </row>
    <row r="697" spans="1:5" x14ac:dyDescent="0.2">
      <c r="A697" s="76">
        <v>40547</v>
      </c>
      <c r="B697" s="75">
        <v>320.08912499740001</v>
      </c>
      <c r="C697" s="75">
        <v>342.53896654549999</v>
      </c>
      <c r="D697" s="75">
        <v>413.85367676340002</v>
      </c>
      <c r="E697" s="75">
        <v>449.32443971229998</v>
      </c>
    </row>
    <row r="698" spans="1:5" x14ac:dyDescent="0.2">
      <c r="A698" s="76">
        <v>40548</v>
      </c>
      <c r="B698" s="75">
        <v>320.27898093089999</v>
      </c>
      <c r="C698" s="75">
        <v>341.93846223510002</v>
      </c>
      <c r="D698" s="75">
        <v>411.7667914493</v>
      </c>
      <c r="E698" s="75">
        <v>448.4375003454</v>
      </c>
    </row>
    <row r="699" spans="1:5" x14ac:dyDescent="0.2">
      <c r="A699" s="76">
        <v>40549</v>
      </c>
      <c r="B699" s="75">
        <v>320.44561102720002</v>
      </c>
      <c r="C699" s="75">
        <v>342.10804876169999</v>
      </c>
      <c r="D699" s="75">
        <v>413.15674279730001</v>
      </c>
      <c r="E699" s="75">
        <v>448.73167908850002</v>
      </c>
    </row>
    <row r="700" spans="1:5" x14ac:dyDescent="0.2">
      <c r="A700" s="76">
        <v>40550</v>
      </c>
      <c r="B700" s="75">
        <v>320.36964661450003</v>
      </c>
      <c r="C700" s="75">
        <v>341.60439268750002</v>
      </c>
      <c r="D700" s="75">
        <v>414.56927390210001</v>
      </c>
      <c r="E700" s="75">
        <v>449.07681076</v>
      </c>
    </row>
    <row r="701" spans="1:5" x14ac:dyDescent="0.2">
      <c r="A701" s="76">
        <v>40553</v>
      </c>
      <c r="B701" s="75">
        <v>320.3836060392</v>
      </c>
      <c r="C701" s="75">
        <v>340.17287995539999</v>
      </c>
      <c r="D701" s="75">
        <v>411.91142605279998</v>
      </c>
      <c r="E701" s="75">
        <v>447.20011433820002</v>
      </c>
    </row>
    <row r="702" spans="1:5" x14ac:dyDescent="0.2">
      <c r="A702" s="76">
        <v>40554</v>
      </c>
      <c r="B702" s="75">
        <v>320.30758813710003</v>
      </c>
      <c r="C702" s="75">
        <v>339.714887062</v>
      </c>
      <c r="D702" s="75">
        <v>411.02213903519998</v>
      </c>
      <c r="E702" s="75">
        <v>446.80991523540001</v>
      </c>
    </row>
    <row r="703" spans="1:5" x14ac:dyDescent="0.2">
      <c r="A703" s="76">
        <v>40555</v>
      </c>
      <c r="B703" s="75">
        <v>320.14393734650002</v>
      </c>
      <c r="C703" s="75">
        <v>341.23160515590001</v>
      </c>
      <c r="D703" s="75">
        <v>411.11555300980001</v>
      </c>
      <c r="E703" s="75">
        <v>443.53760198160001</v>
      </c>
    </row>
    <row r="704" spans="1:5" x14ac:dyDescent="0.2">
      <c r="A704" s="76">
        <v>40556</v>
      </c>
      <c r="B704" s="75">
        <v>320.50687948080002</v>
      </c>
      <c r="C704" s="75">
        <v>344.04143628790001</v>
      </c>
      <c r="D704" s="75">
        <v>413.75011755409997</v>
      </c>
      <c r="E704" s="75">
        <v>445.94406017810002</v>
      </c>
    </row>
    <row r="705" spans="1:5" x14ac:dyDescent="0.2">
      <c r="A705" s="76">
        <v>40557</v>
      </c>
      <c r="B705" s="75">
        <v>320.32759427600001</v>
      </c>
      <c r="C705" s="75">
        <v>343.69206778850003</v>
      </c>
      <c r="D705" s="75">
        <v>414.28505303219998</v>
      </c>
      <c r="E705" s="75">
        <v>447.34097092029998</v>
      </c>
    </row>
    <row r="706" spans="1:5" x14ac:dyDescent="0.2">
      <c r="A706" s="76">
        <v>40560</v>
      </c>
      <c r="B706" s="75">
        <v>320.30982922859999</v>
      </c>
      <c r="C706" s="75">
        <v>343.22727471680003</v>
      </c>
      <c r="D706" s="75">
        <v>415.31351054530001</v>
      </c>
      <c r="E706" s="75">
        <v>447.8215093275</v>
      </c>
    </row>
    <row r="707" spans="1:5" x14ac:dyDescent="0.2">
      <c r="A707" s="76">
        <v>40561</v>
      </c>
      <c r="B707" s="75">
        <v>320.33648255899999</v>
      </c>
      <c r="C707" s="75">
        <v>342.9803450933</v>
      </c>
      <c r="D707" s="75">
        <v>414.35532821779998</v>
      </c>
      <c r="E707" s="75">
        <v>449.07102725850001</v>
      </c>
    </row>
    <row r="708" spans="1:5" x14ac:dyDescent="0.2">
      <c r="A708" s="76">
        <v>40562</v>
      </c>
      <c r="B708" s="75">
        <v>320.5496560812</v>
      </c>
      <c r="C708" s="75">
        <v>343.88671383539997</v>
      </c>
      <c r="D708" s="75">
        <v>414.83170031290001</v>
      </c>
      <c r="E708" s="75">
        <v>448.45022284779998</v>
      </c>
    </row>
    <row r="709" spans="1:5" x14ac:dyDescent="0.2">
      <c r="A709" s="76">
        <v>40563</v>
      </c>
      <c r="B709" s="75">
        <v>320.69840177880002</v>
      </c>
      <c r="C709" s="75">
        <v>342.88047906000003</v>
      </c>
      <c r="D709" s="75">
        <v>414.48466999559997</v>
      </c>
      <c r="E709" s="75">
        <v>449.34242865300001</v>
      </c>
    </row>
    <row r="710" spans="1:5" x14ac:dyDescent="0.2">
      <c r="A710" s="76">
        <v>40564</v>
      </c>
      <c r="B710" s="75">
        <v>320.94699736950002</v>
      </c>
      <c r="C710" s="75">
        <v>344.42371581830002</v>
      </c>
      <c r="D710" s="75">
        <v>415.61176824350002</v>
      </c>
      <c r="E710" s="75">
        <v>449.28603093679999</v>
      </c>
    </row>
    <row r="711" spans="1:5" x14ac:dyDescent="0.2">
      <c r="A711" s="76">
        <v>40567</v>
      </c>
      <c r="B711" s="75">
        <v>320.7928032758</v>
      </c>
      <c r="C711" s="75">
        <v>343.42896905179998</v>
      </c>
      <c r="D711" s="75">
        <v>415.163717147</v>
      </c>
      <c r="E711" s="75">
        <v>449.5263906006</v>
      </c>
    </row>
    <row r="712" spans="1:5" x14ac:dyDescent="0.2">
      <c r="A712" s="76">
        <v>40568</v>
      </c>
      <c r="B712" s="75">
        <v>320.94636590480002</v>
      </c>
      <c r="C712" s="75">
        <v>343.42719638339997</v>
      </c>
      <c r="D712" s="75">
        <v>414.21035217769997</v>
      </c>
      <c r="E712" s="75">
        <v>447.75914284599997</v>
      </c>
    </row>
    <row r="713" spans="1:5" x14ac:dyDescent="0.2">
      <c r="A713" s="76">
        <v>40569</v>
      </c>
      <c r="B713" s="75">
        <v>320.95042508350002</v>
      </c>
      <c r="C713" s="75">
        <v>343.19470896410002</v>
      </c>
      <c r="D713" s="75">
        <v>414.32576126660001</v>
      </c>
      <c r="E713" s="75">
        <v>448.52916943790001</v>
      </c>
    </row>
    <row r="714" spans="1:5" x14ac:dyDescent="0.2">
      <c r="A714" s="76">
        <v>40570</v>
      </c>
      <c r="B714" s="75">
        <v>320.98766058199999</v>
      </c>
      <c r="C714" s="75">
        <v>343.7861855296</v>
      </c>
      <c r="D714" s="75">
        <v>415.43787020420001</v>
      </c>
      <c r="E714" s="75">
        <v>449.22402611259997</v>
      </c>
    </row>
    <row r="715" spans="1:5" x14ac:dyDescent="0.2">
      <c r="A715" s="76">
        <v>40571</v>
      </c>
      <c r="B715" s="75">
        <v>321.06302380310001</v>
      </c>
      <c r="C715" s="75">
        <v>344.50857479619998</v>
      </c>
      <c r="D715" s="75">
        <v>415.98940048230003</v>
      </c>
      <c r="E715" s="75">
        <v>450.94286887800001</v>
      </c>
    </row>
    <row r="716" spans="1:5" x14ac:dyDescent="0.2">
      <c r="A716" s="76">
        <v>40574</v>
      </c>
      <c r="B716" s="75">
        <v>321.30765949490001</v>
      </c>
      <c r="C716" s="75">
        <v>344.0080626898</v>
      </c>
      <c r="D716" s="75">
        <v>417.34884960419998</v>
      </c>
      <c r="E716" s="75">
        <v>450.98267615110001</v>
      </c>
    </row>
    <row r="717" spans="1:5" x14ac:dyDescent="0.2">
      <c r="A717" s="76">
        <v>40575</v>
      </c>
      <c r="B717" s="75">
        <v>321.330478175</v>
      </c>
      <c r="C717" s="75">
        <v>343.6423208617</v>
      </c>
      <c r="D717" s="75">
        <v>417.65723942570003</v>
      </c>
      <c r="E717" s="75">
        <v>452.76921858119999</v>
      </c>
    </row>
    <row r="718" spans="1:5" x14ac:dyDescent="0.2">
      <c r="A718" s="76">
        <v>40576</v>
      </c>
      <c r="B718" s="75">
        <v>321.09823391190002</v>
      </c>
      <c r="C718" s="75">
        <v>341.60391205119998</v>
      </c>
      <c r="D718" s="75">
        <v>416.55559302149999</v>
      </c>
      <c r="E718" s="75">
        <v>449.36894849629999</v>
      </c>
    </row>
    <row r="719" spans="1:5" x14ac:dyDescent="0.2">
      <c r="A719" s="76">
        <v>40577</v>
      </c>
      <c r="B719" s="75">
        <v>321.19958256609999</v>
      </c>
      <c r="C719" s="75">
        <v>341.04951426330001</v>
      </c>
      <c r="D719" s="75">
        <v>418.88047462309999</v>
      </c>
      <c r="E719" s="75">
        <v>451.61568503389998</v>
      </c>
    </row>
    <row r="720" spans="1:5" x14ac:dyDescent="0.2">
      <c r="A720" s="76">
        <v>40578</v>
      </c>
      <c r="B720" s="75">
        <v>321.1649928599</v>
      </c>
      <c r="C720" s="75">
        <v>340.57060610100001</v>
      </c>
      <c r="D720" s="75">
        <v>417.34026247349999</v>
      </c>
      <c r="E720" s="75">
        <v>451.32564326639999</v>
      </c>
    </row>
    <row r="721" spans="1:5" x14ac:dyDescent="0.2">
      <c r="A721" s="76">
        <v>40581</v>
      </c>
      <c r="B721" s="75">
        <v>321.18827745120001</v>
      </c>
      <c r="C721" s="75">
        <v>340.19520267719997</v>
      </c>
      <c r="D721" s="75">
        <v>417.76389249980002</v>
      </c>
      <c r="E721" s="75">
        <v>451.002086819</v>
      </c>
    </row>
    <row r="722" spans="1:5" x14ac:dyDescent="0.2">
      <c r="A722" s="76">
        <v>40582</v>
      </c>
      <c r="B722" s="75">
        <v>321.21674465299998</v>
      </c>
      <c r="C722" s="75">
        <v>339.55097085800003</v>
      </c>
      <c r="D722" s="75">
        <v>417.69459112499999</v>
      </c>
      <c r="E722" s="75">
        <v>452.84303781879998</v>
      </c>
    </row>
    <row r="723" spans="1:5" x14ac:dyDescent="0.2">
      <c r="A723" s="76">
        <v>40583</v>
      </c>
      <c r="B723" s="75">
        <v>321.13212645039999</v>
      </c>
      <c r="C723" s="75">
        <v>338.60198342730001</v>
      </c>
      <c r="D723" s="75">
        <v>419.18384157849999</v>
      </c>
      <c r="E723" s="75">
        <v>453.19949775250001</v>
      </c>
    </row>
    <row r="724" spans="1:5" x14ac:dyDescent="0.2">
      <c r="A724" s="76">
        <v>40584</v>
      </c>
      <c r="B724" s="75">
        <v>320.92754253750002</v>
      </c>
      <c r="C724" s="75">
        <v>338.68945738880001</v>
      </c>
      <c r="D724" s="75">
        <v>419.19735531319998</v>
      </c>
      <c r="E724" s="75">
        <v>452.56720422720002</v>
      </c>
    </row>
    <row r="725" spans="1:5" x14ac:dyDescent="0.2">
      <c r="A725" s="76">
        <v>40585</v>
      </c>
      <c r="B725" s="75">
        <v>320.66886396289999</v>
      </c>
      <c r="C725" s="75">
        <v>339.42271824049999</v>
      </c>
      <c r="D725" s="75">
        <v>418.98175348929999</v>
      </c>
      <c r="E725" s="75">
        <v>452.89291933279998</v>
      </c>
    </row>
    <row r="726" spans="1:5" x14ac:dyDescent="0.2">
      <c r="A726" s="76">
        <v>40588</v>
      </c>
      <c r="B726" s="75">
        <v>320.69848189930002</v>
      </c>
      <c r="C726" s="75">
        <v>339.69278125969998</v>
      </c>
      <c r="D726" s="75">
        <v>419.22792183669998</v>
      </c>
      <c r="E726" s="75">
        <v>453.61870535200001</v>
      </c>
    </row>
    <row r="727" spans="1:5" x14ac:dyDescent="0.2">
      <c r="A727" s="76">
        <v>40589</v>
      </c>
      <c r="B727" s="75">
        <v>320.30429264330002</v>
      </c>
      <c r="C727" s="75">
        <v>339.71698852920002</v>
      </c>
      <c r="D727" s="75">
        <v>420.40201771</v>
      </c>
      <c r="E727" s="75">
        <v>455.12804699809999</v>
      </c>
    </row>
    <row r="728" spans="1:5" x14ac:dyDescent="0.2">
      <c r="A728" s="76">
        <v>40590</v>
      </c>
      <c r="B728" s="75">
        <v>320.13919093060002</v>
      </c>
      <c r="C728" s="75">
        <v>339.89487661179999</v>
      </c>
      <c r="D728" s="75">
        <v>420.30859765669999</v>
      </c>
      <c r="E728" s="75">
        <v>455.41744316960001</v>
      </c>
    </row>
    <row r="729" spans="1:5" x14ac:dyDescent="0.2">
      <c r="A729" s="76">
        <v>40591</v>
      </c>
      <c r="B729" s="75">
        <v>319.91065752989999</v>
      </c>
      <c r="C729" s="75">
        <v>339.44872152189998</v>
      </c>
      <c r="D729" s="75">
        <v>419.939134018</v>
      </c>
      <c r="E729" s="75">
        <v>452.93326532259999</v>
      </c>
    </row>
    <row r="730" spans="1:5" x14ac:dyDescent="0.2">
      <c r="A730" s="76">
        <v>40592</v>
      </c>
      <c r="B730" s="75">
        <v>319.9171199992</v>
      </c>
      <c r="C730" s="75">
        <v>339.42555392819997</v>
      </c>
      <c r="D730" s="75">
        <v>420.92599912899999</v>
      </c>
      <c r="E730" s="75">
        <v>454.38295392510003</v>
      </c>
    </row>
    <row r="731" spans="1:5" x14ac:dyDescent="0.2">
      <c r="A731" s="76">
        <v>40595</v>
      </c>
      <c r="B731" s="75">
        <v>320.074249399</v>
      </c>
      <c r="C731" s="75">
        <v>339.14319763200001</v>
      </c>
      <c r="D731" s="75">
        <v>421.67144405649998</v>
      </c>
      <c r="E731" s="75">
        <v>457.18187374590002</v>
      </c>
    </row>
    <row r="732" spans="1:5" x14ac:dyDescent="0.2">
      <c r="A732" s="76">
        <v>40596</v>
      </c>
      <c r="B732" s="75">
        <v>319.90771101029998</v>
      </c>
      <c r="C732" s="75">
        <v>338.86493310660001</v>
      </c>
      <c r="D732" s="75">
        <v>422.40824330980001</v>
      </c>
      <c r="E732" s="75">
        <v>455.38157059679997</v>
      </c>
    </row>
    <row r="733" spans="1:5" x14ac:dyDescent="0.2">
      <c r="A733" s="76">
        <v>40597</v>
      </c>
      <c r="B733" s="75">
        <v>320.12863002789999</v>
      </c>
      <c r="C733" s="75">
        <v>339.0424772728</v>
      </c>
      <c r="D733" s="75">
        <v>421.81395260440001</v>
      </c>
      <c r="E733" s="75">
        <v>457.07945635229999</v>
      </c>
    </row>
    <row r="734" spans="1:5" x14ac:dyDescent="0.2">
      <c r="A734" s="76">
        <v>40598</v>
      </c>
      <c r="B734" s="75">
        <v>320.04342676390002</v>
      </c>
      <c r="C734" s="75">
        <v>338.73973086519999</v>
      </c>
      <c r="D734" s="75">
        <v>423.11442278779998</v>
      </c>
      <c r="E734" s="75">
        <v>456.7315225415</v>
      </c>
    </row>
    <row r="735" spans="1:5" x14ac:dyDescent="0.2">
      <c r="A735" s="76">
        <v>40599</v>
      </c>
      <c r="B735" s="75">
        <v>320.22686983419999</v>
      </c>
      <c r="C735" s="75">
        <v>338.76760329059999</v>
      </c>
      <c r="D735" s="75">
        <v>423.02953952529998</v>
      </c>
      <c r="E735" s="75">
        <v>458.1579259527</v>
      </c>
    </row>
    <row r="736" spans="1:5" x14ac:dyDescent="0.2">
      <c r="A736" s="76">
        <v>40602</v>
      </c>
      <c r="B736" s="75">
        <v>320.36344826440001</v>
      </c>
      <c r="C736" s="75">
        <v>339.38370575170001</v>
      </c>
      <c r="D736" s="75">
        <v>422.71737589790001</v>
      </c>
      <c r="E736" s="75">
        <v>456.83786110440002</v>
      </c>
    </row>
    <row r="737" spans="1:5" x14ac:dyDescent="0.2">
      <c r="A737" s="76">
        <v>40603</v>
      </c>
      <c r="B737" s="75">
        <v>320.41756051009997</v>
      </c>
      <c r="C737" s="75">
        <v>338.26123006820001</v>
      </c>
      <c r="D737" s="75">
        <v>424.45358153090001</v>
      </c>
      <c r="E737" s="75">
        <v>458.8613844912</v>
      </c>
    </row>
    <row r="738" spans="1:5" x14ac:dyDescent="0.2">
      <c r="A738" s="76">
        <v>40604</v>
      </c>
      <c r="B738" s="75">
        <v>320.43970502590003</v>
      </c>
      <c r="C738" s="75">
        <v>337.85443198119998</v>
      </c>
      <c r="D738" s="75">
        <v>425.14930651050003</v>
      </c>
      <c r="E738" s="75">
        <v>459.98287554029997</v>
      </c>
    </row>
    <row r="739" spans="1:5" x14ac:dyDescent="0.2">
      <c r="A739" s="76">
        <v>40605</v>
      </c>
      <c r="B739" s="75">
        <v>320.93754562139998</v>
      </c>
      <c r="C739" s="75">
        <v>339.22304110739998</v>
      </c>
      <c r="D739" s="75">
        <v>426.39792467619998</v>
      </c>
      <c r="E739" s="75">
        <v>458.32748514590003</v>
      </c>
    </row>
    <row r="740" spans="1:5" x14ac:dyDescent="0.2">
      <c r="A740" s="76">
        <v>40606</v>
      </c>
      <c r="B740" s="75">
        <v>321.0153502032</v>
      </c>
      <c r="C740" s="75">
        <v>339.36633071770001</v>
      </c>
      <c r="D740" s="75">
        <v>426.969973326</v>
      </c>
      <c r="E740" s="75">
        <v>458.9805598328</v>
      </c>
    </row>
    <row r="741" spans="1:5" x14ac:dyDescent="0.2">
      <c r="A741" s="76">
        <v>40609</v>
      </c>
      <c r="B741" s="75">
        <v>321.17429563410002</v>
      </c>
      <c r="C741" s="75">
        <v>338.12909163239999</v>
      </c>
      <c r="D741" s="75">
        <v>426.30217473480002</v>
      </c>
      <c r="E741" s="75">
        <v>456.90845922170001</v>
      </c>
    </row>
    <row r="742" spans="1:5" x14ac:dyDescent="0.2">
      <c r="A742" s="76">
        <v>40610</v>
      </c>
      <c r="B742" s="75">
        <v>321.26457668680001</v>
      </c>
      <c r="C742" s="75">
        <v>338.37080504890002</v>
      </c>
      <c r="D742" s="75">
        <v>427.41881897970001</v>
      </c>
      <c r="E742" s="75">
        <v>457.46904781529997</v>
      </c>
    </row>
    <row r="743" spans="1:5" x14ac:dyDescent="0.2">
      <c r="A743" s="76">
        <v>40611</v>
      </c>
      <c r="B743" s="75">
        <v>321.18194259529997</v>
      </c>
      <c r="C743" s="75">
        <v>338.47879795080001</v>
      </c>
      <c r="D743" s="75">
        <v>427.61778648960001</v>
      </c>
      <c r="E743" s="75">
        <v>459.36110799879998</v>
      </c>
    </row>
    <row r="744" spans="1:5" x14ac:dyDescent="0.2">
      <c r="A744" s="76">
        <v>40612</v>
      </c>
      <c r="B744" s="75">
        <v>321.30388456319997</v>
      </c>
      <c r="C744" s="75">
        <v>338.9724183706</v>
      </c>
      <c r="D744" s="75">
        <v>426.48936198209998</v>
      </c>
      <c r="E744" s="75">
        <v>457.3394258445</v>
      </c>
    </row>
    <row r="745" spans="1:5" x14ac:dyDescent="0.2">
      <c r="A745" s="76">
        <v>40613</v>
      </c>
      <c r="B745" s="75">
        <v>321.22519414869998</v>
      </c>
      <c r="C745" s="75">
        <v>338.57051981000001</v>
      </c>
      <c r="D745" s="75">
        <v>427.53575725870002</v>
      </c>
      <c r="E745" s="75">
        <v>457.92069303160002</v>
      </c>
    </row>
    <row r="746" spans="1:5" x14ac:dyDescent="0.2">
      <c r="A746" s="76">
        <v>40616</v>
      </c>
      <c r="B746" s="75">
        <v>321.18200407450001</v>
      </c>
      <c r="C746" s="75">
        <v>338.63793244620001</v>
      </c>
      <c r="D746" s="75">
        <v>427.5102754225</v>
      </c>
      <c r="E746" s="75">
        <v>457.27373433050002</v>
      </c>
    </row>
    <row r="747" spans="1:5" x14ac:dyDescent="0.2">
      <c r="A747" s="76">
        <v>40617</v>
      </c>
      <c r="B747" s="75">
        <v>321.31747213170001</v>
      </c>
      <c r="C747" s="75">
        <v>338.38120704400001</v>
      </c>
      <c r="D747" s="75">
        <v>427.308554163</v>
      </c>
      <c r="E747" s="75">
        <v>457.93697607249999</v>
      </c>
    </row>
    <row r="748" spans="1:5" x14ac:dyDescent="0.2">
      <c r="A748" s="76">
        <v>40618</v>
      </c>
      <c r="B748" s="75">
        <v>321.54842733470002</v>
      </c>
      <c r="C748" s="75">
        <v>338.11282995840003</v>
      </c>
      <c r="D748" s="75">
        <v>428.95447715450001</v>
      </c>
      <c r="E748" s="75">
        <v>459.25734961630002</v>
      </c>
    </row>
    <row r="749" spans="1:5" x14ac:dyDescent="0.2">
      <c r="A749" s="76">
        <v>40619</v>
      </c>
      <c r="B749" s="75">
        <v>321.54733378319997</v>
      </c>
      <c r="C749" s="75">
        <v>338.16205860600002</v>
      </c>
      <c r="D749" s="75">
        <v>431.15524836359998</v>
      </c>
      <c r="E749" s="75">
        <v>460.83917862969997</v>
      </c>
    </row>
    <row r="750" spans="1:5" x14ac:dyDescent="0.2">
      <c r="A750" s="76">
        <v>40620</v>
      </c>
      <c r="B750" s="75">
        <v>321.20236371200002</v>
      </c>
      <c r="C750" s="75">
        <v>338.2578770348</v>
      </c>
      <c r="D750" s="75">
        <v>432.08531386009997</v>
      </c>
      <c r="E750" s="75">
        <v>461.63150138029999</v>
      </c>
    </row>
    <row r="751" spans="1:5" x14ac:dyDescent="0.2">
      <c r="A751" s="76">
        <v>40623</v>
      </c>
      <c r="B751" s="75">
        <v>321.39694590789998</v>
      </c>
      <c r="C751" s="75">
        <v>337.52822066260001</v>
      </c>
      <c r="D751" s="75">
        <v>431.87135260820003</v>
      </c>
      <c r="E751" s="75">
        <v>464.23581346539999</v>
      </c>
    </row>
    <row r="752" spans="1:5" x14ac:dyDescent="0.2">
      <c r="A752" s="76">
        <v>40624</v>
      </c>
      <c r="B752" s="75">
        <v>321.2457528937</v>
      </c>
      <c r="C752" s="75">
        <v>338.08479237879999</v>
      </c>
      <c r="D752" s="75">
        <v>432.23125387660002</v>
      </c>
      <c r="E752" s="75">
        <v>462.59694229830001</v>
      </c>
    </row>
    <row r="753" spans="1:5" x14ac:dyDescent="0.2">
      <c r="A753" s="76">
        <v>40625</v>
      </c>
      <c r="B753" s="75">
        <v>321.30142131999997</v>
      </c>
      <c r="C753" s="75">
        <v>338.13709207260001</v>
      </c>
      <c r="D753" s="75">
        <v>431.03233918770002</v>
      </c>
      <c r="E753" s="75">
        <v>464.69516570629997</v>
      </c>
    </row>
    <row r="754" spans="1:5" x14ac:dyDescent="0.2">
      <c r="A754" s="76">
        <v>40626</v>
      </c>
      <c r="B754" s="75">
        <v>321.14971863009998</v>
      </c>
      <c r="C754" s="75">
        <v>338.20986910559998</v>
      </c>
      <c r="D754" s="75">
        <v>431.2817469652</v>
      </c>
      <c r="E754" s="75">
        <v>464.5493599852</v>
      </c>
    </row>
    <row r="755" spans="1:5" x14ac:dyDescent="0.2">
      <c r="A755" s="76">
        <v>40627</v>
      </c>
      <c r="B755" s="75">
        <v>321.24081640989999</v>
      </c>
      <c r="C755" s="75">
        <v>338.92292010059998</v>
      </c>
      <c r="D755" s="75">
        <v>432.64923137469998</v>
      </c>
      <c r="E755" s="75">
        <v>465.54299241500001</v>
      </c>
    </row>
    <row r="756" spans="1:5" x14ac:dyDescent="0.2">
      <c r="A756" s="76">
        <v>40630</v>
      </c>
      <c r="B756" s="75">
        <v>320.87191670559997</v>
      </c>
      <c r="C756" s="75">
        <v>342.82179004379998</v>
      </c>
      <c r="D756" s="75">
        <v>433.99830642329999</v>
      </c>
      <c r="E756" s="75">
        <v>467.88152065320003</v>
      </c>
    </row>
    <row r="757" spans="1:5" x14ac:dyDescent="0.2">
      <c r="A757" s="76">
        <v>40631</v>
      </c>
      <c r="B757" s="75">
        <v>320.75317744559999</v>
      </c>
      <c r="C757" s="75">
        <v>342.89828040020001</v>
      </c>
      <c r="D757" s="75">
        <v>433.43629030199997</v>
      </c>
      <c r="E757" s="75">
        <v>466.68140067360002</v>
      </c>
    </row>
    <row r="758" spans="1:5" x14ac:dyDescent="0.2">
      <c r="A758" s="76">
        <v>40632</v>
      </c>
      <c r="B758" s="75">
        <v>320.76319649570002</v>
      </c>
      <c r="C758" s="75">
        <v>343.5242381571</v>
      </c>
      <c r="D758" s="75">
        <v>433.32479697000002</v>
      </c>
      <c r="E758" s="75">
        <v>467.55074588050002</v>
      </c>
    </row>
    <row r="759" spans="1:5" x14ac:dyDescent="0.2">
      <c r="A759" s="76">
        <v>40633</v>
      </c>
      <c r="B759" s="75">
        <v>320.90531821410002</v>
      </c>
      <c r="C759" s="75">
        <v>342.08236128329997</v>
      </c>
      <c r="D759" s="75">
        <v>435.4320994373</v>
      </c>
      <c r="E759" s="75">
        <v>468.51789553370003</v>
      </c>
    </row>
    <row r="760" spans="1:5" x14ac:dyDescent="0.2">
      <c r="A760" s="76">
        <v>40634</v>
      </c>
      <c r="B760" s="75">
        <v>320.9344340188</v>
      </c>
      <c r="C760" s="75">
        <v>342.77018186800001</v>
      </c>
      <c r="D760" s="75">
        <v>439.32468820650001</v>
      </c>
      <c r="E760" s="75">
        <v>471.89080714879998</v>
      </c>
    </row>
    <row r="761" spans="1:5" x14ac:dyDescent="0.2">
      <c r="A761" s="76">
        <v>40637</v>
      </c>
      <c r="B761" s="75">
        <v>320.93721651430002</v>
      </c>
      <c r="C761" s="75">
        <v>342.8859230786</v>
      </c>
      <c r="D761" s="75">
        <v>442.29728708980002</v>
      </c>
      <c r="E761" s="75">
        <v>472.99547811399998</v>
      </c>
    </row>
    <row r="762" spans="1:5" x14ac:dyDescent="0.2">
      <c r="A762" s="76">
        <v>40638</v>
      </c>
      <c r="B762" s="75">
        <v>320.96268768480002</v>
      </c>
      <c r="C762" s="75">
        <v>341.69908161720002</v>
      </c>
      <c r="D762" s="75">
        <v>442.22878201470002</v>
      </c>
      <c r="E762" s="75">
        <v>473.11382033500001</v>
      </c>
    </row>
    <row r="763" spans="1:5" x14ac:dyDescent="0.2">
      <c r="A763" s="76">
        <v>40639</v>
      </c>
      <c r="B763" s="75">
        <v>320.91689688819997</v>
      </c>
      <c r="C763" s="75">
        <v>339.65557417870002</v>
      </c>
      <c r="D763" s="75">
        <v>442.57847141079998</v>
      </c>
      <c r="E763" s="75">
        <v>470.76674363119997</v>
      </c>
    </row>
    <row r="764" spans="1:5" x14ac:dyDescent="0.2">
      <c r="A764" s="76">
        <v>40640</v>
      </c>
      <c r="B764" s="75">
        <v>320.87855462250002</v>
      </c>
      <c r="C764" s="75">
        <v>336.2637729205</v>
      </c>
      <c r="D764" s="75">
        <v>442.3603793058</v>
      </c>
      <c r="E764" s="75">
        <v>471.21457495549998</v>
      </c>
    </row>
    <row r="765" spans="1:5" x14ac:dyDescent="0.2">
      <c r="A765" s="76">
        <v>40641</v>
      </c>
      <c r="B765" s="75">
        <v>320.8979161721</v>
      </c>
      <c r="C765" s="75">
        <v>336.64212848800003</v>
      </c>
      <c r="D765" s="75">
        <v>444.42937074500003</v>
      </c>
      <c r="E765" s="75">
        <v>471.47254868200002</v>
      </c>
    </row>
    <row r="766" spans="1:5" x14ac:dyDescent="0.2">
      <c r="A766" s="76">
        <v>40644</v>
      </c>
      <c r="B766" s="75">
        <v>321.10423992810001</v>
      </c>
      <c r="C766" s="75">
        <v>337.2071159052</v>
      </c>
      <c r="D766" s="75">
        <v>443.1928377561</v>
      </c>
      <c r="E766" s="75">
        <v>473.47953472310002</v>
      </c>
    </row>
    <row r="767" spans="1:5" x14ac:dyDescent="0.2">
      <c r="A767" s="76">
        <v>40645</v>
      </c>
      <c r="B767" s="75">
        <v>321.17720696340001</v>
      </c>
      <c r="C767" s="75">
        <v>337.85716826179998</v>
      </c>
      <c r="D767" s="75">
        <v>443.50560381619999</v>
      </c>
      <c r="E767" s="75">
        <v>475.12027145870002</v>
      </c>
    </row>
    <row r="768" spans="1:5" x14ac:dyDescent="0.2">
      <c r="A768" s="76">
        <v>40646</v>
      </c>
      <c r="B768" s="75">
        <v>321.19318431890002</v>
      </c>
      <c r="C768" s="75">
        <v>338.4382204931</v>
      </c>
      <c r="D768" s="75">
        <v>444.64155624580002</v>
      </c>
      <c r="E768" s="75">
        <v>474.84755565889998</v>
      </c>
    </row>
    <row r="769" spans="1:5" x14ac:dyDescent="0.2">
      <c r="A769" s="76">
        <v>40647</v>
      </c>
      <c r="B769" s="75">
        <v>321.42399254999998</v>
      </c>
      <c r="C769" s="75">
        <v>339.35561559439998</v>
      </c>
      <c r="D769" s="75">
        <v>442.59316390949999</v>
      </c>
      <c r="E769" s="75">
        <v>474.45406140300003</v>
      </c>
    </row>
    <row r="770" spans="1:5" x14ac:dyDescent="0.2">
      <c r="A770" s="76">
        <v>40648</v>
      </c>
      <c r="B770" s="75">
        <v>321.58408743299998</v>
      </c>
      <c r="C770" s="75">
        <v>339.86956858550002</v>
      </c>
      <c r="D770" s="75">
        <v>442.8056401069</v>
      </c>
      <c r="E770" s="75">
        <v>475.66217087019999</v>
      </c>
    </row>
    <row r="771" spans="1:5" x14ac:dyDescent="0.2">
      <c r="A771" s="76">
        <v>40651</v>
      </c>
      <c r="B771" s="75">
        <v>321.65282143270002</v>
      </c>
      <c r="C771" s="75">
        <v>338.6820085567</v>
      </c>
      <c r="D771" s="75">
        <v>443.11382803710001</v>
      </c>
      <c r="E771" s="75">
        <v>473.9999982054</v>
      </c>
    </row>
    <row r="772" spans="1:5" x14ac:dyDescent="0.2">
      <c r="A772" s="76">
        <v>40652</v>
      </c>
      <c r="B772" s="75">
        <v>321.7607214647</v>
      </c>
      <c r="C772" s="75">
        <v>338.93074878290003</v>
      </c>
      <c r="D772" s="75">
        <v>443.66108244129998</v>
      </c>
      <c r="E772" s="75">
        <v>474.8649102974</v>
      </c>
    </row>
    <row r="773" spans="1:5" x14ac:dyDescent="0.2">
      <c r="A773" s="76">
        <v>40653</v>
      </c>
      <c r="B773" s="75">
        <v>321.86785579539998</v>
      </c>
      <c r="C773" s="75">
        <v>338.7230103073</v>
      </c>
      <c r="D773" s="75">
        <v>443.69471731319999</v>
      </c>
      <c r="E773" s="75">
        <v>475.60151313919999</v>
      </c>
    </row>
    <row r="774" spans="1:5" x14ac:dyDescent="0.2">
      <c r="A774" s="76">
        <v>40659</v>
      </c>
      <c r="B774" s="75">
        <v>322.06874152969999</v>
      </c>
      <c r="C774" s="75">
        <v>339.05217520679997</v>
      </c>
      <c r="D774" s="75">
        <v>445.36727300379999</v>
      </c>
      <c r="E774" s="75">
        <v>478.18227903079998</v>
      </c>
    </row>
    <row r="775" spans="1:5" x14ac:dyDescent="0.2">
      <c r="A775" s="76">
        <v>40660</v>
      </c>
      <c r="B775" s="75">
        <v>322.0185545352</v>
      </c>
      <c r="C775" s="75">
        <v>338.83418166659999</v>
      </c>
      <c r="D775" s="75">
        <v>445.40665427689999</v>
      </c>
      <c r="E775" s="75">
        <v>478.55965593069999</v>
      </c>
    </row>
    <row r="776" spans="1:5" x14ac:dyDescent="0.2">
      <c r="A776" s="76">
        <v>40661</v>
      </c>
      <c r="B776" s="75">
        <v>322.22999331369999</v>
      </c>
      <c r="C776" s="75">
        <v>337.74788341620001</v>
      </c>
      <c r="D776" s="75">
        <v>446.77165736350003</v>
      </c>
      <c r="E776" s="75">
        <v>479.65929636279998</v>
      </c>
    </row>
    <row r="777" spans="1:5" x14ac:dyDescent="0.2">
      <c r="A777" s="76">
        <v>40662</v>
      </c>
      <c r="B777" s="75">
        <v>322.3020091651</v>
      </c>
      <c r="C777" s="75">
        <v>337.82145791379997</v>
      </c>
      <c r="D777" s="75">
        <v>446.9582764845</v>
      </c>
      <c r="E777" s="75">
        <v>478.97761352160001</v>
      </c>
    </row>
    <row r="778" spans="1:5" x14ac:dyDescent="0.2">
      <c r="A778" s="76">
        <v>40665</v>
      </c>
      <c r="B778" s="75">
        <v>322.21398409160003</v>
      </c>
      <c r="C778" s="75">
        <v>337.61905358630003</v>
      </c>
      <c r="D778" s="75">
        <v>445.92886003870001</v>
      </c>
      <c r="E778" s="75">
        <v>477.51101163269999</v>
      </c>
    </row>
    <row r="779" spans="1:5" x14ac:dyDescent="0.2">
      <c r="A779" s="76">
        <v>40666</v>
      </c>
      <c r="B779" s="75">
        <v>322.3491735225</v>
      </c>
      <c r="C779" s="75">
        <v>338.23125049639998</v>
      </c>
      <c r="D779" s="75">
        <v>445.8134028906</v>
      </c>
      <c r="E779" s="75">
        <v>476.91164260990001</v>
      </c>
    </row>
    <row r="780" spans="1:5" x14ac:dyDescent="0.2">
      <c r="A780" s="76">
        <v>40667</v>
      </c>
      <c r="B780" s="75">
        <v>322.52498180570001</v>
      </c>
      <c r="C780" s="75">
        <v>337.8605042625</v>
      </c>
      <c r="D780" s="75">
        <v>446.05780967300001</v>
      </c>
      <c r="E780" s="75">
        <v>478.31527471539999</v>
      </c>
    </row>
    <row r="781" spans="1:5" x14ac:dyDescent="0.2">
      <c r="A781" s="76">
        <v>40668</v>
      </c>
      <c r="B781" s="75">
        <v>322.18017498080002</v>
      </c>
      <c r="C781" s="75">
        <v>336.46864955029997</v>
      </c>
      <c r="D781" s="75">
        <v>445.11951469249999</v>
      </c>
      <c r="E781" s="75">
        <v>474.8052540452</v>
      </c>
    </row>
    <row r="782" spans="1:5" x14ac:dyDescent="0.2">
      <c r="A782" s="76">
        <v>40669</v>
      </c>
      <c r="B782" s="75">
        <v>322.23291373799998</v>
      </c>
      <c r="C782" s="75">
        <v>336.09670514449999</v>
      </c>
      <c r="D782" s="75">
        <v>442.07190717240002</v>
      </c>
      <c r="E782" s="75">
        <v>470.32096026950001</v>
      </c>
    </row>
    <row r="783" spans="1:5" x14ac:dyDescent="0.2">
      <c r="A783" s="76">
        <v>40672</v>
      </c>
      <c r="B783" s="75">
        <v>322.2876836515</v>
      </c>
      <c r="C783" s="75">
        <v>336.65781854779999</v>
      </c>
      <c r="D783" s="75">
        <v>443.67661609689998</v>
      </c>
      <c r="E783" s="75">
        <v>470.79314270319998</v>
      </c>
    </row>
    <row r="784" spans="1:5" x14ac:dyDescent="0.2">
      <c r="A784" s="76">
        <v>40673</v>
      </c>
      <c r="B784" s="75">
        <v>322.24237515850001</v>
      </c>
      <c r="C784" s="75">
        <v>333.19428765499998</v>
      </c>
      <c r="D784" s="75">
        <v>442.04429965790001</v>
      </c>
      <c r="E784" s="75">
        <v>469.67620234840001</v>
      </c>
    </row>
    <row r="785" spans="1:5" x14ac:dyDescent="0.2">
      <c r="A785" s="76">
        <v>40674</v>
      </c>
      <c r="B785" s="75">
        <v>322.44024322529998</v>
      </c>
      <c r="C785" s="75">
        <v>333.42569182760002</v>
      </c>
      <c r="D785" s="75">
        <v>442.8458081727</v>
      </c>
      <c r="E785" s="75">
        <v>471.66788995780001</v>
      </c>
    </row>
    <row r="786" spans="1:5" x14ac:dyDescent="0.2">
      <c r="A786" s="76">
        <v>40675</v>
      </c>
      <c r="B786" s="75">
        <v>322.48438074519999</v>
      </c>
      <c r="C786" s="75">
        <v>334.22332377719999</v>
      </c>
      <c r="D786" s="75">
        <v>442.78559877010002</v>
      </c>
      <c r="E786" s="75">
        <v>471.90871337969998</v>
      </c>
    </row>
    <row r="787" spans="1:5" x14ac:dyDescent="0.2">
      <c r="A787" s="76">
        <v>40676</v>
      </c>
      <c r="B787" s="75">
        <v>322.77188728520002</v>
      </c>
      <c r="C787" s="75">
        <v>334.18080914780001</v>
      </c>
      <c r="D787" s="75">
        <v>444.093715143</v>
      </c>
      <c r="E787" s="75">
        <v>476.71387103870001</v>
      </c>
    </row>
    <row r="788" spans="1:5" x14ac:dyDescent="0.2">
      <c r="A788" s="76">
        <v>40679</v>
      </c>
      <c r="B788" s="75">
        <v>322.83747170829997</v>
      </c>
      <c r="C788" s="75">
        <v>334.56272768730003</v>
      </c>
      <c r="D788" s="75">
        <v>446.04159212949997</v>
      </c>
      <c r="E788" s="75">
        <v>479.42818145810003</v>
      </c>
    </row>
    <row r="789" spans="1:5" x14ac:dyDescent="0.2">
      <c r="A789" s="76">
        <v>40680</v>
      </c>
      <c r="B789" s="75">
        <v>322.86349649930003</v>
      </c>
      <c r="C789" s="75">
        <v>334.58804394129999</v>
      </c>
      <c r="D789" s="75">
        <v>447.03937308069999</v>
      </c>
      <c r="E789" s="75">
        <v>479.41922023080002</v>
      </c>
    </row>
    <row r="790" spans="1:5" x14ac:dyDescent="0.2">
      <c r="A790" s="76">
        <v>40681</v>
      </c>
      <c r="B790" s="75">
        <v>322.81722211070002</v>
      </c>
      <c r="C790" s="75">
        <v>334.24163840720001</v>
      </c>
      <c r="D790" s="75">
        <v>446.88944327920001</v>
      </c>
      <c r="E790" s="75">
        <v>478.68488759420001</v>
      </c>
    </row>
    <row r="791" spans="1:5" x14ac:dyDescent="0.2">
      <c r="A791" s="76">
        <v>40682</v>
      </c>
      <c r="B791" s="75">
        <v>322.89491406759998</v>
      </c>
      <c r="C791" s="75">
        <v>333.91846446940002</v>
      </c>
      <c r="D791" s="75">
        <v>444.29155922370001</v>
      </c>
      <c r="E791" s="75">
        <v>478.96652959059998</v>
      </c>
    </row>
    <row r="792" spans="1:5" x14ac:dyDescent="0.2">
      <c r="A792" s="76">
        <v>40683</v>
      </c>
      <c r="B792" s="75">
        <v>322.8432903323</v>
      </c>
      <c r="C792" s="75">
        <v>333.38387864740002</v>
      </c>
      <c r="D792" s="75">
        <v>447.40189569120002</v>
      </c>
      <c r="E792" s="75">
        <v>478.93426309990002</v>
      </c>
    </row>
    <row r="793" spans="1:5" x14ac:dyDescent="0.2">
      <c r="A793" s="76">
        <v>40686</v>
      </c>
      <c r="B793" s="75">
        <v>322.83372728730001</v>
      </c>
      <c r="C793" s="75">
        <v>332.49621239150002</v>
      </c>
      <c r="D793" s="75">
        <v>447.54714214180001</v>
      </c>
      <c r="E793" s="75">
        <v>478.84845614519998</v>
      </c>
    </row>
    <row r="794" spans="1:5" x14ac:dyDescent="0.2">
      <c r="A794" s="76">
        <v>40687</v>
      </c>
      <c r="B794" s="75">
        <v>323.23978657359999</v>
      </c>
      <c r="C794" s="75">
        <v>331.33803161639997</v>
      </c>
      <c r="D794" s="75">
        <v>447.23444430209997</v>
      </c>
      <c r="E794" s="75">
        <v>477.98193257000003</v>
      </c>
    </row>
    <row r="795" spans="1:5" x14ac:dyDescent="0.2">
      <c r="A795" s="76">
        <v>40688</v>
      </c>
      <c r="B795" s="75">
        <v>323.26964573859999</v>
      </c>
      <c r="C795" s="75">
        <v>328.883201353</v>
      </c>
      <c r="D795" s="75">
        <v>446.46171243769999</v>
      </c>
      <c r="E795" s="75">
        <v>477.9465396635</v>
      </c>
    </row>
    <row r="796" spans="1:5" x14ac:dyDescent="0.2">
      <c r="A796" s="76">
        <v>40689</v>
      </c>
      <c r="B796" s="75">
        <v>322.86944673379998</v>
      </c>
      <c r="C796" s="75">
        <v>325.82447701040002</v>
      </c>
      <c r="D796" s="75">
        <v>444.69261485880003</v>
      </c>
      <c r="E796" s="75">
        <v>471.42954569</v>
      </c>
    </row>
    <row r="797" spans="1:5" x14ac:dyDescent="0.2">
      <c r="A797" s="76">
        <v>40690</v>
      </c>
      <c r="B797" s="75">
        <v>323.12894616760002</v>
      </c>
      <c r="C797" s="75">
        <v>324.34049740699999</v>
      </c>
      <c r="D797" s="75">
        <v>444.26667651039998</v>
      </c>
      <c r="E797" s="75">
        <v>471.01128598550002</v>
      </c>
    </row>
    <row r="798" spans="1:5" x14ac:dyDescent="0.2">
      <c r="A798" s="76">
        <v>40693</v>
      </c>
      <c r="B798" s="75">
        <v>323.26332457759997</v>
      </c>
      <c r="C798" s="75">
        <v>324.41319206209999</v>
      </c>
      <c r="D798" s="75">
        <v>442.14320878910002</v>
      </c>
      <c r="E798" s="75">
        <v>472.43950413110002</v>
      </c>
    </row>
    <row r="799" spans="1:5" x14ac:dyDescent="0.2">
      <c r="A799" s="76">
        <v>40694</v>
      </c>
      <c r="B799" s="75">
        <v>323.1158713319</v>
      </c>
      <c r="C799" s="75">
        <v>323.44648065209998</v>
      </c>
      <c r="D799" s="75">
        <v>444.19110195130003</v>
      </c>
      <c r="E799" s="75">
        <v>471.09151292690001</v>
      </c>
    </row>
    <row r="800" spans="1:5" x14ac:dyDescent="0.2">
      <c r="A800" s="76">
        <v>40695</v>
      </c>
      <c r="B800" s="75">
        <v>323.18988294130003</v>
      </c>
      <c r="C800" s="75">
        <v>324.00207663970002</v>
      </c>
      <c r="D800" s="75">
        <v>442.6830059115</v>
      </c>
      <c r="E800" s="75">
        <v>472.43242563810003</v>
      </c>
    </row>
    <row r="801" spans="1:5" x14ac:dyDescent="0.2">
      <c r="A801" s="76">
        <v>40697</v>
      </c>
      <c r="B801" s="75">
        <v>323.29654006120001</v>
      </c>
      <c r="C801" s="75">
        <v>326.080280346</v>
      </c>
      <c r="D801" s="75">
        <v>443.84187592670003</v>
      </c>
      <c r="E801" s="75">
        <v>474.77847051240002</v>
      </c>
    </row>
    <row r="802" spans="1:5" x14ac:dyDescent="0.2">
      <c r="A802" s="76">
        <v>40700</v>
      </c>
      <c r="B802" s="75">
        <v>323.27082141139999</v>
      </c>
      <c r="C802" s="75">
        <v>325.08344957150001</v>
      </c>
      <c r="D802" s="75">
        <v>444.4214722891</v>
      </c>
      <c r="E802" s="75">
        <v>475.65363673180002</v>
      </c>
    </row>
    <row r="803" spans="1:5" x14ac:dyDescent="0.2">
      <c r="A803" s="76">
        <v>40701</v>
      </c>
      <c r="B803" s="75">
        <v>323.74009805740002</v>
      </c>
      <c r="C803" s="75">
        <v>324.72211666060002</v>
      </c>
      <c r="D803" s="75">
        <v>445.3499796502</v>
      </c>
      <c r="E803" s="75">
        <v>477.58191501729999</v>
      </c>
    </row>
    <row r="804" spans="1:5" x14ac:dyDescent="0.2">
      <c r="A804" s="76">
        <v>40702</v>
      </c>
      <c r="B804" s="75">
        <v>324.01311973520001</v>
      </c>
      <c r="C804" s="75">
        <v>325.1433238912</v>
      </c>
      <c r="D804" s="75">
        <v>446.86543570010002</v>
      </c>
      <c r="E804" s="75">
        <v>478.47518774640002</v>
      </c>
    </row>
    <row r="805" spans="1:5" x14ac:dyDescent="0.2">
      <c r="A805" s="76">
        <v>40703</v>
      </c>
      <c r="B805" s="75">
        <v>323.93408065120002</v>
      </c>
      <c r="C805" s="75">
        <v>325.70580732399998</v>
      </c>
      <c r="D805" s="75">
        <v>446.27445517839999</v>
      </c>
      <c r="E805" s="75">
        <v>476.04449863870002</v>
      </c>
    </row>
    <row r="806" spans="1:5" x14ac:dyDescent="0.2">
      <c r="A806" s="76">
        <v>40704</v>
      </c>
      <c r="B806" s="75">
        <v>323.96717018620001</v>
      </c>
      <c r="C806" s="75">
        <v>325.34533626059999</v>
      </c>
      <c r="D806" s="75">
        <v>445.7305808909</v>
      </c>
      <c r="E806" s="75">
        <v>472.1502939577</v>
      </c>
    </row>
    <row r="807" spans="1:5" x14ac:dyDescent="0.2">
      <c r="A807" s="76">
        <v>40708</v>
      </c>
      <c r="B807" s="75">
        <v>324.03347161229999</v>
      </c>
      <c r="C807" s="75">
        <v>325.94593296760002</v>
      </c>
      <c r="D807" s="75">
        <v>445.50144164749997</v>
      </c>
      <c r="E807" s="75">
        <v>472.48823162730002</v>
      </c>
    </row>
    <row r="808" spans="1:5" x14ac:dyDescent="0.2">
      <c r="A808" s="76">
        <v>40709</v>
      </c>
      <c r="B808" s="75">
        <v>323.88086718210002</v>
      </c>
      <c r="C808" s="75">
        <v>325.94305287510002</v>
      </c>
      <c r="D808" s="75">
        <v>447.53802845349998</v>
      </c>
      <c r="E808" s="75">
        <v>476.10561429580002</v>
      </c>
    </row>
    <row r="809" spans="1:5" x14ac:dyDescent="0.2">
      <c r="A809" s="76">
        <v>40710</v>
      </c>
      <c r="B809" s="75">
        <v>324.11261075599998</v>
      </c>
      <c r="C809" s="75">
        <v>328.81579917559998</v>
      </c>
      <c r="D809" s="75">
        <v>448.8262391257</v>
      </c>
      <c r="E809" s="75">
        <v>477.7770154918</v>
      </c>
    </row>
    <row r="810" spans="1:5" x14ac:dyDescent="0.2">
      <c r="A810" s="76">
        <v>40714</v>
      </c>
      <c r="B810" s="75">
        <v>324.32490153999998</v>
      </c>
      <c r="C810" s="75">
        <v>329.15506186340002</v>
      </c>
      <c r="D810" s="75">
        <v>448.70439024770002</v>
      </c>
      <c r="E810" s="75">
        <v>479.40433812539999</v>
      </c>
    </row>
    <row r="811" spans="1:5" x14ac:dyDescent="0.2">
      <c r="A811" s="76">
        <v>40715</v>
      </c>
      <c r="B811" s="75">
        <v>324.51110839149999</v>
      </c>
      <c r="C811" s="75">
        <v>328.54600874810001</v>
      </c>
      <c r="D811" s="75">
        <v>449.087065709</v>
      </c>
      <c r="E811" s="75">
        <v>480.20247131420001</v>
      </c>
    </row>
    <row r="812" spans="1:5" x14ac:dyDescent="0.2">
      <c r="A812" s="76">
        <v>40716</v>
      </c>
      <c r="B812" s="75">
        <v>324.76483718560002</v>
      </c>
      <c r="C812" s="75">
        <v>329.48462197319998</v>
      </c>
      <c r="D812" s="75">
        <v>447.78522028359998</v>
      </c>
      <c r="E812" s="75">
        <v>476.78602281159999</v>
      </c>
    </row>
    <row r="813" spans="1:5" x14ac:dyDescent="0.2">
      <c r="A813" s="76">
        <v>40717</v>
      </c>
      <c r="B813" s="75">
        <v>324.88723845200002</v>
      </c>
      <c r="C813" s="75">
        <v>330.20192760079999</v>
      </c>
      <c r="D813" s="75">
        <v>447.8437580849</v>
      </c>
      <c r="E813" s="75">
        <v>475.78438129789998</v>
      </c>
    </row>
    <row r="814" spans="1:5" x14ac:dyDescent="0.2">
      <c r="A814" s="76">
        <v>40718</v>
      </c>
      <c r="B814" s="75">
        <v>325.10725538460002</v>
      </c>
      <c r="C814" s="75">
        <v>332.87209685139999</v>
      </c>
      <c r="D814" s="75">
        <v>446.6133064851</v>
      </c>
      <c r="E814" s="75">
        <v>474.92688412619998</v>
      </c>
    </row>
    <row r="815" spans="1:5" x14ac:dyDescent="0.2">
      <c r="A815" s="76">
        <v>40721</v>
      </c>
      <c r="B815" s="75">
        <v>325.13225682149999</v>
      </c>
      <c r="C815" s="75">
        <v>333.12437548849999</v>
      </c>
      <c r="D815" s="75">
        <v>446.91612712469998</v>
      </c>
      <c r="E815" s="75">
        <v>472.8174275966</v>
      </c>
    </row>
    <row r="816" spans="1:5" x14ac:dyDescent="0.2">
      <c r="A816" s="76">
        <v>40722</v>
      </c>
      <c r="B816" s="75">
        <v>325.15895691219998</v>
      </c>
      <c r="C816" s="75">
        <v>333.6418758547</v>
      </c>
      <c r="D816" s="75">
        <v>444.63278726409999</v>
      </c>
      <c r="E816" s="75">
        <v>472.6496862784</v>
      </c>
    </row>
    <row r="817" spans="1:5" x14ac:dyDescent="0.2">
      <c r="A817" s="76">
        <v>40723</v>
      </c>
      <c r="B817" s="75">
        <v>325.05465587010002</v>
      </c>
      <c r="C817" s="75">
        <v>332.5616271774</v>
      </c>
      <c r="D817" s="75">
        <v>445.38165093499998</v>
      </c>
      <c r="E817" s="75">
        <v>474.34229339389998</v>
      </c>
    </row>
    <row r="818" spans="1:5" x14ac:dyDescent="0.2">
      <c r="A818" s="76">
        <v>40724</v>
      </c>
      <c r="B818" s="75">
        <v>325.19905813029999</v>
      </c>
      <c r="C818" s="75">
        <v>333.20870792890003</v>
      </c>
      <c r="D818" s="75">
        <v>447.05738637770003</v>
      </c>
      <c r="E818" s="75">
        <v>477.1040767513</v>
      </c>
    </row>
    <row r="819" spans="1:5" x14ac:dyDescent="0.2">
      <c r="A819" s="76">
        <v>40725</v>
      </c>
      <c r="B819" s="75">
        <v>325.21078149319999</v>
      </c>
      <c r="C819" s="75">
        <v>333.33608481250002</v>
      </c>
      <c r="D819" s="75">
        <v>443.6915039118</v>
      </c>
      <c r="E819" s="75">
        <v>478.43461697539999</v>
      </c>
    </row>
    <row r="820" spans="1:5" x14ac:dyDescent="0.2">
      <c r="A820" s="76">
        <v>40728</v>
      </c>
      <c r="B820" s="75">
        <v>325.21503325579999</v>
      </c>
      <c r="C820" s="75">
        <v>332.45683045089999</v>
      </c>
      <c r="D820" s="75">
        <v>446.69793768080001</v>
      </c>
      <c r="E820" s="75">
        <v>475.7619450281</v>
      </c>
    </row>
    <row r="821" spans="1:5" x14ac:dyDescent="0.2">
      <c r="A821" s="76">
        <v>40729</v>
      </c>
      <c r="B821" s="75">
        <v>325.58459037159997</v>
      </c>
      <c r="C821" s="75">
        <v>332.90408529299998</v>
      </c>
      <c r="D821" s="75">
        <v>447.11946124849999</v>
      </c>
      <c r="E821" s="75">
        <v>476.76355821980002</v>
      </c>
    </row>
    <row r="822" spans="1:5" x14ac:dyDescent="0.2">
      <c r="A822" s="76">
        <v>40730</v>
      </c>
      <c r="B822" s="75">
        <v>325.61114836429999</v>
      </c>
      <c r="C822" s="75">
        <v>334.01901085719999</v>
      </c>
      <c r="D822" s="75">
        <v>445.72567130649998</v>
      </c>
      <c r="E822" s="75">
        <v>472.46120121609999</v>
      </c>
    </row>
    <row r="823" spans="1:5" x14ac:dyDescent="0.2">
      <c r="A823" s="76">
        <v>40731</v>
      </c>
      <c r="B823" s="75">
        <v>325.58377303280002</v>
      </c>
      <c r="C823" s="75">
        <v>334.44905543930003</v>
      </c>
      <c r="D823" s="75">
        <v>446.38584504110003</v>
      </c>
      <c r="E823" s="75">
        <v>473.69262037129999</v>
      </c>
    </row>
    <row r="824" spans="1:5" x14ac:dyDescent="0.2">
      <c r="A824" s="76">
        <v>40732</v>
      </c>
      <c r="B824" s="75">
        <v>325.33795994450003</v>
      </c>
      <c r="C824" s="75">
        <v>334.60158586189999</v>
      </c>
      <c r="D824" s="75">
        <v>444.77067706589997</v>
      </c>
      <c r="E824" s="75">
        <v>474.44486544919999</v>
      </c>
    </row>
    <row r="825" spans="1:5" x14ac:dyDescent="0.2">
      <c r="A825" s="76">
        <v>40735</v>
      </c>
      <c r="B825" s="75">
        <v>325.16278505610001</v>
      </c>
      <c r="C825" s="75">
        <v>333.97162792950002</v>
      </c>
      <c r="D825" s="75">
        <v>445.97216593309997</v>
      </c>
      <c r="E825" s="75">
        <v>474.95242576319998</v>
      </c>
    </row>
    <row r="826" spans="1:5" x14ac:dyDescent="0.2">
      <c r="A826" s="76">
        <v>40736</v>
      </c>
      <c r="B826" s="75">
        <v>325.73970851669998</v>
      </c>
      <c r="C826" s="75">
        <v>335.86456830880002</v>
      </c>
      <c r="D826" s="75">
        <v>446.4067185678</v>
      </c>
      <c r="E826" s="75">
        <v>477.39924856959999</v>
      </c>
    </row>
    <row r="827" spans="1:5" x14ac:dyDescent="0.2">
      <c r="A827" s="76">
        <v>40737</v>
      </c>
      <c r="B827" s="75">
        <v>325.6597580358</v>
      </c>
      <c r="C827" s="75">
        <v>335.42159288419998</v>
      </c>
      <c r="D827" s="75">
        <v>445.7233911262</v>
      </c>
      <c r="E827" s="75">
        <v>479.09810829100002</v>
      </c>
    </row>
    <row r="828" spans="1:5" x14ac:dyDescent="0.2">
      <c r="A828" s="76">
        <v>40738</v>
      </c>
      <c r="B828" s="75">
        <v>325.6840018753</v>
      </c>
      <c r="C828" s="75">
        <v>335.13618780899998</v>
      </c>
      <c r="D828" s="75">
        <v>447.49873771559999</v>
      </c>
      <c r="E828" s="75">
        <v>479.0627322162</v>
      </c>
    </row>
    <row r="829" spans="1:5" x14ac:dyDescent="0.2">
      <c r="A829" s="76">
        <v>40739</v>
      </c>
      <c r="B829" s="75">
        <v>325.73254695280002</v>
      </c>
      <c r="C829" s="75">
        <v>334.05370697429998</v>
      </c>
      <c r="D829" s="75">
        <v>449.61390326010002</v>
      </c>
      <c r="E829" s="75">
        <v>479.79002001600003</v>
      </c>
    </row>
    <row r="830" spans="1:5" x14ac:dyDescent="0.2">
      <c r="A830" s="76">
        <v>40742</v>
      </c>
      <c r="B830" s="75">
        <v>325.68233951560001</v>
      </c>
      <c r="C830" s="75">
        <v>334.31981246179998</v>
      </c>
      <c r="D830" s="75">
        <v>447.09993732869998</v>
      </c>
      <c r="E830" s="75">
        <v>479.38500973689997</v>
      </c>
    </row>
    <row r="831" spans="1:5" x14ac:dyDescent="0.2">
      <c r="A831" s="76">
        <v>40743</v>
      </c>
      <c r="B831" s="75">
        <v>325.97048829480002</v>
      </c>
      <c r="C831" s="75">
        <v>334.7267762006</v>
      </c>
      <c r="D831" s="75">
        <v>450.09470183410002</v>
      </c>
      <c r="E831" s="75">
        <v>479.9216331586</v>
      </c>
    </row>
    <row r="832" spans="1:5" x14ac:dyDescent="0.2">
      <c r="A832" s="76">
        <v>40744</v>
      </c>
      <c r="B832" s="75">
        <v>325.87670207809998</v>
      </c>
      <c r="C832" s="75">
        <v>334.99502746809998</v>
      </c>
      <c r="D832" s="75">
        <v>449.12511189640003</v>
      </c>
      <c r="E832" s="75">
        <v>481.5620326252</v>
      </c>
    </row>
    <row r="833" spans="1:5" x14ac:dyDescent="0.2">
      <c r="A833" s="76">
        <v>40745</v>
      </c>
      <c r="B833" s="75">
        <v>325.71105991040002</v>
      </c>
      <c r="C833" s="75">
        <v>335.08498795320003</v>
      </c>
      <c r="D833" s="75">
        <v>450.05990290530002</v>
      </c>
      <c r="E833" s="75">
        <v>483.35863679520003</v>
      </c>
    </row>
    <row r="834" spans="1:5" x14ac:dyDescent="0.2">
      <c r="A834" s="76">
        <v>40746</v>
      </c>
      <c r="B834" s="75">
        <v>325.88466900089998</v>
      </c>
      <c r="C834" s="75">
        <v>335.36138893449998</v>
      </c>
      <c r="D834" s="75">
        <v>450.79610052530001</v>
      </c>
      <c r="E834" s="75">
        <v>484.01781732329999</v>
      </c>
    </row>
    <row r="835" spans="1:5" x14ac:dyDescent="0.2">
      <c r="A835" s="76">
        <v>40749</v>
      </c>
      <c r="B835" s="75">
        <v>325.58237371349998</v>
      </c>
      <c r="C835" s="75">
        <v>335.08723727440002</v>
      </c>
      <c r="D835" s="75">
        <v>450.82057265169999</v>
      </c>
      <c r="E835" s="75">
        <v>483.19215174779998</v>
      </c>
    </row>
    <row r="836" spans="1:5" x14ac:dyDescent="0.2">
      <c r="A836" s="76">
        <v>40750</v>
      </c>
      <c r="B836" s="75">
        <v>325.58887044760002</v>
      </c>
      <c r="C836" s="75">
        <v>333.94293194080001</v>
      </c>
      <c r="D836" s="75">
        <v>450.0076786935</v>
      </c>
      <c r="E836" s="75">
        <v>483.0407337076</v>
      </c>
    </row>
    <row r="837" spans="1:5" x14ac:dyDescent="0.2">
      <c r="A837" s="76">
        <v>40751</v>
      </c>
      <c r="B837" s="75">
        <v>325.24815650239998</v>
      </c>
      <c r="C837" s="75">
        <v>333.18464194799998</v>
      </c>
      <c r="D837" s="75">
        <v>450.24349738659998</v>
      </c>
      <c r="E837" s="75">
        <v>481.70314650829999</v>
      </c>
    </row>
    <row r="838" spans="1:5" x14ac:dyDescent="0.2">
      <c r="A838" s="76">
        <v>40752</v>
      </c>
      <c r="B838" s="75">
        <v>325.53989594389998</v>
      </c>
      <c r="C838" s="75">
        <v>333.8706489603</v>
      </c>
      <c r="D838" s="75">
        <v>448.29528633669997</v>
      </c>
      <c r="E838" s="75">
        <v>479.55221057429998</v>
      </c>
    </row>
    <row r="839" spans="1:5" x14ac:dyDescent="0.2">
      <c r="A839" s="76">
        <v>40753</v>
      </c>
      <c r="B839" s="75">
        <v>325.4077374414</v>
      </c>
      <c r="C839" s="75">
        <v>334.44463165880001</v>
      </c>
      <c r="D839" s="75">
        <v>449.47519998759998</v>
      </c>
      <c r="E839" s="75">
        <v>477.13110659569998</v>
      </c>
    </row>
    <row r="840" spans="1:5" x14ac:dyDescent="0.2">
      <c r="A840" s="76">
        <v>40757</v>
      </c>
      <c r="B840" s="75">
        <v>325.21637169069999</v>
      </c>
      <c r="C840" s="75">
        <v>334.5965512981</v>
      </c>
      <c r="D840" s="75">
        <v>449.00005486280003</v>
      </c>
      <c r="E840" s="75">
        <v>478.45595756940003</v>
      </c>
    </row>
    <row r="841" spans="1:5" x14ac:dyDescent="0.2">
      <c r="A841" s="76">
        <v>40758</v>
      </c>
      <c r="B841" s="75">
        <v>325.01252996469998</v>
      </c>
      <c r="C841" s="75">
        <v>335.24989697289999</v>
      </c>
      <c r="D841" s="75">
        <v>448.78802542599999</v>
      </c>
      <c r="E841" s="75">
        <v>478.94458056569999</v>
      </c>
    </row>
    <row r="842" spans="1:5" x14ac:dyDescent="0.2">
      <c r="A842" s="76">
        <v>40759</v>
      </c>
      <c r="B842" s="75">
        <v>325.33970196069998</v>
      </c>
      <c r="C842" s="75">
        <v>335.30095970709999</v>
      </c>
      <c r="D842" s="75">
        <v>451.37925215450002</v>
      </c>
      <c r="E842" s="75">
        <v>480.734678008</v>
      </c>
    </row>
    <row r="843" spans="1:5" x14ac:dyDescent="0.2">
      <c r="A843" s="76">
        <v>40760</v>
      </c>
      <c r="B843" s="75">
        <v>325.37197206569999</v>
      </c>
      <c r="C843" s="75">
        <v>337.50680620129998</v>
      </c>
      <c r="D843" s="75">
        <v>451.26638460660001</v>
      </c>
      <c r="E843" s="75">
        <v>481.302679662</v>
      </c>
    </row>
    <row r="844" spans="1:5" x14ac:dyDescent="0.2">
      <c r="A844" s="76">
        <v>40763</v>
      </c>
      <c r="B844" s="75">
        <v>325.17319919829998</v>
      </c>
      <c r="C844" s="75">
        <v>340.00383778669999</v>
      </c>
      <c r="D844" s="75">
        <v>452.58972302069998</v>
      </c>
      <c r="E844" s="75">
        <v>482.09695036390002</v>
      </c>
    </row>
    <row r="845" spans="1:5" x14ac:dyDescent="0.2">
      <c r="A845" s="76">
        <v>40764</v>
      </c>
      <c r="B845" s="75">
        <v>325.33230106270003</v>
      </c>
      <c r="C845" s="75">
        <v>341.74961834210001</v>
      </c>
      <c r="D845" s="75">
        <v>452.55015579119998</v>
      </c>
      <c r="E845" s="75">
        <v>480.11004804620001</v>
      </c>
    </row>
    <row r="846" spans="1:5" x14ac:dyDescent="0.2">
      <c r="A846" s="76">
        <v>40765</v>
      </c>
      <c r="B846" s="75">
        <v>325.75021579629998</v>
      </c>
      <c r="C846" s="75">
        <v>342.52563727019998</v>
      </c>
      <c r="D846" s="75">
        <v>452.62205098340002</v>
      </c>
      <c r="E846" s="75">
        <v>482.57708376850002</v>
      </c>
    </row>
    <row r="847" spans="1:5" x14ac:dyDescent="0.2">
      <c r="A847" s="76">
        <v>40766</v>
      </c>
      <c r="B847" s="75">
        <v>325.71107133509997</v>
      </c>
      <c r="C847" s="75">
        <v>342.97026850100002</v>
      </c>
      <c r="D847" s="75">
        <v>452.79554489769998</v>
      </c>
      <c r="E847" s="75">
        <v>482.46031861260002</v>
      </c>
    </row>
    <row r="848" spans="1:5" x14ac:dyDescent="0.2">
      <c r="A848" s="76">
        <v>40767</v>
      </c>
      <c r="B848" s="75">
        <v>325.9087595405</v>
      </c>
      <c r="C848" s="75">
        <v>343.25969139680001</v>
      </c>
      <c r="D848" s="75">
        <v>452.19610660360001</v>
      </c>
      <c r="E848" s="75">
        <v>483.422710843</v>
      </c>
    </row>
    <row r="849" spans="1:5" x14ac:dyDescent="0.2">
      <c r="A849" s="76">
        <v>40770</v>
      </c>
      <c r="B849" s="75">
        <v>325.95765088910002</v>
      </c>
      <c r="C849" s="75">
        <v>342.6657269264</v>
      </c>
      <c r="D849" s="75">
        <v>452.22686115110002</v>
      </c>
      <c r="E849" s="75">
        <v>482.76480274030001</v>
      </c>
    </row>
    <row r="850" spans="1:5" x14ac:dyDescent="0.2">
      <c r="A850" s="76">
        <v>40771</v>
      </c>
      <c r="B850" s="75">
        <v>326.06988494469999</v>
      </c>
      <c r="C850" s="75">
        <v>341.86724371330001</v>
      </c>
      <c r="D850" s="75">
        <v>452.73809121810001</v>
      </c>
      <c r="E850" s="75">
        <v>483.95710476549999</v>
      </c>
    </row>
    <row r="851" spans="1:5" x14ac:dyDescent="0.2">
      <c r="A851" s="76">
        <v>40772</v>
      </c>
      <c r="B851" s="75">
        <v>325.10101859069999</v>
      </c>
      <c r="C851" s="75">
        <v>338.29921107169997</v>
      </c>
      <c r="D851" s="75">
        <v>452.7939108301</v>
      </c>
      <c r="E851" s="75">
        <v>481.36397091449999</v>
      </c>
    </row>
    <row r="852" spans="1:5" x14ac:dyDescent="0.2">
      <c r="A852" s="76">
        <v>40773</v>
      </c>
      <c r="B852" s="75">
        <v>324.88042158180002</v>
      </c>
      <c r="C852" s="75">
        <v>336.85351497239998</v>
      </c>
      <c r="D852" s="75">
        <v>452.69921751359999</v>
      </c>
      <c r="E852" s="75">
        <v>481.43280296239999</v>
      </c>
    </row>
    <row r="853" spans="1:5" x14ac:dyDescent="0.2">
      <c r="A853" s="76">
        <v>40774</v>
      </c>
      <c r="B853" s="75">
        <v>324.43783980659998</v>
      </c>
      <c r="C853" s="75">
        <v>336.08697411089997</v>
      </c>
      <c r="D853" s="75">
        <v>454.69242249960001</v>
      </c>
      <c r="E853" s="75">
        <v>484.06561820809998</v>
      </c>
    </row>
    <row r="854" spans="1:5" x14ac:dyDescent="0.2">
      <c r="A854" s="76">
        <v>40777</v>
      </c>
      <c r="B854" s="75">
        <v>324.63994489959998</v>
      </c>
      <c r="C854" s="75">
        <v>336.06948793269999</v>
      </c>
      <c r="D854" s="75">
        <v>454.63786347849998</v>
      </c>
      <c r="E854" s="75">
        <v>484.2279436371</v>
      </c>
    </row>
    <row r="855" spans="1:5" x14ac:dyDescent="0.2">
      <c r="A855" s="76">
        <v>40778</v>
      </c>
      <c r="B855" s="75">
        <v>324.6813719758</v>
      </c>
      <c r="C855" s="75">
        <v>336.08975117329999</v>
      </c>
      <c r="D855" s="75">
        <v>454.79351316010002</v>
      </c>
      <c r="E855" s="75">
        <v>484.30619072399998</v>
      </c>
    </row>
    <row r="856" spans="1:5" x14ac:dyDescent="0.2">
      <c r="A856" s="76">
        <v>40779</v>
      </c>
      <c r="B856" s="75">
        <v>324.17409409099997</v>
      </c>
      <c r="C856" s="75">
        <v>334.21855327880002</v>
      </c>
      <c r="D856" s="75">
        <v>455.0861383093</v>
      </c>
      <c r="E856" s="75">
        <v>484.76637636359999</v>
      </c>
    </row>
    <row r="857" spans="1:5" x14ac:dyDescent="0.2">
      <c r="A857" s="76">
        <v>40780</v>
      </c>
      <c r="B857" s="75">
        <v>324.49062903740003</v>
      </c>
      <c r="C857" s="75">
        <v>336.0686790826</v>
      </c>
      <c r="D857" s="75">
        <v>454.2901809782</v>
      </c>
      <c r="E857" s="75">
        <v>483.20915435659998</v>
      </c>
    </row>
    <row r="858" spans="1:5" x14ac:dyDescent="0.2">
      <c r="A858" s="76">
        <v>40781</v>
      </c>
      <c r="B858" s="75">
        <v>324.60039946889998</v>
      </c>
      <c r="C858" s="75">
        <v>334.22501953220001</v>
      </c>
      <c r="D858" s="75">
        <v>454.80441127749998</v>
      </c>
      <c r="E858" s="75">
        <v>483.349326039</v>
      </c>
    </row>
    <row r="859" spans="1:5" x14ac:dyDescent="0.2">
      <c r="A859" s="76">
        <v>40784</v>
      </c>
      <c r="B859" s="75">
        <v>324.69766088390003</v>
      </c>
      <c r="C859" s="75">
        <v>335.38947453769998</v>
      </c>
      <c r="D859" s="75">
        <v>454.85195366059997</v>
      </c>
      <c r="E859" s="75">
        <v>483.1026063672</v>
      </c>
    </row>
    <row r="860" spans="1:5" x14ac:dyDescent="0.2">
      <c r="A860" s="76">
        <v>40785</v>
      </c>
      <c r="B860" s="75">
        <v>324.812270979</v>
      </c>
      <c r="C860" s="75">
        <v>336.07201055249999</v>
      </c>
      <c r="D860" s="75">
        <v>455.35251052080002</v>
      </c>
      <c r="E860" s="75">
        <v>482.39977622129999</v>
      </c>
    </row>
    <row r="861" spans="1:5" x14ac:dyDescent="0.2">
      <c r="A861" s="76">
        <v>40786</v>
      </c>
      <c r="B861" s="75">
        <v>324.82842858610002</v>
      </c>
      <c r="C861" s="75">
        <v>336.8705791621</v>
      </c>
      <c r="D861" s="75">
        <v>457.11616463749999</v>
      </c>
      <c r="E861" s="75">
        <v>485.37793472959999</v>
      </c>
    </row>
    <row r="862" spans="1:5" x14ac:dyDescent="0.2">
      <c r="A862" s="76">
        <v>40787</v>
      </c>
      <c r="B862" s="75">
        <v>324.9716152272</v>
      </c>
      <c r="C862" s="75">
        <v>337.2433565577</v>
      </c>
      <c r="D862" s="75">
        <v>457.12409359269998</v>
      </c>
      <c r="E862" s="75">
        <v>486.51536093459998</v>
      </c>
    </row>
    <row r="863" spans="1:5" x14ac:dyDescent="0.2">
      <c r="A863" s="76">
        <v>40788</v>
      </c>
      <c r="B863" s="75">
        <v>325.13017125810001</v>
      </c>
      <c r="C863" s="75">
        <v>339.31992344499997</v>
      </c>
      <c r="D863" s="75">
        <v>455.92994084430001</v>
      </c>
      <c r="E863" s="75">
        <v>484.59064125999998</v>
      </c>
    </row>
    <row r="864" spans="1:5" x14ac:dyDescent="0.2">
      <c r="A864" s="76">
        <v>40791</v>
      </c>
      <c r="B864" s="75">
        <v>325.06639235440002</v>
      </c>
      <c r="C864" s="75">
        <v>339.532594464</v>
      </c>
      <c r="D864" s="75">
        <v>456.06298269720003</v>
      </c>
      <c r="E864" s="75">
        <v>486.55600688160001</v>
      </c>
    </row>
    <row r="865" spans="1:5" x14ac:dyDescent="0.2">
      <c r="A865" s="76">
        <v>40792</v>
      </c>
      <c r="B865" s="75">
        <v>325.0784987998</v>
      </c>
      <c r="C865" s="75">
        <v>339.27715767400002</v>
      </c>
      <c r="D865" s="75">
        <v>455.7571584396</v>
      </c>
      <c r="E865" s="75">
        <v>487.47857699330001</v>
      </c>
    </row>
    <row r="866" spans="1:5" x14ac:dyDescent="0.2">
      <c r="A866" s="76">
        <v>40793</v>
      </c>
      <c r="B866" s="75">
        <v>324.94372854149998</v>
      </c>
      <c r="C866" s="75">
        <v>339.0901660294</v>
      </c>
      <c r="D866" s="75">
        <v>456.93034723760002</v>
      </c>
      <c r="E866" s="75">
        <v>487.5862782726</v>
      </c>
    </row>
    <row r="867" spans="1:5" x14ac:dyDescent="0.2">
      <c r="A867" s="76">
        <v>40794</v>
      </c>
      <c r="B867" s="75">
        <v>324.70036974509998</v>
      </c>
      <c r="C867" s="75">
        <v>339.67975278599999</v>
      </c>
      <c r="D867" s="75">
        <v>457.29560877599999</v>
      </c>
      <c r="E867" s="75">
        <v>485.92172121840002</v>
      </c>
    </row>
    <row r="868" spans="1:5" x14ac:dyDescent="0.2">
      <c r="A868" s="76">
        <v>40795</v>
      </c>
      <c r="B868" s="75">
        <v>324.91424107760002</v>
      </c>
      <c r="C868" s="75">
        <v>341.1984849689</v>
      </c>
      <c r="D868" s="75">
        <v>456.82671312079998</v>
      </c>
      <c r="E868" s="75">
        <v>485.36248576079998</v>
      </c>
    </row>
    <row r="869" spans="1:5" x14ac:dyDescent="0.2">
      <c r="A869" s="76">
        <v>40798</v>
      </c>
      <c r="B869" s="75">
        <v>325.11638647159998</v>
      </c>
      <c r="C869" s="75">
        <v>343.00052009950002</v>
      </c>
      <c r="D869" s="75">
        <v>456.2525887685</v>
      </c>
      <c r="E869" s="75">
        <v>485.6110283333</v>
      </c>
    </row>
    <row r="870" spans="1:5" x14ac:dyDescent="0.2">
      <c r="A870" s="76">
        <v>40799</v>
      </c>
      <c r="B870" s="75">
        <v>325.38444817930002</v>
      </c>
      <c r="C870" s="75">
        <v>342.97094565110001</v>
      </c>
      <c r="D870" s="75">
        <v>455.64431420739999</v>
      </c>
      <c r="E870" s="75">
        <v>485.25065362869998</v>
      </c>
    </row>
    <row r="871" spans="1:5" x14ac:dyDescent="0.2">
      <c r="A871" s="76">
        <v>40800</v>
      </c>
      <c r="B871" s="75">
        <v>324.91644464239999</v>
      </c>
      <c r="C871" s="75">
        <v>342.18607135299999</v>
      </c>
      <c r="D871" s="75">
        <v>455.20700163369997</v>
      </c>
      <c r="E871" s="75">
        <v>485.97921642329999</v>
      </c>
    </row>
    <row r="872" spans="1:5" x14ac:dyDescent="0.2">
      <c r="A872" s="76">
        <v>40801</v>
      </c>
      <c r="B872" s="75">
        <v>324.96139464160001</v>
      </c>
      <c r="C872" s="75">
        <v>342.55379542370002</v>
      </c>
      <c r="D872" s="75">
        <v>455.59056365499998</v>
      </c>
      <c r="E872" s="75">
        <v>487.0551878412</v>
      </c>
    </row>
    <row r="873" spans="1:5" x14ac:dyDescent="0.2">
      <c r="A873" s="76">
        <v>40802</v>
      </c>
      <c r="B873" s="75">
        <v>325.02258220430002</v>
      </c>
      <c r="C873" s="75">
        <v>342.20064303859999</v>
      </c>
      <c r="D873" s="75">
        <v>456.67805896139998</v>
      </c>
      <c r="E873" s="75">
        <v>488.4181702308</v>
      </c>
    </row>
    <row r="874" spans="1:5" x14ac:dyDescent="0.2">
      <c r="A874" s="76">
        <v>40805</v>
      </c>
      <c r="B874" s="75">
        <v>324.94172056719998</v>
      </c>
      <c r="C874" s="75">
        <v>341.8341217569</v>
      </c>
      <c r="D874" s="75">
        <v>456.46496454800001</v>
      </c>
      <c r="E874" s="75">
        <v>488.4179743176</v>
      </c>
    </row>
    <row r="875" spans="1:5" x14ac:dyDescent="0.2">
      <c r="A875" s="76">
        <v>40806</v>
      </c>
      <c r="B875" s="75">
        <v>325.06508694140001</v>
      </c>
      <c r="C875" s="75">
        <v>341.2145757655</v>
      </c>
      <c r="D875" s="75">
        <v>456.56292445380001</v>
      </c>
      <c r="E875" s="75">
        <v>486.97682354490001</v>
      </c>
    </row>
    <row r="876" spans="1:5" x14ac:dyDescent="0.2">
      <c r="A876" s="76">
        <v>40807</v>
      </c>
      <c r="B876" s="75">
        <v>325.1433010161</v>
      </c>
      <c r="C876" s="75">
        <v>341.62143840599998</v>
      </c>
      <c r="D876" s="75">
        <v>458.85746989630002</v>
      </c>
      <c r="E876" s="75">
        <v>489.33583739329998</v>
      </c>
    </row>
    <row r="877" spans="1:5" x14ac:dyDescent="0.2">
      <c r="A877" s="76">
        <v>40808</v>
      </c>
      <c r="B877" s="75">
        <v>325.2942394497</v>
      </c>
      <c r="C877" s="75">
        <v>344.1512862088</v>
      </c>
      <c r="D877" s="75">
        <v>458.89058977579998</v>
      </c>
      <c r="E877" s="75">
        <v>489.97889499360002</v>
      </c>
    </row>
    <row r="878" spans="1:5" x14ac:dyDescent="0.2">
      <c r="A878" s="76">
        <v>40809</v>
      </c>
      <c r="B878" s="75">
        <v>325.54032860249998</v>
      </c>
      <c r="C878" s="75">
        <v>347.81789558370002</v>
      </c>
      <c r="D878" s="75">
        <v>459.70270832419999</v>
      </c>
      <c r="E878" s="75">
        <v>490.52418829200002</v>
      </c>
    </row>
    <row r="879" spans="1:5" x14ac:dyDescent="0.2">
      <c r="A879" s="76">
        <v>40812</v>
      </c>
      <c r="B879" s="75">
        <v>325.34391620000002</v>
      </c>
      <c r="C879" s="75">
        <v>346.68311999999997</v>
      </c>
      <c r="D879" s="75">
        <v>458.96823869999997</v>
      </c>
      <c r="E879" s="75">
        <v>491.5825418</v>
      </c>
    </row>
    <row r="880" spans="1:5" x14ac:dyDescent="0.2">
      <c r="A880" s="76">
        <v>40813</v>
      </c>
      <c r="B880" s="75">
        <v>325.1136874</v>
      </c>
      <c r="C880" s="75">
        <v>347.10907539999999</v>
      </c>
      <c r="D880" s="75">
        <v>460.09138009999998</v>
      </c>
      <c r="E880" s="75">
        <v>491.80593959999999</v>
      </c>
    </row>
    <row r="881" spans="1:5" x14ac:dyDescent="0.2">
      <c r="A881" s="76">
        <v>40814</v>
      </c>
      <c r="B881" s="75">
        <v>325.02281950000003</v>
      </c>
      <c r="C881" s="75">
        <v>348.30215959999998</v>
      </c>
      <c r="D881" s="75">
        <v>460.44892659999999</v>
      </c>
      <c r="E881" s="75">
        <v>491.7142078</v>
      </c>
    </row>
    <row r="882" spans="1:5" x14ac:dyDescent="0.2">
      <c r="A882" s="76">
        <v>40815</v>
      </c>
      <c r="B882" s="75">
        <v>325.2375123251</v>
      </c>
      <c r="C882" s="75">
        <v>349.78437785469998</v>
      </c>
      <c r="D882" s="75">
        <v>460.37422524900001</v>
      </c>
      <c r="E882" s="75">
        <v>490.27587117339999</v>
      </c>
    </row>
    <row r="883" spans="1:5" x14ac:dyDescent="0.2">
      <c r="A883" s="76">
        <v>40816</v>
      </c>
      <c r="B883" s="75">
        <v>325.28247063290002</v>
      </c>
      <c r="C883" s="75">
        <v>348.56931859010001</v>
      </c>
      <c r="D883" s="75">
        <v>460.26697863710001</v>
      </c>
      <c r="E883" s="75">
        <v>489.08972881940002</v>
      </c>
    </row>
    <row r="884" spans="1:5" x14ac:dyDescent="0.2">
      <c r="A884" s="76">
        <v>40819</v>
      </c>
      <c r="B884" s="75">
        <v>325.24442772139997</v>
      </c>
      <c r="C884" s="75">
        <v>349.41179011029999</v>
      </c>
      <c r="D884" s="75">
        <v>461.64072472340001</v>
      </c>
      <c r="E884" s="75">
        <v>491.59923276979998</v>
      </c>
    </row>
    <row r="885" spans="1:5" x14ac:dyDescent="0.2">
      <c r="A885" s="76">
        <v>40820</v>
      </c>
      <c r="B885" s="75">
        <v>325.3534745334</v>
      </c>
      <c r="C885" s="75">
        <v>350.16370306509998</v>
      </c>
      <c r="D885" s="75">
        <v>462.96655809229998</v>
      </c>
      <c r="E885" s="75">
        <v>493.94631547429998</v>
      </c>
    </row>
    <row r="886" spans="1:5" x14ac:dyDescent="0.2">
      <c r="A886" s="76">
        <v>40821</v>
      </c>
      <c r="B886" s="75">
        <v>325.24078194819998</v>
      </c>
      <c r="C886" s="75">
        <v>351.61577192359999</v>
      </c>
      <c r="D886" s="75">
        <v>464.55655005400001</v>
      </c>
      <c r="E886" s="75">
        <v>495.9622310483</v>
      </c>
    </row>
    <row r="887" spans="1:5" x14ac:dyDescent="0.2">
      <c r="A887" s="76">
        <v>40822</v>
      </c>
      <c r="B887" s="75">
        <v>325.67053024749998</v>
      </c>
      <c r="C887" s="75">
        <v>354.69365881559997</v>
      </c>
      <c r="D887" s="75">
        <v>465.15550972829999</v>
      </c>
      <c r="E887" s="75">
        <v>497.08591288769998</v>
      </c>
    </row>
    <row r="888" spans="1:5" x14ac:dyDescent="0.2">
      <c r="A888" s="76">
        <v>40823</v>
      </c>
      <c r="B888" s="75">
        <v>325.84102400199998</v>
      </c>
      <c r="C888" s="75">
        <v>353.5148869093</v>
      </c>
      <c r="D888" s="75">
        <v>467.36046496799997</v>
      </c>
      <c r="E888" s="75">
        <v>500.53217148149997</v>
      </c>
    </row>
    <row r="889" spans="1:5" x14ac:dyDescent="0.2">
      <c r="A889" s="76">
        <v>40826</v>
      </c>
      <c r="B889" s="75">
        <v>325.76087233440001</v>
      </c>
      <c r="C889" s="75">
        <v>352.70713089280002</v>
      </c>
      <c r="D889" s="75">
        <v>465.28517212089997</v>
      </c>
      <c r="E889" s="75">
        <v>498.71676205109998</v>
      </c>
    </row>
    <row r="890" spans="1:5" x14ac:dyDescent="0.2">
      <c r="A890" s="76">
        <v>40827</v>
      </c>
      <c r="B890" s="75">
        <v>325.89899339999999</v>
      </c>
      <c r="C890" s="75">
        <v>353.61534640000002</v>
      </c>
      <c r="D890" s="75">
        <v>465.449771</v>
      </c>
      <c r="E890" s="75">
        <v>498.1120899</v>
      </c>
    </row>
    <row r="891" spans="1:5" x14ac:dyDescent="0.2">
      <c r="A891" s="76">
        <v>40828</v>
      </c>
      <c r="B891" s="75">
        <v>325.95331590000001</v>
      </c>
      <c r="C891" s="75">
        <v>352.77060849999998</v>
      </c>
      <c r="D891" s="75">
        <v>464.88664729999999</v>
      </c>
      <c r="E891" s="75">
        <v>498.04463729999998</v>
      </c>
    </row>
    <row r="892" spans="1:5" x14ac:dyDescent="0.2">
      <c r="A892" s="76">
        <v>40829</v>
      </c>
      <c r="B892" s="75">
        <v>326.25364839999997</v>
      </c>
      <c r="C892" s="75">
        <v>352.95345859999998</v>
      </c>
      <c r="D892" s="75">
        <v>466.6319355</v>
      </c>
      <c r="E892" s="75">
        <v>497.11964970000002</v>
      </c>
    </row>
    <row r="893" spans="1:5" x14ac:dyDescent="0.2">
      <c r="A893" s="76">
        <v>40830</v>
      </c>
      <c r="B893" s="75">
        <v>326.33656860000002</v>
      </c>
      <c r="C893" s="75">
        <v>354.3474531</v>
      </c>
      <c r="D893" s="75">
        <v>468.02249790000002</v>
      </c>
      <c r="E893" s="75">
        <v>499.85506079999999</v>
      </c>
    </row>
    <row r="894" spans="1:5" x14ac:dyDescent="0.2">
      <c r="A894" s="76">
        <v>40833</v>
      </c>
      <c r="B894" s="75">
        <v>326.27977700000002</v>
      </c>
      <c r="C894" s="75">
        <v>354.03560959999999</v>
      </c>
      <c r="D894" s="75">
        <v>466.46593689999997</v>
      </c>
      <c r="E894" s="75">
        <v>504.51332300000001</v>
      </c>
    </row>
    <row r="895" spans="1:5" x14ac:dyDescent="0.2">
      <c r="A895" s="76">
        <v>40834</v>
      </c>
      <c r="B895" s="75">
        <v>326.21273860000002</v>
      </c>
      <c r="C895" s="75">
        <v>355.7125881</v>
      </c>
      <c r="D895" s="75">
        <v>468.24503349999998</v>
      </c>
      <c r="E895" s="75">
        <v>506.33876679999997</v>
      </c>
    </row>
    <row r="896" spans="1:5" x14ac:dyDescent="0.2">
      <c r="A896" s="76">
        <v>40835</v>
      </c>
      <c r="B896" s="75">
        <v>326.43254189999999</v>
      </c>
      <c r="C896" s="75">
        <v>354.57018890000001</v>
      </c>
      <c r="D896" s="75">
        <v>466.89797399999998</v>
      </c>
      <c r="E896" s="75">
        <v>507.84707880000002</v>
      </c>
    </row>
    <row r="897" spans="1:5" x14ac:dyDescent="0.2">
      <c r="A897" s="76">
        <v>40836</v>
      </c>
      <c r="B897" s="75">
        <v>326.53920599999998</v>
      </c>
      <c r="C897" s="75">
        <v>353.18588599999998</v>
      </c>
      <c r="D897" s="75">
        <v>466.65532000000002</v>
      </c>
      <c r="E897" s="75">
        <v>506.03334589999997</v>
      </c>
    </row>
    <row r="898" spans="1:5" x14ac:dyDescent="0.2">
      <c r="A898" s="76">
        <v>40837</v>
      </c>
      <c r="B898" s="75">
        <v>326.54147410000002</v>
      </c>
      <c r="C898" s="75">
        <v>353.55607900000001</v>
      </c>
      <c r="D898" s="75">
        <v>466.59439200000003</v>
      </c>
      <c r="E898" s="75">
        <v>506.29604649999999</v>
      </c>
    </row>
    <row r="899" spans="1:5" x14ac:dyDescent="0.2">
      <c r="A899" s="76">
        <v>40840</v>
      </c>
      <c r="B899" s="75">
        <v>326.58884089999998</v>
      </c>
      <c r="C899" s="75">
        <v>353.81479910000002</v>
      </c>
      <c r="D899" s="75">
        <v>465.60112980000002</v>
      </c>
      <c r="E899" s="75">
        <v>504.42696610000002</v>
      </c>
    </row>
    <row r="900" spans="1:5" x14ac:dyDescent="0.2">
      <c r="A900" s="76">
        <v>40841</v>
      </c>
      <c r="B900" s="75">
        <v>326.29618169999998</v>
      </c>
      <c r="C900" s="75">
        <v>353.06183149999998</v>
      </c>
      <c r="D900" s="75">
        <v>467.84028319999999</v>
      </c>
      <c r="E900" s="75">
        <v>505.00652639999998</v>
      </c>
    </row>
    <row r="901" spans="1:5" x14ac:dyDescent="0.2">
      <c r="A901" s="76">
        <v>40842</v>
      </c>
      <c r="B901" s="75">
        <v>326.36413629999998</v>
      </c>
      <c r="C901" s="75">
        <v>354.35166859999998</v>
      </c>
      <c r="D901" s="75">
        <v>471.48532110000002</v>
      </c>
      <c r="E901" s="75">
        <v>510.25442700000002</v>
      </c>
    </row>
    <row r="902" spans="1:5" x14ac:dyDescent="0.2">
      <c r="A902" s="76">
        <v>40843</v>
      </c>
      <c r="B902" s="75">
        <v>326.23841090000002</v>
      </c>
      <c r="C902" s="75">
        <v>355.03119040000001</v>
      </c>
      <c r="D902" s="75">
        <v>471.07074990000001</v>
      </c>
      <c r="E902" s="75">
        <v>511.09321419999998</v>
      </c>
    </row>
    <row r="903" spans="1:5" x14ac:dyDescent="0.2">
      <c r="A903" s="76">
        <v>40844</v>
      </c>
      <c r="B903" s="75">
        <v>326.13408129999999</v>
      </c>
      <c r="C903" s="75">
        <v>355.08062230000002</v>
      </c>
      <c r="D903" s="75">
        <v>473.29766530000001</v>
      </c>
      <c r="E903" s="75">
        <v>514.04469849999998</v>
      </c>
    </row>
    <row r="904" spans="1:5" x14ac:dyDescent="0.2">
      <c r="A904" s="76">
        <v>40847</v>
      </c>
      <c r="B904" s="75">
        <v>326.46144870000001</v>
      </c>
      <c r="C904" s="75">
        <v>353.07419119999997</v>
      </c>
      <c r="D904" s="75">
        <v>473.27868389999998</v>
      </c>
      <c r="E904" s="75">
        <v>512.90006319999998</v>
      </c>
    </row>
    <row r="905" spans="1:5" x14ac:dyDescent="0.2">
      <c r="A905" s="76">
        <v>40848</v>
      </c>
      <c r="B905" s="75">
        <v>326.58976999999999</v>
      </c>
      <c r="C905" s="75">
        <v>354.47896909999997</v>
      </c>
      <c r="D905" s="75">
        <v>472.81817769999998</v>
      </c>
      <c r="E905" s="75">
        <v>510.4079643</v>
      </c>
    </row>
    <row r="906" spans="1:5" x14ac:dyDescent="0.2">
      <c r="A906" s="76">
        <v>40849</v>
      </c>
      <c r="B906" s="75">
        <v>326.43301430000002</v>
      </c>
      <c r="C906" s="75">
        <v>354.88384600000001</v>
      </c>
      <c r="D906" s="75">
        <v>475.86703160000002</v>
      </c>
      <c r="E906" s="75">
        <v>510.30613490000002</v>
      </c>
    </row>
    <row r="907" spans="1:5" x14ac:dyDescent="0.2">
      <c r="A907" s="76">
        <v>40850</v>
      </c>
      <c r="B907" s="75">
        <v>326.32083619999997</v>
      </c>
      <c r="C907" s="75">
        <v>356.16363369999999</v>
      </c>
      <c r="D907" s="75">
        <v>476.06283450000001</v>
      </c>
      <c r="E907" s="75">
        <v>517.87022560000003</v>
      </c>
    </row>
    <row r="908" spans="1:5" x14ac:dyDescent="0.2">
      <c r="A908" s="76">
        <v>40851</v>
      </c>
      <c r="B908" s="75">
        <v>326.8097052</v>
      </c>
      <c r="C908" s="75">
        <v>357.6958368</v>
      </c>
      <c r="D908" s="75">
        <v>477.0017272</v>
      </c>
      <c r="E908" s="75">
        <v>520.51004799999998</v>
      </c>
    </row>
    <row r="909" spans="1:5" x14ac:dyDescent="0.2">
      <c r="A909" s="76">
        <v>40854</v>
      </c>
      <c r="B909" s="75">
        <v>326.78782210000003</v>
      </c>
      <c r="C909" s="75">
        <v>357.30188299999998</v>
      </c>
      <c r="D909" s="75">
        <v>476.92315209999998</v>
      </c>
      <c r="E909" s="75">
        <v>517.87257239999997</v>
      </c>
    </row>
    <row r="910" spans="1:5" x14ac:dyDescent="0.2">
      <c r="A910" s="76">
        <v>40855</v>
      </c>
      <c r="B910" s="75">
        <v>326.97044890000001</v>
      </c>
      <c r="C910" s="75">
        <v>356.80190950000002</v>
      </c>
      <c r="D910" s="75">
        <v>476.38912920000001</v>
      </c>
      <c r="E910" s="75">
        <v>517.67346550000002</v>
      </c>
    </row>
    <row r="911" spans="1:5" x14ac:dyDescent="0.2">
      <c r="A911" s="76">
        <v>40856</v>
      </c>
      <c r="B911" s="75">
        <v>327.07760350000001</v>
      </c>
      <c r="C911" s="75">
        <v>356.9925518</v>
      </c>
      <c r="D911" s="75">
        <v>476.16240879999998</v>
      </c>
      <c r="E911" s="75">
        <v>517.92964229999995</v>
      </c>
    </row>
    <row r="912" spans="1:5" x14ac:dyDescent="0.2">
      <c r="A912" s="76">
        <v>40857</v>
      </c>
      <c r="B912" s="75">
        <v>326.93334549999997</v>
      </c>
      <c r="C912" s="75">
        <v>357.11545890000002</v>
      </c>
      <c r="D912" s="75">
        <v>476.24653110000003</v>
      </c>
      <c r="E912" s="75">
        <v>518.20808910000005</v>
      </c>
    </row>
    <row r="913" spans="1:5" x14ac:dyDescent="0.2">
      <c r="A913" s="76">
        <v>40858</v>
      </c>
      <c r="B913" s="75">
        <v>327.36485590000001</v>
      </c>
      <c r="C913" s="75">
        <v>358.24323709999999</v>
      </c>
      <c r="D913" s="75">
        <v>480.47473500000001</v>
      </c>
      <c r="E913" s="75">
        <v>519.8727298</v>
      </c>
    </row>
    <row r="914" spans="1:5" x14ac:dyDescent="0.2">
      <c r="A914" s="76">
        <v>40861</v>
      </c>
      <c r="B914" s="75">
        <v>327.32075070000002</v>
      </c>
      <c r="C914" s="75">
        <v>359.06250790000001</v>
      </c>
      <c r="D914" s="75">
        <v>480.40850210000002</v>
      </c>
      <c r="E914" s="75">
        <v>518.13404839999998</v>
      </c>
    </row>
    <row r="915" spans="1:5" x14ac:dyDescent="0.2">
      <c r="A915" s="76">
        <v>40862</v>
      </c>
      <c r="B915" s="75">
        <v>327.31539930000002</v>
      </c>
      <c r="C915" s="75">
        <v>359.94443050000001</v>
      </c>
      <c r="D915" s="75">
        <v>482.31628540000003</v>
      </c>
      <c r="E915" s="75">
        <v>519.94505939999999</v>
      </c>
    </row>
    <row r="916" spans="1:5" x14ac:dyDescent="0.2">
      <c r="A916" s="76">
        <v>40863</v>
      </c>
      <c r="B916" s="75">
        <v>327.67920229999999</v>
      </c>
      <c r="C916" s="75">
        <v>360.38174800000002</v>
      </c>
      <c r="D916" s="75">
        <v>482.17082490000001</v>
      </c>
      <c r="E916" s="75">
        <v>520.53258530000005</v>
      </c>
    </row>
    <row r="917" spans="1:5" x14ac:dyDescent="0.2">
      <c r="A917" s="76">
        <v>40864</v>
      </c>
      <c r="B917" s="75">
        <v>327.71050700000001</v>
      </c>
      <c r="C917" s="75">
        <v>360.45145489999999</v>
      </c>
      <c r="D917" s="75">
        <v>484.26438839999997</v>
      </c>
      <c r="E917" s="75">
        <v>522.95030580000002</v>
      </c>
    </row>
    <row r="918" spans="1:5" x14ac:dyDescent="0.2">
      <c r="A918" s="76">
        <v>40865</v>
      </c>
      <c r="B918" s="75">
        <v>327.98716350000001</v>
      </c>
      <c r="C918" s="75">
        <v>359.65619820000001</v>
      </c>
      <c r="D918" s="75">
        <v>486.55640870000002</v>
      </c>
      <c r="E918" s="75">
        <v>522.27441160000001</v>
      </c>
    </row>
    <row r="919" spans="1:5" x14ac:dyDescent="0.2">
      <c r="A919" s="76">
        <v>40868</v>
      </c>
      <c r="B919" s="75">
        <v>328.14273020000002</v>
      </c>
      <c r="C919" s="75">
        <v>360.99509089999998</v>
      </c>
      <c r="D919" s="75">
        <v>488.09761680000003</v>
      </c>
      <c r="E919" s="75">
        <v>521.88316759999998</v>
      </c>
    </row>
    <row r="920" spans="1:5" x14ac:dyDescent="0.2">
      <c r="A920" s="76">
        <v>40869</v>
      </c>
      <c r="B920" s="75">
        <v>327.92603910000003</v>
      </c>
      <c r="C920" s="75">
        <v>360.25317009999998</v>
      </c>
      <c r="D920" s="75">
        <v>489.85115730000001</v>
      </c>
      <c r="E920" s="75">
        <v>520.15177630000005</v>
      </c>
    </row>
    <row r="921" spans="1:5" x14ac:dyDescent="0.2">
      <c r="A921" s="76">
        <v>40870</v>
      </c>
      <c r="B921" s="75">
        <v>327.76251550000001</v>
      </c>
      <c r="C921" s="75">
        <v>360.87064550000002</v>
      </c>
      <c r="D921" s="75">
        <v>489.30764590000001</v>
      </c>
      <c r="E921" s="75">
        <v>520.5188971</v>
      </c>
    </row>
    <row r="922" spans="1:5" x14ac:dyDescent="0.2">
      <c r="A922" s="76">
        <v>40871</v>
      </c>
      <c r="B922" s="75">
        <v>327.59468390000001</v>
      </c>
      <c r="C922" s="75">
        <v>359.74575040000002</v>
      </c>
      <c r="D922" s="75">
        <v>490.74283800000001</v>
      </c>
      <c r="E922" s="75">
        <v>522.64344440000002</v>
      </c>
    </row>
    <row r="923" spans="1:5" x14ac:dyDescent="0.2">
      <c r="A923" s="76">
        <v>40872</v>
      </c>
      <c r="B923" s="75">
        <v>327.74548879999998</v>
      </c>
      <c r="C923" s="75">
        <v>362.02356450000002</v>
      </c>
      <c r="D923" s="75">
        <v>492.11155430000002</v>
      </c>
      <c r="E923" s="75">
        <v>523.50139200000001</v>
      </c>
    </row>
    <row r="924" spans="1:5" x14ac:dyDescent="0.2">
      <c r="A924" s="76">
        <v>40875</v>
      </c>
      <c r="B924" s="75">
        <v>327.83966349999997</v>
      </c>
      <c r="C924" s="75">
        <v>361.91231190000002</v>
      </c>
      <c r="D924" s="75">
        <v>490.01339239999999</v>
      </c>
      <c r="E924" s="75">
        <v>523.62879640000006</v>
      </c>
    </row>
    <row r="925" spans="1:5" x14ac:dyDescent="0.2">
      <c r="A925" s="76">
        <v>40876</v>
      </c>
      <c r="B925" s="75">
        <v>327.88810749999999</v>
      </c>
      <c r="C925" s="75">
        <v>361.6950271</v>
      </c>
      <c r="D925" s="75">
        <v>489.58212600000002</v>
      </c>
      <c r="E925" s="75">
        <v>522.1500284</v>
      </c>
    </row>
    <row r="926" spans="1:5" x14ac:dyDescent="0.2">
      <c r="A926" s="76">
        <v>40877</v>
      </c>
      <c r="B926" s="75">
        <v>327.87527970000002</v>
      </c>
      <c r="C926" s="75">
        <v>361.35191570000001</v>
      </c>
      <c r="D926" s="75">
        <v>486.01662470000002</v>
      </c>
      <c r="E926" s="75">
        <v>522.41777830000001</v>
      </c>
    </row>
    <row r="927" spans="1:5" x14ac:dyDescent="0.2">
      <c r="A927" s="76">
        <v>40878</v>
      </c>
      <c r="B927" s="75">
        <v>327.83871599999998</v>
      </c>
      <c r="C927" s="75">
        <v>361.417843</v>
      </c>
      <c r="D927" s="75">
        <v>485.66736300000002</v>
      </c>
      <c r="E927" s="75">
        <v>525.51700600000004</v>
      </c>
    </row>
    <row r="928" spans="1:5" x14ac:dyDescent="0.2">
      <c r="A928" s="76">
        <v>40879</v>
      </c>
      <c r="B928" s="75">
        <v>327.98538200000002</v>
      </c>
      <c r="C928" s="75">
        <v>362.19665700000002</v>
      </c>
      <c r="D928" s="75">
        <v>486.55644100000001</v>
      </c>
      <c r="E928" s="75">
        <v>525.62509399999999</v>
      </c>
    </row>
    <row r="929" spans="1:5" x14ac:dyDescent="0.2">
      <c r="A929" s="76">
        <v>40882</v>
      </c>
      <c r="B929" s="75">
        <v>327.94735800000001</v>
      </c>
      <c r="C929" s="75">
        <v>362.13069899999999</v>
      </c>
      <c r="D929" s="75">
        <v>485.83282400000002</v>
      </c>
      <c r="E929" s="75">
        <v>525.64501399999995</v>
      </c>
    </row>
    <row r="930" spans="1:5" x14ac:dyDescent="0.2">
      <c r="A930" s="76">
        <v>40883</v>
      </c>
      <c r="B930" s="75">
        <v>327.94411874000002</v>
      </c>
      <c r="C930" s="75">
        <v>361.17532541999998</v>
      </c>
      <c r="D930" s="75">
        <v>487.13786762000001</v>
      </c>
      <c r="E930" s="75">
        <v>523.03698684000005</v>
      </c>
    </row>
    <row r="931" spans="1:5" x14ac:dyDescent="0.2">
      <c r="A931" s="76">
        <v>40884</v>
      </c>
      <c r="B931" s="75">
        <v>328.52914428000003</v>
      </c>
      <c r="C931" s="75">
        <v>361.41930883999999</v>
      </c>
      <c r="D931" s="75">
        <v>486.89357052999998</v>
      </c>
      <c r="E931" s="75">
        <v>520.63829440999996</v>
      </c>
    </row>
    <row r="932" spans="1:5" x14ac:dyDescent="0.2">
      <c r="A932" s="76">
        <v>40885</v>
      </c>
      <c r="B932" s="75">
        <v>328.44577565999998</v>
      </c>
      <c r="C932" s="75">
        <v>360.90296512999998</v>
      </c>
      <c r="D932" s="75">
        <v>487.70137</v>
      </c>
      <c r="E932" s="75">
        <v>518.73372056999995</v>
      </c>
    </row>
    <row r="933" spans="1:5" x14ac:dyDescent="0.2">
      <c r="A933" s="76">
        <v>40886</v>
      </c>
      <c r="B933" s="75">
        <v>328.61146485</v>
      </c>
      <c r="C933" s="75">
        <v>360.84768681999998</v>
      </c>
      <c r="D933" s="75">
        <v>486.70697964999999</v>
      </c>
      <c r="E933" s="75">
        <v>516.84963120999998</v>
      </c>
    </row>
    <row r="934" spans="1:5" x14ac:dyDescent="0.2">
      <c r="A934" s="76">
        <v>40889</v>
      </c>
      <c r="B934" s="75">
        <v>328.74938219000001</v>
      </c>
      <c r="C934" s="75">
        <v>361.42968861000003</v>
      </c>
      <c r="D934" s="75">
        <v>484.38064980000001</v>
      </c>
      <c r="E934" s="75">
        <v>515.19156238000005</v>
      </c>
    </row>
    <row r="935" spans="1:5" x14ac:dyDescent="0.2">
      <c r="A935" s="76">
        <v>40890</v>
      </c>
      <c r="B935" s="75">
        <v>328.28196667999998</v>
      </c>
      <c r="C935" s="75">
        <v>360.44011683999997</v>
      </c>
      <c r="D935" s="75">
        <v>482.55614928</v>
      </c>
      <c r="E935" s="75">
        <v>517.07741334000002</v>
      </c>
    </row>
    <row r="936" spans="1:5" x14ac:dyDescent="0.2">
      <c r="A936" s="76">
        <v>40891</v>
      </c>
      <c r="B936" s="75">
        <v>328.29454448000001</v>
      </c>
      <c r="C936" s="75">
        <v>358.56595004000002</v>
      </c>
      <c r="D936" s="75">
        <v>483.92256362000001</v>
      </c>
      <c r="E936" s="75">
        <v>519.24241497000003</v>
      </c>
    </row>
    <row r="937" spans="1:5" x14ac:dyDescent="0.2">
      <c r="A937" s="76">
        <v>40892</v>
      </c>
      <c r="B937" s="75">
        <v>328.29380073999999</v>
      </c>
      <c r="C937" s="75">
        <v>358.28785819000001</v>
      </c>
      <c r="D937" s="75">
        <v>485.10699413999998</v>
      </c>
      <c r="E937" s="75">
        <v>519.31184000999997</v>
      </c>
    </row>
    <row r="938" spans="1:5" x14ac:dyDescent="0.2">
      <c r="A938" s="76">
        <v>40893</v>
      </c>
      <c r="B938" s="75">
        <v>328.29306509999998</v>
      </c>
      <c r="C938" s="75">
        <v>357.6205314</v>
      </c>
      <c r="D938" s="75">
        <v>486.34316660000002</v>
      </c>
      <c r="E938" s="75">
        <v>519.54166910000004</v>
      </c>
    </row>
    <row r="939" spans="1:5" x14ac:dyDescent="0.2">
      <c r="A939" s="76">
        <v>40896</v>
      </c>
      <c r="B939" s="75">
        <v>328.3010281</v>
      </c>
      <c r="C939" s="75">
        <v>357.2364192</v>
      </c>
      <c r="D939" s="75">
        <v>486.37734549999999</v>
      </c>
      <c r="E939" s="75">
        <v>521.68363829999998</v>
      </c>
    </row>
    <row r="940" spans="1:5" x14ac:dyDescent="0.2">
      <c r="A940" s="76">
        <v>40897</v>
      </c>
      <c r="B940" s="75">
        <v>328.23561979999999</v>
      </c>
      <c r="C940" s="75">
        <v>357.89387840000001</v>
      </c>
      <c r="D940" s="75">
        <v>486.70526699999999</v>
      </c>
      <c r="E940" s="75">
        <v>521.43722190000005</v>
      </c>
    </row>
    <row r="941" spans="1:5" x14ac:dyDescent="0.2">
      <c r="A941" s="76">
        <v>40898</v>
      </c>
      <c r="B941" s="75">
        <v>328.21207126000002</v>
      </c>
      <c r="C941" s="75">
        <v>358.45812727999999</v>
      </c>
      <c r="D941" s="75">
        <v>488.74257496000001</v>
      </c>
      <c r="E941" s="75">
        <v>523.03545764</v>
      </c>
    </row>
    <row r="942" spans="1:5" x14ac:dyDescent="0.2">
      <c r="A942" s="76">
        <v>40899</v>
      </c>
      <c r="B942" s="75">
        <v>328.36355441000001</v>
      </c>
      <c r="C942" s="75">
        <v>357.73739339999997</v>
      </c>
      <c r="D942" s="75">
        <v>487.51790675000001</v>
      </c>
      <c r="E942" s="75">
        <v>521.32256146999998</v>
      </c>
    </row>
    <row r="943" spans="1:5" x14ac:dyDescent="0.2">
      <c r="A943" s="76">
        <v>40900</v>
      </c>
      <c r="B943" s="75">
        <v>328.51600786</v>
      </c>
      <c r="C943" s="75">
        <v>357.99414991999998</v>
      </c>
      <c r="D943" s="75">
        <v>486.60698982999997</v>
      </c>
      <c r="E943" s="75">
        <v>521.46537912999997</v>
      </c>
    </row>
    <row r="944" spans="1:5" x14ac:dyDescent="0.2">
      <c r="A944" s="76">
        <v>40904</v>
      </c>
      <c r="B944" s="75">
        <v>328.62264635000002</v>
      </c>
      <c r="C944" s="75">
        <v>358.20219483</v>
      </c>
      <c r="D944" s="75">
        <v>485.06989145</v>
      </c>
      <c r="E944" s="75">
        <v>520.64689716999999</v>
      </c>
    </row>
    <row r="945" spans="1:5" x14ac:dyDescent="0.2">
      <c r="A945" s="76">
        <v>40905</v>
      </c>
      <c r="B945" s="75">
        <v>328.64777478000002</v>
      </c>
      <c r="C945" s="75">
        <v>359.109129</v>
      </c>
      <c r="D945" s="75">
        <v>487.51666777000003</v>
      </c>
      <c r="E945" s="75">
        <v>522.37212866000004</v>
      </c>
    </row>
    <row r="946" spans="1:5" x14ac:dyDescent="0.2">
      <c r="A946" s="76">
        <v>40906</v>
      </c>
      <c r="B946" s="75">
        <v>328.74505872999998</v>
      </c>
      <c r="C946" s="75">
        <v>360.13657777999998</v>
      </c>
      <c r="D946" s="75">
        <v>488.66896264000002</v>
      </c>
      <c r="E946" s="75">
        <v>525.36769578999997</v>
      </c>
    </row>
    <row r="947" spans="1:5" x14ac:dyDescent="0.2">
      <c r="A947" s="76">
        <v>40907</v>
      </c>
      <c r="B947" s="75">
        <v>328.69258901000001</v>
      </c>
      <c r="C947" s="75">
        <v>361.26721622000002</v>
      </c>
      <c r="D947" s="75">
        <v>492.12350127000002</v>
      </c>
      <c r="E947" s="75">
        <v>528.00176109999995</v>
      </c>
    </row>
    <row r="948" spans="1:5" x14ac:dyDescent="0.2">
      <c r="A948" s="76">
        <v>40910</v>
      </c>
      <c r="B948" s="75">
        <v>328.48644947999998</v>
      </c>
      <c r="C948" s="75">
        <v>359.37816437999999</v>
      </c>
      <c r="D948" s="75">
        <v>491.22298663999999</v>
      </c>
      <c r="E948" s="75">
        <v>525.56691731000001</v>
      </c>
    </row>
    <row r="949" spans="1:5" x14ac:dyDescent="0.2">
      <c r="A949" s="76">
        <v>40911</v>
      </c>
      <c r="B949" s="75">
        <v>329.12354420000003</v>
      </c>
      <c r="C949" s="75">
        <v>359.81761144000001</v>
      </c>
      <c r="D949" s="75">
        <v>494.67008621999997</v>
      </c>
      <c r="E949" s="75">
        <v>528.27771897000002</v>
      </c>
    </row>
    <row r="950" spans="1:5" x14ac:dyDescent="0.2">
      <c r="A950" s="76">
        <v>40912</v>
      </c>
      <c r="B950" s="75">
        <v>329.60306179000003</v>
      </c>
      <c r="C950" s="75">
        <v>361.30788452000002</v>
      </c>
      <c r="D950" s="75">
        <v>494.84371134000003</v>
      </c>
      <c r="E950" s="75">
        <v>527.77602194999997</v>
      </c>
    </row>
    <row r="951" spans="1:5" x14ac:dyDescent="0.2">
      <c r="A951" s="76">
        <v>40913</v>
      </c>
      <c r="B951" s="75">
        <v>329.80047608000001</v>
      </c>
      <c r="C951" s="75">
        <v>364.02079200999998</v>
      </c>
      <c r="D951" s="75">
        <v>495.89229067000002</v>
      </c>
      <c r="E951" s="75">
        <v>534.88361019000001</v>
      </c>
    </row>
    <row r="952" spans="1:5" x14ac:dyDescent="0.2">
      <c r="A952" s="76">
        <v>40914</v>
      </c>
      <c r="B952" s="75">
        <v>329.96073178</v>
      </c>
      <c r="C952" s="75">
        <v>364.10645561000001</v>
      </c>
      <c r="D952" s="75">
        <v>496.64967254999999</v>
      </c>
      <c r="E952" s="75">
        <v>535.95933388000003</v>
      </c>
    </row>
    <row r="953" spans="1:5" x14ac:dyDescent="0.2">
      <c r="A953" s="76">
        <v>40917</v>
      </c>
      <c r="B953" s="75">
        <v>330.16738219000001</v>
      </c>
      <c r="C953" s="75">
        <v>364.57004444</v>
      </c>
      <c r="D953" s="75">
        <v>495.94708836000001</v>
      </c>
      <c r="E953" s="75">
        <v>535.54841328999998</v>
      </c>
    </row>
    <row r="954" spans="1:5" x14ac:dyDescent="0.2">
      <c r="A954" s="76">
        <v>40918</v>
      </c>
      <c r="B954" s="75">
        <v>330.62610469999998</v>
      </c>
      <c r="C954" s="75">
        <v>366.02102724999997</v>
      </c>
      <c r="D954" s="75">
        <v>497.33472763999998</v>
      </c>
      <c r="E954" s="75">
        <v>538.04729904999999</v>
      </c>
    </row>
    <row r="955" spans="1:5" x14ac:dyDescent="0.2">
      <c r="A955" s="76">
        <v>40919</v>
      </c>
      <c r="B955" s="75">
        <v>330.77332106</v>
      </c>
      <c r="C955" s="75">
        <v>367.86164357000001</v>
      </c>
      <c r="D955" s="75">
        <v>500.07423392999999</v>
      </c>
      <c r="E955" s="75">
        <v>543.46885064000003</v>
      </c>
    </row>
    <row r="956" spans="1:5" x14ac:dyDescent="0.2">
      <c r="A956" s="76">
        <v>40920</v>
      </c>
      <c r="B956" s="75">
        <v>331.11132456000001</v>
      </c>
      <c r="C956" s="75">
        <v>368.36470476</v>
      </c>
      <c r="D956" s="75">
        <v>499.30804787</v>
      </c>
      <c r="E956" s="75">
        <v>541.14016365999998</v>
      </c>
    </row>
    <row r="957" spans="1:5" x14ac:dyDescent="0.2">
      <c r="A957" s="76">
        <v>40921</v>
      </c>
      <c r="B957" s="75">
        <v>331.27777003</v>
      </c>
      <c r="C957" s="75">
        <v>369.86216967000001</v>
      </c>
      <c r="D957" s="75">
        <v>500.00621532999997</v>
      </c>
      <c r="E957" s="75">
        <v>543.03792333000001</v>
      </c>
    </row>
    <row r="958" spans="1:5" x14ac:dyDescent="0.2">
      <c r="A958" s="76">
        <v>40924</v>
      </c>
      <c r="B958" s="75">
        <v>331.06512849000001</v>
      </c>
      <c r="C958" s="75">
        <v>368.84304055000001</v>
      </c>
      <c r="D958" s="75">
        <v>501.35017576000001</v>
      </c>
      <c r="E958" s="75">
        <v>543.38218700000004</v>
      </c>
    </row>
    <row r="959" spans="1:5" x14ac:dyDescent="0.2">
      <c r="A959" s="76">
        <v>40925</v>
      </c>
      <c r="B959" s="75">
        <v>331.14215235</v>
      </c>
      <c r="C959" s="75">
        <v>369.82990332000003</v>
      </c>
      <c r="D959" s="75">
        <v>503.47137842000001</v>
      </c>
      <c r="E959" s="75">
        <v>547.07739673000003</v>
      </c>
    </row>
    <row r="960" spans="1:5" x14ac:dyDescent="0.2">
      <c r="A960" s="76">
        <v>40926</v>
      </c>
      <c r="B960" s="75">
        <v>330.59584624000001</v>
      </c>
      <c r="C960" s="75">
        <v>368.00765923</v>
      </c>
      <c r="D960" s="75">
        <v>501.79187396999998</v>
      </c>
      <c r="E960" s="75">
        <v>544.4432663</v>
      </c>
    </row>
    <row r="961" spans="1:5" x14ac:dyDescent="0.2">
      <c r="A961" s="76">
        <v>40927</v>
      </c>
      <c r="B961" s="75">
        <v>330.33531727000002</v>
      </c>
      <c r="C961" s="75">
        <v>368.02193582000001</v>
      </c>
      <c r="D961" s="75">
        <v>502.23024234000002</v>
      </c>
      <c r="E961" s="75">
        <v>548.96829984999999</v>
      </c>
    </row>
    <row r="962" spans="1:5" x14ac:dyDescent="0.2">
      <c r="A962" s="76">
        <v>40928</v>
      </c>
      <c r="B962" s="75">
        <v>330.45641769999997</v>
      </c>
      <c r="C962" s="75">
        <v>366.00436139999999</v>
      </c>
      <c r="D962" s="75">
        <v>502.31188383</v>
      </c>
      <c r="E962" s="75">
        <v>550.52851438000005</v>
      </c>
    </row>
    <row r="963" spans="1:5" x14ac:dyDescent="0.2">
      <c r="A963" s="76">
        <v>40931</v>
      </c>
      <c r="B963" s="75">
        <v>330.48936945999998</v>
      </c>
      <c r="C963" s="75">
        <v>367.71258402000001</v>
      </c>
      <c r="D963" s="75">
        <v>503.72595693</v>
      </c>
      <c r="E963" s="75">
        <v>550.65736504999995</v>
      </c>
    </row>
    <row r="964" spans="1:5" x14ac:dyDescent="0.2">
      <c r="A964" s="76">
        <v>40932</v>
      </c>
      <c r="B964" s="75">
        <v>330.23590286000001</v>
      </c>
      <c r="C964" s="75">
        <v>365.24708662</v>
      </c>
      <c r="D964" s="75">
        <v>503.86758708000002</v>
      </c>
      <c r="E964" s="75">
        <v>546.99362760999998</v>
      </c>
    </row>
    <row r="965" spans="1:5" x14ac:dyDescent="0.2">
      <c r="A965" s="76">
        <v>40933</v>
      </c>
      <c r="B965" s="75">
        <v>330.31311591999997</v>
      </c>
      <c r="C965" s="75">
        <v>363.95279756000002</v>
      </c>
      <c r="D965" s="75">
        <v>505.13611615000002</v>
      </c>
      <c r="E965" s="75">
        <v>544.35338912999998</v>
      </c>
    </row>
    <row r="966" spans="1:5" x14ac:dyDescent="0.2">
      <c r="A966" s="76">
        <v>40934</v>
      </c>
      <c r="B966" s="75">
        <v>330.31994142000002</v>
      </c>
      <c r="C966" s="75">
        <v>364.46654494000001</v>
      </c>
      <c r="D966" s="75">
        <v>506.51426763000001</v>
      </c>
      <c r="E966" s="75">
        <v>546.13409431000002</v>
      </c>
    </row>
    <row r="967" spans="1:5" x14ac:dyDescent="0.2">
      <c r="A967" s="76">
        <v>40935</v>
      </c>
      <c r="B967" s="75">
        <v>330.32646813000002</v>
      </c>
      <c r="C967" s="75">
        <v>363.74158222</v>
      </c>
      <c r="D967" s="75">
        <v>507.91078235999998</v>
      </c>
      <c r="E967" s="75">
        <v>547.72941939999998</v>
      </c>
    </row>
    <row r="968" spans="1:5" x14ac:dyDescent="0.2">
      <c r="A968" s="76">
        <v>40938</v>
      </c>
      <c r="B968" s="75">
        <v>330.21651969999999</v>
      </c>
      <c r="C968" s="75">
        <v>361.78296071</v>
      </c>
      <c r="D968" s="75">
        <v>506.35734929</v>
      </c>
      <c r="E968" s="75">
        <v>545.09204241999998</v>
      </c>
    </row>
    <row r="969" spans="1:5" x14ac:dyDescent="0.2">
      <c r="A969" s="76">
        <v>40939</v>
      </c>
      <c r="B969" s="75">
        <v>330.01417529000003</v>
      </c>
      <c r="C969" s="75">
        <v>359.35670141000003</v>
      </c>
      <c r="D969" s="75">
        <v>505.81814356000001</v>
      </c>
      <c r="E969" s="75">
        <v>542.65432779000002</v>
      </c>
    </row>
    <row r="970" spans="1:5" x14ac:dyDescent="0.2">
      <c r="A970" s="76">
        <v>40940</v>
      </c>
      <c r="B970" s="75">
        <v>330.04980247999998</v>
      </c>
      <c r="C970" s="75">
        <v>360.08005864</v>
      </c>
      <c r="D970" s="75">
        <v>505.18746635000002</v>
      </c>
      <c r="E970" s="75">
        <v>541.64319445000001</v>
      </c>
    </row>
    <row r="971" spans="1:5" x14ac:dyDescent="0.2">
      <c r="A971" s="76">
        <v>40941</v>
      </c>
      <c r="B971" s="75">
        <v>330.25837037000002</v>
      </c>
      <c r="C971" s="75">
        <v>361.60572332999999</v>
      </c>
      <c r="D971" s="75">
        <v>505.58885835000001</v>
      </c>
      <c r="E971" s="75">
        <v>544.07994752000002</v>
      </c>
    </row>
    <row r="972" spans="1:5" x14ac:dyDescent="0.2">
      <c r="A972" s="76">
        <v>40942</v>
      </c>
      <c r="B972" s="75">
        <v>330.22142544000002</v>
      </c>
      <c r="C972" s="75">
        <v>359.74092795000001</v>
      </c>
      <c r="D972" s="75">
        <v>505.94844462999998</v>
      </c>
      <c r="E972" s="75">
        <v>544.22192421</v>
      </c>
    </row>
    <row r="973" spans="1:5" x14ac:dyDescent="0.2">
      <c r="A973" s="76">
        <v>40945</v>
      </c>
      <c r="B973" s="75">
        <v>330.13610679999999</v>
      </c>
      <c r="C973" s="75">
        <v>357.97730361999999</v>
      </c>
      <c r="D973" s="75">
        <v>503.42228548999998</v>
      </c>
      <c r="E973" s="75">
        <v>539.89789731999997</v>
      </c>
    </row>
    <row r="974" spans="1:5" x14ac:dyDescent="0.2">
      <c r="A974" s="76">
        <v>40946</v>
      </c>
      <c r="B974" s="75">
        <v>329.68379585000002</v>
      </c>
      <c r="C974" s="75">
        <v>358.21427777999997</v>
      </c>
      <c r="D974" s="75">
        <v>503.87273615999999</v>
      </c>
      <c r="E974" s="75">
        <v>541.13528383000005</v>
      </c>
    </row>
    <row r="975" spans="1:5" x14ac:dyDescent="0.2">
      <c r="A975" s="76">
        <v>40947</v>
      </c>
      <c r="B975" s="75">
        <v>330.42403165000002</v>
      </c>
      <c r="C975" s="75">
        <v>364.50827571999997</v>
      </c>
      <c r="D975" s="75">
        <v>509.12128667000002</v>
      </c>
      <c r="E975" s="75">
        <v>551.11514187</v>
      </c>
    </row>
    <row r="976" spans="1:5" x14ac:dyDescent="0.2">
      <c r="A976" s="76">
        <v>40948</v>
      </c>
      <c r="B976" s="75">
        <v>330.20893353000002</v>
      </c>
      <c r="C976" s="75">
        <v>362.13517344000002</v>
      </c>
      <c r="D976" s="75">
        <v>508.80940142999998</v>
      </c>
      <c r="E976" s="75">
        <v>550.19199933000004</v>
      </c>
    </row>
    <row r="977" spans="1:5" x14ac:dyDescent="0.2">
      <c r="A977" s="76">
        <v>40949</v>
      </c>
      <c r="B977" s="75">
        <v>330.33220037000001</v>
      </c>
      <c r="C977" s="75">
        <v>364.15535406999999</v>
      </c>
      <c r="D977" s="75">
        <v>511.62026236999998</v>
      </c>
      <c r="E977" s="75">
        <v>553.49717098999997</v>
      </c>
    </row>
    <row r="978" spans="1:5" x14ac:dyDescent="0.2">
      <c r="A978" s="76">
        <v>40952</v>
      </c>
      <c r="B978" s="75">
        <v>330.52824186999999</v>
      </c>
      <c r="C978" s="75">
        <v>364.40261628000002</v>
      </c>
      <c r="D978" s="75">
        <v>512.06767615000001</v>
      </c>
      <c r="E978" s="75">
        <v>554.38412358999994</v>
      </c>
    </row>
    <row r="979" spans="1:5" x14ac:dyDescent="0.2">
      <c r="A979" s="76">
        <v>40953</v>
      </c>
      <c r="B979" s="75">
        <v>330.65543375999999</v>
      </c>
      <c r="C979" s="75">
        <v>366.50567137000002</v>
      </c>
      <c r="D979" s="75">
        <v>508.98822267999998</v>
      </c>
      <c r="E979" s="75">
        <v>560.05918021000002</v>
      </c>
    </row>
    <row r="980" spans="1:5" x14ac:dyDescent="0.2">
      <c r="A980" s="76">
        <v>40954</v>
      </c>
      <c r="B980" s="75">
        <v>330.92368221999999</v>
      </c>
      <c r="C980" s="75">
        <v>365.91997531999999</v>
      </c>
      <c r="D980" s="75">
        <v>508.06590275999997</v>
      </c>
      <c r="E980" s="75">
        <v>559.08654292999995</v>
      </c>
    </row>
    <row r="981" spans="1:5" x14ac:dyDescent="0.2">
      <c r="A981" s="76">
        <v>40955</v>
      </c>
      <c r="B981" s="75">
        <v>330.26078823</v>
      </c>
      <c r="C981" s="75">
        <v>363.92554446000003</v>
      </c>
      <c r="D981" s="75">
        <v>494.53342669</v>
      </c>
      <c r="E981" s="75">
        <v>558.40248498000005</v>
      </c>
    </row>
    <row r="982" spans="1:5" x14ac:dyDescent="0.2">
      <c r="A982" s="76">
        <v>40956</v>
      </c>
      <c r="B982" s="75">
        <v>330.31945454999999</v>
      </c>
      <c r="C982" s="75">
        <v>361.87512034000002</v>
      </c>
      <c r="D982" s="75">
        <v>495.27018430999999</v>
      </c>
      <c r="E982" s="75">
        <v>558.52496973999996</v>
      </c>
    </row>
    <row r="983" spans="1:5" x14ac:dyDescent="0.2">
      <c r="A983" s="76">
        <v>40959</v>
      </c>
      <c r="B983" s="75">
        <v>330.39502943000002</v>
      </c>
      <c r="C983" s="75">
        <v>360.19925615</v>
      </c>
      <c r="D983" s="75">
        <v>508.74467657999998</v>
      </c>
      <c r="E983" s="75">
        <v>551.7972843</v>
      </c>
    </row>
    <row r="984" spans="1:5" x14ac:dyDescent="0.2">
      <c r="A984" s="76">
        <v>40960</v>
      </c>
      <c r="B984" s="75">
        <v>330.51220989000001</v>
      </c>
      <c r="C984" s="75">
        <v>360.22606737000001</v>
      </c>
      <c r="D984" s="75">
        <v>509.26500242999998</v>
      </c>
      <c r="E984" s="75">
        <v>549.78847559999997</v>
      </c>
    </row>
    <row r="985" spans="1:5" x14ac:dyDescent="0.2">
      <c r="A985" s="76">
        <v>40961</v>
      </c>
      <c r="B985" s="75">
        <v>330.54134353000001</v>
      </c>
      <c r="C985" s="75">
        <v>359.46690390999998</v>
      </c>
      <c r="D985" s="75">
        <v>508.74997487000002</v>
      </c>
      <c r="E985" s="75">
        <v>548.25606931000004</v>
      </c>
    </row>
    <row r="986" spans="1:5" x14ac:dyDescent="0.2">
      <c r="A986" s="76">
        <v>40962</v>
      </c>
      <c r="B986" s="75">
        <v>330.28130979999997</v>
      </c>
      <c r="C986" s="75">
        <v>358.58528839000002</v>
      </c>
      <c r="D986" s="75">
        <v>508.37173668999998</v>
      </c>
      <c r="E986" s="75">
        <v>547.20223035000004</v>
      </c>
    </row>
    <row r="987" spans="1:5" x14ac:dyDescent="0.2">
      <c r="A987" s="76">
        <v>40963</v>
      </c>
      <c r="B987" s="75">
        <v>330.28911119000003</v>
      </c>
      <c r="C987" s="75">
        <v>358.04398338999999</v>
      </c>
      <c r="D987" s="75">
        <v>509.58694250999997</v>
      </c>
      <c r="E987" s="75">
        <v>547.67700386000001</v>
      </c>
    </row>
    <row r="988" spans="1:5" x14ac:dyDescent="0.2">
      <c r="A988" s="76">
        <v>40966</v>
      </c>
      <c r="B988" s="75">
        <v>330.33615974999998</v>
      </c>
      <c r="C988" s="75">
        <v>356.91133313</v>
      </c>
      <c r="D988" s="75">
        <v>508.33222062999999</v>
      </c>
      <c r="E988" s="75">
        <v>546.22953985000004</v>
      </c>
    </row>
    <row r="989" spans="1:5" x14ac:dyDescent="0.2">
      <c r="A989" s="76">
        <v>40967</v>
      </c>
      <c r="B989" s="75">
        <v>330.46205392000002</v>
      </c>
      <c r="C989" s="75">
        <v>356.65685438000003</v>
      </c>
      <c r="D989" s="75">
        <v>501.17058274999999</v>
      </c>
      <c r="E989" s="75">
        <v>548.61957401999996</v>
      </c>
    </row>
    <row r="990" spans="1:5" x14ac:dyDescent="0.2">
      <c r="A990" s="76">
        <v>40968</v>
      </c>
      <c r="B990" s="75">
        <v>330.29770281999998</v>
      </c>
      <c r="C990" s="75">
        <v>355.36067994000001</v>
      </c>
      <c r="D990" s="75">
        <v>501.92215314999999</v>
      </c>
      <c r="E990" s="75">
        <v>552.55479840999999</v>
      </c>
    </row>
    <row r="991" spans="1:5" x14ac:dyDescent="0.2">
      <c r="A991" s="76">
        <v>40969</v>
      </c>
      <c r="B991" s="75">
        <v>329.93430360999997</v>
      </c>
      <c r="C991" s="75">
        <v>353.04404192999999</v>
      </c>
      <c r="D991" s="75">
        <v>500.44242752000002</v>
      </c>
      <c r="E991" s="75">
        <v>549.84750358999997</v>
      </c>
    </row>
    <row r="992" spans="1:5" x14ac:dyDescent="0.2">
      <c r="A992" s="76">
        <v>40970</v>
      </c>
      <c r="B992" s="75">
        <v>329.72788981000002</v>
      </c>
      <c r="C992" s="75">
        <v>352.00153520999999</v>
      </c>
      <c r="D992" s="75">
        <v>501.03343211999999</v>
      </c>
      <c r="E992" s="75">
        <v>549.87347739999996</v>
      </c>
    </row>
    <row r="993" spans="1:5" x14ac:dyDescent="0.2">
      <c r="A993" s="76">
        <v>40973</v>
      </c>
      <c r="B993" s="75">
        <v>329.76464700000002</v>
      </c>
      <c r="C993" s="75">
        <v>352.25972780000001</v>
      </c>
      <c r="D993" s="75">
        <v>500.11555167</v>
      </c>
      <c r="E993" s="75">
        <v>550.45114264999995</v>
      </c>
    </row>
    <row r="994" spans="1:5" x14ac:dyDescent="0.2">
      <c r="A994" s="76">
        <v>40974</v>
      </c>
      <c r="B994" s="75">
        <v>329.79208574</v>
      </c>
      <c r="C994" s="75">
        <v>352.71193405000002</v>
      </c>
      <c r="D994" s="75">
        <v>497.84442168999999</v>
      </c>
      <c r="E994" s="75">
        <v>543.53715099999999</v>
      </c>
    </row>
    <row r="995" spans="1:5" x14ac:dyDescent="0.2">
      <c r="A995" s="76">
        <v>40975</v>
      </c>
      <c r="B995" s="75">
        <v>329.79073541999998</v>
      </c>
      <c r="C995" s="75">
        <v>351.71412550000002</v>
      </c>
      <c r="D995" s="75">
        <v>495.16225175</v>
      </c>
      <c r="E995" s="75">
        <v>538.92459923000001</v>
      </c>
    </row>
    <row r="996" spans="1:5" x14ac:dyDescent="0.2">
      <c r="A996" s="76">
        <v>40976</v>
      </c>
      <c r="B996" s="75">
        <v>330.51781765999999</v>
      </c>
      <c r="C996" s="75">
        <v>352.93191920999999</v>
      </c>
      <c r="D996" s="75">
        <v>495.61980218999997</v>
      </c>
      <c r="E996" s="75">
        <v>539.00057789000005</v>
      </c>
    </row>
    <row r="997" spans="1:5" x14ac:dyDescent="0.2">
      <c r="A997" s="76">
        <v>40977</v>
      </c>
      <c r="B997" s="75">
        <v>330.4125267</v>
      </c>
      <c r="C997" s="75">
        <v>353.17970219</v>
      </c>
      <c r="D997" s="75">
        <v>493.98445569</v>
      </c>
      <c r="E997" s="75">
        <v>539.37659959999996</v>
      </c>
    </row>
    <row r="998" spans="1:5" x14ac:dyDescent="0.2">
      <c r="A998" s="76">
        <v>40980</v>
      </c>
      <c r="B998" s="75">
        <v>330.40785543999999</v>
      </c>
      <c r="C998" s="75">
        <v>353.41988292999997</v>
      </c>
      <c r="D998" s="75">
        <v>510.32673324000001</v>
      </c>
      <c r="E998" s="75">
        <v>546.06649504999996</v>
      </c>
    </row>
    <row r="999" spans="1:5" x14ac:dyDescent="0.2">
      <c r="A999" s="76">
        <v>40981</v>
      </c>
      <c r="B999" s="75">
        <v>330.07064709000002</v>
      </c>
      <c r="C999" s="75">
        <v>354.35028345000001</v>
      </c>
      <c r="D999" s="75">
        <v>486.94806570999998</v>
      </c>
      <c r="E999" s="75">
        <v>545.17207229999997</v>
      </c>
    </row>
    <row r="1000" spans="1:5" x14ac:dyDescent="0.2">
      <c r="A1000" s="76">
        <v>40982</v>
      </c>
      <c r="B1000" s="75">
        <v>329.89066301999998</v>
      </c>
      <c r="C1000" s="75">
        <v>353.18536908999999</v>
      </c>
      <c r="D1000" s="75">
        <v>480.21416562000002</v>
      </c>
      <c r="E1000" s="75">
        <v>535.51062554999999</v>
      </c>
    </row>
    <row r="1001" spans="1:5" x14ac:dyDescent="0.2">
      <c r="A1001" s="76">
        <v>40983</v>
      </c>
      <c r="B1001" s="75">
        <v>329.93325362000002</v>
      </c>
      <c r="C1001" s="75">
        <v>353.46122600000001</v>
      </c>
      <c r="D1001" s="75">
        <v>481.94874579999998</v>
      </c>
      <c r="E1001" s="75">
        <v>537.38818517000004</v>
      </c>
    </row>
    <row r="1002" spans="1:5" x14ac:dyDescent="0.2">
      <c r="A1002" s="76">
        <v>40984</v>
      </c>
      <c r="B1002" s="75">
        <v>330.16068952000001</v>
      </c>
      <c r="C1002" s="75">
        <v>355.06955548000002</v>
      </c>
      <c r="D1002" s="75">
        <v>481.62243439000002</v>
      </c>
      <c r="E1002" s="75">
        <v>536.22551284999997</v>
      </c>
    </row>
    <row r="1003" spans="1:5" x14ac:dyDescent="0.2">
      <c r="A1003" s="76">
        <v>40987</v>
      </c>
      <c r="B1003" s="75">
        <v>330.50815058000001</v>
      </c>
      <c r="C1003" s="75">
        <v>356.39497793999999</v>
      </c>
      <c r="D1003" s="75">
        <v>483.74129547000001</v>
      </c>
      <c r="E1003" s="75">
        <v>538.68894875000001</v>
      </c>
    </row>
    <row r="1004" spans="1:5" x14ac:dyDescent="0.2">
      <c r="A1004" s="76">
        <v>40988</v>
      </c>
      <c r="B1004" s="75">
        <v>330.54496513999999</v>
      </c>
      <c r="C1004" s="75">
        <v>356.11829471999999</v>
      </c>
      <c r="D1004" s="75">
        <v>482.94825523999998</v>
      </c>
      <c r="E1004" s="75">
        <v>535.50681184999996</v>
      </c>
    </row>
    <row r="1005" spans="1:5" x14ac:dyDescent="0.2">
      <c r="A1005" s="76">
        <v>40989</v>
      </c>
      <c r="B1005" s="75">
        <v>330.36089876</v>
      </c>
      <c r="C1005" s="75">
        <v>353.20063206999998</v>
      </c>
      <c r="D1005" s="75">
        <v>484.05459543000001</v>
      </c>
      <c r="E1005" s="75">
        <v>536.31209033000005</v>
      </c>
    </row>
    <row r="1006" spans="1:5" x14ac:dyDescent="0.2">
      <c r="A1006" s="76">
        <v>40990</v>
      </c>
      <c r="B1006" s="75">
        <v>330.45458652000002</v>
      </c>
      <c r="C1006" s="75">
        <v>355.02194701000002</v>
      </c>
      <c r="D1006" s="75">
        <v>483.44782669</v>
      </c>
      <c r="E1006" s="75">
        <v>536.60511889999998</v>
      </c>
    </row>
    <row r="1007" spans="1:5" x14ac:dyDescent="0.2">
      <c r="A1007" s="76">
        <v>40991</v>
      </c>
      <c r="B1007" s="75">
        <v>330.38433516999999</v>
      </c>
      <c r="C1007" s="75">
        <v>355.48006701000003</v>
      </c>
      <c r="D1007" s="75">
        <v>486.48308179000003</v>
      </c>
      <c r="E1007" s="75">
        <v>540.07123554999998</v>
      </c>
    </row>
    <row r="1008" spans="1:5" x14ac:dyDescent="0.2">
      <c r="A1008" s="76">
        <v>40994</v>
      </c>
      <c r="B1008" s="75">
        <v>330.39833057999999</v>
      </c>
      <c r="C1008" s="75">
        <v>355.25489649999997</v>
      </c>
      <c r="D1008" s="75">
        <v>489.92557657999998</v>
      </c>
      <c r="E1008" s="75">
        <v>549.18973045999996</v>
      </c>
    </row>
    <row r="1009" spans="1:5" x14ac:dyDescent="0.2">
      <c r="A1009" s="76">
        <v>40995</v>
      </c>
      <c r="B1009" s="75">
        <v>330.09478946000002</v>
      </c>
      <c r="C1009" s="75">
        <v>353.99514023</v>
      </c>
      <c r="D1009" s="75">
        <v>491.3070093</v>
      </c>
      <c r="E1009" s="75">
        <v>551.93435423999995</v>
      </c>
    </row>
    <row r="1010" spans="1:5" x14ac:dyDescent="0.2">
      <c r="A1010" s="76">
        <v>40996</v>
      </c>
      <c r="B1010" s="75">
        <v>330.51475203000001</v>
      </c>
      <c r="C1010" s="75">
        <v>354.36654198999997</v>
      </c>
      <c r="D1010" s="75">
        <v>492.26015529</v>
      </c>
      <c r="E1010" s="75">
        <v>552.67865370000004</v>
      </c>
    </row>
    <row r="1011" spans="1:5" x14ac:dyDescent="0.2">
      <c r="A1011" s="76">
        <v>40997</v>
      </c>
      <c r="B1011" s="75">
        <v>330.40516628</v>
      </c>
      <c r="C1011" s="75">
        <v>353.86596176</v>
      </c>
      <c r="D1011" s="75">
        <v>491.12103744000001</v>
      </c>
      <c r="E1011" s="75">
        <v>552.37152543000002</v>
      </c>
    </row>
    <row r="1012" spans="1:5" x14ac:dyDescent="0.2">
      <c r="A1012" s="76">
        <v>40998</v>
      </c>
      <c r="B1012" s="75">
        <v>330.57050370000002</v>
      </c>
      <c r="C1012" s="75">
        <v>355.45823488000002</v>
      </c>
      <c r="D1012" s="75">
        <v>492.13825127000001</v>
      </c>
      <c r="E1012" s="75">
        <v>554.88259811</v>
      </c>
    </row>
    <row r="1013" spans="1:5" x14ac:dyDescent="0.2">
      <c r="A1013" s="76">
        <v>41001</v>
      </c>
      <c r="B1013" s="75">
        <v>330.99722186999998</v>
      </c>
      <c r="C1013" s="75">
        <v>355.86789980999998</v>
      </c>
      <c r="D1013" s="75">
        <v>493.89601726000001</v>
      </c>
      <c r="E1013" s="75">
        <v>556.00252995000005</v>
      </c>
    </row>
    <row r="1014" spans="1:5" x14ac:dyDescent="0.2">
      <c r="A1014" s="76">
        <v>41002</v>
      </c>
      <c r="B1014" s="75">
        <v>331.11236805999999</v>
      </c>
      <c r="C1014" s="75">
        <v>356.08057449</v>
      </c>
      <c r="D1014" s="75">
        <v>492.29873945000003</v>
      </c>
      <c r="E1014" s="75">
        <v>555.39562247000003</v>
      </c>
    </row>
    <row r="1015" spans="1:5" x14ac:dyDescent="0.2">
      <c r="A1015" s="76">
        <v>41003</v>
      </c>
      <c r="B1015" s="75">
        <v>331.62244314999998</v>
      </c>
      <c r="C1015" s="75">
        <v>356.47389716999999</v>
      </c>
      <c r="D1015" s="75">
        <v>492.9567821</v>
      </c>
      <c r="E1015" s="75">
        <v>556.37861123000005</v>
      </c>
    </row>
    <row r="1016" spans="1:5" x14ac:dyDescent="0.2">
      <c r="A1016" s="76">
        <v>41009</v>
      </c>
      <c r="B1016" s="75">
        <v>331.48155262</v>
      </c>
      <c r="C1016" s="75">
        <v>355.29879717</v>
      </c>
      <c r="D1016" s="75">
        <v>492.67743947000002</v>
      </c>
      <c r="E1016" s="75">
        <v>555.00993942000002</v>
      </c>
    </row>
    <row r="1017" spans="1:5" x14ac:dyDescent="0.2">
      <c r="A1017" s="76">
        <v>41010</v>
      </c>
      <c r="B1017" s="75">
        <v>331.38476694000002</v>
      </c>
      <c r="C1017" s="75">
        <v>354.29821580999999</v>
      </c>
      <c r="D1017" s="75">
        <v>493.40735659000001</v>
      </c>
      <c r="E1017" s="75">
        <v>553.18138023999995</v>
      </c>
    </row>
    <row r="1018" spans="1:5" x14ac:dyDescent="0.2">
      <c r="A1018" s="76">
        <v>41011</v>
      </c>
      <c r="B1018" s="75">
        <v>331.82575211</v>
      </c>
      <c r="C1018" s="75">
        <v>354.28475208999998</v>
      </c>
      <c r="D1018" s="75">
        <v>492.73353476</v>
      </c>
      <c r="E1018" s="75">
        <v>553.55234429999996</v>
      </c>
    </row>
    <row r="1019" spans="1:5" x14ac:dyDescent="0.2">
      <c r="A1019" s="76">
        <v>41012</v>
      </c>
      <c r="B1019" s="75">
        <v>332.04174298999999</v>
      </c>
      <c r="C1019" s="75">
        <v>354.27984450999998</v>
      </c>
      <c r="D1019" s="75">
        <v>494.39943269000003</v>
      </c>
      <c r="E1019" s="75">
        <v>556.76968128999999</v>
      </c>
    </row>
    <row r="1020" spans="1:5" x14ac:dyDescent="0.2">
      <c r="A1020" s="76">
        <v>41015</v>
      </c>
      <c r="B1020" s="75">
        <v>331.96280431999998</v>
      </c>
      <c r="C1020" s="75">
        <v>354.67952292000001</v>
      </c>
      <c r="D1020" s="75">
        <v>494.58765031000001</v>
      </c>
      <c r="E1020" s="75">
        <v>555.97495447999995</v>
      </c>
    </row>
    <row r="1021" spans="1:5" x14ac:dyDescent="0.2">
      <c r="A1021" s="76">
        <v>41016</v>
      </c>
      <c r="B1021" s="75">
        <v>332.00730707000002</v>
      </c>
      <c r="C1021" s="75">
        <v>355.77040001</v>
      </c>
      <c r="D1021" s="75">
        <v>494.85027765000001</v>
      </c>
      <c r="E1021" s="75">
        <v>556.82553141000005</v>
      </c>
    </row>
    <row r="1022" spans="1:5" x14ac:dyDescent="0.2">
      <c r="A1022" s="76">
        <v>41017</v>
      </c>
      <c r="B1022" s="75">
        <v>332.71802993</v>
      </c>
      <c r="C1022" s="75">
        <v>356.53402354999997</v>
      </c>
      <c r="D1022" s="75">
        <v>496.32855733000002</v>
      </c>
      <c r="E1022" s="75">
        <v>558.61227755000004</v>
      </c>
    </row>
    <row r="1023" spans="1:5" x14ac:dyDescent="0.2">
      <c r="A1023" s="76">
        <v>41019</v>
      </c>
      <c r="B1023" s="75">
        <v>332.73797708000001</v>
      </c>
      <c r="C1023" s="75">
        <v>356.56536460000001</v>
      </c>
      <c r="D1023" s="75">
        <v>496.80223316000001</v>
      </c>
      <c r="E1023" s="75">
        <v>559.05357590000006</v>
      </c>
    </row>
    <row r="1024" spans="1:5" x14ac:dyDescent="0.2">
      <c r="A1024" s="76">
        <v>41022</v>
      </c>
      <c r="B1024" s="75">
        <v>332.64137289000001</v>
      </c>
      <c r="C1024" s="75">
        <v>355.97973137999998</v>
      </c>
      <c r="D1024" s="75">
        <v>494.88749816000001</v>
      </c>
      <c r="E1024" s="75">
        <v>559.55420443000003</v>
      </c>
    </row>
    <row r="1025" spans="1:5" x14ac:dyDescent="0.2">
      <c r="A1025" s="76">
        <v>41023</v>
      </c>
      <c r="B1025" s="75">
        <v>332.71269799999999</v>
      </c>
      <c r="C1025" s="75">
        <v>356.16885586000001</v>
      </c>
      <c r="D1025" s="75">
        <v>496.14491605000001</v>
      </c>
      <c r="E1025" s="75">
        <v>558.47841474999996</v>
      </c>
    </row>
    <row r="1026" spans="1:5" x14ac:dyDescent="0.2">
      <c r="A1026" s="76">
        <v>41024</v>
      </c>
      <c r="B1026" s="75">
        <v>332.67717504000001</v>
      </c>
      <c r="C1026" s="75">
        <v>355.80238226</v>
      </c>
      <c r="D1026" s="75">
        <v>496.69781253999997</v>
      </c>
      <c r="E1026" s="75">
        <v>558.73340731999997</v>
      </c>
    </row>
    <row r="1027" spans="1:5" x14ac:dyDescent="0.2">
      <c r="A1027" s="76">
        <v>41025</v>
      </c>
      <c r="B1027" s="75">
        <v>332.70750556000002</v>
      </c>
      <c r="C1027" s="75">
        <v>355.79414622000002</v>
      </c>
      <c r="D1027" s="75">
        <v>498.53949376000003</v>
      </c>
      <c r="E1027" s="75">
        <v>560.40994358</v>
      </c>
    </row>
    <row r="1028" spans="1:5" x14ac:dyDescent="0.2">
      <c r="A1028" s="76">
        <v>41026</v>
      </c>
      <c r="B1028" s="75">
        <v>332.53287332000002</v>
      </c>
      <c r="C1028" s="75">
        <v>354.98504215000003</v>
      </c>
      <c r="D1028" s="75">
        <v>499.05774366999998</v>
      </c>
      <c r="E1028" s="75">
        <v>561.49392654999997</v>
      </c>
    </row>
    <row r="1029" spans="1:5" x14ac:dyDescent="0.2">
      <c r="A1029" s="76">
        <v>41029</v>
      </c>
      <c r="B1029" s="75">
        <v>332.54415406999999</v>
      </c>
      <c r="C1029" s="75">
        <v>354.62882655999999</v>
      </c>
      <c r="D1029" s="75">
        <v>499.90684944999998</v>
      </c>
      <c r="E1029" s="75">
        <v>561.98459516000003</v>
      </c>
    </row>
    <row r="1030" spans="1:5" x14ac:dyDescent="0.2">
      <c r="A1030" s="76">
        <v>41031</v>
      </c>
      <c r="B1030" s="75">
        <v>332.32022252000002</v>
      </c>
      <c r="C1030" s="75">
        <v>355.09425965000003</v>
      </c>
      <c r="D1030" s="75">
        <v>498.52001024999998</v>
      </c>
      <c r="E1030" s="75">
        <v>559.67059208000001</v>
      </c>
    </row>
    <row r="1031" spans="1:5" x14ac:dyDescent="0.2">
      <c r="A1031" s="76">
        <v>41032</v>
      </c>
      <c r="B1031" s="75">
        <v>332.45877167999998</v>
      </c>
      <c r="C1031" s="75">
        <v>355.57283740999998</v>
      </c>
      <c r="D1031" s="75">
        <v>497.54702895000003</v>
      </c>
      <c r="E1031" s="75">
        <v>558.38394352</v>
      </c>
    </row>
    <row r="1032" spans="1:5" x14ac:dyDescent="0.2">
      <c r="A1032" s="76">
        <v>41033</v>
      </c>
      <c r="B1032" s="75">
        <v>332.31977427999999</v>
      </c>
      <c r="C1032" s="75">
        <v>356.50586765000003</v>
      </c>
      <c r="D1032" s="75">
        <v>497.62959841000003</v>
      </c>
      <c r="E1032" s="75">
        <v>558.32659411999998</v>
      </c>
    </row>
    <row r="1033" spans="1:5" x14ac:dyDescent="0.2">
      <c r="A1033" s="76">
        <v>41036</v>
      </c>
      <c r="B1033" s="75">
        <v>332.41139478000002</v>
      </c>
      <c r="C1033" s="75">
        <v>356.67785454</v>
      </c>
      <c r="D1033" s="75">
        <v>496.79853816000002</v>
      </c>
      <c r="E1033" s="75">
        <v>555.30599047999999</v>
      </c>
    </row>
    <row r="1034" spans="1:5" x14ac:dyDescent="0.2">
      <c r="A1034" s="76">
        <v>41037</v>
      </c>
      <c r="B1034" s="75">
        <v>332.26541179999998</v>
      </c>
      <c r="C1034" s="75">
        <v>355.71832885999999</v>
      </c>
      <c r="D1034" s="75">
        <v>496.38131585000002</v>
      </c>
      <c r="E1034" s="75">
        <v>556.52820014999998</v>
      </c>
    </row>
    <row r="1035" spans="1:5" x14ac:dyDescent="0.2">
      <c r="A1035" s="76">
        <v>41038</v>
      </c>
      <c r="B1035" s="75">
        <v>332.57108823999999</v>
      </c>
      <c r="C1035" s="75">
        <v>355.67563472000001</v>
      </c>
      <c r="D1035" s="75">
        <v>496.18394792999999</v>
      </c>
      <c r="E1035" s="75">
        <v>556.05558188999998</v>
      </c>
    </row>
    <row r="1036" spans="1:5" x14ac:dyDescent="0.2">
      <c r="A1036" s="76">
        <v>41039</v>
      </c>
      <c r="B1036" s="75">
        <v>332.62814526</v>
      </c>
      <c r="C1036" s="75">
        <v>355.85769369000002</v>
      </c>
      <c r="D1036" s="75">
        <v>497.53258582000001</v>
      </c>
      <c r="E1036" s="75">
        <v>556.57246082999995</v>
      </c>
    </row>
    <row r="1037" spans="1:5" x14ac:dyDescent="0.2">
      <c r="A1037" s="76">
        <v>41040</v>
      </c>
      <c r="B1037" s="75">
        <v>332.88289107000003</v>
      </c>
      <c r="C1037" s="75">
        <v>355.67376832999997</v>
      </c>
      <c r="D1037" s="75">
        <v>496.96472854000001</v>
      </c>
      <c r="E1037" s="75">
        <v>555.33476288999998</v>
      </c>
    </row>
    <row r="1038" spans="1:5" x14ac:dyDescent="0.2">
      <c r="A1038" s="76">
        <v>41043</v>
      </c>
      <c r="B1038" s="75">
        <v>332.82955625</v>
      </c>
      <c r="C1038" s="75">
        <v>356.04434530999998</v>
      </c>
      <c r="D1038" s="75">
        <v>496.09187849</v>
      </c>
      <c r="E1038" s="75">
        <v>555.6720262</v>
      </c>
    </row>
    <row r="1039" spans="1:5" x14ac:dyDescent="0.2">
      <c r="A1039" s="76">
        <v>41044</v>
      </c>
      <c r="B1039" s="75">
        <v>332.98545266999997</v>
      </c>
      <c r="C1039" s="75">
        <v>355.87367828999999</v>
      </c>
      <c r="D1039" s="75">
        <v>496.16822083</v>
      </c>
      <c r="E1039" s="75">
        <v>553.93812204999995</v>
      </c>
    </row>
    <row r="1040" spans="1:5" x14ac:dyDescent="0.2">
      <c r="A1040" s="76">
        <v>41045</v>
      </c>
      <c r="B1040" s="75">
        <v>332.94740473000002</v>
      </c>
      <c r="C1040" s="75">
        <v>356.04543063</v>
      </c>
      <c r="D1040" s="75">
        <v>495.80294120000002</v>
      </c>
      <c r="E1040" s="75">
        <v>557.62944467</v>
      </c>
    </row>
    <row r="1041" spans="1:5" x14ac:dyDescent="0.2">
      <c r="A1041" s="76">
        <v>41047</v>
      </c>
      <c r="B1041" s="75">
        <v>333.14323528</v>
      </c>
      <c r="C1041" s="75">
        <v>357.19182524000001</v>
      </c>
      <c r="D1041" s="75">
        <v>496.28453944</v>
      </c>
      <c r="E1041" s="75">
        <v>554.33013086999995</v>
      </c>
    </row>
    <row r="1042" spans="1:5" x14ac:dyDescent="0.2">
      <c r="A1042" s="76">
        <v>41050</v>
      </c>
      <c r="B1042" s="75">
        <v>333.31910699000002</v>
      </c>
      <c r="C1042" s="75">
        <v>356.73081624000002</v>
      </c>
      <c r="D1042" s="75">
        <v>497.10950231999999</v>
      </c>
      <c r="E1042" s="75">
        <v>554.44020823999995</v>
      </c>
    </row>
    <row r="1043" spans="1:5" x14ac:dyDescent="0.2">
      <c r="A1043" s="76">
        <v>41051</v>
      </c>
      <c r="B1043" s="75">
        <v>333.52802523000003</v>
      </c>
      <c r="C1043" s="75">
        <v>356.80343413999998</v>
      </c>
      <c r="D1043" s="75">
        <v>495.43158786999999</v>
      </c>
      <c r="E1043" s="75">
        <v>553.65465217999997</v>
      </c>
    </row>
    <row r="1044" spans="1:5" x14ac:dyDescent="0.2">
      <c r="A1044" s="76">
        <v>41052</v>
      </c>
      <c r="B1044" s="75">
        <v>333.90475278999997</v>
      </c>
      <c r="C1044" s="75">
        <v>358.01863498</v>
      </c>
      <c r="D1044" s="75">
        <v>495.14215931000001</v>
      </c>
      <c r="E1044" s="75">
        <v>554.00778867999998</v>
      </c>
    </row>
    <row r="1045" spans="1:5" x14ac:dyDescent="0.2">
      <c r="A1045" s="76">
        <v>41053</v>
      </c>
      <c r="B1045" s="75">
        <v>334.00480845999999</v>
      </c>
      <c r="C1045" s="75">
        <v>359.13081942999997</v>
      </c>
      <c r="D1045" s="75">
        <v>493.12728335999998</v>
      </c>
      <c r="E1045" s="75">
        <v>553.07334011</v>
      </c>
    </row>
    <row r="1046" spans="1:5" x14ac:dyDescent="0.2">
      <c r="A1046" s="76">
        <v>41054</v>
      </c>
      <c r="B1046" s="75">
        <v>334.32791643000002</v>
      </c>
      <c r="C1046" s="75">
        <v>360.15314089999998</v>
      </c>
      <c r="D1046" s="75">
        <v>492.86131332000002</v>
      </c>
      <c r="E1046" s="75">
        <v>552.91843998000002</v>
      </c>
    </row>
    <row r="1047" spans="1:5" x14ac:dyDescent="0.2">
      <c r="A1047" s="76">
        <v>41058</v>
      </c>
      <c r="B1047" s="75">
        <v>334.98039654000002</v>
      </c>
      <c r="C1047" s="75">
        <v>360.94707273</v>
      </c>
      <c r="D1047" s="75">
        <v>492.97884578999998</v>
      </c>
      <c r="E1047" s="75">
        <v>554.03884017999997</v>
      </c>
    </row>
    <row r="1048" spans="1:5" x14ac:dyDescent="0.2">
      <c r="A1048" s="76">
        <v>41059</v>
      </c>
      <c r="B1048" s="75">
        <v>335.39104701999997</v>
      </c>
      <c r="C1048" s="75">
        <v>362.49946597000002</v>
      </c>
      <c r="D1048" s="75">
        <v>493.94242045999999</v>
      </c>
      <c r="E1048" s="75">
        <v>553.96550824999997</v>
      </c>
    </row>
    <row r="1049" spans="1:5" x14ac:dyDescent="0.2">
      <c r="A1049" s="76">
        <v>41060</v>
      </c>
      <c r="B1049" s="75">
        <v>335.02194434</v>
      </c>
      <c r="C1049" s="75">
        <v>362.02882006999999</v>
      </c>
      <c r="D1049" s="75">
        <v>493.16029400000002</v>
      </c>
      <c r="E1049" s="75">
        <v>552.02381710999998</v>
      </c>
    </row>
    <row r="1050" spans="1:5" x14ac:dyDescent="0.2">
      <c r="A1050" s="76">
        <v>41061</v>
      </c>
      <c r="B1050" s="75">
        <v>335.25515177</v>
      </c>
      <c r="C1050" s="75">
        <v>362.85331064000002</v>
      </c>
      <c r="D1050" s="75">
        <v>494.21599148000001</v>
      </c>
      <c r="E1050" s="75">
        <v>552.08338314000002</v>
      </c>
    </row>
    <row r="1051" spans="1:5" x14ac:dyDescent="0.2">
      <c r="A1051" s="76">
        <v>41064</v>
      </c>
      <c r="B1051" s="75">
        <v>335.27317529999999</v>
      </c>
      <c r="C1051" s="75">
        <v>364.09798790999997</v>
      </c>
      <c r="D1051" s="75">
        <v>490.73014549999999</v>
      </c>
      <c r="E1051" s="75">
        <v>550.11806066999998</v>
      </c>
    </row>
    <row r="1052" spans="1:5" x14ac:dyDescent="0.2">
      <c r="A1052" s="76">
        <v>41065</v>
      </c>
      <c r="B1052" s="75">
        <v>334.99947250000002</v>
      </c>
      <c r="C1052" s="75">
        <v>362.71599418</v>
      </c>
      <c r="D1052" s="75">
        <v>490.74728126000002</v>
      </c>
      <c r="E1052" s="75">
        <v>550.00935866999998</v>
      </c>
    </row>
    <row r="1053" spans="1:5" x14ac:dyDescent="0.2">
      <c r="A1053" s="76">
        <v>41066</v>
      </c>
      <c r="B1053" s="75">
        <v>335.04811253999998</v>
      </c>
      <c r="C1053" s="75">
        <v>362.90247195000001</v>
      </c>
      <c r="D1053" s="75">
        <v>489.95411025999999</v>
      </c>
      <c r="E1053" s="75">
        <v>548.50736144999996</v>
      </c>
    </row>
    <row r="1054" spans="1:5" x14ac:dyDescent="0.2">
      <c r="A1054" s="76">
        <v>41067</v>
      </c>
      <c r="B1054" s="75">
        <v>335.37793766999999</v>
      </c>
      <c r="C1054" s="75">
        <v>362.73370172</v>
      </c>
      <c r="D1054" s="75">
        <v>490.82342471999999</v>
      </c>
      <c r="E1054" s="75">
        <v>550.74837676000004</v>
      </c>
    </row>
    <row r="1055" spans="1:5" x14ac:dyDescent="0.2">
      <c r="A1055" s="76">
        <v>41068</v>
      </c>
      <c r="B1055" s="75">
        <v>335.19296399000001</v>
      </c>
      <c r="C1055" s="75">
        <v>361.52912442000002</v>
      </c>
      <c r="D1055" s="75">
        <v>489.17706701999998</v>
      </c>
      <c r="E1055" s="75">
        <v>550.40171081999995</v>
      </c>
    </row>
    <row r="1056" spans="1:5" x14ac:dyDescent="0.2">
      <c r="A1056" s="76">
        <v>41071</v>
      </c>
      <c r="B1056" s="75">
        <v>335.53773654999998</v>
      </c>
      <c r="C1056" s="75">
        <v>361.34406274000003</v>
      </c>
      <c r="D1056" s="75">
        <v>488.64046976999998</v>
      </c>
      <c r="E1056" s="75">
        <v>548.36070244999996</v>
      </c>
    </row>
    <row r="1057" spans="1:5" x14ac:dyDescent="0.2">
      <c r="A1057" s="76">
        <v>41072</v>
      </c>
      <c r="B1057" s="75">
        <v>335.83598712000003</v>
      </c>
      <c r="C1057" s="75">
        <v>362.31795677000002</v>
      </c>
      <c r="D1057" s="75">
        <v>487.57468667000001</v>
      </c>
      <c r="E1057" s="75">
        <v>548.17500296000003</v>
      </c>
    </row>
    <row r="1058" spans="1:5" x14ac:dyDescent="0.2">
      <c r="A1058" s="76">
        <v>41073</v>
      </c>
      <c r="B1058" s="75">
        <v>336.67669329</v>
      </c>
      <c r="C1058" s="75">
        <v>363.88902984999999</v>
      </c>
      <c r="D1058" s="75">
        <v>488.87802226999997</v>
      </c>
      <c r="E1058" s="75">
        <v>550.64065832999995</v>
      </c>
    </row>
    <row r="1059" spans="1:5" x14ac:dyDescent="0.2">
      <c r="A1059" s="76">
        <v>41074</v>
      </c>
      <c r="B1059" s="75">
        <v>336.80037671999997</v>
      </c>
      <c r="C1059" s="75">
        <v>364.39823104999999</v>
      </c>
      <c r="D1059" s="75">
        <v>486.85145864999998</v>
      </c>
      <c r="E1059" s="75">
        <v>551.59260684000003</v>
      </c>
    </row>
    <row r="1060" spans="1:5" x14ac:dyDescent="0.2">
      <c r="A1060" s="76">
        <v>41075</v>
      </c>
      <c r="B1060" s="75">
        <v>337.33854471000001</v>
      </c>
      <c r="C1060" s="75">
        <v>366.53187027000001</v>
      </c>
      <c r="D1060" s="75">
        <v>488.29705906999999</v>
      </c>
      <c r="E1060" s="75">
        <v>552.02213277999999</v>
      </c>
    </row>
    <row r="1061" spans="1:5" x14ac:dyDescent="0.2">
      <c r="A1061" s="76">
        <v>41078</v>
      </c>
      <c r="B1061" s="75">
        <v>337.31950713999998</v>
      </c>
      <c r="C1061" s="75">
        <v>366.35947527000002</v>
      </c>
      <c r="D1061" s="75">
        <v>486.38626894999999</v>
      </c>
      <c r="E1061" s="75">
        <v>551.25523647</v>
      </c>
    </row>
    <row r="1062" spans="1:5" x14ac:dyDescent="0.2">
      <c r="A1062" s="76">
        <v>41079</v>
      </c>
      <c r="B1062" s="75">
        <v>337.47611007</v>
      </c>
      <c r="C1062" s="75">
        <v>365.15676134</v>
      </c>
      <c r="D1062" s="75">
        <v>486.69782774999999</v>
      </c>
      <c r="E1062" s="75">
        <v>550.35385427000006</v>
      </c>
    </row>
    <row r="1063" spans="1:5" x14ac:dyDescent="0.2">
      <c r="A1063" s="76">
        <v>41080</v>
      </c>
      <c r="B1063" s="75">
        <v>337.27380040999998</v>
      </c>
      <c r="C1063" s="75">
        <v>366.47841883000001</v>
      </c>
      <c r="D1063" s="75">
        <v>483.93669398999998</v>
      </c>
      <c r="E1063" s="75">
        <v>547.28245311000001</v>
      </c>
    </row>
    <row r="1064" spans="1:5" x14ac:dyDescent="0.2">
      <c r="A1064" s="76">
        <v>41081</v>
      </c>
      <c r="B1064" s="75">
        <v>337.27407796</v>
      </c>
      <c r="C1064" s="75">
        <v>366.73759572</v>
      </c>
      <c r="D1064" s="75">
        <v>483.9821432</v>
      </c>
      <c r="E1064" s="75">
        <v>548.56997624999997</v>
      </c>
    </row>
    <row r="1065" spans="1:5" x14ac:dyDescent="0.2">
      <c r="A1065" s="76">
        <v>41082</v>
      </c>
      <c r="B1065" s="75">
        <v>337.62512283000001</v>
      </c>
      <c r="C1065" s="75">
        <v>368.38120773000003</v>
      </c>
      <c r="D1065" s="75">
        <v>484.58488168999997</v>
      </c>
      <c r="E1065" s="75">
        <v>546.86571961000004</v>
      </c>
    </row>
    <row r="1066" spans="1:5" x14ac:dyDescent="0.2">
      <c r="A1066" s="76">
        <v>41085</v>
      </c>
      <c r="B1066" s="75">
        <v>337.72835982999999</v>
      </c>
      <c r="C1066" s="75">
        <v>367.71697857999999</v>
      </c>
      <c r="D1066" s="75">
        <v>480.30979359000003</v>
      </c>
      <c r="E1066" s="75">
        <v>544.28424571000005</v>
      </c>
    </row>
    <row r="1067" spans="1:5" x14ac:dyDescent="0.2">
      <c r="A1067" s="76">
        <v>41086</v>
      </c>
      <c r="B1067" s="75">
        <v>337.88248119999997</v>
      </c>
      <c r="C1067" s="75">
        <v>367.05277023000002</v>
      </c>
      <c r="D1067" s="75">
        <v>479.75532856000001</v>
      </c>
      <c r="E1067" s="75">
        <v>542.51580535000005</v>
      </c>
    </row>
    <row r="1068" spans="1:5" x14ac:dyDescent="0.2">
      <c r="A1068" s="76">
        <v>41087</v>
      </c>
      <c r="B1068" s="75">
        <v>337.77212605</v>
      </c>
      <c r="C1068" s="75">
        <v>366.19071113000001</v>
      </c>
      <c r="D1068" s="75">
        <v>482.68907897000003</v>
      </c>
      <c r="E1068" s="75">
        <v>547.32133553999995</v>
      </c>
    </row>
    <row r="1069" spans="1:5" x14ac:dyDescent="0.2">
      <c r="A1069" s="76">
        <v>41088</v>
      </c>
      <c r="B1069" s="75">
        <v>337.80548456000002</v>
      </c>
      <c r="C1069" s="75">
        <v>365.97057824000001</v>
      </c>
      <c r="D1069" s="75">
        <v>484.21482513000001</v>
      </c>
      <c r="E1069" s="75">
        <v>549.28713184000003</v>
      </c>
    </row>
    <row r="1070" spans="1:5" x14ac:dyDescent="0.2">
      <c r="A1070" s="76">
        <v>41089</v>
      </c>
      <c r="B1070" s="75">
        <v>337.98378713</v>
      </c>
      <c r="C1070" s="75">
        <v>366.42468192000001</v>
      </c>
      <c r="D1070" s="75">
        <v>487.06306662999998</v>
      </c>
      <c r="E1070" s="75">
        <v>550.32621673999995</v>
      </c>
    </row>
    <row r="1071" spans="1:5" x14ac:dyDescent="0.2">
      <c r="A1071" s="76">
        <v>41092</v>
      </c>
      <c r="B1071" s="75">
        <v>337.92260421999998</v>
      </c>
      <c r="C1071" s="75">
        <v>365.06715751000002</v>
      </c>
      <c r="D1071" s="75">
        <v>488.38514113000002</v>
      </c>
      <c r="E1071" s="75">
        <v>551.48662238999998</v>
      </c>
    </row>
    <row r="1072" spans="1:5" x14ac:dyDescent="0.2">
      <c r="A1072" s="76">
        <v>41093</v>
      </c>
      <c r="B1072" s="75">
        <v>337.98286110999999</v>
      </c>
      <c r="C1072" s="75">
        <v>364.22207791</v>
      </c>
      <c r="D1072" s="75">
        <v>489.19666002999998</v>
      </c>
      <c r="E1072" s="75">
        <v>555.87683398000001</v>
      </c>
    </row>
    <row r="1073" spans="1:5" x14ac:dyDescent="0.2">
      <c r="A1073" s="76">
        <v>41094</v>
      </c>
      <c r="B1073" s="75">
        <v>338.07513008000001</v>
      </c>
      <c r="C1073" s="75">
        <v>364.85509323999997</v>
      </c>
      <c r="D1073" s="75">
        <v>489.93652694000002</v>
      </c>
      <c r="E1073" s="75">
        <v>554.61180066999998</v>
      </c>
    </row>
    <row r="1074" spans="1:5" x14ac:dyDescent="0.2">
      <c r="A1074" s="76">
        <v>41095</v>
      </c>
      <c r="B1074" s="75">
        <v>338.12396073999997</v>
      </c>
      <c r="C1074" s="75">
        <v>365.02772263000003</v>
      </c>
      <c r="D1074" s="75">
        <v>488.40127037000002</v>
      </c>
      <c r="E1074" s="75">
        <v>553.35603584</v>
      </c>
    </row>
    <row r="1075" spans="1:5" x14ac:dyDescent="0.2">
      <c r="A1075" s="76">
        <v>41096</v>
      </c>
      <c r="B1075" s="75">
        <v>338.23899141999999</v>
      </c>
      <c r="C1075" s="75">
        <v>366.10631543</v>
      </c>
      <c r="D1075" s="75">
        <v>489.84052317999999</v>
      </c>
      <c r="E1075" s="75">
        <v>556.75341345000004</v>
      </c>
    </row>
    <row r="1076" spans="1:5" x14ac:dyDescent="0.2">
      <c r="A1076" s="76">
        <v>41099</v>
      </c>
      <c r="B1076" s="75">
        <v>338.28668814999997</v>
      </c>
      <c r="C1076" s="75">
        <v>365.35313757</v>
      </c>
      <c r="D1076" s="75">
        <v>487.56904427000001</v>
      </c>
      <c r="E1076" s="75">
        <v>554.90501762999997</v>
      </c>
    </row>
    <row r="1077" spans="1:5" x14ac:dyDescent="0.2">
      <c r="A1077" s="76">
        <v>41100</v>
      </c>
      <c r="B1077" s="75">
        <v>338.26046208999998</v>
      </c>
      <c r="C1077" s="75">
        <v>365.41302707</v>
      </c>
      <c r="D1077" s="75">
        <v>487.28003805999998</v>
      </c>
      <c r="E1077" s="75">
        <v>554.27344244000005</v>
      </c>
    </row>
    <row r="1078" spans="1:5" x14ac:dyDescent="0.2">
      <c r="A1078" s="76">
        <v>41101</v>
      </c>
      <c r="B1078" s="75">
        <v>338.20574377999998</v>
      </c>
      <c r="C1078" s="75">
        <v>364.94843180999999</v>
      </c>
      <c r="D1078" s="75">
        <v>487.52604265999997</v>
      </c>
      <c r="E1078" s="75">
        <v>555.02072271999998</v>
      </c>
    </row>
    <row r="1079" spans="1:5" x14ac:dyDescent="0.2">
      <c r="A1079" s="76">
        <v>41102</v>
      </c>
      <c r="B1079" s="75">
        <v>338.25461402000002</v>
      </c>
      <c r="C1079" s="75">
        <v>365.47454818</v>
      </c>
      <c r="D1079" s="75">
        <v>488.16703826000003</v>
      </c>
      <c r="E1079" s="75">
        <v>553.91405725000004</v>
      </c>
    </row>
    <row r="1080" spans="1:5" x14ac:dyDescent="0.2">
      <c r="A1080" s="76">
        <v>41103</v>
      </c>
      <c r="B1080" s="75">
        <v>338.40796777999998</v>
      </c>
      <c r="C1080" s="75">
        <v>364.81861261</v>
      </c>
      <c r="D1080" s="75">
        <v>488.46965403000002</v>
      </c>
      <c r="E1080" s="75">
        <v>555.17896012000006</v>
      </c>
    </row>
    <row r="1081" spans="1:5" x14ac:dyDescent="0.2">
      <c r="A1081" s="76">
        <v>41106</v>
      </c>
      <c r="B1081" s="75">
        <v>338.35447475000001</v>
      </c>
      <c r="C1081" s="75">
        <v>364.46643538000001</v>
      </c>
      <c r="D1081" s="75">
        <v>489.36758003</v>
      </c>
      <c r="E1081" s="75">
        <v>556.11286999000004</v>
      </c>
    </row>
    <row r="1082" spans="1:5" x14ac:dyDescent="0.2">
      <c r="A1082" s="76">
        <v>41107</v>
      </c>
      <c r="B1082" s="75">
        <v>338.40267329</v>
      </c>
      <c r="C1082" s="75">
        <v>363.68087915000001</v>
      </c>
      <c r="D1082" s="75">
        <v>490.60957586000001</v>
      </c>
      <c r="E1082" s="75">
        <v>558.02921188000005</v>
      </c>
    </row>
    <row r="1083" spans="1:5" x14ac:dyDescent="0.2">
      <c r="A1083" s="76">
        <v>41108</v>
      </c>
      <c r="B1083" s="75">
        <v>338.56707769000002</v>
      </c>
      <c r="C1083" s="75">
        <v>364.98838466000001</v>
      </c>
      <c r="D1083" s="75">
        <v>491.08994834999999</v>
      </c>
      <c r="E1083" s="75">
        <v>560.50532577000001</v>
      </c>
    </row>
    <row r="1084" spans="1:5" x14ac:dyDescent="0.2">
      <c r="A1084" s="76">
        <v>41109</v>
      </c>
      <c r="B1084" s="75">
        <v>338.62627357999997</v>
      </c>
      <c r="C1084" s="75">
        <v>366.29228924</v>
      </c>
      <c r="D1084" s="75">
        <v>491.21521339999998</v>
      </c>
      <c r="E1084" s="75">
        <v>559.61642257999995</v>
      </c>
    </row>
    <row r="1085" spans="1:5" x14ac:dyDescent="0.2">
      <c r="A1085" s="76">
        <v>41110</v>
      </c>
      <c r="B1085" s="75">
        <v>338.83491249999997</v>
      </c>
      <c r="C1085" s="75">
        <v>366.83110445</v>
      </c>
      <c r="D1085" s="75">
        <v>491.92129463999999</v>
      </c>
      <c r="E1085" s="75">
        <v>560.22103981999999</v>
      </c>
    </row>
    <row r="1086" spans="1:5" x14ac:dyDescent="0.2">
      <c r="A1086" s="76">
        <v>41113</v>
      </c>
      <c r="B1086" s="75">
        <v>338.86589612</v>
      </c>
      <c r="C1086" s="75">
        <v>368.59205563</v>
      </c>
      <c r="D1086" s="75">
        <v>494.33325736</v>
      </c>
      <c r="E1086" s="75">
        <v>562.37894034999999</v>
      </c>
    </row>
    <row r="1087" spans="1:5" x14ac:dyDescent="0.2">
      <c r="A1087" s="76">
        <v>41114</v>
      </c>
      <c r="B1087" s="75">
        <v>338.88041163999998</v>
      </c>
      <c r="C1087" s="75">
        <v>369.07513015000001</v>
      </c>
      <c r="D1087" s="75">
        <v>496.12295133999999</v>
      </c>
      <c r="E1087" s="75">
        <v>564.03301140999997</v>
      </c>
    </row>
    <row r="1088" spans="1:5" x14ac:dyDescent="0.2">
      <c r="A1088" s="76">
        <v>41115</v>
      </c>
      <c r="B1088" s="75">
        <v>338.87369801</v>
      </c>
      <c r="C1088" s="75">
        <v>369.17740990999999</v>
      </c>
      <c r="D1088" s="75">
        <v>494.62290992999999</v>
      </c>
      <c r="E1088" s="75">
        <v>562.95685994999997</v>
      </c>
    </row>
    <row r="1089" spans="1:5" x14ac:dyDescent="0.2">
      <c r="A1089" s="76">
        <v>41116</v>
      </c>
      <c r="B1089" s="75">
        <v>338.46331542000001</v>
      </c>
      <c r="C1089" s="75">
        <v>369.11978568000001</v>
      </c>
      <c r="D1089" s="75">
        <v>494.22277658000002</v>
      </c>
      <c r="E1089" s="75">
        <v>561.67249747999995</v>
      </c>
    </row>
    <row r="1090" spans="1:5" x14ac:dyDescent="0.2">
      <c r="A1090" s="76">
        <v>41117</v>
      </c>
      <c r="B1090" s="75">
        <v>338.68036673</v>
      </c>
      <c r="C1090" s="75">
        <v>370.82162727000002</v>
      </c>
      <c r="D1090" s="75">
        <v>493.20616068999999</v>
      </c>
      <c r="E1090" s="75">
        <v>560.35959538999998</v>
      </c>
    </row>
    <row r="1091" spans="1:5" x14ac:dyDescent="0.2">
      <c r="A1091" s="76">
        <v>41120</v>
      </c>
      <c r="B1091" s="75">
        <v>338.70986806000002</v>
      </c>
      <c r="C1091" s="75">
        <v>372.35433491999999</v>
      </c>
      <c r="D1091" s="75">
        <v>492.80618081</v>
      </c>
      <c r="E1091" s="75">
        <v>559.90210034999996</v>
      </c>
    </row>
    <row r="1092" spans="1:5" x14ac:dyDescent="0.2">
      <c r="A1092" s="76">
        <v>41121</v>
      </c>
      <c r="B1092" s="75">
        <v>338.42578488999999</v>
      </c>
      <c r="C1092" s="75">
        <v>372.27651988999997</v>
      </c>
      <c r="D1092" s="75">
        <v>494.08234106999998</v>
      </c>
      <c r="E1092" s="75">
        <v>560.14022540999997</v>
      </c>
    </row>
    <row r="1093" spans="1:5" x14ac:dyDescent="0.2">
      <c r="A1093" s="76">
        <v>41122</v>
      </c>
      <c r="B1093" s="75">
        <v>338.35740755</v>
      </c>
      <c r="C1093" s="75">
        <v>371.74824111999999</v>
      </c>
      <c r="D1093" s="75">
        <v>494.85177970000001</v>
      </c>
      <c r="E1093" s="75">
        <v>562.50287710999999</v>
      </c>
    </row>
    <row r="1094" spans="1:5" x14ac:dyDescent="0.2">
      <c r="A1094" s="76">
        <v>41123</v>
      </c>
      <c r="B1094" s="75">
        <v>338.38579706000002</v>
      </c>
      <c r="C1094" s="75">
        <v>371.07046738000003</v>
      </c>
      <c r="D1094" s="75">
        <v>492.86578281999999</v>
      </c>
      <c r="E1094" s="75">
        <v>560.84850806999998</v>
      </c>
    </row>
    <row r="1095" spans="1:5" x14ac:dyDescent="0.2">
      <c r="A1095" s="76">
        <v>41124</v>
      </c>
      <c r="B1095" s="75">
        <v>338.56008370000001</v>
      </c>
      <c r="C1095" s="75">
        <v>371.74142488000001</v>
      </c>
      <c r="D1095" s="75">
        <v>494.19159661999998</v>
      </c>
      <c r="E1095" s="75">
        <v>559.54337037000005</v>
      </c>
    </row>
    <row r="1096" spans="1:5" x14ac:dyDescent="0.2">
      <c r="A1096" s="76">
        <v>41128</v>
      </c>
      <c r="B1096" s="75">
        <v>338.74676468000001</v>
      </c>
      <c r="C1096" s="75">
        <v>371.89787876999998</v>
      </c>
      <c r="D1096" s="75">
        <v>492.27671791</v>
      </c>
      <c r="E1096" s="75">
        <v>559.32986714000003</v>
      </c>
    </row>
    <row r="1097" spans="1:5" x14ac:dyDescent="0.2">
      <c r="A1097" s="76">
        <v>41129</v>
      </c>
      <c r="B1097" s="75">
        <v>338.89057035000002</v>
      </c>
      <c r="C1097" s="75">
        <v>372.46043191000001</v>
      </c>
      <c r="D1097" s="75">
        <v>491.83038699000002</v>
      </c>
      <c r="E1097" s="75">
        <v>559.24960722000003</v>
      </c>
    </row>
    <row r="1098" spans="1:5" x14ac:dyDescent="0.2">
      <c r="A1098" s="76">
        <v>41130</v>
      </c>
      <c r="B1098" s="75">
        <v>338.54568578999999</v>
      </c>
      <c r="C1098" s="75">
        <v>371.21925334999997</v>
      </c>
      <c r="D1098" s="75">
        <v>494.00279419999998</v>
      </c>
      <c r="E1098" s="75">
        <v>562.45990588999996</v>
      </c>
    </row>
    <row r="1099" spans="1:5" x14ac:dyDescent="0.2">
      <c r="A1099" s="76">
        <v>41131</v>
      </c>
      <c r="B1099" s="75">
        <v>338.87982183000003</v>
      </c>
      <c r="C1099" s="75">
        <v>372.12169203000002</v>
      </c>
      <c r="D1099" s="75">
        <v>496.33797163000003</v>
      </c>
      <c r="E1099" s="75">
        <v>563.44651429999999</v>
      </c>
    </row>
    <row r="1100" spans="1:5" x14ac:dyDescent="0.2">
      <c r="A1100" s="76">
        <v>41134</v>
      </c>
      <c r="B1100" s="75">
        <v>339.20070306000002</v>
      </c>
      <c r="C1100" s="75">
        <v>372.96863722000001</v>
      </c>
      <c r="D1100" s="75">
        <v>498.13997747000002</v>
      </c>
      <c r="E1100" s="75">
        <v>566.07752976999996</v>
      </c>
    </row>
    <row r="1101" spans="1:5" x14ac:dyDescent="0.2">
      <c r="A1101" s="76">
        <v>41135</v>
      </c>
      <c r="B1101" s="75">
        <v>339.23582233000002</v>
      </c>
      <c r="C1101" s="75">
        <v>372.26671756000002</v>
      </c>
      <c r="D1101" s="75">
        <v>496.76584689999999</v>
      </c>
      <c r="E1101" s="75">
        <v>568.70498983000005</v>
      </c>
    </row>
    <row r="1102" spans="1:5" x14ac:dyDescent="0.2">
      <c r="A1102" s="76">
        <v>41136</v>
      </c>
      <c r="B1102" s="75">
        <v>339.29710775000001</v>
      </c>
      <c r="C1102" s="75">
        <v>372.32448436999999</v>
      </c>
      <c r="D1102" s="75">
        <v>496.63292024999998</v>
      </c>
      <c r="E1102" s="75">
        <v>568.2722655</v>
      </c>
    </row>
    <row r="1103" spans="1:5" x14ac:dyDescent="0.2">
      <c r="A1103" s="76">
        <v>41137</v>
      </c>
      <c r="B1103" s="75">
        <v>339.86935175000002</v>
      </c>
      <c r="C1103" s="75">
        <v>373.72161790000001</v>
      </c>
      <c r="D1103" s="75">
        <v>498.99668109999999</v>
      </c>
      <c r="E1103" s="75">
        <v>569.10838347000004</v>
      </c>
    </row>
    <row r="1104" spans="1:5" x14ac:dyDescent="0.2">
      <c r="A1104" s="76">
        <v>41138</v>
      </c>
      <c r="B1104" s="75">
        <v>340.20099305999997</v>
      </c>
      <c r="C1104" s="75">
        <v>376.10669309999997</v>
      </c>
      <c r="D1104" s="75">
        <v>499.42631697000002</v>
      </c>
      <c r="E1104" s="75">
        <v>570.46353175000002</v>
      </c>
    </row>
    <row r="1105" spans="1:5" x14ac:dyDescent="0.2">
      <c r="A1105" s="76">
        <v>41141</v>
      </c>
      <c r="B1105" s="75">
        <v>340.14249033999999</v>
      </c>
      <c r="C1105" s="75">
        <v>376.48583563</v>
      </c>
      <c r="D1105" s="75">
        <v>498.24655884999999</v>
      </c>
      <c r="E1105" s="75">
        <v>568.13521415000002</v>
      </c>
    </row>
    <row r="1106" spans="1:5" x14ac:dyDescent="0.2">
      <c r="A1106" s="76">
        <v>41142</v>
      </c>
      <c r="B1106" s="75">
        <v>340.45081145</v>
      </c>
      <c r="C1106" s="75">
        <v>377.05759074000002</v>
      </c>
      <c r="D1106" s="75">
        <v>498.88030968999999</v>
      </c>
      <c r="E1106" s="75">
        <v>567.86417251</v>
      </c>
    </row>
    <row r="1107" spans="1:5" x14ac:dyDescent="0.2">
      <c r="A1107" s="76">
        <v>41143</v>
      </c>
      <c r="B1107" s="75">
        <v>340.56884450000001</v>
      </c>
      <c r="C1107" s="75">
        <v>377.64171039000001</v>
      </c>
      <c r="D1107" s="75">
        <v>500.4887109</v>
      </c>
      <c r="E1107" s="75">
        <v>570.40454734000002</v>
      </c>
    </row>
    <row r="1108" spans="1:5" x14ac:dyDescent="0.2">
      <c r="A1108" s="76">
        <v>41144</v>
      </c>
      <c r="B1108" s="75">
        <v>340.17830851000002</v>
      </c>
      <c r="C1108" s="75">
        <v>377.22750014000002</v>
      </c>
      <c r="D1108" s="75">
        <v>499.79041960000001</v>
      </c>
      <c r="E1108" s="75">
        <v>570.88539408999998</v>
      </c>
    </row>
    <row r="1109" spans="1:5" x14ac:dyDescent="0.2">
      <c r="A1109" s="76">
        <v>41145</v>
      </c>
      <c r="B1109" s="75">
        <v>340.52669333</v>
      </c>
      <c r="C1109" s="75">
        <v>376.87385429</v>
      </c>
      <c r="D1109" s="75">
        <v>501.93190041000003</v>
      </c>
      <c r="E1109" s="75">
        <v>574.12778492999996</v>
      </c>
    </row>
    <row r="1110" spans="1:5" x14ac:dyDescent="0.2">
      <c r="A1110" s="76">
        <v>41148</v>
      </c>
      <c r="B1110" s="75">
        <v>340.78040687999999</v>
      </c>
      <c r="C1110" s="75">
        <v>376.5950694</v>
      </c>
      <c r="D1110" s="75">
        <v>500.94422852000002</v>
      </c>
      <c r="E1110" s="75">
        <v>574.15703318999999</v>
      </c>
    </row>
    <row r="1111" spans="1:5" x14ac:dyDescent="0.2">
      <c r="A1111" s="76">
        <v>41149</v>
      </c>
      <c r="B1111" s="75">
        <v>340.90787606999999</v>
      </c>
      <c r="C1111" s="75">
        <v>376.51425023000002</v>
      </c>
      <c r="D1111" s="75">
        <v>502.26200490000002</v>
      </c>
      <c r="E1111" s="75">
        <v>573.23164525000004</v>
      </c>
    </row>
    <row r="1112" spans="1:5" x14ac:dyDescent="0.2">
      <c r="A1112" s="76">
        <v>41150</v>
      </c>
      <c r="B1112" s="75">
        <v>341.18465097000001</v>
      </c>
      <c r="C1112" s="75">
        <v>377.14740862000002</v>
      </c>
      <c r="D1112" s="75">
        <v>500.72432082</v>
      </c>
      <c r="E1112" s="75">
        <v>572.55260311999996</v>
      </c>
    </row>
    <row r="1113" spans="1:5" x14ac:dyDescent="0.2">
      <c r="A1113" s="76">
        <v>41151</v>
      </c>
      <c r="B1113" s="75">
        <v>341.29828694999998</v>
      </c>
      <c r="C1113" s="75">
        <v>377.87491596000001</v>
      </c>
      <c r="D1113" s="75">
        <v>500.19996777</v>
      </c>
      <c r="E1113" s="75">
        <v>572.18190242000003</v>
      </c>
    </row>
    <row r="1114" spans="1:5" x14ac:dyDescent="0.2">
      <c r="A1114" s="76">
        <v>41152</v>
      </c>
      <c r="B1114" s="75">
        <v>341.11361099999999</v>
      </c>
      <c r="C1114" s="75">
        <v>376.47961916000003</v>
      </c>
      <c r="D1114" s="75">
        <v>499.43126632000002</v>
      </c>
      <c r="E1114" s="75">
        <v>571.49378283999999</v>
      </c>
    </row>
    <row r="1115" spans="1:5" x14ac:dyDescent="0.2">
      <c r="A1115" s="76">
        <v>41155</v>
      </c>
      <c r="B1115" s="75">
        <v>341.16021092</v>
      </c>
      <c r="C1115" s="75">
        <v>375.40465028</v>
      </c>
      <c r="D1115" s="75">
        <v>499.99540265000002</v>
      </c>
      <c r="E1115" s="75">
        <v>569.34061108000003</v>
      </c>
    </row>
    <row r="1116" spans="1:5" x14ac:dyDescent="0.2">
      <c r="A1116" s="76">
        <v>41156</v>
      </c>
      <c r="B1116" s="75">
        <v>341.21877667000001</v>
      </c>
      <c r="C1116" s="75">
        <v>375.40207928000001</v>
      </c>
      <c r="D1116" s="75">
        <v>500.35008436999999</v>
      </c>
      <c r="E1116" s="75">
        <v>571.04504406000001</v>
      </c>
    </row>
    <row r="1117" spans="1:5" x14ac:dyDescent="0.2">
      <c r="A1117" s="76">
        <v>41157</v>
      </c>
      <c r="B1117" s="75">
        <v>340.98818696000001</v>
      </c>
      <c r="C1117" s="75">
        <v>374.02868394000001</v>
      </c>
      <c r="D1117" s="75">
        <v>499.04304084</v>
      </c>
      <c r="E1117" s="75">
        <v>569.95249501000001</v>
      </c>
    </row>
    <row r="1118" spans="1:5" x14ac:dyDescent="0.2">
      <c r="A1118" s="76">
        <v>41158</v>
      </c>
      <c r="B1118" s="75">
        <v>341.10788274999999</v>
      </c>
      <c r="C1118" s="75">
        <v>373.71148178999999</v>
      </c>
      <c r="D1118" s="75">
        <v>499.72255272000001</v>
      </c>
      <c r="E1118" s="75">
        <v>571.28475442000001</v>
      </c>
    </row>
    <row r="1119" spans="1:5" x14ac:dyDescent="0.2">
      <c r="A1119" s="76">
        <v>41159</v>
      </c>
      <c r="B1119" s="75">
        <v>341.31552522999999</v>
      </c>
      <c r="C1119" s="75">
        <v>376.18183729999998</v>
      </c>
      <c r="D1119" s="75">
        <v>499.79591871999997</v>
      </c>
      <c r="E1119" s="75">
        <v>570.37817014999996</v>
      </c>
    </row>
    <row r="1120" spans="1:5" x14ac:dyDescent="0.2">
      <c r="A1120" s="76">
        <v>41162</v>
      </c>
      <c r="B1120" s="75">
        <v>341.34640435</v>
      </c>
      <c r="C1120" s="75">
        <v>375.82145388999999</v>
      </c>
      <c r="D1120" s="75">
        <v>499.97623678999997</v>
      </c>
      <c r="E1120" s="75">
        <v>569.54548631</v>
      </c>
    </row>
    <row r="1121" spans="1:5" x14ac:dyDescent="0.2">
      <c r="A1121" s="76">
        <v>41163</v>
      </c>
      <c r="B1121" s="75">
        <v>341.10563174999999</v>
      </c>
      <c r="C1121" s="75">
        <v>376.02193210000001</v>
      </c>
      <c r="D1121" s="75">
        <v>499.26655413999998</v>
      </c>
      <c r="E1121" s="75">
        <v>568.91907829000002</v>
      </c>
    </row>
    <row r="1122" spans="1:5" x14ac:dyDescent="0.2">
      <c r="A1122" s="76">
        <v>41164</v>
      </c>
      <c r="B1122" s="75">
        <v>341.16552057000001</v>
      </c>
      <c r="C1122" s="75">
        <v>376.51968282000001</v>
      </c>
      <c r="D1122" s="75">
        <v>501.58603197000002</v>
      </c>
      <c r="E1122" s="75">
        <v>570.60860387000002</v>
      </c>
    </row>
    <row r="1123" spans="1:5" x14ac:dyDescent="0.2">
      <c r="A1123" s="76">
        <v>41165</v>
      </c>
      <c r="B1123" s="75">
        <v>341.33026174999998</v>
      </c>
      <c r="C1123" s="75">
        <v>376.48696297999999</v>
      </c>
      <c r="D1123" s="75">
        <v>501.79613269999999</v>
      </c>
      <c r="E1123" s="75">
        <v>571.19799105000004</v>
      </c>
    </row>
    <row r="1124" spans="1:5" x14ac:dyDescent="0.2">
      <c r="A1124" s="76">
        <v>41166</v>
      </c>
      <c r="B1124" s="75">
        <v>341.47514106</v>
      </c>
      <c r="C1124" s="75">
        <v>376.60914012000001</v>
      </c>
      <c r="D1124" s="75">
        <v>501.27424051999998</v>
      </c>
      <c r="E1124" s="75">
        <v>571.31198511000002</v>
      </c>
    </row>
    <row r="1125" spans="1:5" x14ac:dyDescent="0.2">
      <c r="A1125" s="76">
        <v>41169</v>
      </c>
      <c r="B1125" s="75">
        <v>341.57691427999998</v>
      </c>
      <c r="C1125" s="75">
        <v>375.82388553999999</v>
      </c>
      <c r="D1125" s="75">
        <v>502.95209317000001</v>
      </c>
      <c r="E1125" s="75">
        <v>573.80143351000004</v>
      </c>
    </row>
    <row r="1126" spans="1:5" x14ac:dyDescent="0.2">
      <c r="A1126" s="76">
        <v>41170</v>
      </c>
      <c r="B1126" s="75">
        <v>341.26551361000003</v>
      </c>
      <c r="C1126" s="75">
        <v>375.74980238000001</v>
      </c>
      <c r="D1126" s="75">
        <v>501.00262200999998</v>
      </c>
      <c r="E1126" s="75">
        <v>574.65074478999998</v>
      </c>
    </row>
    <row r="1127" spans="1:5" x14ac:dyDescent="0.2">
      <c r="A1127" s="76">
        <v>41171</v>
      </c>
      <c r="B1127" s="75">
        <v>341.46302525999999</v>
      </c>
      <c r="C1127" s="75">
        <v>375.60871780999997</v>
      </c>
      <c r="D1127" s="75">
        <v>500.82129630999998</v>
      </c>
      <c r="E1127" s="75">
        <v>574.60589292999998</v>
      </c>
    </row>
    <row r="1128" spans="1:5" x14ac:dyDescent="0.2">
      <c r="A1128" s="76">
        <v>41172</v>
      </c>
      <c r="B1128" s="75">
        <v>341.57667437999999</v>
      </c>
      <c r="C1128" s="75">
        <v>379.13825221000002</v>
      </c>
      <c r="D1128" s="75">
        <v>500.5493563</v>
      </c>
      <c r="E1128" s="75">
        <v>575.03128102000005</v>
      </c>
    </row>
    <row r="1129" spans="1:5" x14ac:dyDescent="0.2">
      <c r="A1129" s="76">
        <v>41173</v>
      </c>
      <c r="B1129" s="75">
        <v>341.69999028000001</v>
      </c>
      <c r="C1129" s="75">
        <v>379.95999180000001</v>
      </c>
      <c r="D1129" s="75">
        <v>502.24295716</v>
      </c>
      <c r="E1129" s="75">
        <v>573.51587461999998</v>
      </c>
    </row>
    <row r="1130" spans="1:5" x14ac:dyDescent="0.2">
      <c r="A1130" s="76">
        <v>41176</v>
      </c>
      <c r="B1130" s="75">
        <v>341.65119666999999</v>
      </c>
      <c r="C1130" s="75">
        <v>377.63940898999999</v>
      </c>
      <c r="D1130" s="75">
        <v>501.07614416000001</v>
      </c>
      <c r="E1130" s="75">
        <v>573.03069139000002</v>
      </c>
    </row>
    <row r="1131" spans="1:5" x14ac:dyDescent="0.2">
      <c r="A1131" s="76">
        <v>41177</v>
      </c>
      <c r="B1131" s="75">
        <v>341.76865368</v>
      </c>
      <c r="C1131" s="75">
        <v>376.92751537999999</v>
      </c>
      <c r="D1131" s="75">
        <v>501.69988842999999</v>
      </c>
      <c r="E1131" s="75">
        <v>573.72167177999995</v>
      </c>
    </row>
    <row r="1132" spans="1:5" x14ac:dyDescent="0.2">
      <c r="A1132" s="76">
        <v>41178</v>
      </c>
      <c r="B1132" s="75">
        <v>341.66240307999999</v>
      </c>
      <c r="C1132" s="75">
        <v>376.88447413</v>
      </c>
      <c r="D1132" s="75">
        <v>502.10076340000001</v>
      </c>
      <c r="E1132" s="75">
        <v>573.91104795000001</v>
      </c>
    </row>
    <row r="1133" spans="1:5" x14ac:dyDescent="0.2">
      <c r="A1133" s="76">
        <v>41179</v>
      </c>
      <c r="B1133" s="75">
        <v>341.69865518</v>
      </c>
      <c r="C1133" s="75">
        <v>376.53481168000002</v>
      </c>
      <c r="D1133" s="75">
        <v>500.86327963999997</v>
      </c>
      <c r="E1133" s="75">
        <v>570.45838518000005</v>
      </c>
    </row>
    <row r="1134" spans="1:5" x14ac:dyDescent="0.2">
      <c r="A1134" s="76">
        <v>41180</v>
      </c>
      <c r="B1134" s="75">
        <v>341.79503750999999</v>
      </c>
      <c r="C1134" s="75">
        <v>376.68814032</v>
      </c>
      <c r="D1134" s="75">
        <v>500.14138100000002</v>
      </c>
      <c r="E1134" s="75">
        <v>571.45288067000001</v>
      </c>
    </row>
    <row r="1135" spans="1:5" x14ac:dyDescent="0.2">
      <c r="A1135" s="76">
        <v>41183</v>
      </c>
      <c r="B1135" s="75">
        <v>342.0912295</v>
      </c>
      <c r="C1135" s="75">
        <v>377.77702250999999</v>
      </c>
      <c r="D1135" s="75">
        <v>501.31721811</v>
      </c>
      <c r="E1135" s="75">
        <v>573.57522482000002</v>
      </c>
    </row>
    <row r="1136" spans="1:5" x14ac:dyDescent="0.2">
      <c r="A1136" s="76">
        <v>41184</v>
      </c>
      <c r="B1136" s="75">
        <v>341.98717047999997</v>
      </c>
      <c r="C1136" s="75">
        <v>376.93569716000002</v>
      </c>
      <c r="D1136" s="75">
        <v>500.98662839000002</v>
      </c>
      <c r="E1136" s="75">
        <v>571.33930764000002</v>
      </c>
    </row>
    <row r="1137" spans="1:5" x14ac:dyDescent="0.2">
      <c r="A1137" s="76">
        <v>41185</v>
      </c>
      <c r="B1137" s="75">
        <v>342.02471041000001</v>
      </c>
      <c r="C1137" s="75">
        <v>377.18751966999997</v>
      </c>
      <c r="D1137" s="75">
        <v>499.89913895000001</v>
      </c>
      <c r="E1137" s="75">
        <v>572.44427195000003</v>
      </c>
    </row>
    <row r="1138" spans="1:5" x14ac:dyDescent="0.2">
      <c r="A1138" s="76">
        <v>41186</v>
      </c>
      <c r="B1138" s="75">
        <v>342.08928665000002</v>
      </c>
      <c r="C1138" s="75">
        <v>377.43382889999998</v>
      </c>
      <c r="D1138" s="75">
        <v>500.44575921000001</v>
      </c>
      <c r="E1138" s="75">
        <v>571.98631466999996</v>
      </c>
    </row>
    <row r="1139" spans="1:5" x14ac:dyDescent="0.2">
      <c r="A1139" s="76">
        <v>41187</v>
      </c>
      <c r="B1139" s="75">
        <v>342.22587533000001</v>
      </c>
      <c r="C1139" s="75">
        <v>378.31755514000002</v>
      </c>
      <c r="D1139" s="75">
        <v>501.42566133000003</v>
      </c>
      <c r="E1139" s="75">
        <v>571.28561452999998</v>
      </c>
    </row>
    <row r="1140" spans="1:5" x14ac:dyDescent="0.2">
      <c r="A1140" s="76">
        <v>41190</v>
      </c>
      <c r="B1140" s="75">
        <v>342.08457155000002</v>
      </c>
      <c r="C1140" s="75">
        <v>377.97776511000001</v>
      </c>
      <c r="D1140" s="75">
        <v>501.00775593999998</v>
      </c>
      <c r="E1140" s="75">
        <v>571.41830748999996</v>
      </c>
    </row>
    <row r="1141" spans="1:5" x14ac:dyDescent="0.2">
      <c r="A1141" s="76">
        <v>41191</v>
      </c>
      <c r="B1141" s="75">
        <v>342.08486555000002</v>
      </c>
      <c r="C1141" s="75">
        <v>378.63105163</v>
      </c>
      <c r="D1141" s="75">
        <v>500.66997641</v>
      </c>
      <c r="E1141" s="75">
        <v>571.48191065000003</v>
      </c>
    </row>
    <row r="1142" spans="1:5" x14ac:dyDescent="0.2">
      <c r="A1142" s="76">
        <v>41192</v>
      </c>
      <c r="B1142" s="75">
        <v>341.96978049000001</v>
      </c>
      <c r="C1142" s="75">
        <v>379.2704382</v>
      </c>
      <c r="D1142" s="75">
        <v>502.34484956</v>
      </c>
      <c r="E1142" s="75">
        <v>574.78065515000003</v>
      </c>
    </row>
    <row r="1143" spans="1:5" x14ac:dyDescent="0.2">
      <c r="A1143" s="76">
        <v>41193</v>
      </c>
      <c r="B1143" s="75">
        <v>342.06355100000002</v>
      </c>
      <c r="C1143" s="75">
        <v>379.60845913000003</v>
      </c>
      <c r="D1143" s="75">
        <v>502.53719537000001</v>
      </c>
      <c r="E1143" s="75">
        <v>574.59838858000001</v>
      </c>
    </row>
    <row r="1144" spans="1:5" x14ac:dyDescent="0.2">
      <c r="A1144" s="76">
        <v>41194</v>
      </c>
      <c r="B1144" s="75">
        <v>342.51157355999999</v>
      </c>
      <c r="C1144" s="75">
        <v>380.16716934999999</v>
      </c>
      <c r="D1144" s="75">
        <v>502.28314669000002</v>
      </c>
      <c r="E1144" s="75">
        <v>574.64550847999999</v>
      </c>
    </row>
    <row r="1145" spans="1:5" x14ac:dyDescent="0.2">
      <c r="A1145" s="76">
        <v>41197</v>
      </c>
      <c r="B1145" s="75">
        <v>342.54941983999998</v>
      </c>
      <c r="C1145" s="75">
        <v>379.58757711999999</v>
      </c>
      <c r="D1145" s="75">
        <v>503.37416769999999</v>
      </c>
      <c r="E1145" s="75">
        <v>575.11760360999995</v>
      </c>
    </row>
    <row r="1146" spans="1:5" x14ac:dyDescent="0.2">
      <c r="A1146" s="76">
        <v>41198</v>
      </c>
      <c r="B1146" s="75">
        <v>342.58502563000002</v>
      </c>
      <c r="C1146" s="75">
        <v>379.71880014999999</v>
      </c>
      <c r="D1146" s="75">
        <v>503.00901087</v>
      </c>
      <c r="E1146" s="75">
        <v>576.48638520999998</v>
      </c>
    </row>
    <row r="1147" spans="1:5" x14ac:dyDescent="0.2">
      <c r="A1147" s="76">
        <v>41199</v>
      </c>
      <c r="B1147" s="75">
        <v>342.67386585999998</v>
      </c>
      <c r="C1147" s="75">
        <v>379.82074160000002</v>
      </c>
      <c r="D1147" s="75">
        <v>503.39102774999998</v>
      </c>
      <c r="E1147" s="75">
        <v>575.56830491000005</v>
      </c>
    </row>
    <row r="1148" spans="1:5" x14ac:dyDescent="0.2">
      <c r="A1148" s="76">
        <v>41200</v>
      </c>
      <c r="B1148" s="75">
        <v>342.71603073</v>
      </c>
      <c r="C1148" s="75">
        <v>379.69101884999998</v>
      </c>
      <c r="D1148" s="75">
        <v>502.29110459999998</v>
      </c>
      <c r="E1148" s="75">
        <v>574.12571280999998</v>
      </c>
    </row>
    <row r="1149" spans="1:5" x14ac:dyDescent="0.2">
      <c r="A1149" s="76">
        <v>41201</v>
      </c>
      <c r="B1149" s="75">
        <v>342.73468516000003</v>
      </c>
      <c r="C1149" s="75">
        <v>380.80892073000001</v>
      </c>
      <c r="D1149" s="75">
        <v>502.84893550999999</v>
      </c>
      <c r="E1149" s="75">
        <v>575.42608770000004</v>
      </c>
    </row>
    <row r="1150" spans="1:5" x14ac:dyDescent="0.2">
      <c r="A1150" s="76">
        <v>41204</v>
      </c>
      <c r="B1150" s="75">
        <v>342.76805132999999</v>
      </c>
      <c r="C1150" s="75">
        <v>381.01006885999999</v>
      </c>
      <c r="D1150" s="75">
        <v>503.11808250000001</v>
      </c>
      <c r="E1150" s="75">
        <v>576.05738202999999</v>
      </c>
    </row>
    <row r="1151" spans="1:5" x14ac:dyDescent="0.2">
      <c r="A1151" s="76">
        <v>41205</v>
      </c>
      <c r="B1151" s="75">
        <v>342.53583344999998</v>
      </c>
      <c r="C1151" s="75">
        <v>382.40561802000002</v>
      </c>
      <c r="D1151" s="75">
        <v>502.71510317000002</v>
      </c>
      <c r="E1151" s="75">
        <v>573.72455914</v>
      </c>
    </row>
    <row r="1152" spans="1:5" x14ac:dyDescent="0.2">
      <c r="A1152" s="76">
        <v>41206</v>
      </c>
      <c r="B1152" s="75">
        <v>342.58816676999999</v>
      </c>
      <c r="C1152" s="75">
        <v>382.71841755999998</v>
      </c>
      <c r="D1152" s="75">
        <v>504.19902607</v>
      </c>
      <c r="E1152" s="75">
        <v>574.57554055000003</v>
      </c>
    </row>
    <row r="1153" spans="1:5" x14ac:dyDescent="0.2">
      <c r="A1153" s="76">
        <v>41207</v>
      </c>
      <c r="B1153" s="75">
        <v>342.84597169</v>
      </c>
      <c r="C1153" s="75">
        <v>383.02727736000003</v>
      </c>
      <c r="D1153" s="75">
        <v>503.09933468999998</v>
      </c>
      <c r="E1153" s="75">
        <v>577.07536794999999</v>
      </c>
    </row>
    <row r="1154" spans="1:5" x14ac:dyDescent="0.2">
      <c r="A1154" s="76">
        <v>41208</v>
      </c>
      <c r="B1154" s="75">
        <v>342.76687369000001</v>
      </c>
      <c r="C1154" s="75">
        <v>382.76097357999998</v>
      </c>
      <c r="D1154" s="75">
        <v>503.36166308999998</v>
      </c>
      <c r="E1154" s="75">
        <v>577.31400275999999</v>
      </c>
    </row>
    <row r="1155" spans="1:5" x14ac:dyDescent="0.2">
      <c r="A1155" s="76">
        <v>41211</v>
      </c>
      <c r="B1155" s="75">
        <v>342.80278401999999</v>
      </c>
      <c r="C1155" s="75">
        <v>382.59502209999999</v>
      </c>
      <c r="D1155" s="75">
        <v>504.48137125</v>
      </c>
      <c r="E1155" s="75">
        <v>577.79908422999995</v>
      </c>
    </row>
    <row r="1156" spans="1:5" x14ac:dyDescent="0.2">
      <c r="A1156" s="76">
        <v>41212</v>
      </c>
      <c r="B1156" s="75">
        <v>342.74263724000002</v>
      </c>
      <c r="C1156" s="75">
        <v>381.86926074000002</v>
      </c>
      <c r="D1156" s="75">
        <v>503.74797982000001</v>
      </c>
      <c r="E1156" s="75">
        <v>576.83164227999998</v>
      </c>
    </row>
    <row r="1157" spans="1:5" x14ac:dyDescent="0.2">
      <c r="A1157" s="76">
        <v>41213</v>
      </c>
      <c r="B1157" s="75">
        <v>342.73891148000001</v>
      </c>
      <c r="C1157" s="75">
        <v>382.34469439999998</v>
      </c>
      <c r="D1157" s="75">
        <v>503.74061424000001</v>
      </c>
      <c r="E1157" s="75">
        <v>577.48994502000005</v>
      </c>
    </row>
    <row r="1158" spans="1:5" x14ac:dyDescent="0.2">
      <c r="A1158" s="76">
        <v>41214</v>
      </c>
      <c r="B1158" s="75">
        <v>342.85177868</v>
      </c>
      <c r="C1158" s="75">
        <v>382.20286791000001</v>
      </c>
      <c r="D1158" s="75">
        <v>503.00033186000002</v>
      </c>
      <c r="E1158" s="75">
        <v>578.70673486999999</v>
      </c>
    </row>
    <row r="1159" spans="1:5" x14ac:dyDescent="0.2">
      <c r="A1159" s="76">
        <v>41215</v>
      </c>
      <c r="B1159" s="75">
        <v>342.94912326000002</v>
      </c>
      <c r="C1159" s="75">
        <v>382.40011643999998</v>
      </c>
      <c r="D1159" s="75">
        <v>503.04697023</v>
      </c>
      <c r="E1159" s="75">
        <v>577.45848784999998</v>
      </c>
    </row>
    <row r="1160" spans="1:5" x14ac:dyDescent="0.2">
      <c r="A1160" s="76">
        <v>41218</v>
      </c>
      <c r="B1160" s="75">
        <v>342.99058047</v>
      </c>
      <c r="C1160" s="75">
        <v>383.00635444</v>
      </c>
      <c r="D1160" s="75">
        <v>502.84247868</v>
      </c>
      <c r="E1160" s="75">
        <v>576.85024208000004</v>
      </c>
    </row>
    <row r="1161" spans="1:5" x14ac:dyDescent="0.2">
      <c r="A1161" s="76">
        <v>41219</v>
      </c>
      <c r="B1161" s="75">
        <v>343.02325896999997</v>
      </c>
      <c r="C1161" s="75">
        <v>382.40890225999999</v>
      </c>
      <c r="D1161" s="75">
        <v>503.63764422999998</v>
      </c>
      <c r="E1161" s="75">
        <v>576.77186921999999</v>
      </c>
    </row>
    <row r="1162" spans="1:5" x14ac:dyDescent="0.2">
      <c r="A1162" s="76">
        <v>41220</v>
      </c>
      <c r="B1162" s="75">
        <v>343.09586937</v>
      </c>
      <c r="C1162" s="75">
        <v>383.62362096999999</v>
      </c>
      <c r="D1162" s="75">
        <v>503.57700992000002</v>
      </c>
      <c r="E1162" s="75">
        <v>578.87980408999999</v>
      </c>
    </row>
    <row r="1163" spans="1:5" x14ac:dyDescent="0.2">
      <c r="A1163" s="76">
        <v>41221</v>
      </c>
      <c r="B1163" s="75">
        <v>342.98743538999997</v>
      </c>
      <c r="C1163" s="75">
        <v>383.45024862000002</v>
      </c>
      <c r="D1163" s="75">
        <v>502.81802858999998</v>
      </c>
      <c r="E1163" s="75">
        <v>577.59433808999995</v>
      </c>
    </row>
    <row r="1164" spans="1:5" x14ac:dyDescent="0.2">
      <c r="A1164" s="76">
        <v>41222</v>
      </c>
      <c r="B1164" s="75">
        <v>343.04221676999998</v>
      </c>
      <c r="C1164" s="75">
        <v>384.69789560999999</v>
      </c>
      <c r="D1164" s="75">
        <v>501.67437776999998</v>
      </c>
      <c r="E1164" s="75">
        <v>573.71537998999997</v>
      </c>
    </row>
    <row r="1165" spans="1:5" x14ac:dyDescent="0.2">
      <c r="A1165" s="76">
        <v>41225</v>
      </c>
      <c r="B1165" s="75">
        <v>343.07663690999999</v>
      </c>
      <c r="C1165" s="75">
        <v>384.41009924999997</v>
      </c>
      <c r="D1165" s="75">
        <v>498.95302297000001</v>
      </c>
      <c r="E1165" s="75">
        <v>571.26761991000001</v>
      </c>
    </row>
    <row r="1166" spans="1:5" x14ac:dyDescent="0.2">
      <c r="A1166" s="76">
        <v>41226</v>
      </c>
      <c r="B1166" s="75">
        <v>343.25627874999998</v>
      </c>
      <c r="C1166" s="75">
        <v>383.98846928</v>
      </c>
      <c r="D1166" s="75">
        <v>498.83884157</v>
      </c>
      <c r="E1166" s="75">
        <v>572.06978189999995</v>
      </c>
    </row>
    <row r="1167" spans="1:5" x14ac:dyDescent="0.2">
      <c r="A1167" s="76">
        <v>41227</v>
      </c>
      <c r="B1167" s="75">
        <v>343.34998175999999</v>
      </c>
      <c r="C1167" s="75">
        <v>385.30805336999998</v>
      </c>
      <c r="D1167" s="75">
        <v>500.42037563999997</v>
      </c>
      <c r="E1167" s="75">
        <v>573.66348778999998</v>
      </c>
    </row>
    <row r="1168" spans="1:5" x14ac:dyDescent="0.2">
      <c r="A1168" s="76">
        <v>41228</v>
      </c>
      <c r="B1168" s="75">
        <v>343.86582069000002</v>
      </c>
      <c r="C1168" s="75">
        <v>386.02026923</v>
      </c>
      <c r="D1168" s="75">
        <v>501.88061319000002</v>
      </c>
      <c r="E1168" s="75">
        <v>574.82303449999995</v>
      </c>
    </row>
    <row r="1169" spans="1:5" x14ac:dyDescent="0.2">
      <c r="A1169" s="76">
        <v>41229</v>
      </c>
      <c r="B1169" s="75">
        <v>343.9819382</v>
      </c>
      <c r="C1169" s="75">
        <v>387.2362976</v>
      </c>
      <c r="D1169" s="75">
        <v>502.8575386</v>
      </c>
      <c r="E1169" s="75">
        <v>575.73500230000002</v>
      </c>
    </row>
    <row r="1170" spans="1:5" x14ac:dyDescent="0.2">
      <c r="A1170" s="76">
        <v>41232</v>
      </c>
      <c r="B1170" s="75">
        <v>343.81096489999999</v>
      </c>
      <c r="C1170" s="75">
        <v>386.65594829999998</v>
      </c>
      <c r="D1170" s="75">
        <v>501.14477479999999</v>
      </c>
      <c r="E1170" s="75">
        <v>575.38373430000001</v>
      </c>
    </row>
    <row r="1171" spans="1:5" x14ac:dyDescent="0.2">
      <c r="A1171" s="76">
        <v>41233</v>
      </c>
      <c r="B1171" s="75">
        <v>343.84459975030001</v>
      </c>
      <c r="C1171" s="75">
        <v>388.72142163149999</v>
      </c>
      <c r="D1171" s="75">
        <v>502.1215594578</v>
      </c>
      <c r="E1171" s="75">
        <v>576.77308149320004</v>
      </c>
    </row>
    <row r="1172" spans="1:5" x14ac:dyDescent="0.2">
      <c r="A1172" s="76">
        <v>41234</v>
      </c>
      <c r="B1172" s="75">
        <v>343.53258311119998</v>
      </c>
      <c r="C1172" s="75">
        <v>388.240543436</v>
      </c>
      <c r="D1172" s="75">
        <v>502.20302632369999</v>
      </c>
      <c r="E1172" s="75">
        <v>578.72008827410002</v>
      </c>
    </row>
    <row r="1173" spans="1:5" x14ac:dyDescent="0.2">
      <c r="A1173" s="76">
        <v>41235</v>
      </c>
      <c r="B1173" s="75">
        <v>343.7314029204</v>
      </c>
      <c r="C1173" s="75">
        <v>388.24966650869999</v>
      </c>
      <c r="D1173" s="75">
        <v>500.70031022410001</v>
      </c>
      <c r="E1173" s="75">
        <v>575.23692161839995</v>
      </c>
    </row>
    <row r="1174" spans="1:5" x14ac:dyDescent="0.2">
      <c r="A1174" s="76">
        <v>41236</v>
      </c>
      <c r="B1174" s="75">
        <v>344.08968917279998</v>
      </c>
      <c r="C1174" s="75">
        <v>387.67348221750001</v>
      </c>
      <c r="D1174" s="75">
        <v>497.32825238800001</v>
      </c>
      <c r="E1174" s="75">
        <v>573.36852967740003</v>
      </c>
    </row>
    <row r="1175" spans="1:5" x14ac:dyDescent="0.2">
      <c r="A1175" s="76">
        <v>41239</v>
      </c>
      <c r="B1175" s="75">
        <v>344.123154258</v>
      </c>
      <c r="C1175" s="75">
        <v>387.73119695079998</v>
      </c>
      <c r="D1175" s="75">
        <v>498.00038851959999</v>
      </c>
      <c r="E1175" s="75">
        <v>573.60461817079999</v>
      </c>
    </row>
    <row r="1176" spans="1:5" x14ac:dyDescent="0.2">
      <c r="A1176" s="76">
        <v>41240</v>
      </c>
      <c r="B1176" s="75">
        <v>344.01727394559998</v>
      </c>
      <c r="C1176" s="75">
        <v>385.73561138140002</v>
      </c>
      <c r="D1176" s="75">
        <v>495.9214133136</v>
      </c>
      <c r="E1176" s="75">
        <v>570.48633324440004</v>
      </c>
    </row>
    <row r="1177" spans="1:5" x14ac:dyDescent="0.2">
      <c r="A1177" s="76">
        <v>41241</v>
      </c>
      <c r="B1177" s="75">
        <v>344.01986802369998</v>
      </c>
      <c r="C1177" s="75">
        <v>385.76547823610002</v>
      </c>
      <c r="D1177" s="75">
        <v>499.40534373650001</v>
      </c>
      <c r="E1177" s="75">
        <v>574.61737030100005</v>
      </c>
    </row>
    <row r="1178" spans="1:5" x14ac:dyDescent="0.2">
      <c r="A1178" s="76">
        <v>41242</v>
      </c>
      <c r="B1178" s="75">
        <v>344.36646070429998</v>
      </c>
      <c r="C1178" s="75">
        <v>386.5376296375</v>
      </c>
      <c r="D1178" s="75">
        <v>498.78328024400003</v>
      </c>
      <c r="E1178" s="75">
        <v>573.66634455409996</v>
      </c>
    </row>
    <row r="1179" spans="1:5" x14ac:dyDescent="0.2">
      <c r="A1179" s="76">
        <v>41243</v>
      </c>
      <c r="B1179" s="75">
        <v>344.52877038320003</v>
      </c>
      <c r="C1179" s="75">
        <v>385.49704494679997</v>
      </c>
      <c r="D1179" s="75">
        <v>493.52737753119999</v>
      </c>
      <c r="E1179" s="75">
        <v>567.25503098759998</v>
      </c>
    </row>
    <row r="1180" spans="1:5" x14ac:dyDescent="0.2">
      <c r="A1180" s="76">
        <v>41246</v>
      </c>
      <c r="B1180" s="75">
        <v>344.56189524000001</v>
      </c>
      <c r="C1180" s="75">
        <v>384.41173119000001</v>
      </c>
      <c r="D1180" s="75">
        <v>495.06163817999999</v>
      </c>
      <c r="E1180" s="75">
        <v>564.67949710000005</v>
      </c>
    </row>
    <row r="1181" spans="1:5" x14ac:dyDescent="0.2">
      <c r="A1181" s="76">
        <v>41247</v>
      </c>
      <c r="B1181" s="75">
        <v>344.69246919</v>
      </c>
      <c r="C1181" s="75">
        <v>386.15584154999999</v>
      </c>
      <c r="D1181" s="75">
        <v>496.41311153999999</v>
      </c>
      <c r="E1181" s="75">
        <v>569.61395032999997</v>
      </c>
    </row>
    <row r="1182" spans="1:5" x14ac:dyDescent="0.2">
      <c r="A1182" s="76">
        <v>41248</v>
      </c>
      <c r="B1182" s="75">
        <v>344.37328815000001</v>
      </c>
      <c r="C1182" s="75">
        <v>386.66743375999999</v>
      </c>
      <c r="D1182" s="75">
        <v>498.03464597999999</v>
      </c>
      <c r="E1182" s="75">
        <v>572.96427118999998</v>
      </c>
    </row>
    <row r="1183" spans="1:5" x14ac:dyDescent="0.2">
      <c r="A1183" s="76">
        <v>41249</v>
      </c>
      <c r="B1183" s="75">
        <v>344.59705628</v>
      </c>
      <c r="C1183" s="75">
        <v>387.80927437000003</v>
      </c>
      <c r="D1183" s="75">
        <v>498.69041289</v>
      </c>
      <c r="E1183" s="75">
        <v>573.02884819999997</v>
      </c>
    </row>
    <row r="1184" spans="1:5" x14ac:dyDescent="0.2">
      <c r="A1184" s="76">
        <v>41250</v>
      </c>
      <c r="B1184" s="75">
        <v>344.71456819000002</v>
      </c>
      <c r="C1184" s="75">
        <v>388.22166664999997</v>
      </c>
      <c r="D1184" s="75">
        <v>497.5132638</v>
      </c>
      <c r="E1184" s="75">
        <v>573.23685585999999</v>
      </c>
    </row>
    <row r="1185" spans="1:5" x14ac:dyDescent="0.2">
      <c r="A1185" s="76">
        <v>41253</v>
      </c>
      <c r="B1185" s="75">
        <v>344.76155985000003</v>
      </c>
      <c r="C1185" s="75">
        <v>387.22300014000001</v>
      </c>
      <c r="D1185" s="75">
        <v>498.88914032999998</v>
      </c>
      <c r="E1185" s="75">
        <v>572.43972120000001</v>
      </c>
    </row>
    <row r="1186" spans="1:5" x14ac:dyDescent="0.2">
      <c r="A1186" s="76">
        <v>41254</v>
      </c>
      <c r="B1186" s="75">
        <v>344.79477787000002</v>
      </c>
      <c r="C1186" s="75">
        <v>387.82435319000001</v>
      </c>
      <c r="D1186" s="75">
        <v>498.86346753999999</v>
      </c>
      <c r="E1186" s="75">
        <v>572.26411898000003</v>
      </c>
    </row>
    <row r="1187" spans="1:5" x14ac:dyDescent="0.2">
      <c r="A1187" s="76">
        <v>41255</v>
      </c>
      <c r="B1187" s="75">
        <v>344.74418766999997</v>
      </c>
      <c r="C1187" s="75">
        <v>387.37800895999999</v>
      </c>
      <c r="D1187" s="75">
        <v>498.54509646999998</v>
      </c>
      <c r="E1187" s="75">
        <v>571.45165227999996</v>
      </c>
    </row>
    <row r="1188" spans="1:5" x14ac:dyDescent="0.2">
      <c r="A1188" s="76">
        <v>41256</v>
      </c>
      <c r="B1188" s="75">
        <v>344.93522713999999</v>
      </c>
      <c r="C1188" s="75">
        <v>387.02110420999998</v>
      </c>
      <c r="D1188" s="75">
        <v>497.39131085999998</v>
      </c>
      <c r="E1188" s="75">
        <v>571.04499944999998</v>
      </c>
    </row>
    <row r="1189" spans="1:5" x14ac:dyDescent="0.2">
      <c r="A1189" s="76">
        <v>41257</v>
      </c>
      <c r="B1189" s="75">
        <v>344.88455579999999</v>
      </c>
      <c r="C1189" s="75">
        <v>384.79596838999998</v>
      </c>
      <c r="D1189" s="75">
        <v>496.59189742000001</v>
      </c>
      <c r="E1189" s="75">
        <v>569.29659909999998</v>
      </c>
    </row>
    <row r="1190" spans="1:5" x14ac:dyDescent="0.2">
      <c r="A1190" s="76">
        <v>41260</v>
      </c>
      <c r="B1190" s="75">
        <v>345.07300549000001</v>
      </c>
      <c r="C1190" s="75">
        <v>384.59911597000001</v>
      </c>
      <c r="D1190" s="75">
        <v>497.08521912999998</v>
      </c>
      <c r="E1190" s="75">
        <v>569.58549677999997</v>
      </c>
    </row>
    <row r="1191" spans="1:5" x14ac:dyDescent="0.2">
      <c r="A1191" s="76">
        <v>41261</v>
      </c>
      <c r="B1191" s="75">
        <v>344.98892389000002</v>
      </c>
      <c r="C1191" s="75">
        <v>384.30955004999998</v>
      </c>
      <c r="D1191" s="75">
        <v>496.85182106000002</v>
      </c>
      <c r="E1191" s="75">
        <v>568.96998096000004</v>
      </c>
    </row>
    <row r="1192" spans="1:5" x14ac:dyDescent="0.2">
      <c r="A1192" s="76">
        <v>41262</v>
      </c>
      <c r="B1192" s="75">
        <v>344.91527334</v>
      </c>
      <c r="C1192" s="75">
        <v>384.52367457000003</v>
      </c>
      <c r="D1192" s="75">
        <v>496.34047955</v>
      </c>
      <c r="E1192" s="75">
        <v>568.82542187000001</v>
      </c>
    </row>
    <row r="1193" spans="1:5" x14ac:dyDescent="0.2">
      <c r="A1193" s="76">
        <v>41263</v>
      </c>
      <c r="B1193" s="75">
        <v>344.96025881000003</v>
      </c>
      <c r="C1193" s="75">
        <v>384.73675114999998</v>
      </c>
      <c r="D1193" s="75">
        <v>496.56461367000003</v>
      </c>
      <c r="E1193" s="75">
        <v>568.58152862999998</v>
      </c>
    </row>
    <row r="1194" spans="1:5" x14ac:dyDescent="0.2">
      <c r="A1194" s="76">
        <v>41264</v>
      </c>
      <c r="B1194" s="75">
        <v>345.27072946999999</v>
      </c>
      <c r="C1194" s="75">
        <v>385.03462495999997</v>
      </c>
      <c r="D1194" s="75">
        <v>496.06602915000002</v>
      </c>
      <c r="E1194" s="75">
        <v>568.66707921</v>
      </c>
    </row>
    <row r="1195" spans="1:5" x14ac:dyDescent="0.2">
      <c r="A1195" s="76">
        <v>41270</v>
      </c>
      <c r="B1195" s="75">
        <v>345.31097151</v>
      </c>
      <c r="C1195" s="75">
        <v>385.45256955999997</v>
      </c>
      <c r="D1195" s="75">
        <v>496.33528838000001</v>
      </c>
      <c r="E1195" s="75">
        <v>568.07065381999996</v>
      </c>
    </row>
    <row r="1196" spans="1:5" x14ac:dyDescent="0.2">
      <c r="A1196" s="76">
        <v>41271</v>
      </c>
      <c r="B1196" s="75">
        <v>345.42478275000002</v>
      </c>
      <c r="C1196" s="75">
        <v>385.72244752</v>
      </c>
      <c r="D1196" s="75">
        <v>499.62607885</v>
      </c>
      <c r="E1196" s="75">
        <v>570.83268299999997</v>
      </c>
    </row>
    <row r="1197" spans="1:5" x14ac:dyDescent="0.2">
      <c r="A1197" s="76">
        <v>41276</v>
      </c>
      <c r="B1197" s="75">
        <v>345.45604261</v>
      </c>
      <c r="C1197" s="75">
        <v>385.84853843000002</v>
      </c>
      <c r="D1197" s="75">
        <v>499.29762288000001</v>
      </c>
      <c r="E1197" s="75">
        <v>571.05339489000005</v>
      </c>
    </row>
    <row r="1198" spans="1:5" x14ac:dyDescent="0.2">
      <c r="A1198" s="76">
        <v>41277</v>
      </c>
      <c r="B1198" s="75">
        <v>345.53330312000003</v>
      </c>
      <c r="C1198" s="75">
        <v>386.37126086000001</v>
      </c>
      <c r="D1198" s="75">
        <v>497.82504528999999</v>
      </c>
      <c r="E1198" s="75">
        <v>568.78952875000004</v>
      </c>
    </row>
    <row r="1199" spans="1:5" x14ac:dyDescent="0.2">
      <c r="A1199" s="76">
        <v>41278</v>
      </c>
      <c r="B1199" s="75">
        <v>345.63456258000002</v>
      </c>
      <c r="C1199" s="75">
        <v>388.47650427999997</v>
      </c>
      <c r="D1199" s="75">
        <v>502.05341675</v>
      </c>
      <c r="E1199" s="75">
        <v>572.85735345000001</v>
      </c>
    </row>
    <row r="1200" spans="1:5" x14ac:dyDescent="0.2">
      <c r="A1200" s="76">
        <v>41281</v>
      </c>
      <c r="B1200" s="75">
        <v>345.56164952</v>
      </c>
      <c r="C1200" s="75">
        <v>389.28904705999997</v>
      </c>
      <c r="D1200" s="75">
        <v>503.28135895000003</v>
      </c>
      <c r="E1200" s="75">
        <v>575.54656723000005</v>
      </c>
    </row>
    <row r="1201" spans="1:5" x14ac:dyDescent="0.2">
      <c r="A1201" s="76">
        <v>41282</v>
      </c>
      <c r="B1201" s="75">
        <v>345.99584824999999</v>
      </c>
      <c r="C1201" s="75">
        <v>390.53017521999999</v>
      </c>
      <c r="D1201" s="75">
        <v>505.83262662999999</v>
      </c>
      <c r="E1201" s="75">
        <v>580.19578259000002</v>
      </c>
    </row>
    <row r="1202" spans="1:5" x14ac:dyDescent="0.2">
      <c r="A1202" s="76">
        <v>41283</v>
      </c>
      <c r="B1202" s="75">
        <v>346.33980964</v>
      </c>
      <c r="C1202" s="75">
        <v>391.25458723000003</v>
      </c>
      <c r="D1202" s="75">
        <v>504.76615141000002</v>
      </c>
      <c r="E1202" s="75">
        <v>578.64948917000004</v>
      </c>
    </row>
    <row r="1203" spans="1:5" x14ac:dyDescent="0.2">
      <c r="A1203" s="76">
        <v>41284</v>
      </c>
      <c r="B1203" s="75">
        <v>346.36758773000003</v>
      </c>
      <c r="C1203" s="75">
        <v>393.52891075000002</v>
      </c>
      <c r="D1203" s="75">
        <v>505.64745582</v>
      </c>
      <c r="E1203" s="75">
        <v>578.79316259999996</v>
      </c>
    </row>
    <row r="1204" spans="1:5" x14ac:dyDescent="0.2">
      <c r="A1204" s="76">
        <v>41285</v>
      </c>
      <c r="B1204" s="75">
        <v>346.62191557</v>
      </c>
      <c r="C1204" s="75">
        <v>395.39121080000001</v>
      </c>
      <c r="D1204" s="75">
        <v>506.92038851000001</v>
      </c>
      <c r="E1204" s="75">
        <v>580.76585953999995</v>
      </c>
    </row>
    <row r="1205" spans="1:5" x14ac:dyDescent="0.2">
      <c r="A1205" s="76">
        <v>41288</v>
      </c>
      <c r="B1205" s="75">
        <v>346.66486987000002</v>
      </c>
      <c r="C1205" s="75">
        <v>395.17131053999998</v>
      </c>
      <c r="D1205" s="75">
        <v>506.24156907000003</v>
      </c>
      <c r="E1205" s="75">
        <v>580.35825982999995</v>
      </c>
    </row>
    <row r="1206" spans="1:5" x14ac:dyDescent="0.2">
      <c r="A1206" s="76">
        <v>41289</v>
      </c>
      <c r="B1206" s="75">
        <v>346.86765872000001</v>
      </c>
      <c r="C1206" s="75">
        <v>392.45675824</v>
      </c>
      <c r="D1206" s="75">
        <v>505.53161919000001</v>
      </c>
      <c r="E1206" s="75">
        <v>579.60340966000001</v>
      </c>
    </row>
    <row r="1207" spans="1:5" x14ac:dyDescent="0.2">
      <c r="A1207" s="76">
        <v>41290</v>
      </c>
      <c r="B1207" s="75">
        <v>346.33899452000003</v>
      </c>
      <c r="C1207" s="75">
        <v>392.78735366000001</v>
      </c>
      <c r="D1207" s="75">
        <v>505.43551660999998</v>
      </c>
      <c r="E1207" s="75">
        <v>577.90992917000005</v>
      </c>
    </row>
    <row r="1208" spans="1:5" x14ac:dyDescent="0.2">
      <c r="A1208" s="76">
        <v>41291</v>
      </c>
      <c r="B1208" s="75">
        <v>346.36193367999999</v>
      </c>
      <c r="C1208" s="75">
        <v>393.47758816999999</v>
      </c>
      <c r="D1208" s="75">
        <v>505.42386686999998</v>
      </c>
      <c r="E1208" s="75">
        <v>578.59151987999996</v>
      </c>
    </row>
    <row r="1209" spans="1:5" x14ac:dyDescent="0.2">
      <c r="A1209" s="76">
        <v>41292</v>
      </c>
      <c r="B1209" s="75">
        <v>346.64790119000003</v>
      </c>
      <c r="C1209" s="75">
        <v>393.40433817000002</v>
      </c>
      <c r="D1209" s="75">
        <v>505.60987583999997</v>
      </c>
      <c r="E1209" s="75">
        <v>577.98343465000005</v>
      </c>
    </row>
    <row r="1210" spans="1:5" x14ac:dyDescent="0.2">
      <c r="A1210" s="76">
        <v>41295</v>
      </c>
      <c r="B1210" s="75">
        <v>346.68263422000001</v>
      </c>
      <c r="C1210" s="75">
        <v>393.78028825000001</v>
      </c>
      <c r="D1210" s="75">
        <v>504.73923879</v>
      </c>
      <c r="E1210" s="75">
        <v>577.75470159999998</v>
      </c>
    </row>
    <row r="1211" spans="1:5" x14ac:dyDescent="0.2">
      <c r="A1211" s="76">
        <v>41296</v>
      </c>
      <c r="B1211" s="75">
        <v>346.80944983000001</v>
      </c>
      <c r="C1211" s="75">
        <v>393.22281611</v>
      </c>
      <c r="D1211" s="75">
        <v>503.37400353999999</v>
      </c>
      <c r="E1211" s="75">
        <v>577.71198296</v>
      </c>
    </row>
    <row r="1212" spans="1:5" x14ac:dyDescent="0.2">
      <c r="A1212" s="76">
        <v>41297</v>
      </c>
      <c r="B1212" s="75">
        <v>346.81754841999998</v>
      </c>
      <c r="C1212" s="75">
        <v>393.63039192999997</v>
      </c>
      <c r="D1212" s="75">
        <v>503.31530629999997</v>
      </c>
      <c r="E1212" s="75">
        <v>577.41469355000004</v>
      </c>
    </row>
    <row r="1213" spans="1:5" x14ac:dyDescent="0.2">
      <c r="A1213" s="76">
        <v>41298</v>
      </c>
      <c r="B1213" s="75">
        <v>346.85001640000002</v>
      </c>
      <c r="C1213" s="75">
        <v>393.30486701000001</v>
      </c>
      <c r="D1213" s="75">
        <v>503.43859777</v>
      </c>
      <c r="E1213" s="75">
        <v>577.98507505999999</v>
      </c>
    </row>
    <row r="1214" spans="1:5" x14ac:dyDescent="0.2">
      <c r="A1214" s="76">
        <v>41299</v>
      </c>
      <c r="B1214" s="75">
        <v>346.55409221000002</v>
      </c>
      <c r="C1214" s="75">
        <v>392.00407805999998</v>
      </c>
      <c r="D1214" s="75">
        <v>501.82998049999998</v>
      </c>
      <c r="E1214" s="75">
        <v>573.17406342000004</v>
      </c>
    </row>
    <row r="1215" spans="1:5" x14ac:dyDescent="0.2">
      <c r="A1215" s="76">
        <v>41302</v>
      </c>
      <c r="B1215" s="75">
        <v>347.56490367999999</v>
      </c>
      <c r="C1215" s="75">
        <v>395.05003247000002</v>
      </c>
      <c r="D1215" s="75">
        <v>503.77194347</v>
      </c>
      <c r="E1215" s="75">
        <v>579.65437665000002</v>
      </c>
    </row>
    <row r="1216" spans="1:5" x14ac:dyDescent="0.2">
      <c r="A1216" s="76">
        <v>41303</v>
      </c>
      <c r="B1216" s="75">
        <v>347.60715463000003</v>
      </c>
      <c r="C1216" s="75">
        <v>393.85344233000001</v>
      </c>
      <c r="D1216" s="75">
        <v>504.45277514999998</v>
      </c>
      <c r="E1216" s="75">
        <v>580.68563329999995</v>
      </c>
    </row>
    <row r="1217" spans="1:5" x14ac:dyDescent="0.2">
      <c r="A1217" s="76">
        <v>41304</v>
      </c>
      <c r="B1217" s="75">
        <v>347.64942344999997</v>
      </c>
      <c r="C1217" s="75">
        <v>395.18010251999999</v>
      </c>
      <c r="D1217" s="75">
        <v>504.34892000999997</v>
      </c>
      <c r="E1217" s="75">
        <v>582.97382743000003</v>
      </c>
    </row>
    <row r="1218" spans="1:5" x14ac:dyDescent="0.2">
      <c r="A1218" s="76">
        <v>41305</v>
      </c>
      <c r="B1218" s="75">
        <v>347.31533769999999</v>
      </c>
      <c r="C1218" s="75">
        <v>397.19112933999997</v>
      </c>
      <c r="D1218" s="75">
        <v>505.18364881000002</v>
      </c>
      <c r="E1218" s="75">
        <v>583.40456882000001</v>
      </c>
    </row>
    <row r="1219" spans="1:5" x14ac:dyDescent="0.2">
      <c r="A1219" s="76">
        <v>41306</v>
      </c>
      <c r="B1219" s="75">
        <v>348.04661901999998</v>
      </c>
      <c r="C1219" s="75">
        <v>398.50331542999999</v>
      </c>
      <c r="D1219" s="75">
        <v>509.47370692999999</v>
      </c>
      <c r="E1219" s="75">
        <v>587.08589887999995</v>
      </c>
    </row>
    <row r="1220" spans="1:5" x14ac:dyDescent="0.2">
      <c r="A1220" s="76">
        <v>41309</v>
      </c>
      <c r="B1220" s="75">
        <v>348.05533122999998</v>
      </c>
      <c r="C1220" s="75">
        <v>397.50722100000002</v>
      </c>
      <c r="D1220" s="75">
        <v>509.61033801999997</v>
      </c>
      <c r="E1220" s="75">
        <v>584.60516548999999</v>
      </c>
    </row>
    <row r="1221" spans="1:5" x14ac:dyDescent="0.2">
      <c r="A1221" s="76">
        <v>41310</v>
      </c>
      <c r="B1221" s="75">
        <v>348.08564827999999</v>
      </c>
      <c r="C1221" s="75">
        <v>396.64868331000002</v>
      </c>
      <c r="D1221" s="75">
        <v>509.79432007000003</v>
      </c>
      <c r="E1221" s="75">
        <v>584.2072359</v>
      </c>
    </row>
    <row r="1222" spans="1:5" x14ac:dyDescent="0.2">
      <c r="A1222" s="76">
        <v>41311</v>
      </c>
      <c r="B1222" s="75">
        <v>348.11562364999997</v>
      </c>
      <c r="C1222" s="75">
        <v>398.10537354000002</v>
      </c>
      <c r="D1222" s="75">
        <v>511.36045934999999</v>
      </c>
      <c r="E1222" s="75">
        <v>584.60843739999996</v>
      </c>
    </row>
    <row r="1223" spans="1:5" x14ac:dyDescent="0.2">
      <c r="A1223" s="76">
        <v>41312</v>
      </c>
      <c r="B1223" s="75">
        <v>348.41100344</v>
      </c>
      <c r="C1223" s="75">
        <v>398.17294478999997</v>
      </c>
      <c r="D1223" s="75">
        <v>509.05597906000003</v>
      </c>
      <c r="E1223" s="75">
        <v>584.80758551999998</v>
      </c>
    </row>
    <row r="1224" spans="1:5" x14ac:dyDescent="0.2">
      <c r="A1224" s="76">
        <v>41313</v>
      </c>
      <c r="B1224" s="75">
        <v>348.23216715000001</v>
      </c>
      <c r="C1224" s="75">
        <v>396.77851235999998</v>
      </c>
      <c r="D1224" s="75">
        <v>508.97503845</v>
      </c>
      <c r="E1224" s="75">
        <v>582.36616219999996</v>
      </c>
    </row>
    <row r="1225" spans="1:5" x14ac:dyDescent="0.2">
      <c r="A1225" s="76">
        <v>41316</v>
      </c>
      <c r="B1225" s="75">
        <v>348.26974856999999</v>
      </c>
      <c r="C1225" s="75">
        <v>395.81224975999999</v>
      </c>
      <c r="D1225" s="75">
        <v>507.44958697999999</v>
      </c>
      <c r="E1225" s="75">
        <v>581.85975416999997</v>
      </c>
    </row>
    <row r="1226" spans="1:5" x14ac:dyDescent="0.2">
      <c r="A1226" s="76">
        <v>41317</v>
      </c>
      <c r="B1226" s="75">
        <v>348.30025130000001</v>
      </c>
      <c r="C1226" s="75">
        <v>395.83539612999999</v>
      </c>
      <c r="D1226" s="75">
        <v>508.58407155999998</v>
      </c>
      <c r="E1226" s="75">
        <v>585.59188423000001</v>
      </c>
    </row>
    <row r="1227" spans="1:5" x14ac:dyDescent="0.2">
      <c r="A1227" s="76">
        <v>41318</v>
      </c>
      <c r="B1227" s="75">
        <v>348.35648493999997</v>
      </c>
      <c r="C1227" s="75">
        <v>396.36454003</v>
      </c>
      <c r="D1227" s="75">
        <v>509.78476717000001</v>
      </c>
      <c r="E1227" s="75">
        <v>584.8216668</v>
      </c>
    </row>
    <row r="1228" spans="1:5" x14ac:dyDescent="0.2">
      <c r="A1228" s="76">
        <v>41319</v>
      </c>
      <c r="B1228" s="75">
        <v>348.41425701999998</v>
      </c>
      <c r="C1228" s="75">
        <v>397.57426717999999</v>
      </c>
      <c r="D1228" s="75">
        <v>511.09250868999999</v>
      </c>
      <c r="E1228" s="75">
        <v>587.43389582999998</v>
      </c>
    </row>
    <row r="1229" spans="1:5" x14ac:dyDescent="0.2">
      <c r="A1229" s="76">
        <v>41320</v>
      </c>
      <c r="B1229" s="75">
        <v>348.48269334999998</v>
      </c>
      <c r="C1229" s="75">
        <v>398.46963479999999</v>
      </c>
      <c r="D1229" s="75">
        <v>513.17882745999998</v>
      </c>
      <c r="E1229" s="75">
        <v>587.98178578</v>
      </c>
    </row>
    <row r="1230" spans="1:5" x14ac:dyDescent="0.2">
      <c r="A1230" s="76">
        <v>41323</v>
      </c>
      <c r="B1230" s="75">
        <v>348.51241377999997</v>
      </c>
      <c r="C1230" s="75">
        <v>398.19391546999998</v>
      </c>
      <c r="D1230" s="75">
        <v>510.64831179999999</v>
      </c>
      <c r="E1230" s="75">
        <v>587.72908628000005</v>
      </c>
    </row>
    <row r="1231" spans="1:5" x14ac:dyDescent="0.2">
      <c r="A1231" s="76">
        <v>41324</v>
      </c>
      <c r="B1231" s="75">
        <v>348.54221493</v>
      </c>
      <c r="C1231" s="75">
        <v>399.44124203000001</v>
      </c>
      <c r="D1231" s="75">
        <v>512.31206538000004</v>
      </c>
      <c r="E1231" s="75">
        <v>586.96768094000004</v>
      </c>
    </row>
    <row r="1232" spans="1:5" x14ac:dyDescent="0.2">
      <c r="A1232" s="76">
        <v>41325</v>
      </c>
      <c r="B1232" s="75">
        <v>348.57220647000003</v>
      </c>
      <c r="C1232" s="75">
        <v>399.08826536999999</v>
      </c>
      <c r="D1232" s="75">
        <v>512.92860130999998</v>
      </c>
      <c r="E1232" s="75">
        <v>589.46433417000003</v>
      </c>
    </row>
    <row r="1233" spans="1:5" x14ac:dyDescent="0.2">
      <c r="A1233" s="76">
        <v>41326</v>
      </c>
      <c r="B1233" s="75">
        <v>348.62705591999998</v>
      </c>
      <c r="C1233" s="75">
        <v>399.74721550999999</v>
      </c>
      <c r="D1233" s="75">
        <v>511.29078341000002</v>
      </c>
      <c r="E1233" s="75">
        <v>586.60428157000001</v>
      </c>
    </row>
    <row r="1234" spans="1:5" x14ac:dyDescent="0.2">
      <c r="A1234" s="76">
        <v>41327</v>
      </c>
      <c r="B1234" s="75">
        <v>348.75562936</v>
      </c>
      <c r="C1234" s="75">
        <v>399.96675843999998</v>
      </c>
      <c r="D1234" s="75">
        <v>508.88928756000001</v>
      </c>
      <c r="E1234" s="75">
        <v>586.73899017999997</v>
      </c>
    </row>
    <row r="1235" spans="1:5" x14ac:dyDescent="0.2">
      <c r="A1235" s="76">
        <v>41330</v>
      </c>
      <c r="B1235" s="75">
        <v>348.88031339000003</v>
      </c>
      <c r="C1235" s="75">
        <v>399.59282880000001</v>
      </c>
      <c r="D1235" s="75">
        <v>508.72104446999998</v>
      </c>
      <c r="E1235" s="75">
        <v>583.82065016000001</v>
      </c>
    </row>
    <row r="1236" spans="1:5" x14ac:dyDescent="0.2">
      <c r="A1236" s="76">
        <v>41331</v>
      </c>
      <c r="B1236" s="75">
        <v>348.90925611</v>
      </c>
      <c r="C1236" s="75">
        <v>400.10397506999999</v>
      </c>
      <c r="D1236" s="75">
        <v>507.96887994999997</v>
      </c>
      <c r="E1236" s="75">
        <v>581.78732506999995</v>
      </c>
    </row>
    <row r="1237" spans="1:5" x14ac:dyDescent="0.2">
      <c r="A1237" s="76">
        <v>41332</v>
      </c>
      <c r="B1237" s="75">
        <v>348.71949553000002</v>
      </c>
      <c r="C1237" s="75">
        <v>399.68728365999999</v>
      </c>
      <c r="D1237" s="75">
        <v>509.13578847999997</v>
      </c>
      <c r="E1237" s="75">
        <v>581.02879503999998</v>
      </c>
    </row>
    <row r="1238" spans="1:5" x14ac:dyDescent="0.2">
      <c r="A1238" s="76">
        <v>41333</v>
      </c>
      <c r="B1238" s="75">
        <v>348.74909502000003</v>
      </c>
      <c r="C1238" s="75">
        <v>399.66954238</v>
      </c>
      <c r="D1238" s="75">
        <v>508.59447790000002</v>
      </c>
      <c r="E1238" s="75">
        <v>577.94383563999997</v>
      </c>
    </row>
    <row r="1239" spans="1:5" x14ac:dyDescent="0.2">
      <c r="A1239" s="76">
        <v>41334</v>
      </c>
      <c r="B1239" s="75">
        <v>348.72624310999998</v>
      </c>
      <c r="C1239" s="75">
        <v>400.72422782000001</v>
      </c>
      <c r="D1239" s="75">
        <v>508.10758503</v>
      </c>
      <c r="E1239" s="75">
        <v>578.08921038999995</v>
      </c>
    </row>
    <row r="1240" spans="1:5" x14ac:dyDescent="0.2">
      <c r="A1240" s="76">
        <v>41337</v>
      </c>
      <c r="B1240" s="75">
        <v>348.75617098999999</v>
      </c>
      <c r="C1240" s="75">
        <v>400.42809598000002</v>
      </c>
      <c r="D1240" s="75">
        <v>506.55627493999998</v>
      </c>
      <c r="E1240" s="75">
        <v>576.90057115000002</v>
      </c>
    </row>
    <row r="1241" spans="1:5" x14ac:dyDescent="0.2">
      <c r="A1241" s="76">
        <v>41338</v>
      </c>
      <c r="B1241" s="75">
        <v>348.64752109</v>
      </c>
      <c r="C1241" s="75">
        <v>399.30084343999999</v>
      </c>
      <c r="D1241" s="75">
        <v>510.22263335000002</v>
      </c>
      <c r="E1241" s="75">
        <v>582.22541804000002</v>
      </c>
    </row>
    <row r="1242" spans="1:5" x14ac:dyDescent="0.2">
      <c r="A1242" s="76">
        <v>41339</v>
      </c>
      <c r="B1242" s="75">
        <v>348.93654342000002</v>
      </c>
      <c r="C1242" s="75">
        <v>399.46149127000001</v>
      </c>
      <c r="D1242" s="75">
        <v>509.64373606999999</v>
      </c>
      <c r="E1242" s="75">
        <v>581.17673350999996</v>
      </c>
    </row>
    <row r="1243" spans="1:5" x14ac:dyDescent="0.2">
      <c r="A1243" s="76">
        <v>41340</v>
      </c>
      <c r="B1243" s="75">
        <v>348.96614290999997</v>
      </c>
      <c r="C1243" s="75">
        <v>399.37971052</v>
      </c>
      <c r="D1243" s="75">
        <v>509.63278731999998</v>
      </c>
      <c r="E1243" s="75">
        <v>581.20512168000005</v>
      </c>
    </row>
    <row r="1244" spans="1:5" x14ac:dyDescent="0.2">
      <c r="A1244" s="76">
        <v>41341</v>
      </c>
      <c r="B1244" s="75">
        <v>349.05428458</v>
      </c>
      <c r="C1244" s="75">
        <v>400.49778462</v>
      </c>
      <c r="D1244" s="75">
        <v>510.62142103000002</v>
      </c>
      <c r="E1244" s="75">
        <v>583.03859101</v>
      </c>
    </row>
    <row r="1245" spans="1:5" x14ac:dyDescent="0.2">
      <c r="A1245" s="76">
        <v>41344</v>
      </c>
      <c r="B1245" s="75">
        <v>349.08388407000001</v>
      </c>
      <c r="C1245" s="75">
        <v>401.3315116</v>
      </c>
      <c r="D1245" s="75">
        <v>511.14005763</v>
      </c>
      <c r="E1245" s="75">
        <v>583.73468455</v>
      </c>
    </row>
    <row r="1246" spans="1:5" x14ac:dyDescent="0.2">
      <c r="A1246" s="76">
        <v>41345</v>
      </c>
      <c r="B1246" s="75">
        <v>348.86456898</v>
      </c>
      <c r="C1246" s="75">
        <v>400.48370956000002</v>
      </c>
      <c r="D1246" s="75">
        <v>510.70382067000003</v>
      </c>
      <c r="E1246" s="75">
        <v>584.21102284999995</v>
      </c>
    </row>
    <row r="1247" spans="1:5" x14ac:dyDescent="0.2">
      <c r="A1247" s="76">
        <v>41346</v>
      </c>
      <c r="B1247" s="75">
        <v>345.64365038</v>
      </c>
      <c r="C1247" s="75">
        <v>392.53203453999998</v>
      </c>
      <c r="D1247" s="75">
        <v>506.98013779000001</v>
      </c>
      <c r="E1247" s="75">
        <v>580.25243305000004</v>
      </c>
    </row>
    <row r="1248" spans="1:5" x14ac:dyDescent="0.2">
      <c r="A1248" s="76">
        <v>41347</v>
      </c>
      <c r="B1248" s="75">
        <v>344.91494110000002</v>
      </c>
      <c r="C1248" s="75">
        <v>392.60042871000002</v>
      </c>
      <c r="D1248" s="75">
        <v>509.36769199999998</v>
      </c>
      <c r="E1248" s="75">
        <v>583.49591791</v>
      </c>
    </row>
    <row r="1249" spans="1:5" x14ac:dyDescent="0.2">
      <c r="A1249" s="76">
        <v>41348</v>
      </c>
      <c r="B1249" s="75">
        <v>345.47883727999999</v>
      </c>
      <c r="C1249" s="75">
        <v>393.88344069999999</v>
      </c>
      <c r="D1249" s="75">
        <v>509.53280431000002</v>
      </c>
      <c r="E1249" s="75">
        <v>583.75811784999996</v>
      </c>
    </row>
    <row r="1250" spans="1:5" x14ac:dyDescent="0.2">
      <c r="A1250" s="76">
        <v>41351</v>
      </c>
      <c r="B1250" s="75">
        <v>344.83606624999999</v>
      </c>
      <c r="C1250" s="75">
        <v>394.71122009999999</v>
      </c>
      <c r="D1250" s="75">
        <v>506.30555522999998</v>
      </c>
      <c r="E1250" s="75">
        <v>579.23520477</v>
      </c>
    </row>
    <row r="1251" spans="1:5" x14ac:dyDescent="0.2">
      <c r="A1251" s="76">
        <v>41352</v>
      </c>
      <c r="B1251" s="75">
        <v>344.48548527999998</v>
      </c>
      <c r="C1251" s="75">
        <v>397.41827174000002</v>
      </c>
      <c r="D1251" s="75">
        <v>508.88076002000003</v>
      </c>
      <c r="E1251" s="75">
        <v>580.96232043999998</v>
      </c>
    </row>
    <row r="1252" spans="1:5" x14ac:dyDescent="0.2">
      <c r="A1252" s="76">
        <v>41353</v>
      </c>
      <c r="B1252" s="75">
        <v>344.83959797</v>
      </c>
      <c r="C1252" s="75">
        <v>397.59369426000001</v>
      </c>
      <c r="D1252" s="75">
        <v>508.32728179999998</v>
      </c>
      <c r="E1252" s="75">
        <v>582.68806028999995</v>
      </c>
    </row>
    <row r="1253" spans="1:5" x14ac:dyDescent="0.2">
      <c r="A1253" s="76">
        <v>41354</v>
      </c>
      <c r="B1253" s="75">
        <v>344.79839470000002</v>
      </c>
      <c r="C1253" s="75">
        <v>396.22553338</v>
      </c>
      <c r="D1253" s="75">
        <v>508.63883430999999</v>
      </c>
      <c r="E1253" s="75">
        <v>581.39164096000002</v>
      </c>
    </row>
    <row r="1254" spans="1:5" x14ac:dyDescent="0.2">
      <c r="A1254" s="76">
        <v>41355</v>
      </c>
      <c r="B1254" s="75">
        <v>345.36229087999999</v>
      </c>
      <c r="C1254" s="75">
        <v>397.50471842000002</v>
      </c>
      <c r="D1254" s="75">
        <v>507.90976889000001</v>
      </c>
      <c r="E1254" s="75">
        <v>580.63220271</v>
      </c>
    </row>
    <row r="1255" spans="1:5" x14ac:dyDescent="0.2">
      <c r="A1255" s="76">
        <v>41358</v>
      </c>
      <c r="B1255" s="75">
        <v>345.24374318999998</v>
      </c>
      <c r="C1255" s="75">
        <v>397.55927393000002</v>
      </c>
      <c r="D1255" s="75">
        <v>508.30964188000002</v>
      </c>
      <c r="E1255" s="75">
        <v>580.28468445999999</v>
      </c>
    </row>
    <row r="1256" spans="1:5" x14ac:dyDescent="0.2">
      <c r="A1256" s="76">
        <v>41359</v>
      </c>
      <c r="B1256" s="75">
        <v>345.28504064999998</v>
      </c>
      <c r="C1256" s="75">
        <v>397.41562621999998</v>
      </c>
      <c r="D1256" s="75">
        <v>505.91224220999999</v>
      </c>
      <c r="E1256" s="75">
        <v>579.11655487999997</v>
      </c>
    </row>
    <row r="1257" spans="1:5" x14ac:dyDescent="0.2">
      <c r="A1257" s="76">
        <v>41360</v>
      </c>
      <c r="B1257" s="75">
        <v>345.52251274999998</v>
      </c>
      <c r="C1257" s="75">
        <v>397.42265586000002</v>
      </c>
      <c r="D1257" s="75">
        <v>509.23490787999998</v>
      </c>
      <c r="E1257" s="75">
        <v>581.15495954999994</v>
      </c>
    </row>
    <row r="1258" spans="1:5" x14ac:dyDescent="0.2">
      <c r="A1258" s="76">
        <v>41366</v>
      </c>
      <c r="B1258" s="75">
        <v>345.54605056000003</v>
      </c>
      <c r="C1258" s="75">
        <v>397.31570965999998</v>
      </c>
      <c r="D1258" s="75">
        <v>509.72428703999998</v>
      </c>
      <c r="E1258" s="75">
        <v>579.91098332000001</v>
      </c>
    </row>
    <row r="1259" spans="1:5" x14ac:dyDescent="0.2">
      <c r="A1259" s="76">
        <v>41367</v>
      </c>
      <c r="B1259" s="75">
        <v>345.71226696000002</v>
      </c>
      <c r="C1259" s="75">
        <v>397.0497494</v>
      </c>
      <c r="D1259" s="75">
        <v>508.43012913000001</v>
      </c>
      <c r="E1259" s="75">
        <v>579.48131601</v>
      </c>
    </row>
    <row r="1260" spans="1:5" x14ac:dyDescent="0.2">
      <c r="A1260" s="76">
        <v>41368</v>
      </c>
      <c r="B1260" s="75">
        <v>345.64363293000002</v>
      </c>
      <c r="C1260" s="75">
        <v>398.0341459</v>
      </c>
      <c r="D1260" s="75">
        <v>507.73208504000002</v>
      </c>
      <c r="E1260" s="75">
        <v>579.48793675000002</v>
      </c>
    </row>
    <row r="1261" spans="1:5" x14ac:dyDescent="0.2">
      <c r="A1261" s="76">
        <v>41369</v>
      </c>
      <c r="B1261" s="75">
        <v>345.77879788000001</v>
      </c>
      <c r="C1261" s="75">
        <v>397.79592378000001</v>
      </c>
      <c r="D1261" s="75">
        <v>503.46339870999998</v>
      </c>
      <c r="E1261" s="75">
        <v>574.84339714999999</v>
      </c>
    </row>
    <row r="1262" spans="1:5" x14ac:dyDescent="0.2">
      <c r="A1262" s="76">
        <v>41372</v>
      </c>
      <c r="B1262" s="75">
        <v>345.79848813000001</v>
      </c>
      <c r="C1262" s="75">
        <v>398.49081511000003</v>
      </c>
      <c r="D1262" s="75">
        <v>503.72302195999998</v>
      </c>
      <c r="E1262" s="75">
        <v>574.82963184000005</v>
      </c>
    </row>
    <row r="1263" spans="1:5" x14ac:dyDescent="0.2">
      <c r="A1263" s="76">
        <v>41373</v>
      </c>
      <c r="B1263" s="75">
        <v>345.77045506000002</v>
      </c>
      <c r="C1263" s="75">
        <v>399.33639749000002</v>
      </c>
      <c r="D1263" s="75">
        <v>504.58878582</v>
      </c>
      <c r="E1263" s="75">
        <v>574.08454274999997</v>
      </c>
    </row>
    <row r="1264" spans="1:5" x14ac:dyDescent="0.2">
      <c r="A1264" s="76">
        <v>41374</v>
      </c>
      <c r="B1264" s="75">
        <v>345.81442324</v>
      </c>
      <c r="C1264" s="75">
        <v>400.00016735000003</v>
      </c>
      <c r="D1264" s="75">
        <v>503.24208055999998</v>
      </c>
      <c r="E1264" s="75">
        <v>573.54966775000003</v>
      </c>
    </row>
    <row r="1265" spans="1:5" x14ac:dyDescent="0.2">
      <c r="A1265" s="76">
        <v>41375</v>
      </c>
      <c r="B1265" s="75">
        <v>345.93478321999999</v>
      </c>
      <c r="C1265" s="75">
        <v>400.47769813000002</v>
      </c>
      <c r="D1265" s="75">
        <v>503.00442353</v>
      </c>
      <c r="E1265" s="75">
        <v>571.00284517</v>
      </c>
    </row>
    <row r="1266" spans="1:5" x14ac:dyDescent="0.2">
      <c r="A1266" s="76">
        <v>41376</v>
      </c>
      <c r="B1266" s="75">
        <v>346.01347733</v>
      </c>
      <c r="C1266" s="75">
        <v>399.97103977</v>
      </c>
      <c r="D1266" s="75">
        <v>502.28117950000001</v>
      </c>
      <c r="E1266" s="75">
        <v>570.17021037999996</v>
      </c>
    </row>
    <row r="1267" spans="1:5" x14ac:dyDescent="0.2">
      <c r="A1267" s="76">
        <v>41379</v>
      </c>
      <c r="B1267" s="75">
        <v>346.31248877000002</v>
      </c>
      <c r="C1267" s="75">
        <v>400.34586933999998</v>
      </c>
      <c r="D1267" s="75">
        <v>499.14640968999998</v>
      </c>
      <c r="E1267" s="75">
        <v>566.39655001999995</v>
      </c>
    </row>
    <row r="1268" spans="1:5" x14ac:dyDescent="0.2">
      <c r="A1268" s="76">
        <v>41380</v>
      </c>
      <c r="B1268" s="75">
        <v>346.64278543</v>
      </c>
      <c r="C1268" s="75">
        <v>400.24831532000002</v>
      </c>
      <c r="D1268" s="75">
        <v>500.38515367000002</v>
      </c>
      <c r="E1268" s="75">
        <v>566.86958281</v>
      </c>
    </row>
    <row r="1269" spans="1:5" x14ac:dyDescent="0.2">
      <c r="A1269" s="76">
        <v>41381</v>
      </c>
      <c r="B1269" s="75">
        <v>346.91349805999999</v>
      </c>
      <c r="C1269" s="75">
        <v>400.62807485000002</v>
      </c>
      <c r="D1269" s="75">
        <v>501.33517437</v>
      </c>
      <c r="E1269" s="75">
        <v>571.59618803000001</v>
      </c>
    </row>
    <row r="1270" spans="1:5" x14ac:dyDescent="0.2">
      <c r="A1270" s="76">
        <v>41382</v>
      </c>
      <c r="B1270" s="75">
        <v>347.13548610999999</v>
      </c>
      <c r="C1270" s="75">
        <v>400.44596890999998</v>
      </c>
      <c r="D1270" s="75">
        <v>503.23257265000001</v>
      </c>
      <c r="E1270" s="75">
        <v>574.78215133000003</v>
      </c>
    </row>
    <row r="1271" spans="1:5" x14ac:dyDescent="0.2">
      <c r="A1271" s="76">
        <v>41383</v>
      </c>
      <c r="B1271" s="75">
        <v>347.30914173000002</v>
      </c>
      <c r="C1271" s="75">
        <v>401.01754556999998</v>
      </c>
      <c r="D1271" s="75">
        <v>503.04348092999999</v>
      </c>
      <c r="E1271" s="75">
        <v>574.26705401000004</v>
      </c>
    </row>
    <row r="1272" spans="1:5" x14ac:dyDescent="0.2">
      <c r="A1272" s="76">
        <v>41386</v>
      </c>
      <c r="B1272" s="75">
        <v>347.31937822999998</v>
      </c>
      <c r="C1272" s="75">
        <v>400.99156835999997</v>
      </c>
      <c r="D1272" s="75">
        <v>502.65735189999998</v>
      </c>
      <c r="E1272" s="75">
        <v>576.00569799000004</v>
      </c>
    </row>
    <row r="1273" spans="1:5" x14ac:dyDescent="0.2">
      <c r="A1273" s="76">
        <v>41387</v>
      </c>
      <c r="B1273" s="75">
        <v>347.46022185999999</v>
      </c>
      <c r="C1273" s="75">
        <v>401.79655757</v>
      </c>
      <c r="D1273" s="75">
        <v>501.45313190000002</v>
      </c>
      <c r="E1273" s="75">
        <v>575.80268397999998</v>
      </c>
    </row>
    <row r="1274" spans="1:5" x14ac:dyDescent="0.2">
      <c r="A1274" s="76">
        <v>41388</v>
      </c>
      <c r="B1274" s="75">
        <v>347.53830409</v>
      </c>
      <c r="C1274" s="75">
        <v>402.72645620999998</v>
      </c>
      <c r="D1274" s="75">
        <v>502.39130533000002</v>
      </c>
      <c r="E1274" s="75">
        <v>576.04796003000001</v>
      </c>
    </row>
    <row r="1275" spans="1:5" x14ac:dyDescent="0.2">
      <c r="A1275" s="78"/>
      <c r="B1275" s="78"/>
      <c r="C1275" s="78"/>
      <c r="D1275" s="78"/>
    </row>
    <row r="1276" spans="1:5" x14ac:dyDescent="0.2">
      <c r="A1276" s="78"/>
      <c r="B1276" s="78"/>
      <c r="C1276" s="78"/>
      <c r="D1276" s="78"/>
    </row>
    <row r="1277" spans="1:5" x14ac:dyDescent="0.2">
      <c r="A1277" s="78"/>
      <c r="B1277" s="78"/>
      <c r="C1277" s="78"/>
      <c r="D1277" s="78"/>
    </row>
    <row r="1278" spans="1:5" x14ac:dyDescent="0.2">
      <c r="A1278" s="78"/>
      <c r="B1278" s="78"/>
      <c r="C1278" s="78"/>
      <c r="D1278" s="78"/>
    </row>
    <row r="1279" spans="1:5" x14ac:dyDescent="0.2">
      <c r="A1279" s="78"/>
      <c r="B1279" s="78"/>
      <c r="C1279" s="78"/>
      <c r="D1279" s="78"/>
    </row>
    <row r="1280" spans="1:5" x14ac:dyDescent="0.2">
      <c r="A1280" s="78"/>
      <c r="B1280" s="78"/>
      <c r="C1280" s="78"/>
      <c r="D1280" s="78"/>
    </row>
    <row r="1281" spans="1:4" x14ac:dyDescent="0.2">
      <c r="A1281" s="78"/>
      <c r="B1281" s="78"/>
      <c r="C1281" s="78"/>
      <c r="D1281" s="78"/>
    </row>
    <row r="1282" spans="1:4" x14ac:dyDescent="0.2">
      <c r="A1282" s="78"/>
      <c r="B1282" s="78"/>
      <c r="C1282" s="78"/>
      <c r="D1282" s="78"/>
    </row>
    <row r="1283" spans="1:4" x14ac:dyDescent="0.2">
      <c r="A1283" s="78"/>
      <c r="B1283" s="78"/>
      <c r="C1283" s="78"/>
      <c r="D1283" s="78"/>
    </row>
    <row r="1284" spans="1:4" x14ac:dyDescent="0.2">
      <c r="A1284" s="78"/>
      <c r="B1284" s="78"/>
      <c r="C1284" s="78"/>
      <c r="D1284" s="78"/>
    </row>
    <row r="1285" spans="1:4" x14ac:dyDescent="0.2">
      <c r="A1285" s="78"/>
      <c r="B1285" s="78"/>
      <c r="C1285" s="78"/>
      <c r="D1285" s="78"/>
    </row>
    <row r="1286" spans="1:4" x14ac:dyDescent="0.2">
      <c r="A1286" s="78"/>
      <c r="B1286" s="78"/>
      <c r="C1286" s="78"/>
      <c r="D1286" s="78"/>
    </row>
    <row r="1287" spans="1:4" x14ac:dyDescent="0.2">
      <c r="A1287" s="78"/>
      <c r="B1287" s="78"/>
      <c r="C1287" s="78"/>
      <c r="D1287" s="78"/>
    </row>
    <row r="1288" spans="1:4" x14ac:dyDescent="0.2">
      <c r="A1288" s="78"/>
      <c r="B1288" s="78"/>
      <c r="C1288" s="78"/>
      <c r="D1288" s="78"/>
    </row>
    <row r="1289" spans="1:4" x14ac:dyDescent="0.2">
      <c r="A1289" s="78"/>
      <c r="B1289" s="78"/>
      <c r="C1289" s="78"/>
      <c r="D1289" s="78"/>
    </row>
    <row r="1290" spans="1:4" x14ac:dyDescent="0.2">
      <c r="A1290" s="78"/>
      <c r="B1290" s="78"/>
      <c r="C1290" s="78"/>
      <c r="D1290" s="78"/>
    </row>
    <row r="1291" spans="1:4" x14ac:dyDescent="0.2">
      <c r="A1291" s="78"/>
      <c r="B1291" s="78"/>
      <c r="C1291" s="78"/>
      <c r="D1291" s="78"/>
    </row>
    <row r="1292" spans="1:4" x14ac:dyDescent="0.2">
      <c r="A1292" s="78"/>
      <c r="B1292" s="78"/>
      <c r="C1292" s="78"/>
      <c r="D1292" s="7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E1690"/>
  <sheetViews>
    <sheetView workbookViewId="0"/>
  </sheetViews>
  <sheetFormatPr defaultColWidth="10.6640625" defaultRowHeight="11.25" x14ac:dyDescent="0.2"/>
  <cols>
    <col min="1" max="1" width="10.5" style="234" customWidth="1"/>
    <col min="2" max="16384" width="10.6640625" style="234"/>
  </cols>
  <sheetData>
    <row r="1" spans="1:5" x14ac:dyDescent="0.2">
      <c r="A1" s="235" t="s">
        <v>41</v>
      </c>
    </row>
    <row r="2" spans="1:5" x14ac:dyDescent="0.2">
      <c r="A2" s="235" t="s">
        <v>899</v>
      </c>
    </row>
    <row r="3" spans="1:5" x14ac:dyDescent="0.2">
      <c r="A3" s="233" t="s">
        <v>348</v>
      </c>
    </row>
    <row r="4" spans="1:5" x14ac:dyDescent="0.2">
      <c r="A4" s="234" t="s">
        <v>903</v>
      </c>
    </row>
    <row r="5" spans="1:5" x14ac:dyDescent="0.2">
      <c r="A5" s="216" t="s">
        <v>904</v>
      </c>
    </row>
    <row r="6" spans="1:5" x14ac:dyDescent="0.2">
      <c r="A6" s="232" t="s">
        <v>3</v>
      </c>
    </row>
    <row r="8" spans="1:5" x14ac:dyDescent="0.2">
      <c r="C8" s="215" t="s">
        <v>531</v>
      </c>
      <c r="D8" s="215" t="s">
        <v>529</v>
      </c>
      <c r="E8" s="215" t="s">
        <v>905</v>
      </c>
    </row>
    <row r="9" spans="1:5" x14ac:dyDescent="0.2">
      <c r="A9" s="214"/>
      <c r="B9" s="215" t="s">
        <v>113</v>
      </c>
      <c r="C9" s="202">
        <v>91.263656041939214</v>
      </c>
      <c r="D9" s="202">
        <v>112.88198523411216</v>
      </c>
      <c r="E9" s="202">
        <v>204.14564127605138</v>
      </c>
    </row>
    <row r="10" spans="1:5" x14ac:dyDescent="0.2">
      <c r="A10" s="214">
        <v>2004</v>
      </c>
      <c r="B10" s="215" t="s">
        <v>114</v>
      </c>
      <c r="C10" s="202">
        <v>85.320290053589446</v>
      </c>
      <c r="D10" s="202">
        <v>113.9713401201998</v>
      </c>
      <c r="E10" s="202">
        <v>199.29163017378926</v>
      </c>
    </row>
    <row r="11" spans="1:5" x14ac:dyDescent="0.2">
      <c r="A11" s="214"/>
      <c r="B11" s="215" t="s">
        <v>115</v>
      </c>
      <c r="C11" s="202">
        <v>89.867612425591574</v>
      </c>
      <c r="D11" s="202">
        <v>121.07243379540262</v>
      </c>
      <c r="E11" s="202">
        <v>210.94004622099419</v>
      </c>
    </row>
    <row r="12" spans="1:5" x14ac:dyDescent="0.2">
      <c r="A12" s="214"/>
      <c r="B12" s="215" t="s">
        <v>116</v>
      </c>
      <c r="C12" s="202">
        <v>89.172631384609758</v>
      </c>
      <c r="D12" s="202">
        <v>122.54710779769067</v>
      </c>
      <c r="E12" s="202">
        <v>211.71973918230043</v>
      </c>
    </row>
    <row r="13" spans="1:5" x14ac:dyDescent="0.2">
      <c r="A13" s="214"/>
      <c r="B13" s="215" t="s">
        <v>113</v>
      </c>
      <c r="C13" s="202">
        <v>90.520698518298374</v>
      </c>
      <c r="D13" s="202">
        <v>125.93421279969881</v>
      </c>
      <c r="E13" s="202">
        <v>216.45491131799719</v>
      </c>
    </row>
    <row r="14" spans="1:5" x14ac:dyDescent="0.2">
      <c r="A14" s="214">
        <v>2005</v>
      </c>
      <c r="B14" s="215" t="s">
        <v>114</v>
      </c>
      <c r="C14" s="202">
        <v>94.181948000445701</v>
      </c>
      <c r="D14" s="202">
        <v>132.33128193369936</v>
      </c>
      <c r="E14" s="202">
        <v>226.51322993414504</v>
      </c>
    </row>
    <row r="15" spans="1:5" x14ac:dyDescent="0.2">
      <c r="A15" s="214"/>
      <c r="B15" s="215" t="s">
        <v>115</v>
      </c>
      <c r="C15" s="202">
        <v>96.010018287428295</v>
      </c>
      <c r="D15" s="202">
        <v>145.8116818803029</v>
      </c>
      <c r="E15" s="202">
        <v>241.82170016773119</v>
      </c>
    </row>
    <row r="16" spans="1:5" x14ac:dyDescent="0.2">
      <c r="A16" s="214"/>
      <c r="B16" s="215" t="s">
        <v>116</v>
      </c>
      <c r="C16" s="202">
        <v>99.09521224087419</v>
      </c>
      <c r="D16" s="202">
        <v>153.36890363924329</v>
      </c>
      <c r="E16" s="202">
        <v>252.46411588011748</v>
      </c>
    </row>
    <row r="17" spans="1:5" x14ac:dyDescent="0.2">
      <c r="A17" s="214"/>
      <c r="B17" s="215" t="s">
        <v>113</v>
      </c>
      <c r="C17" s="202">
        <v>102.52758665533992</v>
      </c>
      <c r="D17" s="202">
        <v>170.61851799037171</v>
      </c>
      <c r="E17" s="202">
        <v>273.1461046457116</v>
      </c>
    </row>
    <row r="18" spans="1:5" x14ac:dyDescent="0.2">
      <c r="A18" s="214">
        <v>2006</v>
      </c>
      <c r="B18" s="215" t="s">
        <v>114</v>
      </c>
      <c r="C18" s="202">
        <v>103.40067871511593</v>
      </c>
      <c r="D18" s="202">
        <v>190.8475689277299</v>
      </c>
      <c r="E18" s="202">
        <v>294.24824764284585</v>
      </c>
    </row>
    <row r="19" spans="1:5" x14ac:dyDescent="0.2">
      <c r="A19" s="214"/>
      <c r="B19" s="215" t="s">
        <v>115</v>
      </c>
      <c r="C19" s="202">
        <v>106.89813446348852</v>
      </c>
      <c r="D19" s="202">
        <v>205.15292779614327</v>
      </c>
      <c r="E19" s="202">
        <v>312.05106225963181</v>
      </c>
    </row>
    <row r="20" spans="1:5" x14ac:dyDescent="0.2">
      <c r="A20" s="214"/>
      <c r="B20" s="215" t="s">
        <v>116</v>
      </c>
      <c r="C20" s="202">
        <v>107.81714389384722</v>
      </c>
      <c r="D20" s="202">
        <v>206.61661559977108</v>
      </c>
      <c r="E20" s="202">
        <v>314.43375949361831</v>
      </c>
    </row>
    <row r="21" spans="1:5" x14ac:dyDescent="0.2">
      <c r="A21" s="214"/>
      <c r="B21" s="215" t="s">
        <v>113</v>
      </c>
      <c r="C21" s="202">
        <v>109.09404462493399</v>
      </c>
      <c r="D21" s="202">
        <v>223.11981193588883</v>
      </c>
      <c r="E21" s="202">
        <v>332.21385656082282</v>
      </c>
    </row>
    <row r="22" spans="1:5" x14ac:dyDescent="0.2">
      <c r="A22" s="214">
        <v>2007</v>
      </c>
      <c r="B22" s="215" t="s">
        <v>114</v>
      </c>
      <c r="C22" s="202">
        <v>108.46375305390869</v>
      </c>
      <c r="D22" s="202">
        <v>224.56223192163316</v>
      </c>
      <c r="E22" s="202">
        <v>333.02598497554186</v>
      </c>
    </row>
    <row r="23" spans="1:5" x14ac:dyDescent="0.2">
      <c r="A23" s="214"/>
      <c r="B23" s="215" t="s">
        <v>115</v>
      </c>
      <c r="C23" s="202">
        <v>108.0235434956022</v>
      </c>
      <c r="D23" s="202">
        <v>226.93691870749959</v>
      </c>
      <c r="E23" s="202">
        <v>334.96046220310177</v>
      </c>
    </row>
    <row r="24" spans="1:5" x14ac:dyDescent="0.2">
      <c r="A24" s="214"/>
      <c r="B24" s="215" t="s">
        <v>116</v>
      </c>
      <c r="C24" s="202">
        <v>111.64585249587503</v>
      </c>
      <c r="D24" s="202">
        <v>259.36082565103777</v>
      </c>
      <c r="E24" s="202">
        <v>371.0066781469128</v>
      </c>
    </row>
    <row r="25" spans="1:5" x14ac:dyDescent="0.2">
      <c r="A25" s="214"/>
      <c r="B25" s="215" t="s">
        <v>113</v>
      </c>
      <c r="C25" s="202">
        <v>115.24940837622232</v>
      </c>
      <c r="D25" s="202">
        <v>279.67840650241408</v>
      </c>
      <c r="E25" s="202">
        <v>394.92781487863641</v>
      </c>
    </row>
    <row r="26" spans="1:5" x14ac:dyDescent="0.2">
      <c r="A26" s="214">
        <v>2008</v>
      </c>
      <c r="B26" s="215" t="s">
        <v>114</v>
      </c>
      <c r="C26" s="202">
        <v>124.3845026058778</v>
      </c>
      <c r="D26" s="202">
        <v>339.07669540077956</v>
      </c>
      <c r="E26" s="202">
        <v>463.46119800665736</v>
      </c>
    </row>
    <row r="27" spans="1:5" x14ac:dyDescent="0.2">
      <c r="A27" s="214"/>
      <c r="B27" s="215" t="s">
        <v>115</v>
      </c>
      <c r="C27" s="202">
        <v>121.50286550128493</v>
      </c>
      <c r="D27" s="202">
        <v>321.32212272893622</v>
      </c>
      <c r="E27" s="202">
        <v>442.82498823022115</v>
      </c>
    </row>
    <row r="28" spans="1:5" x14ac:dyDescent="0.2">
      <c r="A28" s="214"/>
      <c r="B28" s="215" t="s">
        <v>116</v>
      </c>
      <c r="C28" s="202">
        <v>126.65183835879203</v>
      </c>
      <c r="D28" s="202">
        <v>382.89032920084588</v>
      </c>
      <c r="E28" s="202">
        <v>509.5421675596379</v>
      </c>
    </row>
    <row r="29" spans="1:5" x14ac:dyDescent="0.2">
      <c r="A29" s="214"/>
      <c r="B29" s="215" t="s">
        <v>113</v>
      </c>
      <c r="C29" s="202">
        <v>116.67657753448633</v>
      </c>
      <c r="D29" s="202">
        <v>327.1369413785871</v>
      </c>
      <c r="E29" s="202">
        <v>443.81351891307344</v>
      </c>
    </row>
    <row r="30" spans="1:5" x14ac:dyDescent="0.2">
      <c r="A30" s="214">
        <v>2009</v>
      </c>
      <c r="B30" s="215" t="s">
        <v>114</v>
      </c>
      <c r="C30" s="202">
        <v>133.51346158298995</v>
      </c>
      <c r="D30" s="202">
        <v>342.9365115556667</v>
      </c>
      <c r="E30" s="202">
        <v>476.44997313865667</v>
      </c>
    </row>
    <row r="31" spans="1:5" x14ac:dyDescent="0.2">
      <c r="A31" s="214"/>
      <c r="B31" s="215" t="s">
        <v>115</v>
      </c>
      <c r="C31" s="202">
        <v>131.22059640509733</v>
      </c>
      <c r="D31" s="202">
        <v>349.25863311589632</v>
      </c>
      <c r="E31" s="202">
        <v>480.47922952099361</v>
      </c>
    </row>
    <row r="32" spans="1:5" x14ac:dyDescent="0.2">
      <c r="A32" s="214"/>
      <c r="B32" s="215" t="s">
        <v>116</v>
      </c>
      <c r="C32" s="202">
        <v>130.03381747568406</v>
      </c>
      <c r="D32" s="202">
        <v>337.25329457675645</v>
      </c>
      <c r="E32" s="202">
        <v>467.28711205244053</v>
      </c>
    </row>
    <row r="33" spans="1:5" x14ac:dyDescent="0.2">
      <c r="A33" s="214"/>
      <c r="B33" s="215" t="s">
        <v>113</v>
      </c>
      <c r="C33" s="202">
        <v>128.72157716251021</v>
      </c>
      <c r="D33" s="202">
        <v>313.68593155128951</v>
      </c>
      <c r="E33" s="202">
        <v>442.40750871379976</v>
      </c>
    </row>
    <row r="34" spans="1:5" x14ac:dyDescent="0.2">
      <c r="A34" s="214">
        <v>2010</v>
      </c>
      <c r="B34" s="215" t="s">
        <v>114</v>
      </c>
      <c r="C34" s="202">
        <v>129.15485157267574</v>
      </c>
      <c r="D34" s="202">
        <v>313.30339069187733</v>
      </c>
      <c r="E34" s="202">
        <v>442.45824226455306</v>
      </c>
    </row>
    <row r="35" spans="1:5" x14ac:dyDescent="0.2">
      <c r="A35" s="214"/>
      <c r="B35" s="215" t="s">
        <v>115</v>
      </c>
      <c r="C35" s="202">
        <v>127.82800506446063</v>
      </c>
      <c r="D35" s="202">
        <v>298.98722797329947</v>
      </c>
      <c r="E35" s="202">
        <v>426.81523303776009</v>
      </c>
    </row>
    <row r="36" spans="1:5" x14ac:dyDescent="0.2">
      <c r="A36" s="214"/>
      <c r="B36" s="215" t="s">
        <v>116</v>
      </c>
      <c r="C36" s="202">
        <v>127.21031784008831</v>
      </c>
      <c r="D36" s="202">
        <v>300.54386528222074</v>
      </c>
      <c r="E36" s="202">
        <v>427.75418312230903</v>
      </c>
    </row>
    <row r="37" spans="1:5" x14ac:dyDescent="0.2">
      <c r="A37" s="214"/>
      <c r="B37" s="215" t="s">
        <v>113</v>
      </c>
      <c r="C37" s="202">
        <v>123.33378884947402</v>
      </c>
      <c r="D37" s="202">
        <v>273.62505063570791</v>
      </c>
      <c r="E37" s="202">
        <v>396.9588394851819</v>
      </c>
    </row>
    <row r="38" spans="1:5" x14ac:dyDescent="0.2">
      <c r="A38" s="214">
        <v>2011</v>
      </c>
      <c r="B38" s="215" t="s">
        <v>114</v>
      </c>
      <c r="C38" s="202">
        <v>118.73043737817903</v>
      </c>
      <c r="D38" s="202">
        <v>263.65017438678746</v>
      </c>
      <c r="E38" s="202">
        <v>382.38061176496649</v>
      </c>
    </row>
    <row r="39" spans="1:5" x14ac:dyDescent="0.2">
      <c r="A39" s="214"/>
      <c r="B39" s="215" t="s">
        <v>115</v>
      </c>
      <c r="C39" s="202">
        <v>115.37420661457223</v>
      </c>
      <c r="D39" s="202">
        <v>242.86901497011326</v>
      </c>
      <c r="E39" s="202">
        <v>358.2432215846855</v>
      </c>
    </row>
    <row r="40" spans="1:5" x14ac:dyDescent="0.2">
      <c r="A40" s="214"/>
      <c r="B40" s="215" t="s">
        <v>116</v>
      </c>
      <c r="C40" s="202">
        <v>112.64363053859181</v>
      </c>
      <c r="D40" s="202">
        <v>215.9717804628288</v>
      </c>
      <c r="E40" s="202">
        <v>328.61541100142063</v>
      </c>
    </row>
    <row r="41" spans="1:5" x14ac:dyDescent="0.2">
      <c r="A41" s="215"/>
      <c r="B41" s="215" t="s">
        <v>113</v>
      </c>
      <c r="C41" s="202">
        <v>113.59001660706365</v>
      </c>
      <c r="D41" s="202">
        <v>199.29686067090154</v>
      </c>
      <c r="E41" s="202">
        <v>312.8868772779652</v>
      </c>
    </row>
    <row r="42" spans="1:5" x14ac:dyDescent="0.2">
      <c r="A42" s="214">
        <v>2012</v>
      </c>
      <c r="B42" s="215" t="s">
        <v>114</v>
      </c>
      <c r="C42" s="202">
        <v>109.65489338285613</v>
      </c>
      <c r="D42" s="202">
        <v>190.20597142043152</v>
      </c>
      <c r="E42" s="202">
        <v>299.86086480328765</v>
      </c>
    </row>
    <row r="43" spans="1:5" x14ac:dyDescent="0.2">
      <c r="A43" s="215"/>
      <c r="B43" s="215" t="s">
        <v>115</v>
      </c>
      <c r="C43" s="202">
        <v>114.60190904353844</v>
      </c>
      <c r="D43" s="202">
        <v>188.29694532102604</v>
      </c>
      <c r="E43" s="202">
        <v>302.8988543645645</v>
      </c>
    </row>
    <row r="44" spans="1:5" x14ac:dyDescent="0.2">
      <c r="A44" s="215"/>
      <c r="B44" s="215" t="s">
        <v>116</v>
      </c>
      <c r="C44" s="202">
        <v>109.28215042838418</v>
      </c>
      <c r="D44" s="202">
        <v>174.67241103186817</v>
      </c>
      <c r="E44" s="202">
        <v>283.95456146025236</v>
      </c>
    </row>
    <row r="45" spans="1:5" x14ac:dyDescent="0.2">
      <c r="A45" s="215"/>
      <c r="B45" s="215" t="s">
        <v>113</v>
      </c>
      <c r="C45" s="202">
        <v>109.30540233761273</v>
      </c>
      <c r="D45" s="202">
        <v>170.27482954198229</v>
      </c>
      <c r="E45" s="202">
        <v>279.58023187959503</v>
      </c>
    </row>
    <row r="46" spans="1:5" x14ac:dyDescent="0.2">
      <c r="B46" s="201"/>
    </row>
    <row r="47" spans="1:5" x14ac:dyDescent="0.2">
      <c r="B47" s="201"/>
    </row>
    <row r="48" spans="1:5" x14ac:dyDescent="0.2">
      <c r="B48" s="201"/>
    </row>
    <row r="49" spans="2:2" x14ac:dyDescent="0.2">
      <c r="B49" s="201"/>
    </row>
    <row r="50" spans="2:2" x14ac:dyDescent="0.2">
      <c r="B50" s="201"/>
    </row>
    <row r="51" spans="2:2" x14ac:dyDescent="0.2">
      <c r="B51" s="201"/>
    </row>
    <row r="52" spans="2:2" x14ac:dyDescent="0.2">
      <c r="B52" s="201"/>
    </row>
    <row r="53" spans="2:2" x14ac:dyDescent="0.2">
      <c r="B53" s="201"/>
    </row>
    <row r="54" spans="2:2" x14ac:dyDescent="0.2">
      <c r="B54" s="201"/>
    </row>
    <row r="55" spans="2:2" x14ac:dyDescent="0.2">
      <c r="B55" s="201"/>
    </row>
    <row r="56" spans="2:2" x14ac:dyDescent="0.2">
      <c r="B56" s="201"/>
    </row>
    <row r="57" spans="2:2" x14ac:dyDescent="0.2">
      <c r="B57" s="201"/>
    </row>
    <row r="58" spans="2:2" x14ac:dyDescent="0.2">
      <c r="B58" s="201"/>
    </row>
    <row r="59" spans="2:2" x14ac:dyDescent="0.2">
      <c r="B59" s="201"/>
    </row>
    <row r="60" spans="2:2" x14ac:dyDescent="0.2">
      <c r="B60" s="201"/>
    </row>
    <row r="61" spans="2:2" x14ac:dyDescent="0.2">
      <c r="B61" s="201"/>
    </row>
    <row r="62" spans="2:2" x14ac:dyDescent="0.2">
      <c r="B62" s="201"/>
    </row>
    <row r="63" spans="2:2" x14ac:dyDescent="0.2">
      <c r="B63" s="201"/>
    </row>
    <row r="64" spans="2:2" x14ac:dyDescent="0.2">
      <c r="B64" s="201"/>
    </row>
    <row r="65" spans="2:2" x14ac:dyDescent="0.2">
      <c r="B65" s="201"/>
    </row>
    <row r="66" spans="2:2" x14ac:dyDescent="0.2">
      <c r="B66" s="201"/>
    </row>
    <row r="67" spans="2:2" x14ac:dyDescent="0.2">
      <c r="B67" s="201"/>
    </row>
    <row r="68" spans="2:2" x14ac:dyDescent="0.2">
      <c r="B68" s="201"/>
    </row>
    <row r="69" spans="2:2" x14ac:dyDescent="0.2">
      <c r="B69" s="201"/>
    </row>
    <row r="70" spans="2:2" x14ac:dyDescent="0.2">
      <c r="B70" s="201"/>
    </row>
    <row r="71" spans="2:2" x14ac:dyDescent="0.2">
      <c r="B71" s="201"/>
    </row>
    <row r="72" spans="2:2" x14ac:dyDescent="0.2">
      <c r="B72" s="201"/>
    </row>
    <row r="73" spans="2:2" x14ac:dyDescent="0.2">
      <c r="B73" s="201"/>
    </row>
    <row r="74" spans="2:2" x14ac:dyDescent="0.2">
      <c r="B74" s="201"/>
    </row>
    <row r="75" spans="2:2" x14ac:dyDescent="0.2">
      <c r="B75" s="201"/>
    </row>
    <row r="76" spans="2:2" x14ac:dyDescent="0.2">
      <c r="B76" s="201"/>
    </row>
    <row r="77" spans="2:2" x14ac:dyDescent="0.2">
      <c r="B77" s="201"/>
    </row>
    <row r="78" spans="2:2" x14ac:dyDescent="0.2">
      <c r="B78" s="201"/>
    </row>
    <row r="79" spans="2:2" x14ac:dyDescent="0.2">
      <c r="B79" s="201"/>
    </row>
    <row r="80" spans="2:2" x14ac:dyDescent="0.2">
      <c r="B80" s="201"/>
    </row>
    <row r="81" spans="2:2" x14ac:dyDescent="0.2">
      <c r="B81" s="201"/>
    </row>
    <row r="82" spans="2:2" x14ac:dyDescent="0.2">
      <c r="B82" s="201"/>
    </row>
    <row r="83" spans="2:2" x14ac:dyDescent="0.2">
      <c r="B83" s="201"/>
    </row>
    <row r="84" spans="2:2" x14ac:dyDescent="0.2">
      <c r="B84" s="201"/>
    </row>
    <row r="85" spans="2:2" x14ac:dyDescent="0.2">
      <c r="B85" s="201"/>
    </row>
    <row r="86" spans="2:2" x14ac:dyDescent="0.2">
      <c r="B86" s="201"/>
    </row>
    <row r="87" spans="2:2" x14ac:dyDescent="0.2">
      <c r="B87" s="201"/>
    </row>
    <row r="88" spans="2:2" x14ac:dyDescent="0.2">
      <c r="B88" s="201"/>
    </row>
    <row r="89" spans="2:2" x14ac:dyDescent="0.2">
      <c r="B89" s="201"/>
    </row>
    <row r="90" spans="2:2" x14ac:dyDescent="0.2">
      <c r="B90" s="201"/>
    </row>
    <row r="91" spans="2:2" x14ac:dyDescent="0.2">
      <c r="B91" s="201"/>
    </row>
    <row r="92" spans="2:2" x14ac:dyDescent="0.2">
      <c r="B92" s="201"/>
    </row>
    <row r="93" spans="2:2" x14ac:dyDescent="0.2">
      <c r="B93" s="201"/>
    </row>
    <row r="94" spans="2:2" x14ac:dyDescent="0.2">
      <c r="B94" s="201"/>
    </row>
    <row r="95" spans="2:2" x14ac:dyDescent="0.2">
      <c r="B95" s="201"/>
    </row>
    <row r="96" spans="2:2" x14ac:dyDescent="0.2">
      <c r="B96" s="201"/>
    </row>
    <row r="97" spans="2:2" x14ac:dyDescent="0.2">
      <c r="B97" s="201"/>
    </row>
    <row r="98" spans="2:2" x14ac:dyDescent="0.2">
      <c r="B98" s="201"/>
    </row>
    <row r="99" spans="2:2" x14ac:dyDescent="0.2">
      <c r="B99" s="201"/>
    </row>
    <row r="100" spans="2:2" x14ac:dyDescent="0.2">
      <c r="B100" s="201"/>
    </row>
    <row r="101" spans="2:2" x14ac:dyDescent="0.2">
      <c r="B101" s="201"/>
    </row>
    <row r="102" spans="2:2" x14ac:dyDescent="0.2">
      <c r="B102" s="201"/>
    </row>
    <row r="103" spans="2:2" x14ac:dyDescent="0.2">
      <c r="B103" s="201"/>
    </row>
    <row r="104" spans="2:2" x14ac:dyDescent="0.2">
      <c r="B104" s="201"/>
    </row>
    <row r="105" spans="2:2" x14ac:dyDescent="0.2">
      <c r="B105" s="201"/>
    </row>
    <row r="106" spans="2:2" x14ac:dyDescent="0.2">
      <c r="B106" s="201"/>
    </row>
    <row r="107" spans="2:2" x14ac:dyDescent="0.2">
      <c r="B107" s="201"/>
    </row>
    <row r="108" spans="2:2" x14ac:dyDescent="0.2">
      <c r="B108" s="201"/>
    </row>
    <row r="109" spans="2:2" x14ac:dyDescent="0.2">
      <c r="B109" s="201"/>
    </row>
    <row r="110" spans="2:2" x14ac:dyDescent="0.2">
      <c r="B110" s="201"/>
    </row>
    <row r="111" spans="2:2" x14ac:dyDescent="0.2">
      <c r="B111" s="201"/>
    </row>
    <row r="112" spans="2:2" x14ac:dyDescent="0.2">
      <c r="B112" s="201"/>
    </row>
    <row r="113" spans="2:2" x14ac:dyDescent="0.2">
      <c r="B113" s="201"/>
    </row>
    <row r="114" spans="2:2" x14ac:dyDescent="0.2">
      <c r="B114" s="201"/>
    </row>
    <row r="115" spans="2:2" x14ac:dyDescent="0.2">
      <c r="B115" s="201"/>
    </row>
    <row r="116" spans="2:2" x14ac:dyDescent="0.2">
      <c r="B116" s="201"/>
    </row>
    <row r="117" spans="2:2" x14ac:dyDescent="0.2">
      <c r="B117" s="201"/>
    </row>
    <row r="118" spans="2:2" x14ac:dyDescent="0.2">
      <c r="B118" s="201"/>
    </row>
    <row r="119" spans="2:2" x14ac:dyDescent="0.2">
      <c r="B119" s="201"/>
    </row>
    <row r="120" spans="2:2" x14ac:dyDescent="0.2">
      <c r="B120" s="201"/>
    </row>
    <row r="121" spans="2:2" x14ac:dyDescent="0.2">
      <c r="B121" s="201"/>
    </row>
    <row r="122" spans="2:2" x14ac:dyDescent="0.2">
      <c r="B122" s="201"/>
    </row>
    <row r="123" spans="2:2" x14ac:dyDescent="0.2">
      <c r="B123" s="201"/>
    </row>
    <row r="124" spans="2:2" x14ac:dyDescent="0.2">
      <c r="B124" s="201"/>
    </row>
    <row r="125" spans="2:2" x14ac:dyDescent="0.2">
      <c r="B125" s="201"/>
    </row>
    <row r="126" spans="2:2" x14ac:dyDescent="0.2">
      <c r="B126" s="201"/>
    </row>
    <row r="127" spans="2:2" x14ac:dyDescent="0.2">
      <c r="B127" s="201"/>
    </row>
    <row r="128" spans="2:2" x14ac:dyDescent="0.2">
      <c r="B128" s="201"/>
    </row>
    <row r="129" spans="2:2" x14ac:dyDescent="0.2">
      <c r="B129" s="201"/>
    </row>
    <row r="130" spans="2:2" x14ac:dyDescent="0.2">
      <c r="B130" s="201"/>
    </row>
    <row r="131" spans="2:2" x14ac:dyDescent="0.2">
      <c r="B131" s="201"/>
    </row>
    <row r="132" spans="2:2" x14ac:dyDescent="0.2">
      <c r="B132" s="201"/>
    </row>
    <row r="133" spans="2:2" x14ac:dyDescent="0.2">
      <c r="B133" s="201"/>
    </row>
    <row r="134" spans="2:2" x14ac:dyDescent="0.2">
      <c r="B134" s="201"/>
    </row>
    <row r="135" spans="2:2" x14ac:dyDescent="0.2">
      <c r="B135" s="201"/>
    </row>
    <row r="136" spans="2:2" x14ac:dyDescent="0.2">
      <c r="B136" s="201"/>
    </row>
    <row r="137" spans="2:2" x14ac:dyDescent="0.2">
      <c r="B137" s="201"/>
    </row>
    <row r="138" spans="2:2" x14ac:dyDescent="0.2">
      <c r="B138" s="200"/>
    </row>
    <row r="139" spans="2:2" x14ac:dyDescent="0.2">
      <c r="B139" s="199"/>
    </row>
    <row r="140" spans="2:2" x14ac:dyDescent="0.2">
      <c r="B140" s="199"/>
    </row>
    <row r="141" spans="2:2" x14ac:dyDescent="0.2">
      <c r="B141" s="199"/>
    </row>
    <row r="142" spans="2:2" x14ac:dyDescent="0.2">
      <c r="B142" s="199"/>
    </row>
    <row r="143" spans="2:2" x14ac:dyDescent="0.2">
      <c r="B143" s="199"/>
    </row>
    <row r="144" spans="2:2" x14ac:dyDescent="0.2">
      <c r="B144" s="199"/>
    </row>
    <row r="145" spans="2:2" x14ac:dyDescent="0.2">
      <c r="B145" s="199"/>
    </row>
    <row r="146" spans="2:2" x14ac:dyDescent="0.2">
      <c r="B146" s="199"/>
    </row>
    <row r="147" spans="2:2" x14ac:dyDescent="0.2">
      <c r="B147" s="199"/>
    </row>
    <row r="148" spans="2:2" x14ac:dyDescent="0.2">
      <c r="B148" s="199"/>
    </row>
    <row r="149" spans="2:2" x14ac:dyDescent="0.2">
      <c r="B149" s="199"/>
    </row>
    <row r="150" spans="2:2" x14ac:dyDescent="0.2">
      <c r="B150" s="199"/>
    </row>
    <row r="151" spans="2:2" x14ac:dyDescent="0.2">
      <c r="B151" s="199"/>
    </row>
    <row r="152" spans="2:2" x14ac:dyDescent="0.2">
      <c r="B152" s="199"/>
    </row>
    <row r="153" spans="2:2" x14ac:dyDescent="0.2">
      <c r="B153" s="199"/>
    </row>
    <row r="154" spans="2:2" x14ac:dyDescent="0.2">
      <c r="B154" s="199"/>
    </row>
    <row r="155" spans="2:2" x14ac:dyDescent="0.2">
      <c r="B155" s="199"/>
    </row>
    <row r="156" spans="2:2" x14ac:dyDescent="0.2">
      <c r="B156" s="199"/>
    </row>
    <row r="157" spans="2:2" x14ac:dyDescent="0.2">
      <c r="B157" s="199"/>
    </row>
    <row r="158" spans="2:2" x14ac:dyDescent="0.2">
      <c r="B158" s="199"/>
    </row>
    <row r="159" spans="2:2" x14ac:dyDescent="0.2">
      <c r="B159" s="199"/>
    </row>
    <row r="160" spans="2:2" x14ac:dyDescent="0.2">
      <c r="B160" s="199"/>
    </row>
    <row r="161" spans="2:2" x14ac:dyDescent="0.2">
      <c r="B161" s="199"/>
    </row>
    <row r="162" spans="2:2" x14ac:dyDescent="0.2">
      <c r="B162" s="199"/>
    </row>
    <row r="163" spans="2:2" x14ac:dyDescent="0.2">
      <c r="B163" s="199"/>
    </row>
    <row r="164" spans="2:2" x14ac:dyDescent="0.2">
      <c r="B164" s="199"/>
    </row>
    <row r="165" spans="2:2" x14ac:dyDescent="0.2">
      <c r="B165" s="199"/>
    </row>
    <row r="166" spans="2:2" x14ac:dyDescent="0.2">
      <c r="B166" s="199"/>
    </row>
    <row r="167" spans="2:2" x14ac:dyDescent="0.2">
      <c r="B167" s="199"/>
    </row>
    <row r="168" spans="2:2" x14ac:dyDescent="0.2">
      <c r="B168" s="199"/>
    </row>
    <row r="169" spans="2:2" x14ac:dyDescent="0.2">
      <c r="B169" s="199"/>
    </row>
    <row r="170" spans="2:2" x14ac:dyDescent="0.2">
      <c r="B170" s="199"/>
    </row>
    <row r="171" spans="2:2" x14ac:dyDescent="0.2">
      <c r="B171" s="199"/>
    </row>
    <row r="172" spans="2:2" x14ac:dyDescent="0.2">
      <c r="B172" s="199"/>
    </row>
    <row r="173" spans="2:2" x14ac:dyDescent="0.2">
      <c r="B173" s="199"/>
    </row>
    <row r="174" spans="2:2" x14ac:dyDescent="0.2">
      <c r="B174" s="199"/>
    </row>
    <row r="175" spans="2:2" x14ac:dyDescent="0.2">
      <c r="B175" s="199"/>
    </row>
    <row r="176" spans="2:2" x14ac:dyDescent="0.2">
      <c r="B176" s="199"/>
    </row>
    <row r="177" spans="2:2" x14ac:dyDescent="0.2">
      <c r="B177" s="199"/>
    </row>
    <row r="178" spans="2:2" x14ac:dyDescent="0.2">
      <c r="B178" s="199"/>
    </row>
    <row r="179" spans="2:2" x14ac:dyDescent="0.2">
      <c r="B179" s="199"/>
    </row>
    <row r="180" spans="2:2" x14ac:dyDescent="0.2">
      <c r="B180" s="199"/>
    </row>
    <row r="181" spans="2:2" x14ac:dyDescent="0.2">
      <c r="B181" s="199"/>
    </row>
    <row r="182" spans="2:2" x14ac:dyDescent="0.2">
      <c r="B182" s="199"/>
    </row>
    <row r="183" spans="2:2" x14ac:dyDescent="0.2">
      <c r="B183" s="199"/>
    </row>
    <row r="184" spans="2:2" x14ac:dyDescent="0.2">
      <c r="B184" s="199"/>
    </row>
    <row r="185" spans="2:2" x14ac:dyDescent="0.2">
      <c r="B185" s="199"/>
    </row>
    <row r="186" spans="2:2" x14ac:dyDescent="0.2">
      <c r="B186" s="199"/>
    </row>
    <row r="187" spans="2:2" x14ac:dyDescent="0.2">
      <c r="B187" s="199"/>
    </row>
    <row r="188" spans="2:2" x14ac:dyDescent="0.2">
      <c r="B188" s="199"/>
    </row>
    <row r="189" spans="2:2" x14ac:dyDescent="0.2">
      <c r="B189" s="199"/>
    </row>
    <row r="190" spans="2:2" x14ac:dyDescent="0.2">
      <c r="B190" s="199"/>
    </row>
    <row r="191" spans="2:2" x14ac:dyDescent="0.2">
      <c r="B191" s="199"/>
    </row>
    <row r="192" spans="2:2" x14ac:dyDescent="0.2">
      <c r="B192" s="199"/>
    </row>
    <row r="193" spans="2:2" x14ac:dyDescent="0.2">
      <c r="B193" s="199"/>
    </row>
    <row r="194" spans="2:2" x14ac:dyDescent="0.2">
      <c r="B194" s="199"/>
    </row>
    <row r="195" spans="2:2" x14ac:dyDescent="0.2">
      <c r="B195" s="199"/>
    </row>
    <row r="196" spans="2:2" x14ac:dyDescent="0.2">
      <c r="B196" s="199"/>
    </row>
    <row r="197" spans="2:2" x14ac:dyDescent="0.2">
      <c r="B197" s="199"/>
    </row>
    <row r="198" spans="2:2" x14ac:dyDescent="0.2">
      <c r="B198" s="199"/>
    </row>
    <row r="199" spans="2:2" x14ac:dyDescent="0.2">
      <c r="B199" s="199"/>
    </row>
    <row r="200" spans="2:2" x14ac:dyDescent="0.2">
      <c r="B200" s="199"/>
    </row>
    <row r="201" spans="2:2" x14ac:dyDescent="0.2">
      <c r="B201" s="199"/>
    </row>
    <row r="202" spans="2:2" x14ac:dyDescent="0.2">
      <c r="B202" s="199"/>
    </row>
    <row r="203" spans="2:2" x14ac:dyDescent="0.2">
      <c r="B203" s="199"/>
    </row>
    <row r="204" spans="2:2" x14ac:dyDescent="0.2">
      <c r="B204" s="199"/>
    </row>
    <row r="205" spans="2:2" x14ac:dyDescent="0.2">
      <c r="B205" s="199"/>
    </row>
    <row r="206" spans="2:2" x14ac:dyDescent="0.2">
      <c r="B206" s="199"/>
    </row>
    <row r="207" spans="2:2" x14ac:dyDescent="0.2">
      <c r="B207" s="199"/>
    </row>
    <row r="208" spans="2:2" x14ac:dyDescent="0.2">
      <c r="B208" s="199"/>
    </row>
    <row r="209" spans="2:2" x14ac:dyDescent="0.2">
      <c r="B209" s="199"/>
    </row>
    <row r="210" spans="2:2" x14ac:dyDescent="0.2">
      <c r="B210" s="199"/>
    </row>
    <row r="211" spans="2:2" x14ac:dyDescent="0.2">
      <c r="B211" s="199"/>
    </row>
    <row r="212" spans="2:2" x14ac:dyDescent="0.2">
      <c r="B212" s="199"/>
    </row>
    <row r="213" spans="2:2" x14ac:dyDescent="0.2">
      <c r="B213" s="199"/>
    </row>
    <row r="214" spans="2:2" x14ac:dyDescent="0.2">
      <c r="B214" s="199"/>
    </row>
    <row r="215" spans="2:2" x14ac:dyDescent="0.2">
      <c r="B215" s="199"/>
    </row>
    <row r="216" spans="2:2" x14ac:dyDescent="0.2">
      <c r="B216" s="199"/>
    </row>
    <row r="217" spans="2:2" x14ac:dyDescent="0.2">
      <c r="B217" s="199"/>
    </row>
    <row r="218" spans="2:2" x14ac:dyDescent="0.2">
      <c r="B218" s="199"/>
    </row>
    <row r="219" spans="2:2" x14ac:dyDescent="0.2">
      <c r="B219" s="199"/>
    </row>
    <row r="220" spans="2:2" x14ac:dyDescent="0.2">
      <c r="B220" s="199"/>
    </row>
    <row r="221" spans="2:2" x14ac:dyDescent="0.2">
      <c r="B221" s="199"/>
    </row>
    <row r="222" spans="2:2" x14ac:dyDescent="0.2">
      <c r="B222" s="199"/>
    </row>
    <row r="223" spans="2:2" x14ac:dyDescent="0.2">
      <c r="B223" s="199"/>
    </row>
    <row r="224" spans="2:2" x14ac:dyDescent="0.2">
      <c r="B224" s="199"/>
    </row>
    <row r="225" spans="2:2" x14ac:dyDescent="0.2">
      <c r="B225" s="199"/>
    </row>
    <row r="226" spans="2:2" x14ac:dyDescent="0.2">
      <c r="B226" s="199"/>
    </row>
    <row r="227" spans="2:2" x14ac:dyDescent="0.2">
      <c r="B227" s="199"/>
    </row>
    <row r="228" spans="2:2" x14ac:dyDescent="0.2">
      <c r="B228" s="199"/>
    </row>
    <row r="229" spans="2:2" x14ac:dyDescent="0.2">
      <c r="B229" s="199"/>
    </row>
    <row r="230" spans="2:2" x14ac:dyDescent="0.2">
      <c r="B230" s="199"/>
    </row>
    <row r="231" spans="2:2" x14ac:dyDescent="0.2">
      <c r="B231" s="199"/>
    </row>
    <row r="232" spans="2:2" x14ac:dyDescent="0.2">
      <c r="B232" s="199"/>
    </row>
    <row r="233" spans="2:2" x14ac:dyDescent="0.2">
      <c r="B233" s="199"/>
    </row>
    <row r="234" spans="2:2" x14ac:dyDescent="0.2">
      <c r="B234" s="199"/>
    </row>
    <row r="235" spans="2:2" x14ac:dyDescent="0.2">
      <c r="B235" s="199"/>
    </row>
    <row r="236" spans="2:2" x14ac:dyDescent="0.2">
      <c r="B236" s="199"/>
    </row>
    <row r="237" spans="2:2" x14ac:dyDescent="0.2">
      <c r="B237" s="199"/>
    </row>
    <row r="238" spans="2:2" x14ac:dyDescent="0.2">
      <c r="B238" s="199"/>
    </row>
    <row r="239" spans="2:2" x14ac:dyDescent="0.2">
      <c r="B239" s="199"/>
    </row>
    <row r="240" spans="2:2" x14ac:dyDescent="0.2">
      <c r="B240" s="199"/>
    </row>
    <row r="241" spans="2:2" x14ac:dyDescent="0.2">
      <c r="B241" s="199"/>
    </row>
    <row r="242" spans="2:2" x14ac:dyDescent="0.2">
      <c r="B242" s="199"/>
    </row>
    <row r="243" spans="2:2" x14ac:dyDescent="0.2">
      <c r="B243" s="199"/>
    </row>
    <row r="244" spans="2:2" x14ac:dyDescent="0.2">
      <c r="B244" s="199"/>
    </row>
    <row r="245" spans="2:2" x14ac:dyDescent="0.2">
      <c r="B245" s="199"/>
    </row>
    <row r="246" spans="2:2" x14ac:dyDescent="0.2">
      <c r="B246" s="199"/>
    </row>
    <row r="247" spans="2:2" x14ac:dyDescent="0.2">
      <c r="B247" s="199"/>
    </row>
    <row r="248" spans="2:2" x14ac:dyDescent="0.2">
      <c r="B248" s="199"/>
    </row>
    <row r="249" spans="2:2" x14ac:dyDescent="0.2">
      <c r="B249" s="199"/>
    </row>
    <row r="250" spans="2:2" x14ac:dyDescent="0.2">
      <c r="B250" s="199"/>
    </row>
    <row r="251" spans="2:2" x14ac:dyDescent="0.2">
      <c r="B251" s="199"/>
    </row>
    <row r="252" spans="2:2" x14ac:dyDescent="0.2">
      <c r="B252" s="199"/>
    </row>
    <row r="253" spans="2:2" x14ac:dyDescent="0.2">
      <c r="B253" s="199"/>
    </row>
    <row r="254" spans="2:2" x14ac:dyDescent="0.2">
      <c r="B254" s="199"/>
    </row>
    <row r="255" spans="2:2" x14ac:dyDescent="0.2">
      <c r="B255" s="199"/>
    </row>
    <row r="256" spans="2:2" x14ac:dyDescent="0.2">
      <c r="B256" s="199"/>
    </row>
    <row r="257" spans="2:2" x14ac:dyDescent="0.2">
      <c r="B257" s="199"/>
    </row>
    <row r="258" spans="2:2" x14ac:dyDescent="0.2">
      <c r="B258" s="199"/>
    </row>
    <row r="259" spans="2:2" x14ac:dyDescent="0.2">
      <c r="B259" s="199"/>
    </row>
    <row r="260" spans="2:2" x14ac:dyDescent="0.2">
      <c r="B260" s="199"/>
    </row>
    <row r="261" spans="2:2" x14ac:dyDescent="0.2">
      <c r="B261" s="199"/>
    </row>
    <row r="262" spans="2:2" x14ac:dyDescent="0.2">
      <c r="B262" s="199"/>
    </row>
    <row r="263" spans="2:2" x14ac:dyDescent="0.2">
      <c r="B263" s="199"/>
    </row>
    <row r="264" spans="2:2" x14ac:dyDescent="0.2">
      <c r="B264" s="199"/>
    </row>
    <row r="265" spans="2:2" x14ac:dyDescent="0.2">
      <c r="B265" s="199"/>
    </row>
    <row r="266" spans="2:2" x14ac:dyDescent="0.2">
      <c r="B266" s="199"/>
    </row>
    <row r="267" spans="2:2" x14ac:dyDescent="0.2">
      <c r="B267" s="199"/>
    </row>
    <row r="268" spans="2:2" x14ac:dyDescent="0.2">
      <c r="B268" s="199"/>
    </row>
    <row r="269" spans="2:2" x14ac:dyDescent="0.2">
      <c r="B269" s="199"/>
    </row>
    <row r="270" spans="2:2" x14ac:dyDescent="0.2">
      <c r="B270" s="199"/>
    </row>
    <row r="271" spans="2:2" x14ac:dyDescent="0.2">
      <c r="B271" s="199"/>
    </row>
    <row r="272" spans="2:2" x14ac:dyDescent="0.2">
      <c r="B272" s="199"/>
    </row>
    <row r="273" spans="2:2" x14ac:dyDescent="0.2">
      <c r="B273" s="199"/>
    </row>
    <row r="274" spans="2:2" x14ac:dyDescent="0.2">
      <c r="B274" s="199"/>
    </row>
    <row r="275" spans="2:2" x14ac:dyDescent="0.2">
      <c r="B275" s="199"/>
    </row>
    <row r="276" spans="2:2" x14ac:dyDescent="0.2">
      <c r="B276" s="199"/>
    </row>
    <row r="277" spans="2:2" x14ac:dyDescent="0.2">
      <c r="B277" s="199"/>
    </row>
    <row r="278" spans="2:2" x14ac:dyDescent="0.2">
      <c r="B278" s="199"/>
    </row>
    <row r="279" spans="2:2" x14ac:dyDescent="0.2">
      <c r="B279" s="199"/>
    </row>
    <row r="280" spans="2:2" x14ac:dyDescent="0.2">
      <c r="B280" s="199"/>
    </row>
    <row r="281" spans="2:2" x14ac:dyDescent="0.2">
      <c r="B281" s="199"/>
    </row>
    <row r="282" spans="2:2" x14ac:dyDescent="0.2">
      <c r="B282" s="199"/>
    </row>
    <row r="283" spans="2:2" x14ac:dyDescent="0.2">
      <c r="B283" s="199"/>
    </row>
    <row r="284" spans="2:2" x14ac:dyDescent="0.2">
      <c r="B284" s="199"/>
    </row>
    <row r="285" spans="2:2" x14ac:dyDescent="0.2">
      <c r="B285" s="199"/>
    </row>
    <row r="286" spans="2:2" x14ac:dyDescent="0.2">
      <c r="B286" s="199"/>
    </row>
    <row r="287" spans="2:2" x14ac:dyDescent="0.2">
      <c r="B287" s="199"/>
    </row>
    <row r="288" spans="2:2" x14ac:dyDescent="0.2">
      <c r="B288" s="199"/>
    </row>
    <row r="289" spans="2:2" x14ac:dyDescent="0.2">
      <c r="B289" s="199"/>
    </row>
    <row r="290" spans="2:2" x14ac:dyDescent="0.2">
      <c r="B290" s="199"/>
    </row>
    <row r="291" spans="2:2" x14ac:dyDescent="0.2">
      <c r="B291" s="199"/>
    </row>
    <row r="292" spans="2:2" x14ac:dyDescent="0.2">
      <c r="B292" s="199"/>
    </row>
    <row r="293" spans="2:2" x14ac:dyDescent="0.2">
      <c r="B293" s="199"/>
    </row>
    <row r="294" spans="2:2" x14ac:dyDescent="0.2">
      <c r="B294" s="199"/>
    </row>
    <row r="295" spans="2:2" x14ac:dyDescent="0.2">
      <c r="B295" s="199"/>
    </row>
    <row r="296" spans="2:2" x14ac:dyDescent="0.2">
      <c r="B296" s="199"/>
    </row>
    <row r="297" spans="2:2" x14ac:dyDescent="0.2">
      <c r="B297" s="199"/>
    </row>
    <row r="298" spans="2:2" x14ac:dyDescent="0.2">
      <c r="B298" s="199"/>
    </row>
    <row r="299" spans="2:2" x14ac:dyDescent="0.2">
      <c r="B299" s="199"/>
    </row>
    <row r="300" spans="2:2" x14ac:dyDescent="0.2">
      <c r="B300" s="199"/>
    </row>
    <row r="301" spans="2:2" x14ac:dyDescent="0.2">
      <c r="B301" s="199"/>
    </row>
    <row r="302" spans="2:2" x14ac:dyDescent="0.2">
      <c r="B302" s="199"/>
    </row>
    <row r="303" spans="2:2" x14ac:dyDescent="0.2">
      <c r="B303" s="199"/>
    </row>
    <row r="304" spans="2:2" x14ac:dyDescent="0.2">
      <c r="B304" s="199"/>
    </row>
    <row r="305" spans="2:2" x14ac:dyDescent="0.2">
      <c r="B305" s="199"/>
    </row>
    <row r="306" spans="2:2" x14ac:dyDescent="0.2">
      <c r="B306" s="199"/>
    </row>
    <row r="307" spans="2:2" x14ac:dyDescent="0.2">
      <c r="B307" s="199"/>
    </row>
    <row r="308" spans="2:2" x14ac:dyDescent="0.2">
      <c r="B308" s="199"/>
    </row>
    <row r="309" spans="2:2" x14ac:dyDescent="0.2">
      <c r="B309" s="199"/>
    </row>
    <row r="310" spans="2:2" x14ac:dyDescent="0.2">
      <c r="B310" s="199"/>
    </row>
    <row r="311" spans="2:2" x14ac:dyDescent="0.2">
      <c r="B311" s="199"/>
    </row>
    <row r="312" spans="2:2" x14ac:dyDescent="0.2">
      <c r="B312" s="199"/>
    </row>
    <row r="313" spans="2:2" x14ac:dyDescent="0.2">
      <c r="B313" s="199"/>
    </row>
    <row r="314" spans="2:2" x14ac:dyDescent="0.2">
      <c r="B314" s="199"/>
    </row>
    <row r="315" spans="2:2" x14ac:dyDescent="0.2">
      <c r="B315" s="199"/>
    </row>
    <row r="316" spans="2:2" x14ac:dyDescent="0.2">
      <c r="B316" s="199"/>
    </row>
    <row r="317" spans="2:2" x14ac:dyDescent="0.2">
      <c r="B317" s="199"/>
    </row>
    <row r="318" spans="2:2" x14ac:dyDescent="0.2">
      <c r="B318" s="199"/>
    </row>
    <row r="319" spans="2:2" x14ac:dyDescent="0.2">
      <c r="B319" s="199"/>
    </row>
    <row r="320" spans="2:2" x14ac:dyDescent="0.2">
      <c r="B320" s="199"/>
    </row>
    <row r="321" spans="2:2" x14ac:dyDescent="0.2">
      <c r="B321" s="199"/>
    </row>
    <row r="322" spans="2:2" x14ac:dyDescent="0.2">
      <c r="B322" s="199"/>
    </row>
    <row r="323" spans="2:2" x14ac:dyDescent="0.2">
      <c r="B323" s="199"/>
    </row>
    <row r="324" spans="2:2" x14ac:dyDescent="0.2">
      <c r="B324" s="199"/>
    </row>
    <row r="325" spans="2:2" x14ac:dyDescent="0.2">
      <c r="B325" s="199"/>
    </row>
    <row r="326" spans="2:2" x14ac:dyDescent="0.2">
      <c r="B326" s="199"/>
    </row>
    <row r="327" spans="2:2" x14ac:dyDescent="0.2">
      <c r="B327" s="199"/>
    </row>
    <row r="328" spans="2:2" x14ac:dyDescent="0.2">
      <c r="B328" s="199"/>
    </row>
    <row r="329" spans="2:2" x14ac:dyDescent="0.2">
      <c r="B329" s="199"/>
    </row>
    <row r="330" spans="2:2" x14ac:dyDescent="0.2">
      <c r="B330" s="199"/>
    </row>
    <row r="331" spans="2:2" x14ac:dyDescent="0.2">
      <c r="B331" s="199"/>
    </row>
    <row r="332" spans="2:2" x14ac:dyDescent="0.2">
      <c r="B332" s="199"/>
    </row>
    <row r="333" spans="2:2" x14ac:dyDescent="0.2">
      <c r="B333" s="199"/>
    </row>
    <row r="334" spans="2:2" x14ac:dyDescent="0.2">
      <c r="B334" s="199"/>
    </row>
    <row r="335" spans="2:2" x14ac:dyDescent="0.2">
      <c r="B335" s="199"/>
    </row>
    <row r="336" spans="2:2" x14ac:dyDescent="0.2">
      <c r="B336" s="199"/>
    </row>
    <row r="337" spans="2:2" x14ac:dyDescent="0.2">
      <c r="B337" s="199"/>
    </row>
    <row r="338" spans="2:2" x14ac:dyDescent="0.2">
      <c r="B338" s="199"/>
    </row>
    <row r="339" spans="2:2" x14ac:dyDescent="0.2">
      <c r="B339" s="199"/>
    </row>
    <row r="340" spans="2:2" x14ac:dyDescent="0.2">
      <c r="B340" s="199"/>
    </row>
    <row r="341" spans="2:2" x14ac:dyDescent="0.2">
      <c r="B341" s="199"/>
    </row>
    <row r="342" spans="2:2" x14ac:dyDescent="0.2">
      <c r="B342" s="199"/>
    </row>
    <row r="343" spans="2:2" x14ac:dyDescent="0.2">
      <c r="B343" s="199"/>
    </row>
    <row r="344" spans="2:2" x14ac:dyDescent="0.2">
      <c r="B344" s="199"/>
    </row>
    <row r="345" spans="2:2" x14ac:dyDescent="0.2">
      <c r="B345" s="199"/>
    </row>
    <row r="346" spans="2:2" x14ac:dyDescent="0.2">
      <c r="B346" s="199"/>
    </row>
    <row r="347" spans="2:2" x14ac:dyDescent="0.2">
      <c r="B347" s="199"/>
    </row>
    <row r="348" spans="2:2" x14ac:dyDescent="0.2">
      <c r="B348" s="199"/>
    </row>
    <row r="349" spans="2:2" x14ac:dyDescent="0.2">
      <c r="B349" s="199"/>
    </row>
    <row r="350" spans="2:2" x14ac:dyDescent="0.2">
      <c r="B350" s="199"/>
    </row>
    <row r="351" spans="2:2" x14ac:dyDescent="0.2">
      <c r="B351" s="199"/>
    </row>
    <row r="352" spans="2:2" x14ac:dyDescent="0.2">
      <c r="B352" s="199"/>
    </row>
    <row r="353" spans="2:2" x14ac:dyDescent="0.2">
      <c r="B353" s="199"/>
    </row>
    <row r="354" spans="2:2" x14ac:dyDescent="0.2">
      <c r="B354" s="199"/>
    </row>
    <row r="355" spans="2:2" x14ac:dyDescent="0.2">
      <c r="B355" s="199"/>
    </row>
    <row r="356" spans="2:2" x14ac:dyDescent="0.2">
      <c r="B356" s="199"/>
    </row>
    <row r="357" spans="2:2" x14ac:dyDescent="0.2">
      <c r="B357" s="199"/>
    </row>
    <row r="358" spans="2:2" x14ac:dyDescent="0.2">
      <c r="B358" s="199"/>
    </row>
    <row r="359" spans="2:2" x14ac:dyDescent="0.2">
      <c r="B359" s="199"/>
    </row>
    <row r="360" spans="2:2" x14ac:dyDescent="0.2">
      <c r="B360" s="199"/>
    </row>
    <row r="361" spans="2:2" x14ac:dyDescent="0.2">
      <c r="B361" s="199"/>
    </row>
    <row r="362" spans="2:2" x14ac:dyDescent="0.2">
      <c r="B362" s="199"/>
    </row>
    <row r="363" spans="2:2" x14ac:dyDescent="0.2">
      <c r="B363" s="199"/>
    </row>
    <row r="364" spans="2:2" x14ac:dyDescent="0.2">
      <c r="B364" s="199"/>
    </row>
    <row r="365" spans="2:2" x14ac:dyDescent="0.2">
      <c r="B365" s="199"/>
    </row>
    <row r="366" spans="2:2" x14ac:dyDescent="0.2">
      <c r="B366" s="199"/>
    </row>
    <row r="367" spans="2:2" x14ac:dyDescent="0.2">
      <c r="B367" s="199"/>
    </row>
    <row r="368" spans="2:2" x14ac:dyDescent="0.2">
      <c r="B368" s="199"/>
    </row>
    <row r="369" spans="2:2" x14ac:dyDescent="0.2">
      <c r="B369" s="199"/>
    </row>
    <row r="370" spans="2:2" x14ac:dyDescent="0.2">
      <c r="B370" s="199"/>
    </row>
    <row r="371" spans="2:2" x14ac:dyDescent="0.2">
      <c r="B371" s="199"/>
    </row>
    <row r="372" spans="2:2" x14ac:dyDescent="0.2">
      <c r="B372" s="199"/>
    </row>
    <row r="373" spans="2:2" x14ac:dyDescent="0.2">
      <c r="B373" s="199"/>
    </row>
    <row r="374" spans="2:2" x14ac:dyDescent="0.2">
      <c r="B374" s="199"/>
    </row>
    <row r="375" spans="2:2" x14ac:dyDescent="0.2">
      <c r="B375" s="199"/>
    </row>
    <row r="376" spans="2:2" x14ac:dyDescent="0.2">
      <c r="B376" s="199"/>
    </row>
    <row r="377" spans="2:2" x14ac:dyDescent="0.2">
      <c r="B377" s="199"/>
    </row>
    <row r="378" spans="2:2" x14ac:dyDescent="0.2">
      <c r="B378" s="199"/>
    </row>
    <row r="379" spans="2:2" x14ac:dyDescent="0.2">
      <c r="B379" s="199"/>
    </row>
    <row r="380" spans="2:2" x14ac:dyDescent="0.2">
      <c r="B380" s="199"/>
    </row>
    <row r="381" spans="2:2" x14ac:dyDescent="0.2">
      <c r="B381" s="199"/>
    </row>
    <row r="382" spans="2:2" x14ac:dyDescent="0.2">
      <c r="B382" s="199"/>
    </row>
    <row r="383" spans="2:2" x14ac:dyDescent="0.2">
      <c r="B383" s="199"/>
    </row>
    <row r="384" spans="2:2" x14ac:dyDescent="0.2">
      <c r="B384" s="199"/>
    </row>
    <row r="385" spans="2:2" x14ac:dyDescent="0.2">
      <c r="B385" s="199"/>
    </row>
    <row r="386" spans="2:2" x14ac:dyDescent="0.2">
      <c r="B386" s="199"/>
    </row>
    <row r="387" spans="2:2" x14ac:dyDescent="0.2">
      <c r="B387" s="199"/>
    </row>
    <row r="388" spans="2:2" x14ac:dyDescent="0.2">
      <c r="B388" s="199"/>
    </row>
    <row r="389" spans="2:2" x14ac:dyDescent="0.2">
      <c r="B389" s="199"/>
    </row>
    <row r="390" spans="2:2" x14ac:dyDescent="0.2">
      <c r="B390" s="199"/>
    </row>
    <row r="391" spans="2:2" x14ac:dyDescent="0.2">
      <c r="B391" s="199"/>
    </row>
    <row r="392" spans="2:2" x14ac:dyDescent="0.2">
      <c r="B392" s="199"/>
    </row>
    <row r="393" spans="2:2" x14ac:dyDescent="0.2">
      <c r="B393" s="199"/>
    </row>
    <row r="394" spans="2:2" x14ac:dyDescent="0.2">
      <c r="B394" s="199"/>
    </row>
    <row r="395" spans="2:2" x14ac:dyDescent="0.2">
      <c r="B395" s="199"/>
    </row>
    <row r="396" spans="2:2" x14ac:dyDescent="0.2">
      <c r="B396" s="199"/>
    </row>
    <row r="397" spans="2:2" x14ac:dyDescent="0.2">
      <c r="B397" s="199"/>
    </row>
    <row r="398" spans="2:2" x14ac:dyDescent="0.2">
      <c r="B398" s="199"/>
    </row>
    <row r="399" spans="2:2" x14ac:dyDescent="0.2">
      <c r="B399" s="199"/>
    </row>
    <row r="400" spans="2:2" x14ac:dyDescent="0.2">
      <c r="B400" s="199"/>
    </row>
    <row r="401" spans="2:2" x14ac:dyDescent="0.2">
      <c r="B401" s="199"/>
    </row>
    <row r="402" spans="2:2" x14ac:dyDescent="0.2">
      <c r="B402" s="199"/>
    </row>
    <row r="403" spans="2:2" x14ac:dyDescent="0.2">
      <c r="B403" s="199"/>
    </row>
    <row r="404" spans="2:2" x14ac:dyDescent="0.2">
      <c r="B404" s="199"/>
    </row>
    <row r="405" spans="2:2" x14ac:dyDescent="0.2">
      <c r="B405" s="199"/>
    </row>
    <row r="406" spans="2:2" x14ac:dyDescent="0.2">
      <c r="B406" s="199"/>
    </row>
    <row r="407" spans="2:2" x14ac:dyDescent="0.2">
      <c r="B407" s="199"/>
    </row>
    <row r="408" spans="2:2" x14ac:dyDescent="0.2">
      <c r="B408" s="199"/>
    </row>
    <row r="409" spans="2:2" x14ac:dyDescent="0.2">
      <c r="B409" s="199"/>
    </row>
    <row r="410" spans="2:2" x14ac:dyDescent="0.2">
      <c r="B410" s="199"/>
    </row>
    <row r="411" spans="2:2" x14ac:dyDescent="0.2">
      <c r="B411" s="199"/>
    </row>
    <row r="412" spans="2:2" x14ac:dyDescent="0.2">
      <c r="B412" s="199"/>
    </row>
    <row r="413" spans="2:2" x14ac:dyDescent="0.2">
      <c r="B413" s="199"/>
    </row>
    <row r="414" spans="2:2" x14ac:dyDescent="0.2">
      <c r="B414" s="199"/>
    </row>
    <row r="415" spans="2:2" x14ac:dyDescent="0.2">
      <c r="B415" s="199"/>
    </row>
    <row r="416" spans="2:2" x14ac:dyDescent="0.2">
      <c r="B416" s="199"/>
    </row>
    <row r="417" spans="2:2" x14ac:dyDescent="0.2">
      <c r="B417" s="199"/>
    </row>
    <row r="418" spans="2:2" x14ac:dyDescent="0.2">
      <c r="B418" s="199"/>
    </row>
    <row r="419" spans="2:2" x14ac:dyDescent="0.2">
      <c r="B419" s="199"/>
    </row>
    <row r="420" spans="2:2" x14ac:dyDescent="0.2">
      <c r="B420" s="199"/>
    </row>
    <row r="421" spans="2:2" x14ac:dyDescent="0.2">
      <c r="B421" s="199"/>
    </row>
    <row r="422" spans="2:2" x14ac:dyDescent="0.2">
      <c r="B422" s="199"/>
    </row>
    <row r="423" spans="2:2" x14ac:dyDescent="0.2">
      <c r="B423" s="199"/>
    </row>
    <row r="424" spans="2:2" x14ac:dyDescent="0.2">
      <c r="B424" s="199"/>
    </row>
    <row r="425" spans="2:2" x14ac:dyDescent="0.2">
      <c r="B425" s="199"/>
    </row>
    <row r="426" spans="2:2" x14ac:dyDescent="0.2">
      <c r="B426" s="199"/>
    </row>
    <row r="427" spans="2:2" x14ac:dyDescent="0.2">
      <c r="B427" s="199"/>
    </row>
    <row r="428" spans="2:2" x14ac:dyDescent="0.2">
      <c r="B428" s="199"/>
    </row>
    <row r="429" spans="2:2" x14ac:dyDescent="0.2">
      <c r="B429" s="199"/>
    </row>
    <row r="430" spans="2:2" x14ac:dyDescent="0.2">
      <c r="B430" s="199"/>
    </row>
    <row r="431" spans="2:2" x14ac:dyDescent="0.2">
      <c r="B431" s="199"/>
    </row>
    <row r="432" spans="2:2" x14ac:dyDescent="0.2">
      <c r="B432" s="199"/>
    </row>
    <row r="433" spans="2:2" x14ac:dyDescent="0.2">
      <c r="B433" s="199"/>
    </row>
    <row r="434" spans="2:2" x14ac:dyDescent="0.2">
      <c r="B434" s="199"/>
    </row>
    <row r="435" spans="2:2" x14ac:dyDescent="0.2">
      <c r="B435" s="199"/>
    </row>
    <row r="436" spans="2:2" x14ac:dyDescent="0.2">
      <c r="B436" s="199"/>
    </row>
    <row r="437" spans="2:2" x14ac:dyDescent="0.2">
      <c r="B437" s="199"/>
    </row>
    <row r="438" spans="2:2" x14ac:dyDescent="0.2">
      <c r="B438" s="199"/>
    </row>
    <row r="439" spans="2:2" x14ac:dyDescent="0.2">
      <c r="B439" s="199"/>
    </row>
    <row r="440" spans="2:2" x14ac:dyDescent="0.2">
      <c r="B440" s="199"/>
    </row>
    <row r="441" spans="2:2" x14ac:dyDescent="0.2">
      <c r="B441" s="199"/>
    </row>
    <row r="442" spans="2:2" x14ac:dyDescent="0.2">
      <c r="B442" s="199"/>
    </row>
    <row r="443" spans="2:2" x14ac:dyDescent="0.2">
      <c r="B443" s="199"/>
    </row>
    <row r="444" spans="2:2" x14ac:dyDescent="0.2">
      <c r="B444" s="199"/>
    </row>
    <row r="445" spans="2:2" x14ac:dyDescent="0.2">
      <c r="B445" s="199"/>
    </row>
    <row r="446" spans="2:2" x14ac:dyDescent="0.2">
      <c r="B446" s="199"/>
    </row>
    <row r="447" spans="2:2" x14ac:dyDescent="0.2">
      <c r="B447" s="199"/>
    </row>
    <row r="448" spans="2:2" x14ac:dyDescent="0.2">
      <c r="B448" s="199"/>
    </row>
    <row r="449" spans="2:2" x14ac:dyDescent="0.2">
      <c r="B449" s="199"/>
    </row>
    <row r="450" spans="2:2" x14ac:dyDescent="0.2">
      <c r="B450" s="199"/>
    </row>
    <row r="451" spans="2:2" x14ac:dyDescent="0.2">
      <c r="B451" s="199"/>
    </row>
    <row r="452" spans="2:2" x14ac:dyDescent="0.2">
      <c r="B452" s="199"/>
    </row>
    <row r="453" spans="2:2" x14ac:dyDescent="0.2">
      <c r="B453" s="199"/>
    </row>
    <row r="454" spans="2:2" x14ac:dyDescent="0.2">
      <c r="B454" s="199"/>
    </row>
    <row r="455" spans="2:2" x14ac:dyDescent="0.2">
      <c r="B455" s="199"/>
    </row>
    <row r="456" spans="2:2" x14ac:dyDescent="0.2">
      <c r="B456" s="199"/>
    </row>
    <row r="457" spans="2:2" x14ac:dyDescent="0.2">
      <c r="B457" s="199"/>
    </row>
    <row r="458" spans="2:2" x14ac:dyDescent="0.2">
      <c r="B458" s="199"/>
    </row>
    <row r="459" spans="2:2" x14ac:dyDescent="0.2">
      <c r="B459" s="199"/>
    </row>
    <row r="460" spans="2:2" x14ac:dyDescent="0.2">
      <c r="B460" s="199"/>
    </row>
    <row r="461" spans="2:2" x14ac:dyDescent="0.2">
      <c r="B461" s="199"/>
    </row>
    <row r="462" spans="2:2" x14ac:dyDescent="0.2">
      <c r="B462" s="199"/>
    </row>
    <row r="463" spans="2:2" x14ac:dyDescent="0.2">
      <c r="B463" s="199"/>
    </row>
    <row r="464" spans="2:2" x14ac:dyDescent="0.2">
      <c r="B464" s="199"/>
    </row>
    <row r="465" spans="2:2" x14ac:dyDescent="0.2">
      <c r="B465" s="199"/>
    </row>
    <row r="466" spans="2:2" x14ac:dyDescent="0.2">
      <c r="B466" s="199"/>
    </row>
    <row r="467" spans="2:2" x14ac:dyDescent="0.2">
      <c r="B467" s="199"/>
    </row>
    <row r="468" spans="2:2" x14ac:dyDescent="0.2">
      <c r="B468" s="199"/>
    </row>
    <row r="469" spans="2:2" x14ac:dyDescent="0.2">
      <c r="B469" s="199"/>
    </row>
    <row r="470" spans="2:2" x14ac:dyDescent="0.2">
      <c r="B470" s="199"/>
    </row>
    <row r="471" spans="2:2" x14ac:dyDescent="0.2">
      <c r="B471" s="199"/>
    </row>
    <row r="472" spans="2:2" x14ac:dyDescent="0.2">
      <c r="B472" s="199"/>
    </row>
    <row r="473" spans="2:2" x14ac:dyDescent="0.2">
      <c r="B473" s="199"/>
    </row>
    <row r="474" spans="2:2" x14ac:dyDescent="0.2">
      <c r="B474" s="199"/>
    </row>
    <row r="475" spans="2:2" x14ac:dyDescent="0.2">
      <c r="B475" s="199"/>
    </row>
    <row r="476" spans="2:2" x14ac:dyDescent="0.2">
      <c r="B476" s="199"/>
    </row>
    <row r="477" spans="2:2" x14ac:dyDescent="0.2">
      <c r="B477" s="199"/>
    </row>
    <row r="478" spans="2:2" x14ac:dyDescent="0.2">
      <c r="B478" s="199"/>
    </row>
    <row r="479" spans="2:2" x14ac:dyDescent="0.2">
      <c r="B479" s="199"/>
    </row>
    <row r="480" spans="2:2" x14ac:dyDescent="0.2">
      <c r="B480" s="199"/>
    </row>
    <row r="481" spans="2:2" x14ac:dyDescent="0.2">
      <c r="B481" s="199"/>
    </row>
    <row r="482" spans="2:2" x14ac:dyDescent="0.2">
      <c r="B482" s="199"/>
    </row>
    <row r="483" spans="2:2" x14ac:dyDescent="0.2">
      <c r="B483" s="199"/>
    </row>
    <row r="484" spans="2:2" x14ac:dyDescent="0.2">
      <c r="B484" s="199"/>
    </row>
    <row r="485" spans="2:2" x14ac:dyDescent="0.2">
      <c r="B485" s="199"/>
    </row>
    <row r="486" spans="2:2" x14ac:dyDescent="0.2">
      <c r="B486" s="199"/>
    </row>
    <row r="487" spans="2:2" x14ac:dyDescent="0.2">
      <c r="B487" s="199"/>
    </row>
    <row r="488" spans="2:2" x14ac:dyDescent="0.2">
      <c r="B488" s="199"/>
    </row>
    <row r="489" spans="2:2" x14ac:dyDescent="0.2">
      <c r="B489" s="199"/>
    </row>
    <row r="490" spans="2:2" x14ac:dyDescent="0.2">
      <c r="B490" s="199"/>
    </row>
    <row r="491" spans="2:2" x14ac:dyDescent="0.2">
      <c r="B491" s="199"/>
    </row>
    <row r="492" spans="2:2" x14ac:dyDescent="0.2">
      <c r="B492" s="199"/>
    </row>
    <row r="493" spans="2:2" x14ac:dyDescent="0.2">
      <c r="B493" s="199"/>
    </row>
    <row r="494" spans="2:2" x14ac:dyDescent="0.2">
      <c r="B494" s="199"/>
    </row>
    <row r="495" spans="2:2" x14ac:dyDescent="0.2">
      <c r="B495" s="199"/>
    </row>
    <row r="496" spans="2:2" x14ac:dyDescent="0.2">
      <c r="B496" s="199"/>
    </row>
    <row r="497" spans="2:2" x14ac:dyDescent="0.2">
      <c r="B497" s="199"/>
    </row>
    <row r="498" spans="2:2" x14ac:dyDescent="0.2">
      <c r="B498" s="199"/>
    </row>
    <row r="499" spans="2:2" x14ac:dyDescent="0.2">
      <c r="B499" s="199"/>
    </row>
    <row r="500" spans="2:2" x14ac:dyDescent="0.2">
      <c r="B500" s="199"/>
    </row>
    <row r="501" spans="2:2" x14ac:dyDescent="0.2">
      <c r="B501" s="199"/>
    </row>
    <row r="502" spans="2:2" x14ac:dyDescent="0.2">
      <c r="B502" s="199"/>
    </row>
    <row r="503" spans="2:2" x14ac:dyDescent="0.2">
      <c r="B503" s="199"/>
    </row>
    <row r="504" spans="2:2" x14ac:dyDescent="0.2">
      <c r="B504" s="199"/>
    </row>
    <row r="505" spans="2:2" x14ac:dyDescent="0.2">
      <c r="B505" s="199"/>
    </row>
    <row r="506" spans="2:2" x14ac:dyDescent="0.2">
      <c r="B506" s="199"/>
    </row>
    <row r="507" spans="2:2" x14ac:dyDescent="0.2">
      <c r="B507" s="199"/>
    </row>
    <row r="508" spans="2:2" x14ac:dyDescent="0.2">
      <c r="B508" s="199"/>
    </row>
    <row r="509" spans="2:2" x14ac:dyDescent="0.2">
      <c r="B509" s="199"/>
    </row>
    <row r="510" spans="2:2" x14ac:dyDescent="0.2">
      <c r="B510" s="199"/>
    </row>
    <row r="511" spans="2:2" x14ac:dyDescent="0.2">
      <c r="B511" s="199"/>
    </row>
    <row r="512" spans="2:2" x14ac:dyDescent="0.2">
      <c r="B512" s="199"/>
    </row>
    <row r="513" spans="2:2" x14ac:dyDescent="0.2">
      <c r="B513" s="199"/>
    </row>
    <row r="514" spans="2:2" x14ac:dyDescent="0.2">
      <c r="B514" s="199"/>
    </row>
    <row r="515" spans="2:2" x14ac:dyDescent="0.2">
      <c r="B515" s="199"/>
    </row>
    <row r="516" spans="2:2" x14ac:dyDescent="0.2">
      <c r="B516" s="199"/>
    </row>
    <row r="517" spans="2:2" x14ac:dyDescent="0.2">
      <c r="B517" s="199"/>
    </row>
    <row r="518" spans="2:2" x14ac:dyDescent="0.2">
      <c r="B518" s="199"/>
    </row>
    <row r="519" spans="2:2" x14ac:dyDescent="0.2">
      <c r="B519" s="199"/>
    </row>
    <row r="520" spans="2:2" x14ac:dyDescent="0.2">
      <c r="B520" s="199"/>
    </row>
    <row r="521" spans="2:2" x14ac:dyDescent="0.2">
      <c r="B521" s="199"/>
    </row>
    <row r="522" spans="2:2" x14ac:dyDescent="0.2">
      <c r="B522" s="199"/>
    </row>
    <row r="523" spans="2:2" x14ac:dyDescent="0.2">
      <c r="B523" s="199"/>
    </row>
    <row r="524" spans="2:2" x14ac:dyDescent="0.2">
      <c r="B524" s="199"/>
    </row>
    <row r="525" spans="2:2" x14ac:dyDescent="0.2">
      <c r="B525" s="199"/>
    </row>
    <row r="526" spans="2:2" x14ac:dyDescent="0.2">
      <c r="B526" s="199"/>
    </row>
    <row r="527" spans="2:2" x14ac:dyDescent="0.2">
      <c r="B527" s="199"/>
    </row>
    <row r="528" spans="2:2" x14ac:dyDescent="0.2">
      <c r="B528" s="199"/>
    </row>
    <row r="529" spans="2:2" x14ac:dyDescent="0.2">
      <c r="B529" s="199"/>
    </row>
    <row r="530" spans="2:2" x14ac:dyDescent="0.2">
      <c r="B530" s="199"/>
    </row>
    <row r="531" spans="2:2" x14ac:dyDescent="0.2">
      <c r="B531" s="199"/>
    </row>
    <row r="532" spans="2:2" x14ac:dyDescent="0.2">
      <c r="B532" s="199"/>
    </row>
    <row r="533" spans="2:2" x14ac:dyDescent="0.2">
      <c r="B533" s="199"/>
    </row>
    <row r="534" spans="2:2" x14ac:dyDescent="0.2">
      <c r="B534" s="199"/>
    </row>
    <row r="535" spans="2:2" x14ac:dyDescent="0.2">
      <c r="B535" s="199"/>
    </row>
    <row r="536" spans="2:2" x14ac:dyDescent="0.2">
      <c r="B536" s="199"/>
    </row>
    <row r="537" spans="2:2" x14ac:dyDescent="0.2">
      <c r="B537" s="199"/>
    </row>
    <row r="538" spans="2:2" x14ac:dyDescent="0.2">
      <c r="B538" s="199"/>
    </row>
    <row r="539" spans="2:2" x14ac:dyDescent="0.2">
      <c r="B539" s="199"/>
    </row>
    <row r="540" spans="2:2" x14ac:dyDescent="0.2">
      <c r="B540" s="199"/>
    </row>
    <row r="541" spans="2:2" x14ac:dyDescent="0.2">
      <c r="B541" s="199"/>
    </row>
    <row r="542" spans="2:2" x14ac:dyDescent="0.2">
      <c r="B542" s="199"/>
    </row>
    <row r="543" spans="2:2" x14ac:dyDescent="0.2">
      <c r="B543" s="199"/>
    </row>
    <row r="544" spans="2:2" x14ac:dyDescent="0.2">
      <c r="B544" s="199"/>
    </row>
    <row r="545" spans="2:2" x14ac:dyDescent="0.2">
      <c r="B545" s="199"/>
    </row>
    <row r="546" spans="2:2" x14ac:dyDescent="0.2">
      <c r="B546" s="199"/>
    </row>
    <row r="547" spans="2:2" x14ac:dyDescent="0.2">
      <c r="B547" s="199"/>
    </row>
    <row r="548" spans="2:2" x14ac:dyDescent="0.2">
      <c r="B548" s="199"/>
    </row>
    <row r="549" spans="2:2" x14ac:dyDescent="0.2">
      <c r="B549" s="199"/>
    </row>
    <row r="550" spans="2:2" x14ac:dyDescent="0.2">
      <c r="B550" s="199"/>
    </row>
    <row r="551" spans="2:2" x14ac:dyDescent="0.2">
      <c r="B551" s="199"/>
    </row>
    <row r="552" spans="2:2" x14ac:dyDescent="0.2">
      <c r="B552" s="199"/>
    </row>
    <row r="553" spans="2:2" x14ac:dyDescent="0.2">
      <c r="B553" s="199"/>
    </row>
    <row r="554" spans="2:2" x14ac:dyDescent="0.2">
      <c r="B554" s="199"/>
    </row>
    <row r="555" spans="2:2" x14ac:dyDescent="0.2">
      <c r="B555" s="199"/>
    </row>
    <row r="556" spans="2:2" x14ac:dyDescent="0.2">
      <c r="B556" s="199"/>
    </row>
    <row r="557" spans="2:2" x14ac:dyDescent="0.2">
      <c r="B557" s="199"/>
    </row>
    <row r="558" spans="2:2" x14ac:dyDescent="0.2">
      <c r="B558" s="199"/>
    </row>
    <row r="559" spans="2:2" x14ac:dyDescent="0.2">
      <c r="B559" s="199"/>
    </row>
    <row r="560" spans="2:2" x14ac:dyDescent="0.2">
      <c r="B560" s="199"/>
    </row>
    <row r="561" spans="2:2" x14ac:dyDescent="0.2">
      <c r="B561" s="199"/>
    </row>
    <row r="562" spans="2:2" x14ac:dyDescent="0.2">
      <c r="B562" s="199"/>
    </row>
    <row r="563" spans="2:2" x14ac:dyDescent="0.2">
      <c r="B563" s="199"/>
    </row>
    <row r="564" spans="2:2" x14ac:dyDescent="0.2">
      <c r="B564" s="199"/>
    </row>
    <row r="565" spans="2:2" x14ac:dyDescent="0.2">
      <c r="B565" s="199"/>
    </row>
    <row r="566" spans="2:2" x14ac:dyDescent="0.2">
      <c r="B566" s="199"/>
    </row>
    <row r="567" spans="2:2" x14ac:dyDescent="0.2">
      <c r="B567" s="199"/>
    </row>
    <row r="568" spans="2:2" x14ac:dyDescent="0.2">
      <c r="B568" s="199"/>
    </row>
    <row r="569" spans="2:2" x14ac:dyDescent="0.2">
      <c r="B569" s="199"/>
    </row>
    <row r="570" spans="2:2" x14ac:dyDescent="0.2">
      <c r="B570" s="199"/>
    </row>
    <row r="571" spans="2:2" x14ac:dyDescent="0.2">
      <c r="B571" s="199"/>
    </row>
    <row r="572" spans="2:2" x14ac:dyDescent="0.2">
      <c r="B572" s="199"/>
    </row>
    <row r="573" spans="2:2" x14ac:dyDescent="0.2">
      <c r="B573" s="199"/>
    </row>
    <row r="574" spans="2:2" x14ac:dyDescent="0.2">
      <c r="B574" s="199"/>
    </row>
    <row r="575" spans="2:2" x14ac:dyDescent="0.2">
      <c r="B575" s="199"/>
    </row>
    <row r="576" spans="2:2" x14ac:dyDescent="0.2">
      <c r="B576" s="199"/>
    </row>
    <row r="577" spans="2:2" x14ac:dyDescent="0.2">
      <c r="B577" s="199"/>
    </row>
    <row r="578" spans="2:2" x14ac:dyDescent="0.2">
      <c r="B578" s="199"/>
    </row>
    <row r="579" spans="2:2" x14ac:dyDescent="0.2">
      <c r="B579" s="199"/>
    </row>
    <row r="580" spans="2:2" x14ac:dyDescent="0.2">
      <c r="B580" s="199"/>
    </row>
    <row r="581" spans="2:2" x14ac:dyDescent="0.2">
      <c r="B581" s="199"/>
    </row>
    <row r="582" spans="2:2" x14ac:dyDescent="0.2">
      <c r="B582" s="199"/>
    </row>
    <row r="583" spans="2:2" x14ac:dyDescent="0.2">
      <c r="B583" s="199"/>
    </row>
    <row r="584" spans="2:2" x14ac:dyDescent="0.2">
      <c r="B584" s="199"/>
    </row>
    <row r="585" spans="2:2" x14ac:dyDescent="0.2">
      <c r="B585" s="199"/>
    </row>
    <row r="586" spans="2:2" x14ac:dyDescent="0.2">
      <c r="B586" s="199"/>
    </row>
    <row r="587" spans="2:2" x14ac:dyDescent="0.2">
      <c r="B587" s="199"/>
    </row>
    <row r="588" spans="2:2" x14ac:dyDescent="0.2">
      <c r="B588" s="199"/>
    </row>
    <row r="589" spans="2:2" x14ac:dyDescent="0.2">
      <c r="B589" s="199"/>
    </row>
    <row r="590" spans="2:2" x14ac:dyDescent="0.2">
      <c r="B590" s="199"/>
    </row>
    <row r="591" spans="2:2" x14ac:dyDescent="0.2">
      <c r="B591" s="199"/>
    </row>
    <row r="592" spans="2:2" x14ac:dyDescent="0.2">
      <c r="B592" s="199"/>
    </row>
    <row r="593" spans="2:2" x14ac:dyDescent="0.2">
      <c r="B593" s="199"/>
    </row>
    <row r="594" spans="2:2" x14ac:dyDescent="0.2">
      <c r="B594" s="199"/>
    </row>
    <row r="595" spans="2:2" x14ac:dyDescent="0.2">
      <c r="B595" s="199"/>
    </row>
    <row r="596" spans="2:2" x14ac:dyDescent="0.2">
      <c r="B596" s="199"/>
    </row>
    <row r="597" spans="2:2" x14ac:dyDescent="0.2">
      <c r="B597" s="199"/>
    </row>
    <row r="598" spans="2:2" x14ac:dyDescent="0.2">
      <c r="B598" s="199"/>
    </row>
    <row r="599" spans="2:2" x14ac:dyDescent="0.2">
      <c r="B599" s="199"/>
    </row>
    <row r="600" spans="2:2" x14ac:dyDescent="0.2">
      <c r="B600" s="199"/>
    </row>
    <row r="601" spans="2:2" x14ac:dyDescent="0.2">
      <c r="B601" s="199"/>
    </row>
    <row r="602" spans="2:2" x14ac:dyDescent="0.2">
      <c r="B602" s="199"/>
    </row>
    <row r="603" spans="2:2" x14ac:dyDescent="0.2">
      <c r="B603" s="199"/>
    </row>
    <row r="604" spans="2:2" x14ac:dyDescent="0.2">
      <c r="B604" s="199"/>
    </row>
    <row r="605" spans="2:2" x14ac:dyDescent="0.2">
      <c r="B605" s="199"/>
    </row>
    <row r="606" spans="2:2" x14ac:dyDescent="0.2">
      <c r="B606" s="199"/>
    </row>
    <row r="607" spans="2:2" x14ac:dyDescent="0.2">
      <c r="B607" s="199"/>
    </row>
    <row r="608" spans="2:2" x14ac:dyDescent="0.2">
      <c r="B608" s="199"/>
    </row>
    <row r="609" spans="2:2" x14ac:dyDescent="0.2">
      <c r="B609" s="199"/>
    </row>
    <row r="610" spans="2:2" x14ac:dyDescent="0.2">
      <c r="B610" s="199"/>
    </row>
    <row r="611" spans="2:2" x14ac:dyDescent="0.2">
      <c r="B611" s="199"/>
    </row>
    <row r="612" spans="2:2" x14ac:dyDescent="0.2">
      <c r="B612" s="199"/>
    </row>
    <row r="613" spans="2:2" x14ac:dyDescent="0.2">
      <c r="B613" s="199"/>
    </row>
    <row r="614" spans="2:2" x14ac:dyDescent="0.2">
      <c r="B614" s="199"/>
    </row>
    <row r="615" spans="2:2" x14ac:dyDescent="0.2">
      <c r="B615" s="199"/>
    </row>
    <row r="616" spans="2:2" x14ac:dyDescent="0.2">
      <c r="B616" s="199"/>
    </row>
    <row r="617" spans="2:2" x14ac:dyDescent="0.2">
      <c r="B617" s="199"/>
    </row>
    <row r="618" spans="2:2" x14ac:dyDescent="0.2">
      <c r="B618" s="199"/>
    </row>
    <row r="619" spans="2:2" x14ac:dyDescent="0.2">
      <c r="B619" s="199"/>
    </row>
    <row r="620" spans="2:2" x14ac:dyDescent="0.2">
      <c r="B620" s="199"/>
    </row>
    <row r="621" spans="2:2" x14ac:dyDescent="0.2">
      <c r="B621" s="199"/>
    </row>
    <row r="622" spans="2:2" x14ac:dyDescent="0.2">
      <c r="B622" s="199"/>
    </row>
    <row r="623" spans="2:2" x14ac:dyDescent="0.2">
      <c r="B623" s="199"/>
    </row>
    <row r="624" spans="2:2" x14ac:dyDescent="0.2">
      <c r="B624" s="199"/>
    </row>
    <row r="625" spans="2:2" x14ac:dyDescent="0.2">
      <c r="B625" s="199"/>
    </row>
    <row r="626" spans="2:2" x14ac:dyDescent="0.2">
      <c r="B626" s="199"/>
    </row>
    <row r="627" spans="2:2" x14ac:dyDescent="0.2">
      <c r="B627" s="199"/>
    </row>
    <row r="628" spans="2:2" x14ac:dyDescent="0.2">
      <c r="B628" s="199"/>
    </row>
    <row r="629" spans="2:2" x14ac:dyDescent="0.2">
      <c r="B629" s="199"/>
    </row>
    <row r="630" spans="2:2" x14ac:dyDescent="0.2">
      <c r="B630" s="199"/>
    </row>
    <row r="631" spans="2:2" x14ac:dyDescent="0.2">
      <c r="B631" s="199"/>
    </row>
    <row r="632" spans="2:2" x14ac:dyDescent="0.2">
      <c r="B632" s="199"/>
    </row>
    <row r="633" spans="2:2" x14ac:dyDescent="0.2">
      <c r="B633" s="199"/>
    </row>
    <row r="634" spans="2:2" x14ac:dyDescent="0.2">
      <c r="B634" s="199"/>
    </row>
    <row r="635" spans="2:2" x14ac:dyDescent="0.2">
      <c r="B635" s="199"/>
    </row>
    <row r="636" spans="2:2" x14ac:dyDescent="0.2">
      <c r="B636" s="199"/>
    </row>
    <row r="637" spans="2:2" x14ac:dyDescent="0.2">
      <c r="B637" s="199"/>
    </row>
    <row r="638" spans="2:2" x14ac:dyDescent="0.2">
      <c r="B638" s="199"/>
    </row>
    <row r="639" spans="2:2" x14ac:dyDescent="0.2">
      <c r="B639" s="199"/>
    </row>
    <row r="640" spans="2:2" x14ac:dyDescent="0.2">
      <c r="B640" s="199"/>
    </row>
    <row r="641" spans="2:2" x14ac:dyDescent="0.2">
      <c r="B641" s="199"/>
    </row>
    <row r="642" spans="2:2" x14ac:dyDescent="0.2">
      <c r="B642" s="199"/>
    </row>
    <row r="643" spans="2:2" x14ac:dyDescent="0.2">
      <c r="B643" s="199"/>
    </row>
    <row r="644" spans="2:2" x14ac:dyDescent="0.2">
      <c r="B644" s="199"/>
    </row>
    <row r="645" spans="2:2" x14ac:dyDescent="0.2">
      <c r="B645" s="199"/>
    </row>
    <row r="646" spans="2:2" x14ac:dyDescent="0.2">
      <c r="B646" s="199"/>
    </row>
    <row r="647" spans="2:2" x14ac:dyDescent="0.2">
      <c r="B647" s="199"/>
    </row>
    <row r="648" spans="2:2" x14ac:dyDescent="0.2">
      <c r="B648" s="199"/>
    </row>
    <row r="649" spans="2:2" x14ac:dyDescent="0.2">
      <c r="B649" s="199"/>
    </row>
    <row r="650" spans="2:2" x14ac:dyDescent="0.2">
      <c r="B650" s="199"/>
    </row>
    <row r="651" spans="2:2" x14ac:dyDescent="0.2">
      <c r="B651" s="199"/>
    </row>
    <row r="652" spans="2:2" x14ac:dyDescent="0.2">
      <c r="B652" s="199"/>
    </row>
    <row r="653" spans="2:2" x14ac:dyDescent="0.2">
      <c r="B653" s="199"/>
    </row>
    <row r="654" spans="2:2" x14ac:dyDescent="0.2">
      <c r="B654" s="199"/>
    </row>
    <row r="655" spans="2:2" x14ac:dyDescent="0.2">
      <c r="B655" s="199"/>
    </row>
    <row r="656" spans="2:2" x14ac:dyDescent="0.2">
      <c r="B656" s="199"/>
    </row>
    <row r="657" spans="2:2" x14ac:dyDescent="0.2">
      <c r="B657" s="199"/>
    </row>
    <row r="658" spans="2:2" x14ac:dyDescent="0.2">
      <c r="B658" s="199"/>
    </row>
    <row r="659" spans="2:2" x14ac:dyDescent="0.2">
      <c r="B659" s="199"/>
    </row>
    <row r="660" spans="2:2" x14ac:dyDescent="0.2">
      <c r="B660" s="199"/>
    </row>
    <row r="661" spans="2:2" x14ac:dyDescent="0.2">
      <c r="B661" s="199"/>
    </row>
    <row r="662" spans="2:2" x14ac:dyDescent="0.2">
      <c r="B662" s="199"/>
    </row>
    <row r="663" spans="2:2" x14ac:dyDescent="0.2">
      <c r="B663" s="199"/>
    </row>
    <row r="664" spans="2:2" x14ac:dyDescent="0.2">
      <c r="B664" s="199"/>
    </row>
    <row r="665" spans="2:2" x14ac:dyDescent="0.2">
      <c r="B665" s="199"/>
    </row>
    <row r="666" spans="2:2" x14ac:dyDescent="0.2">
      <c r="B666" s="199"/>
    </row>
    <row r="667" spans="2:2" x14ac:dyDescent="0.2">
      <c r="B667" s="199"/>
    </row>
    <row r="668" spans="2:2" x14ac:dyDescent="0.2">
      <c r="B668" s="199"/>
    </row>
    <row r="669" spans="2:2" x14ac:dyDescent="0.2">
      <c r="B669" s="199"/>
    </row>
    <row r="670" spans="2:2" x14ac:dyDescent="0.2">
      <c r="B670" s="199"/>
    </row>
    <row r="671" spans="2:2" x14ac:dyDescent="0.2">
      <c r="B671" s="199"/>
    </row>
    <row r="672" spans="2:2" x14ac:dyDescent="0.2">
      <c r="B672" s="199"/>
    </row>
    <row r="673" spans="2:2" x14ac:dyDescent="0.2">
      <c r="B673" s="199"/>
    </row>
    <row r="674" spans="2:2" x14ac:dyDescent="0.2">
      <c r="B674" s="199"/>
    </row>
    <row r="675" spans="2:2" x14ac:dyDescent="0.2">
      <c r="B675" s="199"/>
    </row>
    <row r="676" spans="2:2" x14ac:dyDescent="0.2">
      <c r="B676" s="199"/>
    </row>
    <row r="677" spans="2:2" x14ac:dyDescent="0.2">
      <c r="B677" s="199"/>
    </row>
    <row r="678" spans="2:2" x14ac:dyDescent="0.2">
      <c r="B678" s="199"/>
    </row>
    <row r="679" spans="2:2" x14ac:dyDescent="0.2">
      <c r="B679" s="199"/>
    </row>
    <row r="680" spans="2:2" x14ac:dyDescent="0.2">
      <c r="B680" s="199"/>
    </row>
    <row r="681" spans="2:2" x14ac:dyDescent="0.2">
      <c r="B681" s="199"/>
    </row>
    <row r="682" spans="2:2" x14ac:dyDescent="0.2">
      <c r="B682" s="199"/>
    </row>
    <row r="683" spans="2:2" x14ac:dyDescent="0.2">
      <c r="B683" s="199"/>
    </row>
    <row r="684" spans="2:2" x14ac:dyDescent="0.2">
      <c r="B684" s="199"/>
    </row>
    <row r="685" spans="2:2" x14ac:dyDescent="0.2">
      <c r="B685" s="199"/>
    </row>
    <row r="686" spans="2:2" x14ac:dyDescent="0.2">
      <c r="B686" s="199"/>
    </row>
    <row r="687" spans="2:2" x14ac:dyDescent="0.2">
      <c r="B687" s="199"/>
    </row>
    <row r="688" spans="2:2" x14ac:dyDescent="0.2">
      <c r="B688" s="199"/>
    </row>
    <row r="689" spans="2:2" x14ac:dyDescent="0.2">
      <c r="B689" s="199"/>
    </row>
    <row r="690" spans="2:2" x14ac:dyDescent="0.2">
      <c r="B690" s="199"/>
    </row>
    <row r="691" spans="2:2" x14ac:dyDescent="0.2">
      <c r="B691" s="199"/>
    </row>
    <row r="692" spans="2:2" x14ac:dyDescent="0.2">
      <c r="B692" s="199"/>
    </row>
    <row r="693" spans="2:2" x14ac:dyDescent="0.2">
      <c r="B693" s="199"/>
    </row>
    <row r="694" spans="2:2" x14ac:dyDescent="0.2">
      <c r="B694" s="199"/>
    </row>
    <row r="695" spans="2:2" x14ac:dyDescent="0.2">
      <c r="B695" s="199"/>
    </row>
    <row r="696" spans="2:2" x14ac:dyDescent="0.2">
      <c r="B696" s="199"/>
    </row>
    <row r="697" spans="2:2" x14ac:dyDescent="0.2">
      <c r="B697" s="199"/>
    </row>
    <row r="698" spans="2:2" x14ac:dyDescent="0.2">
      <c r="B698" s="199"/>
    </row>
    <row r="699" spans="2:2" x14ac:dyDescent="0.2">
      <c r="B699" s="199"/>
    </row>
    <row r="700" spans="2:2" x14ac:dyDescent="0.2">
      <c r="B700" s="199"/>
    </row>
    <row r="701" spans="2:2" x14ac:dyDescent="0.2">
      <c r="B701" s="199"/>
    </row>
    <row r="702" spans="2:2" x14ac:dyDescent="0.2">
      <c r="B702" s="199"/>
    </row>
    <row r="703" spans="2:2" x14ac:dyDescent="0.2">
      <c r="B703" s="199"/>
    </row>
    <row r="704" spans="2:2" x14ac:dyDescent="0.2">
      <c r="B704" s="199"/>
    </row>
    <row r="705" spans="2:2" x14ac:dyDescent="0.2">
      <c r="B705" s="199"/>
    </row>
    <row r="706" spans="2:2" x14ac:dyDescent="0.2">
      <c r="B706" s="199"/>
    </row>
    <row r="707" spans="2:2" x14ac:dyDescent="0.2">
      <c r="B707" s="199"/>
    </row>
    <row r="708" spans="2:2" x14ac:dyDescent="0.2">
      <c r="B708" s="199"/>
    </row>
    <row r="709" spans="2:2" x14ac:dyDescent="0.2">
      <c r="B709" s="199"/>
    </row>
    <row r="710" spans="2:2" x14ac:dyDescent="0.2">
      <c r="B710" s="199"/>
    </row>
    <row r="711" spans="2:2" x14ac:dyDescent="0.2">
      <c r="B711" s="199"/>
    </row>
    <row r="712" spans="2:2" x14ac:dyDescent="0.2">
      <c r="B712" s="199"/>
    </row>
    <row r="713" spans="2:2" x14ac:dyDescent="0.2">
      <c r="B713" s="199"/>
    </row>
    <row r="714" spans="2:2" x14ac:dyDescent="0.2">
      <c r="B714" s="199"/>
    </row>
    <row r="715" spans="2:2" x14ac:dyDescent="0.2">
      <c r="B715" s="199"/>
    </row>
    <row r="716" spans="2:2" x14ac:dyDescent="0.2">
      <c r="B716" s="199"/>
    </row>
    <row r="717" spans="2:2" x14ac:dyDescent="0.2">
      <c r="B717" s="199"/>
    </row>
    <row r="718" spans="2:2" x14ac:dyDescent="0.2">
      <c r="B718" s="199"/>
    </row>
    <row r="719" spans="2:2" x14ac:dyDescent="0.2">
      <c r="B719" s="199"/>
    </row>
    <row r="720" spans="2:2" x14ac:dyDescent="0.2">
      <c r="B720" s="199"/>
    </row>
    <row r="721" spans="2:2" x14ac:dyDescent="0.2">
      <c r="B721" s="199"/>
    </row>
    <row r="722" spans="2:2" x14ac:dyDescent="0.2">
      <c r="B722" s="199"/>
    </row>
    <row r="723" spans="2:2" x14ac:dyDescent="0.2">
      <c r="B723" s="199"/>
    </row>
    <row r="724" spans="2:2" x14ac:dyDescent="0.2">
      <c r="B724" s="199"/>
    </row>
    <row r="725" spans="2:2" x14ac:dyDescent="0.2">
      <c r="B725" s="199"/>
    </row>
    <row r="726" spans="2:2" x14ac:dyDescent="0.2">
      <c r="B726" s="199"/>
    </row>
    <row r="727" spans="2:2" x14ac:dyDescent="0.2">
      <c r="B727" s="199"/>
    </row>
    <row r="728" spans="2:2" x14ac:dyDescent="0.2">
      <c r="B728" s="199"/>
    </row>
    <row r="729" spans="2:2" x14ac:dyDescent="0.2">
      <c r="B729" s="199"/>
    </row>
    <row r="730" spans="2:2" x14ac:dyDescent="0.2">
      <c r="B730" s="199"/>
    </row>
    <row r="731" spans="2:2" x14ac:dyDescent="0.2">
      <c r="B731" s="199"/>
    </row>
    <row r="732" spans="2:2" x14ac:dyDescent="0.2">
      <c r="B732" s="199"/>
    </row>
    <row r="733" spans="2:2" x14ac:dyDescent="0.2">
      <c r="B733" s="199"/>
    </row>
    <row r="734" spans="2:2" x14ac:dyDescent="0.2">
      <c r="B734" s="199"/>
    </row>
    <row r="735" spans="2:2" x14ac:dyDescent="0.2">
      <c r="B735" s="199"/>
    </row>
    <row r="736" spans="2:2" x14ac:dyDescent="0.2">
      <c r="B736" s="199"/>
    </row>
    <row r="737" spans="2:2" x14ac:dyDescent="0.2">
      <c r="B737" s="199"/>
    </row>
    <row r="738" spans="2:2" x14ac:dyDescent="0.2">
      <c r="B738" s="199"/>
    </row>
    <row r="739" spans="2:2" x14ac:dyDescent="0.2">
      <c r="B739" s="199"/>
    </row>
    <row r="740" spans="2:2" x14ac:dyDescent="0.2">
      <c r="B740" s="199"/>
    </row>
    <row r="741" spans="2:2" x14ac:dyDescent="0.2">
      <c r="B741" s="199"/>
    </row>
    <row r="742" spans="2:2" x14ac:dyDescent="0.2">
      <c r="B742" s="199"/>
    </row>
    <row r="743" spans="2:2" x14ac:dyDescent="0.2">
      <c r="B743" s="199"/>
    </row>
    <row r="744" spans="2:2" x14ac:dyDescent="0.2">
      <c r="B744" s="199"/>
    </row>
    <row r="745" spans="2:2" x14ac:dyDescent="0.2">
      <c r="B745" s="199"/>
    </row>
    <row r="746" spans="2:2" x14ac:dyDescent="0.2">
      <c r="B746" s="199"/>
    </row>
    <row r="747" spans="2:2" x14ac:dyDescent="0.2">
      <c r="B747" s="199"/>
    </row>
    <row r="748" spans="2:2" x14ac:dyDescent="0.2">
      <c r="B748" s="199"/>
    </row>
    <row r="749" spans="2:2" x14ac:dyDescent="0.2">
      <c r="B749" s="199"/>
    </row>
    <row r="750" spans="2:2" x14ac:dyDescent="0.2">
      <c r="B750" s="199"/>
    </row>
    <row r="751" spans="2:2" x14ac:dyDescent="0.2">
      <c r="B751" s="199"/>
    </row>
    <row r="752" spans="2:2" x14ac:dyDescent="0.2">
      <c r="B752" s="199"/>
    </row>
    <row r="753" spans="2:2" x14ac:dyDescent="0.2">
      <c r="B753" s="199"/>
    </row>
    <row r="754" spans="2:2" x14ac:dyDescent="0.2">
      <c r="B754" s="199"/>
    </row>
    <row r="755" spans="2:2" x14ac:dyDescent="0.2">
      <c r="B755" s="199"/>
    </row>
    <row r="756" spans="2:2" x14ac:dyDescent="0.2">
      <c r="B756" s="199"/>
    </row>
    <row r="757" spans="2:2" x14ac:dyDescent="0.2">
      <c r="B757" s="199"/>
    </row>
    <row r="758" spans="2:2" x14ac:dyDescent="0.2">
      <c r="B758" s="199"/>
    </row>
    <row r="759" spans="2:2" x14ac:dyDescent="0.2">
      <c r="B759" s="199"/>
    </row>
    <row r="760" spans="2:2" x14ac:dyDescent="0.2">
      <c r="B760" s="199"/>
    </row>
    <row r="761" spans="2:2" x14ac:dyDescent="0.2">
      <c r="B761" s="199"/>
    </row>
    <row r="762" spans="2:2" x14ac:dyDescent="0.2">
      <c r="B762" s="199"/>
    </row>
    <row r="763" spans="2:2" x14ac:dyDescent="0.2">
      <c r="B763" s="199"/>
    </row>
    <row r="764" spans="2:2" x14ac:dyDescent="0.2">
      <c r="B764" s="199"/>
    </row>
    <row r="765" spans="2:2" x14ac:dyDescent="0.2">
      <c r="B765" s="199"/>
    </row>
    <row r="766" spans="2:2" x14ac:dyDescent="0.2">
      <c r="B766" s="199"/>
    </row>
    <row r="767" spans="2:2" x14ac:dyDescent="0.2">
      <c r="B767" s="199"/>
    </row>
    <row r="768" spans="2:2" x14ac:dyDescent="0.2">
      <c r="B768" s="199"/>
    </row>
    <row r="769" spans="2:2" x14ac:dyDescent="0.2">
      <c r="B769" s="199"/>
    </row>
    <row r="770" spans="2:2" x14ac:dyDescent="0.2">
      <c r="B770" s="199"/>
    </row>
    <row r="771" spans="2:2" x14ac:dyDescent="0.2">
      <c r="B771" s="199"/>
    </row>
    <row r="772" spans="2:2" x14ac:dyDescent="0.2">
      <c r="B772" s="199"/>
    </row>
    <row r="773" spans="2:2" x14ac:dyDescent="0.2">
      <c r="B773" s="199"/>
    </row>
    <row r="774" spans="2:2" x14ac:dyDescent="0.2">
      <c r="B774" s="199"/>
    </row>
    <row r="775" spans="2:2" x14ac:dyDescent="0.2">
      <c r="B775" s="199"/>
    </row>
    <row r="776" spans="2:2" x14ac:dyDescent="0.2">
      <c r="B776" s="199"/>
    </row>
    <row r="777" spans="2:2" x14ac:dyDescent="0.2">
      <c r="B777" s="199"/>
    </row>
    <row r="778" spans="2:2" x14ac:dyDescent="0.2">
      <c r="B778" s="199"/>
    </row>
    <row r="779" spans="2:2" x14ac:dyDescent="0.2">
      <c r="B779" s="199"/>
    </row>
    <row r="780" spans="2:2" x14ac:dyDescent="0.2">
      <c r="B780" s="199"/>
    </row>
    <row r="781" spans="2:2" x14ac:dyDescent="0.2">
      <c r="B781" s="199"/>
    </row>
    <row r="782" spans="2:2" x14ac:dyDescent="0.2">
      <c r="B782" s="199"/>
    </row>
    <row r="783" spans="2:2" x14ac:dyDescent="0.2">
      <c r="B783" s="199"/>
    </row>
    <row r="784" spans="2:2" x14ac:dyDescent="0.2">
      <c r="B784" s="199"/>
    </row>
    <row r="785" spans="2:2" x14ac:dyDescent="0.2">
      <c r="B785" s="199"/>
    </row>
    <row r="786" spans="2:2" x14ac:dyDescent="0.2">
      <c r="B786" s="199"/>
    </row>
    <row r="787" spans="2:2" x14ac:dyDescent="0.2">
      <c r="B787" s="199"/>
    </row>
    <row r="788" spans="2:2" x14ac:dyDescent="0.2">
      <c r="B788" s="199"/>
    </row>
    <row r="789" spans="2:2" x14ac:dyDescent="0.2">
      <c r="B789" s="199"/>
    </row>
    <row r="790" spans="2:2" x14ac:dyDescent="0.2">
      <c r="B790" s="199"/>
    </row>
    <row r="791" spans="2:2" x14ac:dyDescent="0.2">
      <c r="B791" s="199"/>
    </row>
    <row r="792" spans="2:2" x14ac:dyDescent="0.2">
      <c r="B792" s="199"/>
    </row>
    <row r="793" spans="2:2" x14ac:dyDescent="0.2">
      <c r="B793" s="199"/>
    </row>
    <row r="794" spans="2:2" x14ac:dyDescent="0.2">
      <c r="B794" s="199"/>
    </row>
    <row r="795" spans="2:2" x14ac:dyDescent="0.2">
      <c r="B795" s="199"/>
    </row>
    <row r="796" spans="2:2" x14ac:dyDescent="0.2">
      <c r="B796" s="199"/>
    </row>
    <row r="797" spans="2:2" x14ac:dyDescent="0.2">
      <c r="B797" s="199"/>
    </row>
    <row r="798" spans="2:2" x14ac:dyDescent="0.2">
      <c r="B798" s="199"/>
    </row>
    <row r="799" spans="2:2" x14ac:dyDescent="0.2">
      <c r="B799" s="199"/>
    </row>
    <row r="800" spans="2:2" x14ac:dyDescent="0.2">
      <c r="B800" s="199"/>
    </row>
    <row r="801" spans="2:2" x14ac:dyDescent="0.2">
      <c r="B801" s="199"/>
    </row>
    <row r="802" spans="2:2" x14ac:dyDescent="0.2">
      <c r="B802" s="199"/>
    </row>
    <row r="803" spans="2:2" x14ac:dyDescent="0.2">
      <c r="B803" s="199"/>
    </row>
    <row r="804" spans="2:2" x14ac:dyDescent="0.2">
      <c r="B804" s="199"/>
    </row>
    <row r="805" spans="2:2" x14ac:dyDescent="0.2">
      <c r="B805" s="199"/>
    </row>
    <row r="806" spans="2:2" x14ac:dyDescent="0.2">
      <c r="B806" s="199"/>
    </row>
    <row r="807" spans="2:2" x14ac:dyDescent="0.2">
      <c r="B807" s="199"/>
    </row>
    <row r="808" spans="2:2" x14ac:dyDescent="0.2">
      <c r="B808" s="199"/>
    </row>
    <row r="809" spans="2:2" x14ac:dyDescent="0.2">
      <c r="B809" s="199"/>
    </row>
    <row r="810" spans="2:2" x14ac:dyDescent="0.2">
      <c r="B810" s="199"/>
    </row>
    <row r="811" spans="2:2" x14ac:dyDescent="0.2">
      <c r="B811" s="199"/>
    </row>
    <row r="812" spans="2:2" x14ac:dyDescent="0.2">
      <c r="B812" s="199"/>
    </row>
    <row r="813" spans="2:2" x14ac:dyDescent="0.2">
      <c r="B813" s="199"/>
    </row>
    <row r="814" spans="2:2" x14ac:dyDescent="0.2">
      <c r="B814" s="199"/>
    </row>
    <row r="815" spans="2:2" x14ac:dyDescent="0.2">
      <c r="B815" s="199"/>
    </row>
    <row r="816" spans="2:2" x14ac:dyDescent="0.2">
      <c r="B816" s="199"/>
    </row>
    <row r="817" spans="2:2" x14ac:dyDescent="0.2">
      <c r="B817" s="199"/>
    </row>
    <row r="818" spans="2:2" x14ac:dyDescent="0.2">
      <c r="B818" s="199"/>
    </row>
    <row r="819" spans="2:2" x14ac:dyDescent="0.2">
      <c r="B819" s="199"/>
    </row>
    <row r="820" spans="2:2" x14ac:dyDescent="0.2">
      <c r="B820" s="199"/>
    </row>
    <row r="821" spans="2:2" x14ac:dyDescent="0.2">
      <c r="B821" s="199"/>
    </row>
    <row r="822" spans="2:2" x14ac:dyDescent="0.2">
      <c r="B822" s="199"/>
    </row>
    <row r="823" spans="2:2" x14ac:dyDescent="0.2">
      <c r="B823" s="199"/>
    </row>
    <row r="824" spans="2:2" x14ac:dyDescent="0.2">
      <c r="B824" s="199"/>
    </row>
    <row r="825" spans="2:2" x14ac:dyDescent="0.2">
      <c r="B825" s="199"/>
    </row>
    <row r="826" spans="2:2" x14ac:dyDescent="0.2">
      <c r="B826" s="199"/>
    </row>
    <row r="827" spans="2:2" x14ac:dyDescent="0.2">
      <c r="B827" s="199"/>
    </row>
    <row r="828" spans="2:2" x14ac:dyDescent="0.2">
      <c r="B828" s="199"/>
    </row>
    <row r="829" spans="2:2" x14ac:dyDescent="0.2">
      <c r="B829" s="199"/>
    </row>
    <row r="830" spans="2:2" x14ac:dyDescent="0.2">
      <c r="B830" s="199"/>
    </row>
    <row r="831" spans="2:2" x14ac:dyDescent="0.2">
      <c r="B831" s="199"/>
    </row>
    <row r="832" spans="2:2" x14ac:dyDescent="0.2">
      <c r="B832" s="199"/>
    </row>
    <row r="833" spans="2:2" x14ac:dyDescent="0.2">
      <c r="B833" s="199"/>
    </row>
    <row r="834" spans="2:2" x14ac:dyDescent="0.2">
      <c r="B834" s="199"/>
    </row>
    <row r="835" spans="2:2" x14ac:dyDescent="0.2">
      <c r="B835" s="199"/>
    </row>
    <row r="836" spans="2:2" x14ac:dyDescent="0.2">
      <c r="B836" s="199"/>
    </row>
    <row r="837" spans="2:2" x14ac:dyDescent="0.2">
      <c r="B837" s="199"/>
    </row>
    <row r="838" spans="2:2" x14ac:dyDescent="0.2">
      <c r="B838" s="199"/>
    </row>
    <row r="839" spans="2:2" x14ac:dyDescent="0.2">
      <c r="B839" s="199"/>
    </row>
    <row r="840" spans="2:2" x14ac:dyDescent="0.2">
      <c r="B840" s="199"/>
    </row>
    <row r="841" spans="2:2" x14ac:dyDescent="0.2">
      <c r="B841" s="199"/>
    </row>
    <row r="842" spans="2:2" x14ac:dyDescent="0.2">
      <c r="B842" s="199"/>
    </row>
    <row r="843" spans="2:2" x14ac:dyDescent="0.2">
      <c r="B843" s="199"/>
    </row>
    <row r="844" spans="2:2" x14ac:dyDescent="0.2">
      <c r="B844" s="199"/>
    </row>
    <row r="845" spans="2:2" x14ac:dyDescent="0.2">
      <c r="B845" s="199"/>
    </row>
    <row r="846" spans="2:2" x14ac:dyDescent="0.2">
      <c r="B846" s="199"/>
    </row>
    <row r="847" spans="2:2" x14ac:dyDescent="0.2">
      <c r="B847" s="199"/>
    </row>
    <row r="848" spans="2:2" x14ac:dyDescent="0.2">
      <c r="B848" s="199"/>
    </row>
    <row r="849" spans="2:2" x14ac:dyDescent="0.2">
      <c r="B849" s="199"/>
    </row>
    <row r="850" spans="2:2" x14ac:dyDescent="0.2">
      <c r="B850" s="199"/>
    </row>
    <row r="851" spans="2:2" x14ac:dyDescent="0.2">
      <c r="B851" s="199"/>
    </row>
    <row r="852" spans="2:2" x14ac:dyDescent="0.2">
      <c r="B852" s="199"/>
    </row>
    <row r="853" spans="2:2" x14ac:dyDescent="0.2">
      <c r="B853" s="199"/>
    </row>
    <row r="854" spans="2:2" x14ac:dyDescent="0.2">
      <c r="B854" s="199"/>
    </row>
    <row r="855" spans="2:2" x14ac:dyDescent="0.2">
      <c r="B855" s="199"/>
    </row>
    <row r="856" spans="2:2" x14ac:dyDescent="0.2">
      <c r="B856" s="199"/>
    </row>
    <row r="857" spans="2:2" x14ac:dyDescent="0.2">
      <c r="B857" s="199"/>
    </row>
    <row r="858" spans="2:2" x14ac:dyDescent="0.2">
      <c r="B858" s="199"/>
    </row>
    <row r="859" spans="2:2" x14ac:dyDescent="0.2">
      <c r="B859" s="199"/>
    </row>
    <row r="860" spans="2:2" x14ac:dyDescent="0.2">
      <c r="B860" s="199"/>
    </row>
    <row r="861" spans="2:2" x14ac:dyDescent="0.2">
      <c r="B861" s="199"/>
    </row>
    <row r="862" spans="2:2" x14ac:dyDescent="0.2">
      <c r="B862" s="199"/>
    </row>
    <row r="863" spans="2:2" x14ac:dyDescent="0.2">
      <c r="B863" s="199"/>
    </row>
    <row r="864" spans="2:2" x14ac:dyDescent="0.2">
      <c r="B864" s="199"/>
    </row>
    <row r="865" spans="2:2" x14ac:dyDescent="0.2">
      <c r="B865" s="199"/>
    </row>
    <row r="866" spans="2:2" x14ac:dyDescent="0.2">
      <c r="B866" s="199"/>
    </row>
    <row r="867" spans="2:2" x14ac:dyDescent="0.2">
      <c r="B867" s="199"/>
    </row>
    <row r="868" spans="2:2" x14ac:dyDescent="0.2">
      <c r="B868" s="199"/>
    </row>
    <row r="869" spans="2:2" x14ac:dyDescent="0.2">
      <c r="B869" s="199"/>
    </row>
    <row r="870" spans="2:2" x14ac:dyDescent="0.2">
      <c r="B870" s="199"/>
    </row>
    <row r="871" spans="2:2" x14ac:dyDescent="0.2">
      <c r="B871" s="199"/>
    </row>
    <row r="872" spans="2:2" x14ac:dyDescent="0.2">
      <c r="B872" s="199"/>
    </row>
    <row r="873" spans="2:2" x14ac:dyDescent="0.2">
      <c r="B873" s="199"/>
    </row>
    <row r="874" spans="2:2" x14ac:dyDescent="0.2">
      <c r="B874" s="199"/>
    </row>
    <row r="875" spans="2:2" x14ac:dyDescent="0.2">
      <c r="B875" s="199"/>
    </row>
    <row r="876" spans="2:2" x14ac:dyDescent="0.2">
      <c r="B876" s="199"/>
    </row>
    <row r="877" spans="2:2" x14ac:dyDescent="0.2">
      <c r="B877" s="199"/>
    </row>
    <row r="878" spans="2:2" x14ac:dyDescent="0.2">
      <c r="B878" s="199"/>
    </row>
    <row r="879" spans="2:2" x14ac:dyDescent="0.2">
      <c r="B879" s="199"/>
    </row>
    <row r="880" spans="2:2" x14ac:dyDescent="0.2">
      <c r="B880" s="199"/>
    </row>
    <row r="881" spans="2:2" x14ac:dyDescent="0.2">
      <c r="B881" s="199"/>
    </row>
    <row r="882" spans="2:2" x14ac:dyDescent="0.2">
      <c r="B882" s="199"/>
    </row>
    <row r="883" spans="2:2" x14ac:dyDescent="0.2">
      <c r="B883" s="199"/>
    </row>
    <row r="884" spans="2:2" x14ac:dyDescent="0.2">
      <c r="B884" s="199"/>
    </row>
    <row r="885" spans="2:2" x14ac:dyDescent="0.2">
      <c r="B885" s="199"/>
    </row>
    <row r="886" spans="2:2" x14ac:dyDescent="0.2">
      <c r="B886" s="199"/>
    </row>
    <row r="887" spans="2:2" x14ac:dyDescent="0.2">
      <c r="B887" s="199"/>
    </row>
    <row r="888" spans="2:2" x14ac:dyDescent="0.2">
      <c r="B888" s="199"/>
    </row>
    <row r="889" spans="2:2" x14ac:dyDescent="0.2">
      <c r="B889" s="199"/>
    </row>
    <row r="890" spans="2:2" x14ac:dyDescent="0.2">
      <c r="B890" s="199"/>
    </row>
    <row r="891" spans="2:2" x14ac:dyDescent="0.2">
      <c r="B891" s="199"/>
    </row>
    <row r="892" spans="2:2" x14ac:dyDescent="0.2">
      <c r="B892" s="199"/>
    </row>
    <row r="893" spans="2:2" x14ac:dyDescent="0.2">
      <c r="B893" s="199"/>
    </row>
    <row r="894" spans="2:2" x14ac:dyDescent="0.2">
      <c r="B894" s="199"/>
    </row>
    <row r="895" spans="2:2" x14ac:dyDescent="0.2">
      <c r="B895" s="199"/>
    </row>
    <row r="896" spans="2:2" x14ac:dyDescent="0.2">
      <c r="B896" s="199"/>
    </row>
    <row r="897" spans="2:2" x14ac:dyDescent="0.2">
      <c r="B897" s="199"/>
    </row>
    <row r="898" spans="2:2" x14ac:dyDescent="0.2">
      <c r="B898" s="199"/>
    </row>
    <row r="899" spans="2:2" x14ac:dyDescent="0.2">
      <c r="B899" s="199"/>
    </row>
    <row r="900" spans="2:2" x14ac:dyDescent="0.2">
      <c r="B900" s="199"/>
    </row>
    <row r="901" spans="2:2" x14ac:dyDescent="0.2">
      <c r="B901" s="199"/>
    </row>
    <row r="902" spans="2:2" x14ac:dyDescent="0.2">
      <c r="B902" s="199"/>
    </row>
    <row r="903" spans="2:2" x14ac:dyDescent="0.2">
      <c r="B903" s="199"/>
    </row>
    <row r="904" spans="2:2" x14ac:dyDescent="0.2">
      <c r="B904" s="199"/>
    </row>
    <row r="905" spans="2:2" x14ac:dyDescent="0.2">
      <c r="B905" s="199"/>
    </row>
    <row r="906" spans="2:2" x14ac:dyDescent="0.2">
      <c r="B906" s="199"/>
    </row>
    <row r="907" spans="2:2" x14ac:dyDescent="0.2">
      <c r="B907" s="199"/>
    </row>
    <row r="908" spans="2:2" x14ac:dyDescent="0.2">
      <c r="B908" s="199"/>
    </row>
    <row r="909" spans="2:2" x14ac:dyDescent="0.2">
      <c r="B909" s="199"/>
    </row>
    <row r="910" spans="2:2" x14ac:dyDescent="0.2">
      <c r="B910" s="199"/>
    </row>
    <row r="911" spans="2:2" x14ac:dyDescent="0.2">
      <c r="B911" s="199"/>
    </row>
    <row r="912" spans="2:2" x14ac:dyDescent="0.2">
      <c r="B912" s="199"/>
    </row>
    <row r="913" spans="2:2" x14ac:dyDescent="0.2">
      <c r="B913" s="199"/>
    </row>
    <row r="914" spans="2:2" x14ac:dyDescent="0.2">
      <c r="B914" s="199"/>
    </row>
    <row r="915" spans="2:2" x14ac:dyDescent="0.2">
      <c r="B915" s="199"/>
    </row>
    <row r="916" spans="2:2" x14ac:dyDescent="0.2">
      <c r="B916" s="199"/>
    </row>
    <row r="917" spans="2:2" x14ac:dyDescent="0.2">
      <c r="B917" s="199"/>
    </row>
    <row r="918" spans="2:2" x14ac:dyDescent="0.2">
      <c r="B918" s="199"/>
    </row>
    <row r="919" spans="2:2" x14ac:dyDescent="0.2">
      <c r="B919" s="199"/>
    </row>
    <row r="920" spans="2:2" x14ac:dyDescent="0.2">
      <c r="B920" s="199"/>
    </row>
    <row r="921" spans="2:2" x14ac:dyDescent="0.2">
      <c r="B921" s="199"/>
    </row>
    <row r="922" spans="2:2" x14ac:dyDescent="0.2">
      <c r="B922" s="199"/>
    </row>
    <row r="923" spans="2:2" x14ac:dyDescent="0.2">
      <c r="B923" s="199"/>
    </row>
    <row r="924" spans="2:2" x14ac:dyDescent="0.2">
      <c r="B924" s="199"/>
    </row>
    <row r="925" spans="2:2" x14ac:dyDescent="0.2">
      <c r="B925" s="199"/>
    </row>
    <row r="926" spans="2:2" x14ac:dyDescent="0.2">
      <c r="B926" s="199"/>
    </row>
    <row r="927" spans="2:2" x14ac:dyDescent="0.2">
      <c r="B927" s="199"/>
    </row>
    <row r="928" spans="2:2" x14ac:dyDescent="0.2">
      <c r="B928" s="199"/>
    </row>
    <row r="929" spans="2:2" x14ac:dyDescent="0.2">
      <c r="B929" s="199"/>
    </row>
    <row r="930" spans="2:2" x14ac:dyDescent="0.2">
      <c r="B930" s="199"/>
    </row>
    <row r="931" spans="2:2" x14ac:dyDescent="0.2">
      <c r="B931" s="199"/>
    </row>
    <row r="932" spans="2:2" x14ac:dyDescent="0.2">
      <c r="B932" s="199"/>
    </row>
    <row r="933" spans="2:2" x14ac:dyDescent="0.2">
      <c r="B933" s="199"/>
    </row>
    <row r="934" spans="2:2" x14ac:dyDescent="0.2">
      <c r="B934" s="199"/>
    </row>
    <row r="935" spans="2:2" x14ac:dyDescent="0.2">
      <c r="B935" s="199"/>
    </row>
    <row r="936" spans="2:2" x14ac:dyDescent="0.2">
      <c r="B936" s="199"/>
    </row>
    <row r="937" spans="2:2" x14ac:dyDescent="0.2">
      <c r="B937" s="199"/>
    </row>
    <row r="938" spans="2:2" x14ac:dyDescent="0.2">
      <c r="B938" s="199"/>
    </row>
    <row r="939" spans="2:2" x14ac:dyDescent="0.2">
      <c r="B939" s="199"/>
    </row>
    <row r="940" spans="2:2" x14ac:dyDescent="0.2">
      <c r="B940" s="199"/>
    </row>
    <row r="941" spans="2:2" x14ac:dyDescent="0.2">
      <c r="B941" s="199"/>
    </row>
    <row r="942" spans="2:2" x14ac:dyDescent="0.2">
      <c r="B942" s="199"/>
    </row>
    <row r="943" spans="2:2" x14ac:dyDescent="0.2">
      <c r="B943" s="199"/>
    </row>
    <row r="944" spans="2:2" x14ac:dyDescent="0.2">
      <c r="B944" s="199"/>
    </row>
    <row r="945" spans="2:2" x14ac:dyDescent="0.2">
      <c r="B945" s="199"/>
    </row>
    <row r="946" spans="2:2" x14ac:dyDescent="0.2">
      <c r="B946" s="199"/>
    </row>
    <row r="947" spans="2:2" x14ac:dyDescent="0.2">
      <c r="B947" s="199"/>
    </row>
    <row r="948" spans="2:2" x14ac:dyDescent="0.2">
      <c r="B948" s="199"/>
    </row>
    <row r="949" spans="2:2" x14ac:dyDescent="0.2">
      <c r="B949" s="199"/>
    </row>
    <row r="950" spans="2:2" x14ac:dyDescent="0.2">
      <c r="B950" s="199"/>
    </row>
    <row r="951" spans="2:2" x14ac:dyDescent="0.2">
      <c r="B951" s="199"/>
    </row>
    <row r="952" spans="2:2" x14ac:dyDescent="0.2">
      <c r="B952" s="199"/>
    </row>
    <row r="953" spans="2:2" x14ac:dyDescent="0.2">
      <c r="B953" s="199"/>
    </row>
    <row r="954" spans="2:2" x14ac:dyDescent="0.2">
      <c r="B954" s="199"/>
    </row>
    <row r="955" spans="2:2" x14ac:dyDescent="0.2">
      <c r="B955" s="199"/>
    </row>
    <row r="956" spans="2:2" x14ac:dyDescent="0.2">
      <c r="B956" s="199"/>
    </row>
    <row r="957" spans="2:2" x14ac:dyDescent="0.2">
      <c r="B957" s="199"/>
    </row>
    <row r="958" spans="2:2" x14ac:dyDescent="0.2">
      <c r="B958" s="199"/>
    </row>
    <row r="959" spans="2:2" x14ac:dyDescent="0.2">
      <c r="B959" s="199"/>
    </row>
    <row r="960" spans="2:2" x14ac:dyDescent="0.2">
      <c r="B960" s="199"/>
    </row>
    <row r="961" spans="2:2" x14ac:dyDescent="0.2">
      <c r="B961" s="199"/>
    </row>
    <row r="962" spans="2:2" x14ac:dyDescent="0.2">
      <c r="B962" s="199"/>
    </row>
    <row r="963" spans="2:2" x14ac:dyDescent="0.2">
      <c r="B963" s="199"/>
    </row>
    <row r="964" spans="2:2" x14ac:dyDescent="0.2">
      <c r="B964" s="199"/>
    </row>
    <row r="965" spans="2:2" x14ac:dyDescent="0.2">
      <c r="B965" s="199"/>
    </row>
    <row r="966" spans="2:2" x14ac:dyDescent="0.2">
      <c r="B966" s="199"/>
    </row>
    <row r="967" spans="2:2" x14ac:dyDescent="0.2">
      <c r="B967" s="199"/>
    </row>
    <row r="968" spans="2:2" x14ac:dyDescent="0.2">
      <c r="B968" s="199"/>
    </row>
    <row r="969" spans="2:2" x14ac:dyDescent="0.2">
      <c r="B969" s="199"/>
    </row>
    <row r="970" spans="2:2" x14ac:dyDescent="0.2">
      <c r="B970" s="199"/>
    </row>
    <row r="971" spans="2:2" x14ac:dyDescent="0.2">
      <c r="B971" s="199"/>
    </row>
    <row r="972" spans="2:2" x14ac:dyDescent="0.2">
      <c r="B972" s="199"/>
    </row>
    <row r="973" spans="2:2" x14ac:dyDescent="0.2">
      <c r="B973" s="199"/>
    </row>
    <row r="974" spans="2:2" x14ac:dyDescent="0.2">
      <c r="B974" s="199"/>
    </row>
    <row r="975" spans="2:2" x14ac:dyDescent="0.2">
      <c r="B975" s="199"/>
    </row>
    <row r="976" spans="2:2" x14ac:dyDescent="0.2">
      <c r="B976" s="199"/>
    </row>
    <row r="977" spans="2:2" x14ac:dyDescent="0.2">
      <c r="B977" s="199"/>
    </row>
    <row r="978" spans="2:2" x14ac:dyDescent="0.2">
      <c r="B978" s="199"/>
    </row>
    <row r="979" spans="2:2" x14ac:dyDescent="0.2">
      <c r="B979" s="199"/>
    </row>
    <row r="980" spans="2:2" x14ac:dyDescent="0.2">
      <c r="B980" s="199"/>
    </row>
    <row r="981" spans="2:2" x14ac:dyDescent="0.2">
      <c r="B981" s="199"/>
    </row>
    <row r="982" spans="2:2" x14ac:dyDescent="0.2">
      <c r="B982" s="199"/>
    </row>
    <row r="983" spans="2:2" x14ac:dyDescent="0.2">
      <c r="B983" s="199"/>
    </row>
    <row r="984" spans="2:2" x14ac:dyDescent="0.2">
      <c r="B984" s="199"/>
    </row>
    <row r="985" spans="2:2" x14ac:dyDescent="0.2">
      <c r="B985" s="199"/>
    </row>
    <row r="986" spans="2:2" x14ac:dyDescent="0.2">
      <c r="B986" s="199"/>
    </row>
    <row r="987" spans="2:2" x14ac:dyDescent="0.2">
      <c r="B987" s="199"/>
    </row>
    <row r="988" spans="2:2" x14ac:dyDescent="0.2">
      <c r="B988" s="199"/>
    </row>
    <row r="989" spans="2:2" x14ac:dyDescent="0.2">
      <c r="B989" s="199"/>
    </row>
    <row r="990" spans="2:2" x14ac:dyDescent="0.2">
      <c r="B990" s="199"/>
    </row>
    <row r="991" spans="2:2" x14ac:dyDescent="0.2">
      <c r="B991" s="199"/>
    </row>
    <row r="992" spans="2:2" x14ac:dyDescent="0.2">
      <c r="B992" s="199"/>
    </row>
    <row r="993" spans="2:2" x14ac:dyDescent="0.2">
      <c r="B993" s="199"/>
    </row>
    <row r="994" spans="2:2" x14ac:dyDescent="0.2">
      <c r="B994" s="199"/>
    </row>
    <row r="995" spans="2:2" x14ac:dyDescent="0.2">
      <c r="B995" s="199"/>
    </row>
    <row r="996" spans="2:2" x14ac:dyDescent="0.2">
      <c r="B996" s="199"/>
    </row>
    <row r="997" spans="2:2" x14ac:dyDescent="0.2">
      <c r="B997" s="199"/>
    </row>
    <row r="998" spans="2:2" x14ac:dyDescent="0.2">
      <c r="B998" s="199"/>
    </row>
    <row r="999" spans="2:2" x14ac:dyDescent="0.2">
      <c r="B999" s="199"/>
    </row>
    <row r="1000" spans="2:2" x14ac:dyDescent="0.2">
      <c r="B1000" s="199"/>
    </row>
    <row r="1001" spans="2:2" x14ac:dyDescent="0.2">
      <c r="B1001" s="199"/>
    </row>
    <row r="1002" spans="2:2" x14ac:dyDescent="0.2">
      <c r="B1002" s="199"/>
    </row>
    <row r="1003" spans="2:2" x14ac:dyDescent="0.2">
      <c r="B1003" s="199"/>
    </row>
    <row r="1004" spans="2:2" x14ac:dyDescent="0.2">
      <c r="B1004" s="199"/>
    </row>
    <row r="1005" spans="2:2" x14ac:dyDescent="0.2">
      <c r="B1005" s="199"/>
    </row>
    <row r="1006" spans="2:2" x14ac:dyDescent="0.2">
      <c r="B1006" s="199"/>
    </row>
    <row r="1007" spans="2:2" x14ac:dyDescent="0.2">
      <c r="B1007" s="199"/>
    </row>
    <row r="1008" spans="2:2" x14ac:dyDescent="0.2">
      <c r="B1008" s="199"/>
    </row>
    <row r="1009" spans="2:2" x14ac:dyDescent="0.2">
      <c r="B1009" s="199"/>
    </row>
    <row r="1010" spans="2:2" x14ac:dyDescent="0.2">
      <c r="B1010" s="199"/>
    </row>
    <row r="1011" spans="2:2" x14ac:dyDescent="0.2">
      <c r="B1011" s="199"/>
    </row>
    <row r="1012" spans="2:2" x14ac:dyDescent="0.2">
      <c r="B1012" s="199"/>
    </row>
    <row r="1013" spans="2:2" x14ac:dyDescent="0.2">
      <c r="B1013" s="199"/>
    </row>
    <row r="1014" spans="2:2" x14ac:dyDescent="0.2">
      <c r="B1014" s="199"/>
    </row>
    <row r="1015" spans="2:2" x14ac:dyDescent="0.2">
      <c r="B1015" s="199"/>
    </row>
    <row r="1016" spans="2:2" x14ac:dyDescent="0.2">
      <c r="B1016" s="199"/>
    </row>
    <row r="1017" spans="2:2" x14ac:dyDescent="0.2">
      <c r="B1017" s="199"/>
    </row>
    <row r="1018" spans="2:2" x14ac:dyDescent="0.2">
      <c r="B1018" s="199"/>
    </row>
    <row r="1019" spans="2:2" x14ac:dyDescent="0.2">
      <c r="B1019" s="199"/>
    </row>
    <row r="1020" spans="2:2" x14ac:dyDescent="0.2">
      <c r="B1020" s="199"/>
    </row>
    <row r="1021" spans="2:2" x14ac:dyDescent="0.2">
      <c r="B1021" s="199"/>
    </row>
    <row r="1022" spans="2:2" x14ac:dyDescent="0.2">
      <c r="B1022" s="199"/>
    </row>
    <row r="1023" spans="2:2" x14ac:dyDescent="0.2">
      <c r="B1023" s="199"/>
    </row>
    <row r="1024" spans="2:2" x14ac:dyDescent="0.2">
      <c r="B1024" s="199"/>
    </row>
    <row r="1025" spans="2:2" x14ac:dyDescent="0.2">
      <c r="B1025" s="199"/>
    </row>
    <row r="1026" spans="2:2" x14ac:dyDescent="0.2">
      <c r="B1026" s="199"/>
    </row>
    <row r="1027" spans="2:2" x14ac:dyDescent="0.2">
      <c r="B1027" s="199"/>
    </row>
    <row r="1028" spans="2:2" x14ac:dyDescent="0.2">
      <c r="B1028" s="199"/>
    </row>
    <row r="1029" spans="2:2" x14ac:dyDescent="0.2">
      <c r="B1029" s="199"/>
    </row>
    <row r="1030" spans="2:2" x14ac:dyDescent="0.2">
      <c r="B1030" s="199"/>
    </row>
    <row r="1031" spans="2:2" x14ac:dyDescent="0.2">
      <c r="B1031" s="199"/>
    </row>
    <row r="1032" spans="2:2" x14ac:dyDescent="0.2">
      <c r="B1032" s="199"/>
    </row>
    <row r="1033" spans="2:2" x14ac:dyDescent="0.2">
      <c r="B1033" s="199"/>
    </row>
    <row r="1034" spans="2:2" x14ac:dyDescent="0.2">
      <c r="B1034" s="199"/>
    </row>
    <row r="1035" spans="2:2" x14ac:dyDescent="0.2">
      <c r="B1035" s="199"/>
    </row>
    <row r="1036" spans="2:2" x14ac:dyDescent="0.2">
      <c r="B1036" s="199"/>
    </row>
    <row r="1037" spans="2:2" x14ac:dyDescent="0.2">
      <c r="B1037" s="199"/>
    </row>
    <row r="1038" spans="2:2" x14ac:dyDescent="0.2">
      <c r="B1038" s="199"/>
    </row>
    <row r="1039" spans="2:2" x14ac:dyDescent="0.2">
      <c r="B1039" s="199"/>
    </row>
    <row r="1040" spans="2:2" x14ac:dyDescent="0.2">
      <c r="B1040" s="199"/>
    </row>
    <row r="1041" spans="2:2" x14ac:dyDescent="0.2">
      <c r="B1041" s="199"/>
    </row>
    <row r="1042" spans="2:2" x14ac:dyDescent="0.2">
      <c r="B1042" s="199"/>
    </row>
    <row r="1043" spans="2:2" x14ac:dyDescent="0.2">
      <c r="B1043" s="199"/>
    </row>
    <row r="1044" spans="2:2" x14ac:dyDescent="0.2">
      <c r="B1044" s="199"/>
    </row>
    <row r="1045" spans="2:2" x14ac:dyDescent="0.2">
      <c r="B1045" s="199"/>
    </row>
    <row r="1046" spans="2:2" x14ac:dyDescent="0.2">
      <c r="B1046" s="199"/>
    </row>
    <row r="1047" spans="2:2" x14ac:dyDescent="0.2">
      <c r="B1047" s="199"/>
    </row>
    <row r="1048" spans="2:2" x14ac:dyDescent="0.2">
      <c r="B1048" s="199"/>
    </row>
    <row r="1049" spans="2:2" x14ac:dyDescent="0.2">
      <c r="B1049" s="199"/>
    </row>
    <row r="1050" spans="2:2" x14ac:dyDescent="0.2">
      <c r="B1050" s="199"/>
    </row>
    <row r="1051" spans="2:2" x14ac:dyDescent="0.2">
      <c r="B1051" s="199"/>
    </row>
    <row r="1052" spans="2:2" x14ac:dyDescent="0.2">
      <c r="B1052" s="199"/>
    </row>
    <row r="1053" spans="2:2" x14ac:dyDescent="0.2">
      <c r="B1053" s="199"/>
    </row>
    <row r="1054" spans="2:2" x14ac:dyDescent="0.2">
      <c r="B1054" s="199"/>
    </row>
    <row r="1055" spans="2:2" x14ac:dyDescent="0.2">
      <c r="B1055" s="199"/>
    </row>
    <row r="1056" spans="2:2" x14ac:dyDescent="0.2">
      <c r="B1056" s="199"/>
    </row>
    <row r="1057" spans="2:2" x14ac:dyDescent="0.2">
      <c r="B1057" s="199"/>
    </row>
    <row r="1058" spans="2:2" x14ac:dyDescent="0.2">
      <c r="B1058" s="199"/>
    </row>
    <row r="1059" spans="2:2" x14ac:dyDescent="0.2">
      <c r="B1059" s="199"/>
    </row>
    <row r="1060" spans="2:2" x14ac:dyDescent="0.2">
      <c r="B1060" s="199"/>
    </row>
    <row r="1061" spans="2:2" x14ac:dyDescent="0.2">
      <c r="B1061" s="199"/>
    </row>
    <row r="1062" spans="2:2" x14ac:dyDescent="0.2">
      <c r="B1062" s="199"/>
    </row>
    <row r="1063" spans="2:2" x14ac:dyDescent="0.2">
      <c r="B1063" s="199"/>
    </row>
    <row r="1064" spans="2:2" x14ac:dyDescent="0.2">
      <c r="B1064" s="199"/>
    </row>
    <row r="1065" spans="2:2" x14ac:dyDescent="0.2">
      <c r="B1065" s="199"/>
    </row>
    <row r="1066" spans="2:2" x14ac:dyDescent="0.2">
      <c r="B1066" s="199"/>
    </row>
    <row r="1067" spans="2:2" x14ac:dyDescent="0.2">
      <c r="B1067" s="199"/>
    </row>
    <row r="1068" spans="2:2" x14ac:dyDescent="0.2">
      <c r="B1068" s="199"/>
    </row>
    <row r="1069" spans="2:2" x14ac:dyDescent="0.2">
      <c r="B1069" s="199"/>
    </row>
    <row r="1070" spans="2:2" x14ac:dyDescent="0.2">
      <c r="B1070" s="199"/>
    </row>
    <row r="1071" spans="2:2" x14ac:dyDescent="0.2">
      <c r="B1071" s="199"/>
    </row>
    <row r="1072" spans="2:2" x14ac:dyDescent="0.2">
      <c r="B1072" s="199"/>
    </row>
    <row r="1073" spans="2:2" x14ac:dyDescent="0.2">
      <c r="B1073" s="199"/>
    </row>
    <row r="1074" spans="2:2" x14ac:dyDescent="0.2">
      <c r="B1074" s="199"/>
    </row>
    <row r="1075" spans="2:2" x14ac:dyDescent="0.2">
      <c r="B1075" s="199"/>
    </row>
    <row r="1076" spans="2:2" x14ac:dyDescent="0.2">
      <c r="B1076" s="199"/>
    </row>
    <row r="1077" spans="2:2" x14ac:dyDescent="0.2">
      <c r="B1077" s="199"/>
    </row>
    <row r="1078" spans="2:2" x14ac:dyDescent="0.2">
      <c r="B1078" s="199"/>
    </row>
    <row r="1079" spans="2:2" x14ac:dyDescent="0.2">
      <c r="B1079" s="199"/>
    </row>
    <row r="1080" spans="2:2" x14ac:dyDescent="0.2">
      <c r="B1080" s="199"/>
    </row>
    <row r="1081" spans="2:2" x14ac:dyDescent="0.2">
      <c r="B1081" s="199"/>
    </row>
    <row r="1082" spans="2:2" x14ac:dyDescent="0.2">
      <c r="B1082" s="199"/>
    </row>
    <row r="1083" spans="2:2" x14ac:dyDescent="0.2">
      <c r="B1083" s="199"/>
    </row>
    <row r="1084" spans="2:2" x14ac:dyDescent="0.2">
      <c r="B1084" s="199"/>
    </row>
    <row r="1085" spans="2:2" x14ac:dyDescent="0.2">
      <c r="B1085" s="199"/>
    </row>
    <row r="1086" spans="2:2" x14ac:dyDescent="0.2">
      <c r="B1086" s="199"/>
    </row>
    <row r="1087" spans="2:2" x14ac:dyDescent="0.2">
      <c r="B1087" s="199"/>
    </row>
    <row r="1088" spans="2:2" x14ac:dyDescent="0.2">
      <c r="B1088" s="199"/>
    </row>
    <row r="1089" spans="2:2" x14ac:dyDescent="0.2">
      <c r="B1089" s="199"/>
    </row>
    <row r="1090" spans="2:2" x14ac:dyDescent="0.2">
      <c r="B1090" s="199"/>
    </row>
    <row r="1091" spans="2:2" x14ac:dyDescent="0.2">
      <c r="B1091" s="199"/>
    </row>
    <row r="1092" spans="2:2" x14ac:dyDescent="0.2">
      <c r="B1092" s="199"/>
    </row>
    <row r="1093" spans="2:2" x14ac:dyDescent="0.2">
      <c r="B1093" s="199"/>
    </row>
    <row r="1094" spans="2:2" x14ac:dyDescent="0.2">
      <c r="B1094" s="199"/>
    </row>
    <row r="1095" spans="2:2" x14ac:dyDescent="0.2">
      <c r="B1095" s="199"/>
    </row>
    <row r="1096" spans="2:2" x14ac:dyDescent="0.2">
      <c r="B1096" s="199"/>
    </row>
    <row r="1097" spans="2:2" x14ac:dyDescent="0.2">
      <c r="B1097" s="199"/>
    </row>
    <row r="1098" spans="2:2" x14ac:dyDescent="0.2">
      <c r="B1098" s="199"/>
    </row>
    <row r="1099" spans="2:2" x14ac:dyDescent="0.2">
      <c r="B1099" s="199"/>
    </row>
    <row r="1100" spans="2:2" x14ac:dyDescent="0.2">
      <c r="B1100" s="199"/>
    </row>
    <row r="1101" spans="2:2" x14ac:dyDescent="0.2">
      <c r="B1101" s="199"/>
    </row>
    <row r="1102" spans="2:2" x14ac:dyDescent="0.2">
      <c r="B1102" s="199"/>
    </row>
    <row r="1103" spans="2:2" x14ac:dyDescent="0.2">
      <c r="B1103" s="199"/>
    </row>
    <row r="1104" spans="2:2" x14ac:dyDescent="0.2">
      <c r="B1104" s="199"/>
    </row>
    <row r="1105" spans="2:2" x14ac:dyDescent="0.2">
      <c r="B1105" s="199"/>
    </row>
    <row r="1106" spans="2:2" x14ac:dyDescent="0.2">
      <c r="B1106" s="199"/>
    </row>
    <row r="1107" spans="2:2" x14ac:dyDescent="0.2">
      <c r="B1107" s="199"/>
    </row>
    <row r="1108" spans="2:2" x14ac:dyDescent="0.2">
      <c r="B1108" s="199"/>
    </row>
    <row r="1109" spans="2:2" x14ac:dyDescent="0.2">
      <c r="B1109" s="199"/>
    </row>
    <row r="1110" spans="2:2" x14ac:dyDescent="0.2">
      <c r="B1110" s="199"/>
    </row>
    <row r="1111" spans="2:2" x14ac:dyDescent="0.2">
      <c r="B1111" s="199"/>
    </row>
    <row r="1112" spans="2:2" x14ac:dyDescent="0.2">
      <c r="B1112" s="199"/>
    </row>
    <row r="1113" spans="2:2" x14ac:dyDescent="0.2">
      <c r="B1113" s="199"/>
    </row>
    <row r="1114" spans="2:2" x14ac:dyDescent="0.2">
      <c r="B1114" s="199"/>
    </row>
    <row r="1115" spans="2:2" x14ac:dyDescent="0.2">
      <c r="B1115" s="199"/>
    </row>
    <row r="1116" spans="2:2" x14ac:dyDescent="0.2">
      <c r="B1116" s="199"/>
    </row>
    <row r="1117" spans="2:2" x14ac:dyDescent="0.2">
      <c r="B1117" s="199"/>
    </row>
    <row r="1118" spans="2:2" x14ac:dyDescent="0.2">
      <c r="B1118" s="199"/>
    </row>
    <row r="1119" spans="2:2" x14ac:dyDescent="0.2">
      <c r="B1119" s="199"/>
    </row>
    <row r="1120" spans="2:2" x14ac:dyDescent="0.2">
      <c r="B1120" s="199"/>
    </row>
    <row r="1121" spans="2:2" x14ac:dyDescent="0.2">
      <c r="B1121" s="199"/>
    </row>
    <row r="1122" spans="2:2" x14ac:dyDescent="0.2">
      <c r="B1122" s="199"/>
    </row>
    <row r="1123" spans="2:2" x14ac:dyDescent="0.2">
      <c r="B1123" s="199"/>
    </row>
    <row r="1124" spans="2:2" x14ac:dyDescent="0.2">
      <c r="B1124" s="199"/>
    </row>
    <row r="1125" spans="2:2" x14ac:dyDescent="0.2">
      <c r="B1125" s="199"/>
    </row>
    <row r="1126" spans="2:2" x14ac:dyDescent="0.2">
      <c r="B1126" s="199"/>
    </row>
    <row r="1127" spans="2:2" x14ac:dyDescent="0.2">
      <c r="B1127" s="199"/>
    </row>
    <row r="1128" spans="2:2" x14ac:dyDescent="0.2">
      <c r="B1128" s="199"/>
    </row>
    <row r="1129" spans="2:2" x14ac:dyDescent="0.2">
      <c r="B1129" s="199"/>
    </row>
    <row r="1130" spans="2:2" x14ac:dyDescent="0.2">
      <c r="B1130" s="199"/>
    </row>
    <row r="1131" spans="2:2" x14ac:dyDescent="0.2">
      <c r="B1131" s="199"/>
    </row>
    <row r="1132" spans="2:2" x14ac:dyDescent="0.2">
      <c r="B1132" s="199"/>
    </row>
    <row r="1133" spans="2:2" x14ac:dyDescent="0.2">
      <c r="B1133" s="199"/>
    </row>
    <row r="1134" spans="2:2" x14ac:dyDescent="0.2">
      <c r="B1134" s="199"/>
    </row>
    <row r="1135" spans="2:2" x14ac:dyDescent="0.2">
      <c r="B1135" s="199"/>
    </row>
    <row r="1136" spans="2:2" x14ac:dyDescent="0.2">
      <c r="B1136" s="199"/>
    </row>
    <row r="1137" spans="2:2" x14ac:dyDescent="0.2">
      <c r="B1137" s="199"/>
    </row>
    <row r="1138" spans="2:2" x14ac:dyDescent="0.2">
      <c r="B1138" s="199"/>
    </row>
    <row r="1139" spans="2:2" x14ac:dyDescent="0.2">
      <c r="B1139" s="199"/>
    </row>
    <row r="1140" spans="2:2" x14ac:dyDescent="0.2">
      <c r="B1140" s="199"/>
    </row>
    <row r="1141" spans="2:2" x14ac:dyDescent="0.2">
      <c r="B1141" s="199"/>
    </row>
    <row r="1142" spans="2:2" x14ac:dyDescent="0.2">
      <c r="B1142" s="199"/>
    </row>
    <row r="1143" spans="2:2" x14ac:dyDescent="0.2">
      <c r="B1143" s="199"/>
    </row>
    <row r="1144" spans="2:2" x14ac:dyDescent="0.2">
      <c r="B1144" s="199"/>
    </row>
    <row r="1145" spans="2:2" x14ac:dyDescent="0.2">
      <c r="B1145" s="199"/>
    </row>
    <row r="1146" spans="2:2" x14ac:dyDescent="0.2">
      <c r="B1146" s="199"/>
    </row>
    <row r="1147" spans="2:2" x14ac:dyDescent="0.2">
      <c r="B1147" s="199"/>
    </row>
    <row r="1148" spans="2:2" x14ac:dyDescent="0.2">
      <c r="B1148" s="199"/>
    </row>
    <row r="1149" spans="2:2" x14ac:dyDescent="0.2">
      <c r="B1149" s="199"/>
    </row>
    <row r="1150" spans="2:2" x14ac:dyDescent="0.2">
      <c r="B1150" s="199"/>
    </row>
    <row r="1151" spans="2:2" x14ac:dyDescent="0.2">
      <c r="B1151" s="199"/>
    </row>
    <row r="1152" spans="2:2" x14ac:dyDescent="0.2">
      <c r="B1152" s="199"/>
    </row>
    <row r="1153" spans="2:2" x14ac:dyDescent="0.2">
      <c r="B1153" s="199"/>
    </row>
    <row r="1154" spans="2:2" x14ac:dyDescent="0.2">
      <c r="B1154" s="199"/>
    </row>
    <row r="1155" spans="2:2" x14ac:dyDescent="0.2">
      <c r="B1155" s="199"/>
    </row>
    <row r="1156" spans="2:2" x14ac:dyDescent="0.2">
      <c r="B1156" s="199"/>
    </row>
    <row r="1157" spans="2:2" x14ac:dyDescent="0.2">
      <c r="B1157" s="199"/>
    </row>
    <row r="1158" spans="2:2" x14ac:dyDescent="0.2">
      <c r="B1158" s="199"/>
    </row>
    <row r="1159" spans="2:2" x14ac:dyDescent="0.2">
      <c r="B1159" s="199"/>
    </row>
    <row r="1160" spans="2:2" x14ac:dyDescent="0.2">
      <c r="B1160" s="199"/>
    </row>
    <row r="1161" spans="2:2" x14ac:dyDescent="0.2">
      <c r="B1161" s="199"/>
    </row>
    <row r="1162" spans="2:2" x14ac:dyDescent="0.2">
      <c r="B1162" s="199"/>
    </row>
    <row r="1163" spans="2:2" x14ac:dyDescent="0.2">
      <c r="B1163" s="199"/>
    </row>
    <row r="1164" spans="2:2" x14ac:dyDescent="0.2">
      <c r="B1164" s="199"/>
    </row>
    <row r="1165" spans="2:2" x14ac:dyDescent="0.2">
      <c r="B1165" s="199"/>
    </row>
    <row r="1166" spans="2:2" x14ac:dyDescent="0.2">
      <c r="B1166" s="199"/>
    </row>
    <row r="1167" spans="2:2" x14ac:dyDescent="0.2">
      <c r="B1167" s="199"/>
    </row>
    <row r="1168" spans="2:2" x14ac:dyDescent="0.2">
      <c r="B1168" s="199"/>
    </row>
    <row r="1169" spans="2:2" x14ac:dyDescent="0.2">
      <c r="B1169" s="199"/>
    </row>
    <row r="1170" spans="2:2" x14ac:dyDescent="0.2">
      <c r="B1170" s="199"/>
    </row>
    <row r="1171" spans="2:2" x14ac:dyDescent="0.2">
      <c r="B1171" s="199"/>
    </row>
    <row r="1172" spans="2:2" x14ac:dyDescent="0.2">
      <c r="B1172" s="199"/>
    </row>
    <row r="1173" spans="2:2" x14ac:dyDescent="0.2">
      <c r="B1173" s="199"/>
    </row>
    <row r="1174" spans="2:2" x14ac:dyDescent="0.2">
      <c r="B1174" s="199"/>
    </row>
    <row r="1175" spans="2:2" x14ac:dyDescent="0.2">
      <c r="B1175" s="199"/>
    </row>
    <row r="1176" spans="2:2" x14ac:dyDescent="0.2">
      <c r="B1176" s="199"/>
    </row>
    <row r="1177" spans="2:2" x14ac:dyDescent="0.2">
      <c r="B1177" s="199"/>
    </row>
    <row r="1178" spans="2:2" x14ac:dyDescent="0.2">
      <c r="B1178" s="199"/>
    </row>
    <row r="1179" spans="2:2" x14ac:dyDescent="0.2">
      <c r="B1179" s="199"/>
    </row>
    <row r="1180" spans="2:2" x14ac:dyDescent="0.2">
      <c r="B1180" s="199"/>
    </row>
    <row r="1181" spans="2:2" x14ac:dyDescent="0.2">
      <c r="B1181" s="199"/>
    </row>
    <row r="1182" spans="2:2" x14ac:dyDescent="0.2">
      <c r="B1182" s="199"/>
    </row>
    <row r="1183" spans="2:2" x14ac:dyDescent="0.2">
      <c r="B1183" s="199"/>
    </row>
    <row r="1184" spans="2:2" x14ac:dyDescent="0.2">
      <c r="B1184" s="199"/>
    </row>
    <row r="1185" spans="2:2" x14ac:dyDescent="0.2">
      <c r="B1185" s="199"/>
    </row>
    <row r="1186" spans="2:2" x14ac:dyDescent="0.2">
      <c r="B1186" s="199"/>
    </row>
    <row r="1187" spans="2:2" x14ac:dyDescent="0.2">
      <c r="B1187" s="199"/>
    </row>
    <row r="1188" spans="2:2" x14ac:dyDescent="0.2">
      <c r="B1188" s="199"/>
    </row>
    <row r="1189" spans="2:2" x14ac:dyDescent="0.2">
      <c r="B1189" s="199"/>
    </row>
    <row r="1190" spans="2:2" x14ac:dyDescent="0.2">
      <c r="B1190" s="199"/>
    </row>
    <row r="1191" spans="2:2" x14ac:dyDescent="0.2">
      <c r="B1191" s="199"/>
    </row>
    <row r="1192" spans="2:2" x14ac:dyDescent="0.2">
      <c r="B1192" s="199"/>
    </row>
    <row r="1193" spans="2:2" x14ac:dyDescent="0.2">
      <c r="B1193" s="199"/>
    </row>
    <row r="1194" spans="2:2" x14ac:dyDescent="0.2">
      <c r="B1194" s="199"/>
    </row>
    <row r="1195" spans="2:2" x14ac:dyDescent="0.2">
      <c r="B1195" s="199"/>
    </row>
    <row r="1196" spans="2:2" x14ac:dyDescent="0.2">
      <c r="B1196" s="199"/>
    </row>
    <row r="1197" spans="2:2" x14ac:dyDescent="0.2">
      <c r="B1197" s="199"/>
    </row>
    <row r="1198" spans="2:2" x14ac:dyDescent="0.2">
      <c r="B1198" s="199"/>
    </row>
    <row r="1199" spans="2:2" x14ac:dyDescent="0.2">
      <c r="B1199" s="199"/>
    </row>
    <row r="1200" spans="2:2" x14ac:dyDescent="0.2">
      <c r="B1200" s="199"/>
    </row>
    <row r="1201" spans="2:2" x14ac:dyDescent="0.2">
      <c r="B1201" s="199"/>
    </row>
    <row r="1202" spans="2:2" x14ac:dyDescent="0.2">
      <c r="B1202" s="199"/>
    </row>
    <row r="1203" spans="2:2" x14ac:dyDescent="0.2">
      <c r="B1203" s="199"/>
    </row>
    <row r="1204" spans="2:2" x14ac:dyDescent="0.2">
      <c r="B1204" s="199"/>
    </row>
    <row r="1205" spans="2:2" x14ac:dyDescent="0.2">
      <c r="B1205" s="199"/>
    </row>
    <row r="1206" spans="2:2" x14ac:dyDescent="0.2">
      <c r="B1206" s="199"/>
    </row>
    <row r="1207" spans="2:2" x14ac:dyDescent="0.2">
      <c r="B1207" s="199"/>
    </row>
    <row r="1208" spans="2:2" x14ac:dyDescent="0.2">
      <c r="B1208" s="199"/>
    </row>
    <row r="1209" spans="2:2" x14ac:dyDescent="0.2">
      <c r="B1209" s="199"/>
    </row>
    <row r="1210" spans="2:2" x14ac:dyDescent="0.2">
      <c r="B1210" s="199"/>
    </row>
    <row r="1211" spans="2:2" x14ac:dyDescent="0.2">
      <c r="B1211" s="199"/>
    </row>
    <row r="1212" spans="2:2" x14ac:dyDescent="0.2">
      <c r="B1212" s="199"/>
    </row>
    <row r="1213" spans="2:2" x14ac:dyDescent="0.2">
      <c r="B1213" s="199"/>
    </row>
    <row r="1214" spans="2:2" x14ac:dyDescent="0.2">
      <c r="B1214" s="199"/>
    </row>
    <row r="1215" spans="2:2" x14ac:dyDescent="0.2">
      <c r="B1215" s="199"/>
    </row>
    <row r="1216" spans="2:2" x14ac:dyDescent="0.2">
      <c r="B1216" s="199"/>
    </row>
    <row r="1217" spans="2:2" x14ac:dyDescent="0.2">
      <c r="B1217" s="199"/>
    </row>
    <row r="1218" spans="2:2" x14ac:dyDescent="0.2">
      <c r="B1218" s="199"/>
    </row>
    <row r="1219" spans="2:2" x14ac:dyDescent="0.2">
      <c r="B1219" s="199"/>
    </row>
    <row r="1220" spans="2:2" x14ac:dyDescent="0.2">
      <c r="B1220" s="199"/>
    </row>
    <row r="1221" spans="2:2" x14ac:dyDescent="0.2">
      <c r="B1221" s="199"/>
    </row>
    <row r="1222" spans="2:2" x14ac:dyDescent="0.2">
      <c r="B1222" s="199"/>
    </row>
    <row r="1223" spans="2:2" x14ac:dyDescent="0.2">
      <c r="B1223" s="199"/>
    </row>
    <row r="1224" spans="2:2" x14ac:dyDescent="0.2">
      <c r="B1224" s="199"/>
    </row>
    <row r="1225" spans="2:2" x14ac:dyDescent="0.2">
      <c r="B1225" s="199"/>
    </row>
    <row r="1226" spans="2:2" x14ac:dyDescent="0.2">
      <c r="B1226" s="199"/>
    </row>
    <row r="1227" spans="2:2" x14ac:dyDescent="0.2">
      <c r="B1227" s="199"/>
    </row>
    <row r="1228" spans="2:2" x14ac:dyDescent="0.2">
      <c r="B1228" s="199"/>
    </row>
    <row r="1229" spans="2:2" x14ac:dyDescent="0.2">
      <c r="B1229" s="199"/>
    </row>
    <row r="1230" spans="2:2" x14ac:dyDescent="0.2">
      <c r="B1230" s="199"/>
    </row>
    <row r="1231" spans="2:2" x14ac:dyDescent="0.2">
      <c r="B1231" s="199"/>
    </row>
    <row r="1232" spans="2:2" x14ac:dyDescent="0.2">
      <c r="B1232" s="199"/>
    </row>
    <row r="1233" spans="2:2" x14ac:dyDescent="0.2">
      <c r="B1233" s="199"/>
    </row>
    <row r="1234" spans="2:2" x14ac:dyDescent="0.2">
      <c r="B1234" s="199"/>
    </row>
    <row r="1235" spans="2:2" x14ac:dyDescent="0.2">
      <c r="B1235" s="199"/>
    </row>
    <row r="1236" spans="2:2" x14ac:dyDescent="0.2">
      <c r="B1236" s="199"/>
    </row>
    <row r="1237" spans="2:2" x14ac:dyDescent="0.2">
      <c r="B1237" s="199"/>
    </row>
    <row r="1238" spans="2:2" x14ac:dyDescent="0.2">
      <c r="B1238" s="199"/>
    </row>
    <row r="1239" spans="2:2" x14ac:dyDescent="0.2">
      <c r="B1239" s="199"/>
    </row>
    <row r="1240" spans="2:2" x14ac:dyDescent="0.2">
      <c r="B1240" s="199"/>
    </row>
    <row r="1241" spans="2:2" x14ac:dyDescent="0.2">
      <c r="B1241" s="199"/>
    </row>
    <row r="1242" spans="2:2" x14ac:dyDescent="0.2">
      <c r="B1242" s="199"/>
    </row>
    <row r="1243" spans="2:2" x14ac:dyDescent="0.2">
      <c r="B1243" s="199"/>
    </row>
    <row r="1244" spans="2:2" x14ac:dyDescent="0.2">
      <c r="B1244" s="199"/>
    </row>
    <row r="1245" spans="2:2" x14ac:dyDescent="0.2">
      <c r="B1245" s="199"/>
    </row>
    <row r="1246" spans="2:2" x14ac:dyDescent="0.2">
      <c r="B1246" s="199"/>
    </row>
    <row r="1247" spans="2:2" x14ac:dyDescent="0.2">
      <c r="B1247" s="199"/>
    </row>
    <row r="1248" spans="2:2" x14ac:dyDescent="0.2">
      <c r="B1248" s="199"/>
    </row>
    <row r="1249" spans="2:2" x14ac:dyDescent="0.2">
      <c r="B1249" s="199"/>
    </row>
    <row r="1250" spans="2:2" x14ac:dyDescent="0.2">
      <c r="B1250" s="199"/>
    </row>
    <row r="1251" spans="2:2" x14ac:dyDescent="0.2">
      <c r="B1251" s="199"/>
    </row>
    <row r="1252" spans="2:2" x14ac:dyDescent="0.2">
      <c r="B1252" s="199"/>
    </row>
    <row r="1253" spans="2:2" x14ac:dyDescent="0.2">
      <c r="B1253" s="199"/>
    </row>
    <row r="1254" spans="2:2" x14ac:dyDescent="0.2">
      <c r="B1254" s="199"/>
    </row>
    <row r="1255" spans="2:2" x14ac:dyDescent="0.2">
      <c r="B1255" s="199"/>
    </row>
    <row r="1256" spans="2:2" x14ac:dyDescent="0.2">
      <c r="B1256" s="199"/>
    </row>
    <row r="1257" spans="2:2" x14ac:dyDescent="0.2">
      <c r="B1257" s="199"/>
    </row>
    <row r="1258" spans="2:2" x14ac:dyDescent="0.2">
      <c r="B1258" s="199"/>
    </row>
    <row r="1259" spans="2:2" x14ac:dyDescent="0.2">
      <c r="B1259" s="199"/>
    </row>
    <row r="1260" spans="2:2" x14ac:dyDescent="0.2">
      <c r="B1260" s="199"/>
    </row>
    <row r="1261" spans="2:2" x14ac:dyDescent="0.2">
      <c r="B1261" s="199"/>
    </row>
    <row r="1262" spans="2:2" x14ac:dyDescent="0.2">
      <c r="B1262" s="199"/>
    </row>
    <row r="1263" spans="2:2" x14ac:dyDescent="0.2">
      <c r="B1263" s="199"/>
    </row>
    <row r="1264" spans="2:2" x14ac:dyDescent="0.2">
      <c r="B1264" s="199"/>
    </row>
    <row r="1265" spans="2:2" x14ac:dyDescent="0.2">
      <c r="B1265" s="199"/>
    </row>
    <row r="1266" spans="2:2" x14ac:dyDescent="0.2">
      <c r="B1266" s="199"/>
    </row>
    <row r="1267" spans="2:2" x14ac:dyDescent="0.2">
      <c r="B1267" s="199"/>
    </row>
    <row r="1268" spans="2:2" x14ac:dyDescent="0.2">
      <c r="B1268" s="199"/>
    </row>
    <row r="1269" spans="2:2" x14ac:dyDescent="0.2">
      <c r="B1269" s="199"/>
    </row>
    <row r="1270" spans="2:2" x14ac:dyDescent="0.2">
      <c r="B1270" s="199"/>
    </row>
    <row r="1271" spans="2:2" x14ac:dyDescent="0.2">
      <c r="B1271" s="199"/>
    </row>
    <row r="1272" spans="2:2" x14ac:dyDescent="0.2">
      <c r="B1272" s="199"/>
    </row>
    <row r="1273" spans="2:2" x14ac:dyDescent="0.2">
      <c r="B1273" s="199"/>
    </row>
    <row r="1274" spans="2:2" x14ac:dyDescent="0.2">
      <c r="B1274" s="199"/>
    </row>
    <row r="1275" spans="2:2" x14ac:dyDescent="0.2">
      <c r="B1275" s="199"/>
    </row>
    <row r="1276" spans="2:2" x14ac:dyDescent="0.2">
      <c r="B1276" s="199"/>
    </row>
    <row r="1277" spans="2:2" x14ac:dyDescent="0.2">
      <c r="B1277" s="199"/>
    </row>
    <row r="1278" spans="2:2" x14ac:dyDescent="0.2">
      <c r="B1278" s="199"/>
    </row>
    <row r="1279" spans="2:2" x14ac:dyDescent="0.2">
      <c r="B1279" s="199"/>
    </row>
    <row r="1280" spans="2:2" x14ac:dyDescent="0.2">
      <c r="B1280" s="199"/>
    </row>
    <row r="1281" spans="2:2" x14ac:dyDescent="0.2">
      <c r="B1281" s="199"/>
    </row>
    <row r="1282" spans="2:2" x14ac:dyDescent="0.2">
      <c r="B1282" s="199"/>
    </row>
    <row r="1283" spans="2:2" x14ac:dyDescent="0.2">
      <c r="B1283" s="199"/>
    </row>
    <row r="1284" spans="2:2" x14ac:dyDescent="0.2">
      <c r="B1284" s="199"/>
    </row>
    <row r="1285" spans="2:2" x14ac:dyDescent="0.2">
      <c r="B1285" s="199"/>
    </row>
    <row r="1286" spans="2:2" x14ac:dyDescent="0.2">
      <c r="B1286" s="199"/>
    </row>
    <row r="1287" spans="2:2" x14ac:dyDescent="0.2">
      <c r="B1287" s="199"/>
    </row>
    <row r="1288" spans="2:2" x14ac:dyDescent="0.2">
      <c r="B1288" s="199"/>
    </row>
    <row r="1289" spans="2:2" x14ac:dyDescent="0.2">
      <c r="B1289" s="199"/>
    </row>
    <row r="1290" spans="2:2" x14ac:dyDescent="0.2">
      <c r="B1290" s="199"/>
    </row>
    <row r="1291" spans="2:2" x14ac:dyDescent="0.2">
      <c r="B1291" s="199"/>
    </row>
    <row r="1292" spans="2:2" x14ac:dyDescent="0.2">
      <c r="B1292" s="199"/>
    </row>
    <row r="1293" spans="2:2" x14ac:dyDescent="0.2">
      <c r="B1293" s="199"/>
    </row>
    <row r="1294" spans="2:2" x14ac:dyDescent="0.2">
      <c r="B1294" s="199"/>
    </row>
    <row r="1295" spans="2:2" x14ac:dyDescent="0.2">
      <c r="B1295" s="199"/>
    </row>
    <row r="1296" spans="2:2" x14ac:dyDescent="0.2">
      <c r="B1296" s="199"/>
    </row>
    <row r="1297" spans="2:2" x14ac:dyDescent="0.2">
      <c r="B1297" s="199"/>
    </row>
    <row r="1298" spans="2:2" x14ac:dyDescent="0.2">
      <c r="B1298" s="199"/>
    </row>
    <row r="1299" spans="2:2" x14ac:dyDescent="0.2">
      <c r="B1299" s="199"/>
    </row>
    <row r="1300" spans="2:2" x14ac:dyDescent="0.2">
      <c r="B1300" s="199"/>
    </row>
    <row r="1301" spans="2:2" x14ac:dyDescent="0.2">
      <c r="B1301" s="199"/>
    </row>
    <row r="1302" spans="2:2" x14ac:dyDescent="0.2">
      <c r="B1302" s="199"/>
    </row>
    <row r="1303" spans="2:2" x14ac:dyDescent="0.2">
      <c r="B1303" s="199"/>
    </row>
    <row r="1304" spans="2:2" x14ac:dyDescent="0.2">
      <c r="B1304" s="199"/>
    </row>
    <row r="1305" spans="2:2" x14ac:dyDescent="0.2">
      <c r="B1305" s="199"/>
    </row>
    <row r="1306" spans="2:2" x14ac:dyDescent="0.2">
      <c r="B1306" s="199"/>
    </row>
    <row r="1307" spans="2:2" x14ac:dyDescent="0.2">
      <c r="B1307" s="199"/>
    </row>
    <row r="1308" spans="2:2" x14ac:dyDescent="0.2">
      <c r="B1308" s="199"/>
    </row>
    <row r="1309" spans="2:2" x14ac:dyDescent="0.2">
      <c r="B1309" s="199"/>
    </row>
    <row r="1310" spans="2:2" x14ac:dyDescent="0.2">
      <c r="B1310" s="199"/>
    </row>
    <row r="1311" spans="2:2" x14ac:dyDescent="0.2">
      <c r="B1311" s="199"/>
    </row>
    <row r="1312" spans="2:2" x14ac:dyDescent="0.2">
      <c r="B1312" s="199"/>
    </row>
    <row r="1313" spans="2:2" x14ac:dyDescent="0.2">
      <c r="B1313" s="199"/>
    </row>
    <row r="1314" spans="2:2" x14ac:dyDescent="0.2">
      <c r="B1314" s="199"/>
    </row>
    <row r="1315" spans="2:2" x14ac:dyDescent="0.2">
      <c r="B1315" s="199"/>
    </row>
    <row r="1316" spans="2:2" x14ac:dyDescent="0.2">
      <c r="B1316" s="199"/>
    </row>
    <row r="1317" spans="2:2" x14ac:dyDescent="0.2">
      <c r="B1317" s="199"/>
    </row>
    <row r="1318" spans="2:2" x14ac:dyDescent="0.2">
      <c r="B1318" s="199"/>
    </row>
    <row r="1319" spans="2:2" x14ac:dyDescent="0.2">
      <c r="B1319" s="199"/>
    </row>
    <row r="1320" spans="2:2" x14ac:dyDescent="0.2">
      <c r="B1320" s="199"/>
    </row>
    <row r="1321" spans="2:2" x14ac:dyDescent="0.2">
      <c r="B1321" s="199"/>
    </row>
    <row r="1322" spans="2:2" x14ac:dyDescent="0.2">
      <c r="B1322" s="199"/>
    </row>
    <row r="1323" spans="2:2" x14ac:dyDescent="0.2">
      <c r="B1323" s="199"/>
    </row>
    <row r="1324" spans="2:2" x14ac:dyDescent="0.2">
      <c r="B1324" s="199"/>
    </row>
    <row r="1325" spans="2:2" x14ac:dyDescent="0.2">
      <c r="B1325" s="199"/>
    </row>
    <row r="1326" spans="2:2" x14ac:dyDescent="0.2">
      <c r="B1326" s="199"/>
    </row>
    <row r="1327" spans="2:2" x14ac:dyDescent="0.2">
      <c r="B1327" s="199"/>
    </row>
    <row r="1328" spans="2:2" x14ac:dyDescent="0.2">
      <c r="B1328" s="199"/>
    </row>
    <row r="1329" spans="2:2" x14ac:dyDescent="0.2">
      <c r="B1329" s="199"/>
    </row>
    <row r="1330" spans="2:2" x14ac:dyDescent="0.2">
      <c r="B1330" s="199"/>
    </row>
    <row r="1331" spans="2:2" x14ac:dyDescent="0.2">
      <c r="B1331" s="199"/>
    </row>
    <row r="1332" spans="2:2" x14ac:dyDescent="0.2">
      <c r="B1332" s="199"/>
    </row>
    <row r="1333" spans="2:2" x14ac:dyDescent="0.2">
      <c r="B1333" s="199"/>
    </row>
    <row r="1334" spans="2:2" x14ac:dyDescent="0.2">
      <c r="B1334" s="199"/>
    </row>
    <row r="1335" spans="2:2" x14ac:dyDescent="0.2">
      <c r="B1335" s="199"/>
    </row>
    <row r="1336" spans="2:2" x14ac:dyDescent="0.2">
      <c r="B1336" s="199"/>
    </row>
    <row r="1337" spans="2:2" x14ac:dyDescent="0.2">
      <c r="B1337" s="199"/>
    </row>
    <row r="1338" spans="2:2" x14ac:dyDescent="0.2">
      <c r="B1338" s="199"/>
    </row>
    <row r="1339" spans="2:2" x14ac:dyDescent="0.2">
      <c r="B1339" s="199"/>
    </row>
    <row r="1340" spans="2:2" x14ac:dyDescent="0.2">
      <c r="B1340" s="199"/>
    </row>
    <row r="1341" spans="2:2" x14ac:dyDescent="0.2">
      <c r="B1341" s="199"/>
    </row>
    <row r="1342" spans="2:2" x14ac:dyDescent="0.2">
      <c r="B1342" s="199"/>
    </row>
    <row r="1343" spans="2:2" x14ac:dyDescent="0.2">
      <c r="B1343" s="199"/>
    </row>
    <row r="1344" spans="2:2" x14ac:dyDescent="0.2">
      <c r="B1344" s="199"/>
    </row>
    <row r="1345" spans="2:2" x14ac:dyDescent="0.2">
      <c r="B1345" s="199"/>
    </row>
    <row r="1346" spans="2:2" x14ac:dyDescent="0.2">
      <c r="B1346" s="199"/>
    </row>
    <row r="1347" spans="2:2" x14ac:dyDescent="0.2">
      <c r="B1347" s="199"/>
    </row>
    <row r="1348" spans="2:2" x14ac:dyDescent="0.2">
      <c r="B1348" s="199"/>
    </row>
    <row r="1349" spans="2:2" x14ac:dyDescent="0.2">
      <c r="B1349" s="199"/>
    </row>
    <row r="1350" spans="2:2" x14ac:dyDescent="0.2">
      <c r="B1350" s="199"/>
    </row>
    <row r="1351" spans="2:2" x14ac:dyDescent="0.2">
      <c r="B1351" s="199"/>
    </row>
    <row r="1352" spans="2:2" x14ac:dyDescent="0.2">
      <c r="B1352" s="199"/>
    </row>
    <row r="1353" spans="2:2" x14ac:dyDescent="0.2">
      <c r="B1353" s="199"/>
    </row>
    <row r="1354" spans="2:2" x14ac:dyDescent="0.2">
      <c r="B1354" s="199"/>
    </row>
    <row r="1355" spans="2:2" x14ac:dyDescent="0.2">
      <c r="B1355" s="199"/>
    </row>
    <row r="1356" spans="2:2" x14ac:dyDescent="0.2">
      <c r="B1356" s="199"/>
    </row>
    <row r="1357" spans="2:2" x14ac:dyDescent="0.2">
      <c r="B1357" s="199"/>
    </row>
    <row r="1358" spans="2:2" x14ac:dyDescent="0.2">
      <c r="B1358" s="199"/>
    </row>
    <row r="1359" spans="2:2" x14ac:dyDescent="0.2">
      <c r="B1359" s="199"/>
    </row>
    <row r="1360" spans="2:2" x14ac:dyDescent="0.2">
      <c r="B1360" s="199"/>
    </row>
    <row r="1361" spans="2:2" x14ac:dyDescent="0.2">
      <c r="B1361" s="199"/>
    </row>
    <row r="1362" spans="2:2" x14ac:dyDescent="0.2">
      <c r="B1362" s="199"/>
    </row>
    <row r="1363" spans="2:2" x14ac:dyDescent="0.2">
      <c r="B1363" s="199"/>
    </row>
    <row r="1364" spans="2:2" x14ac:dyDescent="0.2">
      <c r="B1364" s="199"/>
    </row>
    <row r="1365" spans="2:2" x14ac:dyDescent="0.2">
      <c r="B1365" s="199"/>
    </row>
    <row r="1366" spans="2:2" x14ac:dyDescent="0.2">
      <c r="B1366" s="199"/>
    </row>
    <row r="1367" spans="2:2" x14ac:dyDescent="0.2">
      <c r="B1367" s="199"/>
    </row>
    <row r="1368" spans="2:2" x14ac:dyDescent="0.2">
      <c r="B1368" s="199"/>
    </row>
    <row r="1369" spans="2:2" x14ac:dyDescent="0.2">
      <c r="B1369" s="199"/>
    </row>
    <row r="1370" spans="2:2" x14ac:dyDescent="0.2">
      <c r="B1370" s="199"/>
    </row>
    <row r="1371" spans="2:2" x14ac:dyDescent="0.2">
      <c r="B1371" s="199"/>
    </row>
    <row r="1372" spans="2:2" x14ac:dyDescent="0.2">
      <c r="B1372" s="199"/>
    </row>
    <row r="1373" spans="2:2" x14ac:dyDescent="0.2">
      <c r="B1373" s="199"/>
    </row>
    <row r="1374" spans="2:2" x14ac:dyDescent="0.2">
      <c r="B1374" s="199"/>
    </row>
    <row r="1375" spans="2:2" x14ac:dyDescent="0.2">
      <c r="B1375" s="199"/>
    </row>
    <row r="1376" spans="2:2" x14ac:dyDescent="0.2">
      <c r="B1376" s="199"/>
    </row>
    <row r="1377" spans="2:2" x14ac:dyDescent="0.2">
      <c r="B1377" s="199"/>
    </row>
    <row r="1378" spans="2:2" x14ac:dyDescent="0.2">
      <c r="B1378" s="199"/>
    </row>
    <row r="1379" spans="2:2" x14ac:dyDescent="0.2">
      <c r="B1379" s="199"/>
    </row>
    <row r="1380" spans="2:2" x14ac:dyDescent="0.2">
      <c r="B1380" s="199"/>
    </row>
    <row r="1381" spans="2:2" x14ac:dyDescent="0.2">
      <c r="B1381" s="199"/>
    </row>
    <row r="1382" spans="2:2" x14ac:dyDescent="0.2">
      <c r="B1382" s="199"/>
    </row>
    <row r="1383" spans="2:2" x14ac:dyDescent="0.2">
      <c r="B1383" s="199"/>
    </row>
    <row r="1384" spans="2:2" x14ac:dyDescent="0.2">
      <c r="B1384" s="199"/>
    </row>
    <row r="1385" spans="2:2" x14ac:dyDescent="0.2">
      <c r="B1385" s="199"/>
    </row>
    <row r="1386" spans="2:2" x14ac:dyDescent="0.2">
      <c r="B1386" s="199"/>
    </row>
    <row r="1387" spans="2:2" x14ac:dyDescent="0.2">
      <c r="B1387" s="199"/>
    </row>
    <row r="1388" spans="2:2" x14ac:dyDescent="0.2">
      <c r="B1388" s="199"/>
    </row>
    <row r="1389" spans="2:2" x14ac:dyDescent="0.2">
      <c r="B1389" s="199"/>
    </row>
    <row r="1390" spans="2:2" x14ac:dyDescent="0.2">
      <c r="B1390" s="199"/>
    </row>
    <row r="1391" spans="2:2" x14ac:dyDescent="0.2">
      <c r="B1391" s="199"/>
    </row>
    <row r="1392" spans="2:2" x14ac:dyDescent="0.2">
      <c r="B1392" s="199"/>
    </row>
    <row r="1393" spans="2:2" x14ac:dyDescent="0.2">
      <c r="B1393" s="199"/>
    </row>
    <row r="1394" spans="2:2" x14ac:dyDescent="0.2">
      <c r="B1394" s="199"/>
    </row>
    <row r="1395" spans="2:2" x14ac:dyDescent="0.2">
      <c r="B1395" s="199"/>
    </row>
    <row r="1396" spans="2:2" x14ac:dyDescent="0.2">
      <c r="B1396" s="199"/>
    </row>
    <row r="1397" spans="2:2" x14ac:dyDescent="0.2">
      <c r="B1397" s="199"/>
    </row>
    <row r="1398" spans="2:2" x14ac:dyDescent="0.2">
      <c r="B1398" s="199"/>
    </row>
    <row r="1399" spans="2:2" x14ac:dyDescent="0.2">
      <c r="B1399" s="199"/>
    </row>
    <row r="1400" spans="2:2" x14ac:dyDescent="0.2">
      <c r="B1400" s="199"/>
    </row>
    <row r="1401" spans="2:2" x14ac:dyDescent="0.2">
      <c r="B1401" s="199"/>
    </row>
    <row r="1402" spans="2:2" x14ac:dyDescent="0.2">
      <c r="B1402" s="199"/>
    </row>
    <row r="1403" spans="2:2" x14ac:dyDescent="0.2">
      <c r="B1403" s="199"/>
    </row>
    <row r="1404" spans="2:2" x14ac:dyDescent="0.2">
      <c r="B1404" s="199"/>
    </row>
    <row r="1405" spans="2:2" x14ac:dyDescent="0.2">
      <c r="B1405" s="199"/>
    </row>
    <row r="1406" spans="2:2" x14ac:dyDescent="0.2">
      <c r="B1406" s="199"/>
    </row>
    <row r="1407" spans="2:2" x14ac:dyDescent="0.2">
      <c r="B1407" s="199"/>
    </row>
    <row r="1408" spans="2:2" x14ac:dyDescent="0.2">
      <c r="B1408" s="199"/>
    </row>
    <row r="1409" spans="2:2" x14ac:dyDescent="0.2">
      <c r="B1409" s="199"/>
    </row>
    <row r="1410" spans="2:2" x14ac:dyDescent="0.2">
      <c r="B1410" s="199"/>
    </row>
    <row r="1411" spans="2:2" x14ac:dyDescent="0.2">
      <c r="B1411" s="199"/>
    </row>
    <row r="1412" spans="2:2" x14ac:dyDescent="0.2">
      <c r="B1412" s="199"/>
    </row>
    <row r="1413" spans="2:2" x14ac:dyDescent="0.2">
      <c r="B1413" s="199"/>
    </row>
    <row r="1414" spans="2:2" x14ac:dyDescent="0.2">
      <c r="B1414" s="199"/>
    </row>
    <row r="1415" spans="2:2" x14ac:dyDescent="0.2">
      <c r="B1415" s="199"/>
    </row>
    <row r="1416" spans="2:2" x14ac:dyDescent="0.2">
      <c r="B1416" s="199"/>
    </row>
    <row r="1417" spans="2:2" x14ac:dyDescent="0.2">
      <c r="B1417" s="199"/>
    </row>
    <row r="1418" spans="2:2" x14ac:dyDescent="0.2">
      <c r="B1418" s="199"/>
    </row>
    <row r="1419" spans="2:2" x14ac:dyDescent="0.2">
      <c r="B1419" s="199"/>
    </row>
    <row r="1420" spans="2:2" x14ac:dyDescent="0.2">
      <c r="B1420" s="199"/>
    </row>
    <row r="1421" spans="2:2" x14ac:dyDescent="0.2">
      <c r="B1421" s="199"/>
    </row>
    <row r="1422" spans="2:2" x14ac:dyDescent="0.2">
      <c r="B1422" s="199"/>
    </row>
    <row r="1423" spans="2:2" x14ac:dyDescent="0.2">
      <c r="B1423" s="199"/>
    </row>
    <row r="1424" spans="2:2" x14ac:dyDescent="0.2">
      <c r="B1424" s="199"/>
    </row>
    <row r="1425" spans="2:2" x14ac:dyDescent="0.2">
      <c r="B1425" s="199"/>
    </row>
    <row r="1426" spans="2:2" x14ac:dyDescent="0.2">
      <c r="B1426" s="199"/>
    </row>
    <row r="1427" spans="2:2" x14ac:dyDescent="0.2">
      <c r="B1427" s="199"/>
    </row>
    <row r="1428" spans="2:2" x14ac:dyDescent="0.2">
      <c r="B1428" s="199"/>
    </row>
    <row r="1429" spans="2:2" x14ac:dyDescent="0.2">
      <c r="B1429" s="199"/>
    </row>
    <row r="1430" spans="2:2" x14ac:dyDescent="0.2">
      <c r="B1430" s="199"/>
    </row>
    <row r="1431" spans="2:2" x14ac:dyDescent="0.2">
      <c r="B1431" s="199"/>
    </row>
    <row r="1432" spans="2:2" x14ac:dyDescent="0.2">
      <c r="B1432" s="199"/>
    </row>
    <row r="1433" spans="2:2" x14ac:dyDescent="0.2">
      <c r="B1433" s="199"/>
    </row>
    <row r="1434" spans="2:2" x14ac:dyDescent="0.2">
      <c r="B1434" s="199"/>
    </row>
    <row r="1435" spans="2:2" x14ac:dyDescent="0.2">
      <c r="B1435" s="199"/>
    </row>
    <row r="1436" spans="2:2" x14ac:dyDescent="0.2">
      <c r="B1436" s="199"/>
    </row>
    <row r="1437" spans="2:2" x14ac:dyDescent="0.2">
      <c r="B1437" s="199"/>
    </row>
    <row r="1438" spans="2:2" x14ac:dyDescent="0.2">
      <c r="B1438" s="199"/>
    </row>
    <row r="1439" spans="2:2" x14ac:dyDescent="0.2">
      <c r="B1439" s="199"/>
    </row>
    <row r="1440" spans="2:2" x14ac:dyDescent="0.2">
      <c r="B1440" s="199"/>
    </row>
    <row r="1441" spans="2:2" x14ac:dyDescent="0.2">
      <c r="B1441" s="199"/>
    </row>
    <row r="1442" spans="2:2" x14ac:dyDescent="0.2">
      <c r="B1442" s="199"/>
    </row>
    <row r="1443" spans="2:2" x14ac:dyDescent="0.2">
      <c r="B1443" s="199"/>
    </row>
    <row r="1444" spans="2:2" x14ac:dyDescent="0.2">
      <c r="B1444" s="199"/>
    </row>
    <row r="1445" spans="2:2" x14ac:dyDescent="0.2">
      <c r="B1445" s="199"/>
    </row>
    <row r="1446" spans="2:2" x14ac:dyDescent="0.2">
      <c r="B1446" s="199"/>
    </row>
    <row r="1447" spans="2:2" x14ac:dyDescent="0.2">
      <c r="B1447" s="199"/>
    </row>
    <row r="1448" spans="2:2" x14ac:dyDescent="0.2">
      <c r="B1448" s="199"/>
    </row>
    <row r="1449" spans="2:2" x14ac:dyDescent="0.2">
      <c r="B1449" s="199"/>
    </row>
    <row r="1450" spans="2:2" x14ac:dyDescent="0.2">
      <c r="B1450" s="199"/>
    </row>
    <row r="1451" spans="2:2" x14ac:dyDescent="0.2">
      <c r="B1451" s="199"/>
    </row>
    <row r="1452" spans="2:2" x14ac:dyDescent="0.2">
      <c r="B1452" s="199"/>
    </row>
    <row r="1453" spans="2:2" x14ac:dyDescent="0.2">
      <c r="B1453" s="199"/>
    </row>
    <row r="1454" spans="2:2" x14ac:dyDescent="0.2">
      <c r="B1454" s="199"/>
    </row>
    <row r="1455" spans="2:2" x14ac:dyDescent="0.2">
      <c r="B1455" s="199"/>
    </row>
    <row r="1456" spans="2:2" x14ac:dyDescent="0.2">
      <c r="B1456" s="199"/>
    </row>
    <row r="1457" spans="2:2" x14ac:dyDescent="0.2">
      <c r="B1457" s="199"/>
    </row>
    <row r="1458" spans="2:2" x14ac:dyDescent="0.2">
      <c r="B1458" s="199"/>
    </row>
    <row r="1459" spans="2:2" x14ac:dyDescent="0.2">
      <c r="B1459" s="199"/>
    </row>
    <row r="1460" spans="2:2" x14ac:dyDescent="0.2">
      <c r="B1460" s="199"/>
    </row>
    <row r="1461" spans="2:2" x14ac:dyDescent="0.2">
      <c r="B1461" s="199"/>
    </row>
    <row r="1462" spans="2:2" x14ac:dyDescent="0.2">
      <c r="B1462" s="199"/>
    </row>
    <row r="1463" spans="2:2" x14ac:dyDescent="0.2">
      <c r="B1463" s="199"/>
    </row>
    <row r="1464" spans="2:2" x14ac:dyDescent="0.2">
      <c r="B1464" s="199"/>
    </row>
    <row r="1465" spans="2:2" x14ac:dyDescent="0.2">
      <c r="B1465" s="199"/>
    </row>
    <row r="1466" spans="2:2" x14ac:dyDescent="0.2">
      <c r="B1466" s="199"/>
    </row>
    <row r="1467" spans="2:2" x14ac:dyDescent="0.2">
      <c r="B1467" s="199"/>
    </row>
    <row r="1468" spans="2:2" x14ac:dyDescent="0.2">
      <c r="B1468" s="199"/>
    </row>
    <row r="1469" spans="2:2" x14ac:dyDescent="0.2">
      <c r="B1469" s="199"/>
    </row>
    <row r="1470" spans="2:2" x14ac:dyDescent="0.2">
      <c r="B1470" s="199"/>
    </row>
    <row r="1471" spans="2:2" x14ac:dyDescent="0.2">
      <c r="B1471" s="199"/>
    </row>
    <row r="1472" spans="2:2" x14ac:dyDescent="0.2">
      <c r="B1472" s="199"/>
    </row>
    <row r="1473" spans="2:2" x14ac:dyDescent="0.2">
      <c r="B1473" s="199"/>
    </row>
    <row r="1474" spans="2:2" x14ac:dyDescent="0.2">
      <c r="B1474" s="199"/>
    </row>
    <row r="1475" spans="2:2" x14ac:dyDescent="0.2">
      <c r="B1475" s="199"/>
    </row>
    <row r="1476" spans="2:2" x14ac:dyDescent="0.2">
      <c r="B1476" s="199"/>
    </row>
    <row r="1477" spans="2:2" x14ac:dyDescent="0.2">
      <c r="B1477" s="199"/>
    </row>
    <row r="1478" spans="2:2" x14ac:dyDescent="0.2">
      <c r="B1478" s="199"/>
    </row>
    <row r="1479" spans="2:2" x14ac:dyDescent="0.2">
      <c r="B1479" s="199"/>
    </row>
    <row r="1480" spans="2:2" x14ac:dyDescent="0.2">
      <c r="B1480" s="199"/>
    </row>
    <row r="1481" spans="2:2" x14ac:dyDescent="0.2">
      <c r="B1481" s="199"/>
    </row>
    <row r="1482" spans="2:2" x14ac:dyDescent="0.2">
      <c r="B1482" s="199"/>
    </row>
    <row r="1483" spans="2:2" x14ac:dyDescent="0.2">
      <c r="B1483" s="199"/>
    </row>
    <row r="1484" spans="2:2" x14ac:dyDescent="0.2">
      <c r="B1484" s="199"/>
    </row>
    <row r="1485" spans="2:2" x14ac:dyDescent="0.2">
      <c r="B1485" s="199"/>
    </row>
    <row r="1486" spans="2:2" x14ac:dyDescent="0.2">
      <c r="B1486" s="199"/>
    </row>
    <row r="1487" spans="2:2" x14ac:dyDescent="0.2">
      <c r="B1487" s="199"/>
    </row>
    <row r="1488" spans="2:2" x14ac:dyDescent="0.2">
      <c r="B1488" s="199"/>
    </row>
    <row r="1489" spans="2:2" x14ac:dyDescent="0.2">
      <c r="B1489" s="199"/>
    </row>
    <row r="1490" spans="2:2" x14ac:dyDescent="0.2">
      <c r="B1490" s="199"/>
    </row>
    <row r="1491" spans="2:2" x14ac:dyDescent="0.2">
      <c r="B1491" s="199"/>
    </row>
    <row r="1492" spans="2:2" x14ac:dyDescent="0.2">
      <c r="B1492" s="199"/>
    </row>
    <row r="1493" spans="2:2" x14ac:dyDescent="0.2">
      <c r="B1493" s="199"/>
    </row>
    <row r="1494" spans="2:2" x14ac:dyDescent="0.2">
      <c r="B1494" s="199"/>
    </row>
    <row r="1495" spans="2:2" x14ac:dyDescent="0.2">
      <c r="B1495" s="199"/>
    </row>
    <row r="1496" spans="2:2" x14ac:dyDescent="0.2">
      <c r="B1496" s="199"/>
    </row>
    <row r="1497" spans="2:2" x14ac:dyDescent="0.2">
      <c r="B1497" s="199"/>
    </row>
    <row r="1498" spans="2:2" x14ac:dyDescent="0.2">
      <c r="B1498" s="199"/>
    </row>
    <row r="1499" spans="2:2" x14ac:dyDescent="0.2">
      <c r="B1499" s="199"/>
    </row>
    <row r="1500" spans="2:2" x14ac:dyDescent="0.2">
      <c r="B1500" s="199"/>
    </row>
    <row r="1501" spans="2:2" x14ac:dyDescent="0.2">
      <c r="B1501" s="199"/>
    </row>
    <row r="1502" spans="2:2" x14ac:dyDescent="0.2">
      <c r="B1502" s="199"/>
    </row>
    <row r="1503" spans="2:2" x14ac:dyDescent="0.2">
      <c r="B1503" s="199"/>
    </row>
    <row r="1504" spans="2:2" x14ac:dyDescent="0.2">
      <c r="B1504" s="199"/>
    </row>
    <row r="1505" spans="2:2" x14ac:dyDescent="0.2">
      <c r="B1505" s="199"/>
    </row>
    <row r="1506" spans="2:2" x14ac:dyDescent="0.2">
      <c r="B1506" s="199"/>
    </row>
    <row r="1507" spans="2:2" x14ac:dyDescent="0.2">
      <c r="B1507" s="199"/>
    </row>
    <row r="1508" spans="2:2" x14ac:dyDescent="0.2">
      <c r="B1508" s="199"/>
    </row>
    <row r="1509" spans="2:2" x14ac:dyDescent="0.2">
      <c r="B1509" s="199"/>
    </row>
    <row r="1510" spans="2:2" x14ac:dyDescent="0.2">
      <c r="B1510" s="199"/>
    </row>
    <row r="1511" spans="2:2" x14ac:dyDescent="0.2">
      <c r="B1511" s="199"/>
    </row>
    <row r="1512" spans="2:2" x14ac:dyDescent="0.2">
      <c r="B1512" s="199"/>
    </row>
    <row r="1513" spans="2:2" x14ac:dyDescent="0.2">
      <c r="B1513" s="199"/>
    </row>
    <row r="1514" spans="2:2" x14ac:dyDescent="0.2">
      <c r="B1514" s="199"/>
    </row>
    <row r="1515" spans="2:2" x14ac:dyDescent="0.2">
      <c r="B1515" s="199"/>
    </row>
    <row r="1516" spans="2:2" x14ac:dyDescent="0.2">
      <c r="B1516" s="199"/>
    </row>
    <row r="1517" spans="2:2" x14ac:dyDescent="0.2">
      <c r="B1517" s="199"/>
    </row>
    <row r="1518" spans="2:2" x14ac:dyDescent="0.2">
      <c r="B1518" s="199"/>
    </row>
    <row r="1519" spans="2:2" x14ac:dyDescent="0.2">
      <c r="B1519" s="199"/>
    </row>
    <row r="1520" spans="2:2" x14ac:dyDescent="0.2">
      <c r="B1520" s="199"/>
    </row>
    <row r="1521" spans="2:2" x14ac:dyDescent="0.2">
      <c r="B1521" s="199"/>
    </row>
    <row r="1522" spans="2:2" x14ac:dyDescent="0.2">
      <c r="B1522" s="199"/>
    </row>
    <row r="1523" spans="2:2" x14ac:dyDescent="0.2">
      <c r="B1523" s="199"/>
    </row>
    <row r="1524" spans="2:2" x14ac:dyDescent="0.2">
      <c r="B1524" s="199"/>
    </row>
    <row r="1525" spans="2:2" x14ac:dyDescent="0.2">
      <c r="B1525" s="199"/>
    </row>
    <row r="1526" spans="2:2" x14ac:dyDescent="0.2">
      <c r="B1526" s="199"/>
    </row>
    <row r="1527" spans="2:2" x14ac:dyDescent="0.2">
      <c r="B1527" s="199"/>
    </row>
    <row r="1528" spans="2:2" x14ac:dyDescent="0.2">
      <c r="B1528" s="199"/>
    </row>
    <row r="1529" spans="2:2" x14ac:dyDescent="0.2">
      <c r="B1529" s="199"/>
    </row>
    <row r="1530" spans="2:2" x14ac:dyDescent="0.2">
      <c r="B1530" s="199"/>
    </row>
    <row r="1531" spans="2:2" x14ac:dyDescent="0.2">
      <c r="B1531" s="199"/>
    </row>
    <row r="1532" spans="2:2" x14ac:dyDescent="0.2">
      <c r="B1532" s="199"/>
    </row>
    <row r="1533" spans="2:2" x14ac:dyDescent="0.2">
      <c r="B1533" s="199"/>
    </row>
    <row r="1534" spans="2:2" x14ac:dyDescent="0.2">
      <c r="B1534" s="199"/>
    </row>
    <row r="1535" spans="2:2" x14ac:dyDescent="0.2">
      <c r="B1535" s="199"/>
    </row>
    <row r="1536" spans="2:2" x14ac:dyDescent="0.2">
      <c r="B1536" s="199"/>
    </row>
    <row r="1537" spans="2:2" x14ac:dyDescent="0.2">
      <c r="B1537" s="199"/>
    </row>
    <row r="1538" spans="2:2" x14ac:dyDescent="0.2">
      <c r="B1538" s="199"/>
    </row>
    <row r="1539" spans="2:2" x14ac:dyDescent="0.2">
      <c r="B1539" s="199"/>
    </row>
    <row r="1540" spans="2:2" x14ac:dyDescent="0.2">
      <c r="B1540" s="199"/>
    </row>
    <row r="1541" spans="2:2" x14ac:dyDescent="0.2">
      <c r="B1541" s="199"/>
    </row>
    <row r="1542" spans="2:2" x14ac:dyDescent="0.2">
      <c r="B1542" s="199"/>
    </row>
    <row r="1543" spans="2:2" x14ac:dyDescent="0.2">
      <c r="B1543" s="199"/>
    </row>
    <row r="1544" spans="2:2" x14ac:dyDescent="0.2">
      <c r="B1544" s="199"/>
    </row>
    <row r="1545" spans="2:2" x14ac:dyDescent="0.2">
      <c r="B1545" s="199"/>
    </row>
    <row r="1546" spans="2:2" x14ac:dyDescent="0.2">
      <c r="B1546" s="199"/>
    </row>
    <row r="1547" spans="2:2" x14ac:dyDescent="0.2">
      <c r="B1547" s="199"/>
    </row>
    <row r="1548" spans="2:2" x14ac:dyDescent="0.2">
      <c r="B1548" s="199"/>
    </row>
    <row r="1549" spans="2:2" x14ac:dyDescent="0.2">
      <c r="B1549" s="199"/>
    </row>
    <row r="1550" spans="2:2" x14ac:dyDescent="0.2">
      <c r="B1550" s="199"/>
    </row>
    <row r="1551" spans="2:2" x14ac:dyDescent="0.2">
      <c r="B1551" s="199"/>
    </row>
    <row r="1552" spans="2:2" x14ac:dyDescent="0.2">
      <c r="B1552" s="199"/>
    </row>
    <row r="1553" spans="2:2" x14ac:dyDescent="0.2">
      <c r="B1553" s="199"/>
    </row>
    <row r="1554" spans="2:2" x14ac:dyDescent="0.2">
      <c r="B1554" s="199"/>
    </row>
    <row r="1555" spans="2:2" x14ac:dyDescent="0.2">
      <c r="B1555" s="199"/>
    </row>
    <row r="1556" spans="2:2" x14ac:dyDescent="0.2">
      <c r="B1556" s="199"/>
    </row>
    <row r="1557" spans="2:2" x14ac:dyDescent="0.2">
      <c r="B1557" s="199"/>
    </row>
    <row r="1558" spans="2:2" x14ac:dyDescent="0.2">
      <c r="B1558" s="199"/>
    </row>
    <row r="1559" spans="2:2" x14ac:dyDescent="0.2">
      <c r="B1559" s="199"/>
    </row>
    <row r="1560" spans="2:2" x14ac:dyDescent="0.2">
      <c r="B1560" s="199"/>
    </row>
    <row r="1561" spans="2:2" x14ac:dyDescent="0.2">
      <c r="B1561" s="199"/>
    </row>
    <row r="1562" spans="2:2" x14ac:dyDescent="0.2">
      <c r="B1562" s="199"/>
    </row>
    <row r="1563" spans="2:2" x14ac:dyDescent="0.2">
      <c r="B1563" s="199"/>
    </row>
    <row r="1564" spans="2:2" x14ac:dyDescent="0.2">
      <c r="B1564" s="199"/>
    </row>
    <row r="1565" spans="2:2" x14ac:dyDescent="0.2">
      <c r="B1565" s="199"/>
    </row>
    <row r="1566" spans="2:2" x14ac:dyDescent="0.2">
      <c r="B1566" s="199"/>
    </row>
    <row r="1567" spans="2:2" x14ac:dyDescent="0.2">
      <c r="B1567" s="199"/>
    </row>
    <row r="1568" spans="2:2" x14ac:dyDescent="0.2">
      <c r="B1568" s="199"/>
    </row>
    <row r="1569" spans="2:2" x14ac:dyDescent="0.2">
      <c r="B1569" s="199"/>
    </row>
    <row r="1570" spans="2:2" x14ac:dyDescent="0.2">
      <c r="B1570" s="199"/>
    </row>
    <row r="1571" spans="2:2" x14ac:dyDescent="0.2">
      <c r="B1571" s="199"/>
    </row>
    <row r="1572" spans="2:2" x14ac:dyDescent="0.2">
      <c r="B1572" s="199"/>
    </row>
    <row r="1573" spans="2:2" x14ac:dyDescent="0.2">
      <c r="B1573" s="199"/>
    </row>
    <row r="1574" spans="2:2" x14ac:dyDescent="0.2">
      <c r="B1574" s="199"/>
    </row>
    <row r="1575" spans="2:2" x14ac:dyDescent="0.2">
      <c r="B1575" s="199"/>
    </row>
    <row r="1576" spans="2:2" x14ac:dyDescent="0.2">
      <c r="B1576" s="199"/>
    </row>
    <row r="1577" spans="2:2" x14ac:dyDescent="0.2">
      <c r="B1577" s="199"/>
    </row>
    <row r="1578" spans="2:2" x14ac:dyDescent="0.2">
      <c r="B1578" s="199"/>
    </row>
    <row r="1579" spans="2:2" x14ac:dyDescent="0.2">
      <c r="B1579" s="199"/>
    </row>
    <row r="1580" spans="2:2" x14ac:dyDescent="0.2">
      <c r="B1580" s="199"/>
    </row>
    <row r="1581" spans="2:2" x14ac:dyDescent="0.2">
      <c r="B1581" s="199"/>
    </row>
    <row r="1582" spans="2:2" x14ac:dyDescent="0.2">
      <c r="B1582" s="199"/>
    </row>
    <row r="1583" spans="2:2" x14ac:dyDescent="0.2">
      <c r="B1583" s="199"/>
    </row>
    <row r="1584" spans="2:2" x14ac:dyDescent="0.2">
      <c r="B1584" s="199"/>
    </row>
    <row r="1585" spans="2:2" x14ac:dyDescent="0.2">
      <c r="B1585" s="199"/>
    </row>
    <row r="1586" spans="2:2" x14ac:dyDescent="0.2">
      <c r="B1586" s="199"/>
    </row>
    <row r="1587" spans="2:2" x14ac:dyDescent="0.2">
      <c r="B1587" s="199"/>
    </row>
    <row r="1588" spans="2:2" x14ac:dyDescent="0.2">
      <c r="B1588" s="199"/>
    </row>
    <row r="1589" spans="2:2" x14ac:dyDescent="0.2">
      <c r="B1589" s="199"/>
    </row>
    <row r="1590" spans="2:2" x14ac:dyDescent="0.2">
      <c r="B1590" s="199"/>
    </row>
    <row r="1591" spans="2:2" x14ac:dyDescent="0.2">
      <c r="B1591" s="199"/>
    </row>
    <row r="1592" spans="2:2" x14ac:dyDescent="0.2">
      <c r="B1592" s="199"/>
    </row>
    <row r="1593" spans="2:2" x14ac:dyDescent="0.2">
      <c r="B1593" s="199"/>
    </row>
    <row r="1594" spans="2:2" x14ac:dyDescent="0.2">
      <c r="B1594" s="199"/>
    </row>
    <row r="1595" spans="2:2" x14ac:dyDescent="0.2">
      <c r="B1595" s="199"/>
    </row>
    <row r="1596" spans="2:2" x14ac:dyDescent="0.2">
      <c r="B1596" s="199"/>
    </row>
    <row r="1597" spans="2:2" x14ac:dyDescent="0.2">
      <c r="B1597" s="199"/>
    </row>
    <row r="1598" spans="2:2" x14ac:dyDescent="0.2">
      <c r="B1598" s="199"/>
    </row>
    <row r="1599" spans="2:2" x14ac:dyDescent="0.2">
      <c r="B1599" s="199"/>
    </row>
    <row r="1600" spans="2:2" x14ac:dyDescent="0.2">
      <c r="B1600" s="199"/>
    </row>
    <row r="1601" spans="2:2" x14ac:dyDescent="0.2">
      <c r="B1601" s="199"/>
    </row>
    <row r="1602" spans="2:2" x14ac:dyDescent="0.2">
      <c r="B1602" s="199"/>
    </row>
    <row r="1603" spans="2:2" x14ac:dyDescent="0.2">
      <c r="B1603" s="199"/>
    </row>
    <row r="1604" spans="2:2" x14ac:dyDescent="0.2">
      <c r="B1604" s="199"/>
    </row>
    <row r="1605" spans="2:2" x14ac:dyDescent="0.2">
      <c r="B1605" s="199"/>
    </row>
    <row r="1606" spans="2:2" x14ac:dyDescent="0.2">
      <c r="B1606" s="199"/>
    </row>
    <row r="1607" spans="2:2" x14ac:dyDescent="0.2">
      <c r="B1607" s="199"/>
    </row>
    <row r="1608" spans="2:2" x14ac:dyDescent="0.2">
      <c r="B1608" s="199"/>
    </row>
    <row r="1609" spans="2:2" x14ac:dyDescent="0.2">
      <c r="B1609" s="199"/>
    </row>
    <row r="1610" spans="2:2" x14ac:dyDescent="0.2">
      <c r="B1610" s="199"/>
    </row>
    <row r="1611" spans="2:2" x14ac:dyDescent="0.2">
      <c r="B1611" s="199"/>
    </row>
    <row r="1612" spans="2:2" x14ac:dyDescent="0.2">
      <c r="B1612" s="199"/>
    </row>
    <row r="1613" spans="2:2" x14ac:dyDescent="0.2">
      <c r="B1613" s="199"/>
    </row>
    <row r="1614" spans="2:2" x14ac:dyDescent="0.2">
      <c r="B1614" s="199"/>
    </row>
    <row r="1615" spans="2:2" x14ac:dyDescent="0.2">
      <c r="B1615" s="199"/>
    </row>
    <row r="1616" spans="2:2" x14ac:dyDescent="0.2">
      <c r="B1616" s="199"/>
    </row>
    <row r="1617" spans="2:2" x14ac:dyDescent="0.2">
      <c r="B1617" s="199"/>
    </row>
    <row r="1618" spans="2:2" x14ac:dyDescent="0.2">
      <c r="B1618" s="199"/>
    </row>
    <row r="1619" spans="2:2" x14ac:dyDescent="0.2">
      <c r="B1619" s="199"/>
    </row>
    <row r="1620" spans="2:2" x14ac:dyDescent="0.2">
      <c r="B1620" s="199"/>
    </row>
    <row r="1621" spans="2:2" x14ac:dyDescent="0.2">
      <c r="B1621" s="199"/>
    </row>
    <row r="1622" spans="2:2" x14ac:dyDescent="0.2">
      <c r="B1622" s="199"/>
    </row>
    <row r="1623" spans="2:2" x14ac:dyDescent="0.2">
      <c r="B1623" s="199"/>
    </row>
    <row r="1624" spans="2:2" x14ac:dyDescent="0.2">
      <c r="B1624" s="199"/>
    </row>
    <row r="1625" spans="2:2" x14ac:dyDescent="0.2">
      <c r="B1625" s="199"/>
    </row>
    <row r="1626" spans="2:2" x14ac:dyDescent="0.2">
      <c r="B1626" s="199"/>
    </row>
    <row r="1627" spans="2:2" x14ac:dyDescent="0.2">
      <c r="B1627" s="199"/>
    </row>
    <row r="1628" spans="2:2" x14ac:dyDescent="0.2">
      <c r="B1628" s="199"/>
    </row>
    <row r="1629" spans="2:2" x14ac:dyDescent="0.2">
      <c r="B1629" s="199"/>
    </row>
    <row r="1630" spans="2:2" x14ac:dyDescent="0.2">
      <c r="B1630" s="199"/>
    </row>
    <row r="1631" spans="2:2" x14ac:dyDescent="0.2">
      <c r="B1631" s="199"/>
    </row>
    <row r="1632" spans="2:2" x14ac:dyDescent="0.2">
      <c r="B1632" s="199"/>
    </row>
    <row r="1633" spans="2:2" x14ac:dyDescent="0.2">
      <c r="B1633" s="199"/>
    </row>
    <row r="1634" spans="2:2" x14ac:dyDescent="0.2">
      <c r="B1634" s="199"/>
    </row>
    <row r="1635" spans="2:2" x14ac:dyDescent="0.2">
      <c r="B1635" s="199"/>
    </row>
    <row r="1636" spans="2:2" x14ac:dyDescent="0.2">
      <c r="B1636" s="199"/>
    </row>
    <row r="1637" spans="2:2" x14ac:dyDescent="0.2">
      <c r="B1637" s="199"/>
    </row>
    <row r="1638" spans="2:2" x14ac:dyDescent="0.2">
      <c r="B1638" s="199"/>
    </row>
    <row r="1639" spans="2:2" x14ac:dyDescent="0.2">
      <c r="B1639" s="199"/>
    </row>
    <row r="1640" spans="2:2" x14ac:dyDescent="0.2">
      <c r="B1640" s="199"/>
    </row>
    <row r="1641" spans="2:2" x14ac:dyDescent="0.2">
      <c r="B1641" s="199"/>
    </row>
    <row r="1642" spans="2:2" x14ac:dyDescent="0.2">
      <c r="B1642" s="199"/>
    </row>
    <row r="1643" spans="2:2" x14ac:dyDescent="0.2">
      <c r="B1643" s="199"/>
    </row>
    <row r="1644" spans="2:2" x14ac:dyDescent="0.2">
      <c r="B1644" s="199"/>
    </row>
    <row r="1645" spans="2:2" x14ac:dyDescent="0.2">
      <c r="B1645" s="199"/>
    </row>
    <row r="1646" spans="2:2" x14ac:dyDescent="0.2">
      <c r="B1646" s="199"/>
    </row>
    <row r="1647" spans="2:2" x14ac:dyDescent="0.2">
      <c r="B1647" s="199"/>
    </row>
    <row r="1648" spans="2:2" x14ac:dyDescent="0.2">
      <c r="B1648" s="199"/>
    </row>
    <row r="1649" spans="2:2" x14ac:dyDescent="0.2">
      <c r="B1649" s="199"/>
    </row>
    <row r="1650" spans="2:2" x14ac:dyDescent="0.2">
      <c r="B1650" s="199"/>
    </row>
    <row r="1651" spans="2:2" x14ac:dyDescent="0.2">
      <c r="B1651" s="199"/>
    </row>
    <row r="1652" spans="2:2" x14ac:dyDescent="0.2">
      <c r="B1652" s="199"/>
    </row>
    <row r="1653" spans="2:2" x14ac:dyDescent="0.2">
      <c r="B1653" s="199"/>
    </row>
    <row r="1654" spans="2:2" x14ac:dyDescent="0.2">
      <c r="B1654" s="199"/>
    </row>
    <row r="1655" spans="2:2" x14ac:dyDescent="0.2">
      <c r="B1655" s="199"/>
    </row>
    <row r="1656" spans="2:2" x14ac:dyDescent="0.2">
      <c r="B1656" s="199"/>
    </row>
    <row r="1657" spans="2:2" x14ac:dyDescent="0.2">
      <c r="B1657" s="199"/>
    </row>
    <row r="1658" spans="2:2" x14ac:dyDescent="0.2">
      <c r="B1658" s="199"/>
    </row>
    <row r="1659" spans="2:2" x14ac:dyDescent="0.2">
      <c r="B1659" s="199"/>
    </row>
    <row r="1660" spans="2:2" x14ac:dyDescent="0.2">
      <c r="B1660" s="199"/>
    </row>
    <row r="1661" spans="2:2" x14ac:dyDescent="0.2">
      <c r="B1661" s="199"/>
    </row>
    <row r="1662" spans="2:2" x14ac:dyDescent="0.2">
      <c r="B1662" s="199"/>
    </row>
    <row r="1663" spans="2:2" x14ac:dyDescent="0.2">
      <c r="B1663" s="199"/>
    </row>
    <row r="1664" spans="2:2" x14ac:dyDescent="0.2">
      <c r="B1664" s="199"/>
    </row>
    <row r="1665" spans="2:2" x14ac:dyDescent="0.2">
      <c r="B1665" s="199"/>
    </row>
    <row r="1666" spans="2:2" x14ac:dyDescent="0.2">
      <c r="B1666" s="199"/>
    </row>
    <row r="1667" spans="2:2" x14ac:dyDescent="0.2">
      <c r="B1667" s="199"/>
    </row>
    <row r="1668" spans="2:2" x14ac:dyDescent="0.2">
      <c r="B1668" s="199"/>
    </row>
    <row r="1669" spans="2:2" x14ac:dyDescent="0.2">
      <c r="B1669" s="199"/>
    </row>
    <row r="1670" spans="2:2" x14ac:dyDescent="0.2">
      <c r="B1670" s="199"/>
    </row>
    <row r="1671" spans="2:2" x14ac:dyDescent="0.2">
      <c r="B1671" s="199"/>
    </row>
    <row r="1672" spans="2:2" x14ac:dyDescent="0.2">
      <c r="B1672" s="199"/>
    </row>
    <row r="1673" spans="2:2" x14ac:dyDescent="0.2">
      <c r="B1673" s="199"/>
    </row>
    <row r="1674" spans="2:2" x14ac:dyDescent="0.2">
      <c r="B1674" s="199"/>
    </row>
    <row r="1675" spans="2:2" x14ac:dyDescent="0.2">
      <c r="B1675" s="199"/>
    </row>
    <row r="1676" spans="2:2" x14ac:dyDescent="0.2">
      <c r="B1676" s="199"/>
    </row>
    <row r="1677" spans="2:2" x14ac:dyDescent="0.2">
      <c r="B1677" s="199"/>
    </row>
    <row r="1678" spans="2:2" x14ac:dyDescent="0.2">
      <c r="B1678" s="199"/>
    </row>
    <row r="1679" spans="2:2" x14ac:dyDescent="0.2">
      <c r="B1679" s="199"/>
    </row>
    <row r="1680" spans="2:2" x14ac:dyDescent="0.2">
      <c r="B1680" s="199"/>
    </row>
    <row r="1681" spans="2:2" x14ac:dyDescent="0.2">
      <c r="B1681" s="199"/>
    </row>
    <row r="1682" spans="2:2" x14ac:dyDescent="0.2">
      <c r="B1682" s="199"/>
    </row>
    <row r="1683" spans="2:2" x14ac:dyDescent="0.2">
      <c r="B1683" s="199"/>
    </row>
    <row r="1684" spans="2:2" x14ac:dyDescent="0.2">
      <c r="B1684" s="199"/>
    </row>
    <row r="1685" spans="2:2" x14ac:dyDescent="0.2">
      <c r="B1685" s="199"/>
    </row>
    <row r="1686" spans="2:2" x14ac:dyDescent="0.2">
      <c r="B1686" s="199"/>
    </row>
    <row r="1687" spans="2:2" x14ac:dyDescent="0.2">
      <c r="B1687" s="199"/>
    </row>
    <row r="1688" spans="2:2" x14ac:dyDescent="0.2">
      <c r="B1688" s="199"/>
    </row>
    <row r="1689" spans="2:2" x14ac:dyDescent="0.2">
      <c r="B1689" s="199"/>
    </row>
    <row r="1690" spans="2:2" x14ac:dyDescent="0.2">
      <c r="B1690" s="199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R228"/>
  <sheetViews>
    <sheetView workbookViewId="0"/>
  </sheetViews>
  <sheetFormatPr defaultRowHeight="11.25" x14ac:dyDescent="0.2"/>
  <cols>
    <col min="1" max="1" width="30.5" style="134" customWidth="1"/>
    <col min="2" max="2" width="18.33203125" style="134" customWidth="1"/>
    <col min="3" max="4" width="17.33203125" style="134" customWidth="1"/>
    <col min="5" max="16384" width="9.33203125" style="134"/>
  </cols>
  <sheetData>
    <row r="1" spans="1:18" s="7" customFormat="1" x14ac:dyDescent="0.2">
      <c r="A1" s="176" t="s">
        <v>41</v>
      </c>
      <c r="F1" s="176"/>
    </row>
    <row r="2" spans="1:18" s="7" customFormat="1" x14ac:dyDescent="0.2">
      <c r="A2" s="176" t="s">
        <v>918</v>
      </c>
      <c r="F2" s="176"/>
    </row>
    <row r="3" spans="1:18" s="7" customFormat="1" x14ac:dyDescent="0.2">
      <c r="A3" s="233" t="s">
        <v>1053</v>
      </c>
      <c r="F3" s="176"/>
    </row>
    <row r="4" spans="1:18" s="7" customFormat="1" x14ac:dyDescent="0.2">
      <c r="A4" s="234" t="s">
        <v>1054</v>
      </c>
      <c r="F4" s="175"/>
    </row>
    <row r="5" spans="1:18" s="7" customFormat="1" x14ac:dyDescent="0.2">
      <c r="A5" s="138" t="s">
        <v>1055</v>
      </c>
      <c r="F5" s="140"/>
    </row>
    <row r="6" spans="1:18" s="234" customFormat="1" x14ac:dyDescent="0.2">
      <c r="F6" s="232"/>
    </row>
    <row r="7" spans="1:18" s="234" customFormat="1" x14ac:dyDescent="0.2">
      <c r="B7" s="137" t="s">
        <v>0</v>
      </c>
      <c r="C7" s="136"/>
      <c r="E7" s="209"/>
      <c r="F7" s="232"/>
    </row>
    <row r="8" spans="1:18" x14ac:dyDescent="0.2">
      <c r="A8" s="135" t="s">
        <v>1056</v>
      </c>
      <c r="B8" s="74">
        <v>71.62</v>
      </c>
      <c r="C8" s="74"/>
      <c r="D8" s="7"/>
      <c r="E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 x14ac:dyDescent="0.2">
      <c r="A9" s="135" t="s">
        <v>1057</v>
      </c>
      <c r="B9" s="74">
        <v>27.08</v>
      </c>
      <c r="C9" s="74"/>
      <c r="D9" s="7"/>
      <c r="E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 x14ac:dyDescent="0.2">
      <c r="A10" s="135" t="s">
        <v>1058</v>
      </c>
      <c r="B10" s="74">
        <v>0.71</v>
      </c>
      <c r="C10" s="74"/>
      <c r="D10" s="7"/>
      <c r="E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 x14ac:dyDescent="0.2">
      <c r="A11" s="135" t="s">
        <v>1059</v>
      </c>
      <c r="B11" s="74">
        <v>0.22</v>
      </c>
      <c r="C11" s="74"/>
      <c r="D11" s="7"/>
      <c r="E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</row>
    <row r="12" spans="1:18" x14ac:dyDescent="0.2">
      <c r="A12" s="119" t="s">
        <v>1060</v>
      </c>
      <c r="B12" s="74">
        <v>0.37</v>
      </c>
      <c r="C12" s="74"/>
      <c r="D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</row>
    <row r="13" spans="1:18" x14ac:dyDescent="0.2">
      <c r="A13" s="172"/>
      <c r="B13" s="74"/>
      <c r="C13" s="74"/>
      <c r="D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18" x14ac:dyDescent="0.2">
      <c r="A14" s="111"/>
      <c r="B14" s="143"/>
      <c r="C14" s="74"/>
      <c r="D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18" x14ac:dyDescent="0.2">
      <c r="A15" s="111"/>
      <c r="B15" s="143"/>
      <c r="C15" s="74"/>
      <c r="D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18" x14ac:dyDescent="0.2">
      <c r="A16" s="111"/>
      <c r="B16" s="143"/>
      <c r="C16" s="74"/>
      <c r="D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4" x14ac:dyDescent="0.2">
      <c r="A17" s="111"/>
      <c r="B17" s="143"/>
      <c r="C17" s="74"/>
      <c r="D17" s="7"/>
    </row>
    <row r="18" spans="1:4" x14ac:dyDescent="0.2">
      <c r="A18" s="111"/>
      <c r="B18" s="143"/>
      <c r="C18" s="74"/>
      <c r="D18" s="7"/>
    </row>
    <row r="19" spans="1:4" x14ac:dyDescent="0.2">
      <c r="A19" s="111"/>
      <c r="B19" s="143"/>
      <c r="C19" s="74"/>
      <c r="D19" s="7"/>
    </row>
    <row r="20" spans="1:4" x14ac:dyDescent="0.2">
      <c r="A20" s="111"/>
      <c r="B20" s="143"/>
      <c r="C20" s="74"/>
      <c r="D20" s="7"/>
    </row>
    <row r="21" spans="1:4" x14ac:dyDescent="0.2">
      <c r="A21" s="111"/>
      <c r="B21" s="143"/>
      <c r="C21" s="74"/>
      <c r="D21" s="7"/>
    </row>
    <row r="22" spans="1:4" x14ac:dyDescent="0.2">
      <c r="A22" s="111"/>
      <c r="B22" s="143"/>
      <c r="C22" s="74"/>
      <c r="D22" s="7"/>
    </row>
    <row r="23" spans="1:4" x14ac:dyDescent="0.2">
      <c r="A23" s="111"/>
      <c r="B23" s="143"/>
      <c r="C23" s="74"/>
      <c r="D23" s="7"/>
    </row>
    <row r="24" spans="1:4" x14ac:dyDescent="0.2">
      <c r="A24" s="111"/>
      <c r="B24" s="143"/>
      <c r="C24" s="74"/>
      <c r="D24" s="7"/>
    </row>
    <row r="25" spans="1:4" x14ac:dyDescent="0.2">
      <c r="A25" s="111"/>
      <c r="B25" s="143"/>
      <c r="C25" s="74"/>
      <c r="D25" s="7"/>
    </row>
    <row r="26" spans="1:4" x14ac:dyDescent="0.2">
      <c r="A26" s="111"/>
      <c r="B26" s="143"/>
      <c r="C26" s="74"/>
      <c r="D26" s="7"/>
    </row>
    <row r="27" spans="1:4" x14ac:dyDescent="0.2">
      <c r="A27" s="111"/>
      <c r="B27" s="143"/>
      <c r="C27" s="74"/>
      <c r="D27" s="7"/>
    </row>
    <row r="28" spans="1:4" x14ac:dyDescent="0.2">
      <c r="A28" s="111"/>
      <c r="B28" s="143"/>
      <c r="C28" s="74"/>
      <c r="D28" s="7"/>
    </row>
    <row r="29" spans="1:4" x14ac:dyDescent="0.2">
      <c r="A29" s="111"/>
      <c r="B29" s="143"/>
      <c r="C29" s="74"/>
      <c r="D29" s="7"/>
    </row>
    <row r="30" spans="1:4" x14ac:dyDescent="0.2">
      <c r="A30" s="111"/>
      <c r="B30" s="143"/>
      <c r="C30" s="74"/>
      <c r="D30" s="7"/>
    </row>
    <row r="31" spans="1:4" x14ac:dyDescent="0.2">
      <c r="A31" s="111"/>
      <c r="B31" s="143"/>
      <c r="C31" s="74"/>
      <c r="D31" s="7"/>
    </row>
    <row r="32" spans="1:4" x14ac:dyDescent="0.2">
      <c r="A32" s="111"/>
      <c r="B32" s="143"/>
      <c r="C32" s="74"/>
      <c r="D32" s="7"/>
    </row>
    <row r="33" spans="1:4" x14ac:dyDescent="0.2">
      <c r="A33" s="111"/>
      <c r="B33" s="143"/>
      <c r="C33" s="74"/>
      <c r="D33" s="7"/>
    </row>
    <row r="34" spans="1:4" x14ac:dyDescent="0.2">
      <c r="A34" s="111"/>
      <c r="B34" s="143"/>
      <c r="C34" s="74"/>
      <c r="D34" s="7"/>
    </row>
    <row r="35" spans="1:4" x14ac:dyDescent="0.2">
      <c r="A35" s="111"/>
      <c r="B35" s="143"/>
      <c r="C35" s="74"/>
      <c r="D35" s="7"/>
    </row>
    <row r="36" spans="1:4" x14ac:dyDescent="0.2">
      <c r="A36" s="111"/>
      <c r="B36" s="143"/>
      <c r="C36" s="74"/>
      <c r="D36" s="7"/>
    </row>
    <row r="37" spans="1:4" x14ac:dyDescent="0.2">
      <c r="A37" s="111"/>
      <c r="B37" s="143"/>
      <c r="C37" s="74"/>
      <c r="D37" s="7"/>
    </row>
    <row r="38" spans="1:4" x14ac:dyDescent="0.2">
      <c r="A38" s="111"/>
      <c r="B38" s="143"/>
      <c r="C38" s="74"/>
      <c r="D38" s="7"/>
    </row>
    <row r="39" spans="1:4" x14ac:dyDescent="0.2">
      <c r="A39" s="111"/>
      <c r="B39" s="143"/>
      <c r="C39" s="74"/>
      <c r="D39" s="7"/>
    </row>
    <row r="40" spans="1:4" x14ac:dyDescent="0.2">
      <c r="A40" s="111"/>
      <c r="B40" s="143"/>
      <c r="C40" s="74"/>
      <c r="D40" s="7"/>
    </row>
    <row r="41" spans="1:4" x14ac:dyDescent="0.2">
      <c r="A41" s="111"/>
      <c r="B41" s="143"/>
      <c r="C41" s="74"/>
      <c r="D41" s="7"/>
    </row>
    <row r="42" spans="1:4" x14ac:dyDescent="0.2">
      <c r="A42" s="111"/>
      <c r="B42" s="143"/>
      <c r="C42" s="74"/>
      <c r="D42" s="7"/>
    </row>
    <row r="43" spans="1:4" x14ac:dyDescent="0.2">
      <c r="A43" s="111"/>
      <c r="B43" s="143"/>
      <c r="C43" s="74"/>
      <c r="D43" s="7"/>
    </row>
    <row r="44" spans="1:4" x14ac:dyDescent="0.2">
      <c r="A44" s="111"/>
      <c r="B44" s="143"/>
      <c r="C44" s="74"/>
      <c r="D44" s="7"/>
    </row>
    <row r="45" spans="1:4" x14ac:dyDescent="0.2">
      <c r="A45" s="111"/>
      <c r="B45" s="143"/>
      <c r="C45" s="74"/>
      <c r="D45" s="7"/>
    </row>
    <row r="46" spans="1:4" x14ac:dyDescent="0.2">
      <c r="A46" s="111"/>
      <c r="B46" s="143"/>
      <c r="C46" s="74"/>
      <c r="D46" s="7"/>
    </row>
    <row r="47" spans="1:4" x14ac:dyDescent="0.2">
      <c r="A47" s="111"/>
      <c r="B47" s="143"/>
      <c r="C47" s="74"/>
      <c r="D47" s="7"/>
    </row>
    <row r="48" spans="1:4" x14ac:dyDescent="0.2">
      <c r="A48" s="111"/>
      <c r="B48" s="143"/>
      <c r="C48" s="74"/>
      <c r="D48" s="7"/>
    </row>
    <row r="49" spans="1:4" x14ac:dyDescent="0.2">
      <c r="A49" s="111"/>
      <c r="B49" s="143"/>
      <c r="C49" s="74"/>
      <c r="D49" s="7"/>
    </row>
    <row r="50" spans="1:4" x14ac:dyDescent="0.2">
      <c r="A50" s="111"/>
      <c r="B50" s="143"/>
      <c r="C50" s="74"/>
      <c r="D50" s="7"/>
    </row>
    <row r="51" spans="1:4" x14ac:dyDescent="0.2">
      <c r="A51" s="111"/>
      <c r="B51" s="143"/>
      <c r="C51" s="74"/>
      <c r="D51" s="7"/>
    </row>
    <row r="52" spans="1:4" x14ac:dyDescent="0.2">
      <c r="A52" s="111"/>
      <c r="B52" s="143"/>
      <c r="C52" s="74"/>
      <c r="D52" s="7"/>
    </row>
    <row r="53" spans="1:4" x14ac:dyDescent="0.2">
      <c r="A53" s="111"/>
      <c r="B53" s="143"/>
      <c r="C53" s="74"/>
      <c r="D53" s="7"/>
    </row>
    <row r="54" spans="1:4" x14ac:dyDescent="0.2">
      <c r="A54" s="111"/>
      <c r="B54" s="143"/>
      <c r="C54" s="74"/>
      <c r="D54" s="7"/>
    </row>
    <row r="55" spans="1:4" x14ac:dyDescent="0.2">
      <c r="A55" s="111"/>
      <c r="B55" s="143"/>
      <c r="C55" s="74"/>
      <c r="D55" s="7"/>
    </row>
    <row r="56" spans="1:4" x14ac:dyDescent="0.2">
      <c r="A56" s="111"/>
      <c r="B56" s="143"/>
      <c r="C56" s="74"/>
      <c r="D56" s="7"/>
    </row>
    <row r="57" spans="1:4" x14ac:dyDescent="0.2">
      <c r="A57" s="111"/>
      <c r="B57" s="143"/>
      <c r="C57" s="74"/>
      <c r="D57" s="7"/>
    </row>
    <row r="58" spans="1:4" x14ac:dyDescent="0.2">
      <c r="A58" s="111"/>
      <c r="B58" s="143"/>
      <c r="C58" s="74"/>
      <c r="D58" s="7"/>
    </row>
    <row r="59" spans="1:4" x14ac:dyDescent="0.2">
      <c r="A59" s="111"/>
      <c r="B59" s="143"/>
      <c r="C59" s="74"/>
      <c r="D59" s="7"/>
    </row>
    <row r="60" spans="1:4" x14ac:dyDescent="0.2">
      <c r="A60" s="111"/>
      <c r="B60" s="143"/>
      <c r="C60" s="74"/>
      <c r="D60" s="7"/>
    </row>
    <row r="61" spans="1:4" x14ac:dyDescent="0.2">
      <c r="A61" s="111"/>
      <c r="B61" s="143"/>
      <c r="C61" s="74"/>
      <c r="D61" s="7"/>
    </row>
    <row r="62" spans="1:4" x14ac:dyDescent="0.2">
      <c r="A62" s="111"/>
      <c r="B62" s="143"/>
      <c r="C62" s="74"/>
      <c r="D62" s="7"/>
    </row>
    <row r="63" spans="1:4" x14ac:dyDescent="0.2">
      <c r="A63" s="111"/>
      <c r="B63" s="143"/>
      <c r="C63" s="74"/>
      <c r="D63" s="7"/>
    </row>
    <row r="64" spans="1:4" x14ac:dyDescent="0.2">
      <c r="A64" s="111"/>
      <c r="B64" s="143"/>
      <c r="C64" s="74"/>
      <c r="D64" s="7"/>
    </row>
    <row r="65" spans="1:4" x14ac:dyDescent="0.2">
      <c r="A65" s="111"/>
      <c r="B65" s="143"/>
      <c r="C65" s="74"/>
      <c r="D65" s="7"/>
    </row>
    <row r="66" spans="1:4" x14ac:dyDescent="0.2">
      <c r="A66" s="111"/>
      <c r="B66" s="143"/>
      <c r="C66" s="74"/>
      <c r="D66" s="7"/>
    </row>
    <row r="67" spans="1:4" x14ac:dyDescent="0.2">
      <c r="A67" s="111"/>
      <c r="B67" s="143"/>
      <c r="C67" s="74"/>
      <c r="D67" s="7"/>
    </row>
    <row r="68" spans="1:4" x14ac:dyDescent="0.2">
      <c r="A68" s="111"/>
      <c r="B68" s="143"/>
      <c r="C68" s="74"/>
      <c r="D68" s="7"/>
    </row>
    <row r="69" spans="1:4" x14ac:dyDescent="0.2">
      <c r="A69" s="111"/>
      <c r="B69" s="143"/>
      <c r="C69" s="74"/>
      <c r="D69" s="7"/>
    </row>
    <row r="70" spans="1:4" x14ac:dyDescent="0.2">
      <c r="A70" s="111"/>
      <c r="B70" s="143"/>
      <c r="C70" s="74"/>
      <c r="D70" s="7"/>
    </row>
    <row r="71" spans="1:4" x14ac:dyDescent="0.2">
      <c r="A71" s="111"/>
      <c r="B71" s="143"/>
      <c r="C71" s="74"/>
      <c r="D71" s="7"/>
    </row>
    <row r="72" spans="1:4" x14ac:dyDescent="0.2">
      <c r="A72" s="111"/>
      <c r="B72" s="143"/>
      <c r="C72" s="74"/>
      <c r="D72" s="7"/>
    </row>
    <row r="73" spans="1:4" x14ac:dyDescent="0.2">
      <c r="A73" s="111"/>
      <c r="B73" s="143"/>
      <c r="C73" s="74"/>
      <c r="D73" s="7"/>
    </row>
    <row r="74" spans="1:4" x14ac:dyDescent="0.2">
      <c r="A74" s="111"/>
      <c r="B74" s="143"/>
      <c r="C74" s="74"/>
      <c r="D74" s="7"/>
    </row>
    <row r="75" spans="1:4" x14ac:dyDescent="0.2">
      <c r="A75" s="111"/>
      <c r="B75" s="143"/>
      <c r="C75" s="74"/>
      <c r="D75" s="7"/>
    </row>
    <row r="76" spans="1:4" x14ac:dyDescent="0.2">
      <c r="A76" s="111"/>
      <c r="B76" s="143"/>
      <c r="C76" s="74"/>
      <c r="D76" s="7"/>
    </row>
    <row r="77" spans="1:4" x14ac:dyDescent="0.2">
      <c r="A77" s="111"/>
      <c r="B77" s="143"/>
      <c r="C77" s="74"/>
      <c r="D77" s="7"/>
    </row>
    <row r="78" spans="1:4" x14ac:dyDescent="0.2">
      <c r="A78" s="111"/>
      <c r="B78" s="143"/>
      <c r="C78" s="74"/>
      <c r="D78" s="7"/>
    </row>
    <row r="79" spans="1:4" x14ac:dyDescent="0.2">
      <c r="A79" s="111"/>
      <c r="B79" s="143"/>
      <c r="C79" s="74"/>
      <c r="D79" s="7"/>
    </row>
    <row r="80" spans="1:4" x14ac:dyDescent="0.2">
      <c r="A80" s="111"/>
      <c r="B80" s="143"/>
      <c r="C80" s="74"/>
      <c r="D80" s="7"/>
    </row>
    <row r="81" spans="1:4" x14ac:dyDescent="0.2">
      <c r="A81" s="111"/>
      <c r="B81" s="143"/>
      <c r="C81" s="74"/>
      <c r="D81" s="7"/>
    </row>
    <row r="82" spans="1:4" x14ac:dyDescent="0.2">
      <c r="A82" s="111"/>
      <c r="B82" s="143"/>
      <c r="C82" s="74"/>
      <c r="D82" s="7"/>
    </row>
    <row r="83" spans="1:4" x14ac:dyDescent="0.2">
      <c r="A83" s="111"/>
      <c r="B83" s="143"/>
      <c r="C83" s="74"/>
      <c r="D83" s="7"/>
    </row>
    <row r="84" spans="1:4" x14ac:dyDescent="0.2">
      <c r="A84" s="111"/>
      <c r="B84" s="143"/>
      <c r="C84" s="74"/>
      <c r="D84" s="7"/>
    </row>
    <row r="85" spans="1:4" x14ac:dyDescent="0.2">
      <c r="A85" s="111"/>
      <c r="B85" s="143"/>
      <c r="C85" s="74"/>
      <c r="D85" s="7"/>
    </row>
    <row r="86" spans="1:4" x14ac:dyDescent="0.2">
      <c r="A86" s="111"/>
      <c r="B86" s="143"/>
      <c r="C86" s="74"/>
      <c r="D86" s="7"/>
    </row>
    <row r="87" spans="1:4" x14ac:dyDescent="0.2">
      <c r="A87" s="111"/>
      <c r="B87" s="143"/>
      <c r="C87" s="74"/>
      <c r="D87" s="7"/>
    </row>
    <row r="88" spans="1:4" x14ac:dyDescent="0.2">
      <c r="A88" s="111"/>
      <c r="B88" s="143"/>
      <c r="C88" s="74"/>
      <c r="D88" s="7"/>
    </row>
    <row r="89" spans="1:4" x14ac:dyDescent="0.2">
      <c r="A89" s="111"/>
      <c r="B89" s="143"/>
      <c r="C89" s="74"/>
      <c r="D89" s="7"/>
    </row>
    <row r="90" spans="1:4" x14ac:dyDescent="0.2">
      <c r="A90" s="111"/>
      <c r="B90" s="143"/>
      <c r="C90" s="74"/>
      <c r="D90" s="7"/>
    </row>
    <row r="91" spans="1:4" x14ac:dyDescent="0.2">
      <c r="A91" s="111"/>
      <c r="B91" s="143"/>
      <c r="C91" s="74"/>
      <c r="D91" s="7"/>
    </row>
    <row r="92" spans="1:4" x14ac:dyDescent="0.2">
      <c r="A92" s="111"/>
      <c r="B92" s="143"/>
      <c r="C92" s="74"/>
      <c r="D92" s="7"/>
    </row>
    <row r="93" spans="1:4" x14ac:dyDescent="0.2">
      <c r="A93" s="111"/>
      <c r="B93" s="143"/>
      <c r="C93" s="74"/>
      <c r="D93" s="7"/>
    </row>
    <row r="94" spans="1:4" x14ac:dyDescent="0.2">
      <c r="A94" s="111"/>
      <c r="B94" s="143"/>
      <c r="C94" s="74"/>
      <c r="D94" s="7"/>
    </row>
    <row r="95" spans="1:4" x14ac:dyDescent="0.2">
      <c r="A95" s="111"/>
      <c r="B95" s="143"/>
      <c r="C95" s="74"/>
      <c r="D95" s="7"/>
    </row>
    <row r="96" spans="1:4" x14ac:dyDescent="0.2">
      <c r="A96" s="111"/>
      <c r="B96" s="143"/>
      <c r="C96" s="74"/>
      <c r="D96" s="7"/>
    </row>
    <row r="97" spans="1:4" x14ac:dyDescent="0.2">
      <c r="A97" s="111"/>
      <c r="B97" s="143"/>
      <c r="C97" s="74"/>
      <c r="D97" s="7"/>
    </row>
    <row r="98" spans="1:4" x14ac:dyDescent="0.2">
      <c r="A98" s="111"/>
      <c r="B98" s="143"/>
      <c r="C98" s="74"/>
      <c r="D98" s="7"/>
    </row>
    <row r="99" spans="1:4" x14ac:dyDescent="0.2">
      <c r="A99" s="111"/>
      <c r="B99" s="143"/>
      <c r="C99" s="74"/>
      <c r="D99" s="7"/>
    </row>
    <row r="100" spans="1:4" x14ac:dyDescent="0.2">
      <c r="A100" s="111"/>
      <c r="B100" s="143"/>
      <c r="C100" s="74"/>
      <c r="D100" s="7"/>
    </row>
    <row r="101" spans="1:4" x14ac:dyDescent="0.2">
      <c r="A101" s="111"/>
      <c r="B101" s="143"/>
      <c r="C101" s="74"/>
      <c r="D101" s="7"/>
    </row>
    <row r="102" spans="1:4" x14ac:dyDescent="0.2">
      <c r="A102" s="111"/>
      <c r="B102" s="143"/>
      <c r="C102" s="74"/>
      <c r="D102" s="7"/>
    </row>
    <row r="103" spans="1:4" x14ac:dyDescent="0.2">
      <c r="A103" s="111"/>
      <c r="B103" s="143"/>
      <c r="C103" s="74"/>
      <c r="D103" s="7"/>
    </row>
    <row r="104" spans="1:4" x14ac:dyDescent="0.2">
      <c r="A104" s="111"/>
      <c r="B104" s="143"/>
      <c r="C104" s="74"/>
      <c r="D104" s="7"/>
    </row>
    <row r="105" spans="1:4" x14ac:dyDescent="0.2">
      <c r="A105" s="111"/>
      <c r="B105" s="143"/>
      <c r="C105" s="74"/>
      <c r="D105" s="7"/>
    </row>
    <row r="106" spans="1:4" x14ac:dyDescent="0.2">
      <c r="A106" s="111"/>
      <c r="B106" s="143"/>
      <c r="C106" s="74"/>
      <c r="D106" s="7"/>
    </row>
    <row r="107" spans="1:4" x14ac:dyDescent="0.2">
      <c r="A107" s="111"/>
      <c r="B107" s="143"/>
      <c r="C107" s="74"/>
      <c r="D107" s="7"/>
    </row>
    <row r="108" spans="1:4" x14ac:dyDescent="0.2">
      <c r="A108" s="111"/>
      <c r="B108" s="143"/>
      <c r="C108" s="74"/>
      <c r="D108" s="7"/>
    </row>
    <row r="109" spans="1:4" x14ac:dyDescent="0.2">
      <c r="A109" s="111"/>
      <c r="B109" s="143"/>
      <c r="C109" s="74"/>
      <c r="D109" s="7"/>
    </row>
    <row r="110" spans="1:4" x14ac:dyDescent="0.2">
      <c r="A110" s="111"/>
      <c r="B110" s="143"/>
      <c r="C110" s="74"/>
      <c r="D110" s="7"/>
    </row>
    <row r="111" spans="1:4" x14ac:dyDescent="0.2">
      <c r="A111" s="111"/>
      <c r="B111" s="143"/>
      <c r="C111" s="74"/>
      <c r="D111" s="7"/>
    </row>
    <row r="112" spans="1:4" x14ac:dyDescent="0.2">
      <c r="A112" s="111"/>
      <c r="B112" s="143"/>
      <c r="C112" s="74"/>
      <c r="D112" s="7"/>
    </row>
    <row r="113" spans="1:4" x14ac:dyDescent="0.2">
      <c r="A113" s="111"/>
      <c r="B113" s="143"/>
      <c r="C113" s="74"/>
      <c r="D113" s="7"/>
    </row>
    <row r="114" spans="1:4" x14ac:dyDescent="0.2">
      <c r="A114" s="111"/>
      <c r="B114" s="143"/>
      <c r="C114" s="74"/>
      <c r="D114" s="7"/>
    </row>
    <row r="115" spans="1:4" x14ac:dyDescent="0.2">
      <c r="A115" s="111"/>
      <c r="B115" s="143"/>
      <c r="C115" s="74"/>
      <c r="D115" s="7"/>
    </row>
    <row r="116" spans="1:4" x14ac:dyDescent="0.2">
      <c r="A116" s="111"/>
      <c r="B116" s="143"/>
      <c r="C116" s="74"/>
      <c r="D116" s="7"/>
    </row>
    <row r="117" spans="1:4" x14ac:dyDescent="0.2">
      <c r="A117" s="111"/>
      <c r="B117" s="143"/>
      <c r="C117" s="74"/>
      <c r="D117" s="7"/>
    </row>
    <row r="118" spans="1:4" x14ac:dyDescent="0.2">
      <c r="A118" s="111"/>
      <c r="B118" s="143"/>
      <c r="C118" s="74"/>
      <c r="D118" s="7"/>
    </row>
    <row r="119" spans="1:4" x14ac:dyDescent="0.2">
      <c r="A119" s="111"/>
      <c r="B119" s="143"/>
      <c r="C119" s="74"/>
      <c r="D119" s="7"/>
    </row>
    <row r="120" spans="1:4" x14ac:dyDescent="0.2">
      <c r="A120" s="111"/>
      <c r="B120" s="143"/>
      <c r="C120" s="74"/>
      <c r="D120" s="7"/>
    </row>
    <row r="121" spans="1:4" x14ac:dyDescent="0.2">
      <c r="A121" s="111"/>
      <c r="B121" s="143"/>
      <c r="C121" s="74"/>
      <c r="D121" s="7"/>
    </row>
    <row r="122" spans="1:4" x14ac:dyDescent="0.2">
      <c r="A122" s="111"/>
      <c r="B122" s="143"/>
      <c r="C122" s="74"/>
      <c r="D122" s="7"/>
    </row>
    <row r="123" spans="1:4" x14ac:dyDescent="0.2">
      <c r="A123" s="111"/>
      <c r="B123" s="143"/>
      <c r="C123" s="74"/>
      <c r="D123" s="7"/>
    </row>
    <row r="124" spans="1:4" x14ac:dyDescent="0.2">
      <c r="A124" s="111"/>
      <c r="B124" s="143"/>
      <c r="C124" s="74"/>
      <c r="D124" s="7"/>
    </row>
    <row r="125" spans="1:4" x14ac:dyDescent="0.2">
      <c r="A125" s="111"/>
      <c r="B125" s="143"/>
      <c r="C125" s="74"/>
      <c r="D125" s="7"/>
    </row>
    <row r="126" spans="1:4" x14ac:dyDescent="0.2">
      <c r="A126" s="111"/>
      <c r="B126" s="143"/>
      <c r="C126" s="74"/>
      <c r="D126" s="7"/>
    </row>
    <row r="127" spans="1:4" x14ac:dyDescent="0.2">
      <c r="A127" s="111"/>
      <c r="B127" s="143"/>
      <c r="C127" s="74"/>
      <c r="D127" s="7"/>
    </row>
    <row r="128" spans="1:4" x14ac:dyDescent="0.2">
      <c r="A128" s="111"/>
      <c r="B128" s="143"/>
      <c r="C128" s="74"/>
      <c r="D128" s="7"/>
    </row>
    <row r="129" spans="1:4" x14ac:dyDescent="0.2">
      <c r="A129" s="111"/>
      <c r="B129" s="143"/>
      <c r="C129" s="74"/>
      <c r="D129" s="7"/>
    </row>
    <row r="130" spans="1:4" x14ac:dyDescent="0.2">
      <c r="A130" s="111"/>
      <c r="B130" s="143"/>
      <c r="C130" s="74"/>
      <c r="D130" s="7"/>
    </row>
    <row r="131" spans="1:4" x14ac:dyDescent="0.2">
      <c r="A131" s="111"/>
      <c r="B131" s="143"/>
      <c r="C131" s="74"/>
      <c r="D131" s="7"/>
    </row>
    <row r="132" spans="1:4" x14ac:dyDescent="0.2">
      <c r="A132" s="111"/>
      <c r="B132" s="143"/>
      <c r="C132" s="74"/>
      <c r="D132" s="7"/>
    </row>
    <row r="133" spans="1:4" x14ac:dyDescent="0.2">
      <c r="A133" s="111"/>
      <c r="B133" s="143"/>
      <c r="C133" s="74"/>
      <c r="D133" s="7"/>
    </row>
    <row r="134" spans="1:4" x14ac:dyDescent="0.2">
      <c r="A134" s="111"/>
      <c r="B134" s="143"/>
      <c r="C134" s="74"/>
      <c r="D134" s="7"/>
    </row>
    <row r="135" spans="1:4" x14ac:dyDescent="0.2">
      <c r="A135" s="111"/>
      <c r="B135" s="143"/>
      <c r="C135" s="74"/>
      <c r="D135" s="7"/>
    </row>
    <row r="136" spans="1:4" x14ac:dyDescent="0.2">
      <c r="A136" s="111"/>
      <c r="B136" s="143"/>
      <c r="C136" s="74"/>
      <c r="D136" s="7"/>
    </row>
    <row r="137" spans="1:4" x14ac:dyDescent="0.2">
      <c r="A137" s="111"/>
      <c r="B137" s="143"/>
      <c r="C137" s="74"/>
      <c r="D137" s="7"/>
    </row>
    <row r="138" spans="1:4" x14ac:dyDescent="0.2">
      <c r="A138" s="111"/>
      <c r="B138" s="143"/>
      <c r="C138" s="74"/>
      <c r="D138" s="7"/>
    </row>
    <row r="139" spans="1:4" x14ac:dyDescent="0.2">
      <c r="A139" s="111"/>
      <c r="B139" s="143"/>
      <c r="C139" s="74"/>
      <c r="D139" s="7"/>
    </row>
    <row r="140" spans="1:4" x14ac:dyDescent="0.2">
      <c r="A140" s="111"/>
      <c r="B140" s="143"/>
      <c r="C140" s="74"/>
      <c r="D140" s="7"/>
    </row>
    <row r="141" spans="1:4" x14ac:dyDescent="0.2">
      <c r="A141" s="111"/>
      <c r="B141" s="143"/>
      <c r="C141" s="74"/>
      <c r="D141" s="7"/>
    </row>
    <row r="142" spans="1:4" x14ac:dyDescent="0.2">
      <c r="A142" s="111"/>
      <c r="B142" s="143"/>
      <c r="C142" s="74"/>
      <c r="D142" s="7"/>
    </row>
    <row r="143" spans="1:4" x14ac:dyDescent="0.2">
      <c r="A143" s="111"/>
      <c r="B143" s="143"/>
      <c r="C143" s="74"/>
      <c r="D143" s="7"/>
    </row>
    <row r="144" spans="1:4" x14ac:dyDescent="0.2">
      <c r="A144" s="111"/>
      <c r="B144" s="143"/>
      <c r="C144" s="74"/>
      <c r="D144" s="7"/>
    </row>
    <row r="145" spans="1:4" x14ac:dyDescent="0.2">
      <c r="A145" s="111"/>
      <c r="B145" s="143"/>
      <c r="C145" s="74"/>
      <c r="D145" s="7"/>
    </row>
    <row r="146" spans="1:4" x14ac:dyDescent="0.2">
      <c r="A146" s="111"/>
      <c r="B146" s="143"/>
      <c r="C146" s="74"/>
      <c r="D146" s="7"/>
    </row>
    <row r="147" spans="1:4" x14ac:dyDescent="0.2">
      <c r="A147" s="111"/>
      <c r="B147" s="143"/>
      <c r="C147" s="74"/>
      <c r="D147" s="7"/>
    </row>
    <row r="148" spans="1:4" x14ac:dyDescent="0.2">
      <c r="A148" s="111"/>
      <c r="B148" s="143"/>
      <c r="C148" s="74"/>
      <c r="D148" s="7"/>
    </row>
    <row r="149" spans="1:4" x14ac:dyDescent="0.2">
      <c r="A149" s="111"/>
      <c r="B149" s="143"/>
      <c r="C149" s="74"/>
      <c r="D149" s="7"/>
    </row>
    <row r="150" spans="1:4" x14ac:dyDescent="0.2">
      <c r="A150" s="111"/>
      <c r="B150" s="143"/>
      <c r="C150" s="74"/>
      <c r="D150" s="7"/>
    </row>
    <row r="151" spans="1:4" x14ac:dyDescent="0.2">
      <c r="A151" s="111"/>
      <c r="B151" s="143"/>
      <c r="C151" s="74"/>
      <c r="D151" s="7"/>
    </row>
    <row r="152" spans="1:4" x14ac:dyDescent="0.2">
      <c r="A152" s="111"/>
      <c r="B152" s="143"/>
      <c r="C152" s="74"/>
      <c r="D152" s="7"/>
    </row>
    <row r="153" spans="1:4" x14ac:dyDescent="0.2">
      <c r="A153" s="111"/>
      <c r="B153" s="143"/>
      <c r="C153" s="74"/>
      <c r="D153" s="7"/>
    </row>
    <row r="154" spans="1:4" x14ac:dyDescent="0.2">
      <c r="A154" s="111"/>
      <c r="B154" s="143"/>
      <c r="C154" s="74"/>
      <c r="D154" s="7"/>
    </row>
    <row r="155" spans="1:4" x14ac:dyDescent="0.2">
      <c r="A155" s="111"/>
      <c r="B155" s="143"/>
      <c r="C155" s="74"/>
      <c r="D155" s="7"/>
    </row>
    <row r="156" spans="1:4" x14ac:dyDescent="0.2">
      <c r="A156" s="111"/>
      <c r="B156" s="143"/>
      <c r="C156" s="74"/>
      <c r="D156" s="7"/>
    </row>
    <row r="157" spans="1:4" x14ac:dyDescent="0.2">
      <c r="A157" s="111"/>
      <c r="B157" s="143"/>
      <c r="C157" s="74"/>
      <c r="D157" s="7"/>
    </row>
    <row r="158" spans="1:4" x14ac:dyDescent="0.2">
      <c r="A158" s="111"/>
      <c r="B158" s="143"/>
      <c r="C158" s="74"/>
      <c r="D158" s="7"/>
    </row>
    <row r="159" spans="1:4" x14ac:dyDescent="0.2">
      <c r="A159" s="111"/>
      <c r="B159" s="143"/>
      <c r="C159" s="74"/>
      <c r="D159" s="7"/>
    </row>
    <row r="160" spans="1:4" x14ac:dyDescent="0.2">
      <c r="A160" s="111"/>
      <c r="B160" s="143"/>
      <c r="C160" s="74"/>
      <c r="D160" s="7"/>
    </row>
    <row r="161" spans="1:4" x14ac:dyDescent="0.2">
      <c r="A161" s="111"/>
      <c r="B161" s="143"/>
      <c r="C161" s="74"/>
      <c r="D161" s="7"/>
    </row>
    <row r="162" spans="1:4" x14ac:dyDescent="0.2">
      <c r="A162" s="111"/>
      <c r="B162" s="143"/>
      <c r="C162" s="74"/>
      <c r="D162" s="7"/>
    </row>
    <row r="163" spans="1:4" x14ac:dyDescent="0.2">
      <c r="A163" s="111"/>
      <c r="B163" s="143"/>
      <c r="C163" s="74"/>
      <c r="D163" s="7"/>
    </row>
    <row r="164" spans="1:4" x14ac:dyDescent="0.2">
      <c r="A164" s="111"/>
      <c r="B164" s="143"/>
      <c r="C164" s="74"/>
      <c r="D164" s="7"/>
    </row>
    <row r="165" spans="1:4" x14ac:dyDescent="0.2">
      <c r="A165" s="111"/>
      <c r="B165" s="143"/>
      <c r="C165" s="74"/>
      <c r="D165" s="7"/>
    </row>
    <row r="166" spans="1:4" x14ac:dyDescent="0.2">
      <c r="A166" s="111"/>
      <c r="B166" s="143"/>
      <c r="C166" s="74"/>
      <c r="D166" s="7"/>
    </row>
    <row r="167" spans="1:4" x14ac:dyDescent="0.2">
      <c r="A167" s="111"/>
      <c r="B167" s="143"/>
      <c r="C167" s="74"/>
      <c r="D167" s="7"/>
    </row>
    <row r="168" spans="1:4" x14ac:dyDescent="0.2">
      <c r="A168" s="111"/>
      <c r="B168" s="143"/>
      <c r="C168" s="74"/>
      <c r="D168" s="7"/>
    </row>
    <row r="169" spans="1:4" x14ac:dyDescent="0.2">
      <c r="A169" s="111"/>
      <c r="B169" s="143"/>
      <c r="C169" s="74"/>
      <c r="D169" s="7"/>
    </row>
    <row r="170" spans="1:4" x14ac:dyDescent="0.2">
      <c r="A170" s="111"/>
      <c r="B170" s="143"/>
      <c r="C170" s="74"/>
      <c r="D170" s="7"/>
    </row>
    <row r="171" spans="1:4" x14ac:dyDescent="0.2">
      <c r="A171" s="111"/>
      <c r="B171" s="143"/>
      <c r="C171" s="74"/>
      <c r="D171" s="7"/>
    </row>
    <row r="172" spans="1:4" x14ac:dyDescent="0.2">
      <c r="A172" s="111"/>
      <c r="B172" s="143"/>
      <c r="C172" s="74"/>
      <c r="D172" s="7"/>
    </row>
    <row r="173" spans="1:4" x14ac:dyDescent="0.2">
      <c r="A173" s="111"/>
      <c r="B173" s="143"/>
      <c r="C173" s="74"/>
      <c r="D173" s="7"/>
    </row>
    <row r="174" spans="1:4" x14ac:dyDescent="0.2">
      <c r="A174" s="111"/>
      <c r="B174" s="143"/>
      <c r="C174" s="74"/>
      <c r="D174" s="7"/>
    </row>
    <row r="175" spans="1:4" x14ac:dyDescent="0.2">
      <c r="A175" s="111"/>
      <c r="B175" s="143"/>
      <c r="C175" s="74"/>
      <c r="D175" s="7"/>
    </row>
    <row r="176" spans="1:4" x14ac:dyDescent="0.2">
      <c r="A176" s="111"/>
      <c r="B176" s="143"/>
      <c r="C176" s="74"/>
      <c r="D176" s="7"/>
    </row>
    <row r="177" spans="1:9" x14ac:dyDescent="0.2">
      <c r="A177" s="111"/>
      <c r="B177" s="143"/>
      <c r="C177" s="74"/>
      <c r="D177" s="7"/>
    </row>
    <row r="178" spans="1:9" x14ac:dyDescent="0.2">
      <c r="A178" s="111"/>
      <c r="B178" s="143"/>
      <c r="C178" s="74"/>
      <c r="D178" s="7"/>
    </row>
    <row r="179" spans="1:9" x14ac:dyDescent="0.2">
      <c r="A179" s="111"/>
      <c r="B179" s="143"/>
      <c r="C179" s="74"/>
      <c r="D179" s="7"/>
    </row>
    <row r="180" spans="1:9" x14ac:dyDescent="0.2">
      <c r="A180" s="111"/>
      <c r="B180" s="143"/>
      <c r="C180" s="74"/>
      <c r="D180" s="7"/>
    </row>
    <row r="181" spans="1:9" x14ac:dyDescent="0.2">
      <c r="A181" s="111"/>
      <c r="B181" s="143"/>
      <c r="C181" s="74"/>
      <c r="D181" s="7"/>
    </row>
    <row r="182" spans="1:9" x14ac:dyDescent="0.2">
      <c r="A182" s="111"/>
      <c r="B182" s="143"/>
      <c r="C182" s="74"/>
      <c r="D182" s="7"/>
    </row>
    <row r="183" spans="1:9" x14ac:dyDescent="0.2">
      <c r="A183" s="111"/>
      <c r="B183" s="143"/>
      <c r="C183" s="74"/>
      <c r="D183" s="7"/>
    </row>
    <row r="184" spans="1:9" x14ac:dyDescent="0.2">
      <c r="A184" s="111"/>
      <c r="B184" s="143"/>
      <c r="C184" s="74"/>
      <c r="D184" s="7"/>
    </row>
    <row r="185" spans="1:9" x14ac:dyDescent="0.2">
      <c r="A185" s="111"/>
      <c r="B185" s="143"/>
      <c r="C185" s="74"/>
      <c r="D185" s="7"/>
    </row>
    <row r="186" spans="1:9" x14ac:dyDescent="0.2">
      <c r="A186" s="111"/>
      <c r="B186" s="143"/>
      <c r="C186" s="74"/>
      <c r="D186" s="7"/>
    </row>
    <row r="187" spans="1:9" x14ac:dyDescent="0.2">
      <c r="A187" s="111"/>
      <c r="B187" s="143"/>
      <c r="C187" s="74"/>
      <c r="D187" s="7"/>
    </row>
    <row r="188" spans="1:9" x14ac:dyDescent="0.2">
      <c r="A188" s="111"/>
      <c r="B188" s="143"/>
      <c r="C188" s="74"/>
      <c r="D188" s="7"/>
      <c r="E188" s="7"/>
      <c r="F188" s="7"/>
      <c r="G188" s="7"/>
      <c r="H188" s="7"/>
      <c r="I188" s="7"/>
    </row>
    <row r="189" spans="1:9" x14ac:dyDescent="0.2">
      <c r="A189" s="111"/>
      <c r="B189" s="143"/>
      <c r="C189" s="74"/>
      <c r="D189" s="7"/>
      <c r="E189" s="7"/>
      <c r="F189" s="7"/>
      <c r="G189" s="7"/>
      <c r="H189" s="7"/>
      <c r="I189" s="7"/>
    </row>
    <row r="190" spans="1:9" x14ac:dyDescent="0.2">
      <c r="A190" s="111"/>
      <c r="B190" s="143"/>
      <c r="C190" s="74"/>
      <c r="D190" s="7"/>
      <c r="E190" s="7"/>
      <c r="F190" s="7"/>
      <c r="G190" s="7"/>
      <c r="H190" s="7"/>
      <c r="I190" s="7"/>
    </row>
    <row r="191" spans="1:9" x14ac:dyDescent="0.2">
      <c r="A191" s="111"/>
      <c r="B191" s="143"/>
      <c r="C191" s="74"/>
      <c r="D191" s="7"/>
      <c r="E191" s="7"/>
      <c r="F191" s="7"/>
      <c r="G191" s="7"/>
      <c r="H191" s="7"/>
      <c r="I191" s="7"/>
    </row>
    <row r="192" spans="1:9" x14ac:dyDescent="0.2">
      <c r="A192" s="111"/>
      <c r="B192" s="143"/>
      <c r="C192" s="74"/>
      <c r="D192" s="7"/>
      <c r="E192" s="7"/>
      <c r="F192" s="7"/>
      <c r="G192" s="7"/>
      <c r="H192" s="7"/>
      <c r="I192" s="7"/>
    </row>
    <row r="193" spans="1:9" x14ac:dyDescent="0.2">
      <c r="A193" s="111"/>
      <c r="B193" s="143"/>
      <c r="C193" s="74"/>
      <c r="D193" s="7"/>
      <c r="E193" s="7"/>
      <c r="F193" s="7"/>
      <c r="G193" s="7"/>
      <c r="H193" s="7"/>
      <c r="I193" s="7"/>
    </row>
    <row r="194" spans="1:9" x14ac:dyDescent="0.2">
      <c r="A194" s="111"/>
      <c r="B194" s="143"/>
      <c r="C194" s="74"/>
      <c r="D194" s="7"/>
      <c r="E194" s="7"/>
      <c r="F194" s="7"/>
      <c r="G194" s="7"/>
      <c r="H194" s="7"/>
      <c r="I194" s="7"/>
    </row>
    <row r="195" spans="1:9" x14ac:dyDescent="0.2">
      <c r="A195" s="111"/>
      <c r="B195" s="143"/>
      <c r="C195" s="74"/>
      <c r="D195" s="7"/>
      <c r="E195" s="7"/>
      <c r="F195" s="7"/>
      <c r="G195" s="7"/>
      <c r="H195" s="7"/>
      <c r="I195" s="7"/>
    </row>
    <row r="196" spans="1:9" x14ac:dyDescent="0.2">
      <c r="A196" s="111"/>
      <c r="B196" s="143"/>
      <c r="C196" s="74"/>
      <c r="D196" s="7"/>
      <c r="E196" s="7"/>
      <c r="F196" s="7"/>
      <c r="G196" s="7"/>
      <c r="H196" s="7"/>
      <c r="I196" s="7"/>
    </row>
    <row r="197" spans="1:9" x14ac:dyDescent="0.2">
      <c r="A197" s="111"/>
      <c r="B197" s="143"/>
      <c r="C197" s="74"/>
      <c r="D197" s="7"/>
      <c r="E197" s="7"/>
      <c r="F197" s="7"/>
      <c r="G197" s="7"/>
      <c r="H197" s="7"/>
      <c r="I197" s="7"/>
    </row>
    <row r="198" spans="1:9" x14ac:dyDescent="0.2">
      <c r="A198" s="111"/>
      <c r="B198" s="143"/>
      <c r="C198" s="74"/>
      <c r="D198" s="7"/>
      <c r="E198" s="7"/>
      <c r="F198" s="7"/>
      <c r="G198" s="7"/>
      <c r="H198" s="7"/>
      <c r="I198" s="7"/>
    </row>
    <row r="199" spans="1:9" x14ac:dyDescent="0.2">
      <c r="A199" s="111"/>
      <c r="B199" s="143"/>
      <c r="C199" s="74"/>
      <c r="D199" s="7"/>
      <c r="E199" s="7"/>
      <c r="F199" s="7"/>
      <c r="G199" s="7"/>
      <c r="H199" s="7"/>
      <c r="I199" s="7"/>
    </row>
    <row r="200" spans="1:9" x14ac:dyDescent="0.2">
      <c r="A200" s="7"/>
      <c r="B200" s="7"/>
      <c r="C200" s="7"/>
      <c r="D200" s="7"/>
      <c r="E200" s="7"/>
      <c r="F200" s="7"/>
      <c r="G200" s="7"/>
      <c r="H200" s="7"/>
      <c r="I200" s="7"/>
    </row>
    <row r="201" spans="1:9" x14ac:dyDescent="0.2">
      <c r="A201" s="7"/>
      <c r="B201" s="7"/>
      <c r="C201" s="7"/>
      <c r="D201" s="7"/>
      <c r="E201" s="7"/>
      <c r="F201" s="7"/>
      <c r="G201" s="7"/>
      <c r="H201" s="7"/>
      <c r="I201" s="7"/>
    </row>
    <row r="202" spans="1:9" x14ac:dyDescent="0.2">
      <c r="A202" s="7"/>
      <c r="B202" s="7"/>
      <c r="C202" s="7"/>
      <c r="D202" s="7"/>
      <c r="E202" s="7"/>
      <c r="F202" s="7"/>
      <c r="G202" s="7"/>
      <c r="H202" s="7"/>
      <c r="I202" s="7"/>
    </row>
    <row r="203" spans="1:9" x14ac:dyDescent="0.2">
      <c r="A203" s="7"/>
      <c r="B203" s="7"/>
      <c r="C203" s="7"/>
      <c r="D203" s="7"/>
      <c r="E203" s="7"/>
      <c r="F203" s="7"/>
      <c r="G203" s="7"/>
      <c r="H203" s="7"/>
      <c r="I203" s="7"/>
    </row>
    <row r="204" spans="1:9" x14ac:dyDescent="0.2">
      <c r="D204" s="7"/>
      <c r="E204" s="7"/>
      <c r="F204" s="7"/>
      <c r="G204" s="7"/>
      <c r="H204" s="7"/>
      <c r="I204" s="7"/>
    </row>
    <row r="205" spans="1:9" x14ac:dyDescent="0.2">
      <c r="D205" s="7"/>
      <c r="E205" s="7"/>
      <c r="F205" s="7"/>
      <c r="G205" s="7"/>
      <c r="H205" s="7"/>
      <c r="I205" s="7"/>
    </row>
    <row r="206" spans="1:9" x14ac:dyDescent="0.2">
      <c r="D206" s="7"/>
      <c r="E206" s="7"/>
      <c r="F206" s="7"/>
      <c r="G206" s="7"/>
      <c r="H206" s="7"/>
      <c r="I206" s="7"/>
    </row>
    <row r="207" spans="1:9" x14ac:dyDescent="0.2">
      <c r="D207" s="7"/>
      <c r="E207" s="7"/>
      <c r="F207" s="7"/>
      <c r="G207" s="7"/>
      <c r="H207" s="7"/>
      <c r="I207" s="7"/>
    </row>
    <row r="208" spans="1:9" x14ac:dyDescent="0.2">
      <c r="D208" s="7"/>
      <c r="E208" s="7"/>
      <c r="F208" s="7"/>
      <c r="G208" s="7"/>
      <c r="H208" s="7"/>
      <c r="I208" s="7"/>
    </row>
    <row r="209" spans="4:9" x14ac:dyDescent="0.2">
      <c r="D209" s="7"/>
      <c r="E209" s="7"/>
      <c r="F209" s="7"/>
      <c r="G209" s="7"/>
      <c r="H209" s="7"/>
      <c r="I209" s="7"/>
    </row>
    <row r="210" spans="4:9" x14ac:dyDescent="0.2">
      <c r="D210" s="7"/>
      <c r="E210" s="7"/>
      <c r="F210" s="7"/>
      <c r="G210" s="7"/>
      <c r="H210" s="7"/>
      <c r="I210" s="7"/>
    </row>
    <row r="211" spans="4:9" x14ac:dyDescent="0.2">
      <c r="D211" s="7"/>
      <c r="E211" s="7"/>
      <c r="F211" s="7"/>
      <c r="G211" s="7"/>
      <c r="H211" s="7"/>
      <c r="I211" s="7"/>
    </row>
    <row r="212" spans="4:9" x14ac:dyDescent="0.2">
      <c r="D212" s="7"/>
      <c r="E212" s="7"/>
      <c r="F212" s="7"/>
      <c r="G212" s="7"/>
      <c r="H212" s="7"/>
      <c r="I212" s="7"/>
    </row>
    <row r="213" spans="4:9" x14ac:dyDescent="0.2">
      <c r="D213" s="7"/>
      <c r="E213" s="7"/>
      <c r="F213" s="7"/>
      <c r="G213" s="7"/>
      <c r="H213" s="7"/>
      <c r="I213" s="7"/>
    </row>
    <row r="214" spans="4:9" x14ac:dyDescent="0.2">
      <c r="D214" s="7"/>
      <c r="E214" s="7"/>
      <c r="F214" s="7"/>
      <c r="G214" s="7"/>
      <c r="H214" s="7"/>
      <c r="I214" s="7"/>
    </row>
    <row r="215" spans="4:9" x14ac:dyDescent="0.2">
      <c r="D215" s="7"/>
      <c r="E215" s="7"/>
      <c r="F215" s="7"/>
      <c r="G215" s="7"/>
      <c r="H215" s="7"/>
      <c r="I215" s="7"/>
    </row>
    <row r="216" spans="4:9" x14ac:dyDescent="0.2">
      <c r="D216" s="7"/>
      <c r="E216" s="7"/>
      <c r="F216" s="7"/>
      <c r="G216" s="7"/>
      <c r="H216" s="7"/>
      <c r="I216" s="7"/>
    </row>
    <row r="217" spans="4:9" x14ac:dyDescent="0.2">
      <c r="D217" s="7"/>
      <c r="E217" s="7"/>
      <c r="F217" s="7"/>
      <c r="G217" s="7"/>
      <c r="H217" s="7"/>
      <c r="I217" s="7"/>
    </row>
    <row r="218" spans="4:9" x14ac:dyDescent="0.2">
      <c r="D218" s="7"/>
      <c r="E218" s="7"/>
      <c r="F218" s="7"/>
      <c r="G218" s="7"/>
      <c r="H218" s="7"/>
      <c r="I218" s="7"/>
    </row>
    <row r="219" spans="4:9" x14ac:dyDescent="0.2">
      <c r="D219" s="7"/>
      <c r="E219" s="7"/>
      <c r="F219" s="7"/>
      <c r="G219" s="7"/>
      <c r="H219" s="7"/>
      <c r="I219" s="7"/>
    </row>
    <row r="220" spans="4:9" x14ac:dyDescent="0.2">
      <c r="D220" s="7"/>
      <c r="E220" s="7"/>
      <c r="F220" s="7"/>
      <c r="G220" s="7"/>
      <c r="H220" s="7"/>
      <c r="I220" s="7"/>
    </row>
    <row r="221" spans="4:9" x14ac:dyDescent="0.2">
      <c r="D221" s="7"/>
      <c r="E221" s="7"/>
      <c r="F221" s="7"/>
      <c r="G221" s="7"/>
      <c r="H221" s="7"/>
      <c r="I221" s="7"/>
    </row>
    <row r="222" spans="4:9" x14ac:dyDescent="0.2">
      <c r="D222" s="7"/>
      <c r="E222" s="7"/>
      <c r="F222" s="7"/>
      <c r="G222" s="7"/>
      <c r="H222" s="7"/>
      <c r="I222" s="7"/>
    </row>
    <row r="223" spans="4:9" x14ac:dyDescent="0.2">
      <c r="D223" s="7"/>
      <c r="E223" s="7"/>
      <c r="F223" s="7"/>
      <c r="G223" s="7"/>
      <c r="H223" s="7"/>
      <c r="I223" s="7"/>
    </row>
    <row r="224" spans="4:9" x14ac:dyDescent="0.2">
      <c r="D224" s="7"/>
      <c r="E224" s="7"/>
      <c r="F224" s="7"/>
      <c r="G224" s="7"/>
      <c r="H224" s="7"/>
      <c r="I224" s="7"/>
    </row>
    <row r="225" spans="4:9" x14ac:dyDescent="0.2">
      <c r="D225" s="7"/>
      <c r="E225" s="7"/>
      <c r="F225" s="7"/>
      <c r="G225" s="7"/>
      <c r="H225" s="7"/>
      <c r="I225" s="7"/>
    </row>
    <row r="226" spans="4:9" x14ac:dyDescent="0.2">
      <c r="D226" s="7"/>
      <c r="E226" s="7"/>
      <c r="F226" s="7"/>
      <c r="G226" s="7"/>
      <c r="H226" s="7"/>
      <c r="I226" s="7"/>
    </row>
    <row r="227" spans="4:9" x14ac:dyDescent="0.2">
      <c r="D227" s="7"/>
      <c r="E227" s="7"/>
      <c r="F227" s="7"/>
      <c r="G227" s="7"/>
      <c r="H227" s="7"/>
      <c r="I227" s="7"/>
    </row>
    <row r="228" spans="4:9" x14ac:dyDescent="0.2">
      <c r="D228" s="7"/>
      <c r="E228" s="7"/>
      <c r="F228" s="7"/>
      <c r="G228" s="7"/>
      <c r="H228" s="7"/>
      <c r="I228" s="7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G832"/>
  <sheetViews>
    <sheetView workbookViewId="0"/>
  </sheetViews>
  <sheetFormatPr defaultRowHeight="11.25" x14ac:dyDescent="0.2"/>
  <cols>
    <col min="1" max="1" width="10" style="132" customWidth="1"/>
    <col min="2" max="5" width="12.83203125" style="7" bestFit="1" customWidth="1"/>
    <col min="6" max="16384" width="9.33203125" style="7"/>
  </cols>
  <sheetData>
    <row r="1" spans="1:5" x14ac:dyDescent="0.2">
      <c r="A1" s="98" t="s">
        <v>41</v>
      </c>
    </row>
    <row r="2" spans="1:5" x14ac:dyDescent="0.2">
      <c r="A2" s="98" t="s">
        <v>918</v>
      </c>
    </row>
    <row r="3" spans="1:5" x14ac:dyDescent="0.2">
      <c r="A3" s="98" t="s">
        <v>1061</v>
      </c>
    </row>
    <row r="4" spans="1:5" x14ac:dyDescent="0.2">
      <c r="A4" s="73" t="s">
        <v>1062</v>
      </c>
    </row>
    <row r="5" spans="1:5" x14ac:dyDescent="0.2">
      <c r="A5" s="205" t="s">
        <v>1063</v>
      </c>
    </row>
    <row r="6" spans="1:5" x14ac:dyDescent="0.2">
      <c r="A6" s="72" t="s">
        <v>1047</v>
      </c>
    </row>
    <row r="7" spans="1:5" x14ac:dyDescent="0.2">
      <c r="A7" s="132" t="s">
        <v>0</v>
      </c>
    </row>
    <row r="8" spans="1:5" s="234" customFormat="1" x14ac:dyDescent="0.2">
      <c r="A8" s="191"/>
    </row>
    <row r="9" spans="1:5" s="234" customFormat="1" x14ac:dyDescent="0.2">
      <c r="A9" s="172"/>
      <c r="B9" s="215" t="s">
        <v>1064</v>
      </c>
      <c r="C9" s="184" t="s">
        <v>1065</v>
      </c>
      <c r="D9" s="184" t="s">
        <v>1066</v>
      </c>
      <c r="E9" s="215" t="s">
        <v>1067</v>
      </c>
    </row>
    <row r="10" spans="1:5" x14ac:dyDescent="0.2">
      <c r="A10" s="165">
        <v>41340</v>
      </c>
      <c r="B10" s="143">
        <v>5.21</v>
      </c>
      <c r="C10" s="143">
        <v>3.2</v>
      </c>
      <c r="D10" s="143">
        <v>4.17</v>
      </c>
      <c r="E10" s="143">
        <v>5.45</v>
      </c>
    </row>
    <row r="11" spans="1:5" x14ac:dyDescent="0.2">
      <c r="A11" s="165">
        <v>41341</v>
      </c>
      <c r="B11" s="143">
        <v>5.4</v>
      </c>
      <c r="C11" s="143">
        <v>3.18</v>
      </c>
      <c r="D11" s="143">
        <v>4.1100000000000003</v>
      </c>
      <c r="E11" s="143">
        <v>5.43</v>
      </c>
    </row>
    <row r="12" spans="1:5" x14ac:dyDescent="0.2">
      <c r="A12" s="165">
        <v>41344</v>
      </c>
      <c r="B12" s="143">
        <v>5.27</v>
      </c>
      <c r="C12" s="143">
        <v>3.16</v>
      </c>
      <c r="D12" s="143">
        <v>4.07</v>
      </c>
      <c r="E12" s="143">
        <v>5.36</v>
      </c>
    </row>
    <row r="13" spans="1:5" x14ac:dyDescent="0.2">
      <c r="A13" s="165">
        <v>41345</v>
      </c>
      <c r="B13" s="143">
        <v>5.35</v>
      </c>
      <c r="C13" s="143">
        <v>3.22</v>
      </c>
      <c r="D13" s="143">
        <v>4.1399999999999997</v>
      </c>
      <c r="E13" s="143">
        <v>5.36</v>
      </c>
    </row>
    <row r="14" spans="1:5" x14ac:dyDescent="0.2">
      <c r="A14" s="165">
        <v>41346</v>
      </c>
      <c r="B14" s="143">
        <v>5.33</v>
      </c>
      <c r="C14" s="143">
        <v>4.18</v>
      </c>
      <c r="D14" s="143">
        <v>5.05</v>
      </c>
      <c r="E14" s="143">
        <v>5.86</v>
      </c>
    </row>
    <row r="15" spans="1:5" x14ac:dyDescent="0.2">
      <c r="A15" s="165">
        <v>41347</v>
      </c>
      <c r="B15" s="143">
        <v>4.7300000000000004</v>
      </c>
      <c r="C15" s="143">
        <v>4.54</v>
      </c>
      <c r="D15" s="143">
        <v>5.03</v>
      </c>
      <c r="E15" s="143">
        <v>5.83</v>
      </c>
    </row>
    <row r="16" spans="1:5" x14ac:dyDescent="0.2">
      <c r="A16" s="165">
        <v>41348</v>
      </c>
      <c r="B16" s="143">
        <v>5.21</v>
      </c>
      <c r="C16" s="143">
        <v>4.33</v>
      </c>
      <c r="D16" s="143">
        <v>4.84</v>
      </c>
      <c r="E16" s="143">
        <v>5.77</v>
      </c>
    </row>
    <row r="17" spans="1:7" x14ac:dyDescent="0.2">
      <c r="A17" s="165">
        <v>41351</v>
      </c>
      <c r="B17" s="143">
        <v>6.1</v>
      </c>
      <c r="C17" s="143">
        <v>4.54</v>
      </c>
      <c r="D17" s="143">
        <v>4.78</v>
      </c>
      <c r="E17" s="143">
        <v>5.75</v>
      </c>
    </row>
    <row r="18" spans="1:7" x14ac:dyDescent="0.2">
      <c r="A18" s="165">
        <v>41352</v>
      </c>
      <c r="B18" s="143">
        <v>5.77</v>
      </c>
      <c r="C18" s="143">
        <v>4.5599999999999996</v>
      </c>
      <c r="D18" s="143">
        <v>4.58</v>
      </c>
      <c r="E18" s="143">
        <v>5.6</v>
      </c>
    </row>
    <row r="19" spans="1:7" x14ac:dyDescent="0.2">
      <c r="A19" s="165">
        <v>41353</v>
      </c>
      <c r="B19" s="143">
        <v>5.75</v>
      </c>
      <c r="C19" s="143">
        <v>4.53</v>
      </c>
      <c r="D19" s="143">
        <v>4.62</v>
      </c>
      <c r="E19" s="143">
        <v>5.59</v>
      </c>
    </row>
    <row r="20" spans="1:7" x14ac:dyDescent="0.2">
      <c r="A20" s="165">
        <v>41354</v>
      </c>
      <c r="B20" s="143">
        <v>5.4</v>
      </c>
      <c r="C20" s="143">
        <v>4.59</v>
      </c>
      <c r="D20" s="143">
        <v>4.7</v>
      </c>
      <c r="E20" s="143">
        <v>5.7</v>
      </c>
    </row>
    <row r="21" spans="1:7" x14ac:dyDescent="0.2">
      <c r="A21" s="165">
        <v>41355</v>
      </c>
      <c r="B21" s="143">
        <v>5.51</v>
      </c>
      <c r="C21" s="143">
        <v>4.5</v>
      </c>
      <c r="D21" s="143">
        <v>4.62</v>
      </c>
      <c r="E21" s="143">
        <v>5.6</v>
      </c>
      <c r="F21" s="134"/>
      <c r="G21" s="134"/>
    </row>
    <row r="22" spans="1:7" x14ac:dyDescent="0.2">
      <c r="A22" s="165">
        <v>41358</v>
      </c>
      <c r="B22" s="143">
        <v>5.8</v>
      </c>
      <c r="C22" s="143">
        <v>4.5</v>
      </c>
      <c r="D22" s="143">
        <v>4.62</v>
      </c>
      <c r="E22" s="143">
        <v>5.61</v>
      </c>
      <c r="F22" s="134"/>
      <c r="G22" s="134"/>
    </row>
    <row r="23" spans="1:7" x14ac:dyDescent="0.2">
      <c r="A23" s="165">
        <v>41359</v>
      </c>
      <c r="B23" s="143">
        <v>5.77</v>
      </c>
      <c r="C23" s="143">
        <v>4.49</v>
      </c>
      <c r="D23" s="143">
        <v>4.5599999999999996</v>
      </c>
      <c r="E23" s="143">
        <v>5.64</v>
      </c>
      <c r="F23" s="134"/>
      <c r="G23" s="134"/>
    </row>
    <row r="24" spans="1:7" x14ac:dyDescent="0.2">
      <c r="A24" s="165">
        <v>41360</v>
      </c>
      <c r="B24" s="143">
        <v>5.69</v>
      </c>
      <c r="C24" s="143">
        <v>4.49</v>
      </c>
      <c r="D24" s="143">
        <v>4.58</v>
      </c>
      <c r="E24" s="143">
        <v>5.68</v>
      </c>
      <c r="F24" s="134"/>
      <c r="G24" s="134"/>
    </row>
    <row r="25" spans="1:7" x14ac:dyDescent="0.2">
      <c r="A25" s="177"/>
      <c r="B25" s="177"/>
      <c r="C25" s="177"/>
      <c r="D25" s="177"/>
      <c r="F25" s="134"/>
      <c r="G25" s="134"/>
    </row>
    <row r="26" spans="1:7" x14ac:dyDescent="0.2">
      <c r="A26" s="177"/>
      <c r="B26" s="177"/>
      <c r="C26" s="177"/>
      <c r="D26" s="177"/>
      <c r="F26" s="134"/>
      <c r="G26" s="134"/>
    </row>
    <row r="27" spans="1:7" x14ac:dyDescent="0.2">
      <c r="A27" s="177"/>
      <c r="B27" s="177"/>
      <c r="C27" s="177"/>
      <c r="D27" s="177"/>
      <c r="E27" s="177"/>
      <c r="F27" s="134"/>
      <c r="G27" s="134"/>
    </row>
    <row r="28" spans="1:7" x14ac:dyDescent="0.2">
      <c r="A28" s="177"/>
      <c r="B28" s="177"/>
      <c r="C28" s="177"/>
      <c r="D28" s="177"/>
      <c r="E28" s="177"/>
      <c r="F28" s="134"/>
      <c r="G28" s="134"/>
    </row>
    <row r="29" spans="1:7" x14ac:dyDescent="0.2">
      <c r="A29" s="177"/>
      <c r="B29" s="177"/>
      <c r="C29" s="177"/>
      <c r="D29" s="177"/>
      <c r="E29" s="177"/>
      <c r="F29" s="134"/>
      <c r="G29" s="134"/>
    </row>
    <row r="30" spans="1:7" x14ac:dyDescent="0.2">
      <c r="A30" s="177"/>
      <c r="B30" s="177"/>
      <c r="C30" s="177"/>
      <c r="D30" s="177"/>
      <c r="E30" s="177"/>
      <c r="F30" s="134"/>
      <c r="G30" s="134"/>
    </row>
    <row r="31" spans="1:7" x14ac:dyDescent="0.2">
      <c r="A31" s="177"/>
      <c r="B31" s="177"/>
      <c r="C31" s="177"/>
      <c r="D31" s="177"/>
      <c r="E31" s="177"/>
      <c r="F31" s="134"/>
      <c r="G31" s="134"/>
    </row>
    <row r="32" spans="1:7" x14ac:dyDescent="0.2">
      <c r="A32" s="177"/>
      <c r="B32" s="177"/>
      <c r="C32" s="177"/>
      <c r="D32" s="177"/>
      <c r="E32" s="177"/>
      <c r="F32" s="134"/>
      <c r="G32" s="134"/>
    </row>
    <row r="33" spans="1:7" x14ac:dyDescent="0.2">
      <c r="A33" s="177"/>
      <c r="B33" s="177"/>
      <c r="C33" s="177"/>
      <c r="D33" s="177"/>
      <c r="E33" s="177"/>
      <c r="F33" s="134"/>
      <c r="G33" s="134"/>
    </row>
    <row r="34" spans="1:7" x14ac:dyDescent="0.2">
      <c r="A34" s="177"/>
      <c r="B34" s="177"/>
      <c r="C34" s="177"/>
      <c r="D34" s="177"/>
      <c r="E34" s="177"/>
      <c r="F34" s="134"/>
      <c r="G34" s="134"/>
    </row>
    <row r="35" spans="1:7" x14ac:dyDescent="0.2">
      <c r="A35" s="177"/>
      <c r="B35" s="177"/>
      <c r="C35" s="177"/>
      <c r="D35" s="177"/>
      <c r="E35" s="177"/>
      <c r="F35" s="134"/>
      <c r="G35" s="134"/>
    </row>
    <row r="36" spans="1:7" x14ac:dyDescent="0.2">
      <c r="A36" s="177"/>
      <c r="B36" s="177"/>
      <c r="C36" s="177"/>
      <c r="D36" s="177"/>
      <c r="E36" s="177"/>
      <c r="F36" s="134"/>
      <c r="G36" s="134"/>
    </row>
    <row r="37" spans="1:7" x14ac:dyDescent="0.2">
      <c r="A37" s="177"/>
      <c r="B37" s="177"/>
      <c r="C37" s="177"/>
      <c r="D37" s="177"/>
      <c r="E37" s="177"/>
      <c r="F37" s="134"/>
      <c r="G37" s="134"/>
    </row>
    <row r="38" spans="1:7" x14ac:dyDescent="0.2">
      <c r="A38" s="177"/>
      <c r="B38" s="177"/>
      <c r="C38" s="177"/>
      <c r="D38" s="177"/>
      <c r="E38" s="177"/>
      <c r="F38" s="134"/>
      <c r="G38" s="134"/>
    </row>
    <row r="39" spans="1:7" x14ac:dyDescent="0.2">
      <c r="A39" s="177"/>
      <c r="B39" s="177"/>
      <c r="C39" s="177"/>
      <c r="D39" s="177"/>
      <c r="E39" s="177"/>
      <c r="F39" s="134"/>
      <c r="G39" s="134"/>
    </row>
    <row r="40" spans="1:7" x14ac:dyDescent="0.2">
      <c r="A40" s="177"/>
      <c r="B40" s="177"/>
      <c r="C40" s="177"/>
      <c r="D40" s="177"/>
      <c r="E40" s="177"/>
      <c r="F40" s="134"/>
      <c r="G40" s="134"/>
    </row>
    <row r="41" spans="1:7" x14ac:dyDescent="0.2">
      <c r="A41" s="177"/>
      <c r="B41" s="177"/>
      <c r="C41" s="177"/>
      <c r="D41" s="177"/>
      <c r="E41" s="177"/>
      <c r="F41" s="134"/>
      <c r="G41" s="134"/>
    </row>
    <row r="42" spans="1:7" x14ac:dyDescent="0.2">
      <c r="A42" s="177"/>
      <c r="B42" s="177"/>
      <c r="C42" s="177"/>
      <c r="D42" s="177"/>
      <c r="E42" s="177"/>
      <c r="F42" s="134"/>
      <c r="G42" s="134"/>
    </row>
    <row r="43" spans="1:7" x14ac:dyDescent="0.2">
      <c r="A43" s="177"/>
      <c r="B43" s="177"/>
      <c r="C43" s="177"/>
      <c r="D43" s="177"/>
      <c r="E43" s="177"/>
      <c r="F43" s="134"/>
      <c r="G43" s="134"/>
    </row>
    <row r="44" spans="1:7" x14ac:dyDescent="0.2">
      <c r="A44" s="177"/>
      <c r="B44" s="177"/>
      <c r="C44" s="177"/>
      <c r="D44" s="177"/>
      <c r="E44" s="177"/>
      <c r="F44" s="134"/>
      <c r="G44" s="134"/>
    </row>
    <row r="45" spans="1:7" x14ac:dyDescent="0.2">
      <c r="A45" s="177"/>
      <c r="B45" s="177"/>
      <c r="C45" s="177"/>
      <c r="D45" s="177"/>
      <c r="F45" s="134"/>
      <c r="G45" s="134"/>
    </row>
    <row r="46" spans="1:7" x14ac:dyDescent="0.2">
      <c r="A46" s="177"/>
      <c r="B46" s="177"/>
      <c r="C46" s="177"/>
      <c r="D46" s="177"/>
      <c r="F46" s="134"/>
      <c r="G46" s="134"/>
    </row>
    <row r="47" spans="1:7" x14ac:dyDescent="0.2">
      <c r="A47" s="177"/>
      <c r="B47" s="177"/>
      <c r="C47" s="177"/>
      <c r="D47" s="177"/>
      <c r="F47" s="134"/>
      <c r="G47" s="134"/>
    </row>
    <row r="48" spans="1:7" x14ac:dyDescent="0.2">
      <c r="A48" s="177"/>
      <c r="B48" s="177"/>
      <c r="C48" s="177"/>
      <c r="D48" s="177"/>
      <c r="F48" s="134"/>
      <c r="G48" s="134"/>
    </row>
    <row r="49" spans="1:7" x14ac:dyDescent="0.2">
      <c r="A49" s="177"/>
      <c r="B49" s="177"/>
      <c r="C49" s="177"/>
      <c r="D49" s="177"/>
      <c r="F49" s="134"/>
      <c r="G49" s="134"/>
    </row>
    <row r="50" spans="1:7" x14ac:dyDescent="0.2">
      <c r="A50" s="177"/>
      <c r="B50" s="177"/>
      <c r="C50" s="177"/>
      <c r="D50" s="177"/>
      <c r="F50" s="134"/>
      <c r="G50" s="134"/>
    </row>
    <row r="51" spans="1:7" x14ac:dyDescent="0.2">
      <c r="A51" s="177"/>
      <c r="B51" s="177"/>
      <c r="C51" s="177"/>
      <c r="D51" s="177"/>
      <c r="F51" s="134"/>
      <c r="G51" s="134"/>
    </row>
    <row r="52" spans="1:7" x14ac:dyDescent="0.2">
      <c r="A52" s="177"/>
      <c r="B52" s="177"/>
      <c r="C52" s="177"/>
      <c r="D52" s="177"/>
      <c r="F52" s="134"/>
      <c r="G52" s="134"/>
    </row>
    <row r="53" spans="1:7" x14ac:dyDescent="0.2">
      <c r="A53" s="177"/>
      <c r="B53" s="177"/>
      <c r="C53" s="177"/>
      <c r="D53" s="177"/>
      <c r="F53" s="134"/>
      <c r="G53" s="134"/>
    </row>
    <row r="54" spans="1:7" x14ac:dyDescent="0.2">
      <c r="A54" s="177"/>
      <c r="B54" s="177"/>
      <c r="C54" s="177"/>
      <c r="D54" s="177"/>
      <c r="F54" s="134"/>
      <c r="G54" s="134"/>
    </row>
    <row r="55" spans="1:7" x14ac:dyDescent="0.2">
      <c r="A55" s="177"/>
      <c r="B55" s="177"/>
      <c r="C55" s="177"/>
      <c r="D55" s="177"/>
      <c r="F55" s="134"/>
      <c r="G55" s="134"/>
    </row>
    <row r="56" spans="1:7" x14ac:dyDescent="0.2">
      <c r="A56" s="177"/>
      <c r="B56" s="177"/>
      <c r="C56" s="177"/>
      <c r="D56" s="177"/>
      <c r="F56" s="134"/>
      <c r="G56" s="134"/>
    </row>
    <row r="57" spans="1:7" x14ac:dyDescent="0.2">
      <c r="A57" s="177"/>
      <c r="B57" s="177"/>
      <c r="C57" s="177"/>
      <c r="D57" s="177"/>
      <c r="F57" s="134"/>
      <c r="G57" s="134"/>
    </row>
    <row r="58" spans="1:7" x14ac:dyDescent="0.2">
      <c r="A58" s="177"/>
      <c r="B58" s="177"/>
      <c r="C58" s="177"/>
      <c r="D58" s="177"/>
      <c r="F58" s="134"/>
      <c r="G58" s="134"/>
    </row>
    <row r="59" spans="1:7" x14ac:dyDescent="0.2">
      <c r="A59" s="177"/>
      <c r="B59" s="177"/>
      <c r="C59" s="177"/>
      <c r="D59" s="177"/>
      <c r="F59" s="134"/>
      <c r="G59" s="134"/>
    </row>
    <row r="60" spans="1:7" x14ac:dyDescent="0.2">
      <c r="A60" s="177"/>
      <c r="B60" s="177"/>
      <c r="C60" s="177"/>
      <c r="D60" s="177"/>
      <c r="F60" s="134"/>
      <c r="G60" s="134"/>
    </row>
    <row r="61" spans="1:7" x14ac:dyDescent="0.2">
      <c r="A61" s="177"/>
      <c r="B61" s="177"/>
      <c r="C61" s="177"/>
      <c r="D61" s="177"/>
      <c r="F61" s="134"/>
      <c r="G61" s="134"/>
    </row>
    <row r="62" spans="1:7" x14ac:dyDescent="0.2">
      <c r="A62" s="177"/>
      <c r="B62" s="177"/>
      <c r="C62" s="177"/>
      <c r="D62" s="177"/>
      <c r="F62" s="134"/>
      <c r="G62" s="134"/>
    </row>
    <row r="63" spans="1:7" x14ac:dyDescent="0.2">
      <c r="A63" s="177"/>
      <c r="B63" s="177"/>
      <c r="C63" s="177"/>
      <c r="D63" s="177"/>
      <c r="F63" s="134"/>
      <c r="G63" s="134"/>
    </row>
    <row r="64" spans="1:7" x14ac:dyDescent="0.2">
      <c r="A64" s="177"/>
      <c r="B64" s="177"/>
      <c r="C64" s="177"/>
      <c r="D64" s="177"/>
      <c r="F64" s="134"/>
      <c r="G64" s="134"/>
    </row>
    <row r="65" spans="1:7" x14ac:dyDescent="0.2">
      <c r="A65" s="177"/>
      <c r="B65" s="177"/>
      <c r="C65" s="177"/>
      <c r="D65" s="177"/>
      <c r="F65" s="134"/>
      <c r="G65" s="134"/>
    </row>
    <row r="66" spans="1:7" x14ac:dyDescent="0.2">
      <c r="A66" s="177"/>
      <c r="B66" s="177"/>
      <c r="C66" s="177"/>
      <c r="D66" s="177"/>
      <c r="F66" s="134"/>
      <c r="G66" s="134"/>
    </row>
    <row r="67" spans="1:7" x14ac:dyDescent="0.2">
      <c r="A67" s="177"/>
      <c r="B67" s="177"/>
      <c r="C67" s="177"/>
      <c r="D67" s="177"/>
      <c r="F67" s="134"/>
      <c r="G67" s="134"/>
    </row>
    <row r="68" spans="1:7" x14ac:dyDescent="0.2">
      <c r="A68" s="177"/>
      <c r="B68" s="177"/>
      <c r="C68" s="177"/>
      <c r="D68" s="177"/>
      <c r="F68" s="134"/>
      <c r="G68" s="134"/>
    </row>
    <row r="69" spans="1:7" x14ac:dyDescent="0.2">
      <c r="A69" s="177"/>
      <c r="B69" s="177"/>
      <c r="C69" s="177"/>
      <c r="D69" s="177"/>
      <c r="F69" s="134"/>
      <c r="G69" s="134"/>
    </row>
    <row r="70" spans="1:7" x14ac:dyDescent="0.2">
      <c r="A70" s="177"/>
      <c r="B70" s="177"/>
      <c r="C70" s="177"/>
      <c r="D70" s="177"/>
      <c r="F70" s="134"/>
      <c r="G70" s="134"/>
    </row>
    <row r="71" spans="1:7" x14ac:dyDescent="0.2">
      <c r="A71" s="177"/>
      <c r="B71" s="177"/>
      <c r="C71" s="177"/>
      <c r="D71" s="177"/>
      <c r="F71" s="134"/>
      <c r="G71" s="134"/>
    </row>
    <row r="72" spans="1:7" x14ac:dyDescent="0.2">
      <c r="A72" s="177"/>
      <c r="B72" s="177"/>
      <c r="C72" s="177"/>
      <c r="D72" s="177"/>
      <c r="F72" s="134"/>
      <c r="G72" s="134"/>
    </row>
    <row r="73" spans="1:7" x14ac:dyDescent="0.2">
      <c r="A73" s="177"/>
      <c r="B73" s="177"/>
      <c r="C73" s="177"/>
      <c r="D73" s="177"/>
      <c r="F73" s="134"/>
      <c r="G73" s="134"/>
    </row>
    <row r="74" spans="1:7" x14ac:dyDescent="0.2">
      <c r="A74" s="177"/>
      <c r="B74" s="177"/>
      <c r="C74" s="177"/>
      <c r="D74" s="177"/>
      <c r="F74" s="134"/>
      <c r="G74" s="134"/>
    </row>
    <row r="75" spans="1:7" x14ac:dyDescent="0.2">
      <c r="A75" s="177"/>
      <c r="B75" s="177"/>
      <c r="C75" s="177"/>
      <c r="D75" s="177"/>
      <c r="F75" s="134"/>
      <c r="G75" s="134"/>
    </row>
    <row r="76" spans="1:7" x14ac:dyDescent="0.2">
      <c r="A76" s="177"/>
      <c r="B76" s="177"/>
      <c r="C76" s="177"/>
      <c r="D76" s="177"/>
      <c r="F76" s="134"/>
      <c r="G76" s="134"/>
    </row>
    <row r="77" spans="1:7" x14ac:dyDescent="0.2">
      <c r="A77" s="177"/>
      <c r="B77" s="177"/>
      <c r="C77" s="177"/>
      <c r="D77" s="177"/>
      <c r="F77" s="134"/>
      <c r="G77" s="134"/>
    </row>
    <row r="78" spans="1:7" x14ac:dyDescent="0.2">
      <c r="A78" s="177"/>
      <c r="B78" s="177"/>
      <c r="C78" s="177"/>
      <c r="D78" s="177"/>
      <c r="F78" s="134"/>
      <c r="G78" s="134"/>
    </row>
    <row r="79" spans="1:7" x14ac:dyDescent="0.2">
      <c r="A79" s="177"/>
      <c r="B79" s="177"/>
      <c r="C79" s="177"/>
      <c r="D79" s="177"/>
      <c r="F79" s="134"/>
      <c r="G79" s="134"/>
    </row>
    <row r="80" spans="1:7" x14ac:dyDescent="0.2">
      <c r="A80" s="177"/>
      <c r="B80" s="177"/>
      <c r="C80" s="177"/>
      <c r="D80" s="177"/>
      <c r="F80" s="134"/>
      <c r="G80" s="134"/>
    </row>
    <row r="81" spans="1:7" x14ac:dyDescent="0.2">
      <c r="A81" s="177"/>
      <c r="B81" s="177"/>
      <c r="C81" s="177"/>
      <c r="D81" s="177"/>
      <c r="F81" s="134"/>
      <c r="G81" s="134"/>
    </row>
    <row r="82" spans="1:7" x14ac:dyDescent="0.2">
      <c r="A82" s="177"/>
      <c r="B82" s="177"/>
      <c r="C82" s="177"/>
      <c r="D82" s="177"/>
      <c r="F82" s="134"/>
      <c r="G82" s="134"/>
    </row>
    <row r="83" spans="1:7" x14ac:dyDescent="0.2">
      <c r="A83" s="177"/>
      <c r="B83" s="177"/>
      <c r="C83" s="177"/>
      <c r="D83" s="177"/>
      <c r="F83" s="134"/>
      <c r="G83" s="134"/>
    </row>
    <row r="84" spans="1:7" x14ac:dyDescent="0.2">
      <c r="A84" s="177"/>
      <c r="B84" s="177"/>
      <c r="C84" s="177"/>
      <c r="D84" s="177"/>
      <c r="F84" s="134"/>
      <c r="G84" s="134"/>
    </row>
    <row r="85" spans="1:7" x14ac:dyDescent="0.2">
      <c r="A85" s="177"/>
      <c r="B85" s="177"/>
      <c r="C85" s="177"/>
      <c r="D85" s="177"/>
      <c r="F85" s="134"/>
      <c r="G85" s="134"/>
    </row>
    <row r="86" spans="1:7" x14ac:dyDescent="0.2">
      <c r="A86" s="177"/>
      <c r="B86" s="177"/>
      <c r="C86" s="177"/>
      <c r="D86" s="177"/>
      <c r="F86" s="134"/>
      <c r="G86" s="134"/>
    </row>
    <row r="87" spans="1:7" x14ac:dyDescent="0.2">
      <c r="A87" s="177"/>
      <c r="B87" s="177"/>
      <c r="C87" s="177"/>
      <c r="D87" s="177"/>
      <c r="F87" s="134"/>
      <c r="G87" s="134"/>
    </row>
    <row r="88" spans="1:7" x14ac:dyDescent="0.2">
      <c r="A88" s="177"/>
      <c r="B88" s="177"/>
      <c r="C88" s="177"/>
      <c r="D88" s="177"/>
      <c r="F88" s="134"/>
      <c r="G88" s="134"/>
    </row>
    <row r="89" spans="1:7" x14ac:dyDescent="0.2">
      <c r="A89" s="177"/>
      <c r="B89" s="177"/>
      <c r="C89" s="177"/>
      <c r="D89" s="177"/>
      <c r="F89" s="134"/>
      <c r="G89" s="134"/>
    </row>
    <row r="90" spans="1:7" x14ac:dyDescent="0.2">
      <c r="A90" s="177"/>
      <c r="B90" s="177"/>
      <c r="C90" s="177"/>
      <c r="D90" s="177"/>
      <c r="F90" s="134"/>
      <c r="G90" s="134"/>
    </row>
    <row r="91" spans="1:7" x14ac:dyDescent="0.2">
      <c r="A91" s="177"/>
      <c r="B91" s="177"/>
      <c r="C91" s="177"/>
      <c r="D91" s="177"/>
      <c r="F91" s="134"/>
      <c r="G91" s="134"/>
    </row>
    <row r="92" spans="1:7" x14ac:dyDescent="0.2">
      <c r="A92" s="177"/>
      <c r="B92" s="177"/>
      <c r="C92" s="177"/>
      <c r="D92" s="177"/>
      <c r="F92" s="134"/>
      <c r="G92" s="134"/>
    </row>
    <row r="93" spans="1:7" x14ac:dyDescent="0.2">
      <c r="A93" s="177"/>
      <c r="B93" s="177"/>
      <c r="C93" s="177"/>
      <c r="D93" s="177"/>
      <c r="F93" s="134"/>
      <c r="G93" s="134"/>
    </row>
    <row r="94" spans="1:7" x14ac:dyDescent="0.2">
      <c r="A94" s="177"/>
      <c r="B94" s="177"/>
      <c r="C94" s="177"/>
      <c r="D94" s="177"/>
      <c r="F94" s="134"/>
      <c r="G94" s="134"/>
    </row>
    <row r="95" spans="1:7" x14ac:dyDescent="0.2">
      <c r="A95" s="177"/>
      <c r="B95" s="177"/>
      <c r="C95" s="177"/>
      <c r="D95" s="177"/>
      <c r="F95" s="134"/>
      <c r="G95" s="134"/>
    </row>
    <row r="96" spans="1:7" x14ac:dyDescent="0.2">
      <c r="A96" s="177"/>
      <c r="B96" s="177"/>
      <c r="C96" s="177"/>
      <c r="D96" s="177"/>
      <c r="F96" s="134"/>
      <c r="G96" s="134"/>
    </row>
    <row r="97" spans="1:7" x14ac:dyDescent="0.2">
      <c r="A97" s="177"/>
      <c r="B97" s="177"/>
      <c r="C97" s="177"/>
      <c r="D97" s="177"/>
      <c r="F97" s="134"/>
      <c r="G97" s="134"/>
    </row>
    <row r="98" spans="1:7" x14ac:dyDescent="0.2">
      <c r="A98" s="177"/>
      <c r="B98" s="177"/>
      <c r="C98" s="177"/>
      <c r="D98" s="177"/>
      <c r="F98" s="134"/>
      <c r="G98" s="134"/>
    </row>
    <row r="99" spans="1:7" x14ac:dyDescent="0.2">
      <c r="A99" s="177"/>
      <c r="B99" s="177"/>
      <c r="C99" s="177"/>
      <c r="D99" s="177"/>
      <c r="F99" s="134"/>
      <c r="G99" s="134"/>
    </row>
    <row r="100" spans="1:7" x14ac:dyDescent="0.2">
      <c r="A100" s="177"/>
      <c r="B100" s="177"/>
      <c r="C100" s="177"/>
      <c r="D100" s="177"/>
      <c r="F100" s="134"/>
      <c r="G100" s="134"/>
    </row>
    <row r="101" spans="1:7" x14ac:dyDescent="0.2">
      <c r="A101" s="177"/>
      <c r="B101" s="177"/>
      <c r="C101" s="177"/>
      <c r="D101" s="177"/>
      <c r="F101" s="134"/>
      <c r="G101" s="134"/>
    </row>
    <row r="102" spans="1:7" x14ac:dyDescent="0.2">
      <c r="A102" s="177"/>
      <c r="B102" s="177"/>
      <c r="C102" s="177"/>
      <c r="D102" s="177"/>
      <c r="F102" s="134"/>
      <c r="G102" s="134"/>
    </row>
    <row r="103" spans="1:7" x14ac:dyDescent="0.2">
      <c r="A103" s="177"/>
      <c r="B103" s="177"/>
      <c r="C103" s="177"/>
      <c r="D103" s="177"/>
      <c r="F103" s="134"/>
      <c r="G103" s="134"/>
    </row>
    <row r="104" spans="1:7" x14ac:dyDescent="0.2">
      <c r="A104" s="177"/>
      <c r="B104" s="177"/>
      <c r="C104" s="177"/>
      <c r="D104" s="177"/>
      <c r="F104" s="134"/>
      <c r="G104" s="134"/>
    </row>
    <row r="105" spans="1:7" x14ac:dyDescent="0.2">
      <c r="A105" s="177"/>
      <c r="B105" s="177"/>
      <c r="C105" s="177"/>
      <c r="D105" s="177"/>
      <c r="F105" s="134"/>
      <c r="G105" s="134"/>
    </row>
    <row r="106" spans="1:7" x14ac:dyDescent="0.2">
      <c r="A106" s="177"/>
      <c r="B106" s="177"/>
      <c r="C106" s="177"/>
      <c r="D106" s="177"/>
      <c r="F106" s="134"/>
      <c r="G106" s="134"/>
    </row>
    <row r="107" spans="1:7" x14ac:dyDescent="0.2">
      <c r="A107" s="177"/>
      <c r="B107" s="177"/>
      <c r="C107" s="177"/>
      <c r="D107" s="177"/>
      <c r="F107" s="134"/>
      <c r="G107" s="134"/>
    </row>
    <row r="108" spans="1:7" x14ac:dyDescent="0.2">
      <c r="A108" s="177"/>
      <c r="B108" s="177"/>
      <c r="C108" s="177"/>
      <c r="D108" s="177"/>
      <c r="F108" s="134"/>
      <c r="G108" s="134"/>
    </row>
    <row r="109" spans="1:7" x14ac:dyDescent="0.2">
      <c r="A109" s="177"/>
      <c r="B109" s="177"/>
      <c r="C109" s="177"/>
      <c r="D109" s="177"/>
      <c r="F109" s="134"/>
      <c r="G109" s="134"/>
    </row>
    <row r="110" spans="1:7" x14ac:dyDescent="0.2">
      <c r="A110" s="177"/>
      <c r="B110" s="177"/>
      <c r="C110" s="177"/>
      <c r="D110" s="177"/>
      <c r="F110" s="134"/>
      <c r="G110" s="134"/>
    </row>
    <row r="111" spans="1:7" x14ac:dyDescent="0.2">
      <c r="A111" s="177"/>
      <c r="B111" s="177"/>
      <c r="C111" s="177"/>
      <c r="D111" s="177"/>
      <c r="F111" s="134"/>
      <c r="G111" s="134"/>
    </row>
    <row r="112" spans="1:7" x14ac:dyDescent="0.2">
      <c r="A112" s="177"/>
      <c r="B112" s="177"/>
      <c r="C112" s="177"/>
      <c r="D112" s="177"/>
      <c r="F112" s="134"/>
      <c r="G112" s="134"/>
    </row>
    <row r="113" spans="1:7" x14ac:dyDescent="0.2">
      <c r="A113" s="177"/>
      <c r="B113" s="177"/>
      <c r="C113" s="177"/>
      <c r="D113" s="177"/>
      <c r="F113" s="134"/>
      <c r="G113" s="134"/>
    </row>
    <row r="114" spans="1:7" x14ac:dyDescent="0.2">
      <c r="A114" s="177"/>
      <c r="B114" s="177"/>
      <c r="C114" s="177"/>
      <c r="D114" s="177"/>
      <c r="F114" s="134"/>
      <c r="G114" s="134"/>
    </row>
    <row r="115" spans="1:7" x14ac:dyDescent="0.2">
      <c r="A115" s="177"/>
      <c r="B115" s="177"/>
      <c r="C115" s="177"/>
      <c r="D115" s="177"/>
      <c r="F115" s="134"/>
      <c r="G115" s="134"/>
    </row>
    <row r="116" spans="1:7" x14ac:dyDescent="0.2">
      <c r="A116" s="177"/>
      <c r="B116" s="177"/>
      <c r="C116" s="177"/>
      <c r="D116" s="177"/>
      <c r="F116" s="134"/>
      <c r="G116" s="134"/>
    </row>
    <row r="117" spans="1:7" x14ac:dyDescent="0.2">
      <c r="A117" s="177"/>
      <c r="B117" s="177"/>
      <c r="C117" s="177"/>
      <c r="D117" s="177"/>
      <c r="F117" s="134"/>
      <c r="G117" s="134"/>
    </row>
    <row r="118" spans="1:7" x14ac:dyDescent="0.2">
      <c r="A118" s="177"/>
      <c r="B118" s="177"/>
      <c r="C118" s="177"/>
      <c r="D118" s="177"/>
      <c r="F118" s="134"/>
      <c r="G118" s="134"/>
    </row>
    <row r="119" spans="1:7" x14ac:dyDescent="0.2">
      <c r="A119" s="177"/>
      <c r="B119" s="177"/>
      <c r="C119" s="177"/>
      <c r="D119" s="177"/>
      <c r="F119" s="134"/>
      <c r="G119" s="134"/>
    </row>
    <row r="120" spans="1:7" x14ac:dyDescent="0.2">
      <c r="A120" s="177"/>
      <c r="B120" s="177"/>
      <c r="C120" s="177"/>
      <c r="D120" s="177"/>
      <c r="F120" s="134"/>
      <c r="G120" s="134"/>
    </row>
    <row r="121" spans="1:7" x14ac:dyDescent="0.2">
      <c r="A121" s="177"/>
      <c r="B121" s="177"/>
      <c r="C121" s="177"/>
      <c r="D121" s="177"/>
      <c r="F121" s="134"/>
      <c r="G121" s="134"/>
    </row>
    <row r="122" spans="1:7" x14ac:dyDescent="0.2">
      <c r="A122" s="177"/>
      <c r="B122" s="177"/>
      <c r="C122" s="177"/>
      <c r="D122" s="177"/>
      <c r="F122" s="134"/>
      <c r="G122" s="134"/>
    </row>
    <row r="123" spans="1:7" x14ac:dyDescent="0.2">
      <c r="A123" s="177"/>
      <c r="B123" s="177"/>
      <c r="C123" s="177"/>
      <c r="D123" s="177"/>
      <c r="F123" s="134"/>
      <c r="G123" s="134"/>
    </row>
    <row r="124" spans="1:7" x14ac:dyDescent="0.2">
      <c r="A124" s="177"/>
      <c r="B124" s="177"/>
      <c r="C124" s="177"/>
      <c r="D124" s="177"/>
      <c r="F124" s="134"/>
      <c r="G124" s="134"/>
    </row>
    <row r="125" spans="1:7" x14ac:dyDescent="0.2">
      <c r="A125" s="177"/>
      <c r="B125" s="177"/>
      <c r="C125" s="177"/>
      <c r="D125" s="177"/>
      <c r="F125" s="134"/>
      <c r="G125" s="134"/>
    </row>
    <row r="126" spans="1:7" x14ac:dyDescent="0.2">
      <c r="A126" s="177"/>
      <c r="B126" s="177"/>
      <c r="C126" s="177"/>
      <c r="D126" s="177"/>
      <c r="F126" s="134"/>
      <c r="G126" s="134"/>
    </row>
    <row r="127" spans="1:7" x14ac:dyDescent="0.2">
      <c r="A127" s="177"/>
      <c r="B127" s="177"/>
      <c r="C127" s="177"/>
      <c r="D127" s="177"/>
      <c r="F127" s="134"/>
      <c r="G127" s="134"/>
    </row>
    <row r="128" spans="1:7" x14ac:dyDescent="0.2">
      <c r="A128" s="177"/>
      <c r="B128" s="177"/>
      <c r="C128" s="177"/>
      <c r="D128" s="177"/>
      <c r="F128" s="134"/>
      <c r="G128" s="134"/>
    </row>
    <row r="129" spans="1:7" x14ac:dyDescent="0.2">
      <c r="A129" s="177"/>
      <c r="B129" s="177"/>
      <c r="C129" s="177"/>
      <c r="D129" s="177"/>
      <c r="F129" s="134"/>
      <c r="G129" s="134"/>
    </row>
    <row r="130" spans="1:7" x14ac:dyDescent="0.2">
      <c r="A130" s="177"/>
      <c r="B130" s="177"/>
      <c r="C130" s="177"/>
      <c r="D130" s="177"/>
      <c r="F130" s="134"/>
      <c r="G130" s="134"/>
    </row>
    <row r="131" spans="1:7" x14ac:dyDescent="0.2">
      <c r="A131" s="177"/>
      <c r="B131" s="177"/>
      <c r="C131" s="177"/>
      <c r="D131" s="177"/>
      <c r="F131" s="134"/>
      <c r="G131" s="134"/>
    </row>
    <row r="132" spans="1:7" x14ac:dyDescent="0.2">
      <c r="A132" s="177"/>
      <c r="B132" s="177"/>
      <c r="C132" s="177"/>
      <c r="D132" s="177"/>
      <c r="F132" s="134"/>
      <c r="G132" s="134"/>
    </row>
    <row r="133" spans="1:7" x14ac:dyDescent="0.2">
      <c r="A133" s="177"/>
      <c r="B133" s="177"/>
      <c r="C133" s="177"/>
      <c r="D133" s="177"/>
      <c r="F133" s="134"/>
      <c r="G133" s="134"/>
    </row>
    <row r="134" spans="1:7" x14ac:dyDescent="0.2">
      <c r="A134" s="177"/>
      <c r="B134" s="177"/>
      <c r="C134" s="177"/>
      <c r="D134" s="177"/>
      <c r="F134" s="134"/>
      <c r="G134" s="134"/>
    </row>
    <row r="135" spans="1:7" x14ac:dyDescent="0.2">
      <c r="A135" s="177"/>
      <c r="B135" s="177"/>
      <c r="C135" s="177"/>
      <c r="D135" s="177"/>
      <c r="F135" s="134"/>
      <c r="G135" s="134"/>
    </row>
    <row r="136" spans="1:7" x14ac:dyDescent="0.2">
      <c r="A136" s="177"/>
      <c r="B136" s="177"/>
      <c r="C136" s="177"/>
      <c r="D136" s="177"/>
      <c r="F136" s="134"/>
      <c r="G136" s="134"/>
    </row>
    <row r="137" spans="1:7" x14ac:dyDescent="0.2">
      <c r="A137" s="177"/>
      <c r="B137" s="177"/>
      <c r="C137" s="177"/>
      <c r="D137" s="177"/>
      <c r="F137" s="134"/>
      <c r="G137" s="134"/>
    </row>
    <row r="138" spans="1:7" x14ac:dyDescent="0.2">
      <c r="A138" s="177"/>
      <c r="B138" s="177"/>
      <c r="C138" s="177"/>
      <c r="D138" s="177"/>
      <c r="F138" s="134"/>
      <c r="G138" s="134"/>
    </row>
    <row r="139" spans="1:7" x14ac:dyDescent="0.2">
      <c r="A139" s="177"/>
      <c r="B139" s="177"/>
      <c r="C139" s="177"/>
      <c r="D139" s="177"/>
      <c r="F139" s="134"/>
      <c r="G139" s="134"/>
    </row>
    <row r="140" spans="1:7" x14ac:dyDescent="0.2">
      <c r="A140" s="177"/>
      <c r="B140" s="177"/>
      <c r="C140" s="177"/>
      <c r="D140" s="177"/>
      <c r="F140" s="134"/>
      <c r="G140" s="134"/>
    </row>
    <row r="141" spans="1:7" x14ac:dyDescent="0.2">
      <c r="A141" s="177"/>
      <c r="B141" s="177"/>
      <c r="C141" s="177"/>
      <c r="D141" s="177"/>
      <c r="F141" s="134"/>
      <c r="G141" s="134"/>
    </row>
    <row r="142" spans="1:7" x14ac:dyDescent="0.2">
      <c r="A142" s="177"/>
      <c r="B142" s="177"/>
      <c r="C142" s="177"/>
      <c r="D142" s="177"/>
      <c r="F142" s="134"/>
      <c r="G142" s="134"/>
    </row>
    <row r="143" spans="1:7" x14ac:dyDescent="0.2">
      <c r="A143" s="177"/>
      <c r="B143" s="177"/>
      <c r="C143" s="177"/>
      <c r="D143" s="177"/>
      <c r="F143" s="134"/>
      <c r="G143" s="134"/>
    </row>
    <row r="144" spans="1:7" x14ac:dyDescent="0.2">
      <c r="A144" s="177"/>
      <c r="B144" s="177"/>
      <c r="C144" s="177"/>
      <c r="D144" s="177"/>
      <c r="F144" s="134"/>
      <c r="G144" s="134"/>
    </row>
    <row r="145" spans="1:7" x14ac:dyDescent="0.2">
      <c r="A145" s="177"/>
      <c r="B145" s="177"/>
      <c r="C145" s="177"/>
      <c r="D145" s="177"/>
      <c r="F145" s="134"/>
      <c r="G145" s="134"/>
    </row>
    <row r="146" spans="1:7" x14ac:dyDescent="0.2">
      <c r="A146" s="177"/>
      <c r="B146" s="177"/>
      <c r="C146" s="177"/>
      <c r="D146" s="177"/>
      <c r="F146" s="134"/>
      <c r="G146" s="134"/>
    </row>
    <row r="147" spans="1:7" x14ac:dyDescent="0.2">
      <c r="A147" s="177"/>
      <c r="B147" s="177"/>
      <c r="C147" s="177"/>
      <c r="D147" s="177"/>
      <c r="F147" s="134"/>
      <c r="G147" s="134"/>
    </row>
    <row r="148" spans="1:7" x14ac:dyDescent="0.2">
      <c r="A148" s="177"/>
      <c r="B148" s="177"/>
      <c r="C148" s="177"/>
      <c r="D148" s="177"/>
      <c r="F148" s="134"/>
      <c r="G148" s="134"/>
    </row>
    <row r="149" spans="1:7" x14ac:dyDescent="0.2">
      <c r="A149" s="177"/>
      <c r="B149" s="177"/>
      <c r="C149" s="177"/>
      <c r="D149" s="177"/>
      <c r="F149" s="134"/>
      <c r="G149" s="134"/>
    </row>
    <row r="150" spans="1:7" x14ac:dyDescent="0.2">
      <c r="A150" s="177"/>
      <c r="B150" s="177"/>
      <c r="C150" s="177"/>
      <c r="D150" s="177"/>
      <c r="F150" s="134"/>
      <c r="G150" s="134"/>
    </row>
    <row r="151" spans="1:7" x14ac:dyDescent="0.2">
      <c r="A151" s="177"/>
      <c r="B151" s="177"/>
      <c r="C151" s="177"/>
      <c r="D151" s="177"/>
      <c r="F151" s="134"/>
      <c r="G151" s="134"/>
    </row>
    <row r="152" spans="1:7" x14ac:dyDescent="0.2">
      <c r="A152" s="177"/>
      <c r="B152" s="177"/>
      <c r="C152" s="177"/>
      <c r="D152" s="177"/>
      <c r="F152" s="134"/>
      <c r="G152" s="134"/>
    </row>
    <row r="153" spans="1:7" x14ac:dyDescent="0.2">
      <c r="A153" s="177"/>
      <c r="B153" s="177"/>
      <c r="C153" s="177"/>
      <c r="D153" s="177"/>
      <c r="F153" s="134"/>
      <c r="G153" s="134"/>
    </row>
    <row r="154" spans="1:7" x14ac:dyDescent="0.2">
      <c r="A154" s="177"/>
      <c r="B154" s="177"/>
      <c r="C154" s="177"/>
      <c r="D154" s="177"/>
      <c r="F154" s="134"/>
      <c r="G154" s="134"/>
    </row>
    <row r="155" spans="1:7" x14ac:dyDescent="0.2">
      <c r="A155" s="177"/>
      <c r="B155" s="177"/>
      <c r="C155" s="177"/>
      <c r="D155" s="177"/>
      <c r="F155" s="134"/>
      <c r="G155" s="134"/>
    </row>
    <row r="156" spans="1:7" x14ac:dyDescent="0.2">
      <c r="A156" s="177"/>
      <c r="B156" s="177"/>
      <c r="C156" s="177"/>
      <c r="D156" s="177"/>
      <c r="F156" s="134"/>
      <c r="G156" s="134"/>
    </row>
    <row r="157" spans="1:7" x14ac:dyDescent="0.2">
      <c r="A157" s="177"/>
      <c r="B157" s="177"/>
      <c r="C157" s="177"/>
      <c r="D157" s="177"/>
      <c r="F157" s="134"/>
      <c r="G157" s="134"/>
    </row>
    <row r="158" spans="1:7" x14ac:dyDescent="0.2">
      <c r="A158" s="177"/>
      <c r="B158" s="177"/>
      <c r="C158" s="177"/>
      <c r="D158" s="177"/>
      <c r="F158" s="134"/>
      <c r="G158" s="134"/>
    </row>
    <row r="159" spans="1:7" x14ac:dyDescent="0.2">
      <c r="A159" s="177"/>
      <c r="B159" s="177"/>
      <c r="C159" s="177"/>
      <c r="D159" s="177"/>
      <c r="F159" s="134"/>
      <c r="G159" s="134"/>
    </row>
    <row r="160" spans="1:7" x14ac:dyDescent="0.2">
      <c r="A160" s="177"/>
      <c r="B160" s="177"/>
      <c r="C160" s="177"/>
      <c r="D160" s="177"/>
      <c r="F160" s="134"/>
      <c r="G160" s="134"/>
    </row>
    <row r="161" spans="1:7" x14ac:dyDescent="0.2">
      <c r="A161" s="177"/>
      <c r="B161" s="177"/>
      <c r="C161" s="177"/>
      <c r="D161" s="177"/>
      <c r="F161" s="134"/>
      <c r="G161" s="134"/>
    </row>
    <row r="162" spans="1:7" x14ac:dyDescent="0.2">
      <c r="A162" s="177"/>
      <c r="B162" s="177"/>
      <c r="C162" s="177"/>
      <c r="D162" s="177"/>
      <c r="F162" s="134"/>
      <c r="G162" s="134"/>
    </row>
    <row r="163" spans="1:7" x14ac:dyDescent="0.2">
      <c r="A163" s="177"/>
      <c r="B163" s="177"/>
      <c r="C163" s="177"/>
      <c r="D163" s="177"/>
      <c r="F163" s="134"/>
      <c r="G163" s="134"/>
    </row>
    <row r="164" spans="1:7" x14ac:dyDescent="0.2">
      <c r="A164" s="177"/>
      <c r="B164" s="177"/>
      <c r="C164" s="177"/>
      <c r="D164" s="177"/>
      <c r="F164" s="134"/>
      <c r="G164" s="134"/>
    </row>
    <row r="165" spans="1:7" x14ac:dyDescent="0.2">
      <c r="A165" s="177"/>
      <c r="B165" s="177"/>
      <c r="C165" s="177"/>
      <c r="D165" s="177"/>
      <c r="F165" s="134"/>
      <c r="G165" s="134"/>
    </row>
    <row r="166" spans="1:7" x14ac:dyDescent="0.2">
      <c r="A166" s="177"/>
      <c r="B166" s="177"/>
      <c r="C166" s="177"/>
      <c r="D166" s="177"/>
      <c r="F166" s="134"/>
      <c r="G166" s="134"/>
    </row>
    <row r="167" spans="1:7" x14ac:dyDescent="0.2">
      <c r="A167" s="177"/>
      <c r="B167" s="177"/>
      <c r="C167" s="177"/>
      <c r="D167" s="177"/>
      <c r="F167" s="134"/>
      <c r="G167" s="134"/>
    </row>
    <row r="168" spans="1:7" x14ac:dyDescent="0.2">
      <c r="A168" s="177"/>
      <c r="B168" s="177"/>
      <c r="C168" s="177"/>
      <c r="D168" s="177"/>
      <c r="F168" s="134"/>
      <c r="G168" s="134"/>
    </row>
    <row r="169" spans="1:7" x14ac:dyDescent="0.2">
      <c r="A169" s="177"/>
      <c r="B169" s="177"/>
      <c r="C169" s="177"/>
      <c r="D169" s="177"/>
      <c r="F169" s="134"/>
      <c r="G169" s="134"/>
    </row>
    <row r="170" spans="1:7" x14ac:dyDescent="0.2">
      <c r="A170" s="177"/>
      <c r="B170" s="177"/>
      <c r="C170" s="177"/>
      <c r="D170" s="177"/>
      <c r="F170" s="134"/>
      <c r="G170" s="134"/>
    </row>
    <row r="171" spans="1:7" x14ac:dyDescent="0.2">
      <c r="A171" s="177"/>
      <c r="B171" s="177"/>
      <c r="C171" s="177"/>
      <c r="D171" s="177"/>
      <c r="F171" s="134"/>
      <c r="G171" s="134"/>
    </row>
    <row r="172" spans="1:7" x14ac:dyDescent="0.2">
      <c r="A172" s="177"/>
      <c r="B172" s="177"/>
      <c r="C172" s="177"/>
      <c r="D172" s="177"/>
      <c r="F172" s="134"/>
      <c r="G172" s="134"/>
    </row>
    <row r="173" spans="1:7" x14ac:dyDescent="0.2">
      <c r="A173" s="177"/>
      <c r="B173" s="177"/>
      <c r="C173" s="177"/>
      <c r="D173" s="177"/>
      <c r="F173" s="134"/>
      <c r="G173" s="134"/>
    </row>
    <row r="174" spans="1:7" x14ac:dyDescent="0.2">
      <c r="A174" s="177"/>
      <c r="B174" s="177"/>
      <c r="C174" s="177"/>
      <c r="D174" s="177"/>
      <c r="F174" s="134"/>
      <c r="G174" s="134"/>
    </row>
    <row r="175" spans="1:7" x14ac:dyDescent="0.2">
      <c r="A175" s="177"/>
      <c r="B175" s="177"/>
      <c r="C175" s="177"/>
      <c r="D175" s="177"/>
      <c r="F175" s="134"/>
      <c r="G175" s="134"/>
    </row>
    <row r="176" spans="1:7" x14ac:dyDescent="0.2">
      <c r="A176" s="177"/>
      <c r="B176" s="177"/>
      <c r="C176" s="177"/>
      <c r="D176" s="177"/>
      <c r="F176" s="134"/>
      <c r="G176" s="134"/>
    </row>
    <row r="177" spans="1:7" x14ac:dyDescent="0.2">
      <c r="A177" s="177"/>
      <c r="B177" s="177"/>
      <c r="C177" s="177"/>
      <c r="D177" s="177"/>
      <c r="F177" s="134"/>
      <c r="G177" s="134"/>
    </row>
    <row r="178" spans="1:7" x14ac:dyDescent="0.2">
      <c r="A178" s="177"/>
      <c r="B178" s="177"/>
      <c r="C178" s="177"/>
      <c r="D178" s="177"/>
      <c r="F178" s="134"/>
      <c r="G178" s="134"/>
    </row>
    <row r="179" spans="1:7" x14ac:dyDescent="0.2">
      <c r="A179" s="177"/>
      <c r="B179" s="177"/>
      <c r="C179" s="177"/>
      <c r="D179" s="177"/>
      <c r="F179" s="134"/>
      <c r="G179" s="134"/>
    </row>
    <row r="180" spans="1:7" x14ac:dyDescent="0.2">
      <c r="A180" s="177"/>
      <c r="B180" s="177"/>
      <c r="C180" s="177"/>
      <c r="D180" s="177"/>
      <c r="F180" s="134"/>
      <c r="G180" s="134"/>
    </row>
    <row r="181" spans="1:7" x14ac:dyDescent="0.2">
      <c r="A181" s="177"/>
      <c r="B181" s="177"/>
      <c r="C181" s="177"/>
      <c r="D181" s="177"/>
      <c r="F181" s="134"/>
      <c r="G181" s="134"/>
    </row>
    <row r="182" spans="1:7" x14ac:dyDescent="0.2">
      <c r="A182" s="177"/>
      <c r="B182" s="177"/>
      <c r="C182" s="177"/>
      <c r="D182" s="177"/>
      <c r="F182" s="134"/>
      <c r="G182" s="134"/>
    </row>
    <row r="183" spans="1:7" x14ac:dyDescent="0.2">
      <c r="A183" s="177"/>
      <c r="B183" s="177"/>
      <c r="C183" s="177"/>
      <c r="D183" s="177"/>
      <c r="F183" s="134"/>
      <c r="G183" s="134"/>
    </row>
    <row r="184" spans="1:7" x14ac:dyDescent="0.2">
      <c r="A184" s="177"/>
      <c r="B184" s="177"/>
      <c r="C184" s="177"/>
      <c r="D184" s="177"/>
      <c r="F184" s="134"/>
      <c r="G184" s="134"/>
    </row>
    <row r="185" spans="1:7" x14ac:dyDescent="0.2">
      <c r="A185" s="177"/>
      <c r="B185" s="177"/>
      <c r="C185" s="177"/>
      <c r="D185" s="177"/>
      <c r="F185" s="134"/>
      <c r="G185" s="134"/>
    </row>
    <row r="186" spans="1:7" x14ac:dyDescent="0.2">
      <c r="A186" s="177"/>
      <c r="B186" s="177"/>
      <c r="C186" s="177"/>
      <c r="D186" s="177"/>
      <c r="F186" s="134"/>
      <c r="G186" s="134"/>
    </row>
    <row r="187" spans="1:7" x14ac:dyDescent="0.2">
      <c r="A187" s="177"/>
      <c r="B187" s="177"/>
      <c r="C187" s="177"/>
      <c r="D187" s="177"/>
      <c r="F187" s="134"/>
      <c r="G187" s="134"/>
    </row>
    <row r="188" spans="1:7" x14ac:dyDescent="0.2">
      <c r="A188" s="177"/>
      <c r="B188" s="177"/>
      <c r="C188" s="177"/>
      <c r="D188" s="177"/>
      <c r="F188" s="134"/>
      <c r="G188" s="134"/>
    </row>
    <row r="189" spans="1:7" x14ac:dyDescent="0.2">
      <c r="A189" s="177"/>
      <c r="B189" s="177"/>
      <c r="C189" s="177"/>
      <c r="D189" s="177"/>
      <c r="F189" s="134"/>
      <c r="G189" s="134"/>
    </row>
    <row r="190" spans="1:7" x14ac:dyDescent="0.2">
      <c r="A190" s="177"/>
      <c r="B190" s="177"/>
      <c r="C190" s="177"/>
      <c r="D190" s="177"/>
      <c r="F190" s="134"/>
      <c r="G190" s="134"/>
    </row>
    <row r="191" spans="1:7" x14ac:dyDescent="0.2">
      <c r="A191" s="177"/>
      <c r="B191" s="177"/>
      <c r="C191" s="177"/>
      <c r="D191" s="177"/>
      <c r="F191" s="134"/>
      <c r="G191" s="134"/>
    </row>
    <row r="192" spans="1:7" x14ac:dyDescent="0.2">
      <c r="A192" s="177"/>
      <c r="B192" s="177"/>
      <c r="C192" s="177"/>
      <c r="D192" s="177"/>
    </row>
    <row r="193" spans="1:4" x14ac:dyDescent="0.2">
      <c r="A193" s="177"/>
      <c r="B193" s="177"/>
      <c r="C193" s="177"/>
      <c r="D193" s="177"/>
    </row>
    <row r="194" spans="1:4" x14ac:dyDescent="0.2">
      <c r="A194" s="177"/>
      <c r="B194" s="177"/>
      <c r="C194" s="177"/>
      <c r="D194" s="177"/>
    </row>
    <row r="195" spans="1:4" x14ac:dyDescent="0.2">
      <c r="A195" s="177"/>
      <c r="B195" s="177"/>
      <c r="C195" s="177"/>
      <c r="D195" s="177"/>
    </row>
    <row r="196" spans="1:4" x14ac:dyDescent="0.2">
      <c r="A196" s="177"/>
      <c r="B196" s="177"/>
      <c r="C196" s="177"/>
      <c r="D196" s="177"/>
    </row>
    <row r="197" spans="1:4" x14ac:dyDescent="0.2">
      <c r="A197" s="177"/>
      <c r="B197" s="177"/>
      <c r="C197" s="177"/>
      <c r="D197" s="177"/>
    </row>
    <row r="198" spans="1:4" x14ac:dyDescent="0.2">
      <c r="A198" s="177"/>
      <c r="B198" s="177"/>
      <c r="C198" s="177"/>
      <c r="D198" s="177"/>
    </row>
    <row r="199" spans="1:4" x14ac:dyDescent="0.2">
      <c r="A199" s="177"/>
      <c r="B199" s="177"/>
      <c r="C199" s="177"/>
      <c r="D199" s="177"/>
    </row>
    <row r="200" spans="1:4" x14ac:dyDescent="0.2">
      <c r="A200" s="177"/>
      <c r="B200" s="177"/>
      <c r="C200" s="177"/>
      <c r="D200" s="177"/>
    </row>
    <row r="201" spans="1:4" x14ac:dyDescent="0.2">
      <c r="A201" s="177"/>
      <c r="B201" s="177"/>
      <c r="C201" s="177"/>
      <c r="D201" s="177"/>
    </row>
    <row r="202" spans="1:4" x14ac:dyDescent="0.2">
      <c r="A202" s="177"/>
      <c r="B202" s="177"/>
      <c r="C202" s="177"/>
      <c r="D202" s="177"/>
    </row>
    <row r="203" spans="1:4" x14ac:dyDescent="0.2">
      <c r="A203" s="177"/>
      <c r="B203" s="177"/>
      <c r="C203" s="177"/>
      <c r="D203" s="177"/>
    </row>
    <row r="204" spans="1:4" x14ac:dyDescent="0.2">
      <c r="A204" s="177"/>
      <c r="B204" s="177"/>
      <c r="C204" s="177"/>
      <c r="D204" s="177"/>
    </row>
    <row r="205" spans="1:4" x14ac:dyDescent="0.2">
      <c r="A205" s="177"/>
      <c r="B205" s="177"/>
      <c r="C205" s="177"/>
      <c r="D205" s="177"/>
    </row>
    <row r="206" spans="1:4" x14ac:dyDescent="0.2">
      <c r="A206" s="177"/>
      <c r="B206" s="177"/>
      <c r="C206" s="177"/>
      <c r="D206" s="177"/>
    </row>
    <row r="207" spans="1:4" x14ac:dyDescent="0.2">
      <c r="A207" s="177"/>
      <c r="B207" s="177"/>
      <c r="C207" s="177"/>
      <c r="D207" s="177"/>
    </row>
    <row r="208" spans="1:4" x14ac:dyDescent="0.2">
      <c r="A208" s="177"/>
      <c r="B208" s="177"/>
      <c r="C208" s="177"/>
      <c r="D208" s="177"/>
    </row>
    <row r="209" spans="1:4" x14ac:dyDescent="0.2">
      <c r="A209" s="177"/>
      <c r="B209" s="177"/>
      <c r="C209" s="177"/>
      <c r="D209" s="177"/>
    </row>
    <row r="210" spans="1:4" x14ac:dyDescent="0.2">
      <c r="A210" s="177"/>
      <c r="B210" s="177"/>
      <c r="C210" s="177"/>
      <c r="D210" s="177"/>
    </row>
    <row r="211" spans="1:4" x14ac:dyDescent="0.2">
      <c r="A211" s="177"/>
      <c r="B211" s="177"/>
      <c r="C211" s="177"/>
      <c r="D211" s="177"/>
    </row>
    <row r="212" spans="1:4" x14ac:dyDescent="0.2">
      <c r="A212" s="177"/>
      <c r="B212" s="177"/>
      <c r="C212" s="177"/>
      <c r="D212" s="177"/>
    </row>
    <row r="213" spans="1:4" x14ac:dyDescent="0.2">
      <c r="A213" s="177"/>
      <c r="B213" s="177"/>
      <c r="C213" s="177"/>
      <c r="D213" s="177"/>
    </row>
    <row r="214" spans="1:4" x14ac:dyDescent="0.2">
      <c r="A214" s="177"/>
      <c r="B214" s="177"/>
      <c r="C214" s="177"/>
      <c r="D214" s="177"/>
    </row>
    <row r="215" spans="1:4" x14ac:dyDescent="0.2">
      <c r="A215" s="177"/>
      <c r="B215" s="177"/>
      <c r="C215" s="177"/>
      <c r="D215" s="177"/>
    </row>
    <row r="216" spans="1:4" x14ac:dyDescent="0.2">
      <c r="A216" s="177"/>
      <c r="B216" s="177"/>
      <c r="C216" s="177"/>
      <c r="D216" s="177"/>
    </row>
    <row r="217" spans="1:4" x14ac:dyDescent="0.2">
      <c r="A217" s="177"/>
      <c r="B217" s="177"/>
      <c r="C217" s="177"/>
      <c r="D217" s="177"/>
    </row>
    <row r="218" spans="1:4" x14ac:dyDescent="0.2">
      <c r="A218" s="177"/>
      <c r="B218" s="177"/>
      <c r="C218" s="177"/>
      <c r="D218" s="177"/>
    </row>
    <row r="219" spans="1:4" x14ac:dyDescent="0.2">
      <c r="A219" s="177"/>
      <c r="B219" s="177"/>
      <c r="C219" s="177"/>
      <c r="D219" s="177"/>
    </row>
    <row r="220" spans="1:4" x14ac:dyDescent="0.2">
      <c r="A220" s="177"/>
      <c r="B220" s="177"/>
      <c r="C220" s="177"/>
      <c r="D220" s="177"/>
    </row>
    <row r="221" spans="1:4" x14ac:dyDescent="0.2">
      <c r="A221" s="177"/>
      <c r="B221" s="177"/>
      <c r="C221" s="177"/>
      <c r="D221" s="177"/>
    </row>
    <row r="222" spans="1:4" x14ac:dyDescent="0.2">
      <c r="A222" s="177"/>
      <c r="B222" s="177"/>
      <c r="C222" s="177"/>
      <c r="D222" s="177"/>
    </row>
    <row r="223" spans="1:4" x14ac:dyDescent="0.2">
      <c r="A223" s="177"/>
      <c r="B223" s="177"/>
      <c r="C223" s="177"/>
      <c r="D223" s="177"/>
    </row>
    <row r="224" spans="1:4" x14ac:dyDescent="0.2">
      <c r="A224" s="177"/>
      <c r="B224" s="177"/>
      <c r="C224" s="177"/>
      <c r="D224" s="177"/>
    </row>
    <row r="225" spans="1:4" x14ac:dyDescent="0.2">
      <c r="A225" s="177"/>
      <c r="B225" s="177"/>
      <c r="C225" s="177"/>
      <c r="D225" s="177"/>
    </row>
    <row r="226" spans="1:4" x14ac:dyDescent="0.2">
      <c r="A226" s="177"/>
      <c r="B226" s="177"/>
      <c r="C226" s="177"/>
      <c r="D226" s="177"/>
    </row>
    <row r="227" spans="1:4" x14ac:dyDescent="0.2">
      <c r="A227" s="177"/>
      <c r="B227" s="177"/>
      <c r="C227" s="177"/>
      <c r="D227" s="177"/>
    </row>
    <row r="228" spans="1:4" x14ac:dyDescent="0.2">
      <c r="A228" s="177"/>
      <c r="B228" s="177"/>
      <c r="C228" s="177"/>
      <c r="D228" s="177"/>
    </row>
    <row r="229" spans="1:4" x14ac:dyDescent="0.2">
      <c r="A229" s="177"/>
      <c r="B229" s="177"/>
      <c r="C229" s="177"/>
      <c r="D229" s="177"/>
    </row>
    <row r="230" spans="1:4" x14ac:dyDescent="0.2">
      <c r="A230" s="177"/>
      <c r="B230" s="177"/>
      <c r="C230" s="177"/>
      <c r="D230" s="177"/>
    </row>
    <row r="231" spans="1:4" x14ac:dyDescent="0.2">
      <c r="A231" s="177"/>
      <c r="B231" s="177"/>
      <c r="C231" s="177"/>
      <c r="D231" s="177"/>
    </row>
    <row r="232" spans="1:4" x14ac:dyDescent="0.2">
      <c r="A232" s="177"/>
      <c r="B232" s="177"/>
      <c r="C232" s="177"/>
      <c r="D232" s="177"/>
    </row>
    <row r="233" spans="1:4" x14ac:dyDescent="0.2">
      <c r="A233" s="177"/>
      <c r="B233" s="177"/>
      <c r="C233" s="177"/>
      <c r="D233" s="177"/>
    </row>
    <row r="234" spans="1:4" x14ac:dyDescent="0.2">
      <c r="A234" s="177"/>
      <c r="B234" s="177"/>
      <c r="C234" s="177"/>
      <c r="D234" s="177"/>
    </row>
    <row r="235" spans="1:4" x14ac:dyDescent="0.2">
      <c r="A235" s="177"/>
      <c r="B235" s="177"/>
      <c r="C235" s="177"/>
      <c r="D235" s="177"/>
    </row>
    <row r="236" spans="1:4" x14ac:dyDescent="0.2">
      <c r="A236" s="177"/>
      <c r="B236" s="177"/>
      <c r="C236" s="177"/>
      <c r="D236" s="177"/>
    </row>
    <row r="237" spans="1:4" x14ac:dyDescent="0.2">
      <c r="A237" s="177"/>
      <c r="B237" s="177"/>
      <c r="C237" s="177"/>
      <c r="D237" s="177"/>
    </row>
    <row r="238" spans="1:4" x14ac:dyDescent="0.2">
      <c r="A238" s="177"/>
      <c r="B238" s="177"/>
      <c r="C238" s="177"/>
      <c r="D238" s="177"/>
    </row>
    <row r="239" spans="1:4" x14ac:dyDescent="0.2">
      <c r="A239" s="177"/>
      <c r="B239" s="177"/>
      <c r="C239" s="177"/>
      <c r="D239" s="177"/>
    </row>
    <row r="240" spans="1:4" x14ac:dyDescent="0.2">
      <c r="A240" s="177"/>
      <c r="B240" s="177"/>
      <c r="C240" s="177"/>
      <c r="D240" s="177"/>
    </row>
    <row r="241" spans="1:4" x14ac:dyDescent="0.2">
      <c r="A241" s="177"/>
      <c r="B241" s="177"/>
      <c r="C241" s="177"/>
      <c r="D241" s="177"/>
    </row>
    <row r="242" spans="1:4" x14ac:dyDescent="0.2">
      <c r="A242" s="177"/>
      <c r="B242" s="177"/>
      <c r="C242" s="177"/>
      <c r="D242" s="177"/>
    </row>
    <row r="243" spans="1:4" x14ac:dyDescent="0.2">
      <c r="A243" s="177"/>
      <c r="B243" s="177"/>
      <c r="C243" s="177"/>
      <c r="D243" s="177"/>
    </row>
    <row r="244" spans="1:4" x14ac:dyDescent="0.2">
      <c r="A244" s="177"/>
      <c r="B244" s="177"/>
      <c r="C244" s="177"/>
      <c r="D244" s="177"/>
    </row>
    <row r="245" spans="1:4" x14ac:dyDescent="0.2">
      <c r="A245" s="177"/>
      <c r="B245" s="177"/>
      <c r="C245" s="177"/>
      <c r="D245" s="177"/>
    </row>
    <row r="246" spans="1:4" x14ac:dyDescent="0.2">
      <c r="A246" s="177"/>
      <c r="B246" s="177"/>
      <c r="C246" s="177"/>
      <c r="D246" s="177"/>
    </row>
    <row r="247" spans="1:4" x14ac:dyDescent="0.2">
      <c r="A247" s="177"/>
      <c r="B247" s="177"/>
      <c r="C247" s="177"/>
      <c r="D247" s="177"/>
    </row>
    <row r="248" spans="1:4" x14ac:dyDescent="0.2">
      <c r="A248" s="177"/>
      <c r="B248" s="177"/>
      <c r="C248" s="177"/>
      <c r="D248" s="177"/>
    </row>
    <row r="249" spans="1:4" x14ac:dyDescent="0.2">
      <c r="A249" s="177"/>
      <c r="B249" s="177"/>
      <c r="C249" s="177"/>
      <c r="D249" s="177"/>
    </row>
    <row r="250" spans="1:4" x14ac:dyDescent="0.2">
      <c r="A250" s="177"/>
      <c r="B250" s="177"/>
      <c r="C250" s="177"/>
      <c r="D250" s="177"/>
    </row>
    <row r="251" spans="1:4" x14ac:dyDescent="0.2">
      <c r="A251" s="177"/>
      <c r="B251" s="177"/>
      <c r="C251" s="177"/>
      <c r="D251" s="177"/>
    </row>
    <row r="252" spans="1:4" x14ac:dyDescent="0.2">
      <c r="A252" s="177"/>
      <c r="B252" s="177"/>
      <c r="C252" s="177"/>
      <c r="D252" s="177"/>
    </row>
    <row r="253" spans="1:4" x14ac:dyDescent="0.2">
      <c r="A253" s="177"/>
      <c r="B253" s="177"/>
      <c r="C253" s="177"/>
      <c r="D253" s="177"/>
    </row>
    <row r="254" spans="1:4" x14ac:dyDescent="0.2">
      <c r="A254" s="177"/>
      <c r="B254" s="177"/>
      <c r="C254" s="177"/>
      <c r="D254" s="177"/>
    </row>
    <row r="255" spans="1:4" x14ac:dyDescent="0.2">
      <c r="A255" s="177"/>
      <c r="B255" s="177"/>
      <c r="C255" s="177"/>
      <c r="D255" s="177"/>
    </row>
    <row r="256" spans="1:4" x14ac:dyDescent="0.2">
      <c r="A256" s="177"/>
      <c r="B256" s="177"/>
      <c r="C256" s="177"/>
      <c r="D256" s="177"/>
    </row>
    <row r="257" spans="1:4" x14ac:dyDescent="0.2">
      <c r="A257" s="177"/>
      <c r="B257" s="177"/>
      <c r="C257" s="177"/>
      <c r="D257" s="177"/>
    </row>
    <row r="258" spans="1:4" x14ac:dyDescent="0.2">
      <c r="A258" s="177"/>
      <c r="B258" s="177"/>
      <c r="C258" s="177"/>
      <c r="D258" s="177"/>
    </row>
    <row r="259" spans="1:4" x14ac:dyDescent="0.2">
      <c r="A259" s="177"/>
      <c r="B259" s="177"/>
      <c r="C259" s="177"/>
      <c r="D259" s="177"/>
    </row>
    <row r="260" spans="1:4" x14ac:dyDescent="0.2">
      <c r="A260" s="177"/>
      <c r="B260" s="177"/>
      <c r="C260" s="177"/>
      <c r="D260" s="177"/>
    </row>
    <row r="261" spans="1:4" x14ac:dyDescent="0.2">
      <c r="A261" s="177"/>
      <c r="B261" s="177"/>
      <c r="C261" s="177"/>
      <c r="D261" s="177"/>
    </row>
    <row r="262" spans="1:4" x14ac:dyDescent="0.2">
      <c r="A262" s="177"/>
      <c r="B262" s="177"/>
      <c r="C262" s="177"/>
      <c r="D262" s="177"/>
    </row>
    <row r="263" spans="1:4" x14ac:dyDescent="0.2">
      <c r="A263" s="177"/>
      <c r="B263" s="177"/>
      <c r="C263" s="177"/>
      <c r="D263" s="177"/>
    </row>
    <row r="264" spans="1:4" x14ac:dyDescent="0.2">
      <c r="A264" s="177"/>
      <c r="B264" s="177"/>
      <c r="C264" s="177"/>
      <c r="D264" s="177"/>
    </row>
    <row r="265" spans="1:4" x14ac:dyDescent="0.2">
      <c r="A265" s="177"/>
      <c r="B265" s="177"/>
      <c r="C265" s="177"/>
      <c r="D265" s="177"/>
    </row>
    <row r="266" spans="1:4" x14ac:dyDescent="0.2">
      <c r="A266" s="177"/>
      <c r="B266" s="177"/>
      <c r="C266" s="177"/>
      <c r="D266" s="177"/>
    </row>
    <row r="267" spans="1:4" x14ac:dyDescent="0.2">
      <c r="A267" s="177"/>
      <c r="B267" s="177"/>
      <c r="C267" s="177"/>
      <c r="D267" s="177"/>
    </row>
    <row r="268" spans="1:4" x14ac:dyDescent="0.2">
      <c r="A268" s="177"/>
      <c r="B268" s="177"/>
      <c r="C268" s="177"/>
      <c r="D268" s="177"/>
    </row>
    <row r="269" spans="1:4" x14ac:dyDescent="0.2">
      <c r="A269" s="177"/>
      <c r="B269" s="177"/>
      <c r="C269" s="177"/>
      <c r="D269" s="177"/>
    </row>
    <row r="270" spans="1:4" x14ac:dyDescent="0.2">
      <c r="A270" s="177"/>
      <c r="B270" s="177"/>
      <c r="C270" s="177"/>
      <c r="D270" s="177"/>
    </row>
    <row r="271" spans="1:4" x14ac:dyDescent="0.2">
      <c r="A271" s="177"/>
      <c r="B271" s="177"/>
      <c r="C271" s="177"/>
      <c r="D271" s="177"/>
    </row>
    <row r="272" spans="1:4" x14ac:dyDescent="0.2">
      <c r="A272" s="177"/>
      <c r="B272" s="177"/>
      <c r="C272" s="177"/>
      <c r="D272" s="177"/>
    </row>
    <row r="273" spans="1:4" x14ac:dyDescent="0.2">
      <c r="A273" s="177"/>
      <c r="B273" s="177"/>
      <c r="C273" s="177"/>
      <c r="D273" s="177"/>
    </row>
    <row r="274" spans="1:4" x14ac:dyDescent="0.2">
      <c r="A274" s="177"/>
      <c r="B274" s="177"/>
      <c r="C274" s="177"/>
      <c r="D274" s="177"/>
    </row>
    <row r="275" spans="1:4" x14ac:dyDescent="0.2">
      <c r="A275" s="177"/>
      <c r="B275" s="177"/>
      <c r="C275" s="177"/>
      <c r="D275" s="177"/>
    </row>
    <row r="276" spans="1:4" x14ac:dyDescent="0.2">
      <c r="A276" s="177"/>
      <c r="B276" s="177"/>
      <c r="C276" s="177"/>
      <c r="D276" s="177"/>
    </row>
    <row r="277" spans="1:4" x14ac:dyDescent="0.2">
      <c r="A277" s="177"/>
      <c r="B277" s="177"/>
      <c r="C277" s="177"/>
      <c r="D277" s="177"/>
    </row>
    <row r="278" spans="1:4" x14ac:dyDescent="0.2">
      <c r="A278" s="177"/>
      <c r="B278" s="177"/>
      <c r="C278" s="177"/>
      <c r="D278" s="177"/>
    </row>
    <row r="279" spans="1:4" x14ac:dyDescent="0.2">
      <c r="A279" s="177"/>
      <c r="B279" s="177"/>
      <c r="C279" s="177"/>
      <c r="D279" s="177"/>
    </row>
    <row r="280" spans="1:4" x14ac:dyDescent="0.2">
      <c r="A280" s="177"/>
      <c r="B280" s="177"/>
      <c r="C280" s="177"/>
      <c r="D280" s="177"/>
    </row>
    <row r="281" spans="1:4" x14ac:dyDescent="0.2">
      <c r="A281" s="177"/>
      <c r="B281" s="177"/>
      <c r="C281" s="177"/>
      <c r="D281" s="177"/>
    </row>
    <row r="282" spans="1:4" x14ac:dyDescent="0.2">
      <c r="A282" s="177"/>
      <c r="B282" s="177"/>
      <c r="C282" s="177"/>
      <c r="D282" s="177"/>
    </row>
    <row r="283" spans="1:4" x14ac:dyDescent="0.2">
      <c r="A283" s="177"/>
      <c r="B283" s="177"/>
      <c r="C283" s="177"/>
      <c r="D283" s="177"/>
    </row>
    <row r="284" spans="1:4" x14ac:dyDescent="0.2">
      <c r="A284" s="177"/>
      <c r="B284" s="177"/>
      <c r="C284" s="177"/>
      <c r="D284" s="177"/>
    </row>
    <row r="285" spans="1:4" x14ac:dyDescent="0.2">
      <c r="A285" s="177"/>
      <c r="B285" s="177"/>
      <c r="C285" s="177"/>
      <c r="D285" s="177"/>
    </row>
    <row r="286" spans="1:4" x14ac:dyDescent="0.2">
      <c r="A286" s="177"/>
      <c r="B286" s="177"/>
      <c r="C286" s="177"/>
      <c r="D286" s="177"/>
    </row>
    <row r="287" spans="1:4" x14ac:dyDescent="0.2">
      <c r="A287" s="177"/>
      <c r="B287" s="177"/>
      <c r="C287" s="177"/>
      <c r="D287" s="177"/>
    </row>
    <row r="288" spans="1:4" x14ac:dyDescent="0.2">
      <c r="A288" s="177"/>
      <c r="B288" s="177"/>
      <c r="C288" s="177"/>
      <c r="D288" s="177"/>
    </row>
    <row r="289" spans="1:4" x14ac:dyDescent="0.2">
      <c r="A289" s="177"/>
      <c r="B289" s="177"/>
      <c r="C289" s="177"/>
      <c r="D289" s="177"/>
    </row>
    <row r="290" spans="1:4" x14ac:dyDescent="0.2">
      <c r="A290" s="177"/>
      <c r="B290" s="177"/>
      <c r="C290" s="177"/>
      <c r="D290" s="177"/>
    </row>
    <row r="291" spans="1:4" x14ac:dyDescent="0.2">
      <c r="A291" s="177"/>
      <c r="B291" s="177"/>
      <c r="C291" s="177"/>
      <c r="D291" s="177"/>
    </row>
    <row r="292" spans="1:4" x14ac:dyDescent="0.2">
      <c r="A292" s="177"/>
      <c r="B292" s="177"/>
      <c r="C292" s="177"/>
      <c r="D292" s="177"/>
    </row>
    <row r="293" spans="1:4" x14ac:dyDescent="0.2">
      <c r="A293" s="177"/>
      <c r="B293" s="177"/>
      <c r="C293" s="177"/>
      <c r="D293" s="177"/>
    </row>
    <row r="294" spans="1:4" x14ac:dyDescent="0.2">
      <c r="A294" s="177"/>
      <c r="B294" s="177"/>
      <c r="C294" s="177"/>
      <c r="D294" s="177"/>
    </row>
    <row r="295" spans="1:4" x14ac:dyDescent="0.2">
      <c r="A295" s="177"/>
      <c r="B295" s="177"/>
      <c r="C295" s="177"/>
      <c r="D295" s="177"/>
    </row>
    <row r="296" spans="1:4" x14ac:dyDescent="0.2">
      <c r="A296" s="177"/>
      <c r="B296" s="177"/>
      <c r="C296" s="177"/>
      <c r="D296" s="177"/>
    </row>
    <row r="297" spans="1:4" x14ac:dyDescent="0.2">
      <c r="A297" s="177"/>
      <c r="B297" s="177"/>
      <c r="C297" s="177"/>
      <c r="D297" s="177"/>
    </row>
    <row r="298" spans="1:4" x14ac:dyDescent="0.2">
      <c r="A298" s="177"/>
      <c r="B298" s="177"/>
      <c r="C298" s="177"/>
      <c r="D298" s="177"/>
    </row>
    <row r="299" spans="1:4" x14ac:dyDescent="0.2">
      <c r="A299" s="177"/>
      <c r="B299" s="177"/>
      <c r="C299" s="177"/>
      <c r="D299" s="177"/>
    </row>
    <row r="300" spans="1:4" x14ac:dyDescent="0.2">
      <c r="A300" s="177"/>
      <c r="B300" s="177"/>
      <c r="C300" s="177"/>
      <c r="D300" s="177"/>
    </row>
    <row r="301" spans="1:4" x14ac:dyDescent="0.2">
      <c r="A301" s="177"/>
      <c r="B301" s="177"/>
      <c r="C301" s="177"/>
      <c r="D301" s="177"/>
    </row>
    <row r="302" spans="1:4" x14ac:dyDescent="0.2">
      <c r="A302" s="177"/>
      <c r="B302" s="177"/>
      <c r="C302" s="177"/>
      <c r="D302" s="177"/>
    </row>
    <row r="303" spans="1:4" x14ac:dyDescent="0.2">
      <c r="A303" s="177"/>
      <c r="B303" s="177"/>
      <c r="C303" s="177"/>
      <c r="D303" s="177"/>
    </row>
    <row r="304" spans="1:4" x14ac:dyDescent="0.2">
      <c r="A304" s="177"/>
      <c r="B304" s="177"/>
      <c r="C304" s="177"/>
      <c r="D304" s="177"/>
    </row>
    <row r="305" spans="1:4" x14ac:dyDescent="0.2">
      <c r="A305" s="177"/>
      <c r="B305" s="177"/>
      <c r="C305" s="177"/>
      <c r="D305" s="177"/>
    </row>
    <row r="306" spans="1:4" x14ac:dyDescent="0.2">
      <c r="A306" s="177"/>
      <c r="B306" s="177"/>
      <c r="C306" s="177"/>
      <c r="D306" s="177"/>
    </row>
    <row r="307" spans="1:4" x14ac:dyDescent="0.2">
      <c r="A307" s="177"/>
      <c r="B307" s="177"/>
      <c r="C307" s="177"/>
      <c r="D307" s="177"/>
    </row>
    <row r="308" spans="1:4" x14ac:dyDescent="0.2">
      <c r="A308" s="177"/>
      <c r="B308" s="177"/>
      <c r="C308" s="177"/>
      <c r="D308" s="177"/>
    </row>
    <row r="309" spans="1:4" x14ac:dyDescent="0.2">
      <c r="A309" s="177"/>
      <c r="B309" s="177"/>
      <c r="C309" s="177"/>
      <c r="D309" s="177"/>
    </row>
    <row r="310" spans="1:4" x14ac:dyDescent="0.2">
      <c r="A310" s="177"/>
      <c r="B310" s="177"/>
      <c r="C310" s="177"/>
      <c r="D310" s="177"/>
    </row>
    <row r="311" spans="1:4" x14ac:dyDescent="0.2">
      <c r="A311" s="177"/>
      <c r="B311" s="177"/>
      <c r="C311" s="177"/>
      <c r="D311" s="177"/>
    </row>
    <row r="312" spans="1:4" x14ac:dyDescent="0.2">
      <c r="A312" s="177"/>
      <c r="B312" s="177"/>
      <c r="C312" s="177"/>
      <c r="D312" s="177"/>
    </row>
    <row r="313" spans="1:4" x14ac:dyDescent="0.2">
      <c r="A313" s="177"/>
      <c r="B313" s="177"/>
      <c r="C313" s="177"/>
      <c r="D313" s="177"/>
    </row>
    <row r="314" spans="1:4" x14ac:dyDescent="0.2">
      <c r="A314" s="177"/>
      <c r="B314" s="177"/>
      <c r="C314" s="177"/>
      <c r="D314" s="177"/>
    </row>
    <row r="315" spans="1:4" x14ac:dyDescent="0.2">
      <c r="A315" s="177"/>
      <c r="B315" s="177"/>
      <c r="C315" s="177"/>
      <c r="D315" s="177"/>
    </row>
    <row r="316" spans="1:4" x14ac:dyDescent="0.2">
      <c r="A316" s="177"/>
      <c r="B316" s="177"/>
      <c r="C316" s="177"/>
      <c r="D316" s="177"/>
    </row>
    <row r="317" spans="1:4" x14ac:dyDescent="0.2">
      <c r="A317" s="177"/>
      <c r="B317" s="177"/>
      <c r="C317" s="177"/>
      <c r="D317" s="177"/>
    </row>
    <row r="318" spans="1:4" x14ac:dyDescent="0.2">
      <c r="A318" s="177"/>
      <c r="B318" s="177"/>
      <c r="C318" s="177"/>
      <c r="D318" s="177"/>
    </row>
    <row r="319" spans="1:4" x14ac:dyDescent="0.2">
      <c r="A319" s="177"/>
      <c r="B319" s="177"/>
      <c r="C319" s="177"/>
      <c r="D319" s="177"/>
    </row>
    <row r="320" spans="1:4" x14ac:dyDescent="0.2">
      <c r="A320" s="177"/>
      <c r="B320" s="177"/>
      <c r="C320" s="177"/>
      <c r="D320" s="177"/>
    </row>
    <row r="321" spans="1:4" x14ac:dyDescent="0.2">
      <c r="A321" s="177"/>
      <c r="B321" s="177"/>
      <c r="C321" s="177"/>
      <c r="D321" s="177"/>
    </row>
    <row r="322" spans="1:4" x14ac:dyDescent="0.2">
      <c r="A322" s="177"/>
      <c r="B322" s="177"/>
      <c r="C322" s="177"/>
      <c r="D322" s="177"/>
    </row>
    <row r="323" spans="1:4" x14ac:dyDescent="0.2">
      <c r="A323" s="177"/>
      <c r="B323" s="177"/>
      <c r="C323" s="177"/>
      <c r="D323" s="177"/>
    </row>
    <row r="324" spans="1:4" x14ac:dyDescent="0.2">
      <c r="A324" s="177"/>
      <c r="B324" s="177"/>
      <c r="C324" s="177"/>
      <c r="D324" s="177"/>
    </row>
    <row r="325" spans="1:4" x14ac:dyDescent="0.2">
      <c r="A325" s="177"/>
      <c r="B325" s="177"/>
      <c r="C325" s="177"/>
      <c r="D325" s="177"/>
    </row>
    <row r="326" spans="1:4" x14ac:dyDescent="0.2">
      <c r="A326" s="177"/>
      <c r="B326" s="177"/>
      <c r="C326" s="177"/>
      <c r="D326" s="177"/>
    </row>
    <row r="327" spans="1:4" x14ac:dyDescent="0.2">
      <c r="A327" s="177"/>
      <c r="B327" s="177"/>
      <c r="C327" s="177"/>
      <c r="D327" s="177"/>
    </row>
    <row r="328" spans="1:4" x14ac:dyDescent="0.2">
      <c r="A328" s="177"/>
      <c r="B328" s="177"/>
      <c r="C328" s="177"/>
      <c r="D328" s="177"/>
    </row>
    <row r="329" spans="1:4" x14ac:dyDescent="0.2">
      <c r="A329" s="177"/>
      <c r="B329" s="177"/>
      <c r="C329" s="177"/>
      <c r="D329" s="177"/>
    </row>
    <row r="330" spans="1:4" x14ac:dyDescent="0.2">
      <c r="A330" s="177"/>
      <c r="B330" s="177"/>
      <c r="C330" s="177"/>
      <c r="D330" s="177"/>
    </row>
    <row r="331" spans="1:4" x14ac:dyDescent="0.2">
      <c r="A331" s="177"/>
      <c r="B331" s="177"/>
      <c r="C331" s="177"/>
      <c r="D331" s="177"/>
    </row>
    <row r="332" spans="1:4" x14ac:dyDescent="0.2">
      <c r="A332" s="177"/>
      <c r="B332" s="177"/>
      <c r="C332" s="177"/>
      <c r="D332" s="177"/>
    </row>
    <row r="333" spans="1:4" x14ac:dyDescent="0.2">
      <c r="A333" s="177"/>
      <c r="B333" s="177"/>
      <c r="C333" s="177"/>
      <c r="D333" s="177"/>
    </row>
    <row r="334" spans="1:4" x14ac:dyDescent="0.2">
      <c r="A334" s="177"/>
      <c r="B334" s="177"/>
      <c r="C334" s="177"/>
      <c r="D334" s="177"/>
    </row>
    <row r="335" spans="1:4" x14ac:dyDescent="0.2">
      <c r="B335" s="143"/>
      <c r="C335" s="178"/>
      <c r="D335" s="178"/>
    </row>
    <row r="336" spans="1:4" x14ac:dyDescent="0.2">
      <c r="B336" s="143"/>
      <c r="C336" s="178"/>
      <c r="D336" s="178"/>
    </row>
    <row r="337" spans="2:4" x14ac:dyDescent="0.2">
      <c r="B337" s="143"/>
      <c r="C337" s="178"/>
      <c r="D337" s="178"/>
    </row>
    <row r="338" spans="2:4" x14ac:dyDescent="0.2">
      <c r="B338" s="143"/>
      <c r="C338" s="178"/>
      <c r="D338" s="178"/>
    </row>
    <row r="339" spans="2:4" x14ac:dyDescent="0.2">
      <c r="B339" s="143"/>
      <c r="C339" s="178"/>
      <c r="D339" s="178"/>
    </row>
    <row r="340" spans="2:4" x14ac:dyDescent="0.2">
      <c r="B340" s="143"/>
      <c r="C340" s="178"/>
      <c r="D340" s="178"/>
    </row>
    <row r="341" spans="2:4" x14ac:dyDescent="0.2">
      <c r="B341" s="143"/>
      <c r="C341" s="178"/>
      <c r="D341" s="178"/>
    </row>
    <row r="342" spans="2:4" x14ac:dyDescent="0.2">
      <c r="B342" s="143"/>
      <c r="C342" s="178"/>
      <c r="D342" s="178"/>
    </row>
    <row r="343" spans="2:4" x14ac:dyDescent="0.2">
      <c r="B343" s="143"/>
      <c r="C343" s="178"/>
      <c r="D343" s="178"/>
    </row>
    <row r="344" spans="2:4" x14ac:dyDescent="0.2">
      <c r="B344" s="143"/>
      <c r="C344" s="178"/>
      <c r="D344" s="178"/>
    </row>
    <row r="345" spans="2:4" x14ac:dyDescent="0.2">
      <c r="B345" s="143"/>
      <c r="C345" s="178"/>
      <c r="D345" s="178"/>
    </row>
    <row r="346" spans="2:4" x14ac:dyDescent="0.2">
      <c r="B346" s="143"/>
      <c r="C346" s="178"/>
      <c r="D346" s="178"/>
    </row>
    <row r="347" spans="2:4" x14ac:dyDescent="0.2">
      <c r="B347" s="143"/>
      <c r="C347" s="178"/>
      <c r="D347" s="178"/>
    </row>
    <row r="348" spans="2:4" x14ac:dyDescent="0.2">
      <c r="B348" s="143"/>
      <c r="C348" s="178"/>
      <c r="D348" s="178"/>
    </row>
    <row r="349" spans="2:4" x14ac:dyDescent="0.2">
      <c r="B349" s="143"/>
      <c r="C349" s="178"/>
      <c r="D349" s="178"/>
    </row>
    <row r="350" spans="2:4" x14ac:dyDescent="0.2">
      <c r="B350" s="143"/>
      <c r="C350" s="178"/>
      <c r="D350" s="178"/>
    </row>
    <row r="351" spans="2:4" x14ac:dyDescent="0.2">
      <c r="B351" s="143"/>
      <c r="C351" s="178"/>
      <c r="D351" s="178"/>
    </row>
    <row r="352" spans="2:4" x14ac:dyDescent="0.2">
      <c r="B352" s="143"/>
      <c r="C352" s="178"/>
      <c r="D352" s="178"/>
    </row>
    <row r="353" spans="2:4" x14ac:dyDescent="0.2">
      <c r="B353" s="143"/>
      <c r="C353" s="178"/>
      <c r="D353" s="178"/>
    </row>
    <row r="354" spans="2:4" x14ac:dyDescent="0.2">
      <c r="B354" s="143"/>
      <c r="C354" s="178"/>
      <c r="D354" s="178"/>
    </row>
    <row r="355" spans="2:4" x14ac:dyDescent="0.2">
      <c r="B355" s="143"/>
      <c r="C355" s="178"/>
      <c r="D355" s="178"/>
    </row>
    <row r="356" spans="2:4" x14ac:dyDescent="0.2">
      <c r="B356" s="143"/>
      <c r="C356" s="178"/>
      <c r="D356" s="178"/>
    </row>
    <row r="357" spans="2:4" x14ac:dyDescent="0.2">
      <c r="B357" s="143"/>
      <c r="C357" s="178"/>
      <c r="D357" s="178"/>
    </row>
    <row r="358" spans="2:4" x14ac:dyDescent="0.2">
      <c r="B358" s="143"/>
      <c r="C358" s="178"/>
      <c r="D358" s="178"/>
    </row>
    <row r="359" spans="2:4" x14ac:dyDescent="0.2">
      <c r="B359" s="143"/>
      <c r="C359" s="178"/>
      <c r="D359" s="178"/>
    </row>
    <row r="360" spans="2:4" x14ac:dyDescent="0.2">
      <c r="B360" s="143"/>
      <c r="C360" s="178"/>
      <c r="D360" s="178"/>
    </row>
    <row r="361" spans="2:4" x14ac:dyDescent="0.2">
      <c r="B361" s="143"/>
      <c r="C361" s="178"/>
      <c r="D361" s="178"/>
    </row>
    <row r="362" spans="2:4" x14ac:dyDescent="0.2">
      <c r="B362" s="143"/>
      <c r="C362" s="178"/>
      <c r="D362" s="178"/>
    </row>
    <row r="363" spans="2:4" x14ac:dyDescent="0.2">
      <c r="B363" s="143"/>
      <c r="C363" s="178"/>
      <c r="D363" s="178"/>
    </row>
    <row r="364" spans="2:4" x14ac:dyDescent="0.2">
      <c r="B364" s="143"/>
      <c r="C364" s="178"/>
      <c r="D364" s="178"/>
    </row>
    <row r="365" spans="2:4" x14ac:dyDescent="0.2">
      <c r="B365" s="143"/>
      <c r="C365" s="178"/>
      <c r="D365" s="178"/>
    </row>
    <row r="366" spans="2:4" x14ac:dyDescent="0.2">
      <c r="B366" s="143"/>
      <c r="C366" s="178"/>
      <c r="D366" s="178"/>
    </row>
    <row r="367" spans="2:4" x14ac:dyDescent="0.2">
      <c r="B367" s="143"/>
      <c r="C367" s="178"/>
      <c r="D367" s="178"/>
    </row>
    <row r="368" spans="2:4" x14ac:dyDescent="0.2">
      <c r="B368" s="143"/>
      <c r="C368" s="178"/>
      <c r="D368" s="178"/>
    </row>
    <row r="369" spans="2:4" x14ac:dyDescent="0.2">
      <c r="B369" s="143"/>
      <c r="C369" s="178"/>
      <c r="D369" s="178"/>
    </row>
    <row r="370" spans="2:4" x14ac:dyDescent="0.2">
      <c r="B370" s="143"/>
      <c r="C370" s="178"/>
      <c r="D370" s="178"/>
    </row>
    <row r="371" spans="2:4" x14ac:dyDescent="0.2">
      <c r="B371" s="143"/>
      <c r="C371" s="178"/>
      <c r="D371" s="178"/>
    </row>
    <row r="372" spans="2:4" x14ac:dyDescent="0.2">
      <c r="B372" s="143"/>
      <c r="C372" s="178"/>
      <c r="D372" s="178"/>
    </row>
    <row r="373" spans="2:4" x14ac:dyDescent="0.2">
      <c r="B373" s="143"/>
      <c r="C373" s="178"/>
      <c r="D373" s="178"/>
    </row>
    <row r="374" spans="2:4" x14ac:dyDescent="0.2">
      <c r="B374" s="143"/>
      <c r="C374" s="178"/>
      <c r="D374" s="178"/>
    </row>
    <row r="375" spans="2:4" x14ac:dyDescent="0.2">
      <c r="B375" s="143"/>
      <c r="C375" s="178"/>
      <c r="D375" s="178"/>
    </row>
    <row r="376" spans="2:4" x14ac:dyDescent="0.2">
      <c r="B376" s="143"/>
      <c r="C376" s="178"/>
      <c r="D376" s="178"/>
    </row>
    <row r="377" spans="2:4" x14ac:dyDescent="0.2">
      <c r="B377" s="143"/>
      <c r="C377" s="178"/>
      <c r="D377" s="178"/>
    </row>
    <row r="378" spans="2:4" x14ac:dyDescent="0.2">
      <c r="B378" s="143"/>
      <c r="C378" s="178"/>
      <c r="D378" s="178"/>
    </row>
    <row r="379" spans="2:4" x14ac:dyDescent="0.2">
      <c r="B379" s="143"/>
      <c r="C379" s="178"/>
      <c r="D379" s="178"/>
    </row>
    <row r="380" spans="2:4" x14ac:dyDescent="0.2">
      <c r="B380" s="143"/>
      <c r="C380" s="178"/>
      <c r="D380" s="178"/>
    </row>
    <row r="381" spans="2:4" x14ac:dyDescent="0.2">
      <c r="B381" s="143"/>
      <c r="C381" s="178"/>
      <c r="D381" s="178"/>
    </row>
    <row r="382" spans="2:4" x14ac:dyDescent="0.2">
      <c r="B382" s="143"/>
      <c r="C382" s="178"/>
      <c r="D382" s="178"/>
    </row>
    <row r="383" spans="2:4" x14ac:dyDescent="0.2">
      <c r="B383" s="143"/>
      <c r="C383" s="178"/>
      <c r="D383" s="178"/>
    </row>
    <row r="384" spans="2:4" x14ac:dyDescent="0.2">
      <c r="B384" s="143"/>
      <c r="C384" s="178"/>
      <c r="D384" s="178"/>
    </row>
    <row r="385" spans="2:4" x14ac:dyDescent="0.2">
      <c r="B385" s="143"/>
      <c r="C385" s="178"/>
      <c r="D385" s="178"/>
    </row>
    <row r="386" spans="2:4" x14ac:dyDescent="0.2">
      <c r="B386" s="143"/>
      <c r="C386" s="178"/>
      <c r="D386" s="178"/>
    </row>
    <row r="387" spans="2:4" x14ac:dyDescent="0.2">
      <c r="B387" s="143"/>
      <c r="C387" s="178"/>
      <c r="D387" s="178"/>
    </row>
    <row r="388" spans="2:4" x14ac:dyDescent="0.2">
      <c r="B388" s="143"/>
      <c r="C388" s="178"/>
      <c r="D388" s="178"/>
    </row>
    <row r="389" spans="2:4" x14ac:dyDescent="0.2">
      <c r="B389" s="143"/>
      <c r="C389" s="178"/>
      <c r="D389" s="178"/>
    </row>
    <row r="390" spans="2:4" x14ac:dyDescent="0.2">
      <c r="B390" s="143"/>
      <c r="C390" s="178"/>
      <c r="D390" s="178"/>
    </row>
    <row r="391" spans="2:4" x14ac:dyDescent="0.2">
      <c r="B391" s="143"/>
      <c r="C391" s="178"/>
      <c r="D391" s="178"/>
    </row>
    <row r="392" spans="2:4" x14ac:dyDescent="0.2">
      <c r="B392" s="143"/>
      <c r="C392" s="178"/>
      <c r="D392" s="178"/>
    </row>
    <row r="393" spans="2:4" x14ac:dyDescent="0.2">
      <c r="B393" s="143"/>
      <c r="C393" s="178"/>
      <c r="D393" s="178"/>
    </row>
    <row r="394" spans="2:4" x14ac:dyDescent="0.2">
      <c r="B394" s="143"/>
      <c r="C394" s="178"/>
      <c r="D394" s="178"/>
    </row>
    <row r="395" spans="2:4" x14ac:dyDescent="0.2">
      <c r="B395" s="143"/>
      <c r="C395" s="178"/>
      <c r="D395" s="178"/>
    </row>
    <row r="396" spans="2:4" x14ac:dyDescent="0.2">
      <c r="B396" s="143"/>
      <c r="C396" s="178"/>
      <c r="D396" s="178"/>
    </row>
    <row r="397" spans="2:4" x14ac:dyDescent="0.2">
      <c r="B397" s="143"/>
      <c r="C397" s="178"/>
      <c r="D397" s="178"/>
    </row>
    <row r="398" spans="2:4" x14ac:dyDescent="0.2">
      <c r="B398" s="143"/>
      <c r="C398" s="178"/>
      <c r="D398" s="178"/>
    </row>
    <row r="399" spans="2:4" x14ac:dyDescent="0.2">
      <c r="B399" s="143"/>
      <c r="C399" s="178"/>
      <c r="D399" s="178"/>
    </row>
    <row r="400" spans="2:4" x14ac:dyDescent="0.2">
      <c r="B400" s="143"/>
      <c r="C400" s="178"/>
      <c r="D400" s="178"/>
    </row>
    <row r="401" spans="2:4" x14ac:dyDescent="0.2">
      <c r="B401" s="143"/>
      <c r="C401" s="178"/>
      <c r="D401" s="178"/>
    </row>
    <row r="402" spans="2:4" x14ac:dyDescent="0.2">
      <c r="B402" s="143"/>
      <c r="C402" s="178"/>
      <c r="D402" s="178"/>
    </row>
    <row r="403" spans="2:4" x14ac:dyDescent="0.2">
      <c r="B403" s="143"/>
      <c r="C403" s="178"/>
      <c r="D403" s="178"/>
    </row>
    <row r="404" spans="2:4" x14ac:dyDescent="0.2">
      <c r="B404" s="143"/>
      <c r="C404" s="178"/>
      <c r="D404" s="178"/>
    </row>
    <row r="405" spans="2:4" x14ac:dyDescent="0.2">
      <c r="B405" s="143"/>
      <c r="C405" s="178"/>
      <c r="D405" s="178"/>
    </row>
    <row r="406" spans="2:4" x14ac:dyDescent="0.2">
      <c r="B406" s="143"/>
      <c r="C406" s="178"/>
      <c r="D406" s="178"/>
    </row>
    <row r="407" spans="2:4" x14ac:dyDescent="0.2">
      <c r="B407" s="143"/>
      <c r="C407" s="178"/>
      <c r="D407" s="178"/>
    </row>
    <row r="408" spans="2:4" x14ac:dyDescent="0.2">
      <c r="B408" s="143"/>
      <c r="C408" s="178"/>
      <c r="D408" s="178"/>
    </row>
    <row r="409" spans="2:4" x14ac:dyDescent="0.2">
      <c r="B409" s="143"/>
      <c r="C409" s="178"/>
      <c r="D409" s="178"/>
    </row>
    <row r="410" spans="2:4" x14ac:dyDescent="0.2">
      <c r="B410" s="143"/>
      <c r="C410" s="178"/>
      <c r="D410" s="178"/>
    </row>
    <row r="411" spans="2:4" x14ac:dyDescent="0.2">
      <c r="B411" s="143"/>
      <c r="C411" s="178"/>
      <c r="D411" s="178"/>
    </row>
    <row r="412" spans="2:4" x14ac:dyDescent="0.2">
      <c r="B412" s="143"/>
      <c r="C412" s="178"/>
      <c r="D412" s="178"/>
    </row>
    <row r="413" spans="2:4" x14ac:dyDescent="0.2">
      <c r="B413" s="143"/>
      <c r="C413" s="178"/>
      <c r="D413" s="178"/>
    </row>
    <row r="414" spans="2:4" x14ac:dyDescent="0.2">
      <c r="B414" s="143"/>
      <c r="C414" s="178"/>
      <c r="D414" s="178"/>
    </row>
    <row r="415" spans="2:4" x14ac:dyDescent="0.2">
      <c r="B415" s="143"/>
      <c r="C415" s="178"/>
      <c r="D415" s="178"/>
    </row>
    <row r="416" spans="2:4" x14ac:dyDescent="0.2">
      <c r="B416" s="143"/>
      <c r="C416" s="178"/>
      <c r="D416" s="178"/>
    </row>
    <row r="417" spans="2:4" x14ac:dyDescent="0.2">
      <c r="B417" s="143"/>
      <c r="C417" s="178"/>
      <c r="D417" s="178"/>
    </row>
    <row r="418" spans="2:4" x14ac:dyDescent="0.2">
      <c r="B418" s="143"/>
      <c r="C418" s="178"/>
      <c r="D418" s="178"/>
    </row>
    <row r="419" spans="2:4" x14ac:dyDescent="0.2">
      <c r="B419" s="143"/>
      <c r="C419" s="178"/>
      <c r="D419" s="178"/>
    </row>
    <row r="420" spans="2:4" x14ac:dyDescent="0.2">
      <c r="B420" s="143"/>
      <c r="C420" s="178"/>
      <c r="D420" s="178"/>
    </row>
    <row r="421" spans="2:4" x14ac:dyDescent="0.2">
      <c r="B421" s="143"/>
      <c r="C421" s="178"/>
      <c r="D421" s="178"/>
    </row>
    <row r="422" spans="2:4" x14ac:dyDescent="0.2">
      <c r="B422" s="143"/>
      <c r="C422" s="178"/>
      <c r="D422" s="178"/>
    </row>
    <row r="423" spans="2:4" x14ac:dyDescent="0.2">
      <c r="B423" s="143"/>
      <c r="C423" s="178"/>
      <c r="D423" s="178"/>
    </row>
    <row r="424" spans="2:4" x14ac:dyDescent="0.2">
      <c r="B424" s="143"/>
      <c r="C424" s="178"/>
      <c r="D424" s="178"/>
    </row>
    <row r="425" spans="2:4" x14ac:dyDescent="0.2">
      <c r="B425" s="143"/>
      <c r="C425" s="178"/>
      <c r="D425" s="178"/>
    </row>
    <row r="426" spans="2:4" x14ac:dyDescent="0.2">
      <c r="B426" s="143"/>
      <c r="C426" s="178"/>
      <c r="D426" s="178"/>
    </row>
    <row r="427" spans="2:4" x14ac:dyDescent="0.2">
      <c r="B427" s="143"/>
      <c r="C427" s="178"/>
      <c r="D427" s="178"/>
    </row>
    <row r="428" spans="2:4" x14ac:dyDescent="0.2">
      <c r="B428" s="143"/>
      <c r="C428" s="178"/>
      <c r="D428" s="178"/>
    </row>
    <row r="429" spans="2:4" x14ac:dyDescent="0.2">
      <c r="B429" s="143"/>
      <c r="C429" s="178"/>
      <c r="D429" s="178"/>
    </row>
    <row r="430" spans="2:4" x14ac:dyDescent="0.2">
      <c r="B430" s="143"/>
      <c r="C430" s="178"/>
      <c r="D430" s="178"/>
    </row>
    <row r="431" spans="2:4" x14ac:dyDescent="0.2">
      <c r="B431" s="143"/>
      <c r="C431" s="178"/>
      <c r="D431" s="178"/>
    </row>
    <row r="432" spans="2:4" x14ac:dyDescent="0.2">
      <c r="B432" s="143"/>
      <c r="C432" s="178"/>
      <c r="D432" s="178"/>
    </row>
    <row r="433" spans="2:4" x14ac:dyDescent="0.2">
      <c r="B433" s="143"/>
      <c r="C433" s="178"/>
      <c r="D433" s="178"/>
    </row>
    <row r="434" spans="2:4" x14ac:dyDescent="0.2">
      <c r="B434" s="143"/>
      <c r="C434" s="178"/>
      <c r="D434" s="178"/>
    </row>
    <row r="435" spans="2:4" x14ac:dyDescent="0.2">
      <c r="B435" s="143"/>
      <c r="C435" s="178"/>
      <c r="D435" s="178"/>
    </row>
    <row r="436" spans="2:4" x14ac:dyDescent="0.2">
      <c r="B436" s="143"/>
      <c r="C436" s="178"/>
      <c r="D436" s="178"/>
    </row>
    <row r="437" spans="2:4" x14ac:dyDescent="0.2">
      <c r="B437" s="143"/>
      <c r="C437" s="178"/>
      <c r="D437" s="178"/>
    </row>
    <row r="438" spans="2:4" x14ac:dyDescent="0.2">
      <c r="B438" s="143"/>
      <c r="C438" s="178"/>
      <c r="D438" s="178"/>
    </row>
    <row r="439" spans="2:4" x14ac:dyDescent="0.2">
      <c r="B439" s="143"/>
      <c r="C439" s="178"/>
      <c r="D439" s="178"/>
    </row>
    <row r="440" spans="2:4" x14ac:dyDescent="0.2">
      <c r="B440" s="143"/>
      <c r="C440" s="178"/>
      <c r="D440" s="178"/>
    </row>
    <row r="441" spans="2:4" x14ac:dyDescent="0.2">
      <c r="B441" s="143"/>
      <c r="C441" s="178"/>
      <c r="D441" s="178"/>
    </row>
    <row r="442" spans="2:4" x14ac:dyDescent="0.2">
      <c r="B442" s="143"/>
      <c r="C442" s="178"/>
      <c r="D442" s="178"/>
    </row>
    <row r="443" spans="2:4" x14ac:dyDescent="0.2">
      <c r="B443" s="143"/>
      <c r="C443" s="178"/>
      <c r="D443" s="178"/>
    </row>
    <row r="444" spans="2:4" x14ac:dyDescent="0.2">
      <c r="B444" s="143"/>
      <c r="C444" s="178"/>
      <c r="D444" s="178"/>
    </row>
    <row r="445" spans="2:4" x14ac:dyDescent="0.2">
      <c r="B445" s="143"/>
      <c r="C445" s="178"/>
      <c r="D445" s="178"/>
    </row>
    <row r="446" spans="2:4" x14ac:dyDescent="0.2">
      <c r="B446" s="143"/>
      <c r="C446" s="178"/>
      <c r="D446" s="178"/>
    </row>
    <row r="447" spans="2:4" x14ac:dyDescent="0.2">
      <c r="B447" s="143"/>
      <c r="C447" s="178"/>
      <c r="D447" s="178"/>
    </row>
    <row r="448" spans="2:4" x14ac:dyDescent="0.2">
      <c r="B448" s="143"/>
      <c r="C448" s="178"/>
      <c r="D448" s="178"/>
    </row>
    <row r="449" spans="2:4" x14ac:dyDescent="0.2">
      <c r="B449" s="143"/>
      <c r="C449" s="178"/>
      <c r="D449" s="178"/>
    </row>
    <row r="450" spans="2:4" x14ac:dyDescent="0.2">
      <c r="B450" s="143"/>
      <c r="C450" s="178"/>
      <c r="D450" s="178"/>
    </row>
    <row r="451" spans="2:4" x14ac:dyDescent="0.2">
      <c r="B451" s="143"/>
      <c r="C451" s="178"/>
      <c r="D451" s="178"/>
    </row>
    <row r="452" spans="2:4" x14ac:dyDescent="0.2">
      <c r="B452" s="143"/>
      <c r="C452" s="178"/>
      <c r="D452" s="178"/>
    </row>
    <row r="453" spans="2:4" x14ac:dyDescent="0.2">
      <c r="B453" s="143"/>
      <c r="C453" s="178"/>
      <c r="D453" s="178"/>
    </row>
    <row r="454" spans="2:4" x14ac:dyDescent="0.2">
      <c r="B454" s="143"/>
      <c r="C454" s="178"/>
      <c r="D454" s="178"/>
    </row>
    <row r="455" spans="2:4" x14ac:dyDescent="0.2">
      <c r="B455" s="143"/>
      <c r="C455" s="178"/>
      <c r="D455" s="178"/>
    </row>
    <row r="456" spans="2:4" x14ac:dyDescent="0.2">
      <c r="B456" s="143"/>
      <c r="C456" s="178"/>
      <c r="D456" s="178"/>
    </row>
    <row r="457" spans="2:4" x14ac:dyDescent="0.2">
      <c r="B457" s="143"/>
      <c r="C457" s="178"/>
      <c r="D457" s="178"/>
    </row>
    <row r="458" spans="2:4" x14ac:dyDescent="0.2">
      <c r="B458" s="143"/>
      <c r="C458" s="178"/>
      <c r="D458" s="178"/>
    </row>
    <row r="459" spans="2:4" x14ac:dyDescent="0.2">
      <c r="B459" s="143"/>
      <c r="C459" s="178"/>
      <c r="D459" s="178"/>
    </row>
    <row r="460" spans="2:4" x14ac:dyDescent="0.2">
      <c r="B460" s="143"/>
      <c r="C460" s="178"/>
      <c r="D460" s="178"/>
    </row>
    <row r="461" spans="2:4" x14ac:dyDescent="0.2">
      <c r="B461" s="143"/>
      <c r="C461" s="178"/>
      <c r="D461" s="178"/>
    </row>
    <row r="462" spans="2:4" x14ac:dyDescent="0.2">
      <c r="B462" s="143"/>
      <c r="C462" s="178"/>
      <c r="D462" s="178"/>
    </row>
    <row r="463" spans="2:4" x14ac:dyDescent="0.2">
      <c r="B463" s="143"/>
      <c r="C463" s="178"/>
      <c r="D463" s="178"/>
    </row>
    <row r="464" spans="2:4" x14ac:dyDescent="0.2">
      <c r="B464" s="143"/>
      <c r="C464" s="178"/>
      <c r="D464" s="178"/>
    </row>
    <row r="465" spans="2:4" x14ac:dyDescent="0.2">
      <c r="B465" s="143"/>
      <c r="C465" s="178"/>
      <c r="D465" s="178"/>
    </row>
    <row r="466" spans="2:4" x14ac:dyDescent="0.2">
      <c r="B466" s="143"/>
      <c r="C466" s="178"/>
      <c r="D466" s="178"/>
    </row>
    <row r="467" spans="2:4" x14ac:dyDescent="0.2">
      <c r="B467" s="143"/>
      <c r="C467" s="178"/>
      <c r="D467" s="178"/>
    </row>
    <row r="468" spans="2:4" x14ac:dyDescent="0.2">
      <c r="B468" s="143"/>
      <c r="C468" s="178"/>
      <c r="D468" s="178"/>
    </row>
    <row r="469" spans="2:4" x14ac:dyDescent="0.2">
      <c r="B469" s="143"/>
      <c r="C469" s="178"/>
      <c r="D469" s="178"/>
    </row>
    <row r="470" spans="2:4" x14ac:dyDescent="0.2">
      <c r="B470" s="143"/>
      <c r="C470" s="178"/>
      <c r="D470" s="178"/>
    </row>
    <row r="471" spans="2:4" x14ac:dyDescent="0.2">
      <c r="B471" s="143"/>
      <c r="C471" s="178"/>
      <c r="D471" s="178"/>
    </row>
    <row r="472" spans="2:4" x14ac:dyDescent="0.2">
      <c r="B472" s="143"/>
      <c r="C472" s="178"/>
      <c r="D472" s="178"/>
    </row>
    <row r="473" spans="2:4" x14ac:dyDescent="0.2">
      <c r="B473" s="143"/>
      <c r="C473" s="178"/>
      <c r="D473" s="178"/>
    </row>
    <row r="474" spans="2:4" x14ac:dyDescent="0.2">
      <c r="B474" s="143"/>
      <c r="C474" s="178"/>
      <c r="D474" s="178"/>
    </row>
    <row r="475" spans="2:4" x14ac:dyDescent="0.2">
      <c r="B475" s="143"/>
      <c r="C475" s="178"/>
      <c r="D475" s="178"/>
    </row>
    <row r="476" spans="2:4" x14ac:dyDescent="0.2">
      <c r="B476" s="143"/>
      <c r="C476" s="178"/>
      <c r="D476" s="178"/>
    </row>
    <row r="477" spans="2:4" x14ac:dyDescent="0.2">
      <c r="B477" s="143"/>
      <c r="C477" s="178"/>
      <c r="D477" s="178"/>
    </row>
    <row r="478" spans="2:4" x14ac:dyDescent="0.2">
      <c r="B478" s="143"/>
      <c r="C478" s="178"/>
      <c r="D478" s="178"/>
    </row>
    <row r="479" spans="2:4" x14ac:dyDescent="0.2">
      <c r="B479" s="143"/>
      <c r="C479" s="178"/>
      <c r="D479" s="178"/>
    </row>
    <row r="480" spans="2:4" x14ac:dyDescent="0.2">
      <c r="B480" s="143"/>
      <c r="C480" s="178"/>
      <c r="D480" s="178"/>
    </row>
    <row r="481" spans="2:4" x14ac:dyDescent="0.2">
      <c r="B481" s="143"/>
      <c r="C481" s="178"/>
      <c r="D481" s="178"/>
    </row>
    <row r="482" spans="2:4" x14ac:dyDescent="0.2">
      <c r="B482" s="143"/>
      <c r="C482" s="178"/>
      <c r="D482" s="178"/>
    </row>
    <row r="483" spans="2:4" x14ac:dyDescent="0.2">
      <c r="B483" s="143"/>
      <c r="C483" s="178"/>
      <c r="D483" s="178"/>
    </row>
    <row r="484" spans="2:4" x14ac:dyDescent="0.2">
      <c r="B484" s="143"/>
      <c r="C484" s="178"/>
      <c r="D484" s="178"/>
    </row>
    <row r="485" spans="2:4" x14ac:dyDescent="0.2">
      <c r="B485" s="143"/>
      <c r="C485" s="178"/>
      <c r="D485" s="178"/>
    </row>
    <row r="486" spans="2:4" x14ac:dyDescent="0.2">
      <c r="B486" s="143"/>
      <c r="C486" s="178"/>
      <c r="D486" s="178"/>
    </row>
    <row r="487" spans="2:4" x14ac:dyDescent="0.2">
      <c r="B487" s="143"/>
      <c r="C487" s="178"/>
      <c r="D487" s="178"/>
    </row>
    <row r="488" spans="2:4" x14ac:dyDescent="0.2">
      <c r="B488" s="143"/>
      <c r="C488" s="178"/>
      <c r="D488" s="178"/>
    </row>
    <row r="489" spans="2:4" x14ac:dyDescent="0.2">
      <c r="B489" s="143"/>
      <c r="C489" s="178"/>
      <c r="D489" s="178"/>
    </row>
    <row r="490" spans="2:4" x14ac:dyDescent="0.2">
      <c r="B490" s="143"/>
      <c r="C490" s="178"/>
      <c r="D490" s="178"/>
    </row>
    <row r="491" spans="2:4" x14ac:dyDescent="0.2">
      <c r="B491" s="143"/>
      <c r="C491" s="178"/>
      <c r="D491" s="178"/>
    </row>
    <row r="492" spans="2:4" x14ac:dyDescent="0.2">
      <c r="B492" s="143"/>
      <c r="C492" s="178"/>
      <c r="D492" s="178"/>
    </row>
    <row r="493" spans="2:4" x14ac:dyDescent="0.2">
      <c r="B493" s="143"/>
      <c r="C493" s="178"/>
      <c r="D493" s="178"/>
    </row>
    <row r="494" spans="2:4" x14ac:dyDescent="0.2">
      <c r="B494" s="143"/>
      <c r="C494" s="178"/>
      <c r="D494" s="178"/>
    </row>
    <row r="495" spans="2:4" x14ac:dyDescent="0.2">
      <c r="B495" s="143"/>
      <c r="C495" s="178"/>
      <c r="D495" s="178"/>
    </row>
    <row r="496" spans="2:4" x14ac:dyDescent="0.2">
      <c r="B496" s="143"/>
      <c r="C496" s="178"/>
      <c r="D496" s="178"/>
    </row>
    <row r="497" spans="2:4" x14ac:dyDescent="0.2">
      <c r="B497" s="143"/>
      <c r="C497" s="178"/>
      <c r="D497" s="178"/>
    </row>
    <row r="498" spans="2:4" x14ac:dyDescent="0.2">
      <c r="B498" s="143"/>
      <c r="C498" s="178"/>
      <c r="D498" s="178"/>
    </row>
    <row r="499" spans="2:4" x14ac:dyDescent="0.2">
      <c r="B499" s="143"/>
      <c r="C499" s="178"/>
      <c r="D499" s="178"/>
    </row>
    <row r="500" spans="2:4" x14ac:dyDescent="0.2">
      <c r="B500" s="143"/>
      <c r="C500" s="178"/>
      <c r="D500" s="178"/>
    </row>
    <row r="501" spans="2:4" x14ac:dyDescent="0.2">
      <c r="B501" s="143"/>
      <c r="C501" s="178"/>
      <c r="D501" s="178"/>
    </row>
    <row r="502" spans="2:4" x14ac:dyDescent="0.2">
      <c r="B502" s="143"/>
      <c r="C502" s="178"/>
      <c r="D502" s="178"/>
    </row>
    <row r="503" spans="2:4" x14ac:dyDescent="0.2">
      <c r="B503" s="143"/>
      <c r="C503" s="178"/>
      <c r="D503" s="178"/>
    </row>
    <row r="504" spans="2:4" x14ac:dyDescent="0.2">
      <c r="B504" s="143"/>
      <c r="C504" s="178"/>
      <c r="D504" s="178"/>
    </row>
    <row r="505" spans="2:4" x14ac:dyDescent="0.2">
      <c r="B505" s="143"/>
      <c r="C505" s="178"/>
      <c r="D505" s="178"/>
    </row>
    <row r="506" spans="2:4" x14ac:dyDescent="0.2">
      <c r="B506" s="143"/>
      <c r="C506" s="178"/>
      <c r="D506" s="178"/>
    </row>
    <row r="507" spans="2:4" x14ac:dyDescent="0.2">
      <c r="B507" s="143"/>
      <c r="C507" s="178"/>
      <c r="D507" s="178"/>
    </row>
    <row r="508" spans="2:4" x14ac:dyDescent="0.2">
      <c r="B508" s="143"/>
      <c r="C508" s="178"/>
      <c r="D508" s="178"/>
    </row>
    <row r="509" spans="2:4" x14ac:dyDescent="0.2">
      <c r="B509" s="143"/>
      <c r="C509" s="178"/>
      <c r="D509" s="178"/>
    </row>
    <row r="510" spans="2:4" x14ac:dyDescent="0.2">
      <c r="B510" s="143"/>
      <c r="C510" s="178"/>
      <c r="D510" s="178"/>
    </row>
    <row r="511" spans="2:4" x14ac:dyDescent="0.2">
      <c r="B511" s="143"/>
      <c r="C511" s="178"/>
      <c r="D511" s="178"/>
    </row>
    <row r="512" spans="2:4" x14ac:dyDescent="0.2">
      <c r="B512" s="143"/>
      <c r="C512" s="178"/>
      <c r="D512" s="178"/>
    </row>
    <row r="513" spans="2:4" x14ac:dyDescent="0.2">
      <c r="B513" s="143"/>
      <c r="C513" s="178"/>
      <c r="D513" s="178"/>
    </row>
    <row r="514" spans="2:4" x14ac:dyDescent="0.2">
      <c r="B514" s="143"/>
      <c r="C514" s="178"/>
      <c r="D514" s="178"/>
    </row>
    <row r="515" spans="2:4" x14ac:dyDescent="0.2">
      <c r="B515" s="143"/>
      <c r="C515" s="178"/>
      <c r="D515" s="178"/>
    </row>
    <row r="516" spans="2:4" x14ac:dyDescent="0.2">
      <c r="B516" s="143"/>
      <c r="C516" s="178"/>
      <c r="D516" s="178"/>
    </row>
    <row r="517" spans="2:4" x14ac:dyDescent="0.2">
      <c r="B517" s="143"/>
      <c r="C517" s="178"/>
      <c r="D517" s="178"/>
    </row>
    <row r="518" spans="2:4" x14ac:dyDescent="0.2">
      <c r="B518" s="143"/>
      <c r="C518" s="178"/>
      <c r="D518" s="178"/>
    </row>
    <row r="519" spans="2:4" x14ac:dyDescent="0.2">
      <c r="B519" s="143"/>
      <c r="C519" s="178"/>
      <c r="D519" s="178"/>
    </row>
    <row r="520" spans="2:4" x14ac:dyDescent="0.2">
      <c r="B520" s="143"/>
      <c r="C520" s="178"/>
      <c r="D520" s="178"/>
    </row>
    <row r="521" spans="2:4" x14ac:dyDescent="0.2">
      <c r="B521" s="143"/>
      <c r="C521" s="178"/>
      <c r="D521" s="178"/>
    </row>
    <row r="522" spans="2:4" x14ac:dyDescent="0.2">
      <c r="B522" s="143"/>
      <c r="C522" s="178"/>
      <c r="D522" s="178"/>
    </row>
    <row r="523" spans="2:4" x14ac:dyDescent="0.2">
      <c r="B523" s="143"/>
      <c r="C523" s="178"/>
      <c r="D523" s="178"/>
    </row>
    <row r="524" spans="2:4" x14ac:dyDescent="0.2">
      <c r="B524" s="143"/>
      <c r="C524" s="178"/>
      <c r="D524" s="178"/>
    </row>
    <row r="525" spans="2:4" x14ac:dyDescent="0.2">
      <c r="B525" s="143"/>
      <c r="C525" s="178"/>
      <c r="D525" s="178"/>
    </row>
    <row r="526" spans="2:4" x14ac:dyDescent="0.2">
      <c r="B526" s="143"/>
      <c r="C526" s="178"/>
      <c r="D526" s="178"/>
    </row>
    <row r="527" spans="2:4" x14ac:dyDescent="0.2">
      <c r="B527" s="143"/>
      <c r="C527" s="178"/>
      <c r="D527" s="178"/>
    </row>
    <row r="528" spans="2:4" x14ac:dyDescent="0.2">
      <c r="B528" s="143"/>
      <c r="C528" s="178"/>
      <c r="D528" s="178"/>
    </row>
    <row r="529" spans="2:4" x14ac:dyDescent="0.2">
      <c r="B529" s="143"/>
      <c r="C529" s="178"/>
      <c r="D529" s="178"/>
    </row>
    <row r="530" spans="2:4" x14ac:dyDescent="0.2">
      <c r="B530" s="143"/>
      <c r="C530" s="178"/>
      <c r="D530" s="178"/>
    </row>
    <row r="531" spans="2:4" x14ac:dyDescent="0.2">
      <c r="B531" s="143"/>
      <c r="C531" s="178"/>
      <c r="D531" s="178"/>
    </row>
    <row r="532" spans="2:4" x14ac:dyDescent="0.2">
      <c r="B532" s="143"/>
      <c r="C532" s="178"/>
      <c r="D532" s="178"/>
    </row>
    <row r="533" spans="2:4" x14ac:dyDescent="0.2">
      <c r="B533" s="143"/>
      <c r="C533" s="178"/>
      <c r="D533" s="178"/>
    </row>
    <row r="534" spans="2:4" x14ac:dyDescent="0.2">
      <c r="B534" s="143"/>
      <c r="C534" s="178"/>
      <c r="D534" s="178"/>
    </row>
    <row r="535" spans="2:4" x14ac:dyDescent="0.2">
      <c r="B535" s="143"/>
      <c r="C535" s="178"/>
      <c r="D535" s="178"/>
    </row>
    <row r="536" spans="2:4" x14ac:dyDescent="0.2">
      <c r="B536" s="143"/>
      <c r="C536" s="178"/>
      <c r="D536" s="178"/>
    </row>
    <row r="537" spans="2:4" x14ac:dyDescent="0.2">
      <c r="B537" s="143"/>
      <c r="C537" s="178"/>
      <c r="D537" s="178"/>
    </row>
    <row r="538" spans="2:4" x14ac:dyDescent="0.2">
      <c r="B538" s="143"/>
      <c r="C538" s="178"/>
      <c r="D538" s="178"/>
    </row>
    <row r="539" spans="2:4" x14ac:dyDescent="0.2">
      <c r="B539" s="143"/>
      <c r="C539" s="178"/>
      <c r="D539" s="178"/>
    </row>
    <row r="540" spans="2:4" x14ac:dyDescent="0.2">
      <c r="B540" s="143"/>
      <c r="C540" s="178"/>
      <c r="D540" s="178"/>
    </row>
    <row r="541" spans="2:4" x14ac:dyDescent="0.2">
      <c r="B541" s="143"/>
      <c r="C541" s="178"/>
      <c r="D541" s="178"/>
    </row>
    <row r="542" spans="2:4" x14ac:dyDescent="0.2">
      <c r="B542" s="143"/>
      <c r="C542" s="178"/>
      <c r="D542" s="178"/>
    </row>
    <row r="543" spans="2:4" x14ac:dyDescent="0.2">
      <c r="B543" s="143"/>
      <c r="C543" s="178"/>
      <c r="D543" s="178"/>
    </row>
    <row r="544" spans="2:4" x14ac:dyDescent="0.2">
      <c r="B544" s="143"/>
      <c r="C544" s="178"/>
      <c r="D544" s="178"/>
    </row>
    <row r="545" spans="2:4" x14ac:dyDescent="0.2">
      <c r="B545" s="143"/>
      <c r="C545" s="178"/>
      <c r="D545" s="178"/>
    </row>
    <row r="546" spans="2:4" x14ac:dyDescent="0.2">
      <c r="B546" s="143"/>
      <c r="C546" s="178"/>
      <c r="D546" s="178"/>
    </row>
    <row r="547" spans="2:4" x14ac:dyDescent="0.2">
      <c r="B547" s="143"/>
      <c r="C547" s="178"/>
      <c r="D547" s="178"/>
    </row>
    <row r="548" spans="2:4" x14ac:dyDescent="0.2">
      <c r="B548" s="143"/>
      <c r="C548" s="178"/>
      <c r="D548" s="178"/>
    </row>
    <row r="549" spans="2:4" x14ac:dyDescent="0.2">
      <c r="B549" s="143"/>
      <c r="C549" s="178"/>
      <c r="D549" s="178"/>
    </row>
    <row r="550" spans="2:4" x14ac:dyDescent="0.2">
      <c r="B550" s="143"/>
      <c r="C550" s="178"/>
      <c r="D550" s="178"/>
    </row>
    <row r="551" spans="2:4" x14ac:dyDescent="0.2">
      <c r="B551" s="143"/>
      <c r="C551" s="178"/>
      <c r="D551" s="178"/>
    </row>
    <row r="552" spans="2:4" x14ac:dyDescent="0.2">
      <c r="B552" s="143"/>
      <c r="C552" s="178"/>
      <c r="D552" s="178"/>
    </row>
    <row r="553" spans="2:4" x14ac:dyDescent="0.2">
      <c r="B553" s="143"/>
      <c r="C553" s="178"/>
      <c r="D553" s="178"/>
    </row>
    <row r="554" spans="2:4" x14ac:dyDescent="0.2">
      <c r="B554" s="143"/>
      <c r="C554" s="178"/>
      <c r="D554" s="178"/>
    </row>
    <row r="555" spans="2:4" x14ac:dyDescent="0.2">
      <c r="B555" s="143"/>
      <c r="C555" s="178"/>
      <c r="D555" s="178"/>
    </row>
    <row r="556" spans="2:4" x14ac:dyDescent="0.2">
      <c r="B556" s="143"/>
      <c r="C556" s="178"/>
      <c r="D556" s="178"/>
    </row>
    <row r="557" spans="2:4" x14ac:dyDescent="0.2">
      <c r="B557" s="143"/>
      <c r="C557" s="178"/>
      <c r="D557" s="178"/>
    </row>
    <row r="558" spans="2:4" x14ac:dyDescent="0.2">
      <c r="B558" s="143"/>
      <c r="C558" s="178"/>
      <c r="D558" s="178"/>
    </row>
    <row r="559" spans="2:4" x14ac:dyDescent="0.2">
      <c r="B559" s="143"/>
      <c r="C559" s="178"/>
      <c r="D559" s="178"/>
    </row>
    <row r="560" spans="2:4" x14ac:dyDescent="0.2">
      <c r="B560" s="143"/>
      <c r="C560" s="178"/>
      <c r="D560" s="178"/>
    </row>
    <row r="561" spans="2:4" x14ac:dyDescent="0.2">
      <c r="B561" s="143"/>
      <c r="C561" s="178"/>
      <c r="D561" s="178"/>
    </row>
    <row r="562" spans="2:4" x14ac:dyDescent="0.2">
      <c r="B562" s="143"/>
      <c r="C562" s="178"/>
      <c r="D562" s="178"/>
    </row>
    <row r="563" spans="2:4" x14ac:dyDescent="0.2">
      <c r="B563" s="143"/>
      <c r="C563" s="178"/>
      <c r="D563" s="178"/>
    </row>
    <row r="564" spans="2:4" x14ac:dyDescent="0.2">
      <c r="B564" s="143"/>
      <c r="C564" s="178"/>
      <c r="D564" s="178"/>
    </row>
    <row r="565" spans="2:4" x14ac:dyDescent="0.2">
      <c r="B565" s="143"/>
      <c r="C565" s="178"/>
      <c r="D565" s="178"/>
    </row>
    <row r="566" spans="2:4" x14ac:dyDescent="0.2">
      <c r="B566" s="143"/>
      <c r="C566" s="178"/>
      <c r="D566" s="178"/>
    </row>
    <row r="567" spans="2:4" x14ac:dyDescent="0.2">
      <c r="B567" s="143"/>
      <c r="C567" s="178"/>
      <c r="D567" s="178"/>
    </row>
    <row r="568" spans="2:4" x14ac:dyDescent="0.2">
      <c r="B568" s="143"/>
      <c r="C568" s="178"/>
      <c r="D568" s="178"/>
    </row>
    <row r="569" spans="2:4" x14ac:dyDescent="0.2">
      <c r="B569" s="143"/>
      <c r="C569" s="178"/>
      <c r="D569" s="178"/>
    </row>
    <row r="570" spans="2:4" x14ac:dyDescent="0.2">
      <c r="B570" s="143"/>
      <c r="C570" s="178"/>
      <c r="D570" s="178"/>
    </row>
    <row r="571" spans="2:4" x14ac:dyDescent="0.2">
      <c r="B571" s="143"/>
      <c r="C571" s="178"/>
      <c r="D571" s="178"/>
    </row>
    <row r="572" spans="2:4" x14ac:dyDescent="0.2">
      <c r="B572" s="143"/>
      <c r="C572" s="178"/>
      <c r="D572" s="178"/>
    </row>
    <row r="573" spans="2:4" x14ac:dyDescent="0.2">
      <c r="B573" s="143"/>
      <c r="C573" s="178"/>
      <c r="D573" s="178"/>
    </row>
    <row r="574" spans="2:4" x14ac:dyDescent="0.2">
      <c r="B574" s="143"/>
      <c r="C574" s="178"/>
      <c r="D574" s="178"/>
    </row>
    <row r="575" spans="2:4" x14ac:dyDescent="0.2">
      <c r="B575" s="143"/>
      <c r="C575" s="178"/>
      <c r="D575" s="178"/>
    </row>
    <row r="576" spans="2:4" x14ac:dyDescent="0.2">
      <c r="B576" s="143"/>
      <c r="C576" s="178"/>
      <c r="D576" s="178"/>
    </row>
    <row r="577" spans="2:4" x14ac:dyDescent="0.2">
      <c r="B577" s="143"/>
      <c r="C577" s="178"/>
      <c r="D577" s="178"/>
    </row>
    <row r="578" spans="2:4" x14ac:dyDescent="0.2">
      <c r="B578" s="143"/>
      <c r="C578" s="178"/>
      <c r="D578" s="178"/>
    </row>
    <row r="579" spans="2:4" x14ac:dyDescent="0.2">
      <c r="B579" s="143"/>
      <c r="C579" s="178"/>
      <c r="D579" s="178"/>
    </row>
    <row r="580" spans="2:4" x14ac:dyDescent="0.2">
      <c r="B580" s="143"/>
      <c r="C580" s="178"/>
      <c r="D580" s="178"/>
    </row>
    <row r="581" spans="2:4" x14ac:dyDescent="0.2">
      <c r="B581" s="143"/>
      <c r="C581" s="178"/>
      <c r="D581" s="178"/>
    </row>
    <row r="582" spans="2:4" x14ac:dyDescent="0.2">
      <c r="B582" s="143"/>
      <c r="C582" s="178"/>
      <c r="D582" s="178"/>
    </row>
    <row r="583" spans="2:4" x14ac:dyDescent="0.2">
      <c r="B583" s="143"/>
      <c r="C583" s="178"/>
      <c r="D583" s="178"/>
    </row>
    <row r="584" spans="2:4" x14ac:dyDescent="0.2">
      <c r="B584" s="143"/>
      <c r="C584" s="178"/>
      <c r="D584" s="178"/>
    </row>
    <row r="585" spans="2:4" x14ac:dyDescent="0.2">
      <c r="B585" s="143"/>
      <c r="C585" s="178"/>
      <c r="D585" s="178"/>
    </row>
    <row r="586" spans="2:4" x14ac:dyDescent="0.2">
      <c r="B586" s="143"/>
      <c r="C586" s="178"/>
      <c r="D586" s="178"/>
    </row>
    <row r="587" spans="2:4" x14ac:dyDescent="0.2">
      <c r="B587" s="143"/>
      <c r="C587" s="178"/>
      <c r="D587" s="178"/>
    </row>
    <row r="588" spans="2:4" x14ac:dyDescent="0.2">
      <c r="B588" s="143"/>
      <c r="C588" s="178"/>
      <c r="D588" s="178"/>
    </row>
    <row r="589" spans="2:4" x14ac:dyDescent="0.2">
      <c r="B589" s="143"/>
      <c r="C589" s="178"/>
      <c r="D589" s="178"/>
    </row>
    <row r="590" spans="2:4" x14ac:dyDescent="0.2">
      <c r="B590" s="143"/>
      <c r="C590" s="178"/>
      <c r="D590" s="178"/>
    </row>
    <row r="591" spans="2:4" x14ac:dyDescent="0.2">
      <c r="B591" s="143"/>
      <c r="C591" s="178"/>
      <c r="D591" s="178"/>
    </row>
    <row r="592" spans="2:4" x14ac:dyDescent="0.2">
      <c r="B592" s="143"/>
      <c r="C592" s="178"/>
      <c r="D592" s="178"/>
    </row>
    <row r="593" spans="2:4" x14ac:dyDescent="0.2">
      <c r="B593" s="143"/>
      <c r="C593" s="178"/>
      <c r="D593" s="178"/>
    </row>
    <row r="594" spans="2:4" x14ac:dyDescent="0.2">
      <c r="B594" s="143"/>
      <c r="C594" s="178"/>
      <c r="D594" s="178"/>
    </row>
    <row r="595" spans="2:4" x14ac:dyDescent="0.2">
      <c r="B595" s="143"/>
      <c r="C595" s="178"/>
      <c r="D595" s="178"/>
    </row>
    <row r="596" spans="2:4" x14ac:dyDescent="0.2">
      <c r="B596" s="143"/>
      <c r="C596" s="178"/>
      <c r="D596" s="178"/>
    </row>
    <row r="597" spans="2:4" x14ac:dyDescent="0.2">
      <c r="B597" s="143"/>
      <c r="C597" s="178"/>
      <c r="D597" s="178"/>
    </row>
    <row r="598" spans="2:4" x14ac:dyDescent="0.2">
      <c r="B598" s="143"/>
      <c r="C598" s="178"/>
      <c r="D598" s="178"/>
    </row>
    <row r="599" spans="2:4" x14ac:dyDescent="0.2">
      <c r="B599" s="143"/>
      <c r="C599" s="178"/>
      <c r="D599" s="178"/>
    </row>
    <row r="600" spans="2:4" x14ac:dyDescent="0.2">
      <c r="B600" s="143"/>
      <c r="C600" s="178"/>
      <c r="D600" s="178"/>
    </row>
    <row r="601" spans="2:4" x14ac:dyDescent="0.2">
      <c r="B601" s="143"/>
      <c r="C601" s="178"/>
      <c r="D601" s="178"/>
    </row>
    <row r="602" spans="2:4" x14ac:dyDescent="0.2">
      <c r="B602" s="143"/>
      <c r="C602" s="178"/>
      <c r="D602" s="178"/>
    </row>
    <row r="603" spans="2:4" x14ac:dyDescent="0.2">
      <c r="B603" s="143"/>
      <c r="C603" s="178"/>
      <c r="D603" s="178"/>
    </row>
    <row r="604" spans="2:4" x14ac:dyDescent="0.2">
      <c r="B604" s="143"/>
      <c r="C604" s="178"/>
      <c r="D604" s="178"/>
    </row>
    <row r="605" spans="2:4" x14ac:dyDescent="0.2">
      <c r="B605" s="143"/>
      <c r="C605" s="178"/>
      <c r="D605" s="178"/>
    </row>
    <row r="606" spans="2:4" x14ac:dyDescent="0.2">
      <c r="B606" s="143"/>
      <c r="C606" s="178"/>
      <c r="D606" s="178"/>
    </row>
    <row r="607" spans="2:4" x14ac:dyDescent="0.2">
      <c r="B607" s="143"/>
      <c r="C607" s="178"/>
      <c r="D607" s="178"/>
    </row>
    <row r="608" spans="2:4" x14ac:dyDescent="0.2">
      <c r="B608" s="143"/>
      <c r="C608" s="178"/>
      <c r="D608" s="178"/>
    </row>
    <row r="609" spans="2:4" x14ac:dyDescent="0.2">
      <c r="B609" s="143"/>
      <c r="C609" s="178"/>
      <c r="D609" s="178"/>
    </row>
    <row r="610" spans="2:4" x14ac:dyDescent="0.2">
      <c r="B610" s="143"/>
      <c r="C610" s="178"/>
      <c r="D610" s="178"/>
    </row>
    <row r="611" spans="2:4" x14ac:dyDescent="0.2">
      <c r="B611" s="143"/>
      <c r="C611" s="178"/>
      <c r="D611" s="178"/>
    </row>
    <row r="612" spans="2:4" x14ac:dyDescent="0.2">
      <c r="B612" s="143"/>
      <c r="C612" s="178"/>
      <c r="D612" s="178"/>
    </row>
    <row r="613" spans="2:4" x14ac:dyDescent="0.2">
      <c r="B613" s="143"/>
      <c r="C613" s="178"/>
      <c r="D613" s="178"/>
    </row>
    <row r="614" spans="2:4" x14ac:dyDescent="0.2">
      <c r="B614" s="143"/>
      <c r="C614" s="178"/>
      <c r="D614" s="178"/>
    </row>
    <row r="615" spans="2:4" x14ac:dyDescent="0.2">
      <c r="B615" s="143"/>
      <c r="C615" s="178"/>
      <c r="D615" s="178"/>
    </row>
    <row r="616" spans="2:4" x14ac:dyDescent="0.2">
      <c r="B616" s="143"/>
      <c r="C616" s="178"/>
      <c r="D616" s="178"/>
    </row>
    <row r="617" spans="2:4" x14ac:dyDescent="0.2">
      <c r="B617" s="143"/>
      <c r="C617" s="178"/>
      <c r="D617" s="178"/>
    </row>
    <row r="618" spans="2:4" x14ac:dyDescent="0.2">
      <c r="B618" s="143"/>
      <c r="C618" s="178"/>
      <c r="D618" s="178"/>
    </row>
    <row r="619" spans="2:4" x14ac:dyDescent="0.2">
      <c r="B619" s="143"/>
      <c r="C619" s="178"/>
      <c r="D619" s="178"/>
    </row>
    <row r="620" spans="2:4" x14ac:dyDescent="0.2">
      <c r="B620" s="143"/>
      <c r="C620" s="178"/>
      <c r="D620" s="178"/>
    </row>
    <row r="621" spans="2:4" x14ac:dyDescent="0.2">
      <c r="B621" s="143"/>
      <c r="C621" s="178"/>
      <c r="D621" s="178"/>
    </row>
    <row r="622" spans="2:4" x14ac:dyDescent="0.2">
      <c r="B622" s="143"/>
      <c r="C622" s="178"/>
      <c r="D622" s="178"/>
    </row>
    <row r="623" spans="2:4" x14ac:dyDescent="0.2">
      <c r="B623" s="143"/>
      <c r="C623" s="178"/>
      <c r="D623" s="178"/>
    </row>
    <row r="624" spans="2:4" x14ac:dyDescent="0.2">
      <c r="B624" s="143"/>
      <c r="C624" s="178"/>
      <c r="D624" s="178"/>
    </row>
    <row r="625" spans="2:4" x14ac:dyDescent="0.2">
      <c r="B625" s="143"/>
      <c r="C625" s="178"/>
      <c r="D625" s="178"/>
    </row>
    <row r="626" spans="2:4" x14ac:dyDescent="0.2">
      <c r="B626" s="143"/>
      <c r="C626" s="178"/>
      <c r="D626" s="178"/>
    </row>
    <row r="627" spans="2:4" x14ac:dyDescent="0.2">
      <c r="B627" s="143"/>
      <c r="C627" s="178"/>
      <c r="D627" s="178"/>
    </row>
    <row r="628" spans="2:4" x14ac:dyDescent="0.2">
      <c r="B628" s="143"/>
      <c r="C628" s="178"/>
      <c r="D628" s="178"/>
    </row>
    <row r="629" spans="2:4" x14ac:dyDescent="0.2">
      <c r="B629" s="143"/>
      <c r="C629" s="178"/>
      <c r="D629" s="178"/>
    </row>
    <row r="630" spans="2:4" x14ac:dyDescent="0.2">
      <c r="B630" s="143"/>
      <c r="C630" s="178"/>
      <c r="D630" s="178"/>
    </row>
    <row r="631" spans="2:4" x14ac:dyDescent="0.2">
      <c r="B631" s="143"/>
      <c r="C631" s="178"/>
      <c r="D631" s="178"/>
    </row>
    <row r="632" spans="2:4" x14ac:dyDescent="0.2">
      <c r="B632" s="143"/>
      <c r="C632" s="178"/>
      <c r="D632" s="178"/>
    </row>
    <row r="633" spans="2:4" x14ac:dyDescent="0.2">
      <c r="B633" s="143"/>
      <c r="C633" s="178"/>
      <c r="D633" s="178"/>
    </row>
    <row r="634" spans="2:4" x14ac:dyDescent="0.2">
      <c r="B634" s="143"/>
      <c r="C634" s="178"/>
      <c r="D634" s="178"/>
    </row>
    <row r="635" spans="2:4" x14ac:dyDescent="0.2">
      <c r="B635" s="143"/>
      <c r="C635" s="178"/>
      <c r="D635" s="178"/>
    </row>
    <row r="636" spans="2:4" x14ac:dyDescent="0.2">
      <c r="B636" s="143"/>
      <c r="C636" s="178"/>
      <c r="D636" s="178"/>
    </row>
    <row r="637" spans="2:4" x14ac:dyDescent="0.2">
      <c r="B637" s="143"/>
      <c r="C637" s="178"/>
      <c r="D637" s="178"/>
    </row>
    <row r="638" spans="2:4" x14ac:dyDescent="0.2">
      <c r="B638" s="143"/>
      <c r="C638" s="178"/>
      <c r="D638" s="178"/>
    </row>
    <row r="639" spans="2:4" x14ac:dyDescent="0.2">
      <c r="B639" s="143"/>
      <c r="C639" s="178"/>
      <c r="D639" s="178"/>
    </row>
    <row r="640" spans="2:4" x14ac:dyDescent="0.2">
      <c r="B640" s="143"/>
      <c r="C640" s="178"/>
      <c r="D640" s="178"/>
    </row>
    <row r="641" spans="2:4" x14ac:dyDescent="0.2">
      <c r="B641" s="143"/>
      <c r="C641" s="178"/>
      <c r="D641" s="178"/>
    </row>
    <row r="642" spans="2:4" x14ac:dyDescent="0.2">
      <c r="B642" s="143"/>
      <c r="C642" s="178"/>
      <c r="D642" s="178"/>
    </row>
    <row r="643" spans="2:4" x14ac:dyDescent="0.2">
      <c r="B643" s="143"/>
      <c r="C643" s="178"/>
      <c r="D643" s="178"/>
    </row>
    <row r="644" spans="2:4" x14ac:dyDescent="0.2">
      <c r="B644" s="143"/>
      <c r="C644" s="178"/>
      <c r="D644" s="178"/>
    </row>
    <row r="645" spans="2:4" x14ac:dyDescent="0.2">
      <c r="B645" s="143"/>
      <c r="C645" s="178"/>
      <c r="D645" s="178"/>
    </row>
    <row r="646" spans="2:4" x14ac:dyDescent="0.2">
      <c r="B646" s="143"/>
      <c r="C646" s="178"/>
      <c r="D646" s="178"/>
    </row>
    <row r="647" spans="2:4" x14ac:dyDescent="0.2">
      <c r="B647" s="143"/>
      <c r="C647" s="178"/>
      <c r="D647" s="178"/>
    </row>
    <row r="648" spans="2:4" x14ac:dyDescent="0.2">
      <c r="B648" s="143"/>
      <c r="C648" s="178"/>
      <c r="D648" s="178"/>
    </row>
    <row r="649" spans="2:4" x14ac:dyDescent="0.2">
      <c r="B649" s="143"/>
      <c r="C649" s="178"/>
      <c r="D649" s="178"/>
    </row>
    <row r="650" spans="2:4" x14ac:dyDescent="0.2">
      <c r="B650" s="143"/>
      <c r="C650" s="178"/>
      <c r="D650" s="178"/>
    </row>
    <row r="651" spans="2:4" x14ac:dyDescent="0.2">
      <c r="B651" s="143"/>
      <c r="C651" s="178"/>
      <c r="D651" s="178"/>
    </row>
    <row r="652" spans="2:4" x14ac:dyDescent="0.2">
      <c r="B652" s="143"/>
      <c r="C652" s="178"/>
      <c r="D652" s="178"/>
    </row>
    <row r="653" spans="2:4" x14ac:dyDescent="0.2">
      <c r="B653" s="143"/>
      <c r="C653" s="178"/>
      <c r="D653" s="178"/>
    </row>
    <row r="654" spans="2:4" x14ac:dyDescent="0.2">
      <c r="B654" s="143"/>
      <c r="C654" s="178"/>
      <c r="D654" s="178"/>
    </row>
    <row r="655" spans="2:4" x14ac:dyDescent="0.2">
      <c r="B655" s="143"/>
      <c r="C655" s="178"/>
      <c r="D655" s="178"/>
    </row>
    <row r="656" spans="2:4" x14ac:dyDescent="0.2">
      <c r="B656" s="143"/>
      <c r="C656" s="178"/>
      <c r="D656" s="178"/>
    </row>
    <row r="657" spans="2:4" x14ac:dyDescent="0.2">
      <c r="B657" s="143"/>
      <c r="C657" s="178"/>
      <c r="D657" s="178"/>
    </row>
    <row r="658" spans="2:4" x14ac:dyDescent="0.2">
      <c r="B658" s="143"/>
      <c r="C658" s="178"/>
      <c r="D658" s="178"/>
    </row>
    <row r="659" spans="2:4" x14ac:dyDescent="0.2">
      <c r="B659" s="143"/>
      <c r="C659" s="178"/>
      <c r="D659" s="178"/>
    </row>
    <row r="660" spans="2:4" x14ac:dyDescent="0.2">
      <c r="B660" s="143"/>
      <c r="C660" s="178"/>
      <c r="D660" s="178"/>
    </row>
    <row r="661" spans="2:4" x14ac:dyDescent="0.2">
      <c r="B661" s="143"/>
      <c r="C661" s="178"/>
      <c r="D661" s="178"/>
    </row>
    <row r="662" spans="2:4" x14ac:dyDescent="0.2">
      <c r="B662" s="143"/>
      <c r="C662" s="178"/>
      <c r="D662" s="178"/>
    </row>
    <row r="663" spans="2:4" x14ac:dyDescent="0.2">
      <c r="B663" s="143"/>
      <c r="C663" s="178"/>
      <c r="D663" s="178"/>
    </row>
    <row r="664" spans="2:4" x14ac:dyDescent="0.2">
      <c r="B664" s="143"/>
      <c r="C664" s="178"/>
      <c r="D664" s="178"/>
    </row>
    <row r="665" spans="2:4" x14ac:dyDescent="0.2">
      <c r="B665" s="143"/>
      <c r="C665" s="178"/>
      <c r="D665" s="178"/>
    </row>
    <row r="666" spans="2:4" x14ac:dyDescent="0.2">
      <c r="B666" s="143"/>
      <c r="C666" s="178"/>
      <c r="D666" s="178"/>
    </row>
    <row r="667" spans="2:4" x14ac:dyDescent="0.2">
      <c r="B667" s="143"/>
      <c r="C667" s="178"/>
      <c r="D667" s="178"/>
    </row>
    <row r="668" spans="2:4" x14ac:dyDescent="0.2">
      <c r="B668" s="143"/>
      <c r="C668" s="178"/>
      <c r="D668" s="178"/>
    </row>
    <row r="669" spans="2:4" x14ac:dyDescent="0.2">
      <c r="B669" s="143"/>
      <c r="C669" s="178"/>
      <c r="D669" s="178"/>
    </row>
    <row r="670" spans="2:4" x14ac:dyDescent="0.2">
      <c r="B670" s="143"/>
      <c r="C670" s="178"/>
      <c r="D670" s="178"/>
    </row>
    <row r="671" spans="2:4" x14ac:dyDescent="0.2">
      <c r="B671" s="143"/>
      <c r="C671" s="178"/>
      <c r="D671" s="178"/>
    </row>
    <row r="672" spans="2:4" x14ac:dyDescent="0.2">
      <c r="B672" s="143"/>
      <c r="C672" s="178"/>
      <c r="D672" s="178"/>
    </row>
    <row r="673" spans="2:4" x14ac:dyDescent="0.2">
      <c r="B673" s="143"/>
      <c r="C673" s="178"/>
      <c r="D673" s="178"/>
    </row>
    <row r="674" spans="2:4" x14ac:dyDescent="0.2">
      <c r="B674" s="143"/>
      <c r="C674" s="178"/>
      <c r="D674" s="178"/>
    </row>
    <row r="675" spans="2:4" x14ac:dyDescent="0.2">
      <c r="B675" s="143"/>
      <c r="C675" s="178"/>
      <c r="D675" s="178"/>
    </row>
    <row r="676" spans="2:4" x14ac:dyDescent="0.2">
      <c r="B676" s="143"/>
      <c r="C676" s="178"/>
      <c r="D676" s="178"/>
    </row>
    <row r="677" spans="2:4" x14ac:dyDescent="0.2">
      <c r="B677" s="143"/>
      <c r="C677" s="178"/>
      <c r="D677" s="178"/>
    </row>
    <row r="678" spans="2:4" x14ac:dyDescent="0.2">
      <c r="B678" s="143"/>
      <c r="C678" s="178"/>
      <c r="D678" s="178"/>
    </row>
    <row r="679" spans="2:4" x14ac:dyDescent="0.2">
      <c r="B679" s="143"/>
      <c r="C679" s="178"/>
      <c r="D679" s="178"/>
    </row>
    <row r="680" spans="2:4" x14ac:dyDescent="0.2">
      <c r="B680" s="143"/>
      <c r="C680" s="178"/>
      <c r="D680" s="178"/>
    </row>
    <row r="681" spans="2:4" x14ac:dyDescent="0.2">
      <c r="B681" s="143"/>
      <c r="C681" s="178"/>
      <c r="D681" s="178"/>
    </row>
    <row r="682" spans="2:4" x14ac:dyDescent="0.2">
      <c r="B682" s="143"/>
      <c r="C682" s="178"/>
      <c r="D682" s="178"/>
    </row>
    <row r="683" spans="2:4" x14ac:dyDescent="0.2">
      <c r="B683" s="143"/>
      <c r="C683" s="178"/>
      <c r="D683" s="178"/>
    </row>
    <row r="684" spans="2:4" x14ac:dyDescent="0.2">
      <c r="B684" s="143"/>
      <c r="C684" s="178"/>
      <c r="D684" s="178"/>
    </row>
    <row r="685" spans="2:4" x14ac:dyDescent="0.2">
      <c r="B685" s="143"/>
      <c r="C685" s="178"/>
      <c r="D685" s="178"/>
    </row>
    <row r="686" spans="2:4" x14ac:dyDescent="0.2">
      <c r="B686" s="143"/>
      <c r="C686" s="178"/>
      <c r="D686" s="178"/>
    </row>
    <row r="687" spans="2:4" x14ac:dyDescent="0.2">
      <c r="B687" s="143"/>
      <c r="C687" s="178"/>
      <c r="D687" s="178"/>
    </row>
    <row r="688" spans="2:4" x14ac:dyDescent="0.2">
      <c r="B688" s="143"/>
      <c r="C688" s="178"/>
      <c r="D688" s="178"/>
    </row>
    <row r="689" spans="2:4" x14ac:dyDescent="0.2">
      <c r="B689" s="143"/>
      <c r="C689" s="178"/>
      <c r="D689" s="178"/>
    </row>
    <row r="690" spans="2:4" x14ac:dyDescent="0.2">
      <c r="B690" s="143"/>
      <c r="C690" s="178"/>
      <c r="D690" s="178"/>
    </row>
    <row r="691" spans="2:4" x14ac:dyDescent="0.2">
      <c r="B691" s="143"/>
      <c r="C691" s="178"/>
      <c r="D691" s="178"/>
    </row>
    <row r="692" spans="2:4" x14ac:dyDescent="0.2">
      <c r="B692" s="143"/>
      <c r="C692" s="178"/>
      <c r="D692" s="178"/>
    </row>
    <row r="693" spans="2:4" x14ac:dyDescent="0.2">
      <c r="B693" s="143"/>
      <c r="C693" s="178"/>
      <c r="D693" s="178"/>
    </row>
    <row r="694" spans="2:4" x14ac:dyDescent="0.2">
      <c r="B694" s="143"/>
      <c r="C694" s="178"/>
      <c r="D694" s="178"/>
    </row>
    <row r="695" spans="2:4" x14ac:dyDescent="0.2">
      <c r="B695" s="143"/>
      <c r="C695" s="178"/>
      <c r="D695" s="178"/>
    </row>
    <row r="696" spans="2:4" x14ac:dyDescent="0.2">
      <c r="B696" s="143"/>
      <c r="C696" s="178"/>
      <c r="D696" s="178"/>
    </row>
    <row r="697" spans="2:4" x14ac:dyDescent="0.2">
      <c r="B697" s="143"/>
      <c r="C697" s="178"/>
      <c r="D697" s="178"/>
    </row>
    <row r="698" spans="2:4" x14ac:dyDescent="0.2">
      <c r="B698" s="143"/>
      <c r="C698" s="178"/>
      <c r="D698" s="178"/>
    </row>
    <row r="699" spans="2:4" x14ac:dyDescent="0.2">
      <c r="B699" s="143"/>
      <c r="C699" s="178"/>
      <c r="D699" s="178"/>
    </row>
    <row r="700" spans="2:4" x14ac:dyDescent="0.2">
      <c r="B700" s="143"/>
      <c r="C700" s="178"/>
      <c r="D700" s="178"/>
    </row>
    <row r="701" spans="2:4" x14ac:dyDescent="0.2">
      <c r="B701" s="143"/>
      <c r="C701" s="178"/>
      <c r="D701" s="178"/>
    </row>
    <row r="702" spans="2:4" x14ac:dyDescent="0.2">
      <c r="B702" s="143"/>
      <c r="C702" s="178"/>
      <c r="D702" s="178"/>
    </row>
    <row r="703" spans="2:4" x14ac:dyDescent="0.2">
      <c r="B703" s="143"/>
      <c r="C703" s="178"/>
      <c r="D703" s="178"/>
    </row>
    <row r="704" spans="2:4" x14ac:dyDescent="0.2">
      <c r="B704" s="143"/>
      <c r="C704" s="178"/>
      <c r="D704" s="178"/>
    </row>
    <row r="705" spans="2:4" x14ac:dyDescent="0.2">
      <c r="B705" s="143"/>
      <c r="C705" s="178"/>
      <c r="D705" s="178"/>
    </row>
    <row r="706" spans="2:4" x14ac:dyDescent="0.2">
      <c r="B706" s="143"/>
      <c r="C706" s="178"/>
      <c r="D706" s="178"/>
    </row>
    <row r="707" spans="2:4" x14ac:dyDescent="0.2">
      <c r="B707" s="143"/>
      <c r="C707" s="178"/>
      <c r="D707" s="178"/>
    </row>
    <row r="708" spans="2:4" x14ac:dyDescent="0.2">
      <c r="B708" s="143"/>
      <c r="C708" s="178"/>
      <c r="D708" s="178"/>
    </row>
    <row r="709" spans="2:4" x14ac:dyDescent="0.2">
      <c r="B709" s="143"/>
      <c r="C709" s="178"/>
      <c r="D709" s="178"/>
    </row>
    <row r="710" spans="2:4" x14ac:dyDescent="0.2">
      <c r="B710" s="143"/>
      <c r="C710" s="178"/>
      <c r="D710" s="178"/>
    </row>
    <row r="711" spans="2:4" x14ac:dyDescent="0.2">
      <c r="B711" s="143"/>
      <c r="C711" s="178"/>
      <c r="D711" s="178"/>
    </row>
    <row r="712" spans="2:4" x14ac:dyDescent="0.2">
      <c r="B712" s="143"/>
      <c r="C712" s="178"/>
      <c r="D712" s="178"/>
    </row>
    <row r="713" spans="2:4" x14ac:dyDescent="0.2">
      <c r="B713" s="143"/>
      <c r="C713" s="178"/>
      <c r="D713" s="178"/>
    </row>
    <row r="714" spans="2:4" x14ac:dyDescent="0.2">
      <c r="B714" s="143"/>
      <c r="C714" s="178"/>
      <c r="D714" s="178"/>
    </row>
    <row r="715" spans="2:4" x14ac:dyDescent="0.2">
      <c r="B715" s="143"/>
      <c r="C715" s="178"/>
      <c r="D715" s="178"/>
    </row>
    <row r="716" spans="2:4" x14ac:dyDescent="0.2">
      <c r="B716" s="143"/>
      <c r="C716" s="178"/>
      <c r="D716" s="178"/>
    </row>
    <row r="717" spans="2:4" x14ac:dyDescent="0.2">
      <c r="B717" s="143"/>
      <c r="C717" s="178"/>
      <c r="D717" s="178"/>
    </row>
    <row r="718" spans="2:4" x14ac:dyDescent="0.2">
      <c r="B718" s="143"/>
      <c r="C718" s="178"/>
      <c r="D718" s="178"/>
    </row>
    <row r="719" spans="2:4" x14ac:dyDescent="0.2">
      <c r="B719" s="143"/>
      <c r="C719" s="178"/>
      <c r="D719" s="178"/>
    </row>
    <row r="720" spans="2:4" x14ac:dyDescent="0.2">
      <c r="B720" s="143"/>
      <c r="C720" s="178"/>
      <c r="D720" s="178"/>
    </row>
    <row r="721" spans="2:4" x14ac:dyDescent="0.2">
      <c r="B721" s="143"/>
      <c r="C721" s="178"/>
      <c r="D721" s="178"/>
    </row>
    <row r="722" spans="2:4" x14ac:dyDescent="0.2">
      <c r="B722" s="143"/>
      <c r="C722" s="178"/>
      <c r="D722" s="178"/>
    </row>
    <row r="723" spans="2:4" x14ac:dyDescent="0.2">
      <c r="B723" s="143"/>
      <c r="C723" s="178"/>
      <c r="D723" s="178"/>
    </row>
    <row r="724" spans="2:4" x14ac:dyDescent="0.2">
      <c r="B724" s="143"/>
      <c r="C724" s="178"/>
      <c r="D724" s="178"/>
    </row>
    <row r="725" spans="2:4" x14ac:dyDescent="0.2">
      <c r="B725" s="143"/>
      <c r="C725" s="178"/>
      <c r="D725" s="178"/>
    </row>
    <row r="726" spans="2:4" x14ac:dyDescent="0.2">
      <c r="B726" s="143"/>
      <c r="C726" s="178"/>
      <c r="D726" s="178"/>
    </row>
    <row r="727" spans="2:4" x14ac:dyDescent="0.2">
      <c r="B727" s="143"/>
      <c r="C727" s="178"/>
      <c r="D727" s="178"/>
    </row>
    <row r="728" spans="2:4" x14ac:dyDescent="0.2">
      <c r="B728" s="143"/>
      <c r="C728" s="178"/>
      <c r="D728" s="178"/>
    </row>
    <row r="729" spans="2:4" x14ac:dyDescent="0.2">
      <c r="B729" s="143"/>
      <c r="C729" s="178"/>
      <c r="D729" s="178"/>
    </row>
    <row r="730" spans="2:4" x14ac:dyDescent="0.2">
      <c r="B730" s="143"/>
      <c r="C730" s="178"/>
      <c r="D730" s="178"/>
    </row>
    <row r="731" spans="2:4" x14ac:dyDescent="0.2">
      <c r="B731" s="143"/>
      <c r="C731" s="178"/>
      <c r="D731" s="178"/>
    </row>
    <row r="732" spans="2:4" x14ac:dyDescent="0.2">
      <c r="B732" s="143"/>
      <c r="C732" s="178"/>
      <c r="D732" s="178"/>
    </row>
    <row r="733" spans="2:4" x14ac:dyDescent="0.2">
      <c r="B733" s="143"/>
      <c r="C733" s="178"/>
      <c r="D733" s="178"/>
    </row>
    <row r="734" spans="2:4" x14ac:dyDescent="0.2">
      <c r="B734" s="143"/>
      <c r="C734" s="178"/>
      <c r="D734" s="178"/>
    </row>
    <row r="735" spans="2:4" x14ac:dyDescent="0.2">
      <c r="B735" s="143"/>
      <c r="C735" s="178"/>
      <c r="D735" s="178"/>
    </row>
    <row r="736" spans="2:4" x14ac:dyDescent="0.2">
      <c r="B736" s="143"/>
      <c r="C736" s="178"/>
      <c r="D736" s="178"/>
    </row>
    <row r="737" spans="2:4" x14ac:dyDescent="0.2">
      <c r="B737" s="143"/>
      <c r="C737" s="178"/>
      <c r="D737" s="178"/>
    </row>
    <row r="738" spans="2:4" x14ac:dyDescent="0.2">
      <c r="B738" s="143"/>
      <c r="C738" s="178"/>
      <c r="D738" s="178"/>
    </row>
    <row r="739" spans="2:4" x14ac:dyDescent="0.2">
      <c r="B739" s="143"/>
      <c r="C739" s="178"/>
      <c r="D739" s="178"/>
    </row>
    <row r="740" spans="2:4" x14ac:dyDescent="0.2">
      <c r="B740" s="143"/>
      <c r="C740" s="178"/>
      <c r="D740" s="178"/>
    </row>
    <row r="741" spans="2:4" x14ac:dyDescent="0.2">
      <c r="B741" s="143"/>
      <c r="C741" s="178"/>
      <c r="D741" s="178"/>
    </row>
    <row r="742" spans="2:4" x14ac:dyDescent="0.2">
      <c r="B742" s="143"/>
      <c r="C742" s="178"/>
      <c r="D742" s="178"/>
    </row>
    <row r="743" spans="2:4" x14ac:dyDescent="0.2">
      <c r="B743" s="143"/>
      <c r="C743" s="178"/>
      <c r="D743" s="178"/>
    </row>
    <row r="744" spans="2:4" x14ac:dyDescent="0.2">
      <c r="B744" s="143"/>
      <c r="C744" s="178"/>
      <c r="D744" s="178"/>
    </row>
    <row r="745" spans="2:4" x14ac:dyDescent="0.2">
      <c r="B745" s="143"/>
      <c r="C745" s="178"/>
      <c r="D745" s="178"/>
    </row>
    <row r="746" spans="2:4" x14ac:dyDescent="0.2">
      <c r="B746" s="143"/>
      <c r="C746" s="178"/>
      <c r="D746" s="178"/>
    </row>
    <row r="747" spans="2:4" x14ac:dyDescent="0.2">
      <c r="B747" s="143"/>
      <c r="C747" s="178"/>
      <c r="D747" s="178"/>
    </row>
    <row r="748" spans="2:4" x14ac:dyDescent="0.2">
      <c r="B748" s="143"/>
      <c r="C748" s="178"/>
      <c r="D748" s="178"/>
    </row>
    <row r="749" spans="2:4" x14ac:dyDescent="0.2">
      <c r="B749" s="143"/>
      <c r="C749" s="178"/>
      <c r="D749" s="178"/>
    </row>
    <row r="750" spans="2:4" x14ac:dyDescent="0.2">
      <c r="B750" s="143"/>
      <c r="C750" s="178"/>
      <c r="D750" s="178"/>
    </row>
    <row r="751" spans="2:4" x14ac:dyDescent="0.2">
      <c r="B751" s="143"/>
      <c r="C751" s="178"/>
      <c r="D751" s="178"/>
    </row>
    <row r="752" spans="2:4" x14ac:dyDescent="0.2">
      <c r="B752" s="143"/>
      <c r="C752" s="178"/>
      <c r="D752" s="178"/>
    </row>
    <row r="753" spans="2:4" x14ac:dyDescent="0.2">
      <c r="B753" s="143"/>
      <c r="C753" s="178"/>
      <c r="D753" s="178"/>
    </row>
    <row r="754" spans="2:4" x14ac:dyDescent="0.2">
      <c r="B754" s="143"/>
      <c r="C754" s="178"/>
      <c r="D754" s="178"/>
    </row>
    <row r="755" spans="2:4" x14ac:dyDescent="0.2">
      <c r="B755" s="143"/>
      <c r="C755" s="178"/>
      <c r="D755" s="178"/>
    </row>
    <row r="756" spans="2:4" x14ac:dyDescent="0.2">
      <c r="B756" s="143"/>
      <c r="C756" s="178"/>
      <c r="D756" s="178"/>
    </row>
    <row r="757" spans="2:4" x14ac:dyDescent="0.2">
      <c r="B757" s="143"/>
      <c r="C757" s="178"/>
      <c r="D757" s="178"/>
    </row>
    <row r="758" spans="2:4" x14ac:dyDescent="0.2">
      <c r="B758" s="143"/>
      <c r="C758" s="178"/>
      <c r="D758" s="178"/>
    </row>
    <row r="759" spans="2:4" x14ac:dyDescent="0.2">
      <c r="B759" s="143"/>
      <c r="C759" s="178"/>
      <c r="D759" s="178"/>
    </row>
    <row r="760" spans="2:4" x14ac:dyDescent="0.2">
      <c r="B760" s="143"/>
      <c r="C760" s="178"/>
      <c r="D760" s="178"/>
    </row>
    <row r="761" spans="2:4" x14ac:dyDescent="0.2">
      <c r="B761" s="143"/>
      <c r="C761" s="178"/>
      <c r="D761" s="178"/>
    </row>
    <row r="762" spans="2:4" x14ac:dyDescent="0.2">
      <c r="B762" s="143"/>
      <c r="C762" s="178"/>
      <c r="D762" s="178"/>
    </row>
    <row r="763" spans="2:4" x14ac:dyDescent="0.2">
      <c r="B763" s="143"/>
      <c r="C763" s="178"/>
      <c r="D763" s="178"/>
    </row>
    <row r="764" spans="2:4" x14ac:dyDescent="0.2">
      <c r="B764" s="143"/>
      <c r="C764" s="178"/>
      <c r="D764" s="178"/>
    </row>
    <row r="765" spans="2:4" x14ac:dyDescent="0.2">
      <c r="B765" s="143"/>
      <c r="C765" s="178"/>
      <c r="D765" s="178"/>
    </row>
    <row r="766" spans="2:4" x14ac:dyDescent="0.2">
      <c r="B766" s="143"/>
      <c r="C766" s="178"/>
      <c r="D766" s="178"/>
    </row>
    <row r="767" spans="2:4" x14ac:dyDescent="0.2">
      <c r="B767" s="143"/>
      <c r="C767" s="178"/>
      <c r="D767" s="178"/>
    </row>
    <row r="768" spans="2:4" x14ac:dyDescent="0.2">
      <c r="B768" s="143"/>
      <c r="C768" s="178"/>
      <c r="D768" s="178"/>
    </row>
    <row r="769" spans="2:4" x14ac:dyDescent="0.2">
      <c r="B769" s="143"/>
      <c r="C769" s="178"/>
      <c r="D769" s="178"/>
    </row>
    <row r="770" spans="2:4" x14ac:dyDescent="0.2">
      <c r="B770" s="143"/>
      <c r="C770" s="178"/>
      <c r="D770" s="178"/>
    </row>
    <row r="771" spans="2:4" x14ac:dyDescent="0.2">
      <c r="B771" s="143"/>
      <c r="C771" s="178"/>
      <c r="D771" s="178"/>
    </row>
    <row r="772" spans="2:4" x14ac:dyDescent="0.2">
      <c r="B772" s="143"/>
      <c r="C772" s="178"/>
      <c r="D772" s="178"/>
    </row>
    <row r="773" spans="2:4" x14ac:dyDescent="0.2">
      <c r="B773" s="143"/>
      <c r="C773" s="178"/>
      <c r="D773" s="178"/>
    </row>
    <row r="774" spans="2:4" x14ac:dyDescent="0.2">
      <c r="B774" s="143"/>
      <c r="C774" s="178"/>
      <c r="D774" s="178"/>
    </row>
    <row r="775" spans="2:4" x14ac:dyDescent="0.2">
      <c r="B775" s="143"/>
      <c r="C775" s="178"/>
      <c r="D775" s="178"/>
    </row>
    <row r="776" spans="2:4" x14ac:dyDescent="0.2">
      <c r="B776" s="143"/>
      <c r="C776" s="178"/>
      <c r="D776" s="178"/>
    </row>
    <row r="777" spans="2:4" x14ac:dyDescent="0.2">
      <c r="B777" s="143"/>
      <c r="C777" s="178"/>
      <c r="D777" s="178"/>
    </row>
    <row r="778" spans="2:4" x14ac:dyDescent="0.2">
      <c r="B778" s="143"/>
      <c r="C778" s="178"/>
      <c r="D778" s="178"/>
    </row>
    <row r="779" spans="2:4" x14ac:dyDescent="0.2">
      <c r="B779" s="143"/>
      <c r="C779" s="178"/>
      <c r="D779" s="178"/>
    </row>
    <row r="780" spans="2:4" x14ac:dyDescent="0.2">
      <c r="B780" s="143"/>
      <c r="C780" s="178"/>
      <c r="D780" s="178"/>
    </row>
    <row r="781" spans="2:4" x14ac:dyDescent="0.2">
      <c r="B781" s="143"/>
      <c r="C781" s="178"/>
      <c r="D781" s="178"/>
    </row>
    <row r="782" spans="2:4" x14ac:dyDescent="0.2">
      <c r="B782" s="143"/>
      <c r="C782" s="178"/>
      <c r="D782" s="178"/>
    </row>
    <row r="783" spans="2:4" x14ac:dyDescent="0.2">
      <c r="B783" s="143"/>
      <c r="C783" s="178"/>
      <c r="D783" s="178"/>
    </row>
    <row r="784" spans="2:4" x14ac:dyDescent="0.2">
      <c r="B784" s="143"/>
      <c r="C784" s="178"/>
      <c r="D784" s="178"/>
    </row>
    <row r="785" spans="2:4" x14ac:dyDescent="0.2">
      <c r="B785" s="143"/>
      <c r="C785" s="178"/>
      <c r="D785" s="178"/>
    </row>
    <row r="786" spans="2:4" x14ac:dyDescent="0.2">
      <c r="B786" s="143"/>
      <c r="C786" s="178"/>
      <c r="D786" s="178"/>
    </row>
    <row r="787" spans="2:4" x14ac:dyDescent="0.2">
      <c r="B787" s="143"/>
      <c r="C787" s="178"/>
      <c r="D787" s="178"/>
    </row>
    <row r="788" spans="2:4" x14ac:dyDescent="0.2">
      <c r="B788" s="143"/>
      <c r="C788" s="178"/>
      <c r="D788" s="178"/>
    </row>
    <row r="789" spans="2:4" x14ac:dyDescent="0.2">
      <c r="B789" s="143"/>
      <c r="C789" s="178"/>
      <c r="D789" s="178"/>
    </row>
    <row r="790" spans="2:4" x14ac:dyDescent="0.2">
      <c r="B790" s="143"/>
      <c r="C790" s="178"/>
      <c r="D790" s="178"/>
    </row>
    <row r="791" spans="2:4" x14ac:dyDescent="0.2">
      <c r="B791" s="143"/>
      <c r="C791" s="178"/>
      <c r="D791" s="178"/>
    </row>
    <row r="792" spans="2:4" x14ac:dyDescent="0.2">
      <c r="B792" s="143"/>
      <c r="C792" s="178"/>
      <c r="D792" s="178"/>
    </row>
    <row r="793" spans="2:4" x14ac:dyDescent="0.2">
      <c r="B793" s="143"/>
      <c r="C793" s="178"/>
      <c r="D793" s="178"/>
    </row>
    <row r="794" spans="2:4" x14ac:dyDescent="0.2">
      <c r="B794" s="143"/>
      <c r="C794" s="178"/>
      <c r="D794" s="178"/>
    </row>
    <row r="795" spans="2:4" x14ac:dyDescent="0.2">
      <c r="B795" s="143"/>
      <c r="C795" s="178"/>
      <c r="D795" s="178"/>
    </row>
    <row r="796" spans="2:4" x14ac:dyDescent="0.2">
      <c r="B796" s="143"/>
      <c r="C796" s="178"/>
      <c r="D796" s="178"/>
    </row>
    <row r="797" spans="2:4" x14ac:dyDescent="0.2">
      <c r="B797" s="143"/>
      <c r="C797" s="178"/>
      <c r="D797" s="178"/>
    </row>
    <row r="798" spans="2:4" x14ac:dyDescent="0.2">
      <c r="B798" s="143"/>
      <c r="C798" s="178"/>
      <c r="D798" s="178"/>
    </row>
    <row r="799" spans="2:4" x14ac:dyDescent="0.2">
      <c r="B799" s="143"/>
      <c r="C799" s="178"/>
      <c r="D799" s="178"/>
    </row>
    <row r="800" spans="2:4" x14ac:dyDescent="0.2">
      <c r="B800" s="143"/>
      <c r="C800" s="178"/>
      <c r="D800" s="178"/>
    </row>
    <row r="801" spans="2:4" x14ac:dyDescent="0.2">
      <c r="B801" s="143"/>
      <c r="C801" s="178"/>
      <c r="D801" s="178"/>
    </row>
    <row r="802" spans="2:4" x14ac:dyDescent="0.2">
      <c r="B802" s="143"/>
      <c r="C802" s="178"/>
      <c r="D802" s="178"/>
    </row>
    <row r="803" spans="2:4" x14ac:dyDescent="0.2">
      <c r="B803" s="143"/>
      <c r="C803" s="178"/>
      <c r="D803" s="178"/>
    </row>
    <row r="804" spans="2:4" x14ac:dyDescent="0.2">
      <c r="B804" s="143"/>
      <c r="C804" s="178"/>
      <c r="D804" s="178"/>
    </row>
    <row r="805" spans="2:4" x14ac:dyDescent="0.2">
      <c r="B805" s="143"/>
      <c r="C805" s="178"/>
      <c r="D805" s="178"/>
    </row>
    <row r="806" spans="2:4" x14ac:dyDescent="0.2">
      <c r="B806" s="143"/>
      <c r="C806" s="178"/>
      <c r="D806" s="178"/>
    </row>
    <row r="807" spans="2:4" x14ac:dyDescent="0.2">
      <c r="B807" s="143"/>
      <c r="C807" s="178"/>
      <c r="D807" s="178"/>
    </row>
    <row r="808" spans="2:4" x14ac:dyDescent="0.2">
      <c r="B808" s="143"/>
      <c r="C808" s="178"/>
      <c r="D808" s="178"/>
    </row>
    <row r="809" spans="2:4" x14ac:dyDescent="0.2">
      <c r="B809" s="143"/>
      <c r="C809" s="178"/>
      <c r="D809" s="178"/>
    </row>
    <row r="810" spans="2:4" x14ac:dyDescent="0.2">
      <c r="B810" s="143"/>
      <c r="C810" s="178"/>
      <c r="D810" s="178"/>
    </row>
    <row r="811" spans="2:4" x14ac:dyDescent="0.2">
      <c r="B811" s="143"/>
      <c r="C811" s="178"/>
      <c r="D811" s="178"/>
    </row>
    <row r="812" spans="2:4" x14ac:dyDescent="0.2">
      <c r="B812" s="143"/>
      <c r="C812" s="178"/>
      <c r="D812" s="178"/>
    </row>
    <row r="813" spans="2:4" x14ac:dyDescent="0.2">
      <c r="B813" s="143"/>
      <c r="C813" s="178"/>
      <c r="D813" s="178"/>
    </row>
    <row r="814" spans="2:4" x14ac:dyDescent="0.2">
      <c r="B814" s="143"/>
      <c r="C814" s="178"/>
      <c r="D814" s="178"/>
    </row>
    <row r="815" spans="2:4" x14ac:dyDescent="0.2">
      <c r="B815" s="143"/>
      <c r="C815" s="178"/>
      <c r="D815" s="178"/>
    </row>
    <row r="816" spans="2:4" x14ac:dyDescent="0.2">
      <c r="B816" s="143"/>
      <c r="C816" s="178"/>
      <c r="D816" s="178"/>
    </row>
    <row r="817" spans="2:4" x14ac:dyDescent="0.2">
      <c r="B817" s="143"/>
      <c r="C817" s="178"/>
      <c r="D817" s="178"/>
    </row>
    <row r="818" spans="2:4" x14ac:dyDescent="0.2">
      <c r="B818" s="143"/>
      <c r="C818" s="178"/>
      <c r="D818" s="178"/>
    </row>
    <row r="819" spans="2:4" x14ac:dyDescent="0.2">
      <c r="B819" s="143"/>
      <c r="C819" s="178"/>
      <c r="D819" s="178"/>
    </row>
    <row r="820" spans="2:4" x14ac:dyDescent="0.2">
      <c r="B820" s="143"/>
      <c r="C820" s="178"/>
      <c r="D820" s="178"/>
    </row>
    <row r="821" spans="2:4" x14ac:dyDescent="0.2">
      <c r="B821" s="143"/>
      <c r="C821" s="178"/>
      <c r="D821" s="178"/>
    </row>
    <row r="822" spans="2:4" x14ac:dyDescent="0.2">
      <c r="B822" s="143"/>
      <c r="C822" s="178"/>
      <c r="D822" s="178"/>
    </row>
    <row r="823" spans="2:4" x14ac:dyDescent="0.2">
      <c r="B823" s="143"/>
      <c r="C823" s="178"/>
      <c r="D823" s="178"/>
    </row>
    <row r="824" spans="2:4" x14ac:dyDescent="0.2">
      <c r="B824" s="143"/>
      <c r="C824" s="178"/>
      <c r="D824" s="178"/>
    </row>
    <row r="825" spans="2:4" x14ac:dyDescent="0.2">
      <c r="B825" s="143"/>
      <c r="C825" s="178"/>
      <c r="D825" s="178"/>
    </row>
    <row r="826" spans="2:4" x14ac:dyDescent="0.2">
      <c r="B826" s="143"/>
      <c r="C826" s="178"/>
      <c r="D826" s="178"/>
    </row>
    <row r="827" spans="2:4" x14ac:dyDescent="0.2">
      <c r="B827" s="143"/>
      <c r="C827" s="178"/>
      <c r="D827" s="178"/>
    </row>
    <row r="828" spans="2:4" x14ac:dyDescent="0.2">
      <c r="B828" s="143"/>
      <c r="C828" s="178"/>
      <c r="D828" s="178"/>
    </row>
    <row r="829" spans="2:4" x14ac:dyDescent="0.2">
      <c r="B829" s="143"/>
      <c r="C829" s="178"/>
      <c r="D829" s="178"/>
    </row>
    <row r="830" spans="2:4" x14ac:dyDescent="0.2">
      <c r="B830" s="143"/>
      <c r="C830" s="178"/>
      <c r="D830" s="178"/>
    </row>
    <row r="831" spans="2:4" x14ac:dyDescent="0.2">
      <c r="B831" s="143"/>
      <c r="C831" s="178"/>
      <c r="D831" s="178"/>
    </row>
    <row r="832" spans="2:4" x14ac:dyDescent="0.2">
      <c r="B832" s="143"/>
      <c r="C832" s="178"/>
      <c r="D832" s="178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N228"/>
  <sheetViews>
    <sheetView workbookViewId="0"/>
  </sheetViews>
  <sheetFormatPr defaultRowHeight="11.25" x14ac:dyDescent="0.2"/>
  <cols>
    <col min="1" max="1" width="23.83203125" style="134" customWidth="1"/>
    <col min="2" max="3" width="4.6640625" style="134" bestFit="1" customWidth="1"/>
    <col min="4" max="4" width="17.33203125" style="134" customWidth="1"/>
    <col min="5" max="16384" width="9.33203125" style="134"/>
  </cols>
  <sheetData>
    <row r="1" spans="1:14" s="7" customFormat="1" x14ac:dyDescent="0.2">
      <c r="A1" s="176" t="s">
        <v>41</v>
      </c>
    </row>
    <row r="2" spans="1:14" s="7" customFormat="1" x14ac:dyDescent="0.2">
      <c r="A2" s="176" t="s">
        <v>918</v>
      </c>
    </row>
    <row r="3" spans="1:14" s="7" customFormat="1" x14ac:dyDescent="0.2">
      <c r="A3" s="175" t="s">
        <v>1068</v>
      </c>
    </row>
    <row r="4" spans="1:14" s="7" customFormat="1" x14ac:dyDescent="0.2">
      <c r="A4" s="178" t="s">
        <v>1069</v>
      </c>
    </row>
    <row r="5" spans="1:14" s="7" customFormat="1" x14ac:dyDescent="0.2">
      <c r="A5" s="71" t="s">
        <v>1070</v>
      </c>
    </row>
    <row r="6" spans="1:14" s="7" customFormat="1" x14ac:dyDescent="0.2">
      <c r="A6" s="138" t="s">
        <v>1055</v>
      </c>
    </row>
    <row r="7" spans="1:14" s="234" customFormat="1" x14ac:dyDescent="0.2">
      <c r="B7" s="137"/>
      <c r="C7" s="136"/>
    </row>
    <row r="8" spans="1:14" x14ac:dyDescent="0.2">
      <c r="A8" s="135" t="s">
        <v>1071</v>
      </c>
      <c r="B8" s="74">
        <v>0.05</v>
      </c>
      <c r="C8" s="74">
        <v>0.05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x14ac:dyDescent="0.2">
      <c r="A9" s="135" t="s">
        <v>1072</v>
      </c>
      <c r="B9" s="74">
        <v>0.09</v>
      </c>
      <c r="C9" s="74">
        <v>0.09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4" x14ac:dyDescent="0.2">
      <c r="A10" s="135" t="s">
        <v>1073</v>
      </c>
      <c r="B10" s="74">
        <v>0.15</v>
      </c>
      <c r="C10" s="74">
        <v>0.15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x14ac:dyDescent="0.2">
      <c r="A11" s="135" t="s">
        <v>1074</v>
      </c>
      <c r="B11" s="74">
        <v>0.15</v>
      </c>
      <c r="C11" s="74">
        <v>0.15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</row>
    <row r="12" spans="1:14" x14ac:dyDescent="0.2">
      <c r="A12" s="119" t="s">
        <v>1075</v>
      </c>
      <c r="B12" s="74">
        <v>0.25</v>
      </c>
      <c r="C12" s="74">
        <v>0.25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x14ac:dyDescent="0.2">
      <c r="A13" s="119" t="s">
        <v>1076</v>
      </c>
      <c r="B13" s="74">
        <v>0.31</v>
      </c>
      <c r="C13" s="74">
        <v>0.31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</row>
    <row r="14" spans="1:14" x14ac:dyDescent="0.2">
      <c r="A14" s="4"/>
      <c r="B14" s="143"/>
      <c r="C14" s="74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</row>
    <row r="15" spans="1:14" x14ac:dyDescent="0.2">
      <c r="A15" s="111"/>
      <c r="B15" s="143"/>
      <c r="C15" s="74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</row>
    <row r="16" spans="1:14" x14ac:dyDescent="0.2">
      <c r="A16" s="111"/>
      <c r="B16" s="143"/>
      <c r="C16" s="74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</row>
    <row r="17" spans="1:4" x14ac:dyDescent="0.2">
      <c r="A17" s="111"/>
      <c r="B17" s="143"/>
      <c r="C17" s="74"/>
      <c r="D17" s="7"/>
    </row>
    <row r="18" spans="1:4" x14ac:dyDescent="0.2">
      <c r="A18" s="111"/>
      <c r="B18" s="143"/>
      <c r="C18" s="74"/>
      <c r="D18" s="7"/>
    </row>
    <row r="19" spans="1:4" x14ac:dyDescent="0.2">
      <c r="A19" s="111"/>
      <c r="B19" s="143"/>
      <c r="C19" s="74"/>
      <c r="D19" s="7"/>
    </row>
    <row r="20" spans="1:4" x14ac:dyDescent="0.2">
      <c r="A20" s="111"/>
      <c r="B20" s="143"/>
      <c r="C20" s="74"/>
      <c r="D20" s="7"/>
    </row>
    <row r="21" spans="1:4" x14ac:dyDescent="0.2">
      <c r="A21" s="111"/>
      <c r="B21" s="143"/>
      <c r="C21" s="74"/>
      <c r="D21" s="7"/>
    </row>
    <row r="22" spans="1:4" x14ac:dyDescent="0.2">
      <c r="A22" s="111"/>
      <c r="B22" s="143"/>
      <c r="C22" s="74"/>
      <c r="D22" s="7"/>
    </row>
    <row r="23" spans="1:4" x14ac:dyDescent="0.2">
      <c r="A23" s="111"/>
      <c r="B23" s="143"/>
      <c r="C23" s="74"/>
      <c r="D23" s="7"/>
    </row>
    <row r="24" spans="1:4" x14ac:dyDescent="0.2">
      <c r="A24" s="111"/>
      <c r="B24" s="143"/>
      <c r="C24" s="74"/>
      <c r="D24" s="7"/>
    </row>
    <row r="25" spans="1:4" x14ac:dyDescent="0.2">
      <c r="A25" s="111"/>
      <c r="B25" s="143"/>
      <c r="C25" s="74"/>
      <c r="D25" s="7"/>
    </row>
    <row r="26" spans="1:4" x14ac:dyDescent="0.2">
      <c r="A26" s="111"/>
      <c r="B26" s="143"/>
      <c r="C26" s="74"/>
      <c r="D26" s="7"/>
    </row>
    <row r="27" spans="1:4" x14ac:dyDescent="0.2">
      <c r="A27" s="111"/>
      <c r="B27" s="143"/>
      <c r="C27" s="74"/>
      <c r="D27" s="7"/>
    </row>
    <row r="28" spans="1:4" x14ac:dyDescent="0.2">
      <c r="A28" s="111"/>
      <c r="B28" s="143"/>
      <c r="C28" s="74"/>
      <c r="D28" s="7"/>
    </row>
    <row r="29" spans="1:4" x14ac:dyDescent="0.2">
      <c r="A29" s="111"/>
      <c r="B29" s="143"/>
      <c r="C29" s="74"/>
      <c r="D29" s="7"/>
    </row>
    <row r="30" spans="1:4" x14ac:dyDescent="0.2">
      <c r="A30" s="111"/>
      <c r="B30" s="143"/>
      <c r="C30" s="74"/>
      <c r="D30" s="7"/>
    </row>
    <row r="31" spans="1:4" x14ac:dyDescent="0.2">
      <c r="A31" s="111"/>
      <c r="B31" s="143"/>
      <c r="C31" s="74"/>
      <c r="D31" s="7"/>
    </row>
    <row r="32" spans="1:4" x14ac:dyDescent="0.2">
      <c r="A32" s="111"/>
      <c r="B32" s="143"/>
      <c r="C32" s="74"/>
      <c r="D32" s="7"/>
    </row>
    <row r="33" spans="1:4" x14ac:dyDescent="0.2">
      <c r="A33" s="111"/>
      <c r="B33" s="143"/>
      <c r="C33" s="74"/>
      <c r="D33" s="7"/>
    </row>
    <row r="34" spans="1:4" x14ac:dyDescent="0.2">
      <c r="A34" s="111"/>
      <c r="B34" s="143"/>
      <c r="C34" s="74"/>
      <c r="D34" s="7"/>
    </row>
    <row r="35" spans="1:4" x14ac:dyDescent="0.2">
      <c r="A35" s="111"/>
      <c r="B35" s="143"/>
      <c r="C35" s="74"/>
      <c r="D35" s="7"/>
    </row>
    <row r="36" spans="1:4" x14ac:dyDescent="0.2">
      <c r="A36" s="111"/>
      <c r="B36" s="143"/>
      <c r="C36" s="74"/>
      <c r="D36" s="7"/>
    </row>
    <row r="37" spans="1:4" x14ac:dyDescent="0.2">
      <c r="A37" s="111"/>
      <c r="B37" s="143"/>
      <c r="C37" s="74"/>
      <c r="D37" s="7"/>
    </row>
    <row r="38" spans="1:4" x14ac:dyDescent="0.2">
      <c r="A38" s="111"/>
      <c r="B38" s="143"/>
      <c r="C38" s="74"/>
      <c r="D38" s="7"/>
    </row>
    <row r="39" spans="1:4" x14ac:dyDescent="0.2">
      <c r="A39" s="111"/>
      <c r="B39" s="143"/>
      <c r="C39" s="74"/>
      <c r="D39" s="7"/>
    </row>
    <row r="40" spans="1:4" x14ac:dyDescent="0.2">
      <c r="A40" s="111"/>
      <c r="B40" s="143"/>
      <c r="C40" s="74"/>
      <c r="D40" s="7"/>
    </row>
    <row r="41" spans="1:4" x14ac:dyDescent="0.2">
      <c r="A41" s="111"/>
      <c r="B41" s="143"/>
      <c r="C41" s="74"/>
      <c r="D41" s="7"/>
    </row>
    <row r="42" spans="1:4" x14ac:dyDescent="0.2">
      <c r="A42" s="111"/>
      <c r="B42" s="143"/>
      <c r="C42" s="74"/>
      <c r="D42" s="7"/>
    </row>
    <row r="43" spans="1:4" x14ac:dyDescent="0.2">
      <c r="A43" s="111"/>
      <c r="B43" s="143"/>
      <c r="C43" s="74"/>
      <c r="D43" s="7"/>
    </row>
    <row r="44" spans="1:4" x14ac:dyDescent="0.2">
      <c r="A44" s="111"/>
      <c r="B44" s="143"/>
      <c r="C44" s="74"/>
      <c r="D44" s="7"/>
    </row>
    <row r="45" spans="1:4" x14ac:dyDescent="0.2">
      <c r="A45" s="111"/>
      <c r="B45" s="143"/>
      <c r="C45" s="74"/>
      <c r="D45" s="7"/>
    </row>
    <row r="46" spans="1:4" x14ac:dyDescent="0.2">
      <c r="A46" s="111"/>
      <c r="B46" s="143"/>
      <c r="C46" s="74"/>
      <c r="D46" s="7"/>
    </row>
    <row r="47" spans="1:4" x14ac:dyDescent="0.2">
      <c r="A47" s="111"/>
      <c r="B47" s="143"/>
      <c r="C47" s="74"/>
      <c r="D47" s="7"/>
    </row>
    <row r="48" spans="1:4" x14ac:dyDescent="0.2">
      <c r="A48" s="111"/>
      <c r="B48" s="143"/>
      <c r="C48" s="74"/>
      <c r="D48" s="7"/>
    </row>
    <row r="49" spans="1:4" x14ac:dyDescent="0.2">
      <c r="A49" s="111"/>
      <c r="B49" s="143"/>
      <c r="C49" s="74"/>
      <c r="D49" s="7"/>
    </row>
    <row r="50" spans="1:4" x14ac:dyDescent="0.2">
      <c r="A50" s="111"/>
      <c r="B50" s="143"/>
      <c r="C50" s="74"/>
      <c r="D50" s="7"/>
    </row>
    <row r="51" spans="1:4" x14ac:dyDescent="0.2">
      <c r="A51" s="111"/>
      <c r="B51" s="143"/>
      <c r="C51" s="74"/>
      <c r="D51" s="7"/>
    </row>
    <row r="52" spans="1:4" x14ac:dyDescent="0.2">
      <c r="A52" s="111"/>
      <c r="B52" s="143"/>
      <c r="C52" s="74"/>
      <c r="D52" s="7"/>
    </row>
    <row r="53" spans="1:4" x14ac:dyDescent="0.2">
      <c r="A53" s="111"/>
      <c r="B53" s="143"/>
      <c r="C53" s="74"/>
      <c r="D53" s="7"/>
    </row>
    <row r="54" spans="1:4" x14ac:dyDescent="0.2">
      <c r="A54" s="111"/>
      <c r="B54" s="143"/>
      <c r="C54" s="74"/>
      <c r="D54" s="7"/>
    </row>
    <row r="55" spans="1:4" x14ac:dyDescent="0.2">
      <c r="A55" s="111"/>
      <c r="B55" s="143"/>
      <c r="C55" s="74"/>
      <c r="D55" s="7"/>
    </row>
    <row r="56" spans="1:4" x14ac:dyDescent="0.2">
      <c r="A56" s="111"/>
      <c r="B56" s="143"/>
      <c r="C56" s="74"/>
      <c r="D56" s="7"/>
    </row>
    <row r="57" spans="1:4" x14ac:dyDescent="0.2">
      <c r="A57" s="111"/>
      <c r="B57" s="143"/>
      <c r="C57" s="74"/>
      <c r="D57" s="7"/>
    </row>
    <row r="58" spans="1:4" x14ac:dyDescent="0.2">
      <c r="A58" s="111"/>
      <c r="B58" s="143"/>
      <c r="C58" s="74"/>
      <c r="D58" s="7"/>
    </row>
    <row r="59" spans="1:4" x14ac:dyDescent="0.2">
      <c r="A59" s="111"/>
      <c r="B59" s="143"/>
      <c r="C59" s="74"/>
      <c r="D59" s="7"/>
    </row>
    <row r="60" spans="1:4" x14ac:dyDescent="0.2">
      <c r="A60" s="111"/>
      <c r="B60" s="143"/>
      <c r="C60" s="74"/>
      <c r="D60" s="7"/>
    </row>
    <row r="61" spans="1:4" x14ac:dyDescent="0.2">
      <c r="A61" s="111"/>
      <c r="B61" s="143"/>
      <c r="C61" s="74"/>
      <c r="D61" s="7"/>
    </row>
    <row r="62" spans="1:4" x14ac:dyDescent="0.2">
      <c r="A62" s="111"/>
      <c r="B62" s="143"/>
      <c r="C62" s="74"/>
      <c r="D62" s="7"/>
    </row>
    <row r="63" spans="1:4" x14ac:dyDescent="0.2">
      <c r="A63" s="111"/>
      <c r="B63" s="143"/>
      <c r="C63" s="74"/>
      <c r="D63" s="7"/>
    </row>
    <row r="64" spans="1:4" x14ac:dyDescent="0.2">
      <c r="A64" s="111"/>
      <c r="B64" s="143"/>
      <c r="C64" s="74"/>
      <c r="D64" s="7"/>
    </row>
    <row r="65" spans="1:4" x14ac:dyDescent="0.2">
      <c r="A65" s="111"/>
      <c r="B65" s="143"/>
      <c r="C65" s="74"/>
      <c r="D65" s="7"/>
    </row>
    <row r="66" spans="1:4" x14ac:dyDescent="0.2">
      <c r="A66" s="111"/>
      <c r="B66" s="143"/>
      <c r="C66" s="74"/>
      <c r="D66" s="7"/>
    </row>
    <row r="67" spans="1:4" x14ac:dyDescent="0.2">
      <c r="A67" s="111"/>
      <c r="B67" s="143"/>
      <c r="C67" s="74"/>
      <c r="D67" s="7"/>
    </row>
    <row r="68" spans="1:4" x14ac:dyDescent="0.2">
      <c r="A68" s="111"/>
      <c r="B68" s="143"/>
      <c r="C68" s="74"/>
      <c r="D68" s="7"/>
    </row>
    <row r="69" spans="1:4" x14ac:dyDescent="0.2">
      <c r="A69" s="111"/>
      <c r="B69" s="143"/>
      <c r="C69" s="74"/>
      <c r="D69" s="7"/>
    </row>
    <row r="70" spans="1:4" x14ac:dyDescent="0.2">
      <c r="A70" s="111"/>
      <c r="B70" s="143"/>
      <c r="C70" s="74"/>
      <c r="D70" s="7"/>
    </row>
    <row r="71" spans="1:4" x14ac:dyDescent="0.2">
      <c r="A71" s="111"/>
      <c r="B71" s="143"/>
      <c r="C71" s="74"/>
      <c r="D71" s="7"/>
    </row>
    <row r="72" spans="1:4" x14ac:dyDescent="0.2">
      <c r="A72" s="111"/>
      <c r="B72" s="143"/>
      <c r="C72" s="74"/>
      <c r="D72" s="7"/>
    </row>
    <row r="73" spans="1:4" x14ac:dyDescent="0.2">
      <c r="A73" s="111"/>
      <c r="B73" s="143"/>
      <c r="C73" s="74"/>
      <c r="D73" s="7"/>
    </row>
    <row r="74" spans="1:4" x14ac:dyDescent="0.2">
      <c r="A74" s="111"/>
      <c r="B74" s="143"/>
      <c r="C74" s="74"/>
      <c r="D74" s="7"/>
    </row>
    <row r="75" spans="1:4" x14ac:dyDescent="0.2">
      <c r="A75" s="111"/>
      <c r="B75" s="143"/>
      <c r="C75" s="74"/>
      <c r="D75" s="7"/>
    </row>
    <row r="76" spans="1:4" x14ac:dyDescent="0.2">
      <c r="A76" s="111"/>
      <c r="B76" s="143"/>
      <c r="C76" s="74"/>
      <c r="D76" s="7"/>
    </row>
    <row r="77" spans="1:4" x14ac:dyDescent="0.2">
      <c r="A77" s="111"/>
      <c r="B77" s="143"/>
      <c r="C77" s="74"/>
      <c r="D77" s="7"/>
    </row>
    <row r="78" spans="1:4" x14ac:dyDescent="0.2">
      <c r="A78" s="111"/>
      <c r="B78" s="143"/>
      <c r="C78" s="74"/>
      <c r="D78" s="7"/>
    </row>
    <row r="79" spans="1:4" x14ac:dyDescent="0.2">
      <c r="A79" s="111"/>
      <c r="B79" s="143"/>
      <c r="C79" s="74"/>
      <c r="D79" s="7"/>
    </row>
    <row r="80" spans="1:4" x14ac:dyDescent="0.2">
      <c r="A80" s="111"/>
      <c r="B80" s="143"/>
      <c r="C80" s="74"/>
      <c r="D80" s="7"/>
    </row>
    <row r="81" spans="1:4" x14ac:dyDescent="0.2">
      <c r="A81" s="111"/>
      <c r="B81" s="143"/>
      <c r="C81" s="74"/>
      <c r="D81" s="7"/>
    </row>
    <row r="82" spans="1:4" x14ac:dyDescent="0.2">
      <c r="A82" s="111"/>
      <c r="B82" s="143"/>
      <c r="C82" s="74"/>
      <c r="D82" s="7"/>
    </row>
    <row r="83" spans="1:4" x14ac:dyDescent="0.2">
      <c r="A83" s="111"/>
      <c r="B83" s="143"/>
      <c r="C83" s="74"/>
      <c r="D83" s="7"/>
    </row>
    <row r="84" spans="1:4" x14ac:dyDescent="0.2">
      <c r="A84" s="111"/>
      <c r="B84" s="143"/>
      <c r="C84" s="74"/>
      <c r="D84" s="7"/>
    </row>
    <row r="85" spans="1:4" x14ac:dyDescent="0.2">
      <c r="A85" s="111"/>
      <c r="B85" s="143"/>
      <c r="C85" s="74"/>
      <c r="D85" s="7"/>
    </row>
    <row r="86" spans="1:4" x14ac:dyDescent="0.2">
      <c r="A86" s="111"/>
      <c r="B86" s="143"/>
      <c r="C86" s="74"/>
      <c r="D86" s="7"/>
    </row>
    <row r="87" spans="1:4" x14ac:dyDescent="0.2">
      <c r="A87" s="111"/>
      <c r="B87" s="143"/>
      <c r="C87" s="74"/>
      <c r="D87" s="7"/>
    </row>
    <row r="88" spans="1:4" x14ac:dyDescent="0.2">
      <c r="A88" s="111"/>
      <c r="B88" s="143"/>
      <c r="C88" s="74"/>
      <c r="D88" s="7"/>
    </row>
    <row r="89" spans="1:4" x14ac:dyDescent="0.2">
      <c r="A89" s="111"/>
      <c r="B89" s="143"/>
      <c r="C89" s="74"/>
      <c r="D89" s="7"/>
    </row>
    <row r="90" spans="1:4" x14ac:dyDescent="0.2">
      <c r="A90" s="111"/>
      <c r="B90" s="143"/>
      <c r="C90" s="74"/>
      <c r="D90" s="7"/>
    </row>
    <row r="91" spans="1:4" x14ac:dyDescent="0.2">
      <c r="A91" s="111"/>
      <c r="B91" s="143"/>
      <c r="C91" s="74"/>
      <c r="D91" s="7"/>
    </row>
    <row r="92" spans="1:4" x14ac:dyDescent="0.2">
      <c r="A92" s="111"/>
      <c r="B92" s="143"/>
      <c r="C92" s="74"/>
      <c r="D92" s="7"/>
    </row>
    <row r="93" spans="1:4" x14ac:dyDescent="0.2">
      <c r="A93" s="111"/>
      <c r="B93" s="143"/>
      <c r="C93" s="74"/>
      <c r="D93" s="7"/>
    </row>
    <row r="94" spans="1:4" x14ac:dyDescent="0.2">
      <c r="A94" s="111"/>
      <c r="B94" s="143"/>
      <c r="C94" s="74"/>
      <c r="D94" s="7"/>
    </row>
    <row r="95" spans="1:4" x14ac:dyDescent="0.2">
      <c r="A95" s="111"/>
      <c r="B95" s="143"/>
      <c r="C95" s="74"/>
      <c r="D95" s="7"/>
    </row>
    <row r="96" spans="1:4" x14ac:dyDescent="0.2">
      <c r="A96" s="111"/>
      <c r="B96" s="143"/>
      <c r="C96" s="74"/>
      <c r="D96" s="7"/>
    </row>
    <row r="97" spans="1:4" x14ac:dyDescent="0.2">
      <c r="A97" s="111"/>
      <c r="B97" s="143"/>
      <c r="C97" s="74"/>
      <c r="D97" s="7"/>
    </row>
    <row r="98" spans="1:4" x14ac:dyDescent="0.2">
      <c r="A98" s="111"/>
      <c r="B98" s="143"/>
      <c r="C98" s="74"/>
      <c r="D98" s="7"/>
    </row>
    <row r="99" spans="1:4" x14ac:dyDescent="0.2">
      <c r="A99" s="111"/>
      <c r="B99" s="143"/>
      <c r="C99" s="74"/>
      <c r="D99" s="7"/>
    </row>
    <row r="100" spans="1:4" x14ac:dyDescent="0.2">
      <c r="A100" s="111"/>
      <c r="B100" s="143"/>
      <c r="C100" s="74"/>
      <c r="D100" s="7"/>
    </row>
    <row r="101" spans="1:4" x14ac:dyDescent="0.2">
      <c r="A101" s="111"/>
      <c r="B101" s="143"/>
      <c r="C101" s="74"/>
      <c r="D101" s="7"/>
    </row>
    <row r="102" spans="1:4" x14ac:dyDescent="0.2">
      <c r="A102" s="111"/>
      <c r="B102" s="143"/>
      <c r="C102" s="74"/>
      <c r="D102" s="7"/>
    </row>
    <row r="103" spans="1:4" x14ac:dyDescent="0.2">
      <c r="A103" s="111"/>
      <c r="B103" s="143"/>
      <c r="C103" s="74"/>
      <c r="D103" s="7"/>
    </row>
    <row r="104" spans="1:4" x14ac:dyDescent="0.2">
      <c r="A104" s="111"/>
      <c r="B104" s="143"/>
      <c r="C104" s="74"/>
      <c r="D104" s="7"/>
    </row>
    <row r="105" spans="1:4" x14ac:dyDescent="0.2">
      <c r="A105" s="111"/>
      <c r="B105" s="143"/>
      <c r="C105" s="74"/>
      <c r="D105" s="7"/>
    </row>
    <row r="106" spans="1:4" x14ac:dyDescent="0.2">
      <c r="A106" s="111"/>
      <c r="B106" s="143"/>
      <c r="C106" s="74"/>
      <c r="D106" s="7"/>
    </row>
    <row r="107" spans="1:4" x14ac:dyDescent="0.2">
      <c r="A107" s="111"/>
      <c r="B107" s="143"/>
      <c r="C107" s="74"/>
      <c r="D107" s="7"/>
    </row>
    <row r="108" spans="1:4" x14ac:dyDescent="0.2">
      <c r="A108" s="111"/>
      <c r="B108" s="143"/>
      <c r="C108" s="74"/>
      <c r="D108" s="7"/>
    </row>
    <row r="109" spans="1:4" x14ac:dyDescent="0.2">
      <c r="A109" s="111"/>
      <c r="B109" s="143"/>
      <c r="C109" s="74"/>
      <c r="D109" s="7"/>
    </row>
    <row r="110" spans="1:4" x14ac:dyDescent="0.2">
      <c r="A110" s="111"/>
      <c r="B110" s="143"/>
      <c r="C110" s="74"/>
      <c r="D110" s="7"/>
    </row>
    <row r="111" spans="1:4" x14ac:dyDescent="0.2">
      <c r="A111" s="111"/>
      <c r="B111" s="143"/>
      <c r="C111" s="74"/>
      <c r="D111" s="7"/>
    </row>
    <row r="112" spans="1:4" x14ac:dyDescent="0.2">
      <c r="A112" s="111"/>
      <c r="B112" s="143"/>
      <c r="C112" s="74"/>
      <c r="D112" s="7"/>
    </row>
    <row r="113" spans="1:4" x14ac:dyDescent="0.2">
      <c r="A113" s="111"/>
      <c r="B113" s="143"/>
      <c r="C113" s="74"/>
      <c r="D113" s="7"/>
    </row>
    <row r="114" spans="1:4" x14ac:dyDescent="0.2">
      <c r="A114" s="111"/>
      <c r="B114" s="143"/>
      <c r="C114" s="74"/>
      <c r="D114" s="7"/>
    </row>
    <row r="115" spans="1:4" x14ac:dyDescent="0.2">
      <c r="A115" s="111"/>
      <c r="B115" s="143"/>
      <c r="C115" s="74"/>
      <c r="D115" s="7"/>
    </row>
    <row r="116" spans="1:4" x14ac:dyDescent="0.2">
      <c r="A116" s="111"/>
      <c r="B116" s="143"/>
      <c r="C116" s="74"/>
      <c r="D116" s="7"/>
    </row>
    <row r="117" spans="1:4" x14ac:dyDescent="0.2">
      <c r="A117" s="111"/>
      <c r="B117" s="143"/>
      <c r="C117" s="74"/>
      <c r="D117" s="7"/>
    </row>
    <row r="118" spans="1:4" x14ac:dyDescent="0.2">
      <c r="A118" s="111"/>
      <c r="B118" s="143"/>
      <c r="C118" s="74"/>
      <c r="D118" s="7"/>
    </row>
    <row r="119" spans="1:4" x14ac:dyDescent="0.2">
      <c r="A119" s="111"/>
      <c r="B119" s="143"/>
      <c r="C119" s="74"/>
      <c r="D119" s="7"/>
    </row>
    <row r="120" spans="1:4" x14ac:dyDescent="0.2">
      <c r="A120" s="111"/>
      <c r="B120" s="143"/>
      <c r="C120" s="74"/>
      <c r="D120" s="7"/>
    </row>
    <row r="121" spans="1:4" x14ac:dyDescent="0.2">
      <c r="A121" s="111"/>
      <c r="B121" s="143"/>
      <c r="C121" s="74"/>
      <c r="D121" s="7"/>
    </row>
    <row r="122" spans="1:4" x14ac:dyDescent="0.2">
      <c r="A122" s="111"/>
      <c r="B122" s="143"/>
      <c r="C122" s="74"/>
      <c r="D122" s="7"/>
    </row>
    <row r="123" spans="1:4" x14ac:dyDescent="0.2">
      <c r="A123" s="111"/>
      <c r="B123" s="143"/>
      <c r="C123" s="74"/>
      <c r="D123" s="7"/>
    </row>
    <row r="124" spans="1:4" x14ac:dyDescent="0.2">
      <c r="A124" s="111"/>
      <c r="B124" s="143"/>
      <c r="C124" s="74"/>
      <c r="D124" s="7"/>
    </row>
    <row r="125" spans="1:4" x14ac:dyDescent="0.2">
      <c r="A125" s="111"/>
      <c r="B125" s="143"/>
      <c r="C125" s="74"/>
      <c r="D125" s="7"/>
    </row>
    <row r="126" spans="1:4" x14ac:dyDescent="0.2">
      <c r="A126" s="111"/>
      <c r="B126" s="143"/>
      <c r="C126" s="74"/>
      <c r="D126" s="7"/>
    </row>
    <row r="127" spans="1:4" x14ac:dyDescent="0.2">
      <c r="A127" s="111"/>
      <c r="B127" s="143"/>
      <c r="C127" s="74"/>
      <c r="D127" s="7"/>
    </row>
    <row r="128" spans="1:4" x14ac:dyDescent="0.2">
      <c r="A128" s="111"/>
      <c r="B128" s="143"/>
      <c r="C128" s="74"/>
      <c r="D128" s="7"/>
    </row>
    <row r="129" spans="1:4" x14ac:dyDescent="0.2">
      <c r="A129" s="111"/>
      <c r="B129" s="143"/>
      <c r="C129" s="74"/>
      <c r="D129" s="7"/>
    </row>
    <row r="130" spans="1:4" x14ac:dyDescent="0.2">
      <c r="A130" s="111"/>
      <c r="B130" s="143"/>
      <c r="C130" s="74"/>
      <c r="D130" s="7"/>
    </row>
    <row r="131" spans="1:4" x14ac:dyDescent="0.2">
      <c r="A131" s="111"/>
      <c r="B131" s="143"/>
      <c r="C131" s="74"/>
      <c r="D131" s="7"/>
    </row>
    <row r="132" spans="1:4" x14ac:dyDescent="0.2">
      <c r="A132" s="111"/>
      <c r="B132" s="143"/>
      <c r="C132" s="74"/>
      <c r="D132" s="7"/>
    </row>
    <row r="133" spans="1:4" x14ac:dyDescent="0.2">
      <c r="A133" s="111"/>
      <c r="B133" s="143"/>
      <c r="C133" s="74"/>
      <c r="D133" s="7"/>
    </row>
    <row r="134" spans="1:4" x14ac:dyDescent="0.2">
      <c r="A134" s="111"/>
      <c r="B134" s="143"/>
      <c r="C134" s="74"/>
      <c r="D134" s="7"/>
    </row>
    <row r="135" spans="1:4" x14ac:dyDescent="0.2">
      <c r="A135" s="111"/>
      <c r="B135" s="143"/>
      <c r="C135" s="74"/>
      <c r="D135" s="7"/>
    </row>
    <row r="136" spans="1:4" x14ac:dyDescent="0.2">
      <c r="A136" s="111"/>
      <c r="B136" s="143"/>
      <c r="C136" s="74"/>
      <c r="D136" s="7"/>
    </row>
    <row r="137" spans="1:4" x14ac:dyDescent="0.2">
      <c r="A137" s="111"/>
      <c r="B137" s="143"/>
      <c r="C137" s="74"/>
      <c r="D137" s="7"/>
    </row>
    <row r="138" spans="1:4" x14ac:dyDescent="0.2">
      <c r="A138" s="111"/>
      <c r="B138" s="143"/>
      <c r="C138" s="74"/>
      <c r="D138" s="7"/>
    </row>
    <row r="139" spans="1:4" x14ac:dyDescent="0.2">
      <c r="A139" s="111"/>
      <c r="B139" s="143"/>
      <c r="C139" s="74"/>
      <c r="D139" s="7"/>
    </row>
    <row r="140" spans="1:4" x14ac:dyDescent="0.2">
      <c r="A140" s="111"/>
      <c r="B140" s="143"/>
      <c r="C140" s="74"/>
      <c r="D140" s="7"/>
    </row>
    <row r="141" spans="1:4" x14ac:dyDescent="0.2">
      <c r="A141" s="111"/>
      <c r="B141" s="143"/>
      <c r="C141" s="74"/>
      <c r="D141" s="7"/>
    </row>
    <row r="142" spans="1:4" x14ac:dyDescent="0.2">
      <c r="A142" s="111"/>
      <c r="B142" s="143"/>
      <c r="C142" s="74"/>
      <c r="D142" s="7"/>
    </row>
    <row r="143" spans="1:4" x14ac:dyDescent="0.2">
      <c r="A143" s="111"/>
      <c r="B143" s="143"/>
      <c r="C143" s="74"/>
      <c r="D143" s="7"/>
    </row>
    <row r="144" spans="1:4" x14ac:dyDescent="0.2">
      <c r="A144" s="111"/>
      <c r="B144" s="143"/>
      <c r="C144" s="74"/>
      <c r="D144" s="7"/>
    </row>
    <row r="145" spans="1:4" x14ac:dyDescent="0.2">
      <c r="A145" s="111"/>
      <c r="B145" s="143"/>
      <c r="C145" s="74"/>
      <c r="D145" s="7"/>
    </row>
    <row r="146" spans="1:4" x14ac:dyDescent="0.2">
      <c r="A146" s="111"/>
      <c r="B146" s="143"/>
      <c r="C146" s="74"/>
      <c r="D146" s="7"/>
    </row>
    <row r="147" spans="1:4" x14ac:dyDescent="0.2">
      <c r="A147" s="111"/>
      <c r="B147" s="143"/>
      <c r="C147" s="74"/>
      <c r="D147" s="7"/>
    </row>
    <row r="148" spans="1:4" x14ac:dyDescent="0.2">
      <c r="A148" s="111"/>
      <c r="B148" s="143"/>
      <c r="C148" s="74"/>
      <c r="D148" s="7"/>
    </row>
    <row r="149" spans="1:4" x14ac:dyDescent="0.2">
      <c r="A149" s="111"/>
      <c r="B149" s="143"/>
      <c r="C149" s="74"/>
      <c r="D149" s="7"/>
    </row>
    <row r="150" spans="1:4" x14ac:dyDescent="0.2">
      <c r="A150" s="111"/>
      <c r="B150" s="143"/>
      <c r="C150" s="74"/>
      <c r="D150" s="7"/>
    </row>
    <row r="151" spans="1:4" x14ac:dyDescent="0.2">
      <c r="A151" s="111"/>
      <c r="B151" s="143"/>
      <c r="C151" s="74"/>
      <c r="D151" s="7"/>
    </row>
    <row r="152" spans="1:4" x14ac:dyDescent="0.2">
      <c r="A152" s="111"/>
      <c r="B152" s="143"/>
      <c r="C152" s="74"/>
      <c r="D152" s="7"/>
    </row>
    <row r="153" spans="1:4" x14ac:dyDescent="0.2">
      <c r="A153" s="111"/>
      <c r="B153" s="143"/>
      <c r="C153" s="74"/>
      <c r="D153" s="7"/>
    </row>
    <row r="154" spans="1:4" x14ac:dyDescent="0.2">
      <c r="A154" s="111"/>
      <c r="B154" s="143"/>
      <c r="C154" s="74"/>
      <c r="D154" s="7"/>
    </row>
    <row r="155" spans="1:4" x14ac:dyDescent="0.2">
      <c r="A155" s="111"/>
      <c r="B155" s="143"/>
      <c r="C155" s="74"/>
      <c r="D155" s="7"/>
    </row>
    <row r="156" spans="1:4" x14ac:dyDescent="0.2">
      <c r="A156" s="111"/>
      <c r="B156" s="143"/>
      <c r="C156" s="74"/>
      <c r="D156" s="7"/>
    </row>
    <row r="157" spans="1:4" x14ac:dyDescent="0.2">
      <c r="A157" s="111"/>
      <c r="B157" s="143"/>
      <c r="C157" s="74"/>
      <c r="D157" s="7"/>
    </row>
    <row r="158" spans="1:4" x14ac:dyDescent="0.2">
      <c r="A158" s="111"/>
      <c r="B158" s="143"/>
      <c r="C158" s="74"/>
      <c r="D158" s="7"/>
    </row>
    <row r="159" spans="1:4" x14ac:dyDescent="0.2">
      <c r="A159" s="111"/>
      <c r="B159" s="143"/>
      <c r="C159" s="74"/>
      <c r="D159" s="7"/>
    </row>
    <row r="160" spans="1:4" x14ac:dyDescent="0.2">
      <c r="A160" s="111"/>
      <c r="B160" s="143"/>
      <c r="C160" s="74"/>
      <c r="D160" s="7"/>
    </row>
    <row r="161" spans="1:4" x14ac:dyDescent="0.2">
      <c r="A161" s="111"/>
      <c r="B161" s="143"/>
      <c r="C161" s="74"/>
      <c r="D161" s="7"/>
    </row>
    <row r="162" spans="1:4" x14ac:dyDescent="0.2">
      <c r="A162" s="111"/>
      <c r="B162" s="143"/>
      <c r="C162" s="74"/>
      <c r="D162" s="7"/>
    </row>
    <row r="163" spans="1:4" x14ac:dyDescent="0.2">
      <c r="A163" s="111"/>
      <c r="B163" s="143"/>
      <c r="C163" s="74"/>
      <c r="D163" s="7"/>
    </row>
    <row r="164" spans="1:4" x14ac:dyDescent="0.2">
      <c r="A164" s="111"/>
      <c r="B164" s="143"/>
      <c r="C164" s="74"/>
      <c r="D164" s="7"/>
    </row>
    <row r="165" spans="1:4" x14ac:dyDescent="0.2">
      <c r="A165" s="111"/>
      <c r="B165" s="143"/>
      <c r="C165" s="74"/>
      <c r="D165" s="7"/>
    </row>
    <row r="166" spans="1:4" x14ac:dyDescent="0.2">
      <c r="A166" s="111"/>
      <c r="B166" s="143"/>
      <c r="C166" s="74"/>
      <c r="D166" s="7"/>
    </row>
    <row r="167" spans="1:4" x14ac:dyDescent="0.2">
      <c r="A167" s="111"/>
      <c r="B167" s="143"/>
      <c r="C167" s="74"/>
      <c r="D167" s="7"/>
    </row>
    <row r="168" spans="1:4" x14ac:dyDescent="0.2">
      <c r="A168" s="111"/>
      <c r="B168" s="143"/>
      <c r="C168" s="74"/>
      <c r="D168" s="7"/>
    </row>
    <row r="169" spans="1:4" x14ac:dyDescent="0.2">
      <c r="A169" s="111"/>
      <c r="B169" s="143"/>
      <c r="C169" s="74"/>
      <c r="D169" s="7"/>
    </row>
    <row r="170" spans="1:4" x14ac:dyDescent="0.2">
      <c r="A170" s="111"/>
      <c r="B170" s="143"/>
      <c r="C170" s="74"/>
      <c r="D170" s="7"/>
    </row>
    <row r="171" spans="1:4" x14ac:dyDescent="0.2">
      <c r="A171" s="111"/>
      <c r="B171" s="143"/>
      <c r="C171" s="74"/>
      <c r="D171" s="7"/>
    </row>
    <row r="172" spans="1:4" x14ac:dyDescent="0.2">
      <c r="A172" s="111"/>
      <c r="B172" s="143"/>
      <c r="C172" s="74"/>
      <c r="D172" s="7"/>
    </row>
    <row r="173" spans="1:4" x14ac:dyDescent="0.2">
      <c r="A173" s="111"/>
      <c r="B173" s="143"/>
      <c r="C173" s="74"/>
      <c r="D173" s="7"/>
    </row>
    <row r="174" spans="1:4" x14ac:dyDescent="0.2">
      <c r="A174" s="111"/>
      <c r="B174" s="143"/>
      <c r="C174" s="74"/>
      <c r="D174" s="7"/>
    </row>
    <row r="175" spans="1:4" x14ac:dyDescent="0.2">
      <c r="A175" s="111"/>
      <c r="B175" s="143"/>
      <c r="C175" s="74"/>
      <c r="D175" s="7"/>
    </row>
    <row r="176" spans="1:4" x14ac:dyDescent="0.2">
      <c r="A176" s="111"/>
      <c r="B176" s="143"/>
      <c r="C176" s="74"/>
      <c r="D176" s="7"/>
    </row>
    <row r="177" spans="1:5" x14ac:dyDescent="0.2">
      <c r="A177" s="111"/>
      <c r="B177" s="143"/>
      <c r="C177" s="74"/>
      <c r="D177" s="7"/>
    </row>
    <row r="178" spans="1:5" x14ac:dyDescent="0.2">
      <c r="A178" s="111"/>
      <c r="B178" s="143"/>
      <c r="C178" s="74"/>
      <c r="D178" s="7"/>
    </row>
    <row r="179" spans="1:5" x14ac:dyDescent="0.2">
      <c r="A179" s="111"/>
      <c r="B179" s="143"/>
      <c r="C179" s="74"/>
      <c r="D179" s="7"/>
    </row>
    <row r="180" spans="1:5" x14ac:dyDescent="0.2">
      <c r="A180" s="111"/>
      <c r="B180" s="143"/>
      <c r="C180" s="74"/>
      <c r="D180" s="7"/>
    </row>
    <row r="181" spans="1:5" x14ac:dyDescent="0.2">
      <c r="A181" s="111"/>
      <c r="B181" s="143"/>
      <c r="C181" s="74"/>
      <c r="D181" s="7"/>
    </row>
    <row r="182" spans="1:5" x14ac:dyDescent="0.2">
      <c r="A182" s="111"/>
      <c r="B182" s="143"/>
      <c r="C182" s="74"/>
      <c r="D182" s="7"/>
    </row>
    <row r="183" spans="1:5" x14ac:dyDescent="0.2">
      <c r="A183" s="111"/>
      <c r="B183" s="143"/>
      <c r="C183" s="74"/>
      <c r="D183" s="7"/>
    </row>
    <row r="184" spans="1:5" x14ac:dyDescent="0.2">
      <c r="A184" s="111"/>
      <c r="B184" s="143"/>
      <c r="C184" s="74"/>
      <c r="D184" s="7"/>
    </row>
    <row r="185" spans="1:5" x14ac:dyDescent="0.2">
      <c r="A185" s="111"/>
      <c r="B185" s="143"/>
      <c r="C185" s="74"/>
      <c r="D185" s="7"/>
    </row>
    <row r="186" spans="1:5" x14ac:dyDescent="0.2">
      <c r="A186" s="111"/>
      <c r="B186" s="143"/>
      <c r="C186" s="74"/>
      <c r="D186" s="7"/>
    </row>
    <row r="187" spans="1:5" x14ac:dyDescent="0.2">
      <c r="A187" s="111"/>
      <c r="B187" s="143"/>
      <c r="C187" s="74"/>
      <c r="D187" s="7"/>
    </row>
    <row r="188" spans="1:5" x14ac:dyDescent="0.2">
      <c r="A188" s="111"/>
      <c r="B188" s="143"/>
      <c r="C188" s="74"/>
      <c r="D188" s="7"/>
      <c r="E188" s="7"/>
    </row>
    <row r="189" spans="1:5" x14ac:dyDescent="0.2">
      <c r="A189" s="111"/>
      <c r="B189" s="143"/>
      <c r="C189" s="74"/>
      <c r="D189" s="7"/>
      <c r="E189" s="7"/>
    </row>
    <row r="190" spans="1:5" x14ac:dyDescent="0.2">
      <c r="A190" s="111"/>
      <c r="B190" s="143"/>
      <c r="C190" s="74"/>
      <c r="D190" s="7"/>
      <c r="E190" s="7"/>
    </row>
    <row r="191" spans="1:5" x14ac:dyDescent="0.2">
      <c r="A191" s="111"/>
      <c r="B191" s="143"/>
      <c r="C191" s="74"/>
      <c r="D191" s="7"/>
      <c r="E191" s="7"/>
    </row>
    <row r="192" spans="1:5" x14ac:dyDescent="0.2">
      <c r="A192" s="111"/>
      <c r="B192" s="143"/>
      <c r="C192" s="74"/>
      <c r="D192" s="7"/>
      <c r="E192" s="7"/>
    </row>
    <row r="193" spans="1:5" x14ac:dyDescent="0.2">
      <c r="A193" s="111"/>
      <c r="B193" s="143"/>
      <c r="C193" s="74"/>
      <c r="D193" s="7"/>
      <c r="E193" s="7"/>
    </row>
    <row r="194" spans="1:5" x14ac:dyDescent="0.2">
      <c r="A194" s="111"/>
      <c r="B194" s="143"/>
      <c r="C194" s="74"/>
      <c r="D194" s="7"/>
      <c r="E194" s="7"/>
    </row>
    <row r="195" spans="1:5" x14ac:dyDescent="0.2">
      <c r="A195" s="111"/>
      <c r="B195" s="143"/>
      <c r="C195" s="74"/>
      <c r="D195" s="7"/>
      <c r="E195" s="7"/>
    </row>
    <row r="196" spans="1:5" x14ac:dyDescent="0.2">
      <c r="A196" s="111"/>
      <c r="B196" s="143"/>
      <c r="C196" s="74"/>
      <c r="D196" s="7"/>
      <c r="E196" s="7"/>
    </row>
    <row r="197" spans="1:5" x14ac:dyDescent="0.2">
      <c r="A197" s="111"/>
      <c r="B197" s="143"/>
      <c r="C197" s="74"/>
      <c r="D197" s="7"/>
      <c r="E197" s="7"/>
    </row>
    <row r="198" spans="1:5" x14ac:dyDescent="0.2">
      <c r="A198" s="111"/>
      <c r="B198" s="143"/>
      <c r="C198" s="74"/>
      <c r="D198" s="7"/>
      <c r="E198" s="7"/>
    </row>
    <row r="199" spans="1:5" x14ac:dyDescent="0.2">
      <c r="A199" s="111"/>
      <c r="B199" s="143"/>
      <c r="C199" s="74"/>
      <c r="D199" s="7"/>
      <c r="E199" s="7"/>
    </row>
    <row r="200" spans="1:5" x14ac:dyDescent="0.2">
      <c r="A200" s="7"/>
      <c r="B200" s="7"/>
      <c r="C200" s="7"/>
      <c r="D200" s="7"/>
      <c r="E200" s="7"/>
    </row>
    <row r="201" spans="1:5" x14ac:dyDescent="0.2">
      <c r="A201" s="7"/>
      <c r="B201" s="7"/>
      <c r="C201" s="7"/>
      <c r="D201" s="7"/>
      <c r="E201" s="7"/>
    </row>
    <row r="202" spans="1:5" x14ac:dyDescent="0.2">
      <c r="A202" s="7"/>
      <c r="B202" s="7"/>
      <c r="C202" s="7"/>
      <c r="D202" s="7"/>
      <c r="E202" s="7"/>
    </row>
    <row r="203" spans="1:5" x14ac:dyDescent="0.2">
      <c r="A203" s="7"/>
      <c r="B203" s="7"/>
      <c r="C203" s="7"/>
      <c r="D203" s="7"/>
      <c r="E203" s="7"/>
    </row>
    <row r="204" spans="1:5" x14ac:dyDescent="0.2">
      <c r="D204" s="7"/>
      <c r="E204" s="7"/>
    </row>
    <row r="205" spans="1:5" x14ac:dyDescent="0.2">
      <c r="D205" s="7"/>
      <c r="E205" s="7"/>
    </row>
    <row r="206" spans="1:5" x14ac:dyDescent="0.2">
      <c r="D206" s="7"/>
      <c r="E206" s="7"/>
    </row>
    <row r="207" spans="1:5" x14ac:dyDescent="0.2">
      <c r="D207" s="7"/>
      <c r="E207" s="7"/>
    </row>
    <row r="208" spans="1:5" x14ac:dyDescent="0.2">
      <c r="D208" s="7"/>
      <c r="E208" s="7"/>
    </row>
    <row r="209" spans="4:5" x14ac:dyDescent="0.2">
      <c r="D209" s="7"/>
      <c r="E209" s="7"/>
    </row>
    <row r="210" spans="4:5" x14ac:dyDescent="0.2">
      <c r="D210" s="7"/>
      <c r="E210" s="7"/>
    </row>
    <row r="211" spans="4:5" x14ac:dyDescent="0.2">
      <c r="D211" s="7"/>
      <c r="E211" s="7"/>
    </row>
    <row r="212" spans="4:5" x14ac:dyDescent="0.2">
      <c r="D212" s="7"/>
      <c r="E212" s="7"/>
    </row>
    <row r="213" spans="4:5" x14ac:dyDescent="0.2">
      <c r="D213" s="7"/>
      <c r="E213" s="7"/>
    </row>
    <row r="214" spans="4:5" x14ac:dyDescent="0.2">
      <c r="D214" s="7"/>
      <c r="E214" s="7"/>
    </row>
    <row r="215" spans="4:5" x14ac:dyDescent="0.2">
      <c r="D215" s="7"/>
      <c r="E215" s="7"/>
    </row>
    <row r="216" spans="4:5" x14ac:dyDescent="0.2">
      <c r="D216" s="7"/>
      <c r="E216" s="7"/>
    </row>
    <row r="217" spans="4:5" x14ac:dyDescent="0.2">
      <c r="D217" s="7"/>
      <c r="E217" s="7"/>
    </row>
    <row r="218" spans="4:5" x14ac:dyDescent="0.2">
      <c r="D218" s="7"/>
      <c r="E218" s="7"/>
    </row>
    <row r="219" spans="4:5" x14ac:dyDescent="0.2">
      <c r="D219" s="7"/>
      <c r="E219" s="7"/>
    </row>
    <row r="220" spans="4:5" x14ac:dyDescent="0.2">
      <c r="D220" s="7"/>
      <c r="E220" s="7"/>
    </row>
    <row r="221" spans="4:5" x14ac:dyDescent="0.2">
      <c r="D221" s="7"/>
      <c r="E221" s="7"/>
    </row>
    <row r="222" spans="4:5" x14ac:dyDescent="0.2">
      <c r="D222" s="7"/>
      <c r="E222" s="7"/>
    </row>
    <row r="223" spans="4:5" x14ac:dyDescent="0.2">
      <c r="D223" s="7"/>
      <c r="E223" s="7"/>
    </row>
    <row r="224" spans="4:5" x14ac:dyDescent="0.2">
      <c r="D224" s="7"/>
      <c r="E224" s="7"/>
    </row>
    <row r="225" spans="4:5" x14ac:dyDescent="0.2">
      <c r="D225" s="7"/>
      <c r="E225" s="7"/>
    </row>
    <row r="226" spans="4:5" x14ac:dyDescent="0.2">
      <c r="D226" s="7"/>
      <c r="E226" s="7"/>
    </row>
    <row r="227" spans="4:5" x14ac:dyDescent="0.2">
      <c r="D227" s="7"/>
      <c r="E227" s="7"/>
    </row>
    <row r="228" spans="4:5" x14ac:dyDescent="0.2">
      <c r="D228" s="7"/>
      <c r="E228" s="7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F343"/>
  <sheetViews>
    <sheetView workbookViewId="0"/>
  </sheetViews>
  <sheetFormatPr defaultRowHeight="11.25" x14ac:dyDescent="0.2"/>
  <cols>
    <col min="1" max="1" width="14" style="7" customWidth="1"/>
    <col min="2" max="2" width="10.5" style="7" bestFit="1" customWidth="1"/>
    <col min="3" max="16384" width="9.33203125" style="7"/>
  </cols>
  <sheetData>
    <row r="1" spans="1:4" x14ac:dyDescent="0.2">
      <c r="A1" s="176" t="s">
        <v>41</v>
      </c>
      <c r="C1" s="176"/>
    </row>
    <row r="2" spans="1:4" x14ac:dyDescent="0.2">
      <c r="A2" s="176" t="s">
        <v>918</v>
      </c>
      <c r="C2" s="176"/>
    </row>
    <row r="3" spans="1:4" x14ac:dyDescent="0.2">
      <c r="A3" s="175" t="s">
        <v>1077</v>
      </c>
      <c r="C3" s="176"/>
    </row>
    <row r="4" spans="1:4" x14ac:dyDescent="0.2">
      <c r="A4" s="118" t="s">
        <v>1078</v>
      </c>
      <c r="C4" s="175"/>
    </row>
    <row r="5" spans="1:4" x14ac:dyDescent="0.2">
      <c r="A5" s="139" t="s">
        <v>1079</v>
      </c>
      <c r="C5" s="140"/>
    </row>
    <row r="6" spans="1:4" x14ac:dyDescent="0.2">
      <c r="A6" s="138" t="s">
        <v>1055</v>
      </c>
      <c r="B6" s="70"/>
      <c r="C6" s="140"/>
    </row>
    <row r="7" spans="1:4" x14ac:dyDescent="0.2">
      <c r="A7" s="7" t="s">
        <v>1048</v>
      </c>
      <c r="C7" s="140"/>
    </row>
    <row r="8" spans="1:4" s="234" customFormat="1" x14ac:dyDescent="0.2">
      <c r="C8" s="232"/>
    </row>
    <row r="9" spans="1:4" s="234" customFormat="1" x14ac:dyDescent="0.2">
      <c r="B9" s="137" t="s">
        <v>1080</v>
      </c>
      <c r="C9" s="232"/>
    </row>
    <row r="10" spans="1:4" x14ac:dyDescent="0.2">
      <c r="A10" s="112">
        <v>40912</v>
      </c>
      <c r="B10" s="143">
        <v>932.59670000000006</v>
      </c>
      <c r="C10" s="235"/>
    </row>
    <row r="11" spans="1:4" x14ac:dyDescent="0.2">
      <c r="A11" s="112">
        <v>40913</v>
      </c>
      <c r="B11" s="143">
        <v>932.84169999999995</v>
      </c>
      <c r="C11" s="69"/>
      <c r="D11" s="134"/>
    </row>
    <row r="12" spans="1:4" x14ac:dyDescent="0.2">
      <c r="A12" s="112">
        <v>40914</v>
      </c>
      <c r="B12" s="143">
        <v>926.78300000000002</v>
      </c>
      <c r="C12" s="134"/>
      <c r="D12" s="134"/>
    </row>
    <row r="13" spans="1:4" x14ac:dyDescent="0.2">
      <c r="A13" s="112">
        <v>40917</v>
      </c>
      <c r="B13" s="143">
        <v>930.02430000000004</v>
      </c>
      <c r="C13" s="134"/>
      <c r="D13" s="134"/>
    </row>
    <row r="14" spans="1:4" x14ac:dyDescent="0.2">
      <c r="A14" s="112">
        <v>40918</v>
      </c>
      <c r="B14" s="143">
        <v>938.45029999999997</v>
      </c>
      <c r="C14" s="134"/>
      <c r="D14" s="134"/>
    </row>
    <row r="15" spans="1:4" x14ac:dyDescent="0.2">
      <c r="A15" s="112">
        <v>40919</v>
      </c>
      <c r="B15" s="143">
        <v>937.95079999999996</v>
      </c>
      <c r="C15" s="134"/>
      <c r="D15" s="134"/>
    </row>
    <row r="16" spans="1:4" x14ac:dyDescent="0.2">
      <c r="A16" s="112">
        <v>40920</v>
      </c>
      <c r="B16" s="143">
        <v>954.88699999999994</v>
      </c>
      <c r="C16" s="134"/>
      <c r="D16" s="134"/>
    </row>
    <row r="17" spans="1:6" x14ac:dyDescent="0.2">
      <c r="A17" s="112">
        <v>40921</v>
      </c>
      <c r="B17" s="143">
        <v>950.11860000000001</v>
      </c>
      <c r="C17" s="134"/>
      <c r="D17" s="134"/>
    </row>
    <row r="18" spans="1:6" x14ac:dyDescent="0.2">
      <c r="A18" s="112">
        <v>40924</v>
      </c>
      <c r="B18" s="143">
        <v>950.83569999999997</v>
      </c>
      <c r="C18" s="134"/>
      <c r="D18" s="134"/>
    </row>
    <row r="19" spans="1:6" x14ac:dyDescent="0.2">
      <c r="A19" s="112">
        <v>40925</v>
      </c>
      <c r="B19" s="143">
        <v>950.38440000000003</v>
      </c>
      <c r="C19" s="134"/>
      <c r="D19" s="134"/>
    </row>
    <row r="20" spans="1:6" x14ac:dyDescent="0.2">
      <c r="A20" s="112">
        <v>40926</v>
      </c>
      <c r="B20" s="143">
        <v>954.26419999999996</v>
      </c>
      <c r="C20" s="134"/>
      <c r="D20" s="134"/>
    </row>
    <row r="21" spans="1:6" x14ac:dyDescent="0.2">
      <c r="A21" s="112">
        <v>40927</v>
      </c>
      <c r="B21" s="143">
        <v>950.04560000000004</v>
      </c>
      <c r="C21" s="134"/>
      <c r="D21" s="134"/>
      <c r="E21" s="134"/>
      <c r="F21" s="134"/>
    </row>
    <row r="22" spans="1:6" x14ac:dyDescent="0.2">
      <c r="A22" s="112">
        <v>40928</v>
      </c>
      <c r="B22" s="143">
        <v>955.53510000000006</v>
      </c>
      <c r="C22" s="134"/>
      <c r="D22" s="134"/>
      <c r="E22" s="134"/>
      <c r="F22" s="134"/>
    </row>
    <row r="23" spans="1:6" x14ac:dyDescent="0.2">
      <c r="A23" s="112">
        <v>40931</v>
      </c>
      <c r="B23" s="143">
        <v>954.2414</v>
      </c>
      <c r="C23" s="134"/>
      <c r="D23" s="134"/>
      <c r="E23" s="134"/>
      <c r="F23" s="134"/>
    </row>
    <row r="24" spans="1:6" x14ac:dyDescent="0.2">
      <c r="A24" s="112">
        <v>40932</v>
      </c>
      <c r="B24" s="143">
        <v>956.89970000000005</v>
      </c>
      <c r="C24" s="134"/>
      <c r="D24" s="134"/>
      <c r="E24" s="134"/>
      <c r="F24" s="134"/>
    </row>
    <row r="25" spans="1:6" x14ac:dyDescent="0.2">
      <c r="A25" s="112">
        <v>40933</v>
      </c>
      <c r="B25" s="143">
        <v>956.65309999999999</v>
      </c>
      <c r="C25" s="134"/>
      <c r="D25" s="134"/>
      <c r="E25" s="134"/>
      <c r="F25" s="134"/>
    </row>
    <row r="26" spans="1:6" x14ac:dyDescent="0.2">
      <c r="A26" s="112">
        <v>40934</v>
      </c>
      <c r="B26" s="143">
        <v>958.7056</v>
      </c>
      <c r="C26" s="134"/>
      <c r="D26" s="134"/>
      <c r="E26" s="134"/>
      <c r="F26" s="134"/>
    </row>
    <row r="27" spans="1:6" x14ac:dyDescent="0.2">
      <c r="A27" s="112">
        <v>40935</v>
      </c>
      <c r="B27" s="143">
        <v>961.80589999999995</v>
      </c>
      <c r="C27" s="134"/>
      <c r="D27" s="134"/>
      <c r="E27" s="134"/>
      <c r="F27" s="134"/>
    </row>
    <row r="28" spans="1:6" x14ac:dyDescent="0.2">
      <c r="A28" s="112">
        <v>40938</v>
      </c>
      <c r="B28" s="143">
        <v>965.12599999999998</v>
      </c>
      <c r="C28" s="134"/>
      <c r="D28" s="134"/>
      <c r="E28" s="134"/>
      <c r="F28" s="134"/>
    </row>
    <row r="29" spans="1:6" x14ac:dyDescent="0.2">
      <c r="A29" s="112">
        <v>40939</v>
      </c>
      <c r="B29" s="143">
        <v>956.41949999999997</v>
      </c>
      <c r="C29" s="134"/>
      <c r="D29" s="134"/>
      <c r="E29" s="134"/>
      <c r="F29" s="134"/>
    </row>
    <row r="30" spans="1:6" x14ac:dyDescent="0.2">
      <c r="A30" s="112">
        <v>40940</v>
      </c>
      <c r="B30" s="143">
        <v>951.3125</v>
      </c>
      <c r="C30" s="134"/>
      <c r="D30" s="134"/>
      <c r="E30" s="134"/>
      <c r="F30" s="134"/>
    </row>
    <row r="31" spans="1:6" x14ac:dyDescent="0.2">
      <c r="A31" s="112">
        <v>40941</v>
      </c>
      <c r="B31" s="143">
        <v>955.6626</v>
      </c>
      <c r="C31" s="134"/>
      <c r="D31" s="134"/>
      <c r="E31" s="134"/>
      <c r="F31" s="134"/>
    </row>
    <row r="32" spans="1:6" x14ac:dyDescent="0.2">
      <c r="A32" s="112">
        <v>40942</v>
      </c>
      <c r="B32" s="143">
        <v>971.5521</v>
      </c>
      <c r="C32" s="134"/>
      <c r="D32" s="134"/>
      <c r="E32" s="134"/>
      <c r="F32" s="134"/>
    </row>
    <row r="33" spans="1:6" x14ac:dyDescent="0.2">
      <c r="A33" s="112">
        <v>40945</v>
      </c>
      <c r="B33" s="143">
        <v>968.56780000000003</v>
      </c>
      <c r="C33" s="134"/>
      <c r="D33" s="134"/>
      <c r="E33" s="134"/>
      <c r="F33" s="134"/>
    </row>
    <row r="34" spans="1:6" x14ac:dyDescent="0.2">
      <c r="A34" s="112">
        <v>40946</v>
      </c>
      <c r="B34" s="143">
        <v>966.2568</v>
      </c>
      <c r="C34" s="134"/>
      <c r="D34" s="134"/>
      <c r="E34" s="134"/>
      <c r="F34" s="134"/>
    </row>
    <row r="35" spans="1:6" x14ac:dyDescent="0.2">
      <c r="A35" s="112">
        <v>40947</v>
      </c>
      <c r="B35" s="143">
        <v>959.26750000000004</v>
      </c>
      <c r="C35" s="134"/>
      <c r="D35" s="134"/>
      <c r="E35" s="134"/>
      <c r="F35" s="134"/>
    </row>
    <row r="36" spans="1:6" x14ac:dyDescent="0.2">
      <c r="A36" s="112">
        <v>40948</v>
      </c>
      <c r="B36" s="143">
        <v>947.82529999999997</v>
      </c>
      <c r="C36" s="134"/>
      <c r="D36" s="134"/>
      <c r="E36" s="134"/>
      <c r="F36" s="134"/>
    </row>
    <row r="37" spans="1:6" x14ac:dyDescent="0.2">
      <c r="A37" s="112">
        <v>40949</v>
      </c>
      <c r="B37" s="143">
        <v>952.74400000000003</v>
      </c>
      <c r="C37" s="134"/>
      <c r="D37" s="134"/>
      <c r="E37" s="134"/>
      <c r="F37" s="134"/>
    </row>
    <row r="38" spans="1:6" x14ac:dyDescent="0.2">
      <c r="A38" s="112">
        <v>40952</v>
      </c>
      <c r="B38" s="143">
        <v>957.61</v>
      </c>
      <c r="C38" s="134"/>
      <c r="D38" s="134"/>
      <c r="E38" s="134"/>
      <c r="F38" s="134"/>
    </row>
    <row r="39" spans="1:6" x14ac:dyDescent="0.2">
      <c r="A39" s="112">
        <v>40953</v>
      </c>
      <c r="B39" s="143">
        <v>952.99260000000004</v>
      </c>
      <c r="C39" s="134"/>
      <c r="D39" s="134"/>
      <c r="E39" s="134"/>
      <c r="F39" s="134"/>
    </row>
    <row r="40" spans="1:6" x14ac:dyDescent="0.2">
      <c r="A40" s="112">
        <v>40954</v>
      </c>
      <c r="B40" s="143">
        <v>953.57439999999997</v>
      </c>
      <c r="C40" s="134"/>
      <c r="D40" s="134"/>
      <c r="E40" s="134"/>
      <c r="F40" s="134"/>
    </row>
    <row r="41" spans="1:6" x14ac:dyDescent="0.2">
      <c r="A41" s="112">
        <v>40955</v>
      </c>
      <c r="B41" s="143">
        <v>963.93849999999998</v>
      </c>
      <c r="C41" s="134"/>
      <c r="D41" s="134"/>
      <c r="E41" s="134"/>
      <c r="F41" s="134"/>
    </row>
    <row r="42" spans="1:6" x14ac:dyDescent="0.2">
      <c r="A42" s="112">
        <v>40956</v>
      </c>
      <c r="B42" s="143">
        <v>970.38840000000005</v>
      </c>
      <c r="C42" s="134"/>
      <c r="D42" s="134"/>
      <c r="E42" s="134"/>
      <c r="F42" s="134"/>
    </row>
    <row r="43" spans="1:6" x14ac:dyDescent="0.2">
      <c r="A43" s="112">
        <v>40959</v>
      </c>
      <c r="B43" s="143">
        <v>966.19780000000003</v>
      </c>
      <c r="C43" s="134"/>
      <c r="D43" s="134"/>
      <c r="E43" s="134"/>
      <c r="F43" s="134"/>
    </row>
    <row r="44" spans="1:6" x14ac:dyDescent="0.2">
      <c r="A44" s="112">
        <v>40960</v>
      </c>
      <c r="B44" s="143">
        <v>966.46090000000004</v>
      </c>
      <c r="C44" s="134"/>
      <c r="D44" s="134"/>
      <c r="E44" s="134"/>
      <c r="F44" s="134"/>
    </row>
    <row r="45" spans="1:6" x14ac:dyDescent="0.2">
      <c r="A45" s="112">
        <v>40961</v>
      </c>
      <c r="B45" s="143">
        <v>967.67669999999998</v>
      </c>
      <c r="C45" s="134"/>
      <c r="D45" s="134"/>
      <c r="E45" s="134"/>
      <c r="F45" s="134"/>
    </row>
    <row r="46" spans="1:6" x14ac:dyDescent="0.2">
      <c r="A46" s="112">
        <v>40962</v>
      </c>
      <c r="B46" s="143">
        <v>968.34159999999997</v>
      </c>
      <c r="C46" s="134"/>
      <c r="D46" s="134"/>
      <c r="E46" s="134"/>
      <c r="F46" s="134"/>
    </row>
    <row r="47" spans="1:6" x14ac:dyDescent="0.2">
      <c r="A47" s="112">
        <v>40963</v>
      </c>
      <c r="B47" s="143">
        <v>967.34410000000003</v>
      </c>
      <c r="C47" s="134"/>
      <c r="D47" s="134"/>
      <c r="E47" s="134"/>
      <c r="F47" s="134"/>
    </row>
    <row r="48" spans="1:6" x14ac:dyDescent="0.2">
      <c r="A48" s="112">
        <v>40966</v>
      </c>
      <c r="B48" s="143">
        <v>973.21029999999996</v>
      </c>
      <c r="C48" s="134"/>
      <c r="D48" s="134"/>
      <c r="E48" s="134"/>
      <c r="F48" s="134"/>
    </row>
    <row r="49" spans="1:6" x14ac:dyDescent="0.2">
      <c r="A49" s="112">
        <v>40967</v>
      </c>
      <c r="B49" s="143">
        <v>970.14949999999999</v>
      </c>
      <c r="C49" s="134"/>
      <c r="D49" s="134"/>
      <c r="E49" s="134"/>
      <c r="F49" s="134"/>
    </row>
    <row r="50" spans="1:6" x14ac:dyDescent="0.2">
      <c r="A50" s="112">
        <v>40968</v>
      </c>
      <c r="B50" s="143">
        <v>980.8</v>
      </c>
      <c r="C50" s="134"/>
      <c r="D50" s="134"/>
      <c r="E50" s="134"/>
      <c r="F50" s="134"/>
    </row>
    <row r="51" spans="1:6" x14ac:dyDescent="0.2">
      <c r="A51" s="112">
        <v>40969</v>
      </c>
      <c r="B51" s="143">
        <v>991.24260000000004</v>
      </c>
      <c r="C51" s="134"/>
      <c r="D51" s="134"/>
      <c r="E51" s="134"/>
      <c r="F51" s="134"/>
    </row>
    <row r="52" spans="1:6" x14ac:dyDescent="0.2">
      <c r="A52" s="112">
        <v>40970</v>
      </c>
      <c r="B52" s="143">
        <v>1002.9106</v>
      </c>
      <c r="C52" s="134"/>
      <c r="D52" s="134"/>
      <c r="E52" s="134"/>
      <c r="F52" s="134"/>
    </row>
    <row r="53" spans="1:6" x14ac:dyDescent="0.2">
      <c r="A53" s="112">
        <v>40973</v>
      </c>
      <c r="B53" s="143">
        <v>1011.1561</v>
      </c>
      <c r="C53" s="134"/>
      <c r="D53" s="134"/>
      <c r="E53" s="134"/>
      <c r="F53" s="134"/>
    </row>
    <row r="54" spans="1:6" x14ac:dyDescent="0.2">
      <c r="A54" s="112">
        <v>40974</v>
      </c>
      <c r="B54" s="143">
        <v>995.54780000000005</v>
      </c>
      <c r="C54" s="134"/>
      <c r="D54" s="134"/>
      <c r="E54" s="134"/>
      <c r="F54" s="134"/>
    </row>
    <row r="55" spans="1:6" x14ac:dyDescent="0.2">
      <c r="A55" s="112">
        <v>40975</v>
      </c>
      <c r="B55" s="143">
        <v>994.9606</v>
      </c>
      <c r="C55" s="134"/>
      <c r="D55" s="134"/>
      <c r="E55" s="134"/>
      <c r="F55" s="134"/>
    </row>
    <row r="56" spans="1:6" x14ac:dyDescent="0.2">
      <c r="A56" s="112">
        <v>40976</v>
      </c>
      <c r="B56" s="143">
        <v>995.99059999999997</v>
      </c>
      <c r="C56" s="134"/>
      <c r="D56" s="134"/>
      <c r="E56" s="134"/>
      <c r="F56" s="134"/>
    </row>
    <row r="57" spans="1:6" x14ac:dyDescent="0.2">
      <c r="A57" s="112">
        <v>40977</v>
      </c>
      <c r="B57" s="143">
        <v>995.12019999999995</v>
      </c>
      <c r="C57" s="134"/>
      <c r="D57" s="134"/>
      <c r="E57" s="134"/>
      <c r="F57" s="134"/>
    </row>
    <row r="58" spans="1:6" x14ac:dyDescent="0.2">
      <c r="A58" s="112">
        <v>40980</v>
      </c>
      <c r="B58" s="143">
        <v>983.0829</v>
      </c>
      <c r="C58" s="134"/>
      <c r="D58" s="134"/>
      <c r="E58" s="134"/>
      <c r="F58" s="134"/>
    </row>
    <row r="59" spans="1:6" x14ac:dyDescent="0.2">
      <c r="A59" s="112">
        <v>40981</v>
      </c>
      <c r="B59" s="143">
        <v>989.7165</v>
      </c>
      <c r="C59" s="134"/>
      <c r="D59" s="134"/>
      <c r="E59" s="134"/>
      <c r="F59" s="134"/>
    </row>
    <row r="60" spans="1:6" x14ac:dyDescent="0.2">
      <c r="A60" s="112">
        <v>40982</v>
      </c>
      <c r="B60" s="143">
        <v>996.49919999999997</v>
      </c>
      <c r="C60" s="134"/>
      <c r="D60" s="134"/>
      <c r="E60" s="134"/>
      <c r="F60" s="134"/>
    </row>
    <row r="61" spans="1:6" x14ac:dyDescent="0.2">
      <c r="A61" s="112">
        <v>40983</v>
      </c>
      <c r="B61" s="143">
        <v>1022.4887</v>
      </c>
      <c r="C61" s="134"/>
      <c r="D61" s="134"/>
      <c r="E61" s="134"/>
      <c r="F61" s="134"/>
    </row>
    <row r="62" spans="1:6" x14ac:dyDescent="0.2">
      <c r="A62" s="112">
        <v>40984</v>
      </c>
      <c r="B62" s="143">
        <v>1011.3428</v>
      </c>
      <c r="C62" s="134"/>
      <c r="D62" s="134"/>
      <c r="E62" s="134"/>
      <c r="F62" s="134"/>
    </row>
    <row r="63" spans="1:6" x14ac:dyDescent="0.2">
      <c r="A63" s="112">
        <v>40987</v>
      </c>
      <c r="B63" s="143">
        <v>1023.8825000000001</v>
      </c>
      <c r="C63" s="134"/>
      <c r="D63" s="134"/>
      <c r="E63" s="134"/>
      <c r="F63" s="134"/>
    </row>
    <row r="64" spans="1:6" x14ac:dyDescent="0.2">
      <c r="A64" s="112">
        <v>40988</v>
      </c>
      <c r="B64" s="143">
        <v>1025.5205000000001</v>
      </c>
      <c r="C64" s="134"/>
      <c r="D64" s="134"/>
      <c r="E64" s="134"/>
      <c r="F64" s="134"/>
    </row>
    <row r="65" spans="1:6" x14ac:dyDescent="0.2">
      <c r="A65" s="112">
        <v>40989</v>
      </c>
      <c r="B65" s="143">
        <v>1021.8487</v>
      </c>
      <c r="C65" s="134"/>
      <c r="D65" s="134"/>
      <c r="E65" s="134"/>
      <c r="F65" s="134"/>
    </row>
    <row r="66" spans="1:6" x14ac:dyDescent="0.2">
      <c r="A66" s="112">
        <v>40990</v>
      </c>
      <c r="B66" s="143">
        <v>1019.9262</v>
      </c>
      <c r="C66" s="134"/>
      <c r="D66" s="134"/>
      <c r="E66" s="134"/>
      <c r="F66" s="134"/>
    </row>
    <row r="67" spans="1:6" x14ac:dyDescent="0.2">
      <c r="A67" s="112">
        <v>40991</v>
      </c>
      <c r="B67" s="143">
        <v>1019.1418</v>
      </c>
      <c r="C67" s="134"/>
      <c r="D67" s="134"/>
      <c r="E67" s="134"/>
      <c r="F67" s="134"/>
    </row>
    <row r="68" spans="1:6" x14ac:dyDescent="0.2">
      <c r="A68" s="112">
        <v>40994</v>
      </c>
      <c r="B68" s="143">
        <v>1016.0051999999999</v>
      </c>
      <c r="C68" s="134"/>
      <c r="D68" s="134"/>
      <c r="E68" s="134"/>
      <c r="F68" s="134"/>
    </row>
    <row r="69" spans="1:6" x14ac:dyDescent="0.2">
      <c r="A69" s="112">
        <v>40995</v>
      </c>
      <c r="B69" s="143">
        <v>1017.2208000000001</v>
      </c>
      <c r="C69" s="134"/>
      <c r="D69" s="134"/>
      <c r="E69" s="134"/>
      <c r="F69" s="134"/>
    </row>
    <row r="70" spans="1:6" x14ac:dyDescent="0.2">
      <c r="A70" s="112">
        <v>40996</v>
      </c>
      <c r="B70" s="143">
        <v>1027.8376000000001</v>
      </c>
      <c r="C70" s="134"/>
      <c r="D70" s="134"/>
      <c r="E70" s="134"/>
      <c r="F70" s="134"/>
    </row>
    <row r="71" spans="1:6" x14ac:dyDescent="0.2">
      <c r="A71" s="112">
        <v>40997</v>
      </c>
      <c r="B71" s="143">
        <v>1034.1125</v>
      </c>
      <c r="C71" s="134"/>
      <c r="D71" s="134"/>
      <c r="E71" s="134"/>
      <c r="F71" s="134"/>
    </row>
    <row r="72" spans="1:6" x14ac:dyDescent="0.2">
      <c r="A72" s="112">
        <v>40998</v>
      </c>
      <c r="B72" s="143">
        <v>1040.4748</v>
      </c>
      <c r="C72" s="134"/>
      <c r="D72" s="134"/>
      <c r="E72" s="134"/>
      <c r="F72" s="134"/>
    </row>
    <row r="73" spans="1:6" x14ac:dyDescent="0.2">
      <c r="A73" s="112">
        <v>41001</v>
      </c>
      <c r="B73" s="143">
        <v>1034.2814000000001</v>
      </c>
      <c r="C73" s="134"/>
      <c r="D73" s="134"/>
      <c r="E73" s="134"/>
      <c r="F73" s="134"/>
    </row>
    <row r="74" spans="1:6" x14ac:dyDescent="0.2">
      <c r="A74" s="112">
        <v>41002</v>
      </c>
      <c r="B74" s="143">
        <v>1037.8516</v>
      </c>
      <c r="C74" s="134"/>
      <c r="D74" s="134"/>
      <c r="E74" s="134"/>
      <c r="F74" s="134"/>
    </row>
    <row r="75" spans="1:6" x14ac:dyDescent="0.2">
      <c r="A75" s="112">
        <v>41003</v>
      </c>
      <c r="B75" s="143">
        <v>1032.4425000000001</v>
      </c>
      <c r="C75" s="134"/>
      <c r="D75" s="134"/>
      <c r="E75" s="134"/>
      <c r="F75" s="134"/>
    </row>
    <row r="76" spans="1:6" x14ac:dyDescent="0.2">
      <c r="A76" s="112">
        <v>41009</v>
      </c>
      <c r="B76" s="143">
        <v>1033.7575999999999</v>
      </c>
      <c r="C76" s="134"/>
      <c r="D76" s="134"/>
      <c r="E76" s="134"/>
      <c r="F76" s="134"/>
    </row>
    <row r="77" spans="1:6" x14ac:dyDescent="0.2">
      <c r="A77" s="112">
        <v>41010</v>
      </c>
      <c r="B77" s="143">
        <v>1033.4806000000001</v>
      </c>
      <c r="C77" s="134"/>
      <c r="D77" s="134"/>
      <c r="E77" s="134"/>
      <c r="F77" s="134"/>
    </row>
    <row r="78" spans="1:6" x14ac:dyDescent="0.2">
      <c r="A78" s="112">
        <v>41011</v>
      </c>
      <c r="B78" s="143">
        <v>1038.4149</v>
      </c>
      <c r="C78" s="134"/>
      <c r="D78" s="134"/>
      <c r="E78" s="134"/>
      <c r="F78" s="134"/>
    </row>
    <row r="79" spans="1:6" x14ac:dyDescent="0.2">
      <c r="A79" s="112">
        <v>41012</v>
      </c>
      <c r="B79" s="143">
        <v>1035.3995</v>
      </c>
      <c r="C79" s="134"/>
      <c r="D79" s="134"/>
      <c r="E79" s="134"/>
      <c r="F79" s="134"/>
    </row>
    <row r="80" spans="1:6" x14ac:dyDescent="0.2">
      <c r="A80" s="112">
        <v>41015</v>
      </c>
      <c r="B80" s="143">
        <v>1027.5130999999999</v>
      </c>
      <c r="C80" s="134"/>
      <c r="D80" s="134"/>
      <c r="E80" s="134"/>
      <c r="F80" s="134"/>
    </row>
    <row r="81" spans="1:6" x14ac:dyDescent="0.2">
      <c r="A81" s="112">
        <v>41016</v>
      </c>
      <c r="B81" s="143">
        <v>1029.2482</v>
      </c>
      <c r="C81" s="134"/>
      <c r="D81" s="134"/>
      <c r="E81" s="134"/>
      <c r="F81" s="134"/>
    </row>
    <row r="82" spans="1:6" x14ac:dyDescent="0.2">
      <c r="A82" s="112">
        <v>41017</v>
      </c>
      <c r="B82" s="143">
        <v>1049.9016999999999</v>
      </c>
      <c r="C82" s="134"/>
      <c r="D82" s="134"/>
      <c r="E82" s="134"/>
      <c r="F82" s="134"/>
    </row>
    <row r="83" spans="1:6" x14ac:dyDescent="0.2">
      <c r="A83" s="112">
        <v>41019</v>
      </c>
      <c r="B83" s="143">
        <v>1065.5751</v>
      </c>
      <c r="C83" s="134"/>
      <c r="D83" s="134"/>
      <c r="E83" s="134"/>
      <c r="F83" s="134"/>
    </row>
    <row r="84" spans="1:6" x14ac:dyDescent="0.2">
      <c r="A84" s="112">
        <v>41022</v>
      </c>
      <c r="B84" s="143">
        <v>1066.1966</v>
      </c>
      <c r="C84" s="134"/>
      <c r="D84" s="134"/>
      <c r="E84" s="134"/>
      <c r="F84" s="134"/>
    </row>
    <row r="85" spans="1:6" x14ac:dyDescent="0.2">
      <c r="A85" s="112">
        <v>41023</v>
      </c>
      <c r="B85" s="143">
        <v>1070.0257999999999</v>
      </c>
      <c r="C85" s="134"/>
      <c r="D85" s="134"/>
      <c r="E85" s="134"/>
      <c r="F85" s="134"/>
    </row>
    <row r="86" spans="1:6" x14ac:dyDescent="0.2">
      <c r="A86" s="112">
        <v>41024</v>
      </c>
      <c r="B86" s="143">
        <v>1063.3001999999999</v>
      </c>
      <c r="C86" s="134"/>
      <c r="D86" s="134"/>
      <c r="E86" s="134"/>
      <c r="F86" s="134"/>
    </row>
    <row r="87" spans="1:6" x14ac:dyDescent="0.2">
      <c r="A87" s="112">
        <v>41025</v>
      </c>
      <c r="B87" s="143">
        <v>1072.0237999999999</v>
      </c>
      <c r="C87" s="134"/>
      <c r="D87" s="134"/>
      <c r="E87" s="134"/>
      <c r="F87" s="134"/>
    </row>
    <row r="88" spans="1:6" x14ac:dyDescent="0.2">
      <c r="A88" s="112">
        <v>41026</v>
      </c>
      <c r="B88" s="143">
        <v>1090.7059999999999</v>
      </c>
      <c r="C88" s="134"/>
      <c r="D88" s="134"/>
      <c r="E88" s="134"/>
      <c r="F88" s="134"/>
    </row>
    <row r="89" spans="1:6" x14ac:dyDescent="0.2">
      <c r="A89" s="112">
        <v>41029</v>
      </c>
      <c r="B89" s="143">
        <v>1084.3239000000001</v>
      </c>
      <c r="C89" s="134"/>
      <c r="D89" s="134"/>
      <c r="E89" s="134"/>
      <c r="F89" s="134"/>
    </row>
    <row r="90" spans="1:6" x14ac:dyDescent="0.2">
      <c r="A90" s="112">
        <v>41031</v>
      </c>
      <c r="B90" s="143">
        <v>1077.0916999999999</v>
      </c>
      <c r="C90" s="134"/>
      <c r="D90" s="134"/>
      <c r="E90" s="134"/>
      <c r="F90" s="134"/>
    </row>
    <row r="91" spans="1:6" x14ac:dyDescent="0.2">
      <c r="A91" s="112">
        <v>41032</v>
      </c>
      <c r="B91" s="143">
        <v>1078.0800999999999</v>
      </c>
      <c r="C91" s="134"/>
      <c r="D91" s="134"/>
      <c r="E91" s="134"/>
      <c r="F91" s="134"/>
    </row>
    <row r="92" spans="1:6" x14ac:dyDescent="0.2">
      <c r="A92" s="112">
        <v>41033</v>
      </c>
      <c r="B92" s="143">
        <v>1080.5725</v>
      </c>
      <c r="C92" s="134"/>
      <c r="D92" s="134"/>
      <c r="E92" s="134"/>
      <c r="F92" s="134"/>
    </row>
    <row r="93" spans="1:6" x14ac:dyDescent="0.2">
      <c r="A93" s="112">
        <v>41036</v>
      </c>
      <c r="B93" s="143">
        <v>1085.096</v>
      </c>
      <c r="C93" s="134"/>
      <c r="D93" s="134"/>
      <c r="E93" s="134"/>
      <c r="F93" s="134"/>
    </row>
    <row r="94" spans="1:6" x14ac:dyDescent="0.2">
      <c r="A94" s="112">
        <v>41037</v>
      </c>
      <c r="B94" s="143">
        <v>1091.8705</v>
      </c>
      <c r="C94" s="134"/>
      <c r="D94" s="134"/>
      <c r="E94" s="134"/>
      <c r="F94" s="134"/>
    </row>
    <row r="95" spans="1:6" x14ac:dyDescent="0.2">
      <c r="A95" s="112">
        <v>41038</v>
      </c>
      <c r="B95" s="143">
        <v>1086.2922000000001</v>
      </c>
      <c r="C95" s="134"/>
      <c r="D95" s="134"/>
      <c r="E95" s="134"/>
      <c r="F95" s="134"/>
    </row>
    <row r="96" spans="1:6" x14ac:dyDescent="0.2">
      <c r="A96" s="112">
        <v>41039</v>
      </c>
      <c r="B96" s="143">
        <v>1086.2384</v>
      </c>
      <c r="C96" s="134"/>
      <c r="D96" s="134"/>
      <c r="E96" s="134"/>
      <c r="F96" s="134"/>
    </row>
    <row r="97" spans="1:6" x14ac:dyDescent="0.2">
      <c r="A97" s="112">
        <v>41040</v>
      </c>
      <c r="B97" s="143">
        <v>1091.2566999999999</v>
      </c>
      <c r="C97" s="134"/>
      <c r="D97" s="134"/>
      <c r="E97" s="134"/>
      <c r="F97" s="134"/>
    </row>
    <row r="98" spans="1:6" x14ac:dyDescent="0.2">
      <c r="A98" s="112">
        <v>41043</v>
      </c>
      <c r="B98" s="143">
        <v>1077.7648999999999</v>
      </c>
      <c r="C98" s="134"/>
      <c r="D98" s="134"/>
      <c r="E98" s="134"/>
      <c r="F98" s="134"/>
    </row>
    <row r="99" spans="1:6" x14ac:dyDescent="0.2">
      <c r="A99" s="112">
        <v>41044</v>
      </c>
      <c r="B99" s="143">
        <v>1076.0847000000001</v>
      </c>
      <c r="C99" s="134"/>
      <c r="D99" s="134"/>
      <c r="E99" s="134"/>
      <c r="F99" s="134"/>
    </row>
    <row r="100" spans="1:6" x14ac:dyDescent="0.2">
      <c r="A100" s="112">
        <v>41045</v>
      </c>
      <c r="B100" s="143">
        <v>1074.2335</v>
      </c>
      <c r="C100" s="134"/>
      <c r="D100" s="134"/>
      <c r="E100" s="134"/>
      <c r="F100" s="134"/>
    </row>
    <row r="101" spans="1:6" x14ac:dyDescent="0.2">
      <c r="A101" s="112">
        <v>41047</v>
      </c>
      <c r="B101" s="143">
        <v>1051.3607999999999</v>
      </c>
      <c r="C101" s="134"/>
      <c r="D101" s="134"/>
      <c r="E101" s="134"/>
      <c r="F101" s="134"/>
    </row>
    <row r="102" spans="1:6" x14ac:dyDescent="0.2">
      <c r="A102" s="112">
        <v>41050</v>
      </c>
      <c r="B102" s="143">
        <v>1050.5371</v>
      </c>
      <c r="C102" s="134"/>
      <c r="D102" s="134"/>
      <c r="E102" s="134"/>
      <c r="F102" s="134"/>
    </row>
    <row r="103" spans="1:6" x14ac:dyDescent="0.2">
      <c r="A103" s="112">
        <v>41051</v>
      </c>
      <c r="B103" s="143">
        <v>1061.7311</v>
      </c>
      <c r="C103" s="134"/>
      <c r="D103" s="134"/>
      <c r="E103" s="134"/>
      <c r="F103" s="134"/>
    </row>
    <row r="104" spans="1:6" x14ac:dyDescent="0.2">
      <c r="A104" s="112">
        <v>41052</v>
      </c>
      <c r="B104" s="143">
        <v>1070.8913</v>
      </c>
      <c r="C104" s="134"/>
      <c r="D104" s="134"/>
      <c r="E104" s="134"/>
      <c r="F104" s="134"/>
    </row>
    <row r="105" spans="1:6" x14ac:dyDescent="0.2">
      <c r="A105" s="112">
        <v>41053</v>
      </c>
      <c r="B105" s="143">
        <v>1067.2864</v>
      </c>
      <c r="C105" s="134"/>
      <c r="D105" s="134"/>
      <c r="E105" s="134"/>
      <c r="F105" s="134"/>
    </row>
    <row r="106" spans="1:6" x14ac:dyDescent="0.2">
      <c r="A106" s="112">
        <v>41054</v>
      </c>
      <c r="B106" s="143">
        <v>1069.8561999999999</v>
      </c>
      <c r="C106" s="134"/>
      <c r="D106" s="134"/>
      <c r="E106" s="134"/>
      <c r="F106" s="134"/>
    </row>
    <row r="107" spans="1:6" x14ac:dyDescent="0.2">
      <c r="A107" s="112">
        <v>41058</v>
      </c>
      <c r="B107" s="143">
        <v>1080.3300999999999</v>
      </c>
      <c r="C107" s="134"/>
      <c r="D107" s="134"/>
      <c r="E107" s="134"/>
      <c r="F107" s="134"/>
    </row>
    <row r="108" spans="1:6" x14ac:dyDescent="0.2">
      <c r="A108" s="112">
        <v>41059</v>
      </c>
      <c r="B108" s="143">
        <v>1069.9326000000001</v>
      </c>
      <c r="C108" s="134"/>
      <c r="D108" s="134"/>
      <c r="E108" s="134"/>
      <c r="F108" s="134"/>
    </row>
    <row r="109" spans="1:6" x14ac:dyDescent="0.2">
      <c r="A109" s="112">
        <v>41060</v>
      </c>
      <c r="B109" s="143">
        <v>1068.1485</v>
      </c>
      <c r="C109" s="134"/>
      <c r="D109" s="134"/>
      <c r="E109" s="134"/>
      <c r="F109" s="134"/>
    </row>
    <row r="110" spans="1:6" x14ac:dyDescent="0.2">
      <c r="A110" s="112">
        <v>41061</v>
      </c>
      <c r="B110" s="143">
        <v>1065.587</v>
      </c>
      <c r="C110" s="134"/>
      <c r="D110" s="134"/>
      <c r="E110" s="134"/>
      <c r="F110" s="134"/>
    </row>
    <row r="111" spans="1:6" x14ac:dyDescent="0.2">
      <c r="A111" s="112">
        <v>41064</v>
      </c>
      <c r="B111" s="143">
        <v>1065.9766</v>
      </c>
      <c r="C111" s="134"/>
      <c r="D111" s="134"/>
      <c r="E111" s="134"/>
      <c r="F111" s="134"/>
    </row>
    <row r="112" spans="1:6" x14ac:dyDescent="0.2">
      <c r="A112" s="112">
        <v>41065</v>
      </c>
      <c r="B112" s="143">
        <v>1066.7055</v>
      </c>
      <c r="C112" s="134"/>
      <c r="D112" s="134"/>
      <c r="E112" s="134"/>
      <c r="F112" s="134"/>
    </row>
    <row r="113" spans="1:6" x14ac:dyDescent="0.2">
      <c r="A113" s="112">
        <v>41066</v>
      </c>
      <c r="B113" s="143">
        <v>1072.8026</v>
      </c>
      <c r="C113" s="134"/>
      <c r="D113" s="134"/>
      <c r="E113" s="134"/>
      <c r="F113" s="134"/>
    </row>
    <row r="114" spans="1:6" x14ac:dyDescent="0.2">
      <c r="A114" s="112">
        <v>41067</v>
      </c>
      <c r="B114" s="143">
        <v>1073.6514</v>
      </c>
      <c r="C114" s="134"/>
      <c r="D114" s="134"/>
      <c r="E114" s="134"/>
      <c r="F114" s="134"/>
    </row>
    <row r="115" spans="1:6" x14ac:dyDescent="0.2">
      <c r="A115" s="112">
        <v>41068</v>
      </c>
      <c r="B115" s="143">
        <v>1075.7238</v>
      </c>
      <c r="C115" s="134"/>
      <c r="D115" s="134"/>
      <c r="E115" s="134"/>
      <c r="F115" s="134"/>
    </row>
    <row r="116" spans="1:6" x14ac:dyDescent="0.2">
      <c r="A116" s="112">
        <v>41071</v>
      </c>
      <c r="B116" s="143">
        <v>1065.6697999999999</v>
      </c>
      <c r="C116" s="134"/>
      <c r="D116" s="134"/>
      <c r="E116" s="134"/>
      <c r="F116" s="134"/>
    </row>
    <row r="117" spans="1:6" x14ac:dyDescent="0.2">
      <c r="A117" s="112">
        <v>41072</v>
      </c>
      <c r="B117" s="143">
        <v>1066.0862999999999</v>
      </c>
      <c r="C117" s="134"/>
      <c r="D117" s="134"/>
      <c r="E117" s="134"/>
      <c r="F117" s="134"/>
    </row>
    <row r="118" spans="1:6" x14ac:dyDescent="0.2">
      <c r="A118" s="112">
        <v>41073</v>
      </c>
      <c r="B118" s="143">
        <v>1070.9667999999999</v>
      </c>
      <c r="C118" s="134"/>
      <c r="D118" s="134"/>
      <c r="E118" s="134"/>
      <c r="F118" s="134"/>
    </row>
    <row r="119" spans="1:6" x14ac:dyDescent="0.2">
      <c r="A119" s="112">
        <v>41074</v>
      </c>
      <c r="B119" s="143">
        <v>1068.5268000000001</v>
      </c>
      <c r="C119" s="134"/>
      <c r="D119" s="134"/>
      <c r="E119" s="134"/>
      <c r="F119" s="134"/>
    </row>
    <row r="120" spans="1:6" x14ac:dyDescent="0.2">
      <c r="A120" s="112">
        <v>41075</v>
      </c>
      <c r="B120" s="143">
        <v>1058.905</v>
      </c>
      <c r="C120" s="134"/>
      <c r="D120" s="134"/>
      <c r="E120" s="134"/>
      <c r="F120" s="134"/>
    </row>
    <row r="121" spans="1:6" x14ac:dyDescent="0.2">
      <c r="A121" s="112">
        <v>41078</v>
      </c>
      <c r="B121" s="143">
        <v>1058.0202999999999</v>
      </c>
      <c r="C121" s="134"/>
      <c r="D121" s="134"/>
      <c r="E121" s="134"/>
      <c r="F121" s="134"/>
    </row>
    <row r="122" spans="1:6" x14ac:dyDescent="0.2">
      <c r="A122" s="112">
        <v>41079</v>
      </c>
      <c r="B122" s="143">
        <v>1056.0610999999999</v>
      </c>
      <c r="C122" s="134"/>
      <c r="D122" s="134"/>
      <c r="E122" s="134"/>
      <c r="F122" s="134"/>
    </row>
    <row r="123" spans="1:6" x14ac:dyDescent="0.2">
      <c r="A123" s="112">
        <v>41080</v>
      </c>
      <c r="B123" s="143">
        <v>1056.9139</v>
      </c>
      <c r="C123" s="134"/>
      <c r="D123" s="134"/>
      <c r="E123" s="134"/>
      <c r="F123" s="134"/>
    </row>
    <row r="124" spans="1:6" x14ac:dyDescent="0.2">
      <c r="A124" s="112">
        <v>41081</v>
      </c>
      <c r="B124" s="143">
        <v>1040.3423</v>
      </c>
      <c r="C124" s="134"/>
      <c r="D124" s="134"/>
      <c r="E124" s="134"/>
      <c r="F124" s="134"/>
    </row>
    <row r="125" spans="1:6" x14ac:dyDescent="0.2">
      <c r="A125" s="112">
        <v>41082</v>
      </c>
      <c r="B125" s="143">
        <v>1041.6907000000001</v>
      </c>
      <c r="C125" s="134"/>
      <c r="D125" s="134"/>
      <c r="E125" s="134"/>
      <c r="F125" s="134"/>
    </row>
    <row r="126" spans="1:6" x14ac:dyDescent="0.2">
      <c r="A126" s="112">
        <v>41085</v>
      </c>
      <c r="B126" s="143">
        <v>1034.1402</v>
      </c>
      <c r="C126" s="134"/>
      <c r="D126" s="134"/>
      <c r="E126" s="134"/>
      <c r="F126" s="134"/>
    </row>
    <row r="127" spans="1:6" x14ac:dyDescent="0.2">
      <c r="A127" s="112">
        <v>41086</v>
      </c>
      <c r="B127" s="143">
        <v>1018.9896</v>
      </c>
      <c r="C127" s="134"/>
      <c r="D127" s="134"/>
      <c r="E127" s="134"/>
      <c r="F127" s="134"/>
    </row>
    <row r="128" spans="1:6" x14ac:dyDescent="0.2">
      <c r="A128" s="112">
        <v>41087</v>
      </c>
      <c r="B128" s="143">
        <v>1027.2216000000001</v>
      </c>
      <c r="C128" s="134"/>
      <c r="D128" s="134"/>
      <c r="E128" s="134"/>
      <c r="F128" s="134"/>
    </row>
    <row r="129" spans="1:6" x14ac:dyDescent="0.2">
      <c r="A129" s="112">
        <v>41088</v>
      </c>
      <c r="B129" s="143">
        <v>1038.5678</v>
      </c>
      <c r="C129" s="134"/>
      <c r="D129" s="134"/>
      <c r="E129" s="134"/>
      <c r="F129" s="134"/>
    </row>
    <row r="130" spans="1:6" x14ac:dyDescent="0.2">
      <c r="A130" s="112">
        <v>41089</v>
      </c>
      <c r="B130" s="143">
        <v>1056.9701</v>
      </c>
      <c r="C130" s="134"/>
      <c r="D130" s="134"/>
      <c r="E130" s="134"/>
      <c r="F130" s="134"/>
    </row>
    <row r="131" spans="1:6" x14ac:dyDescent="0.2">
      <c r="A131" s="112">
        <v>41092</v>
      </c>
      <c r="B131" s="143">
        <v>1053.2264</v>
      </c>
      <c r="C131" s="134"/>
      <c r="D131" s="134"/>
      <c r="E131" s="134"/>
      <c r="F131" s="134"/>
    </row>
    <row r="132" spans="1:6" x14ac:dyDescent="0.2">
      <c r="A132" s="112">
        <v>41093</v>
      </c>
      <c r="B132" s="143">
        <v>1055.1646000000001</v>
      </c>
      <c r="C132" s="134"/>
      <c r="D132" s="134"/>
      <c r="E132" s="134"/>
      <c r="F132" s="134"/>
    </row>
    <row r="133" spans="1:6" x14ac:dyDescent="0.2">
      <c r="A133" s="112">
        <v>41094</v>
      </c>
      <c r="B133" s="143">
        <v>1060.3064999999999</v>
      </c>
      <c r="C133" s="134"/>
      <c r="D133" s="134"/>
      <c r="E133" s="134"/>
      <c r="F133" s="134"/>
    </row>
    <row r="134" spans="1:6" x14ac:dyDescent="0.2">
      <c r="A134" s="112">
        <v>41095</v>
      </c>
      <c r="B134" s="143">
        <v>1068.2094999999999</v>
      </c>
      <c r="C134" s="134"/>
      <c r="D134" s="134"/>
      <c r="E134" s="134"/>
      <c r="F134" s="134"/>
    </row>
    <row r="135" spans="1:6" x14ac:dyDescent="0.2">
      <c r="A135" s="112">
        <v>41096</v>
      </c>
      <c r="B135" s="143">
        <v>1066.9085</v>
      </c>
      <c r="C135" s="134"/>
      <c r="D135" s="134"/>
      <c r="E135" s="134"/>
      <c r="F135" s="134"/>
    </row>
    <row r="136" spans="1:6" x14ac:dyDescent="0.2">
      <c r="A136" s="112">
        <v>41099</v>
      </c>
      <c r="B136" s="143">
        <v>1063.1708000000001</v>
      </c>
      <c r="C136" s="134"/>
      <c r="D136" s="134"/>
      <c r="E136" s="134"/>
      <c r="F136" s="134"/>
    </row>
    <row r="137" spans="1:6" x14ac:dyDescent="0.2">
      <c r="A137" s="112">
        <v>41100</v>
      </c>
      <c r="B137" s="143">
        <v>1057.9864</v>
      </c>
      <c r="C137" s="134"/>
      <c r="D137" s="134"/>
      <c r="E137" s="134"/>
      <c r="F137" s="134"/>
    </row>
    <row r="138" spans="1:6" x14ac:dyDescent="0.2">
      <c r="A138" s="112">
        <v>41101</v>
      </c>
      <c r="B138" s="143">
        <v>1053.5016000000001</v>
      </c>
      <c r="C138" s="134"/>
      <c r="D138" s="134"/>
      <c r="E138" s="134"/>
      <c r="F138" s="134"/>
    </row>
    <row r="139" spans="1:6" x14ac:dyDescent="0.2">
      <c r="A139" s="112">
        <v>41102</v>
      </c>
      <c r="B139" s="143">
        <v>1063.4390000000001</v>
      </c>
      <c r="C139" s="134"/>
      <c r="D139" s="134"/>
      <c r="E139" s="134"/>
      <c r="F139" s="134"/>
    </row>
    <row r="140" spans="1:6" x14ac:dyDescent="0.2">
      <c r="A140" s="112">
        <v>41103</v>
      </c>
      <c r="B140" s="143">
        <v>1057.5442</v>
      </c>
      <c r="C140" s="134"/>
      <c r="D140" s="134"/>
      <c r="E140" s="134"/>
      <c r="F140" s="134"/>
    </row>
    <row r="141" spans="1:6" x14ac:dyDescent="0.2">
      <c r="A141" s="112">
        <v>41106</v>
      </c>
      <c r="B141" s="143">
        <v>1052.9083000000001</v>
      </c>
      <c r="C141" s="134"/>
      <c r="D141" s="134"/>
      <c r="E141" s="134"/>
      <c r="F141" s="134"/>
    </row>
    <row r="142" spans="1:6" x14ac:dyDescent="0.2">
      <c r="A142" s="112">
        <v>41107</v>
      </c>
      <c r="B142" s="143">
        <v>1052.8966</v>
      </c>
      <c r="C142" s="134"/>
      <c r="D142" s="134"/>
      <c r="E142" s="134"/>
      <c r="F142" s="134"/>
    </row>
    <row r="143" spans="1:6" x14ac:dyDescent="0.2">
      <c r="A143" s="112">
        <v>41108</v>
      </c>
      <c r="B143" s="143">
        <v>1053.2281</v>
      </c>
      <c r="C143" s="134"/>
      <c r="D143" s="134"/>
      <c r="E143" s="134"/>
      <c r="F143" s="134"/>
    </row>
    <row r="144" spans="1:6" x14ac:dyDescent="0.2">
      <c r="A144" s="112">
        <v>41109</v>
      </c>
      <c r="B144" s="143">
        <v>1051.6264000000001</v>
      </c>
      <c r="C144" s="134"/>
      <c r="D144" s="134"/>
      <c r="E144" s="134"/>
      <c r="F144" s="134"/>
    </row>
    <row r="145" spans="1:6" x14ac:dyDescent="0.2">
      <c r="A145" s="112">
        <v>41110</v>
      </c>
      <c r="B145" s="143">
        <v>1052.1324999999999</v>
      </c>
      <c r="C145" s="134"/>
      <c r="D145" s="134"/>
      <c r="E145" s="134"/>
      <c r="F145" s="134"/>
    </row>
    <row r="146" spans="1:6" x14ac:dyDescent="0.2">
      <c r="A146" s="112">
        <v>41113</v>
      </c>
      <c r="B146" s="143">
        <v>1051.539</v>
      </c>
      <c r="C146" s="134"/>
      <c r="D146" s="134"/>
      <c r="E146" s="134"/>
      <c r="F146" s="134"/>
    </row>
    <row r="147" spans="1:6" x14ac:dyDescent="0.2">
      <c r="A147" s="112">
        <v>41114</v>
      </c>
      <c r="B147" s="143">
        <v>1041.4572000000001</v>
      </c>
      <c r="C147" s="134"/>
      <c r="D147" s="134"/>
      <c r="E147" s="134"/>
      <c r="F147" s="134"/>
    </row>
    <row r="148" spans="1:6" x14ac:dyDescent="0.2">
      <c r="A148" s="112">
        <v>41115</v>
      </c>
      <c r="B148" s="143">
        <v>1035.9069</v>
      </c>
      <c r="C148" s="134"/>
      <c r="D148" s="134"/>
      <c r="E148" s="134"/>
      <c r="F148" s="134"/>
    </row>
    <row r="149" spans="1:6" x14ac:dyDescent="0.2">
      <c r="A149" s="112">
        <v>41116</v>
      </c>
      <c r="B149" s="143">
        <v>1009.2675</v>
      </c>
      <c r="C149" s="134"/>
      <c r="D149" s="134"/>
      <c r="E149" s="134"/>
      <c r="F149" s="134"/>
    </row>
    <row r="150" spans="1:6" x14ac:dyDescent="0.2">
      <c r="A150" s="112">
        <v>41117</v>
      </c>
      <c r="B150" s="143">
        <v>1009.4817</v>
      </c>
      <c r="C150" s="134"/>
      <c r="D150" s="134"/>
      <c r="E150" s="134"/>
      <c r="F150" s="134"/>
    </row>
    <row r="151" spans="1:6" x14ac:dyDescent="0.2">
      <c r="A151" s="112">
        <v>41120</v>
      </c>
      <c r="B151" s="143">
        <v>1006.3414</v>
      </c>
      <c r="C151" s="134"/>
      <c r="D151" s="134"/>
      <c r="E151" s="134"/>
      <c r="F151" s="134"/>
    </row>
    <row r="152" spans="1:6" x14ac:dyDescent="0.2">
      <c r="A152" s="112">
        <v>41121</v>
      </c>
      <c r="B152" s="143">
        <v>1004.8203</v>
      </c>
      <c r="C152" s="134"/>
      <c r="D152" s="134"/>
      <c r="E152" s="134"/>
      <c r="F152" s="134"/>
    </row>
    <row r="153" spans="1:6" x14ac:dyDescent="0.2">
      <c r="A153" s="112">
        <v>41122</v>
      </c>
      <c r="B153" s="143">
        <v>994.43280000000004</v>
      </c>
      <c r="C153" s="134"/>
      <c r="D153" s="134"/>
      <c r="E153" s="134"/>
      <c r="F153" s="134"/>
    </row>
    <row r="154" spans="1:6" x14ac:dyDescent="0.2">
      <c r="A154" s="112">
        <v>41123</v>
      </c>
      <c r="B154" s="143">
        <v>998.06719999999996</v>
      </c>
      <c r="C154" s="134"/>
      <c r="D154" s="134"/>
      <c r="E154" s="134"/>
      <c r="F154" s="134"/>
    </row>
    <row r="155" spans="1:6" x14ac:dyDescent="0.2">
      <c r="A155" s="112">
        <v>41124</v>
      </c>
      <c r="B155" s="143">
        <v>997.89679999999998</v>
      </c>
      <c r="C155" s="134"/>
      <c r="D155" s="134"/>
      <c r="E155" s="134"/>
      <c r="F155" s="134"/>
    </row>
    <row r="156" spans="1:6" x14ac:dyDescent="0.2">
      <c r="A156" s="112">
        <v>41128</v>
      </c>
      <c r="B156" s="143">
        <v>995.77409999999998</v>
      </c>
      <c r="C156" s="134"/>
      <c r="D156" s="134"/>
      <c r="E156" s="134"/>
      <c r="F156" s="134"/>
    </row>
    <row r="157" spans="1:6" x14ac:dyDescent="0.2">
      <c r="A157" s="112">
        <v>41129</v>
      </c>
      <c r="B157" s="143">
        <v>1001.456</v>
      </c>
      <c r="C157" s="134"/>
      <c r="D157" s="134"/>
      <c r="E157" s="134"/>
      <c r="F157" s="134"/>
    </row>
    <row r="158" spans="1:6" x14ac:dyDescent="0.2">
      <c r="A158" s="112">
        <v>41130</v>
      </c>
      <c r="B158" s="143">
        <v>1008.1686</v>
      </c>
      <c r="C158" s="134"/>
      <c r="D158" s="134"/>
      <c r="E158" s="134"/>
      <c r="F158" s="134"/>
    </row>
    <row r="159" spans="1:6" x14ac:dyDescent="0.2">
      <c r="A159" s="112">
        <v>41131</v>
      </c>
      <c r="B159" s="143">
        <v>1013.2645</v>
      </c>
      <c r="C159" s="134"/>
      <c r="D159" s="134"/>
      <c r="E159" s="134"/>
      <c r="F159" s="134"/>
    </row>
    <row r="160" spans="1:6" x14ac:dyDescent="0.2">
      <c r="A160" s="112">
        <v>41134</v>
      </c>
      <c r="B160" s="143">
        <v>1013.0852</v>
      </c>
      <c r="C160" s="134"/>
      <c r="D160" s="134"/>
      <c r="E160" s="134"/>
      <c r="F160" s="134"/>
    </row>
    <row r="161" spans="1:6" x14ac:dyDescent="0.2">
      <c r="A161" s="112">
        <v>41135</v>
      </c>
      <c r="B161" s="143">
        <v>1015.5558</v>
      </c>
      <c r="C161" s="134"/>
      <c r="D161" s="134"/>
      <c r="E161" s="134"/>
      <c r="F161" s="134"/>
    </row>
    <row r="162" spans="1:6" x14ac:dyDescent="0.2">
      <c r="A162" s="112">
        <v>41136</v>
      </c>
      <c r="B162" s="143">
        <v>1014.1079999999999</v>
      </c>
      <c r="C162" s="134"/>
      <c r="D162" s="134"/>
      <c r="E162" s="134"/>
      <c r="F162" s="134"/>
    </row>
    <row r="163" spans="1:6" x14ac:dyDescent="0.2">
      <c r="A163" s="112">
        <v>41137</v>
      </c>
      <c r="B163" s="143">
        <v>1008.3194999999999</v>
      </c>
      <c r="C163" s="134"/>
      <c r="D163" s="134"/>
      <c r="E163" s="134"/>
      <c r="F163" s="134"/>
    </row>
    <row r="164" spans="1:6" x14ac:dyDescent="0.2">
      <c r="A164" s="112">
        <v>41138</v>
      </c>
      <c r="B164" s="143">
        <v>1015.6237</v>
      </c>
      <c r="C164" s="134"/>
      <c r="D164" s="134"/>
      <c r="E164" s="134"/>
      <c r="F164" s="134"/>
    </row>
    <row r="165" spans="1:6" x14ac:dyDescent="0.2">
      <c r="A165" s="112">
        <v>41141</v>
      </c>
      <c r="B165" s="143">
        <v>1005.6292999999999</v>
      </c>
      <c r="C165" s="134"/>
      <c r="D165" s="134"/>
      <c r="E165" s="134"/>
      <c r="F165" s="134"/>
    </row>
    <row r="166" spans="1:6" x14ac:dyDescent="0.2">
      <c r="A166" s="112">
        <v>41142</v>
      </c>
      <c r="B166" s="143">
        <v>1006.2345</v>
      </c>
      <c r="C166" s="134"/>
      <c r="D166" s="134"/>
      <c r="E166" s="134"/>
      <c r="F166" s="134"/>
    </row>
    <row r="167" spans="1:6" x14ac:dyDescent="0.2">
      <c r="A167" s="112">
        <v>41143</v>
      </c>
      <c r="B167" s="143">
        <v>1003.7668</v>
      </c>
      <c r="C167" s="134"/>
      <c r="D167" s="134"/>
      <c r="E167" s="134"/>
      <c r="F167" s="134"/>
    </row>
    <row r="168" spans="1:6" x14ac:dyDescent="0.2">
      <c r="A168" s="112">
        <v>41144</v>
      </c>
      <c r="B168" s="143">
        <v>1003.1956</v>
      </c>
      <c r="C168" s="134"/>
      <c r="D168" s="134"/>
      <c r="E168" s="134"/>
      <c r="F168" s="134"/>
    </row>
    <row r="169" spans="1:6" x14ac:dyDescent="0.2">
      <c r="A169" s="112">
        <v>41145</v>
      </c>
      <c r="B169" s="143">
        <v>999.01310000000001</v>
      </c>
      <c r="C169" s="134"/>
      <c r="D169" s="134"/>
      <c r="E169" s="134"/>
      <c r="F169" s="134"/>
    </row>
    <row r="170" spans="1:6" x14ac:dyDescent="0.2">
      <c r="A170" s="112">
        <v>41148</v>
      </c>
      <c r="B170" s="143">
        <v>1000.0262</v>
      </c>
      <c r="C170" s="134"/>
      <c r="D170" s="134"/>
      <c r="E170" s="134"/>
      <c r="F170" s="134"/>
    </row>
    <row r="171" spans="1:6" x14ac:dyDescent="0.2">
      <c r="A171" s="112">
        <v>41149</v>
      </c>
      <c r="B171" s="143">
        <v>1006.8873</v>
      </c>
      <c r="C171" s="134"/>
      <c r="D171" s="134"/>
      <c r="E171" s="134"/>
      <c r="F171" s="134"/>
    </row>
    <row r="172" spans="1:6" x14ac:dyDescent="0.2">
      <c r="A172" s="112">
        <v>41150</v>
      </c>
      <c r="B172" s="143">
        <v>997.98329999999999</v>
      </c>
      <c r="C172" s="134"/>
      <c r="D172" s="134"/>
      <c r="E172" s="134"/>
      <c r="F172" s="134"/>
    </row>
    <row r="173" spans="1:6" x14ac:dyDescent="0.2">
      <c r="A173" s="112">
        <v>41151</v>
      </c>
      <c r="B173" s="143">
        <v>1000.5046</v>
      </c>
      <c r="C173" s="134"/>
      <c r="D173" s="134"/>
      <c r="E173" s="134"/>
      <c r="F173" s="134"/>
    </row>
    <row r="174" spans="1:6" x14ac:dyDescent="0.2">
      <c r="A174" s="112">
        <v>41152</v>
      </c>
      <c r="B174" s="143">
        <v>994.37369999999999</v>
      </c>
      <c r="C174" s="134"/>
      <c r="D174" s="134"/>
      <c r="E174" s="134"/>
      <c r="F174" s="134"/>
    </row>
    <row r="175" spans="1:6" x14ac:dyDescent="0.2">
      <c r="A175" s="112">
        <v>41155</v>
      </c>
      <c r="B175" s="143">
        <v>989.26829999999995</v>
      </c>
      <c r="C175" s="134"/>
      <c r="D175" s="134"/>
      <c r="E175" s="134"/>
      <c r="F175" s="134"/>
    </row>
    <row r="176" spans="1:6" x14ac:dyDescent="0.2">
      <c r="A176" s="112">
        <v>41156</v>
      </c>
      <c r="B176" s="143">
        <v>976.63</v>
      </c>
      <c r="C176" s="134"/>
      <c r="D176" s="134"/>
      <c r="E176" s="134"/>
      <c r="F176" s="134"/>
    </row>
    <row r="177" spans="1:6" x14ac:dyDescent="0.2">
      <c r="A177" s="112">
        <v>41157</v>
      </c>
      <c r="B177" s="143">
        <v>985.09619999999995</v>
      </c>
      <c r="C177" s="134"/>
      <c r="D177" s="134"/>
      <c r="E177" s="134"/>
      <c r="F177" s="134"/>
    </row>
    <row r="178" spans="1:6" x14ac:dyDescent="0.2">
      <c r="A178" s="112">
        <v>41158</v>
      </c>
      <c r="B178" s="143">
        <v>989.13649999999996</v>
      </c>
      <c r="C178" s="134"/>
      <c r="D178" s="134"/>
      <c r="E178" s="134"/>
      <c r="F178" s="134"/>
    </row>
    <row r="179" spans="1:6" x14ac:dyDescent="0.2">
      <c r="A179" s="112">
        <v>41159</v>
      </c>
      <c r="B179" s="143">
        <v>996.81970000000001</v>
      </c>
      <c r="C179" s="134"/>
      <c r="D179" s="134"/>
      <c r="E179" s="134"/>
      <c r="F179" s="134"/>
    </row>
    <row r="180" spans="1:6" x14ac:dyDescent="0.2">
      <c r="A180" s="112">
        <v>41162</v>
      </c>
      <c r="B180" s="143">
        <v>992.0299</v>
      </c>
      <c r="C180" s="134"/>
      <c r="D180" s="134"/>
      <c r="E180" s="134"/>
      <c r="F180" s="134"/>
    </row>
    <row r="181" spans="1:6" x14ac:dyDescent="0.2">
      <c r="A181" s="112">
        <v>41163</v>
      </c>
      <c r="B181" s="143">
        <v>992.45140000000004</v>
      </c>
      <c r="C181" s="134"/>
      <c r="D181" s="134"/>
      <c r="E181" s="134"/>
      <c r="F181" s="134"/>
    </row>
    <row r="182" spans="1:6" x14ac:dyDescent="0.2">
      <c r="A182" s="112">
        <v>41164</v>
      </c>
      <c r="B182" s="143">
        <v>993.42240000000004</v>
      </c>
      <c r="C182" s="134"/>
      <c r="D182" s="134"/>
      <c r="E182" s="134"/>
      <c r="F182" s="134"/>
    </row>
    <row r="183" spans="1:6" x14ac:dyDescent="0.2">
      <c r="A183" s="112">
        <v>41165</v>
      </c>
      <c r="B183" s="143">
        <v>994.73289999999997</v>
      </c>
      <c r="C183" s="134"/>
      <c r="D183" s="134"/>
      <c r="E183" s="134"/>
      <c r="F183" s="134"/>
    </row>
    <row r="184" spans="1:6" x14ac:dyDescent="0.2">
      <c r="A184" s="112">
        <v>41166</v>
      </c>
      <c r="B184" s="143">
        <v>1005.7775</v>
      </c>
      <c r="C184" s="134"/>
      <c r="D184" s="134"/>
      <c r="E184" s="134"/>
      <c r="F184" s="134"/>
    </row>
    <row r="185" spans="1:6" x14ac:dyDescent="0.2">
      <c r="A185" s="112">
        <v>41169</v>
      </c>
      <c r="B185" s="143">
        <v>1004.8866</v>
      </c>
      <c r="C185" s="134"/>
      <c r="D185" s="134"/>
      <c r="E185" s="134"/>
      <c r="F185" s="134"/>
    </row>
    <row r="186" spans="1:6" x14ac:dyDescent="0.2">
      <c r="A186" s="112">
        <v>41170</v>
      </c>
      <c r="B186" s="143">
        <v>1003.0596</v>
      </c>
      <c r="C186" s="134"/>
      <c r="D186" s="134"/>
      <c r="E186" s="134"/>
      <c r="F186" s="134"/>
    </row>
    <row r="187" spans="1:6" x14ac:dyDescent="0.2">
      <c r="A187" s="112">
        <v>41171</v>
      </c>
      <c r="B187" s="143">
        <v>1004.2521</v>
      </c>
      <c r="C187" s="134"/>
      <c r="D187" s="134"/>
      <c r="E187" s="134"/>
      <c r="F187" s="134"/>
    </row>
    <row r="188" spans="1:6" x14ac:dyDescent="0.2">
      <c r="A188" s="112">
        <v>41172</v>
      </c>
      <c r="B188" s="143">
        <v>1010.3063</v>
      </c>
      <c r="C188" s="134"/>
      <c r="D188" s="134"/>
      <c r="E188" s="134"/>
      <c r="F188" s="134"/>
    </row>
    <row r="189" spans="1:6" x14ac:dyDescent="0.2">
      <c r="A189" s="112">
        <v>41173</v>
      </c>
      <c r="B189" s="143">
        <v>1009.1584</v>
      </c>
      <c r="C189" s="134"/>
      <c r="D189" s="134"/>
      <c r="E189" s="134"/>
      <c r="F189" s="134"/>
    </row>
    <row r="190" spans="1:6" x14ac:dyDescent="0.2">
      <c r="A190" s="112">
        <v>41176</v>
      </c>
      <c r="B190" s="143">
        <v>1009.2899</v>
      </c>
      <c r="C190" s="134"/>
      <c r="D190" s="134"/>
      <c r="E190" s="134"/>
      <c r="F190" s="134"/>
    </row>
    <row r="191" spans="1:6" x14ac:dyDescent="0.2">
      <c r="A191" s="112">
        <v>41177</v>
      </c>
      <c r="B191" s="143">
        <v>1005.0933</v>
      </c>
      <c r="C191" s="134"/>
      <c r="D191" s="134"/>
      <c r="E191" s="134"/>
      <c r="F191" s="134"/>
    </row>
    <row r="192" spans="1:6" x14ac:dyDescent="0.2">
      <c r="A192" s="112">
        <v>41178</v>
      </c>
      <c r="B192" s="143">
        <v>1001.761</v>
      </c>
    </row>
    <row r="193" spans="1:2" x14ac:dyDescent="0.2">
      <c r="A193" s="112">
        <v>41179</v>
      </c>
      <c r="B193" s="143">
        <v>997.37329999999997</v>
      </c>
    </row>
    <row r="194" spans="1:2" x14ac:dyDescent="0.2">
      <c r="A194" s="112">
        <v>41180</v>
      </c>
      <c r="B194" s="143">
        <v>999.01229999999998</v>
      </c>
    </row>
    <row r="195" spans="1:2" x14ac:dyDescent="0.2">
      <c r="A195" s="112">
        <v>41183</v>
      </c>
      <c r="B195" s="143">
        <v>1000.9751</v>
      </c>
    </row>
    <row r="196" spans="1:2" x14ac:dyDescent="0.2">
      <c r="A196" s="112">
        <v>41184</v>
      </c>
      <c r="B196" s="143">
        <v>1001.8124</v>
      </c>
    </row>
    <row r="197" spans="1:2" x14ac:dyDescent="0.2">
      <c r="A197" s="112">
        <v>41185</v>
      </c>
      <c r="B197" s="143">
        <v>1008.9485</v>
      </c>
    </row>
    <row r="198" spans="1:2" x14ac:dyDescent="0.2">
      <c r="A198" s="112">
        <v>41186</v>
      </c>
      <c r="B198" s="143">
        <v>999.99220000000003</v>
      </c>
    </row>
    <row r="199" spans="1:2" x14ac:dyDescent="0.2">
      <c r="A199" s="112">
        <v>41187</v>
      </c>
      <c r="B199" s="143">
        <v>995.68219999999997</v>
      </c>
    </row>
    <row r="200" spans="1:2" x14ac:dyDescent="0.2">
      <c r="A200" s="112">
        <v>41190</v>
      </c>
      <c r="B200" s="143">
        <v>996.62540000000001</v>
      </c>
    </row>
    <row r="201" spans="1:2" x14ac:dyDescent="0.2">
      <c r="A201" s="112">
        <v>41191</v>
      </c>
      <c r="B201" s="143">
        <v>994.05029999999999</v>
      </c>
    </row>
    <row r="202" spans="1:2" x14ac:dyDescent="0.2">
      <c r="A202" s="112">
        <v>41192</v>
      </c>
      <c r="B202" s="143">
        <v>991.69600000000003</v>
      </c>
    </row>
    <row r="203" spans="1:2" x14ac:dyDescent="0.2">
      <c r="A203" s="112">
        <v>41193</v>
      </c>
      <c r="B203" s="143">
        <v>991.89909999999998</v>
      </c>
    </row>
    <row r="204" spans="1:2" x14ac:dyDescent="0.2">
      <c r="A204" s="112">
        <v>41194</v>
      </c>
      <c r="B204" s="143">
        <v>993.47799999999995</v>
      </c>
    </row>
    <row r="205" spans="1:2" x14ac:dyDescent="0.2">
      <c r="A205" s="112">
        <v>41197</v>
      </c>
      <c r="B205" s="143">
        <v>993.38340000000005</v>
      </c>
    </row>
    <row r="206" spans="1:2" x14ac:dyDescent="0.2">
      <c r="A206" s="112">
        <v>41198</v>
      </c>
      <c r="B206" s="143">
        <v>989.76769999999999</v>
      </c>
    </row>
    <row r="207" spans="1:2" x14ac:dyDescent="0.2">
      <c r="A207" s="112">
        <v>41199</v>
      </c>
      <c r="B207" s="143">
        <v>993.67809999999997</v>
      </c>
    </row>
    <row r="208" spans="1:2" x14ac:dyDescent="0.2">
      <c r="A208" s="112">
        <v>41200</v>
      </c>
      <c r="B208" s="143">
        <v>995.45479999999998</v>
      </c>
    </row>
    <row r="209" spans="1:2" x14ac:dyDescent="0.2">
      <c r="A209" s="112">
        <v>41201</v>
      </c>
      <c r="B209" s="143">
        <v>1000.1162</v>
      </c>
    </row>
    <row r="210" spans="1:2" x14ac:dyDescent="0.2">
      <c r="A210" s="112">
        <v>41204</v>
      </c>
      <c r="B210" s="143">
        <v>991.34209999999996</v>
      </c>
    </row>
    <row r="211" spans="1:2" x14ac:dyDescent="0.2">
      <c r="A211" s="112">
        <v>41205</v>
      </c>
      <c r="B211" s="143">
        <v>994.95360000000005</v>
      </c>
    </row>
    <row r="212" spans="1:2" x14ac:dyDescent="0.2">
      <c r="A212" s="112">
        <v>41206</v>
      </c>
      <c r="B212" s="143">
        <v>993.44100000000003</v>
      </c>
    </row>
    <row r="213" spans="1:2" x14ac:dyDescent="0.2">
      <c r="A213" s="112">
        <v>41207</v>
      </c>
      <c r="B213" s="143">
        <v>977.8999</v>
      </c>
    </row>
    <row r="214" spans="1:2" x14ac:dyDescent="0.2">
      <c r="A214" s="112">
        <v>41208</v>
      </c>
      <c r="B214" s="143">
        <v>975.5095</v>
      </c>
    </row>
    <row r="215" spans="1:2" x14ac:dyDescent="0.2">
      <c r="A215" s="112">
        <v>41211</v>
      </c>
      <c r="B215" s="143">
        <v>976.65300000000002</v>
      </c>
    </row>
    <row r="216" spans="1:2" x14ac:dyDescent="0.2">
      <c r="A216" s="112">
        <v>41212</v>
      </c>
      <c r="B216" s="143">
        <v>973.29200000000003</v>
      </c>
    </row>
    <row r="217" spans="1:2" x14ac:dyDescent="0.2">
      <c r="A217" s="112">
        <v>41213</v>
      </c>
      <c r="B217" s="143">
        <v>972.43859999999995</v>
      </c>
    </row>
    <row r="218" spans="1:2" x14ac:dyDescent="0.2">
      <c r="A218" s="112">
        <v>41214</v>
      </c>
      <c r="B218" s="143">
        <v>971.7251</v>
      </c>
    </row>
    <row r="219" spans="1:2" x14ac:dyDescent="0.2">
      <c r="A219" s="112">
        <v>41215</v>
      </c>
      <c r="B219" s="143">
        <v>979.69569999999999</v>
      </c>
    </row>
    <row r="220" spans="1:2" x14ac:dyDescent="0.2">
      <c r="A220" s="112">
        <v>41218</v>
      </c>
      <c r="B220" s="143">
        <v>966.95550000000003</v>
      </c>
    </row>
    <row r="221" spans="1:2" x14ac:dyDescent="0.2">
      <c r="A221" s="112">
        <v>41219</v>
      </c>
      <c r="B221" s="143">
        <v>972.51279999999997</v>
      </c>
    </row>
    <row r="222" spans="1:2" x14ac:dyDescent="0.2">
      <c r="A222" s="112">
        <v>41220</v>
      </c>
      <c r="B222" s="143">
        <v>968.82899999999995</v>
      </c>
    </row>
    <row r="223" spans="1:2" x14ac:dyDescent="0.2">
      <c r="A223" s="112">
        <v>41221</v>
      </c>
      <c r="B223" s="143">
        <v>959.7201</v>
      </c>
    </row>
    <row r="224" spans="1:2" x14ac:dyDescent="0.2">
      <c r="A224" s="112">
        <v>41222</v>
      </c>
      <c r="B224" s="143">
        <v>978.05340000000001</v>
      </c>
    </row>
    <row r="225" spans="1:2" x14ac:dyDescent="0.2">
      <c r="A225" s="112">
        <v>41225</v>
      </c>
      <c r="B225" s="143">
        <v>968.87860000000001</v>
      </c>
    </row>
    <row r="226" spans="1:2" x14ac:dyDescent="0.2">
      <c r="A226" s="112">
        <v>41226</v>
      </c>
      <c r="B226" s="143">
        <v>981.75149999999996</v>
      </c>
    </row>
    <row r="227" spans="1:2" x14ac:dyDescent="0.2">
      <c r="A227" s="112">
        <v>41227</v>
      </c>
      <c r="B227" s="143">
        <v>987.78359999999998</v>
      </c>
    </row>
    <row r="228" spans="1:2" x14ac:dyDescent="0.2">
      <c r="A228" s="112">
        <v>41228</v>
      </c>
      <c r="B228" s="143">
        <v>981.95780000000002</v>
      </c>
    </row>
    <row r="229" spans="1:2" x14ac:dyDescent="0.2">
      <c r="A229" s="112">
        <v>41229</v>
      </c>
      <c r="B229" s="143">
        <v>990.09540000000004</v>
      </c>
    </row>
    <row r="230" spans="1:2" x14ac:dyDescent="0.2">
      <c r="A230" s="112">
        <v>41232</v>
      </c>
      <c r="B230" s="143">
        <v>987.81190000000004</v>
      </c>
    </row>
    <row r="231" spans="1:2" x14ac:dyDescent="0.2">
      <c r="A231" s="112">
        <v>41233</v>
      </c>
      <c r="B231" s="143">
        <v>986.25630000000001</v>
      </c>
    </row>
    <row r="232" spans="1:2" x14ac:dyDescent="0.2">
      <c r="A232" s="112">
        <v>41234</v>
      </c>
      <c r="B232" s="143">
        <v>987.80039999999997</v>
      </c>
    </row>
    <row r="233" spans="1:2" x14ac:dyDescent="0.2">
      <c r="A233" s="112">
        <v>41235</v>
      </c>
      <c r="B233" s="143">
        <v>992.63329999999996</v>
      </c>
    </row>
    <row r="234" spans="1:2" x14ac:dyDescent="0.2">
      <c r="A234" s="112">
        <v>41236</v>
      </c>
      <c r="B234" s="143">
        <v>992.98800000000006</v>
      </c>
    </row>
    <row r="235" spans="1:2" x14ac:dyDescent="0.2">
      <c r="A235" s="112">
        <v>41239</v>
      </c>
      <c r="B235" s="143">
        <v>1001.1928</v>
      </c>
    </row>
    <row r="236" spans="1:2" x14ac:dyDescent="0.2">
      <c r="A236" s="112">
        <v>41240</v>
      </c>
      <c r="B236" s="143">
        <v>994.0027</v>
      </c>
    </row>
    <row r="237" spans="1:2" x14ac:dyDescent="0.2">
      <c r="A237" s="112">
        <v>41241</v>
      </c>
      <c r="B237" s="143">
        <v>995.96609999999998</v>
      </c>
    </row>
    <row r="238" spans="1:2" x14ac:dyDescent="0.2">
      <c r="A238" s="112">
        <v>41242</v>
      </c>
      <c r="B238" s="143">
        <v>997.92610000000002</v>
      </c>
    </row>
    <row r="239" spans="1:2" x14ac:dyDescent="0.2">
      <c r="A239" s="112">
        <v>41243</v>
      </c>
      <c r="B239" s="143">
        <v>1003.0161000000001</v>
      </c>
    </row>
    <row r="240" spans="1:2" x14ac:dyDescent="0.2">
      <c r="A240" s="112">
        <v>41246</v>
      </c>
      <c r="B240" s="143">
        <v>1003.6473999999999</v>
      </c>
    </row>
    <row r="241" spans="1:2" x14ac:dyDescent="0.2">
      <c r="A241" s="112">
        <v>41247</v>
      </c>
      <c r="B241" s="143">
        <v>1005.7922</v>
      </c>
    </row>
    <row r="242" spans="1:2" x14ac:dyDescent="0.2">
      <c r="A242" s="112">
        <v>41248</v>
      </c>
      <c r="B242" s="143">
        <v>1006.2034</v>
      </c>
    </row>
    <row r="243" spans="1:2" x14ac:dyDescent="0.2">
      <c r="A243" s="112">
        <v>41249</v>
      </c>
      <c r="B243" s="143">
        <v>1008.6461</v>
      </c>
    </row>
    <row r="244" spans="1:2" x14ac:dyDescent="0.2">
      <c r="A244" s="112">
        <v>41250</v>
      </c>
      <c r="B244" s="143">
        <v>1009.2216</v>
      </c>
    </row>
    <row r="245" spans="1:2" x14ac:dyDescent="0.2">
      <c r="A245" s="112">
        <v>41253</v>
      </c>
      <c r="B245" s="143">
        <v>1004.929</v>
      </c>
    </row>
    <row r="246" spans="1:2" x14ac:dyDescent="0.2">
      <c r="A246" s="112">
        <v>41254</v>
      </c>
      <c r="B246" s="143">
        <v>1005.1563</v>
      </c>
    </row>
    <row r="247" spans="1:2" x14ac:dyDescent="0.2">
      <c r="A247" s="112">
        <v>41255</v>
      </c>
      <c r="B247" s="143">
        <v>1007.0574</v>
      </c>
    </row>
    <row r="248" spans="1:2" x14ac:dyDescent="0.2">
      <c r="A248" s="112">
        <v>41256</v>
      </c>
      <c r="B248" s="143">
        <v>1012.6711</v>
      </c>
    </row>
    <row r="249" spans="1:2" x14ac:dyDescent="0.2">
      <c r="A249" s="112">
        <v>41257</v>
      </c>
      <c r="B249" s="143">
        <v>1009.7109</v>
      </c>
    </row>
    <row r="250" spans="1:2" x14ac:dyDescent="0.2">
      <c r="A250" s="112">
        <v>41260</v>
      </c>
      <c r="B250" s="143">
        <v>1014.1997</v>
      </c>
    </row>
    <row r="251" spans="1:2" x14ac:dyDescent="0.2">
      <c r="A251" s="112">
        <v>41261</v>
      </c>
      <c r="B251" s="143">
        <v>1017.8592</v>
      </c>
    </row>
    <row r="252" spans="1:2" x14ac:dyDescent="0.2">
      <c r="A252" s="112">
        <v>41262</v>
      </c>
      <c r="B252" s="143">
        <v>1021.2319</v>
      </c>
    </row>
    <row r="253" spans="1:2" x14ac:dyDescent="0.2">
      <c r="A253" s="112">
        <v>41263</v>
      </c>
      <c r="B253" s="143">
        <v>1036.4784</v>
      </c>
    </row>
    <row r="254" spans="1:2" x14ac:dyDescent="0.2">
      <c r="A254" s="112">
        <v>41264</v>
      </c>
      <c r="B254" s="143">
        <v>1045.3586</v>
      </c>
    </row>
    <row r="255" spans="1:2" x14ac:dyDescent="0.2">
      <c r="A255" s="112">
        <v>41270</v>
      </c>
      <c r="B255" s="143">
        <v>1045.9957999999999</v>
      </c>
    </row>
    <row r="256" spans="1:2" x14ac:dyDescent="0.2">
      <c r="A256" s="112">
        <v>41271</v>
      </c>
      <c r="B256" s="143">
        <v>1059.3590999999999</v>
      </c>
    </row>
    <row r="257" spans="1:2" x14ac:dyDescent="0.2">
      <c r="A257" s="112">
        <v>41276</v>
      </c>
      <c r="B257" s="143">
        <v>1072.1548</v>
      </c>
    </row>
    <row r="258" spans="1:2" x14ac:dyDescent="0.2">
      <c r="A258" s="112">
        <v>41277</v>
      </c>
      <c r="B258" s="143">
        <v>1098.8534999999999</v>
      </c>
    </row>
    <row r="259" spans="1:2" x14ac:dyDescent="0.2">
      <c r="A259" s="112">
        <v>41278</v>
      </c>
      <c r="B259" s="143">
        <v>1090.4392</v>
      </c>
    </row>
    <row r="260" spans="1:2" x14ac:dyDescent="0.2">
      <c r="A260" s="112">
        <v>41281</v>
      </c>
      <c r="B260" s="143">
        <v>1120.0319999999999</v>
      </c>
    </row>
    <row r="261" spans="1:2" x14ac:dyDescent="0.2">
      <c r="A261" s="112">
        <v>41282</v>
      </c>
      <c r="B261" s="143">
        <v>1113.2917</v>
      </c>
    </row>
    <row r="262" spans="1:2" x14ac:dyDescent="0.2">
      <c r="A262" s="112">
        <v>41283</v>
      </c>
      <c r="B262" s="143">
        <v>1117.4716000000001</v>
      </c>
    </row>
    <row r="263" spans="1:2" x14ac:dyDescent="0.2">
      <c r="A263" s="112">
        <v>41284</v>
      </c>
      <c r="B263" s="143">
        <v>1135.1305</v>
      </c>
    </row>
    <row r="264" spans="1:2" x14ac:dyDescent="0.2">
      <c r="A264" s="112">
        <v>41285</v>
      </c>
      <c r="B264" s="143">
        <v>1136.5373999999999</v>
      </c>
    </row>
    <row r="265" spans="1:2" x14ac:dyDescent="0.2">
      <c r="A265" s="112">
        <v>41288</v>
      </c>
      <c r="B265" s="143">
        <v>1150.6657</v>
      </c>
    </row>
    <row r="266" spans="1:2" x14ac:dyDescent="0.2">
      <c r="A266" s="112">
        <v>41289</v>
      </c>
      <c r="B266" s="143">
        <v>1151.2683999999999</v>
      </c>
    </row>
    <row r="267" spans="1:2" x14ac:dyDescent="0.2">
      <c r="A267" s="112">
        <v>41290</v>
      </c>
      <c r="B267" s="143">
        <v>1164.1656</v>
      </c>
    </row>
    <row r="268" spans="1:2" x14ac:dyDescent="0.2">
      <c r="A268" s="112">
        <v>41291</v>
      </c>
      <c r="B268" s="143">
        <v>1160.1891000000001</v>
      </c>
    </row>
    <row r="269" spans="1:2" x14ac:dyDescent="0.2">
      <c r="A269" s="112">
        <v>41292</v>
      </c>
      <c r="B269" s="143">
        <v>1148.9827</v>
      </c>
    </row>
    <row r="270" spans="1:2" x14ac:dyDescent="0.2">
      <c r="A270" s="112">
        <v>41295</v>
      </c>
      <c r="B270" s="143">
        <v>1143.4447</v>
      </c>
    </row>
    <row r="271" spans="1:2" x14ac:dyDescent="0.2">
      <c r="A271" s="112">
        <v>41296</v>
      </c>
      <c r="B271" s="143">
        <v>1136.5798</v>
      </c>
    </row>
    <row r="272" spans="1:2" x14ac:dyDescent="0.2">
      <c r="A272" s="112">
        <v>41297</v>
      </c>
      <c r="B272" s="143">
        <v>1132.7166</v>
      </c>
    </row>
    <row r="273" spans="1:2" x14ac:dyDescent="0.2">
      <c r="A273" s="112">
        <v>41298</v>
      </c>
      <c r="B273" s="143">
        <v>1136.5916</v>
      </c>
    </row>
    <row r="274" spans="1:2" x14ac:dyDescent="0.2">
      <c r="A274" s="112">
        <v>41299</v>
      </c>
      <c r="B274" s="143">
        <v>1137.0495000000001</v>
      </c>
    </row>
    <row r="275" spans="1:2" x14ac:dyDescent="0.2">
      <c r="A275" s="112">
        <v>41302</v>
      </c>
      <c r="B275" s="143">
        <v>1157.8299</v>
      </c>
    </row>
    <row r="276" spans="1:2" x14ac:dyDescent="0.2">
      <c r="A276" s="112">
        <v>41303</v>
      </c>
      <c r="B276" s="143">
        <v>1159.2756999999999</v>
      </c>
    </row>
    <row r="277" spans="1:2" x14ac:dyDescent="0.2">
      <c r="A277" s="112">
        <v>41304</v>
      </c>
      <c r="B277" s="143">
        <v>1178.2754</v>
      </c>
    </row>
    <row r="278" spans="1:2" x14ac:dyDescent="0.2">
      <c r="A278" s="112">
        <v>41305</v>
      </c>
      <c r="B278" s="143">
        <v>1172.9599000000001</v>
      </c>
    </row>
    <row r="279" spans="1:2" x14ac:dyDescent="0.2">
      <c r="A279" s="112">
        <v>41306</v>
      </c>
      <c r="B279" s="143">
        <v>1182.3589999999999</v>
      </c>
    </row>
    <row r="280" spans="1:2" x14ac:dyDescent="0.2">
      <c r="A280" s="112">
        <v>41309</v>
      </c>
      <c r="B280" s="143">
        <v>1178.3378</v>
      </c>
    </row>
    <row r="281" spans="1:2" x14ac:dyDescent="0.2">
      <c r="A281" s="112">
        <v>41310</v>
      </c>
      <c r="B281" s="143">
        <v>1187.3536999999999</v>
      </c>
    </row>
    <row r="282" spans="1:2" x14ac:dyDescent="0.2">
      <c r="A282" s="112">
        <v>41311</v>
      </c>
      <c r="B282" s="143">
        <v>1177.1095</v>
      </c>
    </row>
    <row r="283" spans="1:2" x14ac:dyDescent="0.2">
      <c r="A283" s="112">
        <v>41312</v>
      </c>
      <c r="B283" s="143">
        <v>1186.9676999999999</v>
      </c>
    </row>
    <row r="284" spans="1:2" x14ac:dyDescent="0.2">
      <c r="A284" s="112">
        <v>41313</v>
      </c>
      <c r="B284" s="143">
        <v>1201.4547</v>
      </c>
    </row>
    <row r="285" spans="1:2" x14ac:dyDescent="0.2">
      <c r="A285" s="112">
        <v>41316</v>
      </c>
      <c r="B285" s="143">
        <v>1198.2616</v>
      </c>
    </row>
    <row r="286" spans="1:2" x14ac:dyDescent="0.2">
      <c r="A286" s="112">
        <v>41317</v>
      </c>
      <c r="B286" s="143">
        <v>1195.2038</v>
      </c>
    </row>
    <row r="287" spans="1:2" x14ac:dyDescent="0.2">
      <c r="A287" s="112">
        <v>41318</v>
      </c>
      <c r="B287" s="143">
        <v>1215.5029999999999</v>
      </c>
    </row>
    <row r="288" spans="1:2" x14ac:dyDescent="0.2">
      <c r="A288" s="112">
        <v>41319</v>
      </c>
      <c r="B288" s="143">
        <v>1219.8313000000001</v>
      </c>
    </row>
    <row r="289" spans="1:2" x14ac:dyDescent="0.2">
      <c r="A289" s="112">
        <v>41320</v>
      </c>
      <c r="B289" s="143">
        <v>1221.2342000000001</v>
      </c>
    </row>
    <row r="290" spans="1:2" x14ac:dyDescent="0.2">
      <c r="A290" s="112">
        <v>41323</v>
      </c>
      <c r="B290" s="143">
        <v>1218.4618</v>
      </c>
    </row>
    <row r="291" spans="1:2" x14ac:dyDescent="0.2">
      <c r="A291" s="112">
        <v>41324</v>
      </c>
      <c r="B291" s="143">
        <v>1213.9614999999999</v>
      </c>
    </row>
    <row r="292" spans="1:2" x14ac:dyDescent="0.2">
      <c r="A292" s="112">
        <v>41325</v>
      </c>
      <c r="B292" s="143">
        <v>1219.5572999999999</v>
      </c>
    </row>
    <row r="293" spans="1:2" x14ac:dyDescent="0.2">
      <c r="A293" s="112">
        <v>41326</v>
      </c>
      <c r="B293" s="143">
        <v>1230.3919000000001</v>
      </c>
    </row>
    <row r="294" spans="1:2" x14ac:dyDescent="0.2">
      <c r="A294" s="112">
        <v>41327</v>
      </c>
      <c r="B294" s="143">
        <v>1224.7027</v>
      </c>
    </row>
    <row r="295" spans="1:2" x14ac:dyDescent="0.2">
      <c r="A295" s="112">
        <v>41330</v>
      </c>
      <c r="B295" s="143">
        <v>1219.8143</v>
      </c>
    </row>
    <row r="296" spans="1:2" x14ac:dyDescent="0.2">
      <c r="A296" s="112">
        <v>41331</v>
      </c>
      <c r="B296" s="143">
        <v>1215.3823</v>
      </c>
    </row>
    <row r="297" spans="1:2" x14ac:dyDescent="0.2">
      <c r="A297" s="112">
        <v>41332</v>
      </c>
      <c r="B297" s="143">
        <v>1210.8168000000001</v>
      </c>
    </row>
    <row r="298" spans="1:2" x14ac:dyDescent="0.2">
      <c r="A298" s="112">
        <v>41333</v>
      </c>
      <c r="B298" s="143">
        <v>1214.3398999999999</v>
      </c>
    </row>
    <row r="299" spans="1:2" x14ac:dyDescent="0.2">
      <c r="A299" s="112">
        <v>41334</v>
      </c>
      <c r="B299" s="143">
        <v>1217.2345</v>
      </c>
    </row>
    <row r="300" spans="1:2" x14ac:dyDescent="0.2">
      <c r="A300" s="112">
        <v>41337</v>
      </c>
      <c r="B300" s="143">
        <v>1210.9514999999999</v>
      </c>
    </row>
    <row r="301" spans="1:2" x14ac:dyDescent="0.2">
      <c r="A301" s="112">
        <v>41338</v>
      </c>
      <c r="B301" s="143">
        <v>1213.9789000000001</v>
      </c>
    </row>
    <row r="302" spans="1:2" x14ac:dyDescent="0.2">
      <c r="A302" s="112">
        <v>41339</v>
      </c>
      <c r="B302" s="143">
        <v>1226.3107</v>
      </c>
    </row>
    <row r="303" spans="1:2" x14ac:dyDescent="0.2">
      <c r="A303" s="112">
        <v>41340</v>
      </c>
      <c r="B303" s="143">
        <v>1224.9782</v>
      </c>
    </row>
    <row r="304" spans="1:2" x14ac:dyDescent="0.2">
      <c r="A304" s="112">
        <v>41341</v>
      </c>
      <c r="B304" s="143">
        <v>1226.2655999999999</v>
      </c>
    </row>
    <row r="305" spans="1:2" x14ac:dyDescent="0.2">
      <c r="A305" s="112">
        <v>41344</v>
      </c>
      <c r="B305" s="143">
        <v>1229.4758999999999</v>
      </c>
    </row>
    <row r="306" spans="1:2" x14ac:dyDescent="0.2">
      <c r="A306" s="112">
        <v>41345</v>
      </c>
      <c r="B306" s="143">
        <v>1231.7511999999999</v>
      </c>
    </row>
    <row r="307" spans="1:2" x14ac:dyDescent="0.2">
      <c r="A307" s="112">
        <v>41346</v>
      </c>
      <c r="B307" s="143">
        <v>1235.7617</v>
      </c>
    </row>
    <row r="308" spans="1:2" x14ac:dyDescent="0.2">
      <c r="A308" s="112">
        <v>41347</v>
      </c>
      <c r="B308" s="143">
        <v>1229.9694</v>
      </c>
    </row>
    <row r="309" spans="1:2" x14ac:dyDescent="0.2">
      <c r="A309" s="112">
        <v>41348</v>
      </c>
      <c r="B309" s="143">
        <v>1231.2799</v>
      </c>
    </row>
    <row r="310" spans="1:2" x14ac:dyDescent="0.2">
      <c r="A310" s="112">
        <v>41351</v>
      </c>
      <c r="B310" s="143">
        <v>1231.4993999999999</v>
      </c>
    </row>
    <row r="311" spans="1:2" x14ac:dyDescent="0.2">
      <c r="A311" s="112">
        <v>41352</v>
      </c>
      <c r="B311" s="143">
        <v>1229.1242999999999</v>
      </c>
    </row>
    <row r="312" spans="1:2" x14ac:dyDescent="0.2">
      <c r="A312" s="112">
        <v>41353</v>
      </c>
      <c r="B312" s="143">
        <v>1232.454</v>
      </c>
    </row>
    <row r="313" spans="1:2" x14ac:dyDescent="0.2">
      <c r="A313" s="112">
        <v>41354</v>
      </c>
      <c r="B313" s="143">
        <v>1228.5405000000001</v>
      </c>
    </row>
    <row r="314" spans="1:2" x14ac:dyDescent="0.2">
      <c r="A314" s="112">
        <v>41355</v>
      </c>
      <c r="B314" s="143">
        <v>1217.6622</v>
      </c>
    </row>
    <row r="315" spans="1:2" ht="10.5" customHeight="1" x14ac:dyDescent="0.2">
      <c r="A315" s="112">
        <v>41358</v>
      </c>
      <c r="B315" s="143">
        <v>1219.2639999999999</v>
      </c>
    </row>
    <row r="316" spans="1:2" x14ac:dyDescent="0.2">
      <c r="A316" s="112">
        <v>41359</v>
      </c>
      <c r="B316" s="143">
        <v>1214.9576</v>
      </c>
    </row>
    <row r="317" spans="1:2" x14ac:dyDescent="0.2">
      <c r="A317" s="112">
        <v>41360</v>
      </c>
      <c r="B317" s="143">
        <v>1211.9422999999999</v>
      </c>
    </row>
    <row r="318" spans="1:2" x14ac:dyDescent="0.2">
      <c r="A318" s="112">
        <v>41366</v>
      </c>
      <c r="B318" s="143">
        <v>1202.7920999999999</v>
      </c>
    </row>
    <row r="319" spans="1:2" x14ac:dyDescent="0.2">
      <c r="A319" s="112">
        <v>41367</v>
      </c>
      <c r="B319" s="143">
        <v>1187.5515</v>
      </c>
    </row>
    <row r="320" spans="1:2" ht="11.25" customHeight="1" x14ac:dyDescent="0.2">
      <c r="A320" s="112">
        <v>41368</v>
      </c>
      <c r="B320" s="143">
        <v>1185.3800000000001</v>
      </c>
    </row>
    <row r="321" spans="1:2" ht="11.25" customHeight="1" x14ac:dyDescent="0.2">
      <c r="A321" s="112">
        <v>41369</v>
      </c>
      <c r="B321" s="143">
        <v>1171.6199999999999</v>
      </c>
    </row>
    <row r="322" spans="1:2" ht="11.25" customHeight="1" x14ac:dyDescent="0.2">
      <c r="A322" s="112">
        <v>41372</v>
      </c>
      <c r="B322" s="143">
        <v>1188.4000000000001</v>
      </c>
    </row>
    <row r="323" spans="1:2" ht="11.25" customHeight="1" x14ac:dyDescent="0.2">
      <c r="A323" s="112">
        <v>41373</v>
      </c>
      <c r="B323" s="143">
        <v>1187.82</v>
      </c>
    </row>
    <row r="324" spans="1:2" ht="11.25" customHeight="1" x14ac:dyDescent="0.2">
      <c r="A324" s="112">
        <v>41374</v>
      </c>
      <c r="B324" s="143">
        <v>1181.5899999999999</v>
      </c>
    </row>
    <row r="325" spans="1:2" ht="11.25" customHeight="1" x14ac:dyDescent="0.2">
      <c r="A325" s="112">
        <v>41375</v>
      </c>
      <c r="B325" s="143">
        <v>1181.97</v>
      </c>
    </row>
    <row r="326" spans="1:2" ht="11.25" customHeight="1" x14ac:dyDescent="0.2">
      <c r="A326" s="112">
        <v>41376</v>
      </c>
      <c r="B326" s="143">
        <v>1169.42</v>
      </c>
    </row>
    <row r="327" spans="1:2" ht="11.25" customHeight="1" x14ac:dyDescent="0.2">
      <c r="A327" s="112">
        <v>41379</v>
      </c>
      <c r="B327" s="143">
        <v>1157.21</v>
      </c>
    </row>
    <row r="328" spans="1:2" ht="11.25" customHeight="1" x14ac:dyDescent="0.2">
      <c r="A328" s="112">
        <v>41380</v>
      </c>
      <c r="B328" s="143">
        <v>1179.6600000000001</v>
      </c>
    </row>
    <row r="329" spans="1:2" ht="11.25" customHeight="1" x14ac:dyDescent="0.2">
      <c r="A329" s="112">
        <v>41381</v>
      </c>
      <c r="B329" s="143">
        <v>1197.01</v>
      </c>
    </row>
    <row r="330" spans="1:2" ht="11.25" customHeight="1" x14ac:dyDescent="0.2">
      <c r="A330" s="112">
        <v>41382</v>
      </c>
      <c r="B330" s="143">
        <v>1204.3499999999999</v>
      </c>
    </row>
    <row r="331" spans="1:2" ht="11.25" customHeight="1" x14ac:dyDescent="0.2">
      <c r="A331" s="112">
        <v>41383</v>
      </c>
      <c r="B331" s="143">
        <v>1207.3900000000001</v>
      </c>
    </row>
    <row r="332" spans="1:2" ht="11.25" customHeight="1" x14ac:dyDescent="0.2">
      <c r="A332" s="112">
        <v>41386</v>
      </c>
      <c r="B332" s="143">
        <v>1188.72</v>
      </c>
    </row>
    <row r="333" spans="1:2" ht="11.25" customHeight="1" x14ac:dyDescent="0.2">
      <c r="A333" s="112">
        <v>41387</v>
      </c>
      <c r="B333" s="143">
        <v>1196.7</v>
      </c>
    </row>
    <row r="334" spans="1:2" ht="11.25" customHeight="1" x14ac:dyDescent="0.2">
      <c r="A334" s="112">
        <v>41388</v>
      </c>
      <c r="B334" s="143">
        <v>1195.3399999999999</v>
      </c>
    </row>
    <row r="335" spans="1:2" ht="11.25" customHeight="1" x14ac:dyDescent="0.2">
      <c r="A335" s="112">
        <v>41390</v>
      </c>
      <c r="B335" s="143">
        <v>1204.1300000000001</v>
      </c>
    </row>
    <row r="336" spans="1:2" ht="11.25" customHeight="1" x14ac:dyDescent="0.2"/>
    <row r="337" spans="1:2" ht="11.25" customHeight="1" x14ac:dyDescent="0.2">
      <c r="A337" s="111"/>
      <c r="B337" s="143"/>
    </row>
    <row r="338" spans="1:2" ht="11.25" customHeight="1" x14ac:dyDescent="0.2">
      <c r="A338" s="111"/>
      <c r="B338" s="143"/>
    </row>
    <row r="339" spans="1:2" ht="11.25" customHeight="1" x14ac:dyDescent="0.2">
      <c r="A339" s="111"/>
      <c r="B339" s="143"/>
    </row>
    <row r="340" spans="1:2" ht="11.25" customHeight="1" x14ac:dyDescent="0.2">
      <c r="A340" s="111"/>
      <c r="B340" s="143"/>
    </row>
    <row r="341" spans="1:2" ht="11.25" customHeight="1" x14ac:dyDescent="0.2">
      <c r="A341" s="111"/>
      <c r="B341" s="143"/>
    </row>
    <row r="342" spans="1:2" ht="11.25" customHeight="1" x14ac:dyDescent="0.2">
      <c r="A342" s="111"/>
      <c r="B342" s="143"/>
    </row>
    <row r="343" spans="1:2" ht="11.25" customHeight="1" x14ac:dyDescent="0.2"/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C36"/>
  <sheetViews>
    <sheetView zoomScaleNormal="100" workbookViewId="0"/>
  </sheetViews>
  <sheetFormatPr defaultRowHeight="11.25" x14ac:dyDescent="0.2"/>
  <cols>
    <col min="1" max="1" width="14.33203125" style="234" customWidth="1"/>
    <col min="2" max="2" width="18.5" style="234" bestFit="1" customWidth="1"/>
    <col min="3" max="3" width="20.1640625" style="234" bestFit="1" customWidth="1"/>
    <col min="4" max="236" width="9.33203125" style="234"/>
    <col min="237" max="237" width="14.33203125" style="234" customWidth="1"/>
    <col min="238" max="238" width="18" style="234" customWidth="1"/>
    <col min="239" max="240" width="10.6640625" style="234" customWidth="1"/>
    <col min="241" max="241" width="12.5" style="234" customWidth="1"/>
    <col min="242" max="242" width="10.6640625" style="234" customWidth="1"/>
    <col min="243" max="243" width="11.6640625" style="234" customWidth="1"/>
    <col min="244" max="244" width="2.33203125" style="234" customWidth="1"/>
    <col min="245" max="492" width="9.33203125" style="234"/>
    <col min="493" max="493" width="14.33203125" style="234" customWidth="1"/>
    <col min="494" max="494" width="18" style="234" customWidth="1"/>
    <col min="495" max="496" width="10.6640625" style="234" customWidth="1"/>
    <col min="497" max="497" width="12.5" style="234" customWidth="1"/>
    <col min="498" max="498" width="10.6640625" style="234" customWidth="1"/>
    <col min="499" max="499" width="11.6640625" style="234" customWidth="1"/>
    <col min="500" max="500" width="2.33203125" style="234" customWidth="1"/>
    <col min="501" max="748" width="9.33203125" style="234"/>
    <col min="749" max="749" width="14.33203125" style="234" customWidth="1"/>
    <col min="750" max="750" width="18" style="234" customWidth="1"/>
    <col min="751" max="752" width="10.6640625" style="234" customWidth="1"/>
    <col min="753" max="753" width="12.5" style="234" customWidth="1"/>
    <col min="754" max="754" width="10.6640625" style="234" customWidth="1"/>
    <col min="755" max="755" width="11.6640625" style="234" customWidth="1"/>
    <col min="756" max="756" width="2.33203125" style="234" customWidth="1"/>
    <col min="757" max="1004" width="9.33203125" style="234"/>
    <col min="1005" max="1005" width="14.33203125" style="234" customWidth="1"/>
    <col min="1006" max="1006" width="18" style="234" customWidth="1"/>
    <col min="1007" max="1008" width="10.6640625" style="234" customWidth="1"/>
    <col min="1009" max="1009" width="12.5" style="234" customWidth="1"/>
    <col min="1010" max="1010" width="10.6640625" style="234" customWidth="1"/>
    <col min="1011" max="1011" width="11.6640625" style="234" customWidth="1"/>
    <col min="1012" max="1012" width="2.33203125" style="234" customWidth="1"/>
    <col min="1013" max="1260" width="9.33203125" style="234"/>
    <col min="1261" max="1261" width="14.33203125" style="234" customWidth="1"/>
    <col min="1262" max="1262" width="18" style="234" customWidth="1"/>
    <col min="1263" max="1264" width="10.6640625" style="234" customWidth="1"/>
    <col min="1265" max="1265" width="12.5" style="234" customWidth="1"/>
    <col min="1266" max="1266" width="10.6640625" style="234" customWidth="1"/>
    <col min="1267" max="1267" width="11.6640625" style="234" customWidth="1"/>
    <col min="1268" max="1268" width="2.33203125" style="234" customWidth="1"/>
    <col min="1269" max="1516" width="9.33203125" style="234"/>
    <col min="1517" max="1517" width="14.33203125" style="234" customWidth="1"/>
    <col min="1518" max="1518" width="18" style="234" customWidth="1"/>
    <col min="1519" max="1520" width="10.6640625" style="234" customWidth="1"/>
    <col min="1521" max="1521" width="12.5" style="234" customWidth="1"/>
    <col min="1522" max="1522" width="10.6640625" style="234" customWidth="1"/>
    <col min="1523" max="1523" width="11.6640625" style="234" customWidth="1"/>
    <col min="1524" max="1524" width="2.33203125" style="234" customWidth="1"/>
    <col min="1525" max="1772" width="9.33203125" style="234"/>
    <col min="1773" max="1773" width="14.33203125" style="234" customWidth="1"/>
    <col min="1774" max="1774" width="18" style="234" customWidth="1"/>
    <col min="1775" max="1776" width="10.6640625" style="234" customWidth="1"/>
    <col min="1777" max="1777" width="12.5" style="234" customWidth="1"/>
    <col min="1778" max="1778" width="10.6640625" style="234" customWidth="1"/>
    <col min="1779" max="1779" width="11.6640625" style="234" customWidth="1"/>
    <col min="1780" max="1780" width="2.33203125" style="234" customWidth="1"/>
    <col min="1781" max="2028" width="9.33203125" style="234"/>
    <col min="2029" max="2029" width="14.33203125" style="234" customWidth="1"/>
    <col min="2030" max="2030" width="18" style="234" customWidth="1"/>
    <col min="2031" max="2032" width="10.6640625" style="234" customWidth="1"/>
    <col min="2033" max="2033" width="12.5" style="234" customWidth="1"/>
    <col min="2034" max="2034" width="10.6640625" style="234" customWidth="1"/>
    <col min="2035" max="2035" width="11.6640625" style="234" customWidth="1"/>
    <col min="2036" max="2036" width="2.33203125" style="234" customWidth="1"/>
    <col min="2037" max="2284" width="9.33203125" style="234"/>
    <col min="2285" max="2285" width="14.33203125" style="234" customWidth="1"/>
    <col min="2286" max="2286" width="18" style="234" customWidth="1"/>
    <col min="2287" max="2288" width="10.6640625" style="234" customWidth="1"/>
    <col min="2289" max="2289" width="12.5" style="234" customWidth="1"/>
    <col min="2290" max="2290" width="10.6640625" style="234" customWidth="1"/>
    <col min="2291" max="2291" width="11.6640625" style="234" customWidth="1"/>
    <col min="2292" max="2292" width="2.33203125" style="234" customWidth="1"/>
    <col min="2293" max="2540" width="9.33203125" style="234"/>
    <col min="2541" max="2541" width="14.33203125" style="234" customWidth="1"/>
    <col min="2542" max="2542" width="18" style="234" customWidth="1"/>
    <col min="2543" max="2544" width="10.6640625" style="234" customWidth="1"/>
    <col min="2545" max="2545" width="12.5" style="234" customWidth="1"/>
    <col min="2546" max="2546" width="10.6640625" style="234" customWidth="1"/>
    <col min="2547" max="2547" width="11.6640625" style="234" customWidth="1"/>
    <col min="2548" max="2548" width="2.33203125" style="234" customWidth="1"/>
    <col min="2549" max="2796" width="9.33203125" style="234"/>
    <col min="2797" max="2797" width="14.33203125" style="234" customWidth="1"/>
    <col min="2798" max="2798" width="18" style="234" customWidth="1"/>
    <col min="2799" max="2800" width="10.6640625" style="234" customWidth="1"/>
    <col min="2801" max="2801" width="12.5" style="234" customWidth="1"/>
    <col min="2802" max="2802" width="10.6640625" style="234" customWidth="1"/>
    <col min="2803" max="2803" width="11.6640625" style="234" customWidth="1"/>
    <col min="2804" max="2804" width="2.33203125" style="234" customWidth="1"/>
    <col min="2805" max="3052" width="9.33203125" style="234"/>
    <col min="3053" max="3053" width="14.33203125" style="234" customWidth="1"/>
    <col min="3054" max="3054" width="18" style="234" customWidth="1"/>
    <col min="3055" max="3056" width="10.6640625" style="234" customWidth="1"/>
    <col min="3057" max="3057" width="12.5" style="234" customWidth="1"/>
    <col min="3058" max="3058" width="10.6640625" style="234" customWidth="1"/>
    <col min="3059" max="3059" width="11.6640625" style="234" customWidth="1"/>
    <col min="3060" max="3060" width="2.33203125" style="234" customWidth="1"/>
    <col min="3061" max="3308" width="9.33203125" style="234"/>
    <col min="3309" max="3309" width="14.33203125" style="234" customWidth="1"/>
    <col min="3310" max="3310" width="18" style="234" customWidth="1"/>
    <col min="3311" max="3312" width="10.6640625" style="234" customWidth="1"/>
    <col min="3313" max="3313" width="12.5" style="234" customWidth="1"/>
    <col min="3314" max="3314" width="10.6640625" style="234" customWidth="1"/>
    <col min="3315" max="3315" width="11.6640625" style="234" customWidth="1"/>
    <col min="3316" max="3316" width="2.33203125" style="234" customWidth="1"/>
    <col min="3317" max="3564" width="9.33203125" style="234"/>
    <col min="3565" max="3565" width="14.33203125" style="234" customWidth="1"/>
    <col min="3566" max="3566" width="18" style="234" customWidth="1"/>
    <col min="3567" max="3568" width="10.6640625" style="234" customWidth="1"/>
    <col min="3569" max="3569" width="12.5" style="234" customWidth="1"/>
    <col min="3570" max="3570" width="10.6640625" style="234" customWidth="1"/>
    <col min="3571" max="3571" width="11.6640625" style="234" customWidth="1"/>
    <col min="3572" max="3572" width="2.33203125" style="234" customWidth="1"/>
    <col min="3573" max="3820" width="9.33203125" style="234"/>
    <col min="3821" max="3821" width="14.33203125" style="234" customWidth="1"/>
    <col min="3822" max="3822" width="18" style="234" customWidth="1"/>
    <col min="3823" max="3824" width="10.6640625" style="234" customWidth="1"/>
    <col min="3825" max="3825" width="12.5" style="234" customWidth="1"/>
    <col min="3826" max="3826" width="10.6640625" style="234" customWidth="1"/>
    <col min="3827" max="3827" width="11.6640625" style="234" customWidth="1"/>
    <col min="3828" max="3828" width="2.33203125" style="234" customWidth="1"/>
    <col min="3829" max="4076" width="9.33203125" style="234"/>
    <col min="4077" max="4077" width="14.33203125" style="234" customWidth="1"/>
    <col min="4078" max="4078" width="18" style="234" customWidth="1"/>
    <col min="4079" max="4080" width="10.6640625" style="234" customWidth="1"/>
    <col min="4081" max="4081" width="12.5" style="234" customWidth="1"/>
    <col min="4082" max="4082" width="10.6640625" style="234" customWidth="1"/>
    <col min="4083" max="4083" width="11.6640625" style="234" customWidth="1"/>
    <col min="4084" max="4084" width="2.33203125" style="234" customWidth="1"/>
    <col min="4085" max="4332" width="9.33203125" style="234"/>
    <col min="4333" max="4333" width="14.33203125" style="234" customWidth="1"/>
    <col min="4334" max="4334" width="18" style="234" customWidth="1"/>
    <col min="4335" max="4336" width="10.6640625" style="234" customWidth="1"/>
    <col min="4337" max="4337" width="12.5" style="234" customWidth="1"/>
    <col min="4338" max="4338" width="10.6640625" style="234" customWidth="1"/>
    <col min="4339" max="4339" width="11.6640625" style="234" customWidth="1"/>
    <col min="4340" max="4340" width="2.33203125" style="234" customWidth="1"/>
    <col min="4341" max="4588" width="9.33203125" style="234"/>
    <col min="4589" max="4589" width="14.33203125" style="234" customWidth="1"/>
    <col min="4590" max="4590" width="18" style="234" customWidth="1"/>
    <col min="4591" max="4592" width="10.6640625" style="234" customWidth="1"/>
    <col min="4593" max="4593" width="12.5" style="234" customWidth="1"/>
    <col min="4594" max="4594" width="10.6640625" style="234" customWidth="1"/>
    <col min="4595" max="4595" width="11.6640625" style="234" customWidth="1"/>
    <col min="4596" max="4596" width="2.33203125" style="234" customWidth="1"/>
    <col min="4597" max="4844" width="9.33203125" style="234"/>
    <col min="4845" max="4845" width="14.33203125" style="234" customWidth="1"/>
    <col min="4846" max="4846" width="18" style="234" customWidth="1"/>
    <col min="4847" max="4848" width="10.6640625" style="234" customWidth="1"/>
    <col min="4849" max="4849" width="12.5" style="234" customWidth="1"/>
    <col min="4850" max="4850" width="10.6640625" style="234" customWidth="1"/>
    <col min="4851" max="4851" width="11.6640625" style="234" customWidth="1"/>
    <col min="4852" max="4852" width="2.33203125" style="234" customWidth="1"/>
    <col min="4853" max="5100" width="9.33203125" style="234"/>
    <col min="5101" max="5101" width="14.33203125" style="234" customWidth="1"/>
    <col min="5102" max="5102" width="18" style="234" customWidth="1"/>
    <col min="5103" max="5104" width="10.6640625" style="234" customWidth="1"/>
    <col min="5105" max="5105" width="12.5" style="234" customWidth="1"/>
    <col min="5106" max="5106" width="10.6640625" style="234" customWidth="1"/>
    <col min="5107" max="5107" width="11.6640625" style="234" customWidth="1"/>
    <col min="5108" max="5108" width="2.33203125" style="234" customWidth="1"/>
    <col min="5109" max="5356" width="9.33203125" style="234"/>
    <col min="5357" max="5357" width="14.33203125" style="234" customWidth="1"/>
    <col min="5358" max="5358" width="18" style="234" customWidth="1"/>
    <col min="5359" max="5360" width="10.6640625" style="234" customWidth="1"/>
    <col min="5361" max="5361" width="12.5" style="234" customWidth="1"/>
    <col min="5362" max="5362" width="10.6640625" style="234" customWidth="1"/>
    <col min="5363" max="5363" width="11.6640625" style="234" customWidth="1"/>
    <col min="5364" max="5364" width="2.33203125" style="234" customWidth="1"/>
    <col min="5365" max="5612" width="9.33203125" style="234"/>
    <col min="5613" max="5613" width="14.33203125" style="234" customWidth="1"/>
    <col min="5614" max="5614" width="18" style="234" customWidth="1"/>
    <col min="5615" max="5616" width="10.6640625" style="234" customWidth="1"/>
    <col min="5617" max="5617" width="12.5" style="234" customWidth="1"/>
    <col min="5618" max="5618" width="10.6640625" style="234" customWidth="1"/>
    <col min="5619" max="5619" width="11.6640625" style="234" customWidth="1"/>
    <col min="5620" max="5620" width="2.33203125" style="234" customWidth="1"/>
    <col min="5621" max="5868" width="9.33203125" style="234"/>
    <col min="5869" max="5869" width="14.33203125" style="234" customWidth="1"/>
    <col min="5870" max="5870" width="18" style="234" customWidth="1"/>
    <col min="5871" max="5872" width="10.6640625" style="234" customWidth="1"/>
    <col min="5873" max="5873" width="12.5" style="234" customWidth="1"/>
    <col min="5874" max="5874" width="10.6640625" style="234" customWidth="1"/>
    <col min="5875" max="5875" width="11.6640625" style="234" customWidth="1"/>
    <col min="5876" max="5876" width="2.33203125" style="234" customWidth="1"/>
    <col min="5877" max="6124" width="9.33203125" style="234"/>
    <col min="6125" max="6125" width="14.33203125" style="234" customWidth="1"/>
    <col min="6126" max="6126" width="18" style="234" customWidth="1"/>
    <col min="6127" max="6128" width="10.6640625" style="234" customWidth="1"/>
    <col min="6129" max="6129" width="12.5" style="234" customWidth="1"/>
    <col min="6130" max="6130" width="10.6640625" style="234" customWidth="1"/>
    <col min="6131" max="6131" width="11.6640625" style="234" customWidth="1"/>
    <col min="6132" max="6132" width="2.33203125" style="234" customWidth="1"/>
    <col min="6133" max="6380" width="9.33203125" style="234"/>
    <col min="6381" max="6381" width="14.33203125" style="234" customWidth="1"/>
    <col min="6382" max="6382" width="18" style="234" customWidth="1"/>
    <col min="6383" max="6384" width="10.6640625" style="234" customWidth="1"/>
    <col min="6385" max="6385" width="12.5" style="234" customWidth="1"/>
    <col min="6386" max="6386" width="10.6640625" style="234" customWidth="1"/>
    <col min="6387" max="6387" width="11.6640625" style="234" customWidth="1"/>
    <col min="6388" max="6388" width="2.33203125" style="234" customWidth="1"/>
    <col min="6389" max="6636" width="9.33203125" style="234"/>
    <col min="6637" max="6637" width="14.33203125" style="234" customWidth="1"/>
    <col min="6638" max="6638" width="18" style="234" customWidth="1"/>
    <col min="6639" max="6640" width="10.6640625" style="234" customWidth="1"/>
    <col min="6641" max="6641" width="12.5" style="234" customWidth="1"/>
    <col min="6642" max="6642" width="10.6640625" style="234" customWidth="1"/>
    <col min="6643" max="6643" width="11.6640625" style="234" customWidth="1"/>
    <col min="6644" max="6644" width="2.33203125" style="234" customWidth="1"/>
    <col min="6645" max="6892" width="9.33203125" style="234"/>
    <col min="6893" max="6893" width="14.33203125" style="234" customWidth="1"/>
    <col min="6894" max="6894" width="18" style="234" customWidth="1"/>
    <col min="6895" max="6896" width="10.6640625" style="234" customWidth="1"/>
    <col min="6897" max="6897" width="12.5" style="234" customWidth="1"/>
    <col min="6898" max="6898" width="10.6640625" style="234" customWidth="1"/>
    <col min="6899" max="6899" width="11.6640625" style="234" customWidth="1"/>
    <col min="6900" max="6900" width="2.33203125" style="234" customWidth="1"/>
    <col min="6901" max="7148" width="9.33203125" style="234"/>
    <col min="7149" max="7149" width="14.33203125" style="234" customWidth="1"/>
    <col min="7150" max="7150" width="18" style="234" customWidth="1"/>
    <col min="7151" max="7152" width="10.6640625" style="234" customWidth="1"/>
    <col min="7153" max="7153" width="12.5" style="234" customWidth="1"/>
    <col min="7154" max="7154" width="10.6640625" style="234" customWidth="1"/>
    <col min="7155" max="7155" width="11.6640625" style="234" customWidth="1"/>
    <col min="7156" max="7156" width="2.33203125" style="234" customWidth="1"/>
    <col min="7157" max="7404" width="9.33203125" style="234"/>
    <col min="7405" max="7405" width="14.33203125" style="234" customWidth="1"/>
    <col min="7406" max="7406" width="18" style="234" customWidth="1"/>
    <col min="7407" max="7408" width="10.6640625" style="234" customWidth="1"/>
    <col min="7409" max="7409" width="12.5" style="234" customWidth="1"/>
    <col min="7410" max="7410" width="10.6640625" style="234" customWidth="1"/>
    <col min="7411" max="7411" width="11.6640625" style="234" customWidth="1"/>
    <col min="7412" max="7412" width="2.33203125" style="234" customWidth="1"/>
    <col min="7413" max="7660" width="9.33203125" style="234"/>
    <col min="7661" max="7661" width="14.33203125" style="234" customWidth="1"/>
    <col min="7662" max="7662" width="18" style="234" customWidth="1"/>
    <col min="7663" max="7664" width="10.6640625" style="234" customWidth="1"/>
    <col min="7665" max="7665" width="12.5" style="234" customWidth="1"/>
    <col min="7666" max="7666" width="10.6640625" style="234" customWidth="1"/>
    <col min="7667" max="7667" width="11.6640625" style="234" customWidth="1"/>
    <col min="7668" max="7668" width="2.33203125" style="234" customWidth="1"/>
    <col min="7669" max="7916" width="9.33203125" style="234"/>
    <col min="7917" max="7917" width="14.33203125" style="234" customWidth="1"/>
    <col min="7918" max="7918" width="18" style="234" customWidth="1"/>
    <col min="7919" max="7920" width="10.6640625" style="234" customWidth="1"/>
    <col min="7921" max="7921" width="12.5" style="234" customWidth="1"/>
    <col min="7922" max="7922" width="10.6640625" style="234" customWidth="1"/>
    <col min="7923" max="7923" width="11.6640625" style="234" customWidth="1"/>
    <col min="7924" max="7924" width="2.33203125" style="234" customWidth="1"/>
    <col min="7925" max="8172" width="9.33203125" style="234"/>
    <col min="8173" max="8173" width="14.33203125" style="234" customWidth="1"/>
    <col min="8174" max="8174" width="18" style="234" customWidth="1"/>
    <col min="8175" max="8176" width="10.6640625" style="234" customWidth="1"/>
    <col min="8177" max="8177" width="12.5" style="234" customWidth="1"/>
    <col min="8178" max="8178" width="10.6640625" style="234" customWidth="1"/>
    <col min="8179" max="8179" width="11.6640625" style="234" customWidth="1"/>
    <col min="8180" max="8180" width="2.33203125" style="234" customWidth="1"/>
    <col min="8181" max="8428" width="9.33203125" style="234"/>
    <col min="8429" max="8429" width="14.33203125" style="234" customWidth="1"/>
    <col min="8430" max="8430" width="18" style="234" customWidth="1"/>
    <col min="8431" max="8432" width="10.6640625" style="234" customWidth="1"/>
    <col min="8433" max="8433" width="12.5" style="234" customWidth="1"/>
    <col min="8434" max="8434" width="10.6640625" style="234" customWidth="1"/>
    <col min="8435" max="8435" width="11.6640625" style="234" customWidth="1"/>
    <col min="8436" max="8436" width="2.33203125" style="234" customWidth="1"/>
    <col min="8437" max="8684" width="9.33203125" style="234"/>
    <col min="8685" max="8685" width="14.33203125" style="234" customWidth="1"/>
    <col min="8686" max="8686" width="18" style="234" customWidth="1"/>
    <col min="8687" max="8688" width="10.6640625" style="234" customWidth="1"/>
    <col min="8689" max="8689" width="12.5" style="234" customWidth="1"/>
    <col min="8690" max="8690" width="10.6640625" style="234" customWidth="1"/>
    <col min="8691" max="8691" width="11.6640625" style="234" customWidth="1"/>
    <col min="8692" max="8692" width="2.33203125" style="234" customWidth="1"/>
    <col min="8693" max="8940" width="9.33203125" style="234"/>
    <col min="8941" max="8941" width="14.33203125" style="234" customWidth="1"/>
    <col min="8942" max="8942" width="18" style="234" customWidth="1"/>
    <col min="8943" max="8944" width="10.6640625" style="234" customWidth="1"/>
    <col min="8945" max="8945" width="12.5" style="234" customWidth="1"/>
    <col min="8946" max="8946" width="10.6640625" style="234" customWidth="1"/>
    <col min="8947" max="8947" width="11.6640625" style="234" customWidth="1"/>
    <col min="8948" max="8948" width="2.33203125" style="234" customWidth="1"/>
    <col min="8949" max="9196" width="9.33203125" style="234"/>
    <col min="9197" max="9197" width="14.33203125" style="234" customWidth="1"/>
    <col min="9198" max="9198" width="18" style="234" customWidth="1"/>
    <col min="9199" max="9200" width="10.6640625" style="234" customWidth="1"/>
    <col min="9201" max="9201" width="12.5" style="234" customWidth="1"/>
    <col min="9202" max="9202" width="10.6640625" style="234" customWidth="1"/>
    <col min="9203" max="9203" width="11.6640625" style="234" customWidth="1"/>
    <col min="9204" max="9204" width="2.33203125" style="234" customWidth="1"/>
    <col min="9205" max="9452" width="9.33203125" style="234"/>
    <col min="9453" max="9453" width="14.33203125" style="234" customWidth="1"/>
    <col min="9454" max="9454" width="18" style="234" customWidth="1"/>
    <col min="9455" max="9456" width="10.6640625" style="234" customWidth="1"/>
    <col min="9457" max="9457" width="12.5" style="234" customWidth="1"/>
    <col min="9458" max="9458" width="10.6640625" style="234" customWidth="1"/>
    <col min="9459" max="9459" width="11.6640625" style="234" customWidth="1"/>
    <col min="9460" max="9460" width="2.33203125" style="234" customWidth="1"/>
    <col min="9461" max="9708" width="9.33203125" style="234"/>
    <col min="9709" max="9709" width="14.33203125" style="234" customWidth="1"/>
    <col min="9710" max="9710" width="18" style="234" customWidth="1"/>
    <col min="9711" max="9712" width="10.6640625" style="234" customWidth="1"/>
    <col min="9713" max="9713" width="12.5" style="234" customWidth="1"/>
    <col min="9714" max="9714" width="10.6640625" style="234" customWidth="1"/>
    <col min="9715" max="9715" width="11.6640625" style="234" customWidth="1"/>
    <col min="9716" max="9716" width="2.33203125" style="234" customWidth="1"/>
    <col min="9717" max="9964" width="9.33203125" style="234"/>
    <col min="9965" max="9965" width="14.33203125" style="234" customWidth="1"/>
    <col min="9966" max="9966" width="18" style="234" customWidth="1"/>
    <col min="9967" max="9968" width="10.6640625" style="234" customWidth="1"/>
    <col min="9969" max="9969" width="12.5" style="234" customWidth="1"/>
    <col min="9970" max="9970" width="10.6640625" style="234" customWidth="1"/>
    <col min="9971" max="9971" width="11.6640625" style="234" customWidth="1"/>
    <col min="9972" max="9972" width="2.33203125" style="234" customWidth="1"/>
    <col min="9973" max="10220" width="9.33203125" style="234"/>
    <col min="10221" max="10221" width="14.33203125" style="234" customWidth="1"/>
    <col min="10222" max="10222" width="18" style="234" customWidth="1"/>
    <col min="10223" max="10224" width="10.6640625" style="234" customWidth="1"/>
    <col min="10225" max="10225" width="12.5" style="234" customWidth="1"/>
    <col min="10226" max="10226" width="10.6640625" style="234" customWidth="1"/>
    <col min="10227" max="10227" width="11.6640625" style="234" customWidth="1"/>
    <col min="10228" max="10228" width="2.33203125" style="234" customWidth="1"/>
    <col min="10229" max="10476" width="9.33203125" style="234"/>
    <col min="10477" max="10477" width="14.33203125" style="234" customWidth="1"/>
    <col min="10478" max="10478" width="18" style="234" customWidth="1"/>
    <col min="10479" max="10480" width="10.6640625" style="234" customWidth="1"/>
    <col min="10481" max="10481" width="12.5" style="234" customWidth="1"/>
    <col min="10482" max="10482" width="10.6640625" style="234" customWidth="1"/>
    <col min="10483" max="10483" width="11.6640625" style="234" customWidth="1"/>
    <col min="10484" max="10484" width="2.33203125" style="234" customWidth="1"/>
    <col min="10485" max="10732" width="9.33203125" style="234"/>
    <col min="10733" max="10733" width="14.33203125" style="234" customWidth="1"/>
    <col min="10734" max="10734" width="18" style="234" customWidth="1"/>
    <col min="10735" max="10736" width="10.6640625" style="234" customWidth="1"/>
    <col min="10737" max="10737" width="12.5" style="234" customWidth="1"/>
    <col min="10738" max="10738" width="10.6640625" style="234" customWidth="1"/>
    <col min="10739" max="10739" width="11.6640625" style="234" customWidth="1"/>
    <col min="10740" max="10740" width="2.33203125" style="234" customWidth="1"/>
    <col min="10741" max="10988" width="9.33203125" style="234"/>
    <col min="10989" max="10989" width="14.33203125" style="234" customWidth="1"/>
    <col min="10990" max="10990" width="18" style="234" customWidth="1"/>
    <col min="10991" max="10992" width="10.6640625" style="234" customWidth="1"/>
    <col min="10993" max="10993" width="12.5" style="234" customWidth="1"/>
    <col min="10994" max="10994" width="10.6640625" style="234" customWidth="1"/>
    <col min="10995" max="10995" width="11.6640625" style="234" customWidth="1"/>
    <col min="10996" max="10996" width="2.33203125" style="234" customWidth="1"/>
    <col min="10997" max="11244" width="9.33203125" style="234"/>
    <col min="11245" max="11245" width="14.33203125" style="234" customWidth="1"/>
    <col min="11246" max="11246" width="18" style="234" customWidth="1"/>
    <col min="11247" max="11248" width="10.6640625" style="234" customWidth="1"/>
    <col min="11249" max="11249" width="12.5" style="234" customWidth="1"/>
    <col min="11250" max="11250" width="10.6640625" style="234" customWidth="1"/>
    <col min="11251" max="11251" width="11.6640625" style="234" customWidth="1"/>
    <col min="11252" max="11252" width="2.33203125" style="234" customWidth="1"/>
    <col min="11253" max="11500" width="9.33203125" style="234"/>
    <col min="11501" max="11501" width="14.33203125" style="234" customWidth="1"/>
    <col min="11502" max="11502" width="18" style="234" customWidth="1"/>
    <col min="11503" max="11504" width="10.6640625" style="234" customWidth="1"/>
    <col min="11505" max="11505" width="12.5" style="234" customWidth="1"/>
    <col min="11506" max="11506" width="10.6640625" style="234" customWidth="1"/>
    <col min="11507" max="11507" width="11.6640625" style="234" customWidth="1"/>
    <col min="11508" max="11508" width="2.33203125" style="234" customWidth="1"/>
    <col min="11509" max="11756" width="9.33203125" style="234"/>
    <col min="11757" max="11757" width="14.33203125" style="234" customWidth="1"/>
    <col min="11758" max="11758" width="18" style="234" customWidth="1"/>
    <col min="11759" max="11760" width="10.6640625" style="234" customWidth="1"/>
    <col min="11761" max="11761" width="12.5" style="234" customWidth="1"/>
    <col min="11762" max="11762" width="10.6640625" style="234" customWidth="1"/>
    <col min="11763" max="11763" width="11.6640625" style="234" customWidth="1"/>
    <col min="11764" max="11764" width="2.33203125" style="234" customWidth="1"/>
    <col min="11765" max="12012" width="9.33203125" style="234"/>
    <col min="12013" max="12013" width="14.33203125" style="234" customWidth="1"/>
    <col min="12014" max="12014" width="18" style="234" customWidth="1"/>
    <col min="12015" max="12016" width="10.6640625" style="234" customWidth="1"/>
    <col min="12017" max="12017" width="12.5" style="234" customWidth="1"/>
    <col min="12018" max="12018" width="10.6640625" style="234" customWidth="1"/>
    <col min="12019" max="12019" width="11.6640625" style="234" customWidth="1"/>
    <col min="12020" max="12020" width="2.33203125" style="234" customWidth="1"/>
    <col min="12021" max="12268" width="9.33203125" style="234"/>
    <col min="12269" max="12269" width="14.33203125" style="234" customWidth="1"/>
    <col min="12270" max="12270" width="18" style="234" customWidth="1"/>
    <col min="12271" max="12272" width="10.6640625" style="234" customWidth="1"/>
    <col min="12273" max="12273" width="12.5" style="234" customWidth="1"/>
    <col min="12274" max="12274" width="10.6640625" style="234" customWidth="1"/>
    <col min="12275" max="12275" width="11.6640625" style="234" customWidth="1"/>
    <col min="12276" max="12276" width="2.33203125" style="234" customWidth="1"/>
    <col min="12277" max="12524" width="9.33203125" style="234"/>
    <col min="12525" max="12525" width="14.33203125" style="234" customWidth="1"/>
    <col min="12526" max="12526" width="18" style="234" customWidth="1"/>
    <col min="12527" max="12528" width="10.6640625" style="234" customWidth="1"/>
    <col min="12529" max="12529" width="12.5" style="234" customWidth="1"/>
    <col min="12530" max="12530" width="10.6640625" style="234" customWidth="1"/>
    <col min="12531" max="12531" width="11.6640625" style="234" customWidth="1"/>
    <col min="12532" max="12532" width="2.33203125" style="234" customWidth="1"/>
    <col min="12533" max="12780" width="9.33203125" style="234"/>
    <col min="12781" max="12781" width="14.33203125" style="234" customWidth="1"/>
    <col min="12782" max="12782" width="18" style="234" customWidth="1"/>
    <col min="12783" max="12784" width="10.6640625" style="234" customWidth="1"/>
    <col min="12785" max="12785" width="12.5" style="234" customWidth="1"/>
    <col min="12786" max="12786" width="10.6640625" style="234" customWidth="1"/>
    <col min="12787" max="12787" width="11.6640625" style="234" customWidth="1"/>
    <col min="12788" max="12788" width="2.33203125" style="234" customWidth="1"/>
    <col min="12789" max="13036" width="9.33203125" style="234"/>
    <col min="13037" max="13037" width="14.33203125" style="234" customWidth="1"/>
    <col min="13038" max="13038" width="18" style="234" customWidth="1"/>
    <col min="13039" max="13040" width="10.6640625" style="234" customWidth="1"/>
    <col min="13041" max="13041" width="12.5" style="234" customWidth="1"/>
    <col min="13042" max="13042" width="10.6640625" style="234" customWidth="1"/>
    <col min="13043" max="13043" width="11.6640625" style="234" customWidth="1"/>
    <col min="13044" max="13044" width="2.33203125" style="234" customWidth="1"/>
    <col min="13045" max="13292" width="9.33203125" style="234"/>
    <col min="13293" max="13293" width="14.33203125" style="234" customWidth="1"/>
    <col min="13294" max="13294" width="18" style="234" customWidth="1"/>
    <col min="13295" max="13296" width="10.6640625" style="234" customWidth="1"/>
    <col min="13297" max="13297" width="12.5" style="234" customWidth="1"/>
    <col min="13298" max="13298" width="10.6640625" style="234" customWidth="1"/>
    <col min="13299" max="13299" width="11.6640625" style="234" customWidth="1"/>
    <col min="13300" max="13300" width="2.33203125" style="234" customWidth="1"/>
    <col min="13301" max="13548" width="9.33203125" style="234"/>
    <col min="13549" max="13549" width="14.33203125" style="234" customWidth="1"/>
    <col min="13550" max="13550" width="18" style="234" customWidth="1"/>
    <col min="13551" max="13552" width="10.6640625" style="234" customWidth="1"/>
    <col min="13553" max="13553" width="12.5" style="234" customWidth="1"/>
    <col min="13554" max="13554" width="10.6640625" style="234" customWidth="1"/>
    <col min="13555" max="13555" width="11.6640625" style="234" customWidth="1"/>
    <col min="13556" max="13556" width="2.33203125" style="234" customWidth="1"/>
    <col min="13557" max="13804" width="9.33203125" style="234"/>
    <col min="13805" max="13805" width="14.33203125" style="234" customWidth="1"/>
    <col min="13806" max="13806" width="18" style="234" customWidth="1"/>
    <col min="13807" max="13808" width="10.6640625" style="234" customWidth="1"/>
    <col min="13809" max="13809" width="12.5" style="234" customWidth="1"/>
    <col min="13810" max="13810" width="10.6640625" style="234" customWidth="1"/>
    <col min="13811" max="13811" width="11.6640625" style="234" customWidth="1"/>
    <col min="13812" max="13812" width="2.33203125" style="234" customWidth="1"/>
    <col min="13813" max="14060" width="9.33203125" style="234"/>
    <col min="14061" max="14061" width="14.33203125" style="234" customWidth="1"/>
    <col min="14062" max="14062" width="18" style="234" customWidth="1"/>
    <col min="14063" max="14064" width="10.6640625" style="234" customWidth="1"/>
    <col min="14065" max="14065" width="12.5" style="234" customWidth="1"/>
    <col min="14066" max="14066" width="10.6640625" style="234" customWidth="1"/>
    <col min="14067" max="14067" width="11.6640625" style="234" customWidth="1"/>
    <col min="14068" max="14068" width="2.33203125" style="234" customWidth="1"/>
    <col min="14069" max="14316" width="9.33203125" style="234"/>
    <col min="14317" max="14317" width="14.33203125" style="234" customWidth="1"/>
    <col min="14318" max="14318" width="18" style="234" customWidth="1"/>
    <col min="14319" max="14320" width="10.6640625" style="234" customWidth="1"/>
    <col min="14321" max="14321" width="12.5" style="234" customWidth="1"/>
    <col min="14322" max="14322" width="10.6640625" style="234" customWidth="1"/>
    <col min="14323" max="14323" width="11.6640625" style="234" customWidth="1"/>
    <col min="14324" max="14324" width="2.33203125" style="234" customWidth="1"/>
    <col min="14325" max="14572" width="9.33203125" style="234"/>
    <col min="14573" max="14573" width="14.33203125" style="234" customWidth="1"/>
    <col min="14574" max="14574" width="18" style="234" customWidth="1"/>
    <col min="14575" max="14576" width="10.6640625" style="234" customWidth="1"/>
    <col min="14577" max="14577" width="12.5" style="234" customWidth="1"/>
    <col min="14578" max="14578" width="10.6640625" style="234" customWidth="1"/>
    <col min="14579" max="14579" width="11.6640625" style="234" customWidth="1"/>
    <col min="14580" max="14580" width="2.33203125" style="234" customWidth="1"/>
    <col min="14581" max="14828" width="9.33203125" style="234"/>
    <col min="14829" max="14829" width="14.33203125" style="234" customWidth="1"/>
    <col min="14830" max="14830" width="18" style="234" customWidth="1"/>
    <col min="14831" max="14832" width="10.6640625" style="234" customWidth="1"/>
    <col min="14833" max="14833" width="12.5" style="234" customWidth="1"/>
    <col min="14834" max="14834" width="10.6640625" style="234" customWidth="1"/>
    <col min="14835" max="14835" width="11.6640625" style="234" customWidth="1"/>
    <col min="14836" max="14836" width="2.33203125" style="234" customWidth="1"/>
    <col min="14837" max="15084" width="9.33203125" style="234"/>
    <col min="15085" max="15085" width="14.33203125" style="234" customWidth="1"/>
    <col min="15086" max="15086" width="18" style="234" customWidth="1"/>
    <col min="15087" max="15088" width="10.6640625" style="234" customWidth="1"/>
    <col min="15089" max="15089" width="12.5" style="234" customWidth="1"/>
    <col min="15090" max="15090" width="10.6640625" style="234" customWidth="1"/>
    <col min="15091" max="15091" width="11.6640625" style="234" customWidth="1"/>
    <col min="15092" max="15092" width="2.33203125" style="234" customWidth="1"/>
    <col min="15093" max="15340" width="9.33203125" style="234"/>
    <col min="15341" max="15341" width="14.33203125" style="234" customWidth="1"/>
    <col min="15342" max="15342" width="18" style="234" customWidth="1"/>
    <col min="15343" max="15344" width="10.6640625" style="234" customWidth="1"/>
    <col min="15345" max="15345" width="12.5" style="234" customWidth="1"/>
    <col min="15346" max="15346" width="10.6640625" style="234" customWidth="1"/>
    <col min="15347" max="15347" width="11.6640625" style="234" customWidth="1"/>
    <col min="15348" max="15348" width="2.33203125" style="234" customWidth="1"/>
    <col min="15349" max="15596" width="9.33203125" style="234"/>
    <col min="15597" max="15597" width="14.33203125" style="234" customWidth="1"/>
    <col min="15598" max="15598" width="18" style="234" customWidth="1"/>
    <col min="15599" max="15600" width="10.6640625" style="234" customWidth="1"/>
    <col min="15601" max="15601" width="12.5" style="234" customWidth="1"/>
    <col min="15602" max="15602" width="10.6640625" style="234" customWidth="1"/>
    <col min="15603" max="15603" width="11.6640625" style="234" customWidth="1"/>
    <col min="15604" max="15604" width="2.33203125" style="234" customWidth="1"/>
    <col min="15605" max="15852" width="9.33203125" style="234"/>
    <col min="15853" max="15853" width="14.33203125" style="234" customWidth="1"/>
    <col min="15854" max="15854" width="18" style="234" customWidth="1"/>
    <col min="15855" max="15856" width="10.6640625" style="234" customWidth="1"/>
    <col min="15857" max="15857" width="12.5" style="234" customWidth="1"/>
    <col min="15858" max="15858" width="10.6640625" style="234" customWidth="1"/>
    <col min="15859" max="15859" width="11.6640625" style="234" customWidth="1"/>
    <col min="15860" max="15860" width="2.33203125" style="234" customWidth="1"/>
    <col min="15861" max="16108" width="9.33203125" style="234"/>
    <col min="16109" max="16109" width="14.33203125" style="234" customWidth="1"/>
    <col min="16110" max="16110" width="18" style="234" customWidth="1"/>
    <col min="16111" max="16112" width="10.6640625" style="234" customWidth="1"/>
    <col min="16113" max="16113" width="12.5" style="234" customWidth="1"/>
    <col min="16114" max="16114" width="10.6640625" style="234" customWidth="1"/>
    <col min="16115" max="16115" width="11.6640625" style="234" customWidth="1"/>
    <col min="16116" max="16116" width="2.33203125" style="234" customWidth="1"/>
    <col min="16117" max="16384" width="9.33203125" style="234"/>
  </cols>
  <sheetData>
    <row r="1" spans="1:3" x14ac:dyDescent="0.2">
      <c r="A1" s="235" t="s">
        <v>41</v>
      </c>
    </row>
    <row r="2" spans="1:3" x14ac:dyDescent="0.2">
      <c r="A2" s="235" t="s">
        <v>1081</v>
      </c>
    </row>
    <row r="3" spans="1:3" x14ac:dyDescent="0.2">
      <c r="A3" s="233" t="s">
        <v>338</v>
      </c>
    </row>
    <row r="4" spans="1:3" x14ac:dyDescent="0.2">
      <c r="A4" s="68" t="s">
        <v>1082</v>
      </c>
    </row>
    <row r="5" spans="1:3" x14ac:dyDescent="0.2">
      <c r="A5" s="232" t="s">
        <v>1083</v>
      </c>
    </row>
    <row r="6" spans="1:3" x14ac:dyDescent="0.2">
      <c r="A6" s="798" t="s">
        <v>1226</v>
      </c>
    </row>
    <row r="7" spans="1:3" x14ac:dyDescent="0.2">
      <c r="A7" s="216" t="s">
        <v>1084</v>
      </c>
    </row>
    <row r="8" spans="1:3" x14ac:dyDescent="0.2">
      <c r="A8" s="232" t="s">
        <v>1</v>
      </c>
    </row>
    <row r="9" spans="1:3" x14ac:dyDescent="0.2">
      <c r="A9" s="232" t="s">
        <v>1085</v>
      </c>
      <c r="B9" s="67"/>
    </row>
    <row r="10" spans="1:3" x14ac:dyDescent="0.2">
      <c r="B10" s="137"/>
      <c r="C10" s="208"/>
    </row>
    <row r="11" spans="1:3" x14ac:dyDescent="0.2">
      <c r="A11" s="215"/>
      <c r="B11" s="215" t="s">
        <v>1086</v>
      </c>
      <c r="C11" s="215" t="s">
        <v>1087</v>
      </c>
    </row>
    <row r="12" spans="1:3" x14ac:dyDescent="0.2">
      <c r="A12" s="215">
        <v>2010</v>
      </c>
      <c r="B12" s="188">
        <v>11.58</v>
      </c>
      <c r="C12" s="188">
        <v>25.28</v>
      </c>
    </row>
    <row r="13" spans="1:3" x14ac:dyDescent="0.2">
      <c r="A13" s="215">
        <v>2011</v>
      </c>
      <c r="B13" s="188">
        <v>3.04</v>
      </c>
      <c r="C13" s="188">
        <v>6.9</v>
      </c>
    </row>
    <row r="14" spans="1:3" x14ac:dyDescent="0.2">
      <c r="A14" s="215">
        <v>2012</v>
      </c>
      <c r="B14" s="188">
        <v>70.989999999999995</v>
      </c>
      <c r="C14" s="188">
        <v>202.44</v>
      </c>
    </row>
    <row r="15" spans="1:3" x14ac:dyDescent="0.2">
      <c r="A15" s="194">
        <v>20131</v>
      </c>
      <c r="B15" s="188">
        <v>18.88</v>
      </c>
      <c r="C15" s="188">
        <v>11.48</v>
      </c>
    </row>
    <row r="16" spans="1:3" x14ac:dyDescent="0.2">
      <c r="B16" s="220"/>
      <c r="C16" s="220"/>
    </row>
    <row r="21" spans="1:3" x14ac:dyDescent="0.2">
      <c r="B21" s="185"/>
      <c r="C21" s="185"/>
    </row>
    <row r="22" spans="1:3" x14ac:dyDescent="0.2">
      <c r="B22" s="185"/>
      <c r="C22" s="185"/>
    </row>
    <row r="23" spans="1:3" x14ac:dyDescent="0.2">
      <c r="B23" s="185"/>
      <c r="C23" s="185"/>
    </row>
    <row r="24" spans="1:3" x14ac:dyDescent="0.2">
      <c r="B24" s="185"/>
      <c r="C24" s="185"/>
    </row>
    <row r="25" spans="1:3" x14ac:dyDescent="0.2">
      <c r="A25" s="127"/>
      <c r="B25" s="185"/>
      <c r="C25" s="185"/>
    </row>
    <row r="26" spans="1:3" x14ac:dyDescent="0.2">
      <c r="A26" s="127"/>
      <c r="B26" s="220"/>
      <c r="C26" s="220"/>
    </row>
    <row r="27" spans="1:3" x14ac:dyDescent="0.2">
      <c r="A27" s="167"/>
      <c r="B27" s="220"/>
      <c r="C27" s="220"/>
    </row>
    <row r="28" spans="1:3" x14ac:dyDescent="0.2">
      <c r="A28" s="167"/>
      <c r="B28" s="220"/>
      <c r="C28" s="220"/>
    </row>
    <row r="29" spans="1:3" x14ac:dyDescent="0.2">
      <c r="A29" s="167"/>
      <c r="B29" s="220"/>
      <c r="C29" s="220"/>
    </row>
    <row r="30" spans="1:3" x14ac:dyDescent="0.2">
      <c r="A30" s="167"/>
      <c r="B30" s="220"/>
      <c r="C30" s="220"/>
    </row>
    <row r="31" spans="1:3" x14ac:dyDescent="0.2">
      <c r="A31" s="167"/>
      <c r="B31" s="220"/>
      <c r="C31" s="220"/>
    </row>
    <row r="32" spans="1:3" x14ac:dyDescent="0.2">
      <c r="A32" s="167"/>
      <c r="B32" s="220"/>
      <c r="C32" s="220"/>
    </row>
    <row r="33" spans="1:3" x14ac:dyDescent="0.2">
      <c r="A33" s="167"/>
      <c r="B33" s="220"/>
      <c r="C33" s="220"/>
    </row>
    <row r="34" spans="1:3" x14ac:dyDescent="0.2">
      <c r="A34" s="167"/>
      <c r="B34" s="220"/>
      <c r="C34" s="220"/>
    </row>
    <row r="35" spans="1:3" x14ac:dyDescent="0.2">
      <c r="A35" s="3"/>
      <c r="B35" s="220"/>
      <c r="C35" s="220"/>
    </row>
    <row r="36" spans="1:3" x14ac:dyDescent="0.2">
      <c r="A36" s="219"/>
      <c r="B36" s="220"/>
      <c r="C36" s="220"/>
    </row>
  </sheetData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A1:D35"/>
  <sheetViews>
    <sheetView workbookViewId="0"/>
  </sheetViews>
  <sheetFormatPr defaultRowHeight="12.75" customHeight="1" x14ac:dyDescent="0.2"/>
  <cols>
    <col min="1" max="1" width="16.5" style="234" customWidth="1"/>
    <col min="2" max="2" width="9.33203125" style="234" bestFit="1" customWidth="1"/>
    <col min="3" max="3" width="14.6640625" style="234" bestFit="1" customWidth="1"/>
    <col min="4" max="4" width="16.6640625" style="234" bestFit="1" customWidth="1"/>
    <col min="5" max="16384" width="9.33203125" style="234"/>
  </cols>
  <sheetData>
    <row r="1" spans="1:4" ht="11.25" x14ac:dyDescent="0.2">
      <c r="A1" s="235" t="s">
        <v>41</v>
      </c>
    </row>
    <row r="2" spans="1:4" ht="11.25" x14ac:dyDescent="0.2">
      <c r="A2" s="235" t="s">
        <v>1081</v>
      </c>
    </row>
    <row r="3" spans="1:4" ht="11.25" x14ac:dyDescent="0.2">
      <c r="A3" s="233" t="s">
        <v>348</v>
      </c>
    </row>
    <row r="4" spans="1:4" ht="11.25" x14ac:dyDescent="0.2">
      <c r="A4" s="212" t="s">
        <v>1088</v>
      </c>
    </row>
    <row r="5" spans="1:4" ht="11.25" x14ac:dyDescent="0.2">
      <c r="A5" s="232" t="s">
        <v>1083</v>
      </c>
    </row>
    <row r="6" spans="1:4" ht="11.25" x14ac:dyDescent="0.2">
      <c r="A6" s="798" t="s">
        <v>1226</v>
      </c>
      <c r="B6" s="66"/>
      <c r="C6" s="66"/>
      <c r="D6" s="66"/>
    </row>
    <row r="7" spans="1:4" ht="11.25" x14ac:dyDescent="0.2">
      <c r="A7" s="216" t="s">
        <v>1084</v>
      </c>
    </row>
    <row r="8" spans="1:4" ht="11.25" x14ac:dyDescent="0.2">
      <c r="A8" s="232" t="s">
        <v>1</v>
      </c>
    </row>
    <row r="9" spans="1:4" ht="11.25" x14ac:dyDescent="0.2"/>
    <row r="10" spans="1:4" ht="11.25" x14ac:dyDescent="0.2">
      <c r="A10" s="116"/>
      <c r="B10" s="116"/>
      <c r="C10" s="116"/>
      <c r="D10" s="116"/>
    </row>
    <row r="11" spans="1:4" s="182" customFormat="1" ht="32.25" x14ac:dyDescent="0.2">
      <c r="A11" s="137"/>
      <c r="B11" s="137" t="s">
        <v>529</v>
      </c>
      <c r="C11" s="137" t="s">
        <v>1089</v>
      </c>
      <c r="D11" s="137" t="s">
        <v>1090</v>
      </c>
    </row>
    <row r="12" spans="1:4" ht="11.25" x14ac:dyDescent="0.2">
      <c r="A12" s="215">
        <v>2010</v>
      </c>
      <c r="B12" s="65">
        <v>1.26</v>
      </c>
      <c r="C12" s="65">
        <v>2.4900000000000002</v>
      </c>
      <c r="D12" s="65">
        <v>0</v>
      </c>
    </row>
    <row r="13" spans="1:4" ht="11.25" x14ac:dyDescent="0.2">
      <c r="A13" s="215">
        <v>2011</v>
      </c>
      <c r="B13" s="65">
        <v>0.13</v>
      </c>
      <c r="C13" s="65">
        <v>0</v>
      </c>
      <c r="D13" s="65">
        <v>0</v>
      </c>
    </row>
    <row r="14" spans="1:4" ht="11.25" x14ac:dyDescent="0.2">
      <c r="A14" s="215">
        <v>2012</v>
      </c>
      <c r="B14" s="65">
        <v>20.350000000000001</v>
      </c>
      <c r="C14" s="65">
        <v>15.37</v>
      </c>
      <c r="D14" s="65">
        <v>21.25</v>
      </c>
    </row>
    <row r="15" spans="1:4" ht="11.25" x14ac:dyDescent="0.2">
      <c r="A15" s="194">
        <v>20131</v>
      </c>
      <c r="B15" s="65">
        <v>10.09</v>
      </c>
      <c r="C15" s="65">
        <v>1.66</v>
      </c>
      <c r="D15" s="65">
        <v>7.12</v>
      </c>
    </row>
    <row r="16" spans="1:4" ht="11.25" x14ac:dyDescent="0.2">
      <c r="A16" s="105"/>
      <c r="B16" s="105"/>
      <c r="C16" s="105"/>
      <c r="D16" s="105"/>
    </row>
    <row r="17" spans="1:4" ht="11.25" x14ac:dyDescent="0.2"/>
    <row r="18" spans="1:4" ht="11.25" x14ac:dyDescent="0.2"/>
    <row r="19" spans="1:4" ht="11.25" x14ac:dyDescent="0.2"/>
    <row r="20" spans="1:4" ht="11.25" x14ac:dyDescent="0.2"/>
    <row r="21" spans="1:4" ht="11.25" x14ac:dyDescent="0.2"/>
    <row r="22" spans="1:4" ht="11.25" x14ac:dyDescent="0.2">
      <c r="C22" s="64"/>
      <c r="D22" s="64"/>
    </row>
    <row r="23" spans="1:4" ht="11.25" x14ac:dyDescent="0.2">
      <c r="A23" s="202"/>
      <c r="B23" s="202"/>
      <c r="C23" s="202"/>
      <c r="D23" s="202"/>
    </row>
    <row r="24" spans="1:4" ht="12.75" customHeight="1" x14ac:dyDescent="0.2">
      <c r="A24" s="202"/>
      <c r="B24" s="202"/>
      <c r="C24" s="202"/>
      <c r="D24" s="202"/>
    </row>
    <row r="25" spans="1:4" ht="12.75" customHeight="1" x14ac:dyDescent="0.2">
      <c r="A25" s="202"/>
      <c r="B25" s="202"/>
      <c r="C25" s="202"/>
      <c r="D25" s="202"/>
    </row>
    <row r="26" spans="1:4" ht="12.75" customHeight="1" x14ac:dyDescent="0.2">
      <c r="A26" s="202"/>
      <c r="B26" s="202"/>
      <c r="C26" s="202"/>
      <c r="D26" s="202"/>
    </row>
    <row r="27" spans="1:4" ht="12.75" customHeight="1" x14ac:dyDescent="0.2">
      <c r="A27" s="202"/>
      <c r="B27" s="202"/>
      <c r="C27" s="202"/>
      <c r="D27" s="202"/>
    </row>
    <row r="28" spans="1:4" ht="12.75" customHeight="1" x14ac:dyDescent="0.2">
      <c r="A28" s="202"/>
      <c r="B28" s="202"/>
      <c r="C28" s="202"/>
      <c r="D28" s="202"/>
    </row>
    <row r="29" spans="1:4" ht="12.75" customHeight="1" x14ac:dyDescent="0.2">
      <c r="A29" s="202"/>
      <c r="B29" s="202"/>
      <c r="C29" s="202"/>
      <c r="D29" s="202"/>
    </row>
    <row r="30" spans="1:4" ht="12.75" customHeight="1" x14ac:dyDescent="0.2">
      <c r="A30" s="202"/>
      <c r="B30" s="202"/>
      <c r="C30" s="202"/>
      <c r="D30" s="202"/>
    </row>
    <row r="31" spans="1:4" ht="12.75" customHeight="1" x14ac:dyDescent="0.2">
      <c r="A31" s="202"/>
      <c r="B31" s="202"/>
      <c r="C31" s="202"/>
      <c r="D31" s="202"/>
    </row>
    <row r="32" spans="1:4" ht="12.75" customHeight="1" x14ac:dyDescent="0.2">
      <c r="A32" s="202"/>
      <c r="B32" s="202"/>
      <c r="C32" s="202"/>
      <c r="D32" s="202"/>
    </row>
    <row r="33" spans="1:4" ht="12.75" customHeight="1" x14ac:dyDescent="0.2">
      <c r="A33" s="202"/>
      <c r="B33" s="202"/>
      <c r="C33" s="202"/>
      <c r="D33" s="202"/>
    </row>
    <row r="34" spans="1:4" ht="12.75" customHeight="1" x14ac:dyDescent="0.2">
      <c r="A34" s="202"/>
      <c r="B34" s="202"/>
      <c r="C34" s="202"/>
      <c r="D34" s="202"/>
    </row>
    <row r="35" spans="1:4" ht="12.75" customHeight="1" x14ac:dyDescent="0.2">
      <c r="A35" s="202"/>
      <c r="B35" s="202"/>
      <c r="C35" s="202"/>
      <c r="D35" s="202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A1:F22"/>
  <sheetViews>
    <sheetView workbookViewId="0"/>
  </sheetViews>
  <sheetFormatPr defaultColWidth="10.6640625" defaultRowHeight="11.25" x14ac:dyDescent="0.2"/>
  <cols>
    <col min="1" max="1" width="8.5" style="62" customWidth="1"/>
    <col min="2" max="2" width="25" style="62" bestFit="1" customWidth="1"/>
    <col min="3" max="3" width="33.6640625" style="62" bestFit="1" customWidth="1"/>
    <col min="4" max="4" width="31.33203125" style="62" bestFit="1" customWidth="1"/>
    <col min="5" max="5" width="8.1640625" style="62" bestFit="1" customWidth="1"/>
    <col min="6" max="6" width="5.6640625" style="62" bestFit="1" customWidth="1"/>
    <col min="7" max="16384" width="10.6640625" style="62"/>
  </cols>
  <sheetData>
    <row r="1" spans="1:6" x14ac:dyDescent="0.2">
      <c r="A1" s="63" t="s">
        <v>41</v>
      </c>
    </row>
    <row r="2" spans="1:6" x14ac:dyDescent="0.2">
      <c r="A2" s="63" t="s">
        <v>1091</v>
      </c>
    </row>
    <row r="3" spans="1:6" x14ac:dyDescent="0.2">
      <c r="A3" s="2" t="s">
        <v>1092</v>
      </c>
    </row>
    <row r="4" spans="1:6" x14ac:dyDescent="0.2">
      <c r="A4" s="62" t="s">
        <v>1093</v>
      </c>
    </row>
    <row r="5" spans="1:6" x14ac:dyDescent="0.2">
      <c r="A5" s="62" t="s">
        <v>1094</v>
      </c>
    </row>
    <row r="6" spans="1:6" x14ac:dyDescent="0.2">
      <c r="A6" s="61" t="s">
        <v>341</v>
      </c>
    </row>
    <row r="7" spans="1:6" x14ac:dyDescent="0.2">
      <c r="A7" s="62" t="s">
        <v>1</v>
      </c>
    </row>
    <row r="8" spans="1:6" x14ac:dyDescent="0.2">
      <c r="A8" s="60"/>
      <c r="B8" s="59"/>
      <c r="C8" s="59"/>
      <c r="D8" s="59"/>
      <c r="E8" s="59"/>
    </row>
    <row r="9" spans="1:6" x14ac:dyDescent="0.2">
      <c r="A9" s="58"/>
      <c r="B9" s="57" t="s">
        <v>1095</v>
      </c>
      <c r="C9" s="57" t="s">
        <v>1096</v>
      </c>
      <c r="D9" s="57" t="s">
        <v>1097</v>
      </c>
      <c r="E9" s="56"/>
      <c r="F9" s="56"/>
    </row>
    <row r="10" spans="1:6" x14ac:dyDescent="0.2">
      <c r="A10" s="55" t="s">
        <v>428</v>
      </c>
      <c r="B10" s="62">
        <v>-49.09</v>
      </c>
      <c r="C10" s="62">
        <v>-20.309999999999999</v>
      </c>
      <c r="D10" s="62">
        <v>-69.47</v>
      </c>
    </row>
    <row r="11" spans="1:6" x14ac:dyDescent="0.2">
      <c r="A11" s="55" t="s">
        <v>429</v>
      </c>
      <c r="B11" s="62">
        <v>-7.49</v>
      </c>
      <c r="C11" s="62">
        <v>-25.86</v>
      </c>
      <c r="D11" s="62">
        <v>-33.35</v>
      </c>
    </row>
    <row r="12" spans="1:6" x14ac:dyDescent="0.2">
      <c r="A12" s="55" t="s">
        <v>430</v>
      </c>
      <c r="B12" s="62">
        <v>13.39</v>
      </c>
      <c r="C12" s="62">
        <v>-0.82</v>
      </c>
      <c r="D12" s="62">
        <v>12.57</v>
      </c>
    </row>
    <row r="13" spans="1:6" x14ac:dyDescent="0.2">
      <c r="A13" s="55" t="s">
        <v>431</v>
      </c>
      <c r="B13" s="62">
        <v>-25.08</v>
      </c>
      <c r="C13" s="62">
        <v>-15.06</v>
      </c>
      <c r="D13" s="62">
        <v>-40.14</v>
      </c>
    </row>
    <row r="14" spans="1:6" x14ac:dyDescent="0.2">
      <c r="A14" s="55" t="s">
        <v>432</v>
      </c>
      <c r="B14" s="62">
        <v>-51.25</v>
      </c>
      <c r="C14" s="62">
        <v>-40</v>
      </c>
      <c r="D14" s="62">
        <v>-91.25</v>
      </c>
    </row>
    <row r="15" spans="1:6" x14ac:dyDescent="0.2">
      <c r="A15" s="55" t="s">
        <v>433</v>
      </c>
      <c r="B15" s="62">
        <v>-125.35</v>
      </c>
      <c r="C15" s="62">
        <v>-40.409999999999997</v>
      </c>
      <c r="D15" s="62">
        <v>-165.76</v>
      </c>
    </row>
    <row r="16" spans="1:6" x14ac:dyDescent="0.2">
      <c r="A16" s="55" t="s">
        <v>434</v>
      </c>
      <c r="B16" s="62">
        <v>-204.51</v>
      </c>
      <c r="C16" s="62">
        <v>-73.97</v>
      </c>
      <c r="D16" s="62">
        <v>-278.48</v>
      </c>
    </row>
    <row r="17" spans="1:4" x14ac:dyDescent="0.2">
      <c r="A17" s="55" t="s">
        <v>4</v>
      </c>
      <c r="B17" s="62">
        <v>-132.03</v>
      </c>
      <c r="C17" s="62">
        <v>-73.930000000000007</v>
      </c>
      <c r="D17" s="62">
        <v>-205.96</v>
      </c>
    </row>
    <row r="18" spans="1:4" x14ac:dyDescent="0.2">
      <c r="A18" s="55" t="s">
        <v>5</v>
      </c>
      <c r="B18" s="62">
        <v>-34.64</v>
      </c>
      <c r="C18" s="62">
        <v>-230.05</v>
      </c>
      <c r="D18" s="62">
        <v>-264.69</v>
      </c>
    </row>
    <row r="19" spans="1:4" x14ac:dyDescent="0.2">
      <c r="A19" s="55" t="s">
        <v>6</v>
      </c>
      <c r="B19" s="62">
        <v>129.27000000000001</v>
      </c>
      <c r="C19" s="62">
        <v>-25.76</v>
      </c>
      <c r="D19" s="62">
        <v>103.35</v>
      </c>
    </row>
    <row r="20" spans="1:4" x14ac:dyDescent="0.2">
      <c r="A20" s="55" t="s">
        <v>7</v>
      </c>
      <c r="B20" s="62">
        <v>154.97</v>
      </c>
      <c r="C20" s="62">
        <v>-43.77</v>
      </c>
      <c r="D20" s="62">
        <v>111.2</v>
      </c>
    </row>
    <row r="21" spans="1:4" x14ac:dyDescent="0.2">
      <c r="A21" s="55" t="s">
        <v>8</v>
      </c>
      <c r="B21" s="62">
        <v>139.37</v>
      </c>
      <c r="C21" s="62">
        <v>-84.7</v>
      </c>
      <c r="D21" s="62">
        <v>54.67</v>
      </c>
    </row>
    <row r="22" spans="1:4" x14ac:dyDescent="0.2">
      <c r="A22" s="55" t="s">
        <v>796</v>
      </c>
      <c r="B22" s="62">
        <v>108</v>
      </c>
      <c r="C22" s="62">
        <v>-55</v>
      </c>
      <c r="D22" s="62">
        <v>52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I48"/>
  <sheetViews>
    <sheetView workbookViewId="0"/>
  </sheetViews>
  <sheetFormatPr defaultColWidth="17.6640625" defaultRowHeight="11.25" x14ac:dyDescent="0.2"/>
  <cols>
    <col min="1" max="1" width="10.33203125" style="62" customWidth="1"/>
    <col min="2" max="2" width="30" style="62" bestFit="1" customWidth="1"/>
    <col min="3" max="3" width="51.1640625" style="62" bestFit="1" customWidth="1"/>
    <col min="4" max="16384" width="17.6640625" style="62"/>
  </cols>
  <sheetData>
    <row r="1" spans="1:9" x14ac:dyDescent="0.2">
      <c r="A1" s="63" t="s">
        <v>41</v>
      </c>
      <c r="F1" s="54"/>
    </row>
    <row r="2" spans="1:9" x14ac:dyDescent="0.2">
      <c r="A2" s="63" t="s">
        <v>1091</v>
      </c>
      <c r="F2" s="54"/>
    </row>
    <row r="3" spans="1:9" x14ac:dyDescent="0.2">
      <c r="A3" s="2" t="s">
        <v>1098</v>
      </c>
      <c r="F3" s="54"/>
    </row>
    <row r="4" spans="1:9" x14ac:dyDescent="0.2">
      <c r="A4" s="62" t="s">
        <v>1099</v>
      </c>
      <c r="F4" s="53"/>
    </row>
    <row r="5" spans="1:9" x14ac:dyDescent="0.2">
      <c r="A5" s="61" t="s">
        <v>121</v>
      </c>
      <c r="F5" s="52"/>
    </row>
    <row r="6" spans="1:9" x14ac:dyDescent="0.2">
      <c r="A6" s="62" t="s">
        <v>3</v>
      </c>
      <c r="F6" s="53"/>
    </row>
    <row r="7" spans="1:9" x14ac:dyDescent="0.2">
      <c r="A7" s="60"/>
      <c r="B7" s="59"/>
      <c r="C7" s="59"/>
      <c r="D7" s="59"/>
      <c r="E7" s="59"/>
    </row>
    <row r="8" spans="1:9" x14ac:dyDescent="0.2">
      <c r="A8" s="63"/>
      <c r="B8" s="51" t="s">
        <v>1099</v>
      </c>
      <c r="C8" s="51" t="s">
        <v>1100</v>
      </c>
      <c r="D8" s="56"/>
      <c r="E8" s="56"/>
      <c r="F8" s="56"/>
      <c r="G8" s="56"/>
      <c r="H8" s="56"/>
      <c r="I8" s="56"/>
    </row>
    <row r="9" spans="1:9" x14ac:dyDescent="0.2">
      <c r="A9" s="63" t="s">
        <v>1101</v>
      </c>
      <c r="B9" s="62">
        <v>-63.02</v>
      </c>
      <c r="C9" s="62">
        <v>0</v>
      </c>
    </row>
    <row r="10" spans="1:9" x14ac:dyDescent="0.2">
      <c r="A10" s="63" t="s">
        <v>1102</v>
      </c>
      <c r="B10" s="62">
        <v>-68.67</v>
      </c>
      <c r="C10" s="62">
        <v>0</v>
      </c>
    </row>
    <row r="11" spans="1:9" x14ac:dyDescent="0.2">
      <c r="A11" s="63" t="s">
        <v>1103</v>
      </c>
      <c r="B11" s="62">
        <v>-70.42</v>
      </c>
      <c r="C11" s="62">
        <v>0</v>
      </c>
    </row>
    <row r="12" spans="1:9" x14ac:dyDescent="0.2">
      <c r="A12" s="63" t="s">
        <v>1104</v>
      </c>
      <c r="B12" s="62">
        <v>-62.26</v>
      </c>
      <c r="C12" s="62">
        <v>0</v>
      </c>
    </row>
    <row r="13" spans="1:9" x14ac:dyDescent="0.2">
      <c r="A13" s="63" t="s">
        <v>1105</v>
      </c>
      <c r="B13" s="62">
        <v>-57.88</v>
      </c>
      <c r="C13" s="62">
        <v>0</v>
      </c>
    </row>
    <row r="14" spans="1:9" x14ac:dyDescent="0.2">
      <c r="A14" s="63" t="s">
        <v>1106</v>
      </c>
      <c r="B14" s="62">
        <v>-64.92</v>
      </c>
      <c r="C14" s="62">
        <v>0</v>
      </c>
    </row>
    <row r="15" spans="1:9" x14ac:dyDescent="0.2">
      <c r="A15" s="63" t="s">
        <v>1107</v>
      </c>
      <c r="B15" s="62">
        <v>-65.8</v>
      </c>
      <c r="C15" s="62">
        <v>0</v>
      </c>
    </row>
    <row r="16" spans="1:9" x14ac:dyDescent="0.2">
      <c r="A16" s="63" t="s">
        <v>1108</v>
      </c>
      <c r="B16" s="62">
        <v>-63.44</v>
      </c>
      <c r="C16" s="62">
        <v>0</v>
      </c>
    </row>
    <row r="17" spans="1:3" x14ac:dyDescent="0.2">
      <c r="A17" s="63" t="s">
        <v>1109</v>
      </c>
      <c r="B17" s="62">
        <v>-78.5</v>
      </c>
      <c r="C17" s="62">
        <v>0</v>
      </c>
    </row>
    <row r="18" spans="1:3" x14ac:dyDescent="0.2">
      <c r="A18" s="63" t="s">
        <v>1110</v>
      </c>
      <c r="B18" s="62">
        <v>-76.12</v>
      </c>
      <c r="C18" s="62">
        <v>0</v>
      </c>
    </row>
    <row r="19" spans="1:3" x14ac:dyDescent="0.2">
      <c r="A19" s="63" t="s">
        <v>1111</v>
      </c>
      <c r="B19" s="62">
        <v>-66.97</v>
      </c>
      <c r="C19" s="62">
        <v>0</v>
      </c>
    </row>
    <row r="20" spans="1:3" x14ac:dyDescent="0.2">
      <c r="A20" s="63" t="s">
        <v>1112</v>
      </c>
      <c r="B20" s="62">
        <v>-81.150000000000006</v>
      </c>
      <c r="C20" s="62">
        <v>0</v>
      </c>
    </row>
    <row r="21" spans="1:3" x14ac:dyDescent="0.2">
      <c r="A21" s="63" t="s">
        <v>1113</v>
      </c>
      <c r="B21" s="62">
        <v>-106.09</v>
      </c>
      <c r="C21" s="62">
        <v>0</v>
      </c>
    </row>
    <row r="22" spans="1:3" x14ac:dyDescent="0.2">
      <c r="A22" s="63" t="s">
        <v>1114</v>
      </c>
      <c r="B22" s="62">
        <v>-135.46</v>
      </c>
      <c r="C22" s="62">
        <v>0</v>
      </c>
    </row>
    <row r="23" spans="1:3" x14ac:dyDescent="0.2">
      <c r="A23" s="63" t="s">
        <v>1115</v>
      </c>
      <c r="B23" s="62">
        <v>-113.61</v>
      </c>
      <c r="C23" s="62">
        <v>0</v>
      </c>
    </row>
    <row r="24" spans="1:3" x14ac:dyDescent="0.2">
      <c r="A24" s="63" t="s">
        <v>1116</v>
      </c>
      <c r="B24" s="62">
        <v>-97.79</v>
      </c>
      <c r="C24" s="62">
        <v>0</v>
      </c>
    </row>
    <row r="25" spans="1:3" x14ac:dyDescent="0.2">
      <c r="A25" s="63" t="s">
        <v>1117</v>
      </c>
      <c r="B25" s="62">
        <v>-90.64</v>
      </c>
      <c r="C25" s="62">
        <v>0</v>
      </c>
    </row>
    <row r="26" spans="1:3" x14ac:dyDescent="0.2">
      <c r="A26" s="63" t="s">
        <v>1118</v>
      </c>
      <c r="B26" s="62">
        <v>-82.18</v>
      </c>
      <c r="C26" s="62">
        <v>0</v>
      </c>
    </row>
    <row r="27" spans="1:3" x14ac:dyDescent="0.2">
      <c r="A27" s="63" t="s">
        <v>1119</v>
      </c>
      <c r="B27" s="62">
        <v>-107.94</v>
      </c>
      <c r="C27" s="62">
        <v>0</v>
      </c>
    </row>
    <row r="28" spans="1:3" x14ac:dyDescent="0.2">
      <c r="A28" s="63" t="s">
        <v>1120</v>
      </c>
      <c r="B28" s="62">
        <v>-108.58</v>
      </c>
      <c r="C28" s="62">
        <v>0</v>
      </c>
    </row>
    <row r="29" spans="1:3" x14ac:dyDescent="0.2">
      <c r="A29" s="63" t="s">
        <v>1121</v>
      </c>
      <c r="B29" s="62">
        <v>-200.09</v>
      </c>
      <c r="C29" s="62">
        <v>0</v>
      </c>
    </row>
    <row r="30" spans="1:3" x14ac:dyDescent="0.2">
      <c r="A30" s="63" t="s">
        <v>1122</v>
      </c>
      <c r="B30" s="62">
        <v>-183.74</v>
      </c>
      <c r="C30" s="62">
        <v>0</v>
      </c>
    </row>
    <row r="31" spans="1:3" x14ac:dyDescent="0.2">
      <c r="A31" s="63" t="s">
        <v>1123</v>
      </c>
      <c r="B31" s="62">
        <v>-199.26</v>
      </c>
      <c r="C31" s="62">
        <v>0</v>
      </c>
    </row>
    <row r="32" spans="1:3" x14ac:dyDescent="0.2">
      <c r="A32" s="63" t="s">
        <v>1124</v>
      </c>
      <c r="B32" s="62">
        <v>-635.05999999999995</v>
      </c>
      <c r="C32" s="62">
        <v>-72.42</v>
      </c>
    </row>
    <row r="33" spans="1:3" x14ac:dyDescent="0.2">
      <c r="A33" s="63" t="s">
        <v>1125</v>
      </c>
      <c r="B33" s="62">
        <v>-700.91</v>
      </c>
      <c r="C33" s="62">
        <v>-80.63</v>
      </c>
    </row>
    <row r="34" spans="1:3" x14ac:dyDescent="0.2">
      <c r="A34" s="63" t="s">
        <v>1126</v>
      </c>
      <c r="B34" s="62">
        <v>-725.99</v>
      </c>
      <c r="C34" s="62">
        <v>-80.92</v>
      </c>
    </row>
    <row r="35" spans="1:3" x14ac:dyDescent="0.2">
      <c r="A35" s="63" t="s">
        <v>1127</v>
      </c>
      <c r="B35" s="62">
        <v>-756.51</v>
      </c>
      <c r="C35" s="62">
        <v>-75.55</v>
      </c>
    </row>
    <row r="36" spans="1:3" x14ac:dyDescent="0.2">
      <c r="A36" s="63" t="s">
        <v>1128</v>
      </c>
      <c r="B36" s="62">
        <v>-683.14</v>
      </c>
      <c r="C36" s="62">
        <v>-71.08</v>
      </c>
    </row>
    <row r="37" spans="1:3" x14ac:dyDescent="0.2">
      <c r="A37" s="63" t="s">
        <v>1129</v>
      </c>
      <c r="B37" s="62">
        <v>-669.86</v>
      </c>
      <c r="C37" s="62">
        <v>-76.89</v>
      </c>
    </row>
    <row r="38" spans="1:3" x14ac:dyDescent="0.2">
      <c r="A38" s="63" t="s">
        <v>1130</v>
      </c>
      <c r="B38" s="62">
        <v>-666.86</v>
      </c>
      <c r="C38" s="62">
        <v>-72.849999999999994</v>
      </c>
    </row>
    <row r="39" spans="1:3" x14ac:dyDescent="0.2">
      <c r="A39" s="63" t="s">
        <v>1131</v>
      </c>
      <c r="B39" s="62">
        <v>-634.79</v>
      </c>
      <c r="C39" s="62">
        <v>-77.040000000000006</v>
      </c>
    </row>
    <row r="40" spans="1:3" x14ac:dyDescent="0.2">
      <c r="A40" s="63" t="s">
        <v>1132</v>
      </c>
      <c r="B40" s="62">
        <v>-629.61</v>
      </c>
      <c r="C40" s="62">
        <v>-69.22</v>
      </c>
    </row>
    <row r="41" spans="1:3" x14ac:dyDescent="0.2">
      <c r="A41" s="63" t="s">
        <v>848</v>
      </c>
      <c r="B41" s="62">
        <v>-618.78</v>
      </c>
      <c r="C41" s="62">
        <v>-62.83</v>
      </c>
    </row>
    <row r="42" spans="1:3" x14ac:dyDescent="0.2">
      <c r="A42" s="63" t="s">
        <v>849</v>
      </c>
      <c r="B42" s="62">
        <v>-611.44000000000005</v>
      </c>
      <c r="C42" s="62">
        <v>-62.41</v>
      </c>
    </row>
    <row r="43" spans="1:3" x14ac:dyDescent="0.2">
      <c r="A43" s="63" t="s">
        <v>850</v>
      </c>
      <c r="B43" s="62">
        <v>-566.28</v>
      </c>
      <c r="C43" s="62">
        <v>-60.03</v>
      </c>
    </row>
    <row r="44" spans="1:3" x14ac:dyDescent="0.2">
      <c r="A44" s="63" t="s">
        <v>851</v>
      </c>
      <c r="B44" s="62">
        <v>-552.82000000000005</v>
      </c>
      <c r="C44" s="62">
        <v>-54.66</v>
      </c>
    </row>
    <row r="45" spans="1:3" x14ac:dyDescent="0.2">
      <c r="A45" s="63" t="s">
        <v>852</v>
      </c>
      <c r="B45" s="62">
        <v>-528.66</v>
      </c>
      <c r="C45" s="62">
        <v>-52.53</v>
      </c>
    </row>
    <row r="46" spans="1:3" x14ac:dyDescent="0.2">
      <c r="A46" s="63" t="s">
        <v>853</v>
      </c>
      <c r="B46" s="62">
        <v>-559.80999999999995</v>
      </c>
      <c r="C46" s="62">
        <v>-56.83</v>
      </c>
    </row>
    <row r="47" spans="1:3" x14ac:dyDescent="0.2">
      <c r="A47" s="63" t="s">
        <v>854</v>
      </c>
      <c r="B47" s="62">
        <v>-509.07</v>
      </c>
      <c r="C47" s="62">
        <v>-64.959999999999994</v>
      </c>
    </row>
    <row r="48" spans="1:3" x14ac:dyDescent="0.2">
      <c r="A48" s="63" t="s">
        <v>855</v>
      </c>
      <c r="B48" s="62">
        <v>-518.01</v>
      </c>
      <c r="C48" s="62">
        <v>-60.49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J13"/>
  <sheetViews>
    <sheetView workbookViewId="0"/>
  </sheetViews>
  <sheetFormatPr defaultRowHeight="11.25" x14ac:dyDescent="0.2"/>
  <cols>
    <col min="1" max="1" width="20.83203125" style="62" customWidth="1"/>
    <col min="2" max="2" width="16.33203125" style="62" bestFit="1" customWidth="1"/>
    <col min="3" max="3" width="15.83203125" style="62" bestFit="1" customWidth="1"/>
    <col min="4" max="4" width="24.5" style="62" bestFit="1" customWidth="1"/>
    <col min="5" max="5" width="21.33203125" style="62" bestFit="1" customWidth="1"/>
    <col min="6" max="6" width="13" style="62" bestFit="1" customWidth="1"/>
    <col min="7" max="7" width="9.33203125" style="62" bestFit="1" customWidth="1"/>
    <col min="8" max="8" width="25.5" style="62" bestFit="1" customWidth="1"/>
    <col min="9" max="9" width="30.33203125" style="62" bestFit="1" customWidth="1"/>
    <col min="10" max="10" width="11.5" style="62" bestFit="1" customWidth="1"/>
    <col min="11" max="16384" width="9.33203125" style="62"/>
  </cols>
  <sheetData>
    <row r="1" spans="1:10" x14ac:dyDescent="0.2">
      <c r="A1" s="54" t="s">
        <v>41</v>
      </c>
      <c r="B1" s="54"/>
    </row>
    <row r="2" spans="1:10" x14ac:dyDescent="0.2">
      <c r="A2" s="63" t="s">
        <v>1091</v>
      </c>
      <c r="B2" s="54"/>
    </row>
    <row r="3" spans="1:10" x14ac:dyDescent="0.2">
      <c r="A3" s="2" t="s">
        <v>1133</v>
      </c>
      <c r="B3" s="2"/>
    </row>
    <row r="4" spans="1:10" x14ac:dyDescent="0.2">
      <c r="A4" s="50" t="s">
        <v>1134</v>
      </c>
      <c r="B4" s="53"/>
    </row>
    <row r="5" spans="1:10" x14ac:dyDescent="0.2">
      <c r="A5" s="49" t="s">
        <v>85</v>
      </c>
      <c r="B5" s="53"/>
    </row>
    <row r="6" spans="1:10" x14ac:dyDescent="0.2">
      <c r="A6" s="52" t="s">
        <v>92</v>
      </c>
      <c r="B6" s="52"/>
    </row>
    <row r="7" spans="1:10" x14ac:dyDescent="0.2">
      <c r="A7" s="53" t="s">
        <v>1</v>
      </c>
      <c r="B7" s="53"/>
    </row>
    <row r="8" spans="1:10" x14ac:dyDescent="0.2">
      <c r="A8" s="48"/>
      <c r="B8" s="48"/>
      <c r="D8" s="47"/>
      <c r="E8" s="47"/>
      <c r="F8" s="47"/>
      <c r="G8" s="47"/>
      <c r="H8" s="47"/>
      <c r="I8" s="47"/>
      <c r="J8" s="47"/>
    </row>
    <row r="9" spans="1:10" x14ac:dyDescent="0.2">
      <c r="A9" s="46"/>
      <c r="B9" s="45" t="s">
        <v>1135</v>
      </c>
      <c r="C9" s="45" t="s">
        <v>805</v>
      </c>
      <c r="D9" s="45" t="s">
        <v>914</v>
      </c>
      <c r="E9" s="45" t="s">
        <v>915</v>
      </c>
      <c r="F9" s="45" t="s">
        <v>799</v>
      </c>
      <c r="G9" s="45" t="s">
        <v>1136</v>
      </c>
      <c r="H9" s="45" t="s">
        <v>1137</v>
      </c>
      <c r="I9" s="45" t="s">
        <v>1138</v>
      </c>
      <c r="J9" s="45" t="s">
        <v>916</v>
      </c>
    </row>
    <row r="10" spans="1:10" x14ac:dyDescent="0.2">
      <c r="A10" s="44" t="s">
        <v>708</v>
      </c>
      <c r="B10" s="56">
        <v>543</v>
      </c>
      <c r="C10" s="56">
        <v>378</v>
      </c>
      <c r="D10" s="56"/>
      <c r="E10" s="56"/>
      <c r="F10" s="56">
        <v>550</v>
      </c>
      <c r="G10" s="56"/>
      <c r="H10" s="56">
        <v>386</v>
      </c>
      <c r="I10" s="56"/>
      <c r="J10" s="56">
        <v>286</v>
      </c>
    </row>
    <row r="11" spans="1:10" x14ac:dyDescent="0.2">
      <c r="A11" s="44" t="s">
        <v>1139</v>
      </c>
      <c r="B11" s="56">
        <v>-583</v>
      </c>
      <c r="C11" s="56">
        <v>-400</v>
      </c>
      <c r="D11" s="56">
        <v>-267</v>
      </c>
      <c r="E11" s="56">
        <v>-206</v>
      </c>
      <c r="F11" s="56"/>
      <c r="G11" s="56">
        <v>-309</v>
      </c>
      <c r="H11" s="56">
        <v>-19</v>
      </c>
      <c r="I11" s="56"/>
      <c r="J11" s="56">
        <v>-337</v>
      </c>
    </row>
    <row r="12" spans="1:10" x14ac:dyDescent="0.2">
      <c r="A12" s="44" t="s">
        <v>1140</v>
      </c>
      <c r="B12" s="56">
        <v>-258</v>
      </c>
      <c r="C12" s="56">
        <v>-175</v>
      </c>
      <c r="D12" s="56">
        <v>-33</v>
      </c>
      <c r="E12" s="56"/>
      <c r="F12" s="56"/>
      <c r="G12" s="56">
        <v>-67</v>
      </c>
      <c r="H12" s="56">
        <v>-141</v>
      </c>
      <c r="I12" s="56">
        <v>-210</v>
      </c>
      <c r="J12" s="56">
        <v>-127</v>
      </c>
    </row>
    <row r="13" spans="1:10" x14ac:dyDescent="0.2">
      <c r="A13" s="44" t="s">
        <v>1141</v>
      </c>
      <c r="B13" s="56">
        <v>-298</v>
      </c>
      <c r="C13" s="56">
        <v>-197</v>
      </c>
      <c r="D13" s="56">
        <v>-300</v>
      </c>
      <c r="E13" s="56">
        <v>-206</v>
      </c>
      <c r="F13" s="56">
        <v>550</v>
      </c>
      <c r="G13" s="56">
        <v>-376</v>
      </c>
      <c r="H13" s="56">
        <v>226</v>
      </c>
      <c r="I13" s="56">
        <v>-210</v>
      </c>
      <c r="J13" s="56">
        <v>-178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G12"/>
  <sheetViews>
    <sheetView workbookViewId="0"/>
  </sheetViews>
  <sheetFormatPr defaultColWidth="17.33203125" defaultRowHeight="11.25" x14ac:dyDescent="0.2"/>
  <cols>
    <col min="1" max="1" width="17.33203125" style="62"/>
    <col min="2" max="2" width="5.1640625" style="62" bestFit="1" customWidth="1"/>
    <col min="3" max="3" width="5.5" style="62" bestFit="1" customWidth="1"/>
    <col min="4" max="16384" width="17.33203125" style="62"/>
  </cols>
  <sheetData>
    <row r="1" spans="1:7" x14ac:dyDescent="0.2">
      <c r="A1" s="54" t="s">
        <v>41</v>
      </c>
      <c r="B1" s="54"/>
      <c r="C1" s="54"/>
    </row>
    <row r="2" spans="1:7" x14ac:dyDescent="0.2">
      <c r="A2" s="63" t="s">
        <v>1091</v>
      </c>
      <c r="B2" s="54"/>
      <c r="C2" s="54"/>
    </row>
    <row r="3" spans="1:7" x14ac:dyDescent="0.2">
      <c r="A3" s="2" t="s">
        <v>1142</v>
      </c>
      <c r="B3" s="2"/>
      <c r="C3" s="2"/>
    </row>
    <row r="4" spans="1:7" x14ac:dyDescent="0.2">
      <c r="A4" s="50" t="s">
        <v>1143</v>
      </c>
      <c r="B4" s="53"/>
      <c r="C4" s="53"/>
    </row>
    <row r="5" spans="1:7" x14ac:dyDescent="0.2">
      <c r="A5" s="52" t="s">
        <v>92</v>
      </c>
      <c r="B5" s="52"/>
      <c r="C5" s="52"/>
    </row>
    <row r="6" spans="1:7" x14ac:dyDescent="0.2">
      <c r="A6" s="53" t="s">
        <v>1</v>
      </c>
      <c r="B6" s="53"/>
      <c r="C6" s="53"/>
    </row>
    <row r="7" spans="1:7" x14ac:dyDescent="0.2">
      <c r="A7" s="54"/>
      <c r="B7" s="54"/>
      <c r="C7" s="54"/>
    </row>
    <row r="8" spans="1:7" x14ac:dyDescent="0.2">
      <c r="A8" s="43"/>
      <c r="B8" s="45" t="s">
        <v>1144</v>
      </c>
      <c r="C8" s="42" t="s">
        <v>1145</v>
      </c>
      <c r="D8" s="59"/>
      <c r="E8" s="59"/>
      <c r="F8" s="59"/>
      <c r="G8" s="59"/>
    </row>
    <row r="9" spans="1:7" x14ac:dyDescent="0.2">
      <c r="A9" s="63" t="s">
        <v>1146</v>
      </c>
      <c r="B9" s="48">
        <v>2143</v>
      </c>
      <c r="C9" s="48">
        <v>0</v>
      </c>
      <c r="D9" s="41"/>
    </row>
    <row r="10" spans="1:7" ht="11.25" customHeight="1" x14ac:dyDescent="0.2">
      <c r="A10" s="63" t="s">
        <v>1147</v>
      </c>
      <c r="B10" s="48">
        <v>2121</v>
      </c>
      <c r="C10" s="48">
        <v>1011</v>
      </c>
      <c r="D10" s="41"/>
    </row>
    <row r="11" spans="1:7" x14ac:dyDescent="0.2">
      <c r="A11" s="41"/>
      <c r="B11" s="41"/>
      <c r="C11" s="41"/>
    </row>
    <row r="12" spans="1:7" x14ac:dyDescent="0.2">
      <c r="A12" s="4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D371"/>
  <sheetViews>
    <sheetView workbookViewId="0"/>
  </sheetViews>
  <sheetFormatPr defaultRowHeight="11.25" x14ac:dyDescent="0.2"/>
  <cols>
    <col min="1" max="1" width="10.5" style="235" customWidth="1"/>
    <col min="2" max="2" width="13" style="234" bestFit="1" customWidth="1"/>
    <col min="3" max="3" width="25.1640625" style="234" bestFit="1" customWidth="1"/>
    <col min="4" max="4" width="21.1640625" style="234" bestFit="1" customWidth="1"/>
    <col min="5" max="16384" width="9.33203125" style="234"/>
  </cols>
  <sheetData>
    <row r="1" spans="1:4" x14ac:dyDescent="0.2">
      <c r="A1" s="235" t="s">
        <v>41</v>
      </c>
    </row>
    <row r="2" spans="1:4" x14ac:dyDescent="0.2">
      <c r="A2" s="235" t="s">
        <v>899</v>
      </c>
    </row>
    <row r="3" spans="1:4" x14ac:dyDescent="0.2">
      <c r="A3" s="235" t="s">
        <v>352</v>
      </c>
      <c r="B3" s="233"/>
    </row>
    <row r="4" spans="1:4" x14ac:dyDescent="0.2">
      <c r="A4" s="232" t="s">
        <v>827</v>
      </c>
    </row>
    <row r="5" spans="1:4" x14ac:dyDescent="0.2">
      <c r="A5" s="231" t="s">
        <v>906</v>
      </c>
    </row>
    <row r="6" spans="1:4" x14ac:dyDescent="0.2">
      <c r="A6" s="232" t="s">
        <v>1</v>
      </c>
    </row>
    <row r="7" spans="1:4" x14ac:dyDescent="0.2">
      <c r="A7" s="234"/>
    </row>
    <row r="8" spans="1:4" x14ac:dyDescent="0.2">
      <c r="A8" s="198"/>
      <c r="B8" s="197" t="s">
        <v>829</v>
      </c>
      <c r="C8" s="197" t="s">
        <v>830</v>
      </c>
      <c r="D8" s="197" t="s">
        <v>831</v>
      </c>
    </row>
    <row r="9" spans="1:4" ht="14.25" customHeight="1" x14ac:dyDescent="0.2">
      <c r="A9" s="215">
        <v>2008</v>
      </c>
      <c r="B9" s="196">
        <v>-6.9</v>
      </c>
      <c r="C9" s="196">
        <v>0</v>
      </c>
      <c r="D9" s="195">
        <f>B9</f>
        <v>-6.9</v>
      </c>
    </row>
    <row r="10" spans="1:4" ht="11.25" customHeight="1" x14ac:dyDescent="0.2">
      <c r="A10" s="215">
        <v>2009</v>
      </c>
      <c r="B10" s="196">
        <v>-3.2</v>
      </c>
      <c r="C10" s="196">
        <v>0</v>
      </c>
      <c r="D10" s="195">
        <f>D9+B10</f>
        <v>-10.100000000000001</v>
      </c>
    </row>
    <row r="11" spans="1:4" ht="11.25" customHeight="1" x14ac:dyDescent="0.2">
      <c r="A11" s="194">
        <v>2010</v>
      </c>
      <c r="B11" s="196">
        <v>-35.51</v>
      </c>
      <c r="C11" s="196">
        <v>33</v>
      </c>
      <c r="D11" s="195">
        <f t="shared" ref="D11:D12" si="0">D10+B11</f>
        <v>-45.61</v>
      </c>
    </row>
    <row r="12" spans="1:4" ht="11.25" customHeight="1" x14ac:dyDescent="0.2">
      <c r="A12" s="194">
        <v>2011</v>
      </c>
      <c r="B12" s="196">
        <v>0.99</v>
      </c>
      <c r="C12" s="196">
        <v>0</v>
      </c>
      <c r="D12" s="195">
        <f t="shared" si="0"/>
        <v>-44.62</v>
      </c>
    </row>
    <row r="13" spans="1:4" ht="11.25" customHeight="1" x14ac:dyDescent="0.2">
      <c r="A13" s="194">
        <v>2012</v>
      </c>
      <c r="B13" s="196">
        <v>-7.86</v>
      </c>
      <c r="C13" s="196">
        <v>13</v>
      </c>
      <c r="D13" s="195">
        <f>D12+B13</f>
        <v>-52.48</v>
      </c>
    </row>
    <row r="14" spans="1:4" ht="11.25" customHeight="1" x14ac:dyDescent="0.2"/>
    <row r="15" spans="1:4" ht="15" customHeight="1" x14ac:dyDescent="0.2">
      <c r="A15" s="234"/>
    </row>
    <row r="16" spans="1:4" ht="11.25" customHeight="1" x14ac:dyDescent="0.2">
      <c r="D16" s="220"/>
    </row>
    <row r="17" spans="1:4" ht="11.25" customHeight="1" x14ac:dyDescent="0.2">
      <c r="D17" s="220"/>
    </row>
    <row r="18" spans="1:4" ht="11.25" customHeight="1" x14ac:dyDescent="0.2">
      <c r="D18" s="220"/>
    </row>
    <row r="19" spans="1:4" ht="11.25" customHeight="1" x14ac:dyDescent="0.2">
      <c r="D19" s="220"/>
    </row>
    <row r="20" spans="1:4" ht="11.25" customHeight="1" x14ac:dyDescent="0.2">
      <c r="D20" s="220"/>
    </row>
    <row r="21" spans="1:4" ht="11.25" customHeight="1" x14ac:dyDescent="0.2">
      <c r="D21" s="220"/>
    </row>
    <row r="22" spans="1:4" ht="9" customHeight="1" x14ac:dyDescent="0.2">
      <c r="A22" s="219"/>
      <c r="B22" s="220"/>
      <c r="C22" s="220"/>
      <c r="D22" s="220"/>
    </row>
    <row r="23" spans="1:4" ht="11.25" customHeight="1" x14ac:dyDescent="0.2">
      <c r="A23" s="219"/>
      <c r="B23" s="220"/>
      <c r="C23" s="220"/>
      <c r="D23" s="220"/>
    </row>
    <row r="24" spans="1:4" ht="11.25" customHeight="1" x14ac:dyDescent="0.2">
      <c r="A24" s="219"/>
      <c r="B24" s="220"/>
      <c r="C24" s="220"/>
      <c r="D24" s="220"/>
    </row>
    <row r="25" spans="1:4" ht="15" customHeight="1" x14ac:dyDescent="0.2">
      <c r="A25" s="219"/>
      <c r="B25" s="220"/>
      <c r="C25" s="220"/>
      <c r="D25" s="220"/>
    </row>
    <row r="26" spans="1:4" ht="11.25" customHeight="1" x14ac:dyDescent="0.2">
      <c r="A26" s="219"/>
      <c r="B26" s="220"/>
      <c r="C26" s="220"/>
      <c r="D26" s="220"/>
    </row>
    <row r="27" spans="1:4" ht="11.25" customHeight="1" x14ac:dyDescent="0.2">
      <c r="A27" s="219"/>
      <c r="B27" s="220"/>
      <c r="C27" s="220"/>
      <c r="D27" s="220"/>
    </row>
    <row r="28" spans="1:4" ht="11.25" customHeight="1" x14ac:dyDescent="0.2">
      <c r="A28" s="219"/>
      <c r="B28" s="220"/>
      <c r="C28" s="220"/>
      <c r="D28" s="220"/>
    </row>
    <row r="29" spans="1:4" ht="11.25" customHeight="1" x14ac:dyDescent="0.2">
      <c r="A29" s="219"/>
      <c r="B29" s="220"/>
      <c r="C29" s="220"/>
      <c r="D29" s="220"/>
    </row>
    <row r="30" spans="1:4" ht="11.25" customHeight="1" x14ac:dyDescent="0.2">
      <c r="A30" s="219"/>
      <c r="B30" s="220"/>
      <c r="C30" s="220"/>
      <c r="D30" s="220"/>
    </row>
    <row r="31" spans="1:4" ht="11.25" customHeight="1" x14ac:dyDescent="0.2">
      <c r="A31" s="219"/>
      <c r="B31" s="220"/>
      <c r="C31" s="220"/>
      <c r="D31" s="220"/>
    </row>
    <row r="32" spans="1:4" ht="11.25" customHeight="1" x14ac:dyDescent="0.2">
      <c r="A32" s="219"/>
      <c r="B32" s="220"/>
      <c r="C32" s="220"/>
      <c r="D32" s="220"/>
    </row>
    <row r="33" spans="1:4" ht="11.25" customHeight="1" x14ac:dyDescent="0.2">
      <c r="A33" s="219"/>
      <c r="B33" s="220"/>
      <c r="C33" s="220"/>
      <c r="D33" s="220"/>
    </row>
    <row r="34" spans="1:4" ht="11.25" customHeight="1" x14ac:dyDescent="0.2">
      <c r="A34" s="219"/>
      <c r="B34" s="220"/>
      <c r="C34" s="220"/>
      <c r="D34" s="220"/>
    </row>
    <row r="35" spans="1:4" ht="15" customHeight="1" x14ac:dyDescent="0.2">
      <c r="A35" s="219"/>
      <c r="B35" s="220"/>
      <c r="C35" s="220"/>
      <c r="D35" s="220"/>
    </row>
    <row r="36" spans="1:4" ht="11.25" customHeight="1" x14ac:dyDescent="0.2">
      <c r="A36" s="219"/>
      <c r="B36" s="220"/>
      <c r="C36" s="220"/>
      <c r="D36" s="220"/>
    </row>
    <row r="37" spans="1:4" ht="11.25" customHeight="1" x14ac:dyDescent="0.2">
      <c r="A37" s="219"/>
      <c r="B37" s="220"/>
      <c r="C37" s="220"/>
      <c r="D37" s="220"/>
    </row>
    <row r="38" spans="1:4" ht="11.25" customHeight="1" x14ac:dyDescent="0.2">
      <c r="A38" s="219"/>
      <c r="B38" s="220"/>
      <c r="C38" s="220"/>
      <c r="D38" s="220"/>
    </row>
    <row r="39" spans="1:4" ht="11.25" customHeight="1" x14ac:dyDescent="0.2">
      <c r="A39" s="219"/>
      <c r="B39" s="220"/>
      <c r="C39" s="220"/>
      <c r="D39" s="220"/>
    </row>
    <row r="40" spans="1:4" ht="11.25" customHeight="1" x14ac:dyDescent="0.2">
      <c r="A40" s="219"/>
      <c r="B40" s="220"/>
      <c r="C40" s="220"/>
      <c r="D40" s="220"/>
    </row>
    <row r="41" spans="1:4" ht="11.25" customHeight="1" x14ac:dyDescent="0.2">
      <c r="A41" s="219"/>
      <c r="B41" s="220"/>
      <c r="C41" s="220"/>
      <c r="D41" s="220"/>
    </row>
    <row r="42" spans="1:4" ht="11.25" customHeight="1" x14ac:dyDescent="0.2">
      <c r="A42" s="219"/>
      <c r="B42" s="220"/>
      <c r="C42" s="220"/>
      <c r="D42" s="220"/>
    </row>
    <row r="43" spans="1:4" ht="11.25" customHeight="1" x14ac:dyDescent="0.2">
      <c r="A43" s="219"/>
      <c r="B43" s="220"/>
      <c r="C43" s="220"/>
      <c r="D43" s="220"/>
    </row>
    <row r="44" spans="1:4" ht="11.25" customHeight="1" x14ac:dyDescent="0.2">
      <c r="A44" s="219"/>
      <c r="B44" s="220"/>
      <c r="C44" s="220"/>
      <c r="D44" s="220"/>
    </row>
    <row r="45" spans="1:4" ht="15" customHeight="1" x14ac:dyDescent="0.2">
      <c r="A45" s="219"/>
      <c r="B45" s="220"/>
      <c r="C45" s="220"/>
      <c r="D45" s="220"/>
    </row>
    <row r="46" spans="1:4" ht="11.25" customHeight="1" x14ac:dyDescent="0.2">
      <c r="A46" s="219"/>
      <c r="B46" s="220"/>
      <c r="C46" s="220"/>
      <c r="D46" s="220"/>
    </row>
    <row r="47" spans="1:4" ht="11.25" customHeight="1" x14ac:dyDescent="0.2">
      <c r="A47" s="219"/>
      <c r="B47" s="220"/>
      <c r="C47" s="220"/>
      <c r="D47" s="220"/>
    </row>
    <row r="48" spans="1:4" ht="11.25" customHeight="1" x14ac:dyDescent="0.2">
      <c r="A48" s="219"/>
      <c r="B48" s="220"/>
      <c r="C48" s="220"/>
      <c r="D48" s="220"/>
    </row>
    <row r="49" spans="1:4" ht="11.25" customHeight="1" x14ac:dyDescent="0.2">
      <c r="A49" s="219"/>
      <c r="B49" s="220"/>
      <c r="C49" s="220"/>
      <c r="D49" s="220"/>
    </row>
    <row r="50" spans="1:4" ht="11.25" customHeight="1" x14ac:dyDescent="0.2">
      <c r="A50" s="219"/>
      <c r="B50" s="220"/>
      <c r="C50" s="220"/>
      <c r="D50" s="220"/>
    </row>
    <row r="51" spans="1:4" ht="11.25" customHeight="1" x14ac:dyDescent="0.2">
      <c r="A51" s="219"/>
      <c r="B51" s="220"/>
      <c r="C51" s="220"/>
      <c r="D51" s="220"/>
    </row>
    <row r="52" spans="1:4" ht="11.25" customHeight="1" x14ac:dyDescent="0.2">
      <c r="A52" s="219"/>
      <c r="B52" s="220"/>
      <c r="C52" s="220"/>
      <c r="D52" s="220"/>
    </row>
    <row r="53" spans="1:4" ht="11.25" customHeight="1" x14ac:dyDescent="0.2">
      <c r="A53" s="219"/>
      <c r="B53" s="220"/>
      <c r="C53" s="220"/>
      <c r="D53" s="220"/>
    </row>
    <row r="54" spans="1:4" ht="11.25" customHeight="1" x14ac:dyDescent="0.2">
      <c r="A54" s="219"/>
      <c r="B54" s="220"/>
      <c r="C54" s="220"/>
      <c r="D54" s="220"/>
    </row>
    <row r="55" spans="1:4" ht="11.25" customHeight="1" x14ac:dyDescent="0.2">
      <c r="A55" s="219"/>
      <c r="B55" s="220"/>
      <c r="C55" s="220"/>
      <c r="D55" s="220"/>
    </row>
    <row r="56" spans="1:4" ht="11.25" customHeight="1" x14ac:dyDescent="0.2">
      <c r="A56" s="219"/>
      <c r="B56" s="220"/>
      <c r="C56" s="220"/>
      <c r="D56" s="220"/>
    </row>
    <row r="57" spans="1:4" ht="11.25" customHeight="1" x14ac:dyDescent="0.2">
      <c r="A57" s="219"/>
      <c r="B57" s="220"/>
      <c r="C57" s="220"/>
      <c r="D57" s="220"/>
    </row>
    <row r="58" spans="1:4" ht="11.25" customHeight="1" x14ac:dyDescent="0.2">
      <c r="A58" s="219"/>
      <c r="B58" s="220"/>
      <c r="C58" s="220"/>
      <c r="D58" s="220"/>
    </row>
    <row r="59" spans="1:4" ht="11.25" customHeight="1" x14ac:dyDescent="0.2">
      <c r="A59" s="219"/>
      <c r="B59" s="220"/>
      <c r="C59" s="220"/>
      <c r="D59" s="220"/>
    </row>
    <row r="60" spans="1:4" ht="11.25" customHeight="1" x14ac:dyDescent="0.2">
      <c r="A60" s="219"/>
      <c r="B60" s="220"/>
      <c r="C60" s="220"/>
      <c r="D60" s="220"/>
    </row>
    <row r="61" spans="1:4" ht="11.25" customHeight="1" x14ac:dyDescent="0.2">
      <c r="A61" s="219"/>
      <c r="B61" s="220"/>
      <c r="C61" s="220"/>
      <c r="D61" s="220"/>
    </row>
    <row r="62" spans="1:4" ht="11.25" customHeight="1" x14ac:dyDescent="0.2">
      <c r="A62" s="219"/>
      <c r="B62" s="220"/>
      <c r="C62" s="220"/>
      <c r="D62" s="220"/>
    </row>
    <row r="63" spans="1:4" ht="11.25" customHeight="1" x14ac:dyDescent="0.2">
      <c r="A63" s="219"/>
      <c r="B63" s="220"/>
      <c r="C63" s="220"/>
      <c r="D63" s="220"/>
    </row>
    <row r="64" spans="1:4" ht="11.25" customHeight="1" x14ac:dyDescent="0.2">
      <c r="A64" s="219"/>
      <c r="B64" s="220"/>
      <c r="C64" s="220"/>
      <c r="D64" s="220"/>
    </row>
    <row r="65" spans="1:4" ht="11.25" customHeight="1" x14ac:dyDescent="0.2">
      <c r="A65" s="219"/>
      <c r="B65" s="220"/>
      <c r="C65" s="220"/>
      <c r="D65" s="220"/>
    </row>
    <row r="66" spans="1:4" ht="11.25" customHeight="1" x14ac:dyDescent="0.2">
      <c r="A66" s="219"/>
      <c r="B66" s="220"/>
      <c r="C66" s="220"/>
      <c r="D66" s="220"/>
    </row>
    <row r="67" spans="1:4" ht="11.25" customHeight="1" x14ac:dyDescent="0.2">
      <c r="A67" s="219"/>
      <c r="B67" s="220"/>
      <c r="C67" s="220"/>
      <c r="D67" s="220"/>
    </row>
    <row r="68" spans="1:4" ht="11.25" customHeight="1" x14ac:dyDescent="0.2">
      <c r="A68" s="219"/>
      <c r="B68" s="220"/>
      <c r="C68" s="220"/>
      <c r="D68" s="220"/>
    </row>
    <row r="69" spans="1:4" ht="11.25" customHeight="1" x14ac:dyDescent="0.2">
      <c r="A69" s="219"/>
      <c r="B69" s="220"/>
      <c r="C69" s="220"/>
      <c r="D69" s="220"/>
    </row>
    <row r="70" spans="1:4" ht="11.25" customHeight="1" x14ac:dyDescent="0.2">
      <c r="A70" s="219"/>
      <c r="B70" s="220"/>
      <c r="C70" s="220"/>
      <c r="D70" s="220"/>
    </row>
    <row r="71" spans="1:4" ht="11.25" customHeight="1" x14ac:dyDescent="0.2">
      <c r="A71" s="219"/>
      <c r="B71" s="220"/>
      <c r="C71" s="220"/>
      <c r="D71" s="220"/>
    </row>
    <row r="72" spans="1:4" ht="11.25" customHeight="1" x14ac:dyDescent="0.2">
      <c r="A72" s="219"/>
      <c r="B72" s="220"/>
      <c r="C72" s="220"/>
      <c r="D72" s="220"/>
    </row>
    <row r="73" spans="1:4" ht="11.25" customHeight="1" x14ac:dyDescent="0.2">
      <c r="A73" s="219"/>
      <c r="B73" s="220"/>
      <c r="C73" s="220"/>
      <c r="D73" s="220"/>
    </row>
    <row r="74" spans="1:4" ht="11.25" customHeight="1" x14ac:dyDescent="0.2">
      <c r="A74" s="219"/>
      <c r="B74" s="220"/>
      <c r="C74" s="220"/>
      <c r="D74" s="220"/>
    </row>
    <row r="75" spans="1:4" ht="11.25" customHeight="1" x14ac:dyDescent="0.2">
      <c r="A75" s="219"/>
      <c r="B75" s="220"/>
      <c r="C75" s="220"/>
      <c r="D75" s="220"/>
    </row>
    <row r="76" spans="1:4" ht="11.25" customHeight="1" x14ac:dyDescent="0.2">
      <c r="A76" s="218"/>
      <c r="B76" s="220"/>
      <c r="C76" s="220"/>
      <c r="D76" s="220"/>
    </row>
    <row r="77" spans="1:4" ht="11.25" customHeight="1" x14ac:dyDescent="0.2">
      <c r="A77" s="218"/>
      <c r="B77" s="220"/>
      <c r="C77" s="220"/>
      <c r="D77" s="220"/>
    </row>
    <row r="78" spans="1:4" ht="11.25" customHeight="1" x14ac:dyDescent="0.2">
      <c r="A78" s="218"/>
      <c r="B78" s="220"/>
      <c r="C78" s="220"/>
      <c r="D78" s="220"/>
    </row>
    <row r="79" spans="1:4" ht="11.25" customHeight="1" x14ac:dyDescent="0.2">
      <c r="A79" s="218"/>
      <c r="B79" s="220"/>
      <c r="C79" s="220"/>
      <c r="D79" s="220"/>
    </row>
    <row r="80" spans="1:4" ht="11.25" customHeight="1" x14ac:dyDescent="0.2">
      <c r="A80" s="218"/>
      <c r="B80" s="220"/>
      <c r="C80" s="220"/>
      <c r="D80" s="220"/>
    </row>
    <row r="81" spans="1:4" ht="11.25" customHeight="1" x14ac:dyDescent="0.2">
      <c r="A81" s="218"/>
      <c r="B81" s="220"/>
      <c r="C81" s="220"/>
      <c r="D81" s="220"/>
    </row>
    <row r="82" spans="1:4" ht="11.25" customHeight="1" x14ac:dyDescent="0.2">
      <c r="A82" s="218"/>
      <c r="B82" s="220"/>
      <c r="C82" s="220"/>
      <c r="D82" s="220"/>
    </row>
    <row r="83" spans="1:4" ht="11.25" customHeight="1" x14ac:dyDescent="0.2">
      <c r="A83" s="218"/>
      <c r="B83" s="220"/>
      <c r="C83" s="220"/>
      <c r="D83" s="220"/>
    </row>
    <row r="84" spans="1:4" ht="11.25" customHeight="1" x14ac:dyDescent="0.2">
      <c r="A84" s="218"/>
      <c r="B84" s="220"/>
      <c r="C84" s="220"/>
      <c r="D84" s="220"/>
    </row>
    <row r="85" spans="1:4" ht="11.25" customHeight="1" x14ac:dyDescent="0.2">
      <c r="A85" s="218"/>
      <c r="B85" s="220"/>
      <c r="C85" s="220"/>
      <c r="D85" s="220"/>
    </row>
    <row r="86" spans="1:4" ht="11.25" customHeight="1" x14ac:dyDescent="0.2">
      <c r="A86" s="218"/>
      <c r="B86" s="220"/>
      <c r="C86" s="220"/>
      <c r="D86" s="220"/>
    </row>
    <row r="87" spans="1:4" ht="11.25" customHeight="1" x14ac:dyDescent="0.2">
      <c r="A87" s="218"/>
      <c r="B87" s="220"/>
      <c r="C87" s="220"/>
      <c r="D87" s="220"/>
    </row>
    <row r="88" spans="1:4" ht="11.25" customHeight="1" x14ac:dyDescent="0.2">
      <c r="A88" s="218"/>
      <c r="B88" s="220"/>
      <c r="C88" s="220"/>
      <c r="D88" s="220"/>
    </row>
    <row r="89" spans="1:4" ht="11.25" customHeight="1" x14ac:dyDescent="0.2">
      <c r="A89" s="218"/>
      <c r="B89" s="220"/>
      <c r="C89" s="220"/>
      <c r="D89" s="220"/>
    </row>
    <row r="90" spans="1:4" ht="11.25" customHeight="1" x14ac:dyDescent="0.2">
      <c r="A90" s="218"/>
      <c r="B90" s="220"/>
      <c r="C90" s="220"/>
      <c r="D90" s="220"/>
    </row>
    <row r="91" spans="1:4" ht="11.25" customHeight="1" x14ac:dyDescent="0.2">
      <c r="A91" s="218"/>
      <c r="B91" s="220"/>
      <c r="C91" s="220"/>
      <c r="D91" s="220"/>
    </row>
    <row r="92" spans="1:4" ht="11.25" customHeight="1" x14ac:dyDescent="0.2">
      <c r="A92" s="218"/>
      <c r="B92" s="220"/>
      <c r="C92" s="220"/>
      <c r="D92" s="220"/>
    </row>
    <row r="93" spans="1:4" ht="11.25" customHeight="1" x14ac:dyDescent="0.2">
      <c r="A93" s="218"/>
      <c r="B93" s="220"/>
      <c r="C93" s="220"/>
      <c r="D93" s="220"/>
    </row>
    <row r="94" spans="1:4" ht="11.25" customHeight="1" x14ac:dyDescent="0.2">
      <c r="A94" s="218"/>
      <c r="B94" s="220"/>
      <c r="C94" s="220"/>
      <c r="D94" s="220"/>
    </row>
    <row r="95" spans="1:4" ht="11.25" customHeight="1" x14ac:dyDescent="0.2">
      <c r="A95" s="218"/>
      <c r="B95" s="220"/>
      <c r="C95" s="220"/>
      <c r="D95" s="220"/>
    </row>
    <row r="96" spans="1:4" x14ac:dyDescent="0.2">
      <c r="A96" s="218"/>
      <c r="B96" s="220"/>
      <c r="C96" s="220"/>
    </row>
    <row r="97" spans="1:3" x14ac:dyDescent="0.2">
      <c r="A97" s="218"/>
      <c r="B97" s="220"/>
      <c r="C97" s="220"/>
    </row>
    <row r="98" spans="1:3" x14ac:dyDescent="0.2">
      <c r="A98" s="218"/>
      <c r="B98" s="220"/>
      <c r="C98" s="220"/>
    </row>
    <row r="99" spans="1:3" x14ac:dyDescent="0.2">
      <c r="A99" s="218"/>
      <c r="B99" s="220"/>
      <c r="C99" s="220"/>
    </row>
    <row r="100" spans="1:3" ht="15" customHeight="1" x14ac:dyDescent="0.2">
      <c r="A100" s="218"/>
      <c r="B100" s="220"/>
      <c r="C100" s="220"/>
    </row>
    <row r="101" spans="1:3" x14ac:dyDescent="0.2">
      <c r="A101" s="218"/>
      <c r="B101" s="220"/>
      <c r="C101" s="220"/>
    </row>
    <row r="102" spans="1:3" x14ac:dyDescent="0.2">
      <c r="A102" s="218"/>
      <c r="B102" s="220"/>
      <c r="C102" s="220"/>
    </row>
    <row r="103" spans="1:3" x14ac:dyDescent="0.2">
      <c r="A103" s="218"/>
    </row>
    <row r="104" spans="1:3" x14ac:dyDescent="0.2">
      <c r="A104" s="218"/>
    </row>
    <row r="105" spans="1:3" x14ac:dyDescent="0.2">
      <c r="A105" s="218"/>
    </row>
    <row r="106" spans="1:3" x14ac:dyDescent="0.2">
      <c r="A106" s="218"/>
    </row>
    <row r="107" spans="1:3" x14ac:dyDescent="0.2">
      <c r="A107" s="218"/>
    </row>
    <row r="108" spans="1:3" x14ac:dyDescent="0.2">
      <c r="A108" s="218"/>
    </row>
    <row r="109" spans="1:3" x14ac:dyDescent="0.2">
      <c r="A109" s="218"/>
    </row>
    <row r="110" spans="1:3" x14ac:dyDescent="0.2">
      <c r="A110" s="218"/>
    </row>
    <row r="111" spans="1:3" x14ac:dyDescent="0.2">
      <c r="A111" s="218"/>
    </row>
    <row r="112" spans="1:3" ht="15" customHeight="1" x14ac:dyDescent="0.2">
      <c r="A112" s="218"/>
    </row>
    <row r="113" spans="1:1" x14ac:dyDescent="0.2">
      <c r="A113" s="218"/>
    </row>
    <row r="114" spans="1:1" x14ac:dyDescent="0.2">
      <c r="A114" s="218"/>
    </row>
    <row r="115" spans="1:1" x14ac:dyDescent="0.2">
      <c r="A115" s="218"/>
    </row>
    <row r="116" spans="1:1" x14ac:dyDescent="0.2">
      <c r="A116" s="217"/>
    </row>
    <row r="117" spans="1:1" x14ac:dyDescent="0.2">
      <c r="A117" s="217"/>
    </row>
    <row r="118" spans="1:1" x14ac:dyDescent="0.2">
      <c r="A118" s="217"/>
    </row>
    <row r="119" spans="1:1" x14ac:dyDescent="0.2">
      <c r="A119" s="217"/>
    </row>
    <row r="120" spans="1:1" x14ac:dyDescent="0.2">
      <c r="A120" s="217"/>
    </row>
    <row r="121" spans="1:1" x14ac:dyDescent="0.2">
      <c r="A121" s="217"/>
    </row>
    <row r="122" spans="1:1" x14ac:dyDescent="0.2">
      <c r="A122" s="217"/>
    </row>
    <row r="123" spans="1:1" x14ac:dyDescent="0.2">
      <c r="A123" s="217"/>
    </row>
    <row r="124" spans="1:1" x14ac:dyDescent="0.2">
      <c r="A124" s="217"/>
    </row>
    <row r="125" spans="1:1" x14ac:dyDescent="0.2">
      <c r="A125" s="217"/>
    </row>
    <row r="126" spans="1:1" x14ac:dyDescent="0.2">
      <c r="A126" s="217"/>
    </row>
    <row r="127" spans="1:1" x14ac:dyDescent="0.2">
      <c r="A127" s="217"/>
    </row>
    <row r="128" spans="1:1" x14ac:dyDescent="0.2">
      <c r="A128" s="217"/>
    </row>
    <row r="129" spans="1:1" x14ac:dyDescent="0.2">
      <c r="A129" s="217"/>
    </row>
    <row r="130" spans="1:1" x14ac:dyDescent="0.2">
      <c r="A130" s="217"/>
    </row>
    <row r="131" spans="1:1" x14ac:dyDescent="0.2">
      <c r="A131" s="217"/>
    </row>
    <row r="132" spans="1:1" x14ac:dyDescent="0.2">
      <c r="A132" s="217"/>
    </row>
    <row r="133" spans="1:1" x14ac:dyDescent="0.2">
      <c r="A133" s="217"/>
    </row>
    <row r="134" spans="1:1" x14ac:dyDescent="0.2">
      <c r="A134" s="217"/>
    </row>
    <row r="135" spans="1:1" x14ac:dyDescent="0.2">
      <c r="A135" s="217"/>
    </row>
    <row r="136" spans="1:1" x14ac:dyDescent="0.2">
      <c r="A136" s="217"/>
    </row>
    <row r="137" spans="1:1" x14ac:dyDescent="0.2">
      <c r="A137" s="217"/>
    </row>
    <row r="138" spans="1:1" x14ac:dyDescent="0.2">
      <c r="A138" s="217"/>
    </row>
    <row r="139" spans="1:1" x14ac:dyDescent="0.2">
      <c r="A139" s="217"/>
    </row>
    <row r="140" spans="1:1" x14ac:dyDescent="0.2">
      <c r="A140" s="217"/>
    </row>
    <row r="141" spans="1:1" x14ac:dyDescent="0.2">
      <c r="A141" s="217"/>
    </row>
    <row r="142" spans="1:1" x14ac:dyDescent="0.2">
      <c r="A142" s="217"/>
    </row>
    <row r="143" spans="1:1" x14ac:dyDescent="0.2">
      <c r="A143" s="217"/>
    </row>
    <row r="144" spans="1:1" x14ac:dyDescent="0.2">
      <c r="A144" s="217"/>
    </row>
    <row r="145" spans="1:1" x14ac:dyDescent="0.2">
      <c r="A145" s="217"/>
    </row>
    <row r="146" spans="1:1" x14ac:dyDescent="0.2">
      <c r="A146" s="217"/>
    </row>
    <row r="147" spans="1:1" x14ac:dyDescent="0.2">
      <c r="A147" s="217"/>
    </row>
    <row r="148" spans="1:1" x14ac:dyDescent="0.2">
      <c r="A148" s="217"/>
    </row>
    <row r="149" spans="1:1" x14ac:dyDescent="0.2">
      <c r="A149" s="217"/>
    </row>
    <row r="150" spans="1:1" x14ac:dyDescent="0.2">
      <c r="A150" s="217"/>
    </row>
    <row r="151" spans="1:1" x14ac:dyDescent="0.2">
      <c r="A151" s="217"/>
    </row>
    <row r="152" spans="1:1" x14ac:dyDescent="0.2">
      <c r="A152" s="217"/>
    </row>
    <row r="153" spans="1:1" x14ac:dyDescent="0.2">
      <c r="A153" s="217"/>
    </row>
    <row r="154" spans="1:1" x14ac:dyDescent="0.2">
      <c r="A154" s="217"/>
    </row>
    <row r="155" spans="1:1" x14ac:dyDescent="0.2">
      <c r="A155" s="217"/>
    </row>
    <row r="156" spans="1:1" x14ac:dyDescent="0.2">
      <c r="A156" s="217"/>
    </row>
    <row r="157" spans="1:1" x14ac:dyDescent="0.2">
      <c r="A157" s="217"/>
    </row>
    <row r="158" spans="1:1" x14ac:dyDescent="0.2">
      <c r="A158" s="217"/>
    </row>
    <row r="159" spans="1:1" x14ac:dyDescent="0.2">
      <c r="A159" s="217"/>
    </row>
    <row r="160" spans="1:1" x14ac:dyDescent="0.2">
      <c r="A160" s="217"/>
    </row>
    <row r="161" spans="1:1" x14ac:dyDescent="0.2">
      <c r="A161" s="217"/>
    </row>
    <row r="162" spans="1:1" x14ac:dyDescent="0.2">
      <c r="A162" s="217"/>
    </row>
    <row r="163" spans="1:1" x14ac:dyDescent="0.2">
      <c r="A163" s="217"/>
    </row>
    <row r="164" spans="1:1" x14ac:dyDescent="0.2">
      <c r="A164" s="217"/>
    </row>
    <row r="165" spans="1:1" x14ac:dyDescent="0.2">
      <c r="A165" s="217"/>
    </row>
    <row r="166" spans="1:1" x14ac:dyDescent="0.2">
      <c r="A166" s="217"/>
    </row>
    <row r="167" spans="1:1" x14ac:dyDescent="0.2">
      <c r="A167" s="217"/>
    </row>
    <row r="168" spans="1:1" x14ac:dyDescent="0.2">
      <c r="A168" s="217"/>
    </row>
    <row r="169" spans="1:1" x14ac:dyDescent="0.2">
      <c r="A169" s="217"/>
    </row>
    <row r="170" spans="1:1" x14ac:dyDescent="0.2">
      <c r="A170" s="217"/>
    </row>
    <row r="171" spans="1:1" x14ac:dyDescent="0.2">
      <c r="A171" s="217"/>
    </row>
    <row r="172" spans="1:1" x14ac:dyDescent="0.2">
      <c r="A172" s="217"/>
    </row>
    <row r="173" spans="1:1" x14ac:dyDescent="0.2">
      <c r="A173" s="217"/>
    </row>
    <row r="174" spans="1:1" x14ac:dyDescent="0.2">
      <c r="A174" s="217"/>
    </row>
    <row r="175" spans="1:1" x14ac:dyDescent="0.2">
      <c r="A175" s="217"/>
    </row>
    <row r="176" spans="1:1" x14ac:dyDescent="0.2">
      <c r="A176" s="217"/>
    </row>
    <row r="177" spans="1:1" x14ac:dyDescent="0.2">
      <c r="A177" s="217"/>
    </row>
    <row r="178" spans="1:1" x14ac:dyDescent="0.2">
      <c r="A178" s="217"/>
    </row>
    <row r="179" spans="1:1" x14ac:dyDescent="0.2">
      <c r="A179" s="217"/>
    </row>
    <row r="180" spans="1:1" x14ac:dyDescent="0.2">
      <c r="A180" s="217"/>
    </row>
    <row r="181" spans="1:1" x14ac:dyDescent="0.2">
      <c r="A181" s="217"/>
    </row>
    <row r="182" spans="1:1" x14ac:dyDescent="0.2">
      <c r="A182" s="217"/>
    </row>
    <row r="183" spans="1:1" x14ac:dyDescent="0.2">
      <c r="A183" s="217"/>
    </row>
    <row r="184" spans="1:1" x14ac:dyDescent="0.2">
      <c r="A184" s="217"/>
    </row>
    <row r="185" spans="1:1" x14ac:dyDescent="0.2">
      <c r="A185" s="217"/>
    </row>
    <row r="186" spans="1:1" x14ac:dyDescent="0.2">
      <c r="A186" s="217"/>
    </row>
    <row r="187" spans="1:1" x14ac:dyDescent="0.2">
      <c r="A187" s="217"/>
    </row>
    <row r="188" spans="1:1" x14ac:dyDescent="0.2">
      <c r="A188" s="217"/>
    </row>
    <row r="189" spans="1:1" x14ac:dyDescent="0.2">
      <c r="A189" s="217"/>
    </row>
    <row r="190" spans="1:1" x14ac:dyDescent="0.2">
      <c r="A190" s="217"/>
    </row>
    <row r="191" spans="1:1" x14ac:dyDescent="0.2">
      <c r="A191" s="217"/>
    </row>
    <row r="192" spans="1:1" x14ac:dyDescent="0.2">
      <c r="A192" s="217"/>
    </row>
    <row r="193" spans="1:1" x14ac:dyDescent="0.2">
      <c r="A193" s="217"/>
    </row>
    <row r="194" spans="1:1" x14ac:dyDescent="0.2">
      <c r="A194" s="217"/>
    </row>
    <row r="195" spans="1:1" x14ac:dyDescent="0.2">
      <c r="A195" s="217"/>
    </row>
    <row r="196" spans="1:1" x14ac:dyDescent="0.2">
      <c r="A196" s="217"/>
    </row>
    <row r="197" spans="1:1" x14ac:dyDescent="0.2">
      <c r="A197" s="217"/>
    </row>
    <row r="198" spans="1:1" x14ac:dyDescent="0.2">
      <c r="A198" s="217"/>
    </row>
    <row r="199" spans="1:1" x14ac:dyDescent="0.2">
      <c r="A199" s="217"/>
    </row>
    <row r="200" spans="1:1" x14ac:dyDescent="0.2">
      <c r="A200" s="217"/>
    </row>
    <row r="201" spans="1:1" x14ac:dyDescent="0.2">
      <c r="A201" s="217"/>
    </row>
    <row r="202" spans="1:1" x14ac:dyDescent="0.2">
      <c r="A202" s="217"/>
    </row>
    <row r="203" spans="1:1" x14ac:dyDescent="0.2">
      <c r="A203" s="217"/>
    </row>
    <row r="204" spans="1:1" x14ac:dyDescent="0.2">
      <c r="A204" s="217"/>
    </row>
    <row r="205" spans="1:1" x14ac:dyDescent="0.2">
      <c r="A205" s="217"/>
    </row>
    <row r="206" spans="1:1" x14ac:dyDescent="0.2">
      <c r="A206" s="217"/>
    </row>
    <row r="207" spans="1:1" x14ac:dyDescent="0.2">
      <c r="A207" s="217"/>
    </row>
    <row r="208" spans="1:1" x14ac:dyDescent="0.2">
      <c r="A208" s="217"/>
    </row>
    <row r="209" spans="1:1" x14ac:dyDescent="0.2">
      <c r="A209" s="217"/>
    </row>
    <row r="210" spans="1:1" x14ac:dyDescent="0.2">
      <c r="A210" s="217"/>
    </row>
    <row r="211" spans="1:1" x14ac:dyDescent="0.2">
      <c r="A211" s="217"/>
    </row>
    <row r="212" spans="1:1" x14ac:dyDescent="0.2">
      <c r="A212" s="217"/>
    </row>
    <row r="213" spans="1:1" x14ac:dyDescent="0.2">
      <c r="A213" s="217"/>
    </row>
    <row r="214" spans="1:1" x14ac:dyDescent="0.2">
      <c r="A214" s="217"/>
    </row>
    <row r="215" spans="1:1" x14ac:dyDescent="0.2">
      <c r="A215" s="217"/>
    </row>
    <row r="216" spans="1:1" x14ac:dyDescent="0.2">
      <c r="A216" s="217"/>
    </row>
    <row r="217" spans="1:1" x14ac:dyDescent="0.2">
      <c r="A217" s="217"/>
    </row>
    <row r="218" spans="1:1" x14ac:dyDescent="0.2">
      <c r="A218" s="217"/>
    </row>
    <row r="219" spans="1:1" x14ac:dyDescent="0.2">
      <c r="A219" s="217"/>
    </row>
    <row r="220" spans="1:1" x14ac:dyDescent="0.2">
      <c r="A220" s="217"/>
    </row>
    <row r="221" spans="1:1" x14ac:dyDescent="0.2">
      <c r="A221" s="217"/>
    </row>
    <row r="222" spans="1:1" x14ac:dyDescent="0.2">
      <c r="A222" s="217"/>
    </row>
    <row r="223" spans="1:1" x14ac:dyDescent="0.2">
      <c r="A223" s="217"/>
    </row>
    <row r="224" spans="1:1" x14ac:dyDescent="0.2">
      <c r="A224" s="217"/>
    </row>
    <row r="225" spans="1:1" x14ac:dyDescent="0.2">
      <c r="A225" s="217"/>
    </row>
    <row r="226" spans="1:1" x14ac:dyDescent="0.2">
      <c r="A226" s="217"/>
    </row>
    <row r="227" spans="1:1" x14ac:dyDescent="0.2">
      <c r="A227" s="217"/>
    </row>
    <row r="228" spans="1:1" x14ac:dyDescent="0.2">
      <c r="A228" s="217"/>
    </row>
    <row r="229" spans="1:1" x14ac:dyDescent="0.2">
      <c r="A229" s="217"/>
    </row>
    <row r="230" spans="1:1" x14ac:dyDescent="0.2">
      <c r="A230" s="217"/>
    </row>
    <row r="231" spans="1:1" x14ac:dyDescent="0.2">
      <c r="A231" s="217"/>
    </row>
    <row r="232" spans="1:1" x14ac:dyDescent="0.2">
      <c r="A232" s="217"/>
    </row>
    <row r="233" spans="1:1" x14ac:dyDescent="0.2">
      <c r="A233" s="217"/>
    </row>
    <row r="234" spans="1:1" x14ac:dyDescent="0.2">
      <c r="A234" s="217"/>
    </row>
    <row r="235" spans="1:1" x14ac:dyDescent="0.2">
      <c r="A235" s="217"/>
    </row>
    <row r="236" spans="1:1" x14ac:dyDescent="0.2">
      <c r="A236" s="217"/>
    </row>
    <row r="237" spans="1:1" x14ac:dyDescent="0.2">
      <c r="A237" s="217"/>
    </row>
    <row r="238" spans="1:1" x14ac:dyDescent="0.2">
      <c r="A238" s="217"/>
    </row>
    <row r="239" spans="1:1" x14ac:dyDescent="0.2">
      <c r="A239" s="217"/>
    </row>
    <row r="240" spans="1:1" x14ac:dyDescent="0.2">
      <c r="A240" s="217"/>
    </row>
    <row r="241" spans="1:1" x14ac:dyDescent="0.2">
      <c r="A241" s="217"/>
    </row>
    <row r="242" spans="1:1" x14ac:dyDescent="0.2">
      <c r="A242" s="217"/>
    </row>
    <row r="243" spans="1:1" x14ac:dyDescent="0.2">
      <c r="A243" s="217"/>
    </row>
    <row r="244" spans="1:1" x14ac:dyDescent="0.2">
      <c r="A244" s="217"/>
    </row>
    <row r="245" spans="1:1" x14ac:dyDescent="0.2">
      <c r="A245" s="217"/>
    </row>
    <row r="246" spans="1:1" x14ac:dyDescent="0.2">
      <c r="A246" s="217"/>
    </row>
    <row r="247" spans="1:1" x14ac:dyDescent="0.2">
      <c r="A247" s="217"/>
    </row>
    <row r="248" spans="1:1" x14ac:dyDescent="0.2">
      <c r="A248" s="217"/>
    </row>
    <row r="249" spans="1:1" x14ac:dyDescent="0.2">
      <c r="A249" s="217"/>
    </row>
    <row r="250" spans="1:1" x14ac:dyDescent="0.2">
      <c r="A250" s="217"/>
    </row>
    <row r="251" spans="1:1" x14ac:dyDescent="0.2">
      <c r="A251" s="217"/>
    </row>
    <row r="252" spans="1:1" x14ac:dyDescent="0.2">
      <c r="A252" s="217"/>
    </row>
    <row r="253" spans="1:1" x14ac:dyDescent="0.2">
      <c r="A253" s="217"/>
    </row>
    <row r="254" spans="1:1" x14ac:dyDescent="0.2">
      <c r="A254" s="217"/>
    </row>
    <row r="255" spans="1:1" x14ac:dyDescent="0.2">
      <c r="A255" s="217"/>
    </row>
    <row r="256" spans="1:1" x14ac:dyDescent="0.2">
      <c r="A256" s="217"/>
    </row>
    <row r="257" spans="1:1" x14ac:dyDescent="0.2">
      <c r="A257" s="217"/>
    </row>
    <row r="258" spans="1:1" x14ac:dyDescent="0.2">
      <c r="A258" s="217"/>
    </row>
    <row r="259" spans="1:1" x14ac:dyDescent="0.2">
      <c r="A259" s="217"/>
    </row>
    <row r="260" spans="1:1" x14ac:dyDescent="0.2">
      <c r="A260" s="217"/>
    </row>
    <row r="261" spans="1:1" x14ac:dyDescent="0.2">
      <c r="A261" s="217"/>
    </row>
    <row r="262" spans="1:1" x14ac:dyDescent="0.2">
      <c r="A262" s="217"/>
    </row>
    <row r="263" spans="1:1" x14ac:dyDescent="0.2">
      <c r="A263" s="217"/>
    </row>
    <row r="264" spans="1:1" x14ac:dyDescent="0.2">
      <c r="A264" s="217"/>
    </row>
    <row r="265" spans="1:1" x14ac:dyDescent="0.2">
      <c r="A265" s="217"/>
    </row>
    <row r="266" spans="1:1" x14ac:dyDescent="0.2">
      <c r="A266" s="217"/>
    </row>
    <row r="267" spans="1:1" x14ac:dyDescent="0.2">
      <c r="A267" s="217"/>
    </row>
    <row r="268" spans="1:1" x14ac:dyDescent="0.2">
      <c r="A268" s="217"/>
    </row>
    <row r="269" spans="1:1" x14ac:dyDescent="0.2">
      <c r="A269" s="217"/>
    </row>
    <row r="270" spans="1:1" x14ac:dyDescent="0.2">
      <c r="A270" s="217"/>
    </row>
    <row r="271" spans="1:1" x14ac:dyDescent="0.2">
      <c r="A271" s="217"/>
    </row>
    <row r="272" spans="1:1" x14ac:dyDescent="0.2">
      <c r="A272" s="217"/>
    </row>
    <row r="273" spans="1:1" x14ac:dyDescent="0.2">
      <c r="A273" s="217"/>
    </row>
    <row r="274" spans="1:1" x14ac:dyDescent="0.2">
      <c r="A274" s="217"/>
    </row>
    <row r="275" spans="1:1" x14ac:dyDescent="0.2">
      <c r="A275" s="217"/>
    </row>
    <row r="276" spans="1:1" x14ac:dyDescent="0.2">
      <c r="A276" s="217"/>
    </row>
    <row r="277" spans="1:1" x14ac:dyDescent="0.2">
      <c r="A277" s="217"/>
    </row>
    <row r="278" spans="1:1" x14ac:dyDescent="0.2">
      <c r="A278" s="217"/>
    </row>
    <row r="279" spans="1:1" x14ac:dyDescent="0.2">
      <c r="A279" s="217"/>
    </row>
    <row r="280" spans="1:1" x14ac:dyDescent="0.2">
      <c r="A280" s="217"/>
    </row>
    <row r="281" spans="1:1" x14ac:dyDescent="0.2">
      <c r="A281" s="217"/>
    </row>
    <row r="282" spans="1:1" x14ac:dyDescent="0.2">
      <c r="A282" s="217"/>
    </row>
    <row r="283" spans="1:1" x14ac:dyDescent="0.2">
      <c r="A283" s="217"/>
    </row>
    <row r="284" spans="1:1" x14ac:dyDescent="0.2">
      <c r="A284" s="217"/>
    </row>
    <row r="285" spans="1:1" x14ac:dyDescent="0.2">
      <c r="A285" s="217"/>
    </row>
    <row r="286" spans="1:1" x14ac:dyDescent="0.2">
      <c r="A286" s="217"/>
    </row>
    <row r="287" spans="1:1" x14ac:dyDescent="0.2">
      <c r="A287" s="217"/>
    </row>
    <row r="288" spans="1:1" x14ac:dyDescent="0.2">
      <c r="A288" s="217"/>
    </row>
    <row r="289" spans="1:1" x14ac:dyDescent="0.2">
      <c r="A289" s="217"/>
    </row>
    <row r="290" spans="1:1" x14ac:dyDescent="0.2">
      <c r="A290" s="217"/>
    </row>
    <row r="291" spans="1:1" x14ac:dyDescent="0.2">
      <c r="A291" s="217"/>
    </row>
    <row r="292" spans="1:1" x14ac:dyDescent="0.2">
      <c r="A292" s="217"/>
    </row>
    <row r="293" spans="1:1" x14ac:dyDescent="0.2">
      <c r="A293" s="217"/>
    </row>
    <row r="294" spans="1:1" x14ac:dyDescent="0.2">
      <c r="A294" s="217"/>
    </row>
    <row r="295" spans="1:1" x14ac:dyDescent="0.2">
      <c r="A295" s="217"/>
    </row>
    <row r="296" spans="1:1" x14ac:dyDescent="0.2">
      <c r="A296" s="217"/>
    </row>
    <row r="297" spans="1:1" x14ac:dyDescent="0.2">
      <c r="A297" s="217"/>
    </row>
    <row r="298" spans="1:1" x14ac:dyDescent="0.2">
      <c r="A298" s="217"/>
    </row>
    <row r="299" spans="1:1" x14ac:dyDescent="0.2">
      <c r="A299" s="217"/>
    </row>
    <row r="300" spans="1:1" x14ac:dyDescent="0.2">
      <c r="A300" s="217"/>
    </row>
    <row r="301" spans="1:1" x14ac:dyDescent="0.2">
      <c r="A301" s="217"/>
    </row>
    <row r="302" spans="1:1" x14ac:dyDescent="0.2">
      <c r="A302" s="217"/>
    </row>
    <row r="303" spans="1:1" x14ac:dyDescent="0.2">
      <c r="A303" s="217"/>
    </row>
    <row r="304" spans="1:1" x14ac:dyDescent="0.2">
      <c r="A304" s="217"/>
    </row>
    <row r="305" spans="1:1" x14ac:dyDescent="0.2">
      <c r="A305" s="217"/>
    </row>
    <row r="306" spans="1:1" x14ac:dyDescent="0.2">
      <c r="A306" s="217"/>
    </row>
    <row r="307" spans="1:1" x14ac:dyDescent="0.2">
      <c r="A307" s="217"/>
    </row>
    <row r="308" spans="1:1" x14ac:dyDescent="0.2">
      <c r="A308" s="217"/>
    </row>
    <row r="309" spans="1:1" x14ac:dyDescent="0.2">
      <c r="A309" s="217"/>
    </row>
    <row r="310" spans="1:1" x14ac:dyDescent="0.2">
      <c r="A310" s="217"/>
    </row>
    <row r="311" spans="1:1" x14ac:dyDescent="0.2">
      <c r="A311" s="217"/>
    </row>
    <row r="312" spans="1:1" x14ac:dyDescent="0.2">
      <c r="A312" s="217"/>
    </row>
    <row r="313" spans="1:1" x14ac:dyDescent="0.2">
      <c r="A313" s="217"/>
    </row>
    <row r="314" spans="1:1" x14ac:dyDescent="0.2">
      <c r="A314" s="217"/>
    </row>
    <row r="315" spans="1:1" x14ac:dyDescent="0.2">
      <c r="A315" s="217"/>
    </row>
    <row r="316" spans="1:1" x14ac:dyDescent="0.2">
      <c r="A316" s="217"/>
    </row>
    <row r="317" spans="1:1" x14ac:dyDescent="0.2">
      <c r="A317" s="217"/>
    </row>
    <row r="318" spans="1:1" x14ac:dyDescent="0.2">
      <c r="A318" s="217"/>
    </row>
    <row r="319" spans="1:1" x14ac:dyDescent="0.2">
      <c r="A319" s="217"/>
    </row>
    <row r="320" spans="1:1" x14ac:dyDescent="0.2">
      <c r="A320" s="217"/>
    </row>
    <row r="321" spans="1:1" x14ac:dyDescent="0.2">
      <c r="A321" s="217"/>
    </row>
    <row r="322" spans="1:1" x14ac:dyDescent="0.2">
      <c r="A322" s="217"/>
    </row>
    <row r="323" spans="1:1" x14ac:dyDescent="0.2">
      <c r="A323" s="217"/>
    </row>
    <row r="324" spans="1:1" x14ac:dyDescent="0.2">
      <c r="A324" s="217"/>
    </row>
    <row r="325" spans="1:1" x14ac:dyDescent="0.2">
      <c r="A325" s="217"/>
    </row>
    <row r="326" spans="1:1" x14ac:dyDescent="0.2">
      <c r="A326" s="217"/>
    </row>
    <row r="327" spans="1:1" x14ac:dyDescent="0.2">
      <c r="A327" s="217"/>
    </row>
    <row r="328" spans="1:1" x14ac:dyDescent="0.2">
      <c r="A328" s="217"/>
    </row>
    <row r="329" spans="1:1" x14ac:dyDescent="0.2">
      <c r="A329" s="217"/>
    </row>
    <row r="330" spans="1:1" x14ac:dyDescent="0.2">
      <c r="A330" s="217"/>
    </row>
    <row r="331" spans="1:1" x14ac:dyDescent="0.2">
      <c r="A331" s="217"/>
    </row>
    <row r="332" spans="1:1" x14ac:dyDescent="0.2">
      <c r="A332" s="217"/>
    </row>
    <row r="333" spans="1:1" x14ac:dyDescent="0.2">
      <c r="A333" s="217"/>
    </row>
    <row r="334" spans="1:1" x14ac:dyDescent="0.2">
      <c r="A334" s="217"/>
    </row>
    <row r="335" spans="1:1" x14ac:dyDescent="0.2">
      <c r="A335" s="217"/>
    </row>
    <row r="336" spans="1:1" x14ac:dyDescent="0.2">
      <c r="A336" s="217"/>
    </row>
    <row r="337" spans="1:1" x14ac:dyDescent="0.2">
      <c r="A337" s="217"/>
    </row>
    <row r="338" spans="1:1" x14ac:dyDescent="0.2">
      <c r="A338" s="217"/>
    </row>
    <row r="339" spans="1:1" x14ac:dyDescent="0.2">
      <c r="A339" s="217"/>
    </row>
    <row r="340" spans="1:1" x14ac:dyDescent="0.2">
      <c r="A340" s="217"/>
    </row>
    <row r="341" spans="1:1" x14ac:dyDescent="0.2">
      <c r="A341" s="217"/>
    </row>
    <row r="342" spans="1:1" x14ac:dyDescent="0.2">
      <c r="A342" s="217"/>
    </row>
    <row r="343" spans="1:1" x14ac:dyDescent="0.2">
      <c r="A343" s="217"/>
    </row>
    <row r="344" spans="1:1" x14ac:dyDescent="0.2">
      <c r="A344" s="217"/>
    </row>
    <row r="345" spans="1:1" x14ac:dyDescent="0.2">
      <c r="A345" s="217"/>
    </row>
    <row r="346" spans="1:1" x14ac:dyDescent="0.2">
      <c r="A346" s="217"/>
    </row>
    <row r="347" spans="1:1" x14ac:dyDescent="0.2">
      <c r="A347" s="217"/>
    </row>
    <row r="348" spans="1:1" x14ac:dyDescent="0.2">
      <c r="A348" s="217"/>
    </row>
    <row r="349" spans="1:1" x14ac:dyDescent="0.2">
      <c r="A349" s="217"/>
    </row>
    <row r="350" spans="1:1" x14ac:dyDescent="0.2">
      <c r="A350" s="217"/>
    </row>
    <row r="351" spans="1:1" x14ac:dyDescent="0.2">
      <c r="A351" s="217"/>
    </row>
    <row r="352" spans="1:1" x14ac:dyDescent="0.2">
      <c r="A352" s="217"/>
    </row>
    <row r="353" spans="1:1" x14ac:dyDescent="0.2">
      <c r="A353" s="217"/>
    </row>
    <row r="354" spans="1:1" x14ac:dyDescent="0.2">
      <c r="A354" s="217"/>
    </row>
    <row r="355" spans="1:1" x14ac:dyDescent="0.2">
      <c r="A355" s="217"/>
    </row>
    <row r="356" spans="1:1" x14ac:dyDescent="0.2">
      <c r="A356" s="217"/>
    </row>
    <row r="357" spans="1:1" x14ac:dyDescent="0.2">
      <c r="A357" s="217"/>
    </row>
    <row r="358" spans="1:1" x14ac:dyDescent="0.2">
      <c r="A358" s="217"/>
    </row>
    <row r="359" spans="1:1" x14ac:dyDescent="0.2">
      <c r="A359" s="217"/>
    </row>
    <row r="360" spans="1:1" x14ac:dyDescent="0.2">
      <c r="A360" s="217"/>
    </row>
    <row r="361" spans="1:1" x14ac:dyDescent="0.2">
      <c r="A361" s="217"/>
    </row>
    <row r="362" spans="1:1" x14ac:dyDescent="0.2">
      <c r="A362" s="217"/>
    </row>
    <row r="363" spans="1:1" x14ac:dyDescent="0.2">
      <c r="A363" s="217"/>
    </row>
    <row r="364" spans="1:1" x14ac:dyDescent="0.2">
      <c r="A364" s="217"/>
    </row>
    <row r="365" spans="1:1" x14ac:dyDescent="0.2">
      <c r="A365" s="217"/>
    </row>
    <row r="366" spans="1:1" x14ac:dyDescent="0.2">
      <c r="A366" s="217"/>
    </row>
    <row r="367" spans="1:1" x14ac:dyDescent="0.2">
      <c r="A367" s="217"/>
    </row>
    <row r="368" spans="1:1" x14ac:dyDescent="0.2">
      <c r="A368" s="217"/>
    </row>
    <row r="369" spans="1:1" x14ac:dyDescent="0.2">
      <c r="A369" s="217"/>
    </row>
    <row r="370" spans="1:1" x14ac:dyDescent="0.2">
      <c r="A370" s="217"/>
    </row>
    <row r="371" spans="1:1" x14ac:dyDescent="0.2">
      <c r="A371" s="217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E65"/>
  <sheetViews>
    <sheetView workbookViewId="0"/>
  </sheetViews>
  <sheetFormatPr defaultColWidth="13.33203125" defaultRowHeight="11.25" x14ac:dyDescent="0.2"/>
  <cols>
    <col min="1" max="1" width="13.33203125" style="62"/>
    <col min="2" max="2" width="9.5" style="62" bestFit="1" customWidth="1"/>
    <col min="3" max="3" width="22" style="62" bestFit="1" customWidth="1"/>
    <col min="4" max="4" width="7" style="62" bestFit="1" customWidth="1"/>
    <col min="5" max="5" width="13.1640625" style="62" customWidth="1"/>
    <col min="6" max="16384" width="13.33203125" style="62"/>
  </cols>
  <sheetData>
    <row r="1" spans="1:5" s="63" customFormat="1" ht="10.5" x14ac:dyDescent="0.15">
      <c r="A1" s="63" t="s">
        <v>41</v>
      </c>
    </row>
    <row r="2" spans="1:5" s="63" customFormat="1" ht="10.5" x14ac:dyDescent="0.15">
      <c r="A2" s="63" t="s">
        <v>1091</v>
      </c>
    </row>
    <row r="3" spans="1:5" s="63" customFormat="1" ht="10.5" x14ac:dyDescent="0.15">
      <c r="A3" s="63" t="s">
        <v>1148</v>
      </c>
    </row>
    <row r="4" spans="1:5" s="63" customFormat="1" x14ac:dyDescent="0.2">
      <c r="A4" s="62" t="s">
        <v>1149</v>
      </c>
      <c r="B4" s="62"/>
      <c r="C4" s="62"/>
      <c r="D4" s="62"/>
      <c r="E4" s="62"/>
    </row>
    <row r="5" spans="1:5" x14ac:dyDescent="0.2">
      <c r="A5" s="62" t="s">
        <v>1150</v>
      </c>
    </row>
    <row r="6" spans="1:5" x14ac:dyDescent="0.2">
      <c r="A6" s="62" t="s">
        <v>1151</v>
      </c>
    </row>
    <row r="7" spans="1:5" x14ac:dyDescent="0.2">
      <c r="A7" s="62" t="s">
        <v>1</v>
      </c>
    </row>
    <row r="8" spans="1:5" x14ac:dyDescent="0.2">
      <c r="A8" s="62" t="s">
        <v>724</v>
      </c>
    </row>
    <row r="10" spans="1:5" ht="12" customHeight="1" x14ac:dyDescent="0.2">
      <c r="B10" s="63" t="s">
        <v>1152</v>
      </c>
      <c r="C10" s="63" t="s">
        <v>1153</v>
      </c>
      <c r="D10" s="63" t="s">
        <v>500</v>
      </c>
      <c r="E10" s="63" t="s">
        <v>724</v>
      </c>
    </row>
    <row r="11" spans="1:5" ht="12" customHeight="1" x14ac:dyDescent="0.2">
      <c r="A11" s="40">
        <v>39722</v>
      </c>
      <c r="B11" s="39">
        <v>89.37</v>
      </c>
      <c r="C11" s="39">
        <v>304.93</v>
      </c>
      <c r="D11" s="39">
        <v>240.04</v>
      </c>
      <c r="E11" s="39">
        <v>37.14</v>
      </c>
    </row>
    <row r="12" spans="1:5" ht="12" customHeight="1" x14ac:dyDescent="0.2">
      <c r="A12" s="40">
        <v>39753</v>
      </c>
      <c r="B12" s="39">
        <v>89.78</v>
      </c>
      <c r="C12" s="39">
        <v>300.45</v>
      </c>
      <c r="D12" s="39">
        <v>266.38</v>
      </c>
      <c r="E12" s="39">
        <v>38.44</v>
      </c>
    </row>
    <row r="13" spans="1:5" ht="12" customHeight="1" x14ac:dyDescent="0.2">
      <c r="A13" s="40">
        <v>39783</v>
      </c>
      <c r="B13" s="39">
        <v>89.56</v>
      </c>
      <c r="C13" s="39">
        <v>272.24</v>
      </c>
      <c r="D13" s="39">
        <v>243.06</v>
      </c>
      <c r="E13" s="39">
        <v>35.409999999999997</v>
      </c>
    </row>
    <row r="14" spans="1:5" ht="12" customHeight="1" x14ac:dyDescent="0.2">
      <c r="A14" s="40">
        <v>39814</v>
      </c>
      <c r="B14" s="39">
        <v>88.83</v>
      </c>
      <c r="C14" s="39">
        <v>286.38</v>
      </c>
      <c r="D14" s="39">
        <v>232.86</v>
      </c>
      <c r="E14" s="39">
        <v>35.6</v>
      </c>
    </row>
    <row r="15" spans="1:5" x14ac:dyDescent="0.2">
      <c r="A15" s="40">
        <v>39845</v>
      </c>
      <c r="B15" s="39">
        <v>83.81</v>
      </c>
      <c r="C15" s="39">
        <v>287.69</v>
      </c>
      <c r="D15" s="39">
        <v>227.28</v>
      </c>
      <c r="E15" s="39">
        <v>35.06</v>
      </c>
    </row>
    <row r="16" spans="1:5" x14ac:dyDescent="0.2">
      <c r="A16" s="40">
        <v>39873</v>
      </c>
      <c r="B16" s="39">
        <v>84.24</v>
      </c>
      <c r="C16" s="39">
        <v>250.52</v>
      </c>
      <c r="D16" s="39">
        <v>267.52999999999997</v>
      </c>
      <c r="E16" s="39">
        <v>35.26</v>
      </c>
    </row>
    <row r="17" spans="1:5" x14ac:dyDescent="0.2">
      <c r="A17" s="40">
        <v>39904</v>
      </c>
      <c r="B17" s="39">
        <v>83.68</v>
      </c>
      <c r="C17" s="39">
        <v>263.27999999999997</v>
      </c>
      <c r="D17" s="39">
        <v>252.53</v>
      </c>
      <c r="E17" s="39">
        <v>35.1</v>
      </c>
    </row>
    <row r="18" spans="1:5" x14ac:dyDescent="0.2">
      <c r="A18" s="40">
        <v>39934</v>
      </c>
      <c r="B18" s="39">
        <v>83.84</v>
      </c>
      <c r="C18" s="39">
        <v>277.79000000000002</v>
      </c>
      <c r="D18" s="39">
        <v>237.36</v>
      </c>
      <c r="E18" s="39">
        <v>35.07</v>
      </c>
    </row>
    <row r="19" spans="1:5" x14ac:dyDescent="0.2">
      <c r="A19" s="40">
        <v>39965</v>
      </c>
      <c r="B19" s="39">
        <v>83.47</v>
      </c>
      <c r="C19" s="39">
        <v>193.12</v>
      </c>
      <c r="D19" s="39">
        <v>300.97000000000003</v>
      </c>
      <c r="E19" s="39">
        <v>33.81</v>
      </c>
    </row>
    <row r="20" spans="1:5" x14ac:dyDescent="0.2">
      <c r="A20" s="40">
        <v>39995</v>
      </c>
      <c r="B20" s="39">
        <v>80.36</v>
      </c>
      <c r="C20" s="39">
        <v>219.84</v>
      </c>
      <c r="D20" s="39">
        <v>285.83999999999997</v>
      </c>
      <c r="E20" s="39">
        <v>34.31</v>
      </c>
    </row>
    <row r="21" spans="1:5" x14ac:dyDescent="0.2">
      <c r="A21" s="40">
        <v>40026</v>
      </c>
      <c r="B21" s="39">
        <v>80.5</v>
      </c>
      <c r="C21" s="39">
        <v>230.4</v>
      </c>
      <c r="D21" s="39">
        <v>274.11</v>
      </c>
      <c r="E21" s="39">
        <v>34.25</v>
      </c>
    </row>
    <row r="22" spans="1:5" x14ac:dyDescent="0.2">
      <c r="A22" s="40">
        <v>40057</v>
      </c>
      <c r="B22" s="39">
        <v>81.48</v>
      </c>
      <c r="C22" s="39">
        <v>227.81</v>
      </c>
      <c r="D22" s="39">
        <v>261.74</v>
      </c>
      <c r="E22" s="39">
        <v>33.43</v>
      </c>
    </row>
    <row r="23" spans="1:5" x14ac:dyDescent="0.2">
      <c r="A23" s="40">
        <v>40087</v>
      </c>
      <c r="B23" s="39">
        <v>80.58</v>
      </c>
      <c r="C23" s="39">
        <v>236.67</v>
      </c>
      <c r="D23" s="39">
        <v>251.28</v>
      </c>
      <c r="E23" s="39">
        <v>33.29</v>
      </c>
    </row>
    <row r="24" spans="1:5" x14ac:dyDescent="0.2">
      <c r="A24" s="40">
        <v>40118</v>
      </c>
      <c r="B24" s="39">
        <v>79.5</v>
      </c>
      <c r="C24" s="39">
        <v>228.71</v>
      </c>
      <c r="D24" s="39">
        <v>250.3</v>
      </c>
      <c r="E24" s="39">
        <v>32.700000000000003</v>
      </c>
    </row>
    <row r="25" spans="1:5" x14ac:dyDescent="0.2">
      <c r="A25" s="40">
        <v>40148</v>
      </c>
      <c r="B25" s="39">
        <v>80.09</v>
      </c>
      <c r="C25" s="39">
        <v>245.77</v>
      </c>
      <c r="D25" s="39">
        <v>234.75</v>
      </c>
      <c r="E25" s="39">
        <v>32.82</v>
      </c>
    </row>
    <row r="26" spans="1:5" x14ac:dyDescent="0.2">
      <c r="A26" s="40">
        <v>40179</v>
      </c>
      <c r="B26" s="39">
        <v>81.47</v>
      </c>
      <c r="C26" s="39">
        <v>251.05</v>
      </c>
      <c r="D26" s="39">
        <v>237.48</v>
      </c>
      <c r="E26" s="39">
        <v>33.369999999999997</v>
      </c>
    </row>
    <row r="27" spans="1:5" x14ac:dyDescent="0.2">
      <c r="A27" s="40">
        <v>40210</v>
      </c>
      <c r="B27" s="39">
        <v>82.3</v>
      </c>
      <c r="C27" s="39">
        <v>246.5</v>
      </c>
      <c r="D27" s="39">
        <v>242.73</v>
      </c>
      <c r="E27" s="39">
        <v>33.46</v>
      </c>
    </row>
    <row r="28" spans="1:5" x14ac:dyDescent="0.2">
      <c r="A28" s="40">
        <v>40238</v>
      </c>
      <c r="B28" s="39">
        <v>83.65</v>
      </c>
      <c r="C28" s="39">
        <v>199.07</v>
      </c>
      <c r="D28" s="39">
        <v>283.98</v>
      </c>
      <c r="E28" s="39">
        <v>33.18</v>
      </c>
    </row>
    <row r="29" spans="1:5" x14ac:dyDescent="0.2">
      <c r="A29" s="40">
        <v>40269</v>
      </c>
      <c r="B29" s="39">
        <v>83.62</v>
      </c>
      <c r="C29" s="39">
        <v>206.79</v>
      </c>
      <c r="D29" s="39">
        <v>282.67</v>
      </c>
      <c r="E29" s="39">
        <v>33.549999999999997</v>
      </c>
    </row>
    <row r="30" spans="1:5" x14ac:dyDescent="0.2">
      <c r="A30" s="40">
        <v>40299</v>
      </c>
      <c r="B30" s="39">
        <v>82.91</v>
      </c>
      <c r="C30" s="39">
        <v>218.57</v>
      </c>
      <c r="D30" s="39">
        <v>272.17</v>
      </c>
      <c r="E30" s="39">
        <v>33.590000000000003</v>
      </c>
    </row>
    <row r="31" spans="1:5" x14ac:dyDescent="0.2">
      <c r="A31" s="40">
        <v>40330</v>
      </c>
      <c r="B31" s="39">
        <v>82.87</v>
      </c>
      <c r="C31" s="39">
        <v>217.18</v>
      </c>
      <c r="D31" s="39">
        <v>274.42</v>
      </c>
      <c r="E31" s="39">
        <v>33.630000000000003</v>
      </c>
    </row>
    <row r="32" spans="1:5" x14ac:dyDescent="0.2">
      <c r="A32" s="40">
        <v>40360</v>
      </c>
      <c r="B32" s="39">
        <v>81.89</v>
      </c>
      <c r="C32" s="39">
        <v>210.19</v>
      </c>
      <c r="D32" s="39">
        <v>280.64999999999998</v>
      </c>
      <c r="E32" s="39">
        <v>33.53</v>
      </c>
    </row>
    <row r="33" spans="1:5" x14ac:dyDescent="0.2">
      <c r="A33" s="40">
        <v>40391</v>
      </c>
      <c r="B33" s="39">
        <v>80.87</v>
      </c>
      <c r="C33" s="39">
        <v>209.95</v>
      </c>
      <c r="D33" s="39">
        <v>279.94</v>
      </c>
      <c r="E33" s="39">
        <v>33.42</v>
      </c>
    </row>
    <row r="34" spans="1:5" x14ac:dyDescent="0.2">
      <c r="A34" s="40">
        <v>40422</v>
      </c>
      <c r="B34" s="39">
        <v>81.489999999999995</v>
      </c>
      <c r="C34" s="39">
        <v>212.04</v>
      </c>
      <c r="D34" s="39">
        <v>236.04</v>
      </c>
      <c r="E34" s="39">
        <v>31.01</v>
      </c>
    </row>
    <row r="35" spans="1:5" x14ac:dyDescent="0.2">
      <c r="A35" s="40">
        <v>40452</v>
      </c>
      <c r="B35" s="39">
        <v>82.42</v>
      </c>
      <c r="C35" s="39">
        <v>219.91</v>
      </c>
      <c r="D35" s="39">
        <v>221.02</v>
      </c>
      <c r="E35" s="39">
        <v>30.64</v>
      </c>
    </row>
    <row r="36" spans="1:5" x14ac:dyDescent="0.2">
      <c r="A36" s="40">
        <v>40483</v>
      </c>
      <c r="B36" s="39">
        <v>69.64</v>
      </c>
      <c r="C36" s="39">
        <v>214.57</v>
      </c>
      <c r="D36" s="39">
        <v>217.8</v>
      </c>
      <c r="E36" s="39">
        <v>29.39</v>
      </c>
    </row>
    <row r="37" spans="1:5" x14ac:dyDescent="0.2">
      <c r="A37" s="40">
        <v>40513</v>
      </c>
      <c r="B37" s="39">
        <v>32.869999999999997</v>
      </c>
      <c r="C37" s="39">
        <v>181.89</v>
      </c>
      <c r="D37" s="39">
        <v>260.06</v>
      </c>
      <c r="E37" s="39">
        <v>27.8</v>
      </c>
    </row>
    <row r="38" spans="1:5" x14ac:dyDescent="0.2">
      <c r="A38" s="40">
        <v>40544</v>
      </c>
      <c r="B38" s="39">
        <v>33.03</v>
      </c>
      <c r="C38" s="39">
        <v>186.37</v>
      </c>
      <c r="D38" s="39">
        <v>248.09</v>
      </c>
      <c r="E38" s="39">
        <v>27.37</v>
      </c>
    </row>
    <row r="39" spans="1:5" x14ac:dyDescent="0.2">
      <c r="A39" s="40">
        <v>40575</v>
      </c>
      <c r="B39" s="39">
        <v>26.6</v>
      </c>
      <c r="C39" s="39">
        <v>195.8</v>
      </c>
      <c r="D39" s="39">
        <v>236.26</v>
      </c>
      <c r="E39" s="39">
        <v>26.85</v>
      </c>
    </row>
    <row r="40" spans="1:5" x14ac:dyDescent="0.2">
      <c r="A40" s="40">
        <v>40603</v>
      </c>
      <c r="B40" s="39">
        <v>31.46</v>
      </c>
      <c r="C40" s="39">
        <v>203.65</v>
      </c>
      <c r="D40" s="39">
        <v>223.05</v>
      </c>
      <c r="E40" s="39">
        <v>26.82</v>
      </c>
    </row>
    <row r="41" spans="1:5" x14ac:dyDescent="0.2">
      <c r="A41" s="40">
        <v>40634</v>
      </c>
      <c r="B41" s="39">
        <v>37.22</v>
      </c>
      <c r="C41" s="39">
        <v>198.01</v>
      </c>
      <c r="D41" s="39">
        <v>227.82</v>
      </c>
      <c r="E41" s="39">
        <v>27.11</v>
      </c>
    </row>
    <row r="42" spans="1:5" x14ac:dyDescent="0.2">
      <c r="A42" s="40">
        <v>40664</v>
      </c>
      <c r="B42" s="39">
        <v>38.21</v>
      </c>
      <c r="C42" s="39">
        <v>204.04</v>
      </c>
      <c r="D42" s="39">
        <v>221.25</v>
      </c>
      <c r="E42" s="39">
        <v>27.14</v>
      </c>
    </row>
    <row r="43" spans="1:5" x14ac:dyDescent="0.2">
      <c r="A43" s="40">
        <v>40695</v>
      </c>
      <c r="B43" s="39">
        <v>39.44</v>
      </c>
      <c r="C43" s="39">
        <v>202.69</v>
      </c>
      <c r="D43" s="39">
        <v>210.6</v>
      </c>
      <c r="E43" s="39">
        <v>26.51</v>
      </c>
    </row>
    <row r="44" spans="1:5" x14ac:dyDescent="0.2">
      <c r="A44" s="40">
        <v>40725</v>
      </c>
      <c r="B44" s="39">
        <v>42.05</v>
      </c>
      <c r="C44" s="39">
        <v>167.98</v>
      </c>
      <c r="D44" s="39">
        <v>226.96</v>
      </c>
      <c r="E44" s="39">
        <v>25.58</v>
      </c>
    </row>
    <row r="45" spans="1:5" x14ac:dyDescent="0.2">
      <c r="A45" s="40">
        <v>40756</v>
      </c>
      <c r="B45" s="39">
        <v>50.03</v>
      </c>
      <c r="C45" s="39">
        <v>186.1</v>
      </c>
      <c r="D45" s="39">
        <v>209.55</v>
      </c>
      <c r="E45" s="39">
        <v>26.09</v>
      </c>
    </row>
    <row r="46" spans="1:5" x14ac:dyDescent="0.2">
      <c r="A46" s="40">
        <v>40787</v>
      </c>
      <c r="B46" s="39">
        <v>54.27</v>
      </c>
      <c r="C46" s="39">
        <v>187.3</v>
      </c>
      <c r="D46" s="39">
        <v>198.52</v>
      </c>
      <c r="E46" s="39">
        <v>25.77</v>
      </c>
    </row>
    <row r="47" spans="1:5" x14ac:dyDescent="0.2">
      <c r="A47" s="40">
        <v>40817</v>
      </c>
      <c r="B47" s="39">
        <v>59.17</v>
      </c>
      <c r="C47" s="39">
        <v>195.69</v>
      </c>
      <c r="D47" s="39">
        <v>188.32</v>
      </c>
      <c r="E47" s="39">
        <v>25.95</v>
      </c>
    </row>
    <row r="48" spans="1:5" x14ac:dyDescent="0.2">
      <c r="A48" s="40">
        <v>40848</v>
      </c>
      <c r="B48" s="39">
        <v>59.4</v>
      </c>
      <c r="C48" s="39">
        <v>198.4</v>
      </c>
      <c r="D48" s="39">
        <v>180.01</v>
      </c>
      <c r="E48" s="39">
        <v>25.63</v>
      </c>
    </row>
    <row r="49" spans="1:5" x14ac:dyDescent="0.2">
      <c r="A49" s="40">
        <v>40878</v>
      </c>
      <c r="B49" s="39">
        <v>68.09</v>
      </c>
      <c r="C49" s="39">
        <v>181.5</v>
      </c>
      <c r="D49" s="39">
        <v>174.67</v>
      </c>
      <c r="E49" s="39">
        <v>24.84</v>
      </c>
    </row>
    <row r="50" spans="1:5" x14ac:dyDescent="0.2">
      <c r="A50" s="40">
        <v>40909</v>
      </c>
      <c r="B50" s="39">
        <v>68.459999999999994</v>
      </c>
      <c r="C50" s="39">
        <v>190.01</v>
      </c>
      <c r="D50" s="39">
        <v>164.04</v>
      </c>
      <c r="E50" s="39">
        <v>24.74</v>
      </c>
    </row>
    <row r="51" spans="1:5" x14ac:dyDescent="0.2">
      <c r="A51" s="40">
        <v>40940</v>
      </c>
      <c r="B51" s="39">
        <v>69.67</v>
      </c>
      <c r="C51" s="39">
        <v>195.74</v>
      </c>
      <c r="D51" s="39">
        <v>161.12</v>
      </c>
      <c r="E51" s="39">
        <v>24.97</v>
      </c>
    </row>
    <row r="52" spans="1:5" x14ac:dyDescent="0.2">
      <c r="A52" s="40">
        <v>40969</v>
      </c>
      <c r="B52" s="39">
        <v>59.17</v>
      </c>
      <c r="C52" s="39">
        <v>200.31</v>
      </c>
      <c r="D52" s="39">
        <v>171</v>
      </c>
      <c r="E52" s="39">
        <v>25.2</v>
      </c>
    </row>
    <row r="53" spans="1:5" x14ac:dyDescent="0.2">
      <c r="A53" s="40">
        <v>41000</v>
      </c>
      <c r="B53" s="39">
        <v>58.31</v>
      </c>
      <c r="C53" s="39">
        <v>192.92</v>
      </c>
      <c r="D53" s="39">
        <v>176.21</v>
      </c>
      <c r="E53" s="39">
        <v>25.03</v>
      </c>
    </row>
    <row r="54" spans="1:5" x14ac:dyDescent="0.2">
      <c r="A54" s="40">
        <v>41030</v>
      </c>
      <c r="B54" s="39">
        <v>53.29</v>
      </c>
      <c r="C54" s="39">
        <v>206.11</v>
      </c>
      <c r="D54" s="39">
        <v>157.19999999999999</v>
      </c>
      <c r="E54" s="39">
        <v>24.39</v>
      </c>
    </row>
    <row r="55" spans="1:5" x14ac:dyDescent="0.2">
      <c r="A55" s="40">
        <v>41061</v>
      </c>
      <c r="B55" s="39">
        <v>45.26</v>
      </c>
      <c r="C55" s="39">
        <v>212.77</v>
      </c>
      <c r="D55" s="39">
        <v>149.32</v>
      </c>
      <c r="E55" s="39">
        <v>23.85</v>
      </c>
    </row>
    <row r="56" spans="1:5" x14ac:dyDescent="0.2">
      <c r="A56" s="40">
        <v>41091</v>
      </c>
      <c r="B56" s="39">
        <v>44.05</v>
      </c>
      <c r="C56" s="39">
        <v>218.45</v>
      </c>
      <c r="D56" s="39">
        <v>143.55000000000001</v>
      </c>
      <c r="E56" s="39">
        <v>23.77</v>
      </c>
    </row>
    <row r="57" spans="1:5" x14ac:dyDescent="0.2">
      <c r="A57" s="40">
        <v>41122</v>
      </c>
      <c r="B57" s="39">
        <v>42.76</v>
      </c>
      <c r="C57" s="39">
        <v>202.88</v>
      </c>
      <c r="D57" s="39">
        <v>157.96</v>
      </c>
      <c r="E57" s="39">
        <v>23.63</v>
      </c>
    </row>
    <row r="58" spans="1:5" x14ac:dyDescent="0.2">
      <c r="A58" s="40">
        <v>41153</v>
      </c>
      <c r="B58" s="39">
        <v>41.53</v>
      </c>
      <c r="C58" s="39">
        <v>212.7</v>
      </c>
      <c r="D58" s="39">
        <v>151.01</v>
      </c>
      <c r="E58" s="39">
        <v>23.73</v>
      </c>
    </row>
    <row r="59" spans="1:5" x14ac:dyDescent="0.2">
      <c r="A59" s="40">
        <v>41183</v>
      </c>
      <c r="B59" s="39">
        <v>37.380000000000003</v>
      </c>
      <c r="C59" s="39">
        <v>216.37</v>
      </c>
      <c r="D59" s="39">
        <v>145.6</v>
      </c>
      <c r="E59" s="39">
        <v>23.38</v>
      </c>
    </row>
    <row r="60" spans="1:5" x14ac:dyDescent="0.2">
      <c r="A60" s="40">
        <v>41214</v>
      </c>
      <c r="B60" s="39">
        <v>33.549999999999997</v>
      </c>
      <c r="C60" s="39">
        <v>215.3</v>
      </c>
      <c r="D60" s="39">
        <v>142.69999999999999</v>
      </c>
      <c r="E60" s="39">
        <v>22.92</v>
      </c>
    </row>
    <row r="61" spans="1:5" x14ac:dyDescent="0.2">
      <c r="A61" s="40">
        <v>41244</v>
      </c>
      <c r="B61" s="39">
        <v>32.72</v>
      </c>
      <c r="C61" s="39">
        <v>212.78</v>
      </c>
      <c r="D61" s="39">
        <v>138.29</v>
      </c>
      <c r="E61" s="39">
        <v>22.47</v>
      </c>
    </row>
    <row r="62" spans="1:5" x14ac:dyDescent="0.2">
      <c r="A62" s="40">
        <v>41275</v>
      </c>
      <c r="B62" s="39">
        <v>32.229999999999997</v>
      </c>
      <c r="C62" s="39">
        <v>210.72</v>
      </c>
      <c r="D62" s="39">
        <v>140.01</v>
      </c>
      <c r="E62" s="39">
        <v>22.42</v>
      </c>
    </row>
    <row r="63" spans="1:5" x14ac:dyDescent="0.2">
      <c r="A63" s="40">
        <v>41306</v>
      </c>
      <c r="B63" s="39">
        <v>31.51</v>
      </c>
      <c r="C63" s="38">
        <v>207.35</v>
      </c>
      <c r="D63" s="38">
        <v>137.13</v>
      </c>
      <c r="E63" s="39">
        <v>22.01</v>
      </c>
    </row>
    <row r="64" spans="1:5" x14ac:dyDescent="0.2">
      <c r="A64" s="40">
        <v>41334</v>
      </c>
      <c r="B64" s="39">
        <v>27.41</v>
      </c>
      <c r="C64" s="38">
        <v>205.38</v>
      </c>
      <c r="D64" s="38">
        <v>134.16999999999999</v>
      </c>
      <c r="E64" s="39">
        <v>21.48</v>
      </c>
    </row>
    <row r="65" spans="3:5" x14ac:dyDescent="0.2">
      <c r="C65" s="39"/>
      <c r="D65" s="37"/>
      <c r="E65" s="37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D65"/>
  <sheetViews>
    <sheetView workbookViewId="0"/>
  </sheetViews>
  <sheetFormatPr defaultColWidth="13.33203125" defaultRowHeight="11.25" x14ac:dyDescent="0.2"/>
  <cols>
    <col min="1" max="1" width="13.33203125" style="62"/>
    <col min="2" max="2" width="7.1640625" style="62" bestFit="1" customWidth="1"/>
    <col min="3" max="3" width="32.1640625" style="62" bestFit="1" customWidth="1"/>
    <col min="4" max="4" width="13.6640625" style="62" bestFit="1" customWidth="1"/>
    <col min="5" max="16384" width="13.33203125" style="62"/>
  </cols>
  <sheetData>
    <row r="1" spans="1:4" s="63" customFormat="1" ht="10.5" x14ac:dyDescent="0.15">
      <c r="A1" s="63" t="s">
        <v>41</v>
      </c>
    </row>
    <row r="2" spans="1:4" s="63" customFormat="1" ht="10.5" x14ac:dyDescent="0.15">
      <c r="A2" s="63" t="s">
        <v>1091</v>
      </c>
    </row>
    <row r="3" spans="1:4" s="63" customFormat="1" ht="10.5" x14ac:dyDescent="0.15">
      <c r="A3" s="63" t="s">
        <v>1154</v>
      </c>
    </row>
    <row r="4" spans="1:4" s="63" customFormat="1" x14ac:dyDescent="0.2">
      <c r="A4" s="62" t="s">
        <v>1155</v>
      </c>
      <c r="B4" s="62"/>
      <c r="C4" s="62"/>
      <c r="D4" s="62"/>
    </row>
    <row r="5" spans="1:4" x14ac:dyDescent="0.2">
      <c r="A5" s="62" t="s">
        <v>1150</v>
      </c>
    </row>
    <row r="6" spans="1:4" x14ac:dyDescent="0.2">
      <c r="A6" s="62" t="s">
        <v>1151</v>
      </c>
    </row>
    <row r="7" spans="1:4" x14ac:dyDescent="0.2">
      <c r="A7" s="62" t="s">
        <v>1</v>
      </c>
    </row>
    <row r="8" spans="1:4" x14ac:dyDescent="0.2">
      <c r="A8" s="62" t="s">
        <v>724</v>
      </c>
    </row>
    <row r="10" spans="1:4" ht="12" customHeight="1" x14ac:dyDescent="0.2">
      <c r="B10" s="63" t="s">
        <v>1156</v>
      </c>
      <c r="C10" s="63" t="s">
        <v>1157</v>
      </c>
      <c r="D10" s="63" t="s">
        <v>724</v>
      </c>
    </row>
    <row r="11" spans="1:4" ht="12" customHeight="1" x14ac:dyDescent="0.2">
      <c r="A11" s="40">
        <v>39722</v>
      </c>
      <c r="B11" s="62">
        <v>164.29</v>
      </c>
      <c r="C11" s="62">
        <v>15.81</v>
      </c>
      <c r="D11" s="39">
        <v>10.54</v>
      </c>
    </row>
    <row r="12" spans="1:4" ht="12" customHeight="1" x14ac:dyDescent="0.2">
      <c r="A12" s="40">
        <v>39753</v>
      </c>
      <c r="B12" s="62">
        <v>178.33</v>
      </c>
      <c r="C12" s="62">
        <v>15.21</v>
      </c>
      <c r="D12" s="39">
        <v>11.33</v>
      </c>
    </row>
    <row r="13" spans="1:4" ht="12" customHeight="1" x14ac:dyDescent="0.2">
      <c r="A13" s="40">
        <v>39783</v>
      </c>
      <c r="B13" s="62">
        <v>200.35</v>
      </c>
      <c r="C13" s="62">
        <v>16.829999999999998</v>
      </c>
      <c r="D13" s="39">
        <v>12.72</v>
      </c>
    </row>
    <row r="14" spans="1:4" ht="12" customHeight="1" x14ac:dyDescent="0.2">
      <c r="A14" s="40">
        <v>39814</v>
      </c>
      <c r="B14" s="62">
        <v>178.01</v>
      </c>
      <c r="C14" s="62">
        <v>18.04</v>
      </c>
      <c r="D14" s="39">
        <v>11.48</v>
      </c>
    </row>
    <row r="15" spans="1:4" x14ac:dyDescent="0.2">
      <c r="A15" s="40">
        <v>39845</v>
      </c>
      <c r="B15" s="62">
        <v>177.42</v>
      </c>
      <c r="C15" s="62">
        <v>17.79</v>
      </c>
      <c r="D15" s="39">
        <v>11.43</v>
      </c>
    </row>
    <row r="16" spans="1:4" x14ac:dyDescent="0.2">
      <c r="A16" s="40">
        <v>39873</v>
      </c>
      <c r="B16" s="62">
        <v>208.56</v>
      </c>
      <c r="C16" s="62">
        <v>17.63</v>
      </c>
      <c r="D16" s="39">
        <v>13.24</v>
      </c>
    </row>
    <row r="17" spans="1:4" x14ac:dyDescent="0.2">
      <c r="A17" s="40">
        <v>39904</v>
      </c>
      <c r="B17" s="62">
        <v>192.85</v>
      </c>
      <c r="C17" s="62">
        <v>25.96</v>
      </c>
      <c r="D17" s="39">
        <v>12.81</v>
      </c>
    </row>
    <row r="18" spans="1:4" x14ac:dyDescent="0.2">
      <c r="A18" s="40">
        <v>39934</v>
      </c>
      <c r="B18" s="62">
        <v>176.11</v>
      </c>
      <c r="C18" s="62">
        <v>24.55</v>
      </c>
      <c r="D18" s="39">
        <v>11.75</v>
      </c>
    </row>
    <row r="19" spans="1:4" x14ac:dyDescent="0.2">
      <c r="A19" s="40">
        <v>39965</v>
      </c>
      <c r="B19" s="62">
        <v>224.19</v>
      </c>
      <c r="C19" s="62">
        <v>24.85</v>
      </c>
      <c r="D19" s="39">
        <v>14.58</v>
      </c>
    </row>
    <row r="20" spans="1:4" x14ac:dyDescent="0.2">
      <c r="A20" s="40">
        <v>39995</v>
      </c>
      <c r="B20" s="62">
        <v>222.03</v>
      </c>
      <c r="C20" s="62">
        <v>25.5</v>
      </c>
      <c r="D20" s="39">
        <v>14.49</v>
      </c>
    </row>
    <row r="21" spans="1:4" x14ac:dyDescent="0.2">
      <c r="A21" s="40">
        <v>40026</v>
      </c>
      <c r="B21" s="62">
        <v>212.29</v>
      </c>
      <c r="C21" s="62">
        <v>25.44</v>
      </c>
      <c r="D21" s="39">
        <v>13.92</v>
      </c>
    </row>
    <row r="22" spans="1:4" x14ac:dyDescent="0.2">
      <c r="A22" s="40">
        <v>40057</v>
      </c>
      <c r="B22" s="62">
        <v>209.94</v>
      </c>
      <c r="C22" s="62">
        <v>20.54</v>
      </c>
      <c r="D22" s="39">
        <v>13.49</v>
      </c>
    </row>
    <row r="23" spans="1:4" x14ac:dyDescent="0.2">
      <c r="A23" s="40">
        <v>40087</v>
      </c>
      <c r="B23" s="62">
        <v>198.76</v>
      </c>
      <c r="C23" s="62">
        <v>21.16</v>
      </c>
      <c r="D23" s="39">
        <v>12.88</v>
      </c>
    </row>
    <row r="24" spans="1:4" x14ac:dyDescent="0.2">
      <c r="A24" s="40">
        <v>40118</v>
      </c>
      <c r="B24" s="62">
        <v>197.17</v>
      </c>
      <c r="C24" s="62">
        <v>19.82</v>
      </c>
      <c r="D24" s="39">
        <v>12.7</v>
      </c>
    </row>
    <row r="25" spans="1:4" x14ac:dyDescent="0.2">
      <c r="A25" s="40">
        <v>40148</v>
      </c>
      <c r="B25" s="62">
        <v>180.25</v>
      </c>
      <c r="C25" s="62">
        <v>19.86</v>
      </c>
      <c r="D25" s="39">
        <v>11.72</v>
      </c>
    </row>
    <row r="26" spans="1:4" x14ac:dyDescent="0.2">
      <c r="A26" s="40">
        <v>40179</v>
      </c>
      <c r="B26" s="62">
        <v>180.94</v>
      </c>
      <c r="C26" s="62">
        <v>24.13</v>
      </c>
      <c r="D26" s="39">
        <v>12.01</v>
      </c>
    </row>
    <row r="27" spans="1:4" x14ac:dyDescent="0.2">
      <c r="A27" s="40">
        <v>40210</v>
      </c>
      <c r="B27" s="62">
        <v>186.36</v>
      </c>
      <c r="C27" s="62">
        <v>24.34</v>
      </c>
      <c r="D27" s="39">
        <v>12.34</v>
      </c>
    </row>
    <row r="28" spans="1:4" x14ac:dyDescent="0.2">
      <c r="A28" s="40">
        <v>40238</v>
      </c>
      <c r="B28" s="62">
        <v>218.39</v>
      </c>
      <c r="C28" s="62">
        <v>25.9</v>
      </c>
      <c r="D28" s="39">
        <v>14.3</v>
      </c>
    </row>
    <row r="29" spans="1:4" x14ac:dyDescent="0.2">
      <c r="A29" s="40">
        <v>40269</v>
      </c>
      <c r="B29" s="62">
        <v>222.51</v>
      </c>
      <c r="C29" s="62">
        <v>27.47</v>
      </c>
      <c r="D29" s="39">
        <v>14.64</v>
      </c>
    </row>
    <row r="30" spans="1:4" x14ac:dyDescent="0.2">
      <c r="A30" s="40">
        <v>40299</v>
      </c>
      <c r="B30" s="62">
        <v>213.82</v>
      </c>
      <c r="C30" s="62">
        <v>27.36</v>
      </c>
      <c r="D30" s="39">
        <v>14.12</v>
      </c>
    </row>
    <row r="31" spans="1:4" x14ac:dyDescent="0.2">
      <c r="A31" s="40">
        <v>40330</v>
      </c>
      <c r="B31" s="62">
        <v>213.18</v>
      </c>
      <c r="C31" s="62">
        <v>27.76</v>
      </c>
      <c r="D31" s="39">
        <v>14.11</v>
      </c>
    </row>
    <row r="32" spans="1:4" x14ac:dyDescent="0.2">
      <c r="A32" s="40">
        <v>40360</v>
      </c>
      <c r="B32" s="62">
        <v>208.45</v>
      </c>
      <c r="C32" s="62">
        <v>27.22</v>
      </c>
      <c r="D32" s="39">
        <v>13.8</v>
      </c>
    </row>
    <row r="33" spans="1:4" x14ac:dyDescent="0.2">
      <c r="A33" s="40">
        <v>40391</v>
      </c>
      <c r="B33" s="62">
        <v>211.66</v>
      </c>
      <c r="C33" s="62">
        <v>27.58</v>
      </c>
      <c r="D33" s="39">
        <v>14.01</v>
      </c>
    </row>
    <row r="34" spans="1:4" x14ac:dyDescent="0.2">
      <c r="A34" s="40">
        <v>40422</v>
      </c>
      <c r="B34" s="62">
        <v>157.04</v>
      </c>
      <c r="C34" s="62">
        <v>32.26</v>
      </c>
      <c r="D34" s="39">
        <v>11.08</v>
      </c>
    </row>
    <row r="35" spans="1:4" x14ac:dyDescent="0.2">
      <c r="A35" s="40">
        <v>40452</v>
      </c>
      <c r="B35" s="62">
        <v>146.09</v>
      </c>
      <c r="C35" s="62">
        <v>29.07</v>
      </c>
      <c r="D35" s="39">
        <v>10.26</v>
      </c>
    </row>
    <row r="36" spans="1:4" x14ac:dyDescent="0.2">
      <c r="A36" s="40">
        <v>40483</v>
      </c>
      <c r="B36" s="62">
        <v>150.57</v>
      </c>
      <c r="C36" s="62">
        <v>27.31</v>
      </c>
      <c r="D36" s="39">
        <v>10.41</v>
      </c>
    </row>
    <row r="37" spans="1:4" x14ac:dyDescent="0.2">
      <c r="A37" s="40">
        <v>40513</v>
      </c>
      <c r="B37" s="62">
        <v>160.49</v>
      </c>
      <c r="C37" s="62">
        <v>33.11</v>
      </c>
      <c r="D37" s="39">
        <v>11.33</v>
      </c>
    </row>
    <row r="38" spans="1:4" x14ac:dyDescent="0.2">
      <c r="A38" s="40">
        <v>40544</v>
      </c>
      <c r="B38" s="62">
        <v>156.13</v>
      </c>
      <c r="C38" s="62">
        <v>30.39</v>
      </c>
      <c r="D38" s="39">
        <v>10.92</v>
      </c>
    </row>
    <row r="39" spans="1:4" x14ac:dyDescent="0.2">
      <c r="A39" s="40">
        <v>40575</v>
      </c>
      <c r="B39" s="62">
        <v>150.1</v>
      </c>
      <c r="C39" s="62">
        <v>30.68</v>
      </c>
      <c r="D39" s="39">
        <v>10.58</v>
      </c>
    </row>
    <row r="40" spans="1:4" x14ac:dyDescent="0.2">
      <c r="A40" s="40">
        <v>40603</v>
      </c>
      <c r="B40" s="62">
        <v>146.9</v>
      </c>
      <c r="C40" s="62">
        <v>30.81</v>
      </c>
      <c r="D40" s="39">
        <v>10.4</v>
      </c>
    </row>
    <row r="41" spans="1:4" x14ac:dyDescent="0.2">
      <c r="A41" s="40">
        <v>40634</v>
      </c>
      <c r="B41" s="62">
        <v>141.87</v>
      </c>
      <c r="C41" s="62">
        <v>32.909999999999997</v>
      </c>
      <c r="D41" s="39">
        <v>10.23</v>
      </c>
    </row>
    <row r="42" spans="1:4" x14ac:dyDescent="0.2">
      <c r="A42" s="40">
        <v>40664</v>
      </c>
      <c r="B42" s="62">
        <v>135.65</v>
      </c>
      <c r="C42" s="62">
        <v>32.86</v>
      </c>
      <c r="D42" s="39">
        <v>9.8699999999999992</v>
      </c>
    </row>
    <row r="43" spans="1:4" x14ac:dyDescent="0.2">
      <c r="A43" s="40">
        <v>40695</v>
      </c>
      <c r="B43" s="62">
        <v>128.80000000000001</v>
      </c>
      <c r="C43" s="62">
        <v>37.76</v>
      </c>
      <c r="D43" s="39">
        <v>9.75</v>
      </c>
    </row>
    <row r="44" spans="1:4" x14ac:dyDescent="0.2">
      <c r="A44" s="40">
        <v>40725</v>
      </c>
      <c r="B44" s="62">
        <v>135.07</v>
      </c>
      <c r="C44" s="62">
        <v>34.630000000000003</v>
      </c>
      <c r="D44" s="39">
        <v>9.94</v>
      </c>
    </row>
    <row r="45" spans="1:4" x14ac:dyDescent="0.2">
      <c r="A45" s="40">
        <v>40756</v>
      </c>
      <c r="B45" s="62">
        <v>119.05</v>
      </c>
      <c r="C45" s="62">
        <v>35.54</v>
      </c>
      <c r="D45" s="39">
        <v>9.0500000000000007</v>
      </c>
    </row>
    <row r="46" spans="1:4" x14ac:dyDescent="0.2">
      <c r="A46" s="40">
        <v>40787</v>
      </c>
      <c r="B46" s="62">
        <v>116.12</v>
      </c>
      <c r="C46" s="62">
        <v>36.06</v>
      </c>
      <c r="D46" s="39">
        <v>8.91</v>
      </c>
    </row>
    <row r="47" spans="1:4" x14ac:dyDescent="0.2">
      <c r="A47" s="40">
        <v>40817</v>
      </c>
      <c r="B47" s="62">
        <v>110.68</v>
      </c>
      <c r="C47" s="62">
        <v>35.24</v>
      </c>
      <c r="D47" s="39">
        <v>8.5399999999999991</v>
      </c>
    </row>
    <row r="48" spans="1:4" x14ac:dyDescent="0.2">
      <c r="A48" s="40">
        <v>40848</v>
      </c>
      <c r="B48" s="62">
        <v>105.58</v>
      </c>
      <c r="C48" s="62">
        <v>32.93</v>
      </c>
      <c r="D48" s="39">
        <v>8.11</v>
      </c>
    </row>
    <row r="49" spans="1:4" x14ac:dyDescent="0.2">
      <c r="A49" s="40">
        <v>40878</v>
      </c>
      <c r="B49" s="62">
        <v>107.44</v>
      </c>
      <c r="C49" s="62">
        <v>31.34</v>
      </c>
      <c r="D49" s="39">
        <v>8.1300000000000008</v>
      </c>
    </row>
    <row r="50" spans="1:4" x14ac:dyDescent="0.2">
      <c r="A50" s="40">
        <v>40909</v>
      </c>
      <c r="B50" s="62">
        <v>98.88</v>
      </c>
      <c r="C50" s="62">
        <v>30.49</v>
      </c>
      <c r="D50" s="39">
        <v>7.57</v>
      </c>
    </row>
    <row r="51" spans="1:4" x14ac:dyDescent="0.2">
      <c r="A51" s="40">
        <v>40940</v>
      </c>
      <c r="B51" s="62">
        <v>94.35</v>
      </c>
      <c r="C51" s="62">
        <v>33.01</v>
      </c>
      <c r="D51" s="39">
        <v>7.46</v>
      </c>
    </row>
    <row r="52" spans="1:4" x14ac:dyDescent="0.2">
      <c r="A52" s="40">
        <v>40969</v>
      </c>
      <c r="B52" s="62">
        <v>98.06</v>
      </c>
      <c r="C52" s="62">
        <v>41.43</v>
      </c>
      <c r="D52" s="39">
        <v>8.17</v>
      </c>
    </row>
    <row r="53" spans="1:4" x14ac:dyDescent="0.2">
      <c r="A53" s="40">
        <v>41000</v>
      </c>
      <c r="B53" s="62">
        <v>100.78</v>
      </c>
      <c r="C53" s="62">
        <v>41.35</v>
      </c>
      <c r="D53" s="39">
        <v>8.32</v>
      </c>
    </row>
    <row r="54" spans="1:4" x14ac:dyDescent="0.2">
      <c r="A54" s="40">
        <v>41030</v>
      </c>
      <c r="B54" s="62">
        <v>78.599999999999994</v>
      </c>
      <c r="C54" s="62">
        <v>39.1</v>
      </c>
      <c r="D54" s="39">
        <v>6.89</v>
      </c>
    </row>
    <row r="55" spans="1:4" x14ac:dyDescent="0.2">
      <c r="A55" s="40">
        <v>41061</v>
      </c>
      <c r="B55" s="62">
        <v>74.42</v>
      </c>
      <c r="C55" s="62">
        <v>41.03</v>
      </c>
      <c r="D55" s="39">
        <v>6.76</v>
      </c>
    </row>
    <row r="56" spans="1:4" x14ac:dyDescent="0.2">
      <c r="A56" s="40">
        <v>41091</v>
      </c>
      <c r="B56" s="62">
        <v>75.67</v>
      </c>
      <c r="C56" s="62">
        <v>39.83</v>
      </c>
      <c r="D56" s="39">
        <v>6.76</v>
      </c>
    </row>
    <row r="57" spans="1:4" x14ac:dyDescent="0.2">
      <c r="A57" s="40">
        <v>41122</v>
      </c>
      <c r="B57" s="62">
        <v>80.7</v>
      </c>
      <c r="C57" s="62">
        <v>40.44</v>
      </c>
      <c r="D57" s="39">
        <v>7.09</v>
      </c>
    </row>
    <row r="58" spans="1:4" x14ac:dyDescent="0.2">
      <c r="A58" s="40">
        <v>41153</v>
      </c>
      <c r="B58" s="62">
        <v>74.75</v>
      </c>
      <c r="C58" s="62">
        <v>40.86</v>
      </c>
      <c r="D58" s="39">
        <v>6.77</v>
      </c>
    </row>
    <row r="59" spans="1:4" x14ac:dyDescent="0.2">
      <c r="A59" s="40">
        <v>41183</v>
      </c>
      <c r="B59" s="62">
        <v>70.88</v>
      </c>
      <c r="C59" s="62">
        <v>40.08</v>
      </c>
      <c r="D59" s="39">
        <v>6.5</v>
      </c>
    </row>
    <row r="60" spans="1:4" x14ac:dyDescent="0.2">
      <c r="A60" s="40">
        <v>41214</v>
      </c>
      <c r="B60" s="62">
        <v>66.36</v>
      </c>
      <c r="C60" s="62">
        <v>41.26</v>
      </c>
      <c r="D60" s="39">
        <v>6.3</v>
      </c>
    </row>
    <row r="61" spans="1:4" x14ac:dyDescent="0.2">
      <c r="A61" s="40">
        <v>41244</v>
      </c>
      <c r="B61" s="62">
        <v>63.18</v>
      </c>
      <c r="C61" s="62">
        <v>40.82</v>
      </c>
      <c r="D61" s="39">
        <v>6.09</v>
      </c>
    </row>
    <row r="62" spans="1:4" x14ac:dyDescent="0.2">
      <c r="A62" s="40">
        <v>41275</v>
      </c>
      <c r="B62" s="62">
        <v>64.290000000000006</v>
      </c>
      <c r="C62" s="62">
        <v>41.26</v>
      </c>
      <c r="D62" s="39">
        <v>6.18</v>
      </c>
    </row>
    <row r="63" spans="1:4" x14ac:dyDescent="0.2">
      <c r="A63" s="40">
        <v>41306</v>
      </c>
      <c r="B63" s="62">
        <v>60.93</v>
      </c>
      <c r="C63" s="62">
        <v>41.84</v>
      </c>
      <c r="D63" s="39">
        <v>6.02</v>
      </c>
    </row>
    <row r="64" spans="1:4" x14ac:dyDescent="0.2">
      <c r="A64" s="40">
        <v>41334</v>
      </c>
      <c r="B64" s="62">
        <v>56.47</v>
      </c>
      <c r="C64" s="62">
        <v>42.01</v>
      </c>
      <c r="D64" s="39">
        <v>5.77</v>
      </c>
    </row>
    <row r="65" spans="3:4" x14ac:dyDescent="0.2">
      <c r="C65" s="39"/>
      <c r="D65" s="39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C29"/>
  <sheetViews>
    <sheetView workbookViewId="0"/>
  </sheetViews>
  <sheetFormatPr defaultColWidth="10.33203125" defaultRowHeight="11.25" x14ac:dyDescent="0.2"/>
  <cols>
    <col min="1" max="1" width="15.1640625" style="62" customWidth="1"/>
    <col min="2" max="2" width="18" style="62" bestFit="1" customWidth="1"/>
    <col min="3" max="3" width="11.33203125" style="62" bestFit="1" customWidth="1"/>
    <col min="4" max="16384" width="10.33203125" style="62"/>
  </cols>
  <sheetData>
    <row r="1" spans="1:3" s="63" customFormat="1" ht="10.5" x14ac:dyDescent="0.15">
      <c r="A1" s="54" t="s">
        <v>41</v>
      </c>
    </row>
    <row r="2" spans="1:3" s="63" customFormat="1" ht="10.5" x14ac:dyDescent="0.15">
      <c r="A2" s="63" t="s">
        <v>1091</v>
      </c>
    </row>
    <row r="3" spans="1:3" s="63" customFormat="1" ht="10.5" x14ac:dyDescent="0.15">
      <c r="A3" s="2" t="s">
        <v>1158</v>
      </c>
    </row>
    <row r="4" spans="1:3" x14ac:dyDescent="0.2">
      <c r="A4" s="62" t="s">
        <v>1159</v>
      </c>
    </row>
    <row r="5" spans="1:3" x14ac:dyDescent="0.2">
      <c r="A5" s="62" t="s">
        <v>910</v>
      </c>
    </row>
    <row r="6" spans="1:3" x14ac:dyDescent="0.2">
      <c r="A6" s="62" t="s">
        <v>1160</v>
      </c>
    </row>
    <row r="7" spans="1:3" x14ac:dyDescent="0.2">
      <c r="A7" s="62" t="s">
        <v>1</v>
      </c>
    </row>
    <row r="9" spans="1:3" x14ac:dyDescent="0.2">
      <c r="A9" s="36"/>
      <c r="B9" s="35" t="s">
        <v>801</v>
      </c>
      <c r="C9" s="35" t="s">
        <v>1161</v>
      </c>
    </row>
    <row r="10" spans="1:3" x14ac:dyDescent="0.2">
      <c r="A10" s="63" t="s">
        <v>1162</v>
      </c>
      <c r="B10" s="41">
        <v>513.22</v>
      </c>
      <c r="C10" s="62">
        <v>0</v>
      </c>
    </row>
    <row r="11" spans="1:3" x14ac:dyDescent="0.2">
      <c r="A11" s="63">
        <v>2013</v>
      </c>
      <c r="B11" s="41">
        <v>0</v>
      </c>
      <c r="C11" s="41">
        <v>4</v>
      </c>
    </row>
    <row r="12" spans="1:3" x14ac:dyDescent="0.2">
      <c r="A12" s="63">
        <v>2014</v>
      </c>
      <c r="B12" s="41">
        <v>0</v>
      </c>
      <c r="C12" s="41">
        <v>29</v>
      </c>
    </row>
    <row r="13" spans="1:3" x14ac:dyDescent="0.2">
      <c r="A13" s="63">
        <v>2015</v>
      </c>
      <c r="B13" s="41">
        <v>64.069999999999993</v>
      </c>
      <c r="C13" s="41">
        <v>6</v>
      </c>
    </row>
    <row r="14" spans="1:3" x14ac:dyDescent="0.2">
      <c r="A14" s="63">
        <v>2016</v>
      </c>
      <c r="B14" s="41">
        <v>32.03</v>
      </c>
      <c r="C14" s="41">
        <v>134</v>
      </c>
    </row>
    <row r="15" spans="1:3" x14ac:dyDescent="0.2">
      <c r="A15" s="63">
        <v>2017</v>
      </c>
      <c r="B15" s="41">
        <v>0</v>
      </c>
      <c r="C15" s="41">
        <v>6</v>
      </c>
    </row>
    <row r="16" spans="1:3" x14ac:dyDescent="0.2">
      <c r="A16" s="63">
        <v>2018</v>
      </c>
      <c r="B16" s="41">
        <v>0</v>
      </c>
      <c r="C16" s="41">
        <v>4</v>
      </c>
    </row>
    <row r="17" spans="1:3" x14ac:dyDescent="0.2">
      <c r="A17" s="63">
        <v>2019</v>
      </c>
      <c r="B17" s="41">
        <v>10.76</v>
      </c>
      <c r="C17" s="41">
        <v>35</v>
      </c>
    </row>
    <row r="19" spans="1:3" x14ac:dyDescent="0.2">
      <c r="B19" s="41"/>
      <c r="C19" s="41"/>
    </row>
    <row r="20" spans="1:3" x14ac:dyDescent="0.2">
      <c r="B20" s="41"/>
      <c r="C20" s="41"/>
    </row>
    <row r="21" spans="1:3" x14ac:dyDescent="0.2">
      <c r="B21" s="41"/>
      <c r="C21" s="41"/>
    </row>
    <row r="22" spans="1:3" x14ac:dyDescent="0.2">
      <c r="B22" s="41"/>
      <c r="C22" s="41"/>
    </row>
    <row r="23" spans="1:3" x14ac:dyDescent="0.2">
      <c r="B23" s="41"/>
      <c r="C23" s="41"/>
    </row>
    <row r="24" spans="1:3" x14ac:dyDescent="0.2">
      <c r="B24" s="41"/>
      <c r="C24" s="41"/>
    </row>
    <row r="25" spans="1:3" x14ac:dyDescent="0.2">
      <c r="B25" s="41"/>
      <c r="C25" s="41"/>
    </row>
    <row r="26" spans="1:3" x14ac:dyDescent="0.2">
      <c r="B26" s="41"/>
      <c r="C26" s="41"/>
    </row>
    <row r="27" spans="1:3" x14ac:dyDescent="0.2">
      <c r="B27" s="41"/>
      <c r="C27" s="41"/>
    </row>
    <row r="28" spans="1:3" x14ac:dyDescent="0.2">
      <c r="B28" s="41"/>
      <c r="C28" s="41"/>
    </row>
    <row r="29" spans="1:3" x14ac:dyDescent="0.2">
      <c r="B29" s="41"/>
      <c r="C29" s="41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I32"/>
  <sheetViews>
    <sheetView workbookViewId="0"/>
  </sheetViews>
  <sheetFormatPr defaultColWidth="10.33203125" defaultRowHeight="11.25" x14ac:dyDescent="0.2"/>
  <cols>
    <col min="1" max="1" width="8.1640625" style="62" customWidth="1"/>
    <col min="2" max="2" width="11.6640625" style="62" bestFit="1" customWidth="1"/>
    <col min="3" max="3" width="19.5" style="62" bestFit="1" customWidth="1"/>
    <col min="4" max="4" width="24.5" style="62" bestFit="1" customWidth="1"/>
    <col min="5" max="5" width="21.33203125" style="62" bestFit="1" customWidth="1"/>
    <col min="6" max="6" width="11.5" style="62" bestFit="1" customWidth="1"/>
    <col min="7" max="7" width="78" style="62" customWidth="1"/>
    <col min="8" max="8" width="13.83203125" style="62" bestFit="1" customWidth="1"/>
    <col min="9" max="16384" width="10.33203125" style="62"/>
  </cols>
  <sheetData>
    <row r="1" spans="1:9" x14ac:dyDescent="0.2">
      <c r="A1" s="54" t="s">
        <v>41</v>
      </c>
    </row>
    <row r="2" spans="1:9" x14ac:dyDescent="0.2">
      <c r="A2" s="54" t="s">
        <v>1091</v>
      </c>
    </row>
    <row r="3" spans="1:9" s="63" customFormat="1" ht="10.5" x14ac:dyDescent="0.15">
      <c r="A3" s="2" t="s">
        <v>1163</v>
      </c>
    </row>
    <row r="4" spans="1:9" x14ac:dyDescent="0.2">
      <c r="A4" s="62" t="s">
        <v>909</v>
      </c>
    </row>
    <row r="5" spans="1:9" x14ac:dyDescent="0.2">
      <c r="A5" s="62" t="s">
        <v>910</v>
      </c>
    </row>
    <row r="6" spans="1:9" x14ac:dyDescent="0.2">
      <c r="A6" s="62" t="s">
        <v>1160</v>
      </c>
    </row>
    <row r="7" spans="1:9" x14ac:dyDescent="0.2">
      <c r="A7" s="62" t="s">
        <v>1</v>
      </c>
    </row>
    <row r="9" spans="1:9" x14ac:dyDescent="0.2">
      <c r="A9" s="36"/>
      <c r="B9" s="34" t="s">
        <v>912</v>
      </c>
      <c r="C9" s="33" t="s">
        <v>913</v>
      </c>
      <c r="D9" s="33" t="s">
        <v>914</v>
      </c>
      <c r="E9" s="33" t="s">
        <v>915</v>
      </c>
      <c r="F9" s="33" t="s">
        <v>916</v>
      </c>
      <c r="G9" s="33" t="s">
        <v>917</v>
      </c>
      <c r="H9" s="33" t="s">
        <v>44</v>
      </c>
      <c r="I9" s="32"/>
    </row>
    <row r="10" spans="1:9" x14ac:dyDescent="0.2">
      <c r="A10" s="63">
        <v>2013</v>
      </c>
      <c r="B10" s="41">
        <v>9.2200000000000006</v>
      </c>
      <c r="C10" s="41">
        <v>8.86</v>
      </c>
      <c r="D10" s="41">
        <v>12.4</v>
      </c>
      <c r="E10" s="41">
        <v>25.04</v>
      </c>
      <c r="F10" s="41">
        <v>21.75</v>
      </c>
      <c r="G10" s="41">
        <v>12.85</v>
      </c>
      <c r="H10" s="41">
        <v>0</v>
      </c>
    </row>
    <row r="11" spans="1:9" x14ac:dyDescent="0.2">
      <c r="A11" s="63">
        <v>2014</v>
      </c>
      <c r="B11" s="41">
        <v>3.41</v>
      </c>
      <c r="C11" s="41">
        <v>8.8000000000000007</v>
      </c>
      <c r="D11" s="41">
        <v>16.3</v>
      </c>
      <c r="E11" s="41">
        <v>16.16</v>
      </c>
      <c r="F11" s="41">
        <v>13.28</v>
      </c>
      <c r="G11" s="41">
        <v>12.25</v>
      </c>
      <c r="H11" s="41">
        <v>17</v>
      </c>
    </row>
    <row r="12" spans="1:9" x14ac:dyDescent="0.2">
      <c r="A12" s="63">
        <v>2015</v>
      </c>
      <c r="B12" s="41">
        <v>3.41</v>
      </c>
      <c r="C12" s="41">
        <v>8.6999999999999993</v>
      </c>
      <c r="D12" s="41">
        <v>30.67</v>
      </c>
      <c r="E12" s="41">
        <v>19.32</v>
      </c>
      <c r="F12" s="41">
        <v>5.68</v>
      </c>
      <c r="G12" s="41">
        <v>0</v>
      </c>
      <c r="H12" s="41">
        <v>60</v>
      </c>
    </row>
    <row r="13" spans="1:9" x14ac:dyDescent="0.2">
      <c r="A13" s="63">
        <v>2016</v>
      </c>
      <c r="B13" s="41">
        <v>0.02</v>
      </c>
      <c r="C13" s="41">
        <v>9.19</v>
      </c>
      <c r="D13" s="41">
        <v>23.73</v>
      </c>
      <c r="E13" s="41">
        <v>14.25</v>
      </c>
      <c r="F13" s="41">
        <v>4.24</v>
      </c>
      <c r="G13" s="41">
        <v>0</v>
      </c>
      <c r="H13" s="41">
        <v>74</v>
      </c>
    </row>
    <row r="14" spans="1:9" x14ac:dyDescent="0.2">
      <c r="A14" s="63">
        <v>2017</v>
      </c>
      <c r="B14" s="41">
        <v>0</v>
      </c>
      <c r="C14" s="41">
        <v>1.8</v>
      </c>
      <c r="D14" s="41">
        <v>31.15</v>
      </c>
      <c r="E14" s="41">
        <v>14.16</v>
      </c>
      <c r="F14" s="41">
        <v>3.46</v>
      </c>
      <c r="G14" s="41">
        <v>0</v>
      </c>
      <c r="H14" s="41">
        <v>74</v>
      </c>
    </row>
    <row r="15" spans="1:9" x14ac:dyDescent="0.2">
      <c r="A15" s="63">
        <v>2018</v>
      </c>
      <c r="B15" s="41">
        <v>0</v>
      </c>
      <c r="C15" s="41">
        <v>0.9</v>
      </c>
      <c r="D15" s="41">
        <v>25.09</v>
      </c>
      <c r="E15" s="41">
        <v>13.63</v>
      </c>
      <c r="F15" s="41">
        <v>0.94</v>
      </c>
      <c r="G15" s="41">
        <v>8</v>
      </c>
      <c r="H15" s="41">
        <v>74</v>
      </c>
    </row>
    <row r="16" spans="1:9" x14ac:dyDescent="0.2">
      <c r="A16" s="63">
        <v>2019</v>
      </c>
      <c r="B16" s="41">
        <v>0</v>
      </c>
      <c r="C16" s="41">
        <v>0.78</v>
      </c>
      <c r="D16" s="41">
        <v>22.65</v>
      </c>
      <c r="E16" s="41">
        <v>12.83</v>
      </c>
      <c r="F16" s="41">
        <v>0.31</v>
      </c>
      <c r="G16" s="41">
        <v>0</v>
      </c>
      <c r="H16" s="41">
        <v>0</v>
      </c>
    </row>
    <row r="18" spans="2:8" x14ac:dyDescent="0.2">
      <c r="F18" s="41"/>
    </row>
    <row r="19" spans="2:8" x14ac:dyDescent="0.2">
      <c r="B19" s="41"/>
      <c r="C19" s="41"/>
      <c r="D19" s="41"/>
      <c r="E19" s="41"/>
      <c r="F19" s="41"/>
      <c r="G19" s="41"/>
      <c r="H19" s="41"/>
    </row>
    <row r="20" spans="2:8" x14ac:dyDescent="0.2">
      <c r="B20" s="41"/>
      <c r="C20" s="41"/>
      <c r="D20" s="41"/>
      <c r="E20" s="41"/>
      <c r="F20" s="41"/>
      <c r="G20" s="41"/>
      <c r="H20" s="41"/>
    </row>
    <row r="21" spans="2:8" x14ac:dyDescent="0.2">
      <c r="B21" s="41"/>
      <c r="C21" s="41"/>
      <c r="D21" s="41"/>
      <c r="E21" s="41"/>
      <c r="F21" s="41"/>
      <c r="G21" s="41"/>
      <c r="H21" s="41"/>
    </row>
    <row r="22" spans="2:8" x14ac:dyDescent="0.2">
      <c r="B22" s="41"/>
      <c r="C22" s="41"/>
      <c r="D22" s="41"/>
      <c r="E22" s="41"/>
      <c r="F22" s="41"/>
      <c r="G22" s="41"/>
      <c r="H22" s="41"/>
    </row>
    <row r="23" spans="2:8" x14ac:dyDescent="0.2">
      <c r="B23" s="41"/>
      <c r="C23" s="41"/>
      <c r="D23" s="41"/>
      <c r="E23" s="41"/>
      <c r="F23" s="41"/>
      <c r="G23" s="41"/>
      <c r="H23" s="41"/>
    </row>
    <row r="24" spans="2:8" x14ac:dyDescent="0.2">
      <c r="B24" s="41"/>
      <c r="C24" s="41"/>
      <c r="D24" s="41"/>
      <c r="E24" s="41"/>
      <c r="F24" s="41"/>
      <c r="G24" s="41"/>
      <c r="H24" s="41"/>
    </row>
    <row r="25" spans="2:8" x14ac:dyDescent="0.2">
      <c r="B25" s="41"/>
      <c r="C25" s="41"/>
      <c r="D25" s="41"/>
      <c r="E25" s="41"/>
      <c r="F25" s="41"/>
      <c r="G25" s="41"/>
      <c r="H25" s="41"/>
    </row>
    <row r="26" spans="2:8" x14ac:dyDescent="0.2">
      <c r="B26" s="41"/>
      <c r="C26" s="41"/>
      <c r="D26" s="41"/>
      <c r="E26" s="41"/>
      <c r="F26" s="41"/>
      <c r="G26" s="41"/>
      <c r="H26" s="41"/>
    </row>
    <row r="27" spans="2:8" x14ac:dyDescent="0.2">
      <c r="B27" s="41"/>
      <c r="D27" s="37"/>
      <c r="E27" s="41"/>
      <c r="F27" s="41"/>
      <c r="G27" s="41"/>
      <c r="H27" s="41"/>
    </row>
    <row r="28" spans="2:8" x14ac:dyDescent="0.2">
      <c r="B28" s="41"/>
      <c r="D28" s="37"/>
      <c r="F28" s="41"/>
    </row>
    <row r="29" spans="2:8" x14ac:dyDescent="0.2">
      <c r="B29" s="41"/>
      <c r="D29" s="37"/>
    </row>
    <row r="30" spans="2:8" x14ac:dyDescent="0.2">
      <c r="B30" s="41"/>
      <c r="D30" s="37"/>
    </row>
    <row r="31" spans="2:8" x14ac:dyDescent="0.2">
      <c r="B31" s="41"/>
      <c r="D31" s="37"/>
    </row>
    <row r="32" spans="2:8" x14ac:dyDescent="0.2">
      <c r="B32" s="41"/>
      <c r="D32" s="37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E60"/>
  <sheetViews>
    <sheetView workbookViewId="0"/>
  </sheetViews>
  <sheetFormatPr defaultColWidth="13.33203125" defaultRowHeight="11.25" x14ac:dyDescent="0.2"/>
  <cols>
    <col min="1" max="1" width="18.1640625" style="62" customWidth="1"/>
    <col min="2" max="2" width="77.6640625" style="62" bestFit="1" customWidth="1"/>
    <col min="3" max="3" width="59.5" style="62" bestFit="1" customWidth="1"/>
    <col min="4" max="16384" width="13.33203125" style="62"/>
  </cols>
  <sheetData>
    <row r="1" spans="1:5" x14ac:dyDescent="0.2">
      <c r="A1" s="54" t="s">
        <v>41</v>
      </c>
    </row>
    <row r="2" spans="1:5" x14ac:dyDescent="0.2">
      <c r="A2" s="54" t="s">
        <v>1091</v>
      </c>
    </row>
    <row r="3" spans="1:5" s="63" customFormat="1" ht="10.5" x14ac:dyDescent="0.15">
      <c r="A3" s="2" t="s">
        <v>1164</v>
      </c>
    </row>
    <row r="4" spans="1:5" s="63" customFormat="1" x14ac:dyDescent="0.2">
      <c r="A4" s="32" t="s">
        <v>1165</v>
      </c>
      <c r="B4" s="32"/>
      <c r="C4" s="32"/>
      <c r="D4" s="62"/>
      <c r="E4" s="62"/>
    </row>
    <row r="5" spans="1:5" x14ac:dyDescent="0.2">
      <c r="A5" s="62" t="s">
        <v>1166</v>
      </c>
    </row>
    <row r="6" spans="1:5" x14ac:dyDescent="0.2">
      <c r="A6" s="62" t="s">
        <v>3</v>
      </c>
    </row>
    <row r="8" spans="1:5" x14ac:dyDescent="0.2">
      <c r="A8" s="63"/>
      <c r="B8" s="54" t="s">
        <v>1167</v>
      </c>
      <c r="C8" s="33" t="s">
        <v>1168</v>
      </c>
      <c r="D8" s="31"/>
      <c r="E8" s="31"/>
    </row>
    <row r="9" spans="1:5" x14ac:dyDescent="0.2">
      <c r="A9" s="63">
        <v>2013</v>
      </c>
      <c r="B9" s="62">
        <v>4.22</v>
      </c>
      <c r="D9" s="41"/>
      <c r="E9" s="41"/>
    </row>
    <row r="10" spans="1:5" x14ac:dyDescent="0.2">
      <c r="A10" s="63">
        <v>2014</v>
      </c>
      <c r="B10" s="62">
        <v>2.96</v>
      </c>
      <c r="C10" s="62">
        <v>0.87</v>
      </c>
      <c r="D10" s="39"/>
      <c r="E10" s="39"/>
    </row>
    <row r="11" spans="1:5" x14ac:dyDescent="0.2">
      <c r="A11" s="63">
        <v>2015</v>
      </c>
      <c r="B11" s="62">
        <v>3.28</v>
      </c>
      <c r="C11" s="62">
        <v>2.9</v>
      </c>
      <c r="D11" s="39"/>
      <c r="E11" s="39"/>
    </row>
    <row r="12" spans="1:5" x14ac:dyDescent="0.2">
      <c r="A12" s="63">
        <v>2016</v>
      </c>
      <c r="B12" s="62">
        <v>2.36</v>
      </c>
      <c r="C12" s="62">
        <v>3.39</v>
      </c>
      <c r="D12" s="39"/>
      <c r="E12" s="39"/>
    </row>
    <row r="13" spans="1:5" x14ac:dyDescent="0.2">
      <c r="A13" s="63">
        <v>2017</v>
      </c>
      <c r="B13" s="62">
        <v>2.2000000000000002</v>
      </c>
      <c r="C13" s="62">
        <v>3.21</v>
      </c>
    </row>
    <row r="14" spans="1:5" x14ac:dyDescent="0.2">
      <c r="A14" s="63">
        <v>2018</v>
      </c>
      <c r="B14" s="62">
        <v>1.67</v>
      </c>
      <c r="C14" s="62">
        <v>3.04</v>
      </c>
    </row>
    <row r="15" spans="1:5" x14ac:dyDescent="0.2">
      <c r="A15" s="63">
        <v>2019</v>
      </c>
      <c r="B15" s="62">
        <v>1.43</v>
      </c>
    </row>
    <row r="16" spans="1:5" x14ac:dyDescent="0.2">
      <c r="A16" s="39"/>
      <c r="B16" s="39"/>
      <c r="C16" s="39"/>
    </row>
    <row r="17" spans="1:3" x14ac:dyDescent="0.2">
      <c r="A17" s="39"/>
      <c r="B17" s="39"/>
      <c r="C17" s="39"/>
    </row>
    <row r="18" spans="1:3" x14ac:dyDescent="0.2">
      <c r="A18" s="39"/>
      <c r="B18" s="39"/>
      <c r="C18" s="39"/>
    </row>
    <row r="19" spans="1:3" x14ac:dyDescent="0.2">
      <c r="A19" s="39"/>
      <c r="B19" s="39"/>
      <c r="C19" s="39"/>
    </row>
    <row r="20" spans="1:3" x14ac:dyDescent="0.2">
      <c r="A20" s="39"/>
      <c r="B20" s="39"/>
    </row>
    <row r="21" spans="1:3" x14ac:dyDescent="0.2">
      <c r="A21" s="39"/>
      <c r="B21" s="39"/>
      <c r="C21" s="36"/>
    </row>
    <row r="22" spans="1:3" x14ac:dyDescent="0.2">
      <c r="A22" s="39"/>
      <c r="B22" s="39"/>
      <c r="C22" s="36"/>
    </row>
    <row r="23" spans="1:3" x14ac:dyDescent="0.2">
      <c r="A23" s="39"/>
      <c r="B23" s="39"/>
      <c r="C23" s="36"/>
    </row>
    <row r="24" spans="1:3" x14ac:dyDescent="0.2">
      <c r="A24" s="39"/>
      <c r="B24" s="39"/>
      <c r="C24" s="36"/>
    </row>
    <row r="25" spans="1:3" x14ac:dyDescent="0.2">
      <c r="A25" s="39"/>
      <c r="B25" s="39"/>
      <c r="C25" s="36"/>
    </row>
    <row r="26" spans="1:3" x14ac:dyDescent="0.2">
      <c r="A26" s="39"/>
      <c r="B26" s="39"/>
      <c r="C26" s="36"/>
    </row>
    <row r="27" spans="1:3" x14ac:dyDescent="0.2">
      <c r="A27" s="39"/>
      <c r="B27" s="39"/>
      <c r="C27" s="36"/>
    </row>
    <row r="28" spans="1:3" x14ac:dyDescent="0.2">
      <c r="A28" s="39"/>
      <c r="B28" s="39"/>
      <c r="C28" s="39"/>
    </row>
    <row r="29" spans="1:3" x14ac:dyDescent="0.2">
      <c r="A29" s="39"/>
      <c r="B29" s="39"/>
      <c r="C29" s="39"/>
    </row>
    <row r="30" spans="1:3" x14ac:dyDescent="0.2">
      <c r="A30" s="39"/>
      <c r="B30" s="39"/>
      <c r="C30" s="39"/>
    </row>
    <row r="31" spans="1:3" x14ac:dyDescent="0.2">
      <c r="A31" s="39"/>
      <c r="B31" s="39"/>
      <c r="C31" s="39"/>
    </row>
    <row r="32" spans="1:3" x14ac:dyDescent="0.2">
      <c r="A32" s="39"/>
      <c r="B32" s="39"/>
      <c r="C32" s="39"/>
    </row>
    <row r="33" spans="1:3" x14ac:dyDescent="0.2">
      <c r="A33" s="39"/>
      <c r="B33" s="39"/>
      <c r="C33" s="39"/>
    </row>
    <row r="34" spans="1:3" x14ac:dyDescent="0.2">
      <c r="A34" s="39"/>
      <c r="B34" s="39"/>
      <c r="C34" s="39"/>
    </row>
    <row r="35" spans="1:3" x14ac:dyDescent="0.2">
      <c r="A35" s="39"/>
      <c r="B35" s="39"/>
      <c r="C35" s="39"/>
    </row>
    <row r="36" spans="1:3" x14ac:dyDescent="0.2">
      <c r="A36" s="39"/>
      <c r="B36" s="39"/>
      <c r="C36" s="39"/>
    </row>
    <row r="37" spans="1:3" x14ac:dyDescent="0.2">
      <c r="A37" s="39"/>
      <c r="B37" s="39"/>
      <c r="C37" s="39"/>
    </row>
    <row r="38" spans="1:3" x14ac:dyDescent="0.2">
      <c r="A38" s="39"/>
      <c r="B38" s="39"/>
      <c r="C38" s="39"/>
    </row>
    <row r="39" spans="1:3" x14ac:dyDescent="0.2">
      <c r="A39" s="39"/>
      <c r="B39" s="39"/>
      <c r="C39" s="39"/>
    </row>
    <row r="40" spans="1:3" x14ac:dyDescent="0.2">
      <c r="A40" s="39"/>
      <c r="B40" s="39"/>
      <c r="C40" s="39"/>
    </row>
    <row r="41" spans="1:3" x14ac:dyDescent="0.2">
      <c r="A41" s="39"/>
      <c r="B41" s="39"/>
      <c r="C41" s="39"/>
    </row>
    <row r="42" spans="1:3" x14ac:dyDescent="0.2">
      <c r="A42" s="39"/>
      <c r="B42" s="39"/>
      <c r="C42" s="39"/>
    </row>
    <row r="43" spans="1:3" x14ac:dyDescent="0.2">
      <c r="A43" s="39"/>
      <c r="B43" s="39"/>
      <c r="C43" s="39"/>
    </row>
    <row r="44" spans="1:3" x14ac:dyDescent="0.2">
      <c r="A44" s="39"/>
      <c r="B44" s="39"/>
      <c r="C44" s="39"/>
    </row>
    <row r="45" spans="1:3" x14ac:dyDescent="0.2">
      <c r="A45" s="39"/>
      <c r="B45" s="39"/>
      <c r="C45" s="39"/>
    </row>
    <row r="46" spans="1:3" x14ac:dyDescent="0.2">
      <c r="A46" s="39"/>
      <c r="B46" s="39"/>
      <c r="C46" s="39"/>
    </row>
    <row r="47" spans="1:3" x14ac:dyDescent="0.2">
      <c r="A47" s="39"/>
      <c r="B47" s="39"/>
      <c r="C47" s="39"/>
    </row>
    <row r="48" spans="1:3" x14ac:dyDescent="0.2">
      <c r="A48" s="39"/>
      <c r="B48" s="39"/>
      <c r="C48" s="39"/>
    </row>
    <row r="49" spans="1:3" x14ac:dyDescent="0.2">
      <c r="A49" s="39"/>
      <c r="B49" s="39"/>
      <c r="C49" s="39"/>
    </row>
    <row r="50" spans="1:3" x14ac:dyDescent="0.2">
      <c r="A50" s="39"/>
      <c r="B50" s="39"/>
      <c r="C50" s="39"/>
    </row>
    <row r="51" spans="1:3" x14ac:dyDescent="0.2">
      <c r="A51" s="39"/>
      <c r="B51" s="39"/>
      <c r="C51" s="39"/>
    </row>
    <row r="52" spans="1:3" x14ac:dyDescent="0.2">
      <c r="A52" s="39"/>
      <c r="B52" s="39"/>
      <c r="C52" s="39"/>
    </row>
    <row r="53" spans="1:3" x14ac:dyDescent="0.2">
      <c r="A53" s="39"/>
      <c r="B53" s="39"/>
      <c r="C53" s="39"/>
    </row>
    <row r="54" spans="1:3" x14ac:dyDescent="0.2">
      <c r="A54" s="39"/>
      <c r="B54" s="39"/>
      <c r="C54" s="39"/>
    </row>
    <row r="55" spans="1:3" x14ac:dyDescent="0.2">
      <c r="A55" s="39"/>
      <c r="B55" s="39"/>
      <c r="C55" s="39"/>
    </row>
    <row r="56" spans="1:3" x14ac:dyDescent="0.2">
      <c r="A56" s="39"/>
      <c r="B56" s="39"/>
      <c r="C56" s="39"/>
    </row>
    <row r="57" spans="1:3" x14ac:dyDescent="0.2">
      <c r="A57" s="39"/>
      <c r="B57" s="39"/>
      <c r="C57" s="39"/>
    </row>
    <row r="58" spans="1:3" x14ac:dyDescent="0.2">
      <c r="A58" s="39"/>
      <c r="B58" s="39"/>
      <c r="C58" s="39"/>
    </row>
    <row r="59" spans="1:3" x14ac:dyDescent="0.2">
      <c r="A59" s="39"/>
      <c r="B59" s="39"/>
      <c r="C59" s="39"/>
    </row>
    <row r="60" spans="1:3" x14ac:dyDescent="0.2">
      <c r="A60" s="39"/>
      <c r="B60" s="39"/>
      <c r="C60" s="39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I30"/>
  <sheetViews>
    <sheetView workbookViewId="0"/>
  </sheetViews>
  <sheetFormatPr defaultColWidth="10.6640625" defaultRowHeight="11.25" x14ac:dyDescent="0.2"/>
  <cols>
    <col min="1" max="1" width="10.5" style="62" customWidth="1"/>
    <col min="2" max="2" width="22.1640625" style="62" bestFit="1" customWidth="1"/>
    <col min="3" max="3" width="21" style="62" bestFit="1" customWidth="1"/>
    <col min="4" max="4" width="19.83203125" style="62" bestFit="1" customWidth="1"/>
    <col min="5" max="5" width="7.1640625" style="62" bestFit="1" customWidth="1"/>
    <col min="6" max="6" width="11.1640625" style="62" bestFit="1" customWidth="1"/>
    <col min="7" max="7" width="7.1640625" style="62" bestFit="1" customWidth="1"/>
    <col min="8" max="8" width="8" style="62" bestFit="1" customWidth="1"/>
    <col min="9" max="9" width="5.6640625" style="62" bestFit="1" customWidth="1"/>
    <col min="10" max="16384" width="10.6640625" style="62"/>
  </cols>
  <sheetData>
    <row r="1" spans="1:9" x14ac:dyDescent="0.2">
      <c r="A1" s="63" t="s">
        <v>41</v>
      </c>
      <c r="F1" s="54"/>
    </row>
    <row r="2" spans="1:9" x14ac:dyDescent="0.2">
      <c r="A2" s="63" t="s">
        <v>1091</v>
      </c>
      <c r="F2" s="54"/>
    </row>
    <row r="3" spans="1:9" x14ac:dyDescent="0.2">
      <c r="A3" s="2" t="s">
        <v>1169</v>
      </c>
      <c r="F3" s="54"/>
    </row>
    <row r="4" spans="1:9" x14ac:dyDescent="0.2">
      <c r="A4" s="62" t="s">
        <v>1170</v>
      </c>
      <c r="F4" s="53"/>
    </row>
    <row r="5" spans="1:9" x14ac:dyDescent="0.2">
      <c r="A5" s="53" t="s">
        <v>1171</v>
      </c>
      <c r="F5" s="53"/>
    </row>
    <row r="6" spans="1:9" x14ac:dyDescent="0.2">
      <c r="A6" s="61" t="s">
        <v>1172</v>
      </c>
      <c r="F6" s="52"/>
    </row>
    <row r="7" spans="1:9" x14ac:dyDescent="0.2">
      <c r="A7" s="62" t="s">
        <v>1</v>
      </c>
      <c r="F7" s="53"/>
    </row>
    <row r="8" spans="1:9" x14ac:dyDescent="0.2">
      <c r="A8" s="60"/>
      <c r="B8" s="59"/>
      <c r="C8" s="59"/>
      <c r="D8" s="59"/>
      <c r="E8" s="59"/>
    </row>
    <row r="9" spans="1:9" x14ac:dyDescent="0.2">
      <c r="B9" s="63" t="s">
        <v>1173</v>
      </c>
      <c r="C9" s="63" t="s">
        <v>1174</v>
      </c>
      <c r="D9" s="63" t="s">
        <v>1175</v>
      </c>
      <c r="E9" s="63" t="s">
        <v>253</v>
      </c>
      <c r="F9" s="56"/>
      <c r="G9" s="56"/>
      <c r="H9" s="56"/>
      <c r="I9" s="56"/>
    </row>
    <row r="10" spans="1:9" x14ac:dyDescent="0.2">
      <c r="A10" s="63" t="s">
        <v>1176</v>
      </c>
      <c r="B10" s="62">
        <v>785.69</v>
      </c>
      <c r="C10" s="62">
        <v>765.91</v>
      </c>
      <c r="D10" s="62">
        <v>0.02</v>
      </c>
      <c r="E10" s="62">
        <v>67.81</v>
      </c>
    </row>
    <row r="11" spans="1:9" x14ac:dyDescent="0.2">
      <c r="A11" s="63" t="s">
        <v>1177</v>
      </c>
      <c r="B11" s="62">
        <v>838.34</v>
      </c>
      <c r="C11" s="62">
        <v>943.42</v>
      </c>
      <c r="D11" s="62">
        <v>0.05</v>
      </c>
      <c r="E11" s="62">
        <v>20.03</v>
      </c>
    </row>
    <row r="12" spans="1:9" x14ac:dyDescent="0.2">
      <c r="A12" s="63" t="s">
        <v>1178</v>
      </c>
      <c r="B12" s="62">
        <v>491.83</v>
      </c>
      <c r="C12" s="62">
        <v>678.85</v>
      </c>
      <c r="D12" s="62">
        <v>0</v>
      </c>
      <c r="E12" s="62">
        <v>39.340000000000003</v>
      </c>
    </row>
    <row r="13" spans="1:9" x14ac:dyDescent="0.2">
      <c r="A13" s="63" t="s">
        <v>1179</v>
      </c>
      <c r="B13" s="62">
        <v>263.19</v>
      </c>
      <c r="C13" s="62">
        <v>325.42</v>
      </c>
      <c r="D13" s="62">
        <v>0.41</v>
      </c>
      <c r="E13" s="62">
        <v>4.92</v>
      </c>
    </row>
    <row r="14" spans="1:9" x14ac:dyDescent="0.2">
      <c r="A14" s="63" t="s">
        <v>1180</v>
      </c>
      <c r="B14" s="62">
        <v>224.34</v>
      </c>
      <c r="C14" s="62">
        <v>327.7</v>
      </c>
      <c r="D14" s="62">
        <v>0</v>
      </c>
      <c r="E14" s="62">
        <v>23.19</v>
      </c>
    </row>
    <row r="15" spans="1:9" x14ac:dyDescent="0.2">
      <c r="A15" s="63" t="s">
        <v>1181</v>
      </c>
      <c r="B15" s="62">
        <v>183.49</v>
      </c>
      <c r="C15" s="62">
        <v>356.74</v>
      </c>
      <c r="D15" s="62">
        <v>0</v>
      </c>
      <c r="E15" s="62">
        <v>34.869999999999997</v>
      </c>
    </row>
    <row r="16" spans="1:9" x14ac:dyDescent="0.2">
      <c r="A16" s="63" t="s">
        <v>1182</v>
      </c>
      <c r="B16" s="62">
        <v>304.66000000000003</v>
      </c>
      <c r="C16" s="62">
        <v>565.66999999999996</v>
      </c>
      <c r="D16" s="62">
        <v>0</v>
      </c>
      <c r="E16" s="62">
        <v>38.89</v>
      </c>
    </row>
    <row r="17" spans="1:5" x14ac:dyDescent="0.2">
      <c r="A17" s="63" t="s">
        <v>1183</v>
      </c>
      <c r="B17" s="62">
        <v>215.92</v>
      </c>
      <c r="C17" s="62">
        <v>396.62</v>
      </c>
      <c r="D17" s="62">
        <v>0</v>
      </c>
      <c r="E17" s="62">
        <v>53.14</v>
      </c>
    </row>
    <row r="18" spans="1:5" x14ac:dyDescent="0.2">
      <c r="A18" s="63" t="s">
        <v>1184</v>
      </c>
      <c r="B18" s="62">
        <v>178.6</v>
      </c>
      <c r="C18" s="62">
        <v>427.99</v>
      </c>
      <c r="D18" s="62">
        <v>5.8</v>
      </c>
      <c r="E18" s="62">
        <v>20.37</v>
      </c>
    </row>
    <row r="19" spans="1:5" x14ac:dyDescent="0.2">
      <c r="A19" s="63" t="s">
        <v>1185</v>
      </c>
      <c r="B19" s="62">
        <v>161.51</v>
      </c>
      <c r="C19" s="62">
        <v>377.72</v>
      </c>
      <c r="D19" s="62">
        <v>30.77</v>
      </c>
      <c r="E19" s="62">
        <v>27.22</v>
      </c>
    </row>
    <row r="20" spans="1:5" x14ac:dyDescent="0.2">
      <c r="A20" s="63" t="s">
        <v>1186</v>
      </c>
      <c r="B20" s="62">
        <v>298.05</v>
      </c>
      <c r="C20" s="62">
        <v>394.61</v>
      </c>
      <c r="D20" s="62">
        <v>93.89</v>
      </c>
      <c r="E20" s="62">
        <v>32.049999999999997</v>
      </c>
    </row>
    <row r="21" spans="1:5" x14ac:dyDescent="0.2">
      <c r="A21" s="63" t="s">
        <v>1187</v>
      </c>
      <c r="B21" s="62">
        <v>237.8</v>
      </c>
      <c r="C21" s="62">
        <v>490.04</v>
      </c>
      <c r="D21" s="62">
        <v>209.06</v>
      </c>
      <c r="E21" s="62">
        <v>118.44</v>
      </c>
    </row>
    <row r="22" spans="1:5" x14ac:dyDescent="0.2">
      <c r="A22" s="63" t="s">
        <v>1188</v>
      </c>
      <c r="B22" s="62">
        <v>166.54</v>
      </c>
      <c r="C22" s="62">
        <v>360.67</v>
      </c>
      <c r="D22" s="62">
        <v>38.520000000000003</v>
      </c>
      <c r="E22" s="62">
        <v>19.16</v>
      </c>
    </row>
    <row r="23" spans="1:5" x14ac:dyDescent="0.2">
      <c r="A23" s="63" t="s">
        <v>1189</v>
      </c>
      <c r="B23" s="62">
        <v>184.21</v>
      </c>
      <c r="C23" s="62">
        <v>347.74</v>
      </c>
      <c r="D23" s="62">
        <v>66.239999999999995</v>
      </c>
      <c r="E23" s="62">
        <v>15.59</v>
      </c>
    </row>
    <row r="24" spans="1:5" x14ac:dyDescent="0.2">
      <c r="A24" s="63" t="s">
        <v>1190</v>
      </c>
      <c r="B24" s="62">
        <v>155.21</v>
      </c>
      <c r="C24" s="62">
        <v>450.34</v>
      </c>
      <c r="D24" s="62">
        <v>55.43</v>
      </c>
      <c r="E24" s="62">
        <v>12.42</v>
      </c>
    </row>
    <row r="25" spans="1:5" x14ac:dyDescent="0.2">
      <c r="A25" s="63" t="s">
        <v>1191</v>
      </c>
      <c r="B25" s="62">
        <v>177.54</v>
      </c>
      <c r="C25" s="62">
        <v>461.59</v>
      </c>
      <c r="D25" s="62">
        <v>66.98</v>
      </c>
      <c r="E25" s="62">
        <v>12.1</v>
      </c>
    </row>
    <row r="26" spans="1:5" x14ac:dyDescent="0.2">
      <c r="A26" s="63" t="s">
        <v>1192</v>
      </c>
      <c r="B26" s="62">
        <v>269.73</v>
      </c>
      <c r="C26" s="62">
        <v>516.45000000000005</v>
      </c>
      <c r="D26" s="62">
        <v>95.74</v>
      </c>
      <c r="E26" s="62">
        <v>22.28</v>
      </c>
    </row>
    <row r="27" spans="1:5" x14ac:dyDescent="0.2">
      <c r="A27" s="63" t="s">
        <v>1193</v>
      </c>
      <c r="B27" s="62">
        <v>128.16</v>
      </c>
      <c r="C27" s="62">
        <v>364.56</v>
      </c>
      <c r="D27" s="62">
        <v>45.92</v>
      </c>
      <c r="E27" s="62">
        <v>6.76</v>
      </c>
    </row>
    <row r="28" spans="1:5" x14ac:dyDescent="0.2">
      <c r="A28" s="63" t="s">
        <v>1194</v>
      </c>
      <c r="B28" s="62">
        <v>113.58</v>
      </c>
      <c r="C28" s="62">
        <v>323.74</v>
      </c>
      <c r="D28" s="62">
        <v>58.6</v>
      </c>
      <c r="E28" s="62">
        <v>8.49</v>
      </c>
    </row>
    <row r="29" spans="1:5" x14ac:dyDescent="0.2">
      <c r="A29" s="63" t="s">
        <v>1195</v>
      </c>
      <c r="B29" s="62">
        <v>115.56</v>
      </c>
      <c r="C29" s="62">
        <v>209.65</v>
      </c>
      <c r="D29" s="62">
        <v>34.72</v>
      </c>
      <c r="E29" s="62">
        <v>9.65</v>
      </c>
    </row>
    <row r="30" spans="1:5" x14ac:dyDescent="0.2">
      <c r="A30" s="63" t="s">
        <v>1196</v>
      </c>
      <c r="B30" s="62">
        <v>126.96</v>
      </c>
      <c r="C30" s="62">
        <v>417.2</v>
      </c>
      <c r="D30" s="62">
        <v>70.430000000000007</v>
      </c>
      <c r="E30" s="62">
        <v>14.62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H283"/>
  <sheetViews>
    <sheetView workbookViewId="0"/>
  </sheetViews>
  <sheetFormatPr defaultColWidth="8.33203125" defaultRowHeight="11.25" x14ac:dyDescent="0.2"/>
  <cols>
    <col min="1" max="1" width="8.33203125" style="62"/>
    <col min="2" max="2" width="40.83203125" style="62" bestFit="1" customWidth="1"/>
    <col min="3" max="16384" width="8.33203125" style="62"/>
  </cols>
  <sheetData>
    <row r="1" spans="1:8" x14ac:dyDescent="0.2">
      <c r="A1" s="63" t="s">
        <v>41</v>
      </c>
      <c r="E1" s="54"/>
    </row>
    <row r="2" spans="1:8" x14ac:dyDescent="0.2">
      <c r="A2" s="63" t="s">
        <v>1091</v>
      </c>
      <c r="E2" s="54"/>
    </row>
    <row r="3" spans="1:8" x14ac:dyDescent="0.2">
      <c r="A3" s="2" t="s">
        <v>1197</v>
      </c>
      <c r="E3" s="54"/>
    </row>
    <row r="4" spans="1:8" x14ac:dyDescent="0.2">
      <c r="A4" s="62" t="s">
        <v>1198</v>
      </c>
      <c r="E4" s="53"/>
    </row>
    <row r="5" spans="1:8" x14ac:dyDescent="0.2">
      <c r="A5" s="53" t="s">
        <v>1171</v>
      </c>
      <c r="E5" s="53"/>
    </row>
    <row r="6" spans="1:8" x14ac:dyDescent="0.2">
      <c r="A6" s="61" t="s">
        <v>1199</v>
      </c>
      <c r="E6" s="52"/>
    </row>
    <row r="7" spans="1:8" x14ac:dyDescent="0.2">
      <c r="A7" s="62" t="s">
        <v>1</v>
      </c>
      <c r="E7" s="53"/>
    </row>
    <row r="8" spans="1:8" x14ac:dyDescent="0.2">
      <c r="A8" s="53"/>
      <c r="E8" s="53"/>
    </row>
    <row r="9" spans="1:8" x14ac:dyDescent="0.2">
      <c r="A9" s="53"/>
      <c r="B9" s="63" t="s">
        <v>1198</v>
      </c>
      <c r="E9" s="53"/>
    </row>
    <row r="10" spans="1:8" x14ac:dyDescent="0.2">
      <c r="A10" s="801">
        <v>2008</v>
      </c>
      <c r="B10" s="30">
        <v>5.63</v>
      </c>
      <c r="C10" s="56"/>
      <c r="D10" s="56"/>
      <c r="E10" s="56"/>
      <c r="F10" s="56"/>
      <c r="G10" s="56"/>
      <c r="H10" s="56"/>
    </row>
    <row r="11" spans="1:8" x14ac:dyDescent="0.2">
      <c r="A11" s="801"/>
      <c r="B11" s="30">
        <v>5.3</v>
      </c>
    </row>
    <row r="12" spans="1:8" x14ac:dyDescent="0.2">
      <c r="A12" s="801"/>
      <c r="B12" s="30">
        <v>4.99</v>
      </c>
    </row>
    <row r="13" spans="1:8" x14ac:dyDescent="0.2">
      <c r="A13" s="801"/>
      <c r="B13" s="30">
        <v>4.58</v>
      </c>
    </row>
    <row r="14" spans="1:8" x14ac:dyDescent="0.2">
      <c r="A14" s="801"/>
      <c r="B14" s="30">
        <v>4.3099999999999996</v>
      </c>
    </row>
    <row r="15" spans="1:8" x14ac:dyDescent="0.2">
      <c r="A15" s="801"/>
      <c r="B15" s="30">
        <v>4.1100000000000003</v>
      </c>
    </row>
    <row r="16" spans="1:8" x14ac:dyDescent="0.2">
      <c r="A16" s="801"/>
      <c r="B16" s="30">
        <v>3.88</v>
      </c>
    </row>
    <row r="17" spans="1:2" x14ac:dyDescent="0.2">
      <c r="A17" s="801"/>
      <c r="B17" s="30">
        <v>3.55</v>
      </c>
    </row>
    <row r="18" spans="1:2" x14ac:dyDescent="0.2">
      <c r="A18" s="801"/>
      <c r="B18" s="30">
        <v>3.45</v>
      </c>
    </row>
    <row r="19" spans="1:2" x14ac:dyDescent="0.2">
      <c r="A19" s="801"/>
      <c r="B19" s="30">
        <v>3.32</v>
      </c>
    </row>
    <row r="20" spans="1:2" x14ac:dyDescent="0.2">
      <c r="A20" s="801"/>
      <c r="B20" s="30">
        <v>3.35</v>
      </c>
    </row>
    <row r="21" spans="1:2" x14ac:dyDescent="0.2">
      <c r="A21" s="801"/>
      <c r="B21" s="30">
        <v>3.31</v>
      </c>
    </row>
    <row r="22" spans="1:2" x14ac:dyDescent="0.2">
      <c r="A22" s="801"/>
      <c r="B22" s="30">
        <v>3.35</v>
      </c>
    </row>
    <row r="23" spans="1:2" x14ac:dyDescent="0.2">
      <c r="A23" s="801"/>
      <c r="B23" s="30">
        <v>3.3</v>
      </c>
    </row>
    <row r="24" spans="1:2" x14ac:dyDescent="0.2">
      <c r="A24" s="801"/>
      <c r="B24" s="30">
        <v>3.24</v>
      </c>
    </row>
    <row r="25" spans="1:2" x14ac:dyDescent="0.2">
      <c r="A25" s="801"/>
      <c r="B25" s="30">
        <v>3.24</v>
      </c>
    </row>
    <row r="26" spans="1:2" x14ac:dyDescent="0.2">
      <c r="A26" s="801"/>
      <c r="B26" s="30">
        <v>3.1</v>
      </c>
    </row>
    <row r="27" spans="1:2" x14ac:dyDescent="0.2">
      <c r="A27" s="801"/>
      <c r="B27" s="30">
        <v>2.95</v>
      </c>
    </row>
    <row r="28" spans="1:2" x14ac:dyDescent="0.2">
      <c r="A28" s="801"/>
      <c r="B28" s="30">
        <v>2.75</v>
      </c>
    </row>
    <row r="29" spans="1:2" x14ac:dyDescent="0.2">
      <c r="A29" s="801"/>
      <c r="B29" s="30">
        <v>2.61</v>
      </c>
    </row>
    <row r="30" spans="1:2" x14ac:dyDescent="0.2">
      <c r="A30" s="801"/>
      <c r="B30" s="30">
        <v>2.4300000000000002</v>
      </c>
    </row>
    <row r="31" spans="1:2" x14ac:dyDescent="0.2">
      <c r="A31" s="801"/>
      <c r="B31" s="30">
        <v>2.33</v>
      </c>
    </row>
    <row r="32" spans="1:2" x14ac:dyDescent="0.2">
      <c r="A32" s="801"/>
      <c r="B32" s="30">
        <v>2.2200000000000002</v>
      </c>
    </row>
    <row r="33" spans="1:2" x14ac:dyDescent="0.2">
      <c r="A33" s="801"/>
      <c r="B33" s="30">
        <v>2.17</v>
      </c>
    </row>
    <row r="34" spans="1:2" x14ac:dyDescent="0.2">
      <c r="A34" s="801"/>
      <c r="B34" s="30">
        <v>2.06</v>
      </c>
    </row>
    <row r="35" spans="1:2" x14ac:dyDescent="0.2">
      <c r="A35" s="801"/>
      <c r="B35" s="30">
        <v>2.19</v>
      </c>
    </row>
    <row r="36" spans="1:2" x14ac:dyDescent="0.2">
      <c r="A36" s="801"/>
      <c r="B36" s="30">
        <v>2.21</v>
      </c>
    </row>
    <row r="37" spans="1:2" x14ac:dyDescent="0.2">
      <c r="A37" s="801"/>
      <c r="B37" s="30">
        <v>2.3199999999999998</v>
      </c>
    </row>
    <row r="38" spans="1:2" x14ac:dyDescent="0.2">
      <c r="A38" s="801"/>
      <c r="B38" s="30">
        <v>2.37</v>
      </c>
    </row>
    <row r="39" spans="1:2" x14ac:dyDescent="0.2">
      <c r="A39" s="801"/>
      <c r="B39" s="30">
        <v>2.41</v>
      </c>
    </row>
    <row r="40" spans="1:2" x14ac:dyDescent="0.2">
      <c r="A40" s="801"/>
      <c r="B40" s="30">
        <v>2.44</v>
      </c>
    </row>
    <row r="41" spans="1:2" x14ac:dyDescent="0.2">
      <c r="A41" s="801"/>
      <c r="B41" s="30">
        <v>2.4500000000000002</v>
      </c>
    </row>
    <row r="42" spans="1:2" x14ac:dyDescent="0.2">
      <c r="A42" s="801"/>
      <c r="B42" s="30">
        <v>2.42</v>
      </c>
    </row>
    <row r="43" spans="1:2" x14ac:dyDescent="0.2">
      <c r="A43" s="801"/>
      <c r="B43" s="30">
        <v>2.46</v>
      </c>
    </row>
    <row r="44" spans="1:2" x14ac:dyDescent="0.2">
      <c r="A44" s="801"/>
      <c r="B44" s="30">
        <v>2.58</v>
      </c>
    </row>
    <row r="45" spans="1:2" x14ac:dyDescent="0.2">
      <c r="A45" s="801"/>
      <c r="B45" s="30">
        <v>2.69</v>
      </c>
    </row>
    <row r="46" spans="1:2" x14ac:dyDescent="0.2">
      <c r="A46" s="801"/>
      <c r="B46" s="30">
        <v>2.8</v>
      </c>
    </row>
    <row r="47" spans="1:2" x14ac:dyDescent="0.2">
      <c r="A47" s="801"/>
      <c r="B47" s="30">
        <v>2.65</v>
      </c>
    </row>
    <row r="48" spans="1:2" x14ac:dyDescent="0.2">
      <c r="A48" s="801"/>
      <c r="B48" s="30">
        <v>2.66</v>
      </c>
    </row>
    <row r="49" spans="1:2" x14ac:dyDescent="0.2">
      <c r="A49" s="801"/>
      <c r="B49" s="30">
        <v>2.56</v>
      </c>
    </row>
    <row r="50" spans="1:2" x14ac:dyDescent="0.2">
      <c r="A50" s="801"/>
      <c r="B50" s="30">
        <v>2.6</v>
      </c>
    </row>
    <row r="51" spans="1:2" x14ac:dyDescent="0.2">
      <c r="A51" s="801"/>
      <c r="B51" s="30">
        <v>2.56</v>
      </c>
    </row>
    <row r="52" spans="1:2" x14ac:dyDescent="0.2">
      <c r="A52" s="801"/>
      <c r="B52" s="30">
        <v>2.5299999999999998</v>
      </c>
    </row>
    <row r="53" spans="1:2" x14ac:dyDescent="0.2">
      <c r="A53" s="801"/>
      <c r="B53" s="30">
        <v>2.5</v>
      </c>
    </row>
    <row r="54" spans="1:2" x14ac:dyDescent="0.2">
      <c r="A54" s="801"/>
      <c r="B54" s="30">
        <v>2.44</v>
      </c>
    </row>
    <row r="55" spans="1:2" x14ac:dyDescent="0.2">
      <c r="A55" s="801"/>
      <c r="B55" s="30">
        <v>2.31</v>
      </c>
    </row>
    <row r="56" spans="1:2" x14ac:dyDescent="0.2">
      <c r="A56" s="801"/>
      <c r="B56" s="30">
        <v>2.14</v>
      </c>
    </row>
    <row r="57" spans="1:2" x14ac:dyDescent="0.2">
      <c r="A57" s="801"/>
      <c r="B57" s="30">
        <v>2.09</v>
      </c>
    </row>
    <row r="58" spans="1:2" x14ac:dyDescent="0.2">
      <c r="A58" s="801"/>
      <c r="B58" s="30">
        <v>1.86</v>
      </c>
    </row>
    <row r="59" spans="1:2" x14ac:dyDescent="0.2">
      <c r="A59" s="801"/>
      <c r="B59" s="30">
        <v>1.74</v>
      </c>
    </row>
    <row r="60" spans="1:2" x14ac:dyDescent="0.2">
      <c r="A60" s="801"/>
      <c r="B60" s="30">
        <v>1.6</v>
      </c>
    </row>
    <row r="61" spans="1:2" x14ac:dyDescent="0.2">
      <c r="A61" s="801"/>
      <c r="B61" s="30">
        <v>1.42</v>
      </c>
    </row>
    <row r="62" spans="1:2" x14ac:dyDescent="0.2">
      <c r="A62" s="801">
        <v>2009</v>
      </c>
      <c r="B62" s="30">
        <v>1.27</v>
      </c>
    </row>
    <row r="63" spans="1:2" x14ac:dyDescent="0.2">
      <c r="A63" s="801"/>
      <c r="B63" s="30">
        <v>1.29</v>
      </c>
    </row>
    <row r="64" spans="1:2" x14ac:dyDescent="0.2">
      <c r="A64" s="801"/>
      <c r="B64" s="30">
        <v>1.23</v>
      </c>
    </row>
    <row r="65" spans="1:2" x14ac:dyDescent="0.2">
      <c r="A65" s="801"/>
      <c r="B65" s="30">
        <v>1.21</v>
      </c>
    </row>
    <row r="66" spans="1:2" x14ac:dyDescent="0.2">
      <c r="A66" s="801"/>
      <c r="B66" s="30">
        <v>1.1599999999999999</v>
      </c>
    </row>
    <row r="67" spans="1:2" x14ac:dyDescent="0.2">
      <c r="A67" s="801"/>
      <c r="B67" s="30">
        <v>1.18</v>
      </c>
    </row>
    <row r="68" spans="1:2" x14ac:dyDescent="0.2">
      <c r="A68" s="801"/>
      <c r="B68" s="30">
        <v>1.1499999999999999</v>
      </c>
    </row>
    <row r="69" spans="1:2" x14ac:dyDescent="0.2">
      <c r="A69" s="801"/>
      <c r="B69" s="30">
        <v>1.1399999999999999</v>
      </c>
    </row>
    <row r="70" spans="1:2" x14ac:dyDescent="0.2">
      <c r="A70" s="801"/>
      <c r="B70" s="30">
        <v>1.1499999999999999</v>
      </c>
    </row>
    <row r="71" spans="1:2" x14ac:dyDescent="0.2">
      <c r="A71" s="801"/>
      <c r="B71" s="30">
        <v>1.19</v>
      </c>
    </row>
    <row r="72" spans="1:2" x14ac:dyDescent="0.2">
      <c r="A72" s="801"/>
      <c r="B72" s="30">
        <v>1.1399999999999999</v>
      </c>
    </row>
    <row r="73" spans="1:2" x14ac:dyDescent="0.2">
      <c r="A73" s="801"/>
      <c r="B73" s="30">
        <v>1.34</v>
      </c>
    </row>
    <row r="74" spans="1:2" x14ac:dyDescent="0.2">
      <c r="A74" s="801"/>
      <c r="B74" s="30">
        <v>1.41</v>
      </c>
    </row>
    <row r="75" spans="1:2" x14ac:dyDescent="0.2">
      <c r="A75" s="801"/>
      <c r="B75" s="30">
        <v>1.5</v>
      </c>
    </row>
    <row r="76" spans="1:2" x14ac:dyDescent="0.2">
      <c r="A76" s="801"/>
      <c r="B76" s="30">
        <v>1.54</v>
      </c>
    </row>
    <row r="77" spans="1:2" x14ac:dyDescent="0.2">
      <c r="A77" s="801"/>
      <c r="B77" s="30">
        <v>1.5</v>
      </c>
    </row>
    <row r="78" spans="1:2" x14ac:dyDescent="0.2">
      <c r="A78" s="801"/>
      <c r="B78" s="30">
        <v>1.56</v>
      </c>
    </row>
    <row r="79" spans="1:2" x14ac:dyDescent="0.2">
      <c r="A79" s="801"/>
      <c r="B79" s="30">
        <v>1.65</v>
      </c>
    </row>
    <row r="80" spans="1:2" x14ac:dyDescent="0.2">
      <c r="A80" s="801"/>
      <c r="B80" s="30">
        <v>1.71</v>
      </c>
    </row>
    <row r="81" spans="1:2" x14ac:dyDescent="0.2">
      <c r="A81" s="801"/>
      <c r="B81" s="30">
        <v>1.52</v>
      </c>
    </row>
    <row r="82" spans="1:2" x14ac:dyDescent="0.2">
      <c r="A82" s="801"/>
      <c r="B82" s="30">
        <v>1.65</v>
      </c>
    </row>
    <row r="83" spans="1:2" x14ac:dyDescent="0.2">
      <c r="A83" s="801"/>
      <c r="B83" s="30">
        <v>1.65</v>
      </c>
    </row>
    <row r="84" spans="1:2" x14ac:dyDescent="0.2">
      <c r="A84" s="801"/>
      <c r="B84" s="30">
        <v>1.61</v>
      </c>
    </row>
    <row r="85" spans="1:2" x14ac:dyDescent="0.2">
      <c r="A85" s="801"/>
      <c r="B85" s="30">
        <v>1.55</v>
      </c>
    </row>
    <row r="86" spans="1:2" x14ac:dyDescent="0.2">
      <c r="A86" s="801"/>
      <c r="B86" s="30">
        <v>1.49</v>
      </c>
    </row>
    <row r="87" spans="1:2" x14ac:dyDescent="0.2">
      <c r="A87" s="801"/>
      <c r="B87" s="30">
        <v>1.45</v>
      </c>
    </row>
    <row r="88" spans="1:2" x14ac:dyDescent="0.2">
      <c r="A88" s="801"/>
      <c r="B88" s="30">
        <v>1.52</v>
      </c>
    </row>
    <row r="89" spans="1:2" x14ac:dyDescent="0.2">
      <c r="A89" s="801"/>
      <c r="B89" s="30">
        <v>1.49</v>
      </c>
    </row>
    <row r="90" spans="1:2" x14ac:dyDescent="0.2">
      <c r="A90" s="801"/>
      <c r="B90" s="30">
        <v>1.54</v>
      </c>
    </row>
    <row r="91" spans="1:2" x14ac:dyDescent="0.2">
      <c r="A91" s="801"/>
      <c r="B91" s="30">
        <v>1.43</v>
      </c>
    </row>
    <row r="92" spans="1:2" x14ac:dyDescent="0.2">
      <c r="A92" s="801"/>
      <c r="B92" s="30">
        <v>1.36</v>
      </c>
    </row>
    <row r="93" spans="1:2" x14ac:dyDescent="0.2">
      <c r="A93" s="801"/>
      <c r="B93" s="30">
        <v>1.31</v>
      </c>
    </row>
    <row r="94" spans="1:2" x14ac:dyDescent="0.2">
      <c r="A94" s="801"/>
      <c r="B94" s="30">
        <v>1.29</v>
      </c>
    </row>
    <row r="95" spans="1:2" x14ac:dyDescent="0.2">
      <c r="A95" s="801"/>
      <c r="B95" s="30">
        <v>1.3</v>
      </c>
    </row>
    <row r="96" spans="1:2" x14ac:dyDescent="0.2">
      <c r="A96" s="801"/>
      <c r="B96" s="30">
        <v>1.36</v>
      </c>
    </row>
    <row r="97" spans="1:2" x14ac:dyDescent="0.2">
      <c r="A97" s="801"/>
      <c r="B97" s="30">
        <v>1.38</v>
      </c>
    </row>
    <row r="98" spans="1:2" x14ac:dyDescent="0.2">
      <c r="A98" s="801"/>
      <c r="B98" s="30">
        <v>1.4</v>
      </c>
    </row>
    <row r="99" spans="1:2" x14ac:dyDescent="0.2">
      <c r="A99" s="801"/>
      <c r="B99" s="30">
        <v>1.43</v>
      </c>
    </row>
    <row r="100" spans="1:2" x14ac:dyDescent="0.2">
      <c r="A100" s="801"/>
      <c r="B100" s="30">
        <v>1.43</v>
      </c>
    </row>
    <row r="101" spans="1:2" x14ac:dyDescent="0.2">
      <c r="A101" s="801"/>
      <c r="B101" s="30">
        <v>1.47</v>
      </c>
    </row>
    <row r="102" spans="1:2" x14ac:dyDescent="0.2">
      <c r="A102" s="801"/>
      <c r="B102" s="30">
        <v>1.51</v>
      </c>
    </row>
    <row r="103" spans="1:2" x14ac:dyDescent="0.2">
      <c r="A103" s="801"/>
      <c r="B103" s="30">
        <v>1.51</v>
      </c>
    </row>
    <row r="104" spans="1:2" x14ac:dyDescent="0.2">
      <c r="A104" s="801"/>
      <c r="B104" s="30">
        <v>1.55</v>
      </c>
    </row>
    <row r="105" spans="1:2" x14ac:dyDescent="0.2">
      <c r="A105" s="801"/>
      <c r="B105" s="30">
        <v>1.6</v>
      </c>
    </row>
    <row r="106" spans="1:2" x14ac:dyDescent="0.2">
      <c r="A106" s="801"/>
      <c r="B106" s="30">
        <v>1.66</v>
      </c>
    </row>
    <row r="107" spans="1:2" x14ac:dyDescent="0.2">
      <c r="A107" s="801"/>
      <c r="B107" s="30">
        <v>1.66</v>
      </c>
    </row>
    <row r="108" spans="1:2" x14ac:dyDescent="0.2">
      <c r="A108" s="801"/>
      <c r="B108" s="30">
        <v>1.92</v>
      </c>
    </row>
    <row r="109" spans="1:2" x14ac:dyDescent="0.2">
      <c r="A109" s="801"/>
      <c r="B109" s="30">
        <v>1.94</v>
      </c>
    </row>
    <row r="110" spans="1:2" x14ac:dyDescent="0.2">
      <c r="A110" s="801"/>
      <c r="B110" s="30">
        <v>2</v>
      </c>
    </row>
    <row r="111" spans="1:2" x14ac:dyDescent="0.2">
      <c r="A111" s="801"/>
      <c r="B111" s="30">
        <v>2.27</v>
      </c>
    </row>
    <row r="112" spans="1:2" x14ac:dyDescent="0.2">
      <c r="A112" s="801"/>
      <c r="B112" s="30">
        <v>2.27</v>
      </c>
    </row>
    <row r="113" spans="1:2" x14ac:dyDescent="0.2">
      <c r="A113" s="801"/>
      <c r="B113" s="30">
        <v>2.19</v>
      </c>
    </row>
    <row r="114" spans="1:2" x14ac:dyDescent="0.2">
      <c r="A114" s="801">
        <v>2010</v>
      </c>
      <c r="B114" s="30">
        <v>2.19</v>
      </c>
    </row>
    <row r="115" spans="1:2" x14ac:dyDescent="0.2">
      <c r="A115" s="801"/>
      <c r="B115" s="30">
        <v>2.16</v>
      </c>
    </row>
    <row r="116" spans="1:2" x14ac:dyDescent="0.2">
      <c r="A116" s="801"/>
      <c r="B116" s="30">
        <v>2.15</v>
      </c>
    </row>
    <row r="117" spans="1:2" x14ac:dyDescent="0.2">
      <c r="A117" s="801"/>
      <c r="B117" s="30">
        <v>2.13</v>
      </c>
    </row>
    <row r="118" spans="1:2" x14ac:dyDescent="0.2">
      <c r="A118" s="801"/>
      <c r="B118" s="30">
        <v>2.1</v>
      </c>
    </row>
    <row r="119" spans="1:2" x14ac:dyDescent="0.2">
      <c r="A119" s="801"/>
      <c r="B119" s="30">
        <v>2.19</v>
      </c>
    </row>
    <row r="120" spans="1:2" x14ac:dyDescent="0.2">
      <c r="A120" s="801"/>
      <c r="B120" s="30">
        <v>1.9</v>
      </c>
    </row>
    <row r="121" spans="1:2" x14ac:dyDescent="0.2">
      <c r="A121" s="801"/>
      <c r="B121" s="30">
        <v>1.87</v>
      </c>
    </row>
    <row r="122" spans="1:2" x14ac:dyDescent="0.2">
      <c r="A122" s="801"/>
      <c r="B122" s="30">
        <v>1.81</v>
      </c>
    </row>
    <row r="123" spans="1:2" x14ac:dyDescent="0.2">
      <c r="A123" s="801"/>
      <c r="B123" s="30">
        <v>1.56</v>
      </c>
    </row>
    <row r="124" spans="1:2" x14ac:dyDescent="0.2">
      <c r="A124" s="801"/>
      <c r="B124" s="30">
        <v>1.55</v>
      </c>
    </row>
    <row r="125" spans="1:2" x14ac:dyDescent="0.2">
      <c r="A125" s="801"/>
      <c r="B125" s="30">
        <v>1.65</v>
      </c>
    </row>
    <row r="126" spans="1:2" x14ac:dyDescent="0.2">
      <c r="A126" s="801"/>
      <c r="B126" s="30">
        <v>1.6</v>
      </c>
    </row>
    <row r="127" spans="1:2" x14ac:dyDescent="0.2">
      <c r="A127" s="801"/>
      <c r="B127" s="30">
        <v>1.63</v>
      </c>
    </row>
    <row r="128" spans="1:2" x14ac:dyDescent="0.2">
      <c r="A128" s="801"/>
      <c r="B128" s="30">
        <v>1.6</v>
      </c>
    </row>
    <row r="129" spans="1:2" x14ac:dyDescent="0.2">
      <c r="A129" s="801"/>
      <c r="B129" s="30">
        <v>1.61</v>
      </c>
    </row>
    <row r="130" spans="1:2" x14ac:dyDescent="0.2">
      <c r="A130" s="801"/>
      <c r="B130" s="30">
        <v>1.63</v>
      </c>
    </row>
    <row r="131" spans="1:2" x14ac:dyDescent="0.2">
      <c r="A131" s="801"/>
      <c r="B131" s="30">
        <v>1.57</v>
      </c>
    </row>
    <row r="132" spans="1:2" x14ac:dyDescent="0.2">
      <c r="A132" s="801"/>
      <c r="B132" s="30">
        <v>1.57</v>
      </c>
    </row>
    <row r="133" spans="1:2" x14ac:dyDescent="0.2">
      <c r="A133" s="801"/>
      <c r="B133" s="30">
        <v>1.62</v>
      </c>
    </row>
    <row r="134" spans="1:2" x14ac:dyDescent="0.2">
      <c r="A134" s="801"/>
      <c r="B134" s="30">
        <v>1.64</v>
      </c>
    </row>
    <row r="135" spans="1:2" x14ac:dyDescent="0.2">
      <c r="A135" s="801"/>
      <c r="B135" s="30">
        <v>1.65</v>
      </c>
    </row>
    <row r="136" spans="1:2" x14ac:dyDescent="0.2">
      <c r="A136" s="801"/>
      <c r="B136" s="30">
        <v>1.67</v>
      </c>
    </row>
    <row r="137" spans="1:2" x14ac:dyDescent="0.2">
      <c r="A137" s="801"/>
      <c r="B137" s="30">
        <v>1.69</v>
      </c>
    </row>
    <row r="138" spans="1:2" x14ac:dyDescent="0.2">
      <c r="A138" s="801"/>
      <c r="B138" s="30">
        <v>1.69</v>
      </c>
    </row>
    <row r="139" spans="1:2" x14ac:dyDescent="0.2">
      <c r="A139" s="801"/>
      <c r="B139" s="30">
        <v>1.72</v>
      </c>
    </row>
    <row r="140" spans="1:2" x14ac:dyDescent="0.2">
      <c r="A140" s="801"/>
      <c r="B140" s="30">
        <v>1.78</v>
      </c>
    </row>
    <row r="141" spans="1:2" x14ac:dyDescent="0.2">
      <c r="A141" s="801"/>
      <c r="B141" s="30">
        <v>1.82</v>
      </c>
    </row>
    <row r="142" spans="1:2" x14ac:dyDescent="0.2">
      <c r="A142" s="801"/>
      <c r="B142" s="30">
        <v>1.84</v>
      </c>
    </row>
    <row r="143" spans="1:2" x14ac:dyDescent="0.2">
      <c r="A143" s="801"/>
      <c r="B143" s="30">
        <v>1.84</v>
      </c>
    </row>
    <row r="144" spans="1:2" x14ac:dyDescent="0.2">
      <c r="A144" s="801"/>
      <c r="B144" s="30">
        <v>1.85</v>
      </c>
    </row>
    <row r="145" spans="1:2" x14ac:dyDescent="0.2">
      <c r="A145" s="801"/>
      <c r="B145" s="30">
        <v>1.84</v>
      </c>
    </row>
    <row r="146" spans="1:2" x14ac:dyDescent="0.2">
      <c r="A146" s="801"/>
      <c r="B146" s="30">
        <v>1.86</v>
      </c>
    </row>
    <row r="147" spans="1:2" x14ac:dyDescent="0.2">
      <c r="A147" s="801"/>
      <c r="B147" s="30">
        <v>1.82</v>
      </c>
    </row>
    <row r="148" spans="1:2" x14ac:dyDescent="0.2">
      <c r="A148" s="801"/>
      <c r="B148" s="30">
        <v>1.82</v>
      </c>
    </row>
    <row r="149" spans="1:2" x14ac:dyDescent="0.2">
      <c r="A149" s="801"/>
      <c r="B149" s="30">
        <v>1.85</v>
      </c>
    </row>
    <row r="150" spans="1:2" x14ac:dyDescent="0.2">
      <c r="A150" s="801"/>
      <c r="B150" s="30">
        <v>1.94</v>
      </c>
    </row>
    <row r="151" spans="1:2" x14ac:dyDescent="0.2">
      <c r="A151" s="801"/>
      <c r="B151" s="30">
        <v>2.04</v>
      </c>
    </row>
    <row r="152" spans="1:2" x14ac:dyDescent="0.2">
      <c r="A152" s="801"/>
      <c r="B152" s="30">
        <v>2.09</v>
      </c>
    </row>
    <row r="153" spans="1:2" x14ac:dyDescent="0.2">
      <c r="A153" s="801"/>
      <c r="B153" s="30">
        <v>2.15</v>
      </c>
    </row>
    <row r="154" spans="1:2" x14ac:dyDescent="0.2">
      <c r="A154" s="801"/>
      <c r="B154" s="30">
        <v>2.17</v>
      </c>
    </row>
    <row r="155" spans="1:2" x14ac:dyDescent="0.2">
      <c r="A155" s="801"/>
      <c r="B155" s="30">
        <v>2.2000000000000002</v>
      </c>
    </row>
    <row r="156" spans="1:2" x14ac:dyDescent="0.2">
      <c r="A156" s="801"/>
      <c r="B156" s="30">
        <v>2.2200000000000002</v>
      </c>
    </row>
    <row r="157" spans="1:2" x14ac:dyDescent="0.2">
      <c r="A157" s="801"/>
      <c r="B157" s="30">
        <v>2.31</v>
      </c>
    </row>
    <row r="158" spans="1:2" x14ac:dyDescent="0.2">
      <c r="A158" s="801"/>
      <c r="B158" s="30">
        <v>2.2799999999999998</v>
      </c>
    </row>
    <row r="159" spans="1:2" x14ac:dyDescent="0.2">
      <c r="A159" s="801"/>
      <c r="B159" s="30">
        <v>2.3199999999999998</v>
      </c>
    </row>
    <row r="160" spans="1:2" x14ac:dyDescent="0.2">
      <c r="A160" s="801"/>
      <c r="B160" s="30">
        <v>2.34</v>
      </c>
    </row>
    <row r="161" spans="1:2" x14ac:dyDescent="0.2">
      <c r="A161" s="801"/>
      <c r="B161" s="30">
        <v>2.27</v>
      </c>
    </row>
    <row r="162" spans="1:2" x14ac:dyDescent="0.2">
      <c r="A162" s="801"/>
      <c r="B162" s="30">
        <v>2.31</v>
      </c>
    </row>
    <row r="163" spans="1:2" x14ac:dyDescent="0.2">
      <c r="A163" s="801"/>
      <c r="B163" s="30">
        <v>2.2999999999999998</v>
      </c>
    </row>
    <row r="164" spans="1:2" x14ac:dyDescent="0.2">
      <c r="A164" s="801"/>
      <c r="B164" s="30">
        <v>2.27</v>
      </c>
    </row>
    <row r="165" spans="1:2" x14ac:dyDescent="0.2">
      <c r="A165" s="801"/>
      <c r="B165" s="30">
        <v>2.16</v>
      </c>
    </row>
    <row r="166" spans="1:2" x14ac:dyDescent="0.2">
      <c r="A166" s="801">
        <v>2011</v>
      </c>
      <c r="B166" s="30">
        <v>2.13</v>
      </c>
    </row>
    <row r="167" spans="1:2" x14ac:dyDescent="0.2">
      <c r="A167" s="801"/>
      <c r="B167" s="30">
        <v>2.08</v>
      </c>
    </row>
    <row r="168" spans="1:2" x14ac:dyDescent="0.2">
      <c r="A168" s="801"/>
      <c r="B168" s="30">
        <v>2.02</v>
      </c>
    </row>
    <row r="169" spans="1:2" x14ac:dyDescent="0.2">
      <c r="A169" s="801"/>
      <c r="B169" s="30">
        <v>1.97</v>
      </c>
    </row>
    <row r="170" spans="1:2" x14ac:dyDescent="0.2">
      <c r="A170" s="801"/>
      <c r="B170" s="30">
        <v>1.99</v>
      </c>
    </row>
    <row r="171" spans="1:2" x14ac:dyDescent="0.2">
      <c r="A171" s="801"/>
      <c r="B171" s="30">
        <v>2.09</v>
      </c>
    </row>
    <row r="172" spans="1:2" x14ac:dyDescent="0.2">
      <c r="A172" s="801"/>
      <c r="B172" s="30">
        <v>2.02</v>
      </c>
    </row>
    <row r="173" spans="1:2" x14ac:dyDescent="0.2">
      <c r="A173" s="801"/>
      <c r="B173" s="30">
        <v>2.06</v>
      </c>
    </row>
    <row r="174" spans="1:2" x14ac:dyDescent="0.2">
      <c r="A174" s="801"/>
      <c r="B174" s="30">
        <v>1.99</v>
      </c>
    </row>
    <row r="175" spans="1:2" x14ac:dyDescent="0.2">
      <c r="A175" s="801"/>
      <c r="B175" s="30">
        <v>1.99</v>
      </c>
    </row>
    <row r="176" spans="1:2" x14ac:dyDescent="0.2">
      <c r="A176" s="801"/>
      <c r="B176" s="30">
        <v>2.0699999999999998</v>
      </c>
    </row>
    <row r="177" spans="1:2" x14ac:dyDescent="0.2">
      <c r="A177" s="801"/>
      <c r="B177" s="30">
        <v>2.16</v>
      </c>
    </row>
    <row r="178" spans="1:2" x14ac:dyDescent="0.2">
      <c r="A178" s="801"/>
      <c r="B178" s="30">
        <v>2.31</v>
      </c>
    </row>
    <row r="179" spans="1:2" x14ac:dyDescent="0.2">
      <c r="A179" s="801"/>
      <c r="B179" s="30">
        <v>2.6</v>
      </c>
    </row>
    <row r="180" spans="1:2" x14ac:dyDescent="0.2">
      <c r="A180" s="801"/>
      <c r="B180" s="30">
        <v>2.81</v>
      </c>
    </row>
    <row r="181" spans="1:2" x14ac:dyDescent="0.2">
      <c r="A181" s="801"/>
      <c r="B181" s="30">
        <v>2.81</v>
      </c>
    </row>
    <row r="182" spans="1:2" x14ac:dyDescent="0.2">
      <c r="A182" s="801"/>
      <c r="B182" s="30">
        <v>2.78</v>
      </c>
    </row>
    <row r="183" spans="1:2" x14ac:dyDescent="0.2">
      <c r="A183" s="801"/>
      <c r="B183" s="30">
        <v>2.79</v>
      </c>
    </row>
    <row r="184" spans="1:2" x14ac:dyDescent="0.2">
      <c r="A184" s="801"/>
      <c r="B184" s="30">
        <v>2.94</v>
      </c>
    </row>
    <row r="185" spans="1:2" x14ac:dyDescent="0.2">
      <c r="A185" s="801"/>
      <c r="B185" s="30">
        <v>2.97</v>
      </c>
    </row>
    <row r="186" spans="1:2" x14ac:dyDescent="0.2">
      <c r="A186" s="801"/>
      <c r="B186" s="30">
        <v>3.09</v>
      </c>
    </row>
    <row r="187" spans="1:2" x14ac:dyDescent="0.2">
      <c r="A187" s="801"/>
      <c r="B187" s="30">
        <v>3.13</v>
      </c>
    </row>
    <row r="188" spans="1:2" x14ac:dyDescent="0.2">
      <c r="A188" s="801"/>
      <c r="B188" s="30">
        <v>3.13</v>
      </c>
    </row>
    <row r="189" spans="1:2" x14ac:dyDescent="0.2">
      <c r="A189" s="801"/>
      <c r="B189" s="30">
        <v>3.11</v>
      </c>
    </row>
    <row r="190" spans="1:2" x14ac:dyDescent="0.2">
      <c r="A190" s="801"/>
      <c r="B190" s="30">
        <v>3.04</v>
      </c>
    </row>
    <row r="191" spans="1:2" x14ac:dyDescent="0.2">
      <c r="A191" s="801"/>
      <c r="B191" s="30">
        <v>2.87</v>
      </c>
    </row>
    <row r="192" spans="1:2" x14ac:dyDescent="0.2">
      <c r="A192" s="801"/>
      <c r="B192" s="30">
        <v>2.87</v>
      </c>
    </row>
    <row r="193" spans="1:2" x14ac:dyDescent="0.2">
      <c r="A193" s="801"/>
      <c r="B193" s="30">
        <v>2.95</v>
      </c>
    </row>
    <row r="194" spans="1:2" x14ac:dyDescent="0.2">
      <c r="A194" s="801"/>
      <c r="B194" s="30">
        <v>3.02</v>
      </c>
    </row>
    <row r="195" spans="1:2" x14ac:dyDescent="0.2">
      <c r="A195" s="801"/>
      <c r="B195" s="30">
        <v>3.03</v>
      </c>
    </row>
    <row r="196" spans="1:2" x14ac:dyDescent="0.2">
      <c r="A196" s="801"/>
      <c r="B196" s="30">
        <v>2.96</v>
      </c>
    </row>
    <row r="197" spans="1:2" x14ac:dyDescent="0.2">
      <c r="A197" s="801"/>
      <c r="B197" s="30">
        <v>2.99</v>
      </c>
    </row>
    <row r="198" spans="1:2" x14ac:dyDescent="0.2">
      <c r="A198" s="801"/>
      <c r="B198" s="30">
        <v>2.89</v>
      </c>
    </row>
    <row r="199" spans="1:2" x14ac:dyDescent="0.2">
      <c r="A199" s="801"/>
      <c r="B199" s="30">
        <v>2.87</v>
      </c>
    </row>
    <row r="200" spans="1:2" x14ac:dyDescent="0.2">
      <c r="A200" s="801"/>
      <c r="B200" s="30">
        <v>2.98</v>
      </c>
    </row>
    <row r="201" spans="1:2" x14ac:dyDescent="0.2">
      <c r="A201" s="801"/>
      <c r="B201" s="30">
        <v>3.06</v>
      </c>
    </row>
    <row r="202" spans="1:2" x14ac:dyDescent="0.2">
      <c r="A202" s="801"/>
      <c r="B202" s="30">
        <v>3.08</v>
      </c>
    </row>
    <row r="203" spans="1:2" x14ac:dyDescent="0.2">
      <c r="A203" s="801"/>
      <c r="B203" s="30">
        <v>3.03</v>
      </c>
    </row>
    <row r="204" spans="1:2" x14ac:dyDescent="0.2">
      <c r="A204" s="801"/>
      <c r="B204" s="30">
        <v>3.01</v>
      </c>
    </row>
    <row r="205" spans="1:2" x14ac:dyDescent="0.2">
      <c r="A205" s="801"/>
      <c r="B205" s="30">
        <v>3.13</v>
      </c>
    </row>
    <row r="206" spans="1:2" x14ac:dyDescent="0.2">
      <c r="A206" s="801"/>
      <c r="B206" s="30">
        <v>3.16</v>
      </c>
    </row>
    <row r="207" spans="1:2" x14ac:dyDescent="0.2">
      <c r="A207" s="801"/>
      <c r="B207" s="30">
        <v>3.12</v>
      </c>
    </row>
    <row r="208" spans="1:2" x14ac:dyDescent="0.2">
      <c r="A208" s="801"/>
      <c r="B208" s="30">
        <v>3.13</v>
      </c>
    </row>
    <row r="209" spans="1:2" x14ac:dyDescent="0.2">
      <c r="A209" s="801"/>
      <c r="B209" s="30">
        <v>3.13</v>
      </c>
    </row>
    <row r="210" spans="1:2" x14ac:dyDescent="0.2">
      <c r="A210" s="801"/>
      <c r="B210" s="30">
        <v>3.27</v>
      </c>
    </row>
    <row r="211" spans="1:2" x14ac:dyDescent="0.2">
      <c r="A211" s="801"/>
      <c r="B211" s="30">
        <v>3.36</v>
      </c>
    </row>
    <row r="212" spans="1:2" x14ac:dyDescent="0.2">
      <c r="A212" s="801"/>
      <c r="B212" s="30">
        <v>3.26</v>
      </c>
    </row>
    <row r="213" spans="1:2" x14ac:dyDescent="0.2">
      <c r="A213" s="801"/>
      <c r="B213" s="30">
        <v>3.24</v>
      </c>
    </row>
    <row r="214" spans="1:2" x14ac:dyDescent="0.2">
      <c r="A214" s="801"/>
      <c r="B214" s="30">
        <v>3.26</v>
      </c>
    </row>
    <row r="215" spans="1:2" x14ac:dyDescent="0.2">
      <c r="A215" s="801"/>
      <c r="B215" s="30">
        <v>3.34</v>
      </c>
    </row>
    <row r="216" spans="1:2" x14ac:dyDescent="0.2">
      <c r="A216" s="801"/>
      <c r="B216" s="30">
        <v>3.29</v>
      </c>
    </row>
    <row r="217" spans="1:2" x14ac:dyDescent="0.2">
      <c r="A217" s="801"/>
      <c r="B217" s="30">
        <v>3.21</v>
      </c>
    </row>
    <row r="218" spans="1:2" x14ac:dyDescent="0.2">
      <c r="A218" s="801">
        <v>2012</v>
      </c>
      <c r="B218" s="30">
        <v>3.28</v>
      </c>
    </row>
    <row r="219" spans="1:2" x14ac:dyDescent="0.2">
      <c r="A219" s="801"/>
      <c r="B219" s="30">
        <v>3.24</v>
      </c>
    </row>
    <row r="220" spans="1:2" x14ac:dyDescent="0.2">
      <c r="A220" s="801"/>
      <c r="B220" s="30">
        <v>3.29</v>
      </c>
    </row>
    <row r="221" spans="1:2" x14ac:dyDescent="0.2">
      <c r="A221" s="801"/>
      <c r="B221" s="30">
        <v>3.26</v>
      </c>
    </row>
    <row r="222" spans="1:2" x14ac:dyDescent="0.2">
      <c r="A222" s="801"/>
      <c r="B222" s="30">
        <v>3.11</v>
      </c>
    </row>
    <row r="223" spans="1:2" x14ac:dyDescent="0.2">
      <c r="A223" s="801"/>
      <c r="B223" s="30">
        <v>3.01</v>
      </c>
    </row>
    <row r="224" spans="1:2" x14ac:dyDescent="0.2">
      <c r="A224" s="801"/>
      <c r="B224" s="30">
        <v>2.95</v>
      </c>
    </row>
    <row r="225" spans="1:2" x14ac:dyDescent="0.2">
      <c r="A225" s="801"/>
      <c r="B225" s="30">
        <v>2.89</v>
      </c>
    </row>
    <row r="226" spans="1:2" x14ac:dyDescent="0.2">
      <c r="A226" s="801"/>
      <c r="B226" s="30">
        <v>2.98</v>
      </c>
    </row>
    <row r="227" spans="1:2" x14ac:dyDescent="0.2">
      <c r="A227" s="801"/>
      <c r="B227" s="30">
        <v>2.98</v>
      </c>
    </row>
    <row r="228" spans="1:2" x14ac:dyDescent="0.2">
      <c r="A228" s="801"/>
      <c r="B228" s="30">
        <v>3.1</v>
      </c>
    </row>
    <row r="229" spans="1:2" x14ac:dyDescent="0.2">
      <c r="A229" s="801"/>
      <c r="B229" s="30">
        <v>3.08</v>
      </c>
    </row>
    <row r="230" spans="1:2" x14ac:dyDescent="0.2">
      <c r="A230" s="801"/>
      <c r="B230" s="30">
        <v>3.15</v>
      </c>
    </row>
    <row r="231" spans="1:2" x14ac:dyDescent="0.2">
      <c r="A231" s="801"/>
      <c r="B231" s="30">
        <v>3.12</v>
      </c>
    </row>
    <row r="232" spans="1:2" x14ac:dyDescent="0.2">
      <c r="A232" s="801"/>
      <c r="B232" s="30">
        <v>3.07</v>
      </c>
    </row>
    <row r="233" spans="1:2" x14ac:dyDescent="0.2">
      <c r="A233" s="801"/>
      <c r="B233" s="30">
        <v>3.06</v>
      </c>
    </row>
    <row r="234" spans="1:2" x14ac:dyDescent="0.2">
      <c r="A234" s="801"/>
      <c r="B234" s="30">
        <v>3.17</v>
      </c>
    </row>
    <row r="235" spans="1:2" x14ac:dyDescent="0.2">
      <c r="A235" s="801"/>
      <c r="B235" s="30">
        <v>3.23</v>
      </c>
    </row>
    <row r="236" spans="1:2" x14ac:dyDescent="0.2">
      <c r="A236" s="801"/>
      <c r="B236" s="30">
        <v>3.42</v>
      </c>
    </row>
    <row r="237" spans="1:2" x14ac:dyDescent="0.2">
      <c r="A237" s="801"/>
      <c r="B237" s="30">
        <v>3.47</v>
      </c>
    </row>
    <row r="238" spans="1:2" x14ac:dyDescent="0.2">
      <c r="A238" s="801"/>
      <c r="B238" s="30">
        <v>3.48</v>
      </c>
    </row>
    <row r="239" spans="1:2" x14ac:dyDescent="0.2">
      <c r="A239" s="801"/>
      <c r="B239" s="30">
        <v>3.49</v>
      </c>
    </row>
    <row r="240" spans="1:2" x14ac:dyDescent="0.2">
      <c r="A240" s="801"/>
      <c r="B240" s="30">
        <v>3.47</v>
      </c>
    </row>
    <row r="241" spans="1:2" x14ac:dyDescent="0.2">
      <c r="A241" s="801"/>
      <c r="B241" s="30">
        <v>3.52</v>
      </c>
    </row>
    <row r="242" spans="1:2" x14ac:dyDescent="0.2">
      <c r="A242" s="801"/>
      <c r="B242" s="30">
        <v>3.47</v>
      </c>
    </row>
    <row r="243" spans="1:2" x14ac:dyDescent="0.2">
      <c r="A243" s="801"/>
      <c r="B243" s="30">
        <v>3.66</v>
      </c>
    </row>
    <row r="244" spans="1:2" x14ac:dyDescent="0.2">
      <c r="A244" s="801"/>
      <c r="B244" s="30">
        <v>3.75</v>
      </c>
    </row>
    <row r="245" spans="1:2" x14ac:dyDescent="0.2">
      <c r="A245" s="801"/>
      <c r="B245" s="30">
        <v>3.83</v>
      </c>
    </row>
    <row r="246" spans="1:2" x14ac:dyDescent="0.2">
      <c r="A246" s="801"/>
      <c r="B246" s="30">
        <v>3.83</v>
      </c>
    </row>
    <row r="247" spans="1:2" x14ac:dyDescent="0.2">
      <c r="A247" s="801"/>
      <c r="B247" s="30">
        <v>3.77</v>
      </c>
    </row>
    <row r="248" spans="1:2" x14ac:dyDescent="0.2">
      <c r="A248" s="801"/>
      <c r="B248" s="30">
        <v>3.75</v>
      </c>
    </row>
    <row r="249" spans="1:2" x14ac:dyDescent="0.2">
      <c r="A249" s="801"/>
      <c r="B249" s="30">
        <v>3.65</v>
      </c>
    </row>
    <row r="250" spans="1:2" x14ac:dyDescent="0.2">
      <c r="A250" s="801"/>
      <c r="B250" s="30">
        <v>3.58</v>
      </c>
    </row>
    <row r="251" spans="1:2" x14ac:dyDescent="0.2">
      <c r="A251" s="801"/>
      <c r="B251" s="30">
        <v>3.59</v>
      </c>
    </row>
    <row r="252" spans="1:2" x14ac:dyDescent="0.2">
      <c r="A252" s="801"/>
      <c r="B252" s="30">
        <v>3.51</v>
      </c>
    </row>
    <row r="253" spans="1:2" x14ac:dyDescent="0.2">
      <c r="A253" s="801"/>
      <c r="B253" s="30">
        <v>3.49</v>
      </c>
    </row>
    <row r="254" spans="1:2" x14ac:dyDescent="0.2">
      <c r="A254" s="801"/>
      <c r="B254" s="30">
        <v>3.4</v>
      </c>
    </row>
    <row r="255" spans="1:2" x14ac:dyDescent="0.2">
      <c r="A255" s="801"/>
      <c r="B255" s="30">
        <v>3.36</v>
      </c>
    </row>
    <row r="256" spans="1:2" x14ac:dyDescent="0.2">
      <c r="A256" s="801"/>
      <c r="B256" s="30">
        <v>3.35</v>
      </c>
    </row>
    <row r="257" spans="1:2" x14ac:dyDescent="0.2">
      <c r="A257" s="801"/>
      <c r="B257" s="30">
        <v>3.37</v>
      </c>
    </row>
    <row r="258" spans="1:2" x14ac:dyDescent="0.2">
      <c r="A258" s="801"/>
      <c r="B258" s="30">
        <v>3.33</v>
      </c>
    </row>
    <row r="259" spans="1:2" x14ac:dyDescent="0.2">
      <c r="A259" s="801"/>
      <c r="B259" s="30">
        <v>3.47</v>
      </c>
    </row>
    <row r="260" spans="1:2" x14ac:dyDescent="0.2">
      <c r="A260" s="801"/>
      <c r="B260" s="30">
        <v>3.43</v>
      </c>
    </row>
    <row r="261" spans="1:2" x14ac:dyDescent="0.2">
      <c r="A261" s="801"/>
      <c r="B261" s="30">
        <v>3.72</v>
      </c>
    </row>
    <row r="262" spans="1:2" x14ac:dyDescent="0.2">
      <c r="A262" s="801"/>
      <c r="B262" s="30">
        <v>3.75</v>
      </c>
    </row>
    <row r="263" spans="1:2" x14ac:dyDescent="0.2">
      <c r="A263" s="801"/>
      <c r="B263" s="30">
        <v>3.86</v>
      </c>
    </row>
    <row r="264" spans="1:2" x14ac:dyDescent="0.2">
      <c r="A264" s="801"/>
      <c r="B264" s="30">
        <v>4.0199999999999996</v>
      </c>
    </row>
    <row r="265" spans="1:2" x14ac:dyDescent="0.2">
      <c r="A265" s="801"/>
      <c r="B265" s="30">
        <v>4.1100000000000003</v>
      </c>
    </row>
    <row r="266" spans="1:2" x14ac:dyDescent="0.2">
      <c r="A266" s="801"/>
      <c r="B266" s="30">
        <v>4.2</v>
      </c>
    </row>
    <row r="267" spans="1:2" x14ac:dyDescent="0.2">
      <c r="A267" s="801"/>
      <c r="B267" s="30">
        <v>4.32</v>
      </c>
    </row>
    <row r="268" spans="1:2" x14ac:dyDescent="0.2">
      <c r="A268" s="801"/>
      <c r="B268" s="30">
        <v>4.3499999999999996</v>
      </c>
    </row>
    <row r="269" spans="1:2" x14ac:dyDescent="0.2">
      <c r="A269" s="801"/>
      <c r="B269" s="30">
        <v>4.22</v>
      </c>
    </row>
    <row r="270" spans="1:2" x14ac:dyDescent="0.2">
      <c r="A270" s="800">
        <v>2013</v>
      </c>
      <c r="B270" s="30">
        <v>4.25</v>
      </c>
    </row>
    <row r="271" spans="1:2" x14ac:dyDescent="0.2">
      <c r="A271" s="800"/>
      <c r="B271" s="30">
        <v>4.21</v>
      </c>
    </row>
    <row r="272" spans="1:2" x14ac:dyDescent="0.2">
      <c r="A272" s="800"/>
      <c r="B272" s="30">
        <v>4.25</v>
      </c>
    </row>
    <row r="273" spans="1:2" x14ac:dyDescent="0.2">
      <c r="A273" s="800"/>
      <c r="B273" s="30">
        <v>4.08</v>
      </c>
    </row>
    <row r="274" spans="1:2" x14ac:dyDescent="0.2">
      <c r="A274" s="800"/>
      <c r="B274" s="30">
        <v>4.0199999999999996</v>
      </c>
    </row>
    <row r="275" spans="1:2" x14ac:dyDescent="0.2">
      <c r="A275" s="800"/>
      <c r="B275" s="30">
        <v>3.89</v>
      </c>
    </row>
    <row r="276" spans="1:2" x14ac:dyDescent="0.2">
      <c r="A276" s="800"/>
      <c r="B276" s="30">
        <v>3.85</v>
      </c>
    </row>
    <row r="277" spans="1:2" x14ac:dyDescent="0.2">
      <c r="A277" s="800"/>
      <c r="B277" s="30">
        <v>3.72</v>
      </c>
    </row>
    <row r="278" spans="1:2" x14ac:dyDescent="0.2">
      <c r="A278" s="800"/>
      <c r="B278" s="30">
        <v>3.75</v>
      </c>
    </row>
    <row r="279" spans="1:2" x14ac:dyDescent="0.2">
      <c r="A279" s="800"/>
      <c r="B279" s="30">
        <v>3.7</v>
      </c>
    </row>
    <row r="280" spans="1:2" x14ac:dyDescent="0.2">
      <c r="A280" s="800"/>
      <c r="B280" s="30">
        <v>3.82</v>
      </c>
    </row>
    <row r="281" spans="1:2" x14ac:dyDescent="0.2">
      <c r="A281" s="800"/>
      <c r="B281" s="30">
        <v>4.01</v>
      </c>
    </row>
    <row r="282" spans="1:2" x14ac:dyDescent="0.2">
      <c r="A282" s="800"/>
      <c r="B282" s="30">
        <v>3.99</v>
      </c>
    </row>
    <row r="283" spans="1:2" x14ac:dyDescent="0.2">
      <c r="A283" s="800"/>
      <c r="B283" s="30">
        <v>3.92</v>
      </c>
    </row>
  </sheetData>
  <mergeCells count="6">
    <mergeCell ref="A270:A283"/>
    <mergeCell ref="A10:A61"/>
    <mergeCell ref="A62:A113"/>
    <mergeCell ref="A114:A165"/>
    <mergeCell ref="A166:A217"/>
    <mergeCell ref="A218:A26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A1:D61"/>
  <sheetViews>
    <sheetView workbookViewId="0"/>
  </sheetViews>
  <sheetFormatPr defaultColWidth="13.33203125" defaultRowHeight="11.25" x14ac:dyDescent="0.2"/>
  <cols>
    <col min="1" max="1" width="13.33203125" style="62"/>
    <col min="2" max="2" width="28.1640625" style="62" bestFit="1" customWidth="1"/>
    <col min="3" max="3" width="14.5" style="62" bestFit="1" customWidth="1"/>
    <col min="4" max="16384" width="13.33203125" style="62"/>
  </cols>
  <sheetData>
    <row r="1" spans="1:4" x14ac:dyDescent="0.2">
      <c r="A1" s="54" t="s">
        <v>41</v>
      </c>
    </row>
    <row r="2" spans="1:4" x14ac:dyDescent="0.2">
      <c r="A2" s="54" t="s">
        <v>1091</v>
      </c>
    </row>
    <row r="3" spans="1:4" s="63" customFormat="1" ht="10.5" x14ac:dyDescent="0.15">
      <c r="A3" s="2" t="s">
        <v>1200</v>
      </c>
    </row>
    <row r="4" spans="1:4" s="63" customFormat="1" x14ac:dyDescent="0.2">
      <c r="A4" s="32" t="s">
        <v>1201</v>
      </c>
      <c r="B4" s="62"/>
      <c r="C4" s="62"/>
      <c r="D4" s="62"/>
    </row>
    <row r="5" spans="1:4" x14ac:dyDescent="0.2">
      <c r="A5" s="62" t="s">
        <v>1202</v>
      </c>
    </row>
    <row r="6" spans="1:4" x14ac:dyDescent="0.2">
      <c r="A6" s="62" t="s">
        <v>674</v>
      </c>
    </row>
    <row r="7" spans="1:4" x14ac:dyDescent="0.2">
      <c r="A7" s="62" t="s">
        <v>0</v>
      </c>
    </row>
    <row r="9" spans="1:4" x14ac:dyDescent="0.2">
      <c r="A9" s="63"/>
      <c r="B9" s="29" t="s">
        <v>1203</v>
      </c>
      <c r="C9" s="33" t="s">
        <v>1204</v>
      </c>
    </row>
    <row r="10" spans="1:4" x14ac:dyDescent="0.2">
      <c r="A10" s="40">
        <v>39814</v>
      </c>
      <c r="B10" s="39">
        <v>-20.36</v>
      </c>
      <c r="C10" s="39">
        <v>100</v>
      </c>
      <c r="D10" s="39"/>
    </row>
    <row r="11" spans="1:4" x14ac:dyDescent="0.2">
      <c r="A11" s="40">
        <v>39845</v>
      </c>
      <c r="B11" s="39">
        <v>-19.420000000000002</v>
      </c>
      <c r="C11" s="39">
        <v>98.88</v>
      </c>
      <c r="D11" s="39"/>
    </row>
    <row r="12" spans="1:4" x14ac:dyDescent="0.2">
      <c r="A12" s="40">
        <v>39873</v>
      </c>
      <c r="B12" s="39">
        <v>-20.59</v>
      </c>
      <c r="C12" s="39">
        <v>95.64</v>
      </c>
      <c r="D12" s="39"/>
    </row>
    <row r="13" spans="1:4" x14ac:dyDescent="0.2">
      <c r="A13" s="40">
        <v>39904</v>
      </c>
      <c r="B13" s="39">
        <v>-19</v>
      </c>
      <c r="C13" s="39">
        <v>92.74</v>
      </c>
      <c r="D13" s="39"/>
    </row>
    <row r="14" spans="1:4" x14ac:dyDescent="0.2">
      <c r="A14" s="40">
        <v>39934</v>
      </c>
      <c r="B14" s="39">
        <v>-19.8</v>
      </c>
      <c r="C14" s="39">
        <v>91.06</v>
      </c>
      <c r="D14" s="39"/>
    </row>
    <row r="15" spans="1:4" x14ac:dyDescent="0.2">
      <c r="A15" s="40">
        <v>39965</v>
      </c>
      <c r="B15" s="39">
        <v>-20.48</v>
      </c>
      <c r="C15" s="39">
        <v>89.44</v>
      </c>
      <c r="D15" s="39"/>
    </row>
    <row r="16" spans="1:4" x14ac:dyDescent="0.2">
      <c r="A16" s="40">
        <v>39995</v>
      </c>
      <c r="B16" s="39">
        <v>-20.23</v>
      </c>
      <c r="C16" s="39">
        <v>89.57</v>
      </c>
      <c r="D16" s="39"/>
    </row>
    <row r="17" spans="1:4" x14ac:dyDescent="0.2">
      <c r="A17" s="40">
        <v>40026</v>
      </c>
      <c r="B17" s="39">
        <v>-19.100000000000001</v>
      </c>
      <c r="C17" s="39">
        <v>89.79</v>
      </c>
      <c r="D17" s="39"/>
    </row>
    <row r="18" spans="1:4" x14ac:dyDescent="0.2">
      <c r="A18" s="40">
        <v>40057</v>
      </c>
      <c r="B18" s="39">
        <v>-18.920000000000002</v>
      </c>
      <c r="C18" s="39">
        <v>89.04</v>
      </c>
      <c r="D18" s="39"/>
    </row>
    <row r="19" spans="1:4" x14ac:dyDescent="0.2">
      <c r="A19" s="40">
        <v>40087</v>
      </c>
      <c r="B19" s="39">
        <v>-18</v>
      </c>
      <c r="C19" s="39">
        <v>87.98</v>
      </c>
      <c r="D19" s="39"/>
    </row>
    <row r="20" spans="1:4" x14ac:dyDescent="0.2">
      <c r="A20" s="40">
        <v>40118</v>
      </c>
      <c r="B20" s="39">
        <v>-18.190000000000001</v>
      </c>
      <c r="C20" s="39">
        <v>86.03</v>
      </c>
    </row>
    <row r="21" spans="1:4" x14ac:dyDescent="0.2">
      <c r="A21" s="40">
        <v>40148</v>
      </c>
      <c r="B21" s="39">
        <v>-18.12</v>
      </c>
      <c r="C21" s="39">
        <v>83.71</v>
      </c>
    </row>
    <row r="22" spans="1:4" x14ac:dyDescent="0.2">
      <c r="A22" s="40">
        <v>40179</v>
      </c>
      <c r="B22" s="39">
        <v>-15.7</v>
      </c>
      <c r="C22" s="39">
        <v>84.3</v>
      </c>
    </row>
    <row r="23" spans="1:4" x14ac:dyDescent="0.2">
      <c r="A23" s="40">
        <v>40210</v>
      </c>
      <c r="B23" s="39">
        <v>-16.04</v>
      </c>
      <c r="C23" s="39">
        <v>83.01</v>
      </c>
    </row>
    <row r="24" spans="1:4" x14ac:dyDescent="0.2">
      <c r="A24" s="40">
        <v>40238</v>
      </c>
      <c r="B24" s="39">
        <v>-13.28</v>
      </c>
      <c r="C24" s="39">
        <v>82.94</v>
      </c>
    </row>
    <row r="25" spans="1:4" x14ac:dyDescent="0.2">
      <c r="A25" s="40">
        <v>40269</v>
      </c>
      <c r="B25" s="39">
        <v>-10.93</v>
      </c>
      <c r="C25" s="39">
        <v>82.6</v>
      </c>
    </row>
    <row r="26" spans="1:4" x14ac:dyDescent="0.2">
      <c r="A26" s="40">
        <v>40299</v>
      </c>
      <c r="B26" s="39">
        <v>-7.9</v>
      </c>
      <c r="C26" s="39">
        <v>83.86</v>
      </c>
    </row>
    <row r="27" spans="1:4" x14ac:dyDescent="0.2">
      <c r="A27" s="40">
        <v>40330</v>
      </c>
      <c r="B27" s="39">
        <v>-6.6</v>
      </c>
      <c r="C27" s="39">
        <v>83.54</v>
      </c>
    </row>
    <row r="28" spans="1:4" x14ac:dyDescent="0.2">
      <c r="A28" s="40">
        <v>40360</v>
      </c>
      <c r="B28" s="39">
        <v>-7.31</v>
      </c>
      <c r="C28" s="39">
        <v>83.02</v>
      </c>
    </row>
    <row r="29" spans="1:4" x14ac:dyDescent="0.2">
      <c r="A29" s="40">
        <v>40391</v>
      </c>
      <c r="B29" s="39">
        <v>-7.77</v>
      </c>
      <c r="C29" s="39">
        <v>82.82</v>
      </c>
      <c r="D29" s="39"/>
    </row>
    <row r="30" spans="1:4" x14ac:dyDescent="0.2">
      <c r="A30" s="40">
        <v>40422</v>
      </c>
      <c r="B30" s="39">
        <v>-6.66</v>
      </c>
      <c r="C30" s="39">
        <v>83.12</v>
      </c>
      <c r="D30" s="39"/>
    </row>
    <row r="31" spans="1:4" x14ac:dyDescent="0.2">
      <c r="A31" s="40">
        <v>40452</v>
      </c>
      <c r="B31" s="39">
        <v>-5.42</v>
      </c>
      <c r="C31" s="39">
        <v>83.21</v>
      </c>
      <c r="D31" s="39"/>
    </row>
    <row r="32" spans="1:4" x14ac:dyDescent="0.2">
      <c r="A32" s="40">
        <v>40483</v>
      </c>
      <c r="B32" s="39">
        <v>-3.4</v>
      </c>
      <c r="C32" s="39">
        <v>83.11</v>
      </c>
      <c r="D32" s="39"/>
    </row>
    <row r="33" spans="1:4" x14ac:dyDescent="0.2">
      <c r="A33" s="40">
        <v>40513</v>
      </c>
      <c r="B33" s="39">
        <v>-2.2400000000000002</v>
      </c>
      <c r="C33" s="39">
        <v>81.84</v>
      </c>
      <c r="D33" s="39"/>
    </row>
    <row r="34" spans="1:4" x14ac:dyDescent="0.2">
      <c r="A34" s="40">
        <v>40544</v>
      </c>
      <c r="B34" s="39">
        <v>-1.3</v>
      </c>
      <c r="C34" s="39">
        <v>83.21</v>
      </c>
      <c r="D34" s="39"/>
    </row>
    <row r="35" spans="1:4" x14ac:dyDescent="0.2">
      <c r="A35" s="40">
        <v>40575</v>
      </c>
      <c r="B35" s="39">
        <v>0.1</v>
      </c>
      <c r="C35" s="39">
        <v>83.1</v>
      </c>
      <c r="D35" s="39"/>
    </row>
    <row r="36" spans="1:4" x14ac:dyDescent="0.2">
      <c r="A36" s="40">
        <v>40603</v>
      </c>
      <c r="B36" s="39">
        <v>-0.4</v>
      </c>
      <c r="C36" s="39">
        <v>82.61</v>
      </c>
      <c r="D36" s="39"/>
    </row>
    <row r="37" spans="1:4" x14ac:dyDescent="0.2">
      <c r="A37" s="40">
        <v>40634</v>
      </c>
      <c r="B37" s="39">
        <v>-0.09</v>
      </c>
      <c r="C37" s="39">
        <v>82.52</v>
      </c>
      <c r="D37" s="39"/>
    </row>
    <row r="38" spans="1:4" x14ac:dyDescent="0.2">
      <c r="A38" s="40">
        <v>40664</v>
      </c>
      <c r="B38" s="39">
        <v>0.09</v>
      </c>
      <c r="C38" s="39">
        <v>83.94</v>
      </c>
      <c r="D38" s="39"/>
    </row>
    <row r="39" spans="1:4" x14ac:dyDescent="0.2">
      <c r="A39" s="40">
        <v>40695</v>
      </c>
      <c r="B39" s="39">
        <v>0.48</v>
      </c>
      <c r="C39" s="39">
        <v>83.94</v>
      </c>
      <c r="D39" s="39"/>
    </row>
    <row r="40" spans="1:4" x14ac:dyDescent="0.2">
      <c r="A40" s="40">
        <v>40725</v>
      </c>
      <c r="B40" s="39">
        <v>0.87</v>
      </c>
      <c r="C40" s="39">
        <v>83.74</v>
      </c>
      <c r="D40" s="39"/>
    </row>
    <row r="41" spans="1:4" x14ac:dyDescent="0.2">
      <c r="A41" s="40">
        <v>40756</v>
      </c>
      <c r="B41" s="39">
        <v>1.17</v>
      </c>
      <c r="C41" s="39">
        <v>83.78</v>
      </c>
      <c r="D41" s="39"/>
    </row>
    <row r="42" spans="1:4" x14ac:dyDescent="0.2">
      <c r="A42" s="40">
        <v>40787</v>
      </c>
      <c r="B42" s="39">
        <v>1.51</v>
      </c>
      <c r="C42" s="39">
        <v>84.37</v>
      </c>
      <c r="D42" s="39"/>
    </row>
    <row r="43" spans="1:4" x14ac:dyDescent="0.2">
      <c r="A43" s="40">
        <v>40817</v>
      </c>
      <c r="B43" s="39">
        <v>2.11</v>
      </c>
      <c r="C43" s="39">
        <v>84.96</v>
      </c>
      <c r="D43" s="39"/>
    </row>
    <row r="44" spans="1:4" x14ac:dyDescent="0.2">
      <c r="A44" s="40">
        <v>40848</v>
      </c>
      <c r="B44" s="39">
        <v>2.23</v>
      </c>
      <c r="C44" s="39">
        <v>84.96</v>
      </c>
      <c r="D44" s="39"/>
    </row>
    <row r="45" spans="1:4" x14ac:dyDescent="0.2">
      <c r="A45" s="40">
        <v>40878</v>
      </c>
      <c r="B45" s="39">
        <v>4.3899999999999997</v>
      </c>
      <c r="C45" s="39">
        <v>85.43</v>
      </c>
      <c r="D45" s="39"/>
    </row>
    <row r="46" spans="1:4" x14ac:dyDescent="0.2">
      <c r="A46" s="40">
        <v>40909</v>
      </c>
      <c r="B46" s="39">
        <v>2.5299999999999998</v>
      </c>
      <c r="C46" s="39">
        <v>85.31</v>
      </c>
      <c r="D46" s="39"/>
    </row>
    <row r="47" spans="1:4" x14ac:dyDescent="0.2">
      <c r="A47" s="40">
        <v>40940</v>
      </c>
      <c r="B47" s="39">
        <v>1.4</v>
      </c>
      <c r="C47" s="39">
        <v>84.26</v>
      </c>
      <c r="D47" s="39"/>
    </row>
    <row r="48" spans="1:4" x14ac:dyDescent="0.2">
      <c r="A48" s="40">
        <v>40969</v>
      </c>
      <c r="B48" s="39">
        <v>2.15</v>
      </c>
      <c r="C48" s="39">
        <v>84.39</v>
      </c>
      <c r="D48" s="39"/>
    </row>
    <row r="49" spans="1:4" x14ac:dyDescent="0.2">
      <c r="A49" s="40">
        <v>41000</v>
      </c>
      <c r="B49" s="39">
        <v>1.19</v>
      </c>
      <c r="C49" s="39">
        <v>83.51</v>
      </c>
      <c r="D49" s="39"/>
    </row>
    <row r="50" spans="1:4" x14ac:dyDescent="0.2">
      <c r="A50" s="40">
        <v>41030</v>
      </c>
      <c r="B50" s="39">
        <v>-0.16</v>
      </c>
      <c r="C50" s="39">
        <v>83.8</v>
      </c>
      <c r="D50" s="39"/>
    </row>
    <row r="51" spans="1:4" x14ac:dyDescent="0.2">
      <c r="A51" s="40">
        <v>41061</v>
      </c>
      <c r="B51" s="39">
        <v>0.79</v>
      </c>
      <c r="C51" s="39">
        <v>84.6</v>
      </c>
      <c r="D51" s="39"/>
    </row>
    <row r="52" spans="1:4" x14ac:dyDescent="0.2">
      <c r="A52" s="40">
        <v>41091</v>
      </c>
      <c r="B52" s="39">
        <v>2.65</v>
      </c>
      <c r="C52" s="39">
        <v>85.96</v>
      </c>
      <c r="D52" s="39"/>
    </row>
    <row r="53" spans="1:4" x14ac:dyDescent="0.2">
      <c r="A53" s="40">
        <v>41122</v>
      </c>
      <c r="B53" s="39">
        <v>2.52</v>
      </c>
      <c r="C53" s="39">
        <v>85.89</v>
      </c>
      <c r="D53" s="39"/>
    </row>
    <row r="54" spans="1:4" x14ac:dyDescent="0.2">
      <c r="A54" s="40">
        <v>41153</v>
      </c>
      <c r="B54" s="39">
        <v>1.72</v>
      </c>
      <c r="C54" s="39">
        <v>85.82</v>
      </c>
      <c r="D54" s="39"/>
    </row>
    <row r="55" spans="1:4" x14ac:dyDescent="0.2">
      <c r="A55" s="40">
        <v>41183</v>
      </c>
      <c r="B55" s="39">
        <v>1.6</v>
      </c>
      <c r="C55" s="39">
        <v>86.33</v>
      </c>
      <c r="D55" s="39"/>
    </row>
    <row r="56" spans="1:4" x14ac:dyDescent="0.2">
      <c r="A56" s="40">
        <v>41214</v>
      </c>
      <c r="B56" s="39">
        <v>1.68</v>
      </c>
      <c r="C56" s="39">
        <v>86.39</v>
      </c>
      <c r="D56" s="39"/>
    </row>
    <row r="57" spans="1:4" x14ac:dyDescent="0.2">
      <c r="A57" s="40">
        <v>41244</v>
      </c>
      <c r="B57" s="39">
        <v>1.51</v>
      </c>
      <c r="C57" s="39">
        <v>86.72</v>
      </c>
      <c r="D57" s="39"/>
    </row>
    <row r="58" spans="1:4" x14ac:dyDescent="0.2">
      <c r="A58" s="40">
        <v>41275</v>
      </c>
      <c r="B58" s="39">
        <v>1.08</v>
      </c>
      <c r="C58" s="39">
        <v>86.24</v>
      </c>
      <c r="D58" s="39"/>
    </row>
    <row r="59" spans="1:4" x14ac:dyDescent="0.2">
      <c r="A59" s="40">
        <v>41306</v>
      </c>
      <c r="B59" s="39">
        <v>0.93</v>
      </c>
      <c r="C59" s="39">
        <v>85.04</v>
      </c>
      <c r="D59" s="39"/>
    </row>
    <row r="60" spans="1:4" x14ac:dyDescent="0.2">
      <c r="A60" s="40">
        <v>41334</v>
      </c>
      <c r="B60" s="39">
        <v>0.57999999999999996</v>
      </c>
      <c r="C60" s="39">
        <v>84.88</v>
      </c>
      <c r="D60" s="39"/>
    </row>
    <row r="61" spans="1:4" x14ac:dyDescent="0.2">
      <c r="A61" s="39"/>
      <c r="B61" s="39"/>
      <c r="C61" s="39"/>
      <c r="D61" s="39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E60"/>
  <sheetViews>
    <sheetView workbookViewId="0"/>
  </sheetViews>
  <sheetFormatPr defaultColWidth="13.33203125" defaultRowHeight="11.25" x14ac:dyDescent="0.2"/>
  <cols>
    <col min="1" max="1" width="9.6640625" style="62" customWidth="1"/>
    <col min="2" max="2" width="7.6640625" style="62" bestFit="1" customWidth="1"/>
    <col min="3" max="3" width="16.83203125" style="62" bestFit="1" customWidth="1"/>
    <col min="4" max="4" width="16.6640625" style="62" customWidth="1"/>
    <col min="5" max="16384" width="13.33203125" style="62"/>
  </cols>
  <sheetData>
    <row r="1" spans="1:5" x14ac:dyDescent="0.2">
      <c r="A1" s="54" t="s">
        <v>41</v>
      </c>
    </row>
    <row r="2" spans="1:5" x14ac:dyDescent="0.2">
      <c r="A2" s="54" t="s">
        <v>1091</v>
      </c>
    </row>
    <row r="3" spans="1:5" s="63" customFormat="1" ht="10.5" x14ac:dyDescent="0.15">
      <c r="A3" s="2" t="s">
        <v>1205</v>
      </c>
    </row>
    <row r="4" spans="1:5" s="63" customFormat="1" x14ac:dyDescent="0.2">
      <c r="A4" s="32" t="s">
        <v>1206</v>
      </c>
      <c r="B4" s="62"/>
      <c r="C4" s="62"/>
      <c r="D4" s="62"/>
      <c r="E4" s="62"/>
    </row>
    <row r="5" spans="1:5" x14ac:dyDescent="0.2">
      <c r="A5" s="62" t="s">
        <v>1207</v>
      </c>
    </row>
    <row r="6" spans="1:5" x14ac:dyDescent="0.2">
      <c r="A6" s="62" t="s">
        <v>0</v>
      </c>
    </row>
    <row r="8" spans="1:5" x14ac:dyDescent="0.2">
      <c r="A8" s="63"/>
      <c r="B8" s="63" t="s">
        <v>1208</v>
      </c>
      <c r="C8" s="35" t="s">
        <v>1209</v>
      </c>
      <c r="D8" s="35" t="s">
        <v>1210</v>
      </c>
      <c r="E8" s="31"/>
    </row>
    <row r="9" spans="1:5" x14ac:dyDescent="0.2">
      <c r="A9" s="28">
        <v>37803</v>
      </c>
      <c r="B9" s="39">
        <v>7.32</v>
      </c>
      <c r="C9" s="39">
        <v>7.06</v>
      </c>
      <c r="D9" s="39">
        <v>3.26</v>
      </c>
      <c r="E9" s="41"/>
    </row>
    <row r="10" spans="1:5" x14ac:dyDescent="0.2">
      <c r="A10" s="28">
        <v>38169</v>
      </c>
      <c r="B10" s="39">
        <v>12.52</v>
      </c>
      <c r="C10" s="39">
        <v>12.08</v>
      </c>
      <c r="D10" s="39">
        <v>11.69</v>
      </c>
      <c r="E10" s="39"/>
    </row>
    <row r="11" spans="1:5" x14ac:dyDescent="0.2">
      <c r="A11" s="28">
        <v>38534</v>
      </c>
      <c r="B11" s="39">
        <v>33.020000000000003</v>
      </c>
      <c r="C11" s="39">
        <v>29.12</v>
      </c>
      <c r="D11" s="39">
        <v>21.42</v>
      </c>
      <c r="E11" s="39"/>
    </row>
    <row r="12" spans="1:5" x14ac:dyDescent="0.2">
      <c r="A12" s="28">
        <v>38899</v>
      </c>
      <c r="B12" s="39">
        <v>14.82</v>
      </c>
      <c r="C12" s="39">
        <v>14.3</v>
      </c>
      <c r="D12" s="39">
        <v>21.98</v>
      </c>
      <c r="E12" s="39"/>
    </row>
    <row r="13" spans="1:5" x14ac:dyDescent="0.2">
      <c r="A13" s="28">
        <v>39264</v>
      </c>
      <c r="B13" s="39">
        <v>14.9</v>
      </c>
      <c r="C13" s="39">
        <v>13.6</v>
      </c>
      <c r="D13" s="39">
        <v>14.42</v>
      </c>
    </row>
    <row r="14" spans="1:5" x14ac:dyDescent="0.2">
      <c r="A14" s="28">
        <v>39630</v>
      </c>
      <c r="B14" s="39">
        <v>4.8</v>
      </c>
      <c r="C14" s="39">
        <v>5.7</v>
      </c>
      <c r="D14" s="39">
        <v>2.59</v>
      </c>
    </row>
    <row r="15" spans="1:5" x14ac:dyDescent="0.2">
      <c r="A15" s="28">
        <v>39995</v>
      </c>
      <c r="B15" s="39">
        <v>-9.42</v>
      </c>
      <c r="C15" s="39">
        <v>-9.0299999999999994</v>
      </c>
      <c r="D15" s="39">
        <v>-10.73</v>
      </c>
    </row>
    <row r="16" spans="1:5" x14ac:dyDescent="0.2">
      <c r="A16" s="28">
        <v>40360</v>
      </c>
      <c r="B16" s="39">
        <v>-7.81</v>
      </c>
      <c r="C16" s="39">
        <v>-5.4</v>
      </c>
      <c r="D16" s="39">
        <v>0.95</v>
      </c>
    </row>
    <row r="17" spans="1:4" x14ac:dyDescent="0.2">
      <c r="A17" s="28">
        <v>40725</v>
      </c>
      <c r="B17" s="39">
        <v>5.87</v>
      </c>
      <c r="C17" s="39">
        <v>4.0199999999999996</v>
      </c>
      <c r="D17" s="39">
        <v>5.84</v>
      </c>
    </row>
    <row r="18" spans="1:4" x14ac:dyDescent="0.2">
      <c r="A18" s="28">
        <v>41091</v>
      </c>
      <c r="B18" s="39">
        <v>10.74</v>
      </c>
      <c r="C18" s="39">
        <v>5.41</v>
      </c>
      <c r="D18" s="39">
        <v>1.84</v>
      </c>
    </row>
    <row r="19" spans="1:4" x14ac:dyDescent="0.2">
      <c r="A19" s="39"/>
      <c r="B19" s="39"/>
      <c r="C19" s="39"/>
      <c r="D19" s="39"/>
    </row>
    <row r="20" spans="1:4" x14ac:dyDescent="0.2">
      <c r="A20" s="39"/>
      <c r="B20" s="39"/>
    </row>
    <row r="21" spans="1:4" x14ac:dyDescent="0.2">
      <c r="A21" s="39"/>
      <c r="B21" s="39"/>
      <c r="C21" s="36"/>
      <c r="D21" s="36"/>
    </row>
    <row r="22" spans="1:4" x14ac:dyDescent="0.2">
      <c r="A22" s="39"/>
      <c r="B22" s="39"/>
      <c r="C22" s="36"/>
      <c r="D22" s="36"/>
    </row>
    <row r="23" spans="1:4" x14ac:dyDescent="0.2">
      <c r="A23" s="39"/>
      <c r="B23" s="39"/>
      <c r="C23" s="39"/>
      <c r="D23" s="39"/>
    </row>
    <row r="24" spans="1:4" x14ac:dyDescent="0.2">
      <c r="A24" s="39"/>
      <c r="B24" s="39"/>
      <c r="C24" s="39"/>
      <c r="D24" s="39"/>
    </row>
    <row r="25" spans="1:4" x14ac:dyDescent="0.2">
      <c r="A25" s="39"/>
      <c r="B25" s="39"/>
      <c r="C25" s="39"/>
      <c r="D25" s="39"/>
    </row>
    <row r="26" spans="1:4" x14ac:dyDescent="0.2">
      <c r="A26" s="39"/>
      <c r="B26" s="39"/>
      <c r="C26" s="39"/>
      <c r="D26" s="39"/>
    </row>
    <row r="27" spans="1:4" x14ac:dyDescent="0.2">
      <c r="A27" s="39"/>
      <c r="B27" s="39"/>
      <c r="C27" s="39"/>
      <c r="D27" s="39"/>
    </row>
    <row r="28" spans="1:4" x14ac:dyDescent="0.2">
      <c r="A28" s="39"/>
      <c r="B28" s="39"/>
      <c r="C28" s="39"/>
      <c r="D28" s="39"/>
    </row>
    <row r="29" spans="1:4" x14ac:dyDescent="0.2">
      <c r="A29" s="39"/>
      <c r="B29" s="39"/>
      <c r="C29" s="39"/>
      <c r="D29" s="39"/>
    </row>
    <row r="30" spans="1:4" x14ac:dyDescent="0.2">
      <c r="A30" s="39"/>
      <c r="B30" s="39"/>
      <c r="C30" s="39"/>
      <c r="D30" s="39"/>
    </row>
    <row r="31" spans="1:4" x14ac:dyDescent="0.2">
      <c r="A31" s="39"/>
      <c r="B31" s="39"/>
      <c r="C31" s="39"/>
      <c r="D31" s="39"/>
    </row>
    <row r="32" spans="1:4" x14ac:dyDescent="0.2">
      <c r="A32" s="39"/>
      <c r="B32" s="39"/>
      <c r="C32" s="39"/>
      <c r="D32" s="39"/>
    </row>
    <row r="33" spans="1:4" x14ac:dyDescent="0.2">
      <c r="A33" s="39"/>
      <c r="B33" s="39"/>
      <c r="C33" s="39"/>
      <c r="D33" s="39"/>
    </row>
    <row r="34" spans="1:4" x14ac:dyDescent="0.2">
      <c r="A34" s="39"/>
      <c r="B34" s="39"/>
      <c r="C34" s="39"/>
      <c r="D34" s="39"/>
    </row>
    <row r="35" spans="1:4" x14ac:dyDescent="0.2">
      <c r="A35" s="39"/>
      <c r="B35" s="39"/>
      <c r="C35" s="39"/>
      <c r="D35" s="39"/>
    </row>
    <row r="36" spans="1:4" x14ac:dyDescent="0.2">
      <c r="A36" s="39"/>
      <c r="B36" s="39"/>
      <c r="C36" s="39"/>
      <c r="D36" s="39"/>
    </row>
    <row r="37" spans="1:4" x14ac:dyDescent="0.2">
      <c r="A37" s="39"/>
      <c r="B37" s="39"/>
      <c r="C37" s="39"/>
      <c r="D37" s="39"/>
    </row>
    <row r="38" spans="1:4" x14ac:dyDescent="0.2">
      <c r="A38" s="39"/>
      <c r="B38" s="39"/>
      <c r="C38" s="39"/>
      <c r="D38" s="39"/>
    </row>
    <row r="39" spans="1:4" x14ac:dyDescent="0.2">
      <c r="A39" s="39"/>
      <c r="B39" s="39"/>
      <c r="C39" s="39"/>
      <c r="D39" s="39"/>
    </row>
    <row r="40" spans="1:4" x14ac:dyDescent="0.2">
      <c r="A40" s="39"/>
      <c r="B40" s="39"/>
      <c r="C40" s="39"/>
      <c r="D40" s="39"/>
    </row>
    <row r="41" spans="1:4" x14ac:dyDescent="0.2">
      <c r="A41" s="39"/>
      <c r="B41" s="39"/>
      <c r="C41" s="39"/>
      <c r="D41" s="39"/>
    </row>
    <row r="42" spans="1:4" x14ac:dyDescent="0.2">
      <c r="A42" s="39"/>
      <c r="B42" s="39"/>
      <c r="C42" s="39"/>
      <c r="D42" s="39"/>
    </row>
    <row r="43" spans="1:4" x14ac:dyDescent="0.2">
      <c r="A43" s="39"/>
      <c r="B43" s="39"/>
      <c r="C43" s="39"/>
      <c r="D43" s="39"/>
    </row>
    <row r="44" spans="1:4" x14ac:dyDescent="0.2">
      <c r="A44" s="39"/>
      <c r="B44" s="39"/>
      <c r="C44" s="39"/>
      <c r="D44" s="39"/>
    </row>
    <row r="45" spans="1:4" x14ac:dyDescent="0.2">
      <c r="A45" s="39"/>
      <c r="B45" s="39"/>
      <c r="C45" s="39"/>
      <c r="D45" s="39"/>
    </row>
    <row r="46" spans="1:4" x14ac:dyDescent="0.2">
      <c r="A46" s="39"/>
      <c r="B46" s="39"/>
      <c r="C46" s="39"/>
      <c r="D46" s="39"/>
    </row>
    <row r="47" spans="1:4" x14ac:dyDescent="0.2">
      <c r="A47" s="39"/>
      <c r="B47" s="39"/>
      <c r="C47" s="39"/>
      <c r="D47" s="39"/>
    </row>
    <row r="48" spans="1:4" x14ac:dyDescent="0.2">
      <c r="A48" s="39"/>
      <c r="B48" s="39"/>
      <c r="C48" s="39"/>
      <c r="D48" s="39"/>
    </row>
    <row r="49" spans="1:4" x14ac:dyDescent="0.2">
      <c r="A49" s="39"/>
      <c r="B49" s="39"/>
      <c r="C49" s="39"/>
      <c r="D49" s="39"/>
    </row>
    <row r="50" spans="1:4" x14ac:dyDescent="0.2">
      <c r="A50" s="39"/>
      <c r="B50" s="39"/>
      <c r="C50" s="39"/>
      <c r="D50" s="39"/>
    </row>
    <row r="51" spans="1:4" x14ac:dyDescent="0.2">
      <c r="A51" s="39"/>
      <c r="B51" s="39"/>
      <c r="C51" s="39"/>
      <c r="D51" s="39"/>
    </row>
    <row r="52" spans="1:4" x14ac:dyDescent="0.2">
      <c r="A52" s="39"/>
      <c r="B52" s="39"/>
      <c r="C52" s="39"/>
      <c r="D52" s="39"/>
    </row>
    <row r="53" spans="1:4" x14ac:dyDescent="0.2">
      <c r="A53" s="39"/>
      <c r="B53" s="39"/>
      <c r="C53" s="39"/>
      <c r="D53" s="39"/>
    </row>
    <row r="54" spans="1:4" x14ac:dyDescent="0.2">
      <c r="A54" s="39"/>
      <c r="B54" s="39"/>
      <c r="C54" s="39"/>
      <c r="D54" s="39"/>
    </row>
    <row r="55" spans="1:4" x14ac:dyDescent="0.2">
      <c r="A55" s="39"/>
      <c r="B55" s="39"/>
      <c r="C55" s="39"/>
      <c r="D55" s="39"/>
    </row>
    <row r="56" spans="1:4" x14ac:dyDescent="0.2">
      <c r="A56" s="39"/>
      <c r="B56" s="39"/>
      <c r="C56" s="39"/>
      <c r="D56" s="39"/>
    </row>
    <row r="57" spans="1:4" x14ac:dyDescent="0.2">
      <c r="A57" s="39"/>
      <c r="B57" s="39"/>
      <c r="C57" s="39"/>
      <c r="D57" s="39"/>
    </row>
    <row r="58" spans="1:4" x14ac:dyDescent="0.2">
      <c r="A58" s="39"/>
      <c r="B58" s="39"/>
      <c r="C58" s="39"/>
      <c r="D58" s="39"/>
    </row>
    <row r="59" spans="1:4" x14ac:dyDescent="0.2">
      <c r="A59" s="39"/>
      <c r="B59" s="39"/>
      <c r="C59" s="39"/>
      <c r="D59" s="39"/>
    </row>
    <row r="60" spans="1:4" x14ac:dyDescent="0.2">
      <c r="A60" s="39"/>
      <c r="B60" s="39"/>
      <c r="C60" s="39"/>
      <c r="D60" s="39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A1:H379"/>
  <sheetViews>
    <sheetView workbookViewId="0"/>
  </sheetViews>
  <sheetFormatPr defaultColWidth="10.33203125" defaultRowHeight="11.25" x14ac:dyDescent="0.2"/>
  <cols>
    <col min="1" max="1" width="11.1640625" style="54" customWidth="1"/>
    <col min="2" max="2" width="17.5" style="54" bestFit="1" customWidth="1"/>
    <col min="3" max="3" width="15" style="62" bestFit="1" customWidth="1"/>
    <col min="4" max="4" width="14.1640625" style="62" customWidth="1"/>
    <col min="5" max="5" width="10.33203125" style="62"/>
    <col min="6" max="6" width="11.33203125" style="62" customWidth="1"/>
    <col min="7" max="16384" width="10.33203125" style="62"/>
  </cols>
  <sheetData>
    <row r="1" spans="1:7" x14ac:dyDescent="0.2">
      <c r="A1" s="54" t="s">
        <v>41</v>
      </c>
    </row>
    <row r="2" spans="1:7" x14ac:dyDescent="0.2">
      <c r="A2" s="54" t="s">
        <v>1211</v>
      </c>
    </row>
    <row r="3" spans="1:7" x14ac:dyDescent="0.2">
      <c r="A3" s="2" t="s">
        <v>338</v>
      </c>
      <c r="B3" s="2"/>
    </row>
    <row r="4" spans="1:7" x14ac:dyDescent="0.2">
      <c r="A4" s="53" t="s">
        <v>1212</v>
      </c>
      <c r="B4" s="53"/>
    </row>
    <row r="5" spans="1:7" x14ac:dyDescent="0.2">
      <c r="A5" s="27" t="s">
        <v>1213</v>
      </c>
      <c r="B5" s="53"/>
    </row>
    <row r="6" spans="1:7" x14ac:dyDescent="0.2">
      <c r="A6" s="52" t="s">
        <v>1214</v>
      </c>
      <c r="B6" s="52"/>
    </row>
    <row r="7" spans="1:7" x14ac:dyDescent="0.2">
      <c r="A7" s="27" t="s">
        <v>1</v>
      </c>
      <c r="B7" s="53"/>
    </row>
    <row r="9" spans="1:7" x14ac:dyDescent="0.2">
      <c r="A9" s="26"/>
      <c r="B9" s="44" t="s">
        <v>1215</v>
      </c>
      <c r="C9" s="44" t="s">
        <v>1216</v>
      </c>
      <c r="D9" s="59"/>
      <c r="E9" s="59"/>
      <c r="F9" s="59"/>
      <c r="G9" s="59"/>
    </row>
    <row r="10" spans="1:7" x14ac:dyDescent="0.2">
      <c r="A10" s="25">
        <v>40722</v>
      </c>
      <c r="B10" s="204">
        <v>12.97</v>
      </c>
      <c r="C10" s="24">
        <v>0</v>
      </c>
      <c r="D10" s="23"/>
      <c r="E10" s="23"/>
      <c r="F10" s="23"/>
      <c r="G10" s="23"/>
    </row>
    <row r="11" spans="1:7" x14ac:dyDescent="0.2">
      <c r="A11" s="25">
        <v>40771</v>
      </c>
      <c r="B11" s="24">
        <v>0.71</v>
      </c>
      <c r="C11" s="24">
        <v>0</v>
      </c>
      <c r="D11" s="23"/>
      <c r="E11" s="23"/>
      <c r="F11" s="23"/>
      <c r="G11" s="23"/>
    </row>
    <row r="12" spans="1:7" x14ac:dyDescent="0.2">
      <c r="A12" s="25">
        <v>40954</v>
      </c>
      <c r="B12" s="24">
        <v>19.73</v>
      </c>
      <c r="C12" s="24">
        <v>14.18</v>
      </c>
      <c r="D12" s="23"/>
      <c r="E12" s="23"/>
      <c r="F12" s="23"/>
      <c r="G12" s="23"/>
    </row>
    <row r="13" spans="1:7" x14ac:dyDescent="0.2">
      <c r="A13" s="25">
        <v>40996</v>
      </c>
      <c r="B13" s="24">
        <v>0.43</v>
      </c>
      <c r="C13" s="24">
        <v>4.95</v>
      </c>
      <c r="D13" s="23"/>
      <c r="E13" s="23"/>
      <c r="F13" s="23"/>
      <c r="G13" s="23"/>
    </row>
    <row r="14" spans="1:7" x14ac:dyDescent="0.2">
      <c r="A14" s="25">
        <v>41038</v>
      </c>
      <c r="B14" s="24">
        <v>3.08</v>
      </c>
      <c r="C14" s="24">
        <v>6.14</v>
      </c>
      <c r="E14" s="23"/>
      <c r="F14" s="23"/>
    </row>
    <row r="15" spans="1:7" x14ac:dyDescent="0.2">
      <c r="A15" s="25">
        <v>41080</v>
      </c>
      <c r="B15" s="24">
        <v>1.62</v>
      </c>
      <c r="C15" s="24">
        <v>4.1900000000000004</v>
      </c>
      <c r="E15" s="23"/>
      <c r="F15" s="23"/>
    </row>
    <row r="16" spans="1:7" x14ac:dyDescent="0.2">
      <c r="A16" s="25">
        <v>41150</v>
      </c>
      <c r="B16" s="24">
        <v>0.87</v>
      </c>
      <c r="C16" s="24">
        <v>3.5</v>
      </c>
      <c r="E16" s="23"/>
      <c r="F16" s="23"/>
    </row>
    <row r="17" spans="1:8" x14ac:dyDescent="0.2">
      <c r="A17" s="25">
        <v>41185</v>
      </c>
      <c r="B17" s="24">
        <v>2.37</v>
      </c>
      <c r="C17" s="24">
        <v>2.35</v>
      </c>
      <c r="E17" s="23"/>
      <c r="F17" s="23"/>
    </row>
    <row r="18" spans="1:8" x14ac:dyDescent="0.2">
      <c r="A18" s="25">
        <v>41220</v>
      </c>
      <c r="B18" s="24">
        <v>0.68</v>
      </c>
      <c r="C18" s="24">
        <v>3.95</v>
      </c>
      <c r="E18" s="23"/>
      <c r="F18" s="23"/>
    </row>
    <row r="19" spans="1:8" x14ac:dyDescent="0.2">
      <c r="A19" s="25">
        <v>41261</v>
      </c>
      <c r="B19" s="24">
        <v>1.05</v>
      </c>
      <c r="C19" s="24">
        <v>6.15</v>
      </c>
      <c r="E19" s="23"/>
      <c r="F19" s="23"/>
    </row>
    <row r="20" spans="1:8" x14ac:dyDescent="0.2">
      <c r="A20" s="25">
        <v>41310</v>
      </c>
      <c r="B20" s="24">
        <v>0.69</v>
      </c>
      <c r="C20" s="24">
        <v>5.1100000000000003</v>
      </c>
      <c r="E20" s="23"/>
      <c r="F20" s="23"/>
    </row>
    <row r="21" spans="1:8" x14ac:dyDescent="0.2">
      <c r="A21" s="25">
        <v>41352</v>
      </c>
      <c r="B21" s="24">
        <v>0.72</v>
      </c>
      <c r="C21" s="24">
        <v>7.67</v>
      </c>
      <c r="E21" s="23"/>
      <c r="F21" s="23"/>
    </row>
    <row r="23" spans="1:8" x14ac:dyDescent="0.2">
      <c r="B23" s="22"/>
      <c r="C23" s="21"/>
    </row>
    <row r="24" spans="1:8" x14ac:dyDescent="0.2">
      <c r="B24" s="203"/>
      <c r="C24" s="203"/>
    </row>
    <row r="25" spans="1:8" x14ac:dyDescent="0.2">
      <c r="A25" s="20"/>
      <c r="B25" s="19"/>
      <c r="C25" s="21"/>
    </row>
    <row r="26" spans="1:8" x14ac:dyDescent="0.2">
      <c r="A26" s="20"/>
      <c r="B26" s="20"/>
      <c r="C26" s="1"/>
    </row>
    <row r="27" spans="1:8" x14ac:dyDescent="0.2">
      <c r="A27" s="20"/>
      <c r="B27" s="20"/>
      <c r="C27" s="1"/>
    </row>
    <row r="28" spans="1:8" x14ac:dyDescent="0.2">
      <c r="A28" s="20"/>
      <c r="B28" s="20"/>
      <c r="C28" s="1"/>
      <c r="G28" s="21">
        <v>230</v>
      </c>
      <c r="H28" s="21">
        <v>170</v>
      </c>
    </row>
    <row r="29" spans="1:8" x14ac:dyDescent="0.2">
      <c r="A29" s="20"/>
      <c r="B29" s="20"/>
      <c r="C29" s="1"/>
      <c r="G29" s="21">
        <f>100*G28</f>
        <v>23000</v>
      </c>
      <c r="H29" s="21">
        <f>100*H28</f>
        <v>17000</v>
      </c>
    </row>
    <row r="30" spans="1:8" x14ac:dyDescent="0.2">
      <c r="A30" s="20"/>
      <c r="B30" s="20"/>
      <c r="C30" s="1"/>
      <c r="G30" s="21"/>
      <c r="H30" s="21"/>
    </row>
    <row r="31" spans="1:8" x14ac:dyDescent="0.2">
      <c r="A31" s="20"/>
      <c r="B31" s="20"/>
      <c r="C31" s="1"/>
      <c r="G31" s="21"/>
      <c r="H31" s="18">
        <f>H29/SUM(G29:H29)</f>
        <v>0.42499999999999999</v>
      </c>
    </row>
    <row r="32" spans="1:8" x14ac:dyDescent="0.2">
      <c r="A32" s="20"/>
      <c r="B32" s="20"/>
      <c r="C32" s="1"/>
    </row>
    <row r="33" spans="1:3" x14ac:dyDescent="0.2">
      <c r="A33" s="20"/>
      <c r="B33" s="20"/>
      <c r="C33" s="1"/>
    </row>
    <row r="34" spans="1:3" x14ac:dyDescent="0.2">
      <c r="A34" s="20"/>
      <c r="B34" s="20"/>
      <c r="C34" s="1"/>
    </row>
    <row r="35" spans="1:3" x14ac:dyDescent="0.2">
      <c r="A35" s="20"/>
      <c r="B35" s="20"/>
      <c r="C35" s="1"/>
    </row>
    <row r="36" spans="1:3" x14ac:dyDescent="0.2">
      <c r="A36" s="20"/>
      <c r="B36" s="20"/>
      <c r="C36" s="1"/>
    </row>
    <row r="37" spans="1:3" x14ac:dyDescent="0.2">
      <c r="A37" s="20"/>
      <c r="B37" s="20"/>
      <c r="C37" s="1"/>
    </row>
    <row r="38" spans="1:3" x14ac:dyDescent="0.2">
      <c r="A38" s="20"/>
      <c r="B38" s="20"/>
      <c r="C38" s="1"/>
    </row>
    <row r="39" spans="1:3" x14ac:dyDescent="0.2">
      <c r="A39" s="20"/>
      <c r="B39" s="20"/>
      <c r="C39" s="1"/>
    </row>
    <row r="40" spans="1:3" x14ac:dyDescent="0.2">
      <c r="A40" s="20"/>
      <c r="B40" s="20"/>
      <c r="C40" s="1"/>
    </row>
    <row r="41" spans="1:3" x14ac:dyDescent="0.2">
      <c r="A41" s="20"/>
      <c r="B41" s="20"/>
      <c r="C41" s="1"/>
    </row>
    <row r="42" spans="1:3" x14ac:dyDescent="0.2">
      <c r="A42" s="20"/>
      <c r="B42" s="20"/>
      <c r="C42" s="1"/>
    </row>
    <row r="43" spans="1:3" x14ac:dyDescent="0.2">
      <c r="A43" s="20"/>
      <c r="B43" s="20"/>
      <c r="C43" s="1"/>
    </row>
    <row r="44" spans="1:3" x14ac:dyDescent="0.2">
      <c r="A44" s="20"/>
      <c r="B44" s="20"/>
      <c r="C44" s="1"/>
    </row>
    <row r="45" spans="1:3" x14ac:dyDescent="0.2">
      <c r="A45" s="20"/>
      <c r="B45" s="20"/>
      <c r="C45" s="1"/>
    </row>
    <row r="46" spans="1:3" x14ac:dyDescent="0.2">
      <c r="A46" s="20"/>
      <c r="B46" s="20"/>
      <c r="C46" s="1"/>
    </row>
    <row r="47" spans="1:3" x14ac:dyDescent="0.2">
      <c r="A47" s="20"/>
      <c r="B47" s="20"/>
      <c r="C47" s="1"/>
    </row>
    <row r="48" spans="1:3" x14ac:dyDescent="0.2">
      <c r="A48" s="20"/>
      <c r="B48" s="20"/>
      <c r="C48" s="1"/>
    </row>
    <row r="49" spans="1:3" x14ac:dyDescent="0.2">
      <c r="A49" s="20"/>
      <c r="B49" s="20"/>
      <c r="C49" s="1"/>
    </row>
    <row r="50" spans="1:3" x14ac:dyDescent="0.2">
      <c r="A50" s="20"/>
      <c r="B50" s="20"/>
      <c r="C50" s="1"/>
    </row>
    <row r="51" spans="1:3" x14ac:dyDescent="0.2">
      <c r="A51" s="20"/>
      <c r="B51" s="20"/>
      <c r="C51" s="1"/>
    </row>
    <row r="52" spans="1:3" x14ac:dyDescent="0.2">
      <c r="A52" s="20"/>
      <c r="B52" s="20"/>
      <c r="C52" s="1"/>
    </row>
    <row r="53" spans="1:3" x14ac:dyDescent="0.2">
      <c r="A53" s="20"/>
      <c r="B53" s="20"/>
      <c r="C53" s="1"/>
    </row>
    <row r="54" spans="1:3" x14ac:dyDescent="0.2">
      <c r="A54" s="20"/>
      <c r="B54" s="20"/>
      <c r="C54" s="1"/>
    </row>
    <row r="55" spans="1:3" x14ac:dyDescent="0.2">
      <c r="A55" s="20"/>
      <c r="B55" s="20"/>
      <c r="C55" s="1"/>
    </row>
    <row r="56" spans="1:3" x14ac:dyDescent="0.2">
      <c r="A56" s="20"/>
      <c r="B56" s="20"/>
      <c r="C56" s="1"/>
    </row>
    <row r="57" spans="1:3" x14ac:dyDescent="0.2">
      <c r="A57" s="20"/>
      <c r="B57" s="20"/>
      <c r="C57" s="1"/>
    </row>
    <row r="58" spans="1:3" x14ac:dyDescent="0.2">
      <c r="A58" s="20"/>
      <c r="B58" s="20"/>
      <c r="C58" s="1"/>
    </row>
    <row r="59" spans="1:3" x14ac:dyDescent="0.2">
      <c r="A59" s="20"/>
      <c r="B59" s="20"/>
      <c r="C59" s="1"/>
    </row>
    <row r="60" spans="1:3" x14ac:dyDescent="0.2">
      <c r="A60" s="20"/>
      <c r="B60" s="20"/>
      <c r="C60" s="1"/>
    </row>
    <row r="61" spans="1:3" x14ac:dyDescent="0.2">
      <c r="A61" s="20"/>
      <c r="B61" s="20"/>
      <c r="C61" s="1"/>
    </row>
    <row r="62" spans="1:3" x14ac:dyDescent="0.2">
      <c r="A62" s="20"/>
      <c r="B62" s="20"/>
      <c r="C62" s="1"/>
    </row>
    <row r="63" spans="1:3" x14ac:dyDescent="0.2">
      <c r="A63" s="20"/>
      <c r="B63" s="20"/>
      <c r="C63" s="1"/>
    </row>
    <row r="64" spans="1:3" x14ac:dyDescent="0.2">
      <c r="A64" s="20"/>
      <c r="B64" s="20"/>
      <c r="C64" s="1"/>
    </row>
    <row r="65" spans="1:3" x14ac:dyDescent="0.2">
      <c r="A65" s="20"/>
      <c r="B65" s="20"/>
      <c r="C65" s="1"/>
    </row>
    <row r="66" spans="1:3" x14ac:dyDescent="0.2">
      <c r="A66" s="20"/>
      <c r="B66" s="20"/>
      <c r="C66" s="1"/>
    </row>
    <row r="67" spans="1:3" x14ac:dyDescent="0.2">
      <c r="A67" s="20"/>
      <c r="B67" s="20"/>
      <c r="C67" s="1"/>
    </row>
    <row r="68" spans="1:3" x14ac:dyDescent="0.2">
      <c r="A68" s="20"/>
      <c r="B68" s="20"/>
      <c r="C68" s="1"/>
    </row>
    <row r="69" spans="1:3" x14ac:dyDescent="0.2">
      <c r="A69" s="20"/>
      <c r="B69" s="20"/>
      <c r="C69" s="1"/>
    </row>
    <row r="70" spans="1:3" x14ac:dyDescent="0.2">
      <c r="A70" s="20"/>
      <c r="B70" s="20"/>
      <c r="C70" s="1"/>
    </row>
    <row r="71" spans="1:3" x14ac:dyDescent="0.2">
      <c r="A71" s="20"/>
      <c r="B71" s="20"/>
      <c r="C71" s="1"/>
    </row>
    <row r="72" spans="1:3" x14ac:dyDescent="0.2">
      <c r="A72" s="20"/>
      <c r="B72" s="20"/>
      <c r="C72" s="1"/>
    </row>
    <row r="73" spans="1:3" x14ac:dyDescent="0.2">
      <c r="A73" s="20"/>
      <c r="B73" s="20"/>
      <c r="C73" s="1"/>
    </row>
    <row r="74" spans="1:3" x14ac:dyDescent="0.2">
      <c r="A74" s="20"/>
      <c r="B74" s="20"/>
      <c r="C74" s="1"/>
    </row>
    <row r="75" spans="1:3" x14ac:dyDescent="0.2">
      <c r="A75" s="20"/>
      <c r="B75" s="20"/>
      <c r="C75" s="1"/>
    </row>
    <row r="76" spans="1:3" x14ac:dyDescent="0.2">
      <c r="A76" s="20"/>
      <c r="B76" s="20"/>
      <c r="C76" s="1"/>
    </row>
    <row r="77" spans="1:3" x14ac:dyDescent="0.2">
      <c r="A77" s="20"/>
      <c r="B77" s="20"/>
      <c r="C77" s="1"/>
    </row>
    <row r="78" spans="1:3" x14ac:dyDescent="0.2">
      <c r="A78" s="20"/>
      <c r="B78" s="20"/>
      <c r="C78" s="1"/>
    </row>
    <row r="79" spans="1:3" x14ac:dyDescent="0.2">
      <c r="A79" s="20"/>
      <c r="B79" s="20"/>
      <c r="C79" s="1"/>
    </row>
    <row r="80" spans="1:3" x14ac:dyDescent="0.2">
      <c r="A80" s="20"/>
      <c r="B80" s="20"/>
      <c r="C80" s="1"/>
    </row>
    <row r="81" spans="1:3" x14ac:dyDescent="0.2">
      <c r="A81" s="20"/>
      <c r="B81" s="20"/>
      <c r="C81" s="1"/>
    </row>
    <row r="82" spans="1:3" x14ac:dyDescent="0.2">
      <c r="A82" s="20"/>
      <c r="B82" s="20"/>
      <c r="C82" s="1"/>
    </row>
    <row r="83" spans="1:3" x14ac:dyDescent="0.2">
      <c r="A83" s="20"/>
      <c r="B83" s="20"/>
      <c r="C83" s="1"/>
    </row>
    <row r="84" spans="1:3" x14ac:dyDescent="0.2">
      <c r="A84" s="17"/>
      <c r="B84" s="17"/>
      <c r="C84" s="1"/>
    </row>
    <row r="85" spans="1:3" x14ac:dyDescent="0.2">
      <c r="A85" s="17"/>
      <c r="B85" s="17"/>
      <c r="C85" s="1"/>
    </row>
    <row r="86" spans="1:3" x14ac:dyDescent="0.2">
      <c r="A86" s="17"/>
      <c r="B86" s="17"/>
      <c r="C86" s="1"/>
    </row>
    <row r="87" spans="1:3" x14ac:dyDescent="0.2">
      <c r="A87" s="17"/>
      <c r="B87" s="17"/>
      <c r="C87" s="1"/>
    </row>
    <row r="88" spans="1:3" x14ac:dyDescent="0.2">
      <c r="A88" s="17"/>
      <c r="B88" s="17"/>
      <c r="C88" s="1"/>
    </row>
    <row r="89" spans="1:3" x14ac:dyDescent="0.2">
      <c r="A89" s="17"/>
      <c r="B89" s="17"/>
      <c r="C89" s="1"/>
    </row>
    <row r="90" spans="1:3" x14ac:dyDescent="0.2">
      <c r="A90" s="17"/>
      <c r="B90" s="17"/>
      <c r="C90" s="1"/>
    </row>
    <row r="91" spans="1:3" x14ac:dyDescent="0.2">
      <c r="A91" s="17"/>
      <c r="B91" s="17"/>
      <c r="C91" s="1"/>
    </row>
    <row r="92" spans="1:3" x14ac:dyDescent="0.2">
      <c r="A92" s="17"/>
      <c r="B92" s="17"/>
      <c r="C92" s="1"/>
    </row>
    <row r="93" spans="1:3" x14ac:dyDescent="0.2">
      <c r="A93" s="17"/>
      <c r="B93" s="17"/>
      <c r="C93" s="1"/>
    </row>
    <row r="94" spans="1:3" x14ac:dyDescent="0.2">
      <c r="A94" s="17"/>
      <c r="B94" s="17"/>
      <c r="C94" s="1"/>
    </row>
    <row r="95" spans="1:3" x14ac:dyDescent="0.2">
      <c r="A95" s="17"/>
      <c r="B95" s="17"/>
      <c r="C95" s="1"/>
    </row>
    <row r="96" spans="1:3" x14ac:dyDescent="0.2">
      <c r="A96" s="17"/>
      <c r="B96" s="17"/>
      <c r="C96" s="1"/>
    </row>
    <row r="97" spans="1:3" x14ac:dyDescent="0.2">
      <c r="A97" s="17"/>
      <c r="B97" s="17"/>
      <c r="C97" s="1"/>
    </row>
    <row r="98" spans="1:3" x14ac:dyDescent="0.2">
      <c r="A98" s="17"/>
      <c r="B98" s="17"/>
      <c r="C98" s="1"/>
    </row>
    <row r="99" spans="1:3" x14ac:dyDescent="0.2">
      <c r="A99" s="17"/>
      <c r="B99" s="17"/>
      <c r="C99" s="1"/>
    </row>
    <row r="100" spans="1:3" x14ac:dyDescent="0.2">
      <c r="A100" s="17"/>
      <c r="B100" s="17"/>
      <c r="C100" s="1"/>
    </row>
    <row r="101" spans="1:3" x14ac:dyDescent="0.2">
      <c r="A101" s="17"/>
      <c r="B101" s="17"/>
      <c r="C101" s="1"/>
    </row>
    <row r="102" spans="1:3" x14ac:dyDescent="0.2">
      <c r="A102" s="17"/>
      <c r="B102" s="17"/>
      <c r="C102" s="1"/>
    </row>
    <row r="103" spans="1:3" x14ac:dyDescent="0.2">
      <c r="A103" s="17"/>
      <c r="B103" s="17"/>
      <c r="C103" s="1"/>
    </row>
    <row r="104" spans="1:3" x14ac:dyDescent="0.2">
      <c r="A104" s="17"/>
      <c r="B104" s="17"/>
      <c r="C104" s="1"/>
    </row>
    <row r="105" spans="1:3" x14ac:dyDescent="0.2">
      <c r="A105" s="17"/>
      <c r="B105" s="17"/>
      <c r="C105" s="1"/>
    </row>
    <row r="106" spans="1:3" x14ac:dyDescent="0.2">
      <c r="A106" s="17"/>
      <c r="B106" s="17"/>
      <c r="C106" s="1"/>
    </row>
    <row r="107" spans="1:3" x14ac:dyDescent="0.2">
      <c r="A107" s="17"/>
      <c r="B107" s="17"/>
      <c r="C107" s="1"/>
    </row>
    <row r="108" spans="1:3" x14ac:dyDescent="0.2">
      <c r="A108" s="17"/>
      <c r="B108" s="17"/>
      <c r="C108" s="1"/>
    </row>
    <row r="109" spans="1:3" x14ac:dyDescent="0.2">
      <c r="A109" s="17"/>
      <c r="B109" s="17"/>
      <c r="C109" s="1"/>
    </row>
    <row r="110" spans="1:3" x14ac:dyDescent="0.2">
      <c r="A110" s="17"/>
      <c r="B110" s="17"/>
      <c r="C110" s="1"/>
    </row>
    <row r="111" spans="1:3" x14ac:dyDescent="0.2">
      <c r="A111" s="17"/>
      <c r="B111" s="17"/>
    </row>
    <row r="112" spans="1:3" x14ac:dyDescent="0.2">
      <c r="A112" s="17"/>
      <c r="B112" s="17"/>
    </row>
    <row r="113" spans="1:2" x14ac:dyDescent="0.2">
      <c r="A113" s="17"/>
      <c r="B113" s="17"/>
    </row>
    <row r="114" spans="1:2" x14ac:dyDescent="0.2">
      <c r="A114" s="17"/>
      <c r="B114" s="17"/>
    </row>
    <row r="115" spans="1:2" x14ac:dyDescent="0.2">
      <c r="A115" s="17"/>
      <c r="B115" s="17"/>
    </row>
    <row r="116" spans="1:2" x14ac:dyDescent="0.2">
      <c r="A116" s="17"/>
      <c r="B116" s="17"/>
    </row>
    <row r="117" spans="1:2" x14ac:dyDescent="0.2">
      <c r="A117" s="17"/>
      <c r="B117" s="17"/>
    </row>
    <row r="118" spans="1:2" x14ac:dyDescent="0.2">
      <c r="A118" s="17"/>
      <c r="B118" s="17"/>
    </row>
    <row r="119" spans="1:2" x14ac:dyDescent="0.2">
      <c r="A119" s="17"/>
      <c r="B119" s="17"/>
    </row>
    <row r="120" spans="1:2" x14ac:dyDescent="0.2">
      <c r="A120" s="17"/>
      <c r="B120" s="17"/>
    </row>
    <row r="121" spans="1:2" x14ac:dyDescent="0.2">
      <c r="A121" s="17"/>
      <c r="B121" s="17"/>
    </row>
    <row r="122" spans="1:2" x14ac:dyDescent="0.2">
      <c r="A122" s="17"/>
      <c r="B122" s="17"/>
    </row>
    <row r="123" spans="1:2" x14ac:dyDescent="0.2">
      <c r="A123" s="17"/>
      <c r="B123" s="17"/>
    </row>
    <row r="124" spans="1:2" x14ac:dyDescent="0.2">
      <c r="A124" s="16"/>
      <c r="B124" s="16"/>
    </row>
    <row r="125" spans="1:2" x14ac:dyDescent="0.2">
      <c r="A125" s="16"/>
      <c r="B125" s="16"/>
    </row>
    <row r="126" spans="1:2" x14ac:dyDescent="0.2">
      <c r="A126" s="16"/>
      <c r="B126" s="16"/>
    </row>
    <row r="127" spans="1:2" x14ac:dyDescent="0.2">
      <c r="A127" s="16"/>
      <c r="B127" s="16"/>
    </row>
    <row r="128" spans="1:2" x14ac:dyDescent="0.2">
      <c r="A128" s="16"/>
      <c r="B128" s="16"/>
    </row>
    <row r="129" spans="1:2" x14ac:dyDescent="0.2">
      <c r="A129" s="16"/>
      <c r="B129" s="16"/>
    </row>
    <row r="130" spans="1:2" x14ac:dyDescent="0.2">
      <c r="A130" s="16"/>
      <c r="B130" s="16"/>
    </row>
    <row r="131" spans="1:2" x14ac:dyDescent="0.2">
      <c r="A131" s="16"/>
      <c r="B131" s="16"/>
    </row>
    <row r="132" spans="1:2" x14ac:dyDescent="0.2">
      <c r="A132" s="16"/>
      <c r="B132" s="16"/>
    </row>
    <row r="133" spans="1:2" x14ac:dyDescent="0.2">
      <c r="A133" s="16"/>
      <c r="B133" s="16"/>
    </row>
    <row r="134" spans="1:2" x14ac:dyDescent="0.2">
      <c r="A134" s="16"/>
      <c r="B134" s="16"/>
    </row>
    <row r="135" spans="1:2" x14ac:dyDescent="0.2">
      <c r="A135" s="16"/>
      <c r="B135" s="16"/>
    </row>
    <row r="136" spans="1:2" x14ac:dyDescent="0.2">
      <c r="A136" s="16"/>
      <c r="B136" s="16"/>
    </row>
    <row r="137" spans="1:2" x14ac:dyDescent="0.2">
      <c r="A137" s="16"/>
      <c r="B137" s="16"/>
    </row>
    <row r="138" spans="1:2" x14ac:dyDescent="0.2">
      <c r="A138" s="16"/>
      <c r="B138" s="16"/>
    </row>
    <row r="139" spans="1:2" x14ac:dyDescent="0.2">
      <c r="A139" s="16"/>
      <c r="B139" s="16"/>
    </row>
    <row r="140" spans="1:2" x14ac:dyDescent="0.2">
      <c r="A140" s="16"/>
      <c r="B140" s="16"/>
    </row>
    <row r="141" spans="1:2" x14ac:dyDescent="0.2">
      <c r="A141" s="16"/>
      <c r="B141" s="16"/>
    </row>
    <row r="142" spans="1:2" x14ac:dyDescent="0.2">
      <c r="A142" s="16"/>
      <c r="B142" s="16"/>
    </row>
    <row r="143" spans="1:2" x14ac:dyDescent="0.2">
      <c r="A143" s="16"/>
      <c r="B143" s="16"/>
    </row>
    <row r="144" spans="1:2" x14ac:dyDescent="0.2">
      <c r="A144" s="16"/>
      <c r="B144" s="16"/>
    </row>
    <row r="145" spans="1:2" x14ac:dyDescent="0.2">
      <c r="A145" s="16"/>
      <c r="B145" s="16"/>
    </row>
    <row r="146" spans="1:2" x14ac:dyDescent="0.2">
      <c r="A146" s="16"/>
      <c r="B146" s="16"/>
    </row>
    <row r="147" spans="1:2" x14ac:dyDescent="0.2">
      <c r="A147" s="16"/>
      <c r="B147" s="16"/>
    </row>
    <row r="148" spans="1:2" x14ac:dyDescent="0.2">
      <c r="A148" s="16"/>
      <c r="B148" s="16"/>
    </row>
    <row r="149" spans="1:2" x14ac:dyDescent="0.2">
      <c r="A149" s="16"/>
      <c r="B149" s="16"/>
    </row>
    <row r="150" spans="1:2" x14ac:dyDescent="0.2">
      <c r="A150" s="16"/>
      <c r="B150" s="16"/>
    </row>
    <row r="151" spans="1:2" x14ac:dyDescent="0.2">
      <c r="A151" s="16"/>
      <c r="B151" s="16"/>
    </row>
    <row r="152" spans="1:2" x14ac:dyDescent="0.2">
      <c r="A152" s="16"/>
      <c r="B152" s="16"/>
    </row>
    <row r="153" spans="1:2" x14ac:dyDescent="0.2">
      <c r="A153" s="16"/>
      <c r="B153" s="16"/>
    </row>
    <row r="154" spans="1:2" x14ac:dyDescent="0.2">
      <c r="A154" s="16"/>
      <c r="B154" s="16"/>
    </row>
    <row r="155" spans="1:2" x14ac:dyDescent="0.2">
      <c r="A155" s="16"/>
      <c r="B155" s="16"/>
    </row>
    <row r="156" spans="1:2" x14ac:dyDescent="0.2">
      <c r="A156" s="16"/>
      <c r="B156" s="16"/>
    </row>
    <row r="157" spans="1:2" x14ac:dyDescent="0.2">
      <c r="A157" s="16"/>
      <c r="B157" s="16"/>
    </row>
    <row r="158" spans="1:2" x14ac:dyDescent="0.2">
      <c r="A158" s="16"/>
      <c r="B158" s="16"/>
    </row>
    <row r="159" spans="1:2" x14ac:dyDescent="0.2">
      <c r="A159" s="16"/>
      <c r="B159" s="16"/>
    </row>
    <row r="160" spans="1:2" x14ac:dyDescent="0.2">
      <c r="A160" s="16"/>
      <c r="B160" s="16"/>
    </row>
    <row r="161" spans="1:2" x14ac:dyDescent="0.2">
      <c r="A161" s="16"/>
      <c r="B161" s="16"/>
    </row>
    <row r="162" spans="1:2" x14ac:dyDescent="0.2">
      <c r="A162" s="16"/>
      <c r="B162" s="16"/>
    </row>
    <row r="163" spans="1:2" x14ac:dyDescent="0.2">
      <c r="A163" s="16"/>
      <c r="B163" s="16"/>
    </row>
    <row r="164" spans="1:2" x14ac:dyDescent="0.2">
      <c r="A164" s="16"/>
      <c r="B164" s="16"/>
    </row>
    <row r="165" spans="1:2" x14ac:dyDescent="0.2">
      <c r="A165" s="16"/>
      <c r="B165" s="16"/>
    </row>
    <row r="166" spans="1:2" x14ac:dyDescent="0.2">
      <c r="A166" s="16"/>
      <c r="B166" s="16"/>
    </row>
    <row r="167" spans="1:2" x14ac:dyDescent="0.2">
      <c r="A167" s="16"/>
      <c r="B167" s="16"/>
    </row>
    <row r="168" spans="1:2" x14ac:dyDescent="0.2">
      <c r="A168" s="16"/>
      <c r="B168" s="16"/>
    </row>
    <row r="169" spans="1:2" x14ac:dyDescent="0.2">
      <c r="A169" s="16"/>
      <c r="B169" s="16"/>
    </row>
    <row r="170" spans="1:2" x14ac:dyDescent="0.2">
      <c r="A170" s="16"/>
      <c r="B170" s="16"/>
    </row>
    <row r="171" spans="1:2" x14ac:dyDescent="0.2">
      <c r="A171" s="16"/>
      <c r="B171" s="16"/>
    </row>
    <row r="172" spans="1:2" x14ac:dyDescent="0.2">
      <c r="A172" s="16"/>
      <c r="B172" s="16"/>
    </row>
    <row r="173" spans="1:2" x14ac:dyDescent="0.2">
      <c r="A173" s="16"/>
      <c r="B173" s="16"/>
    </row>
    <row r="174" spans="1:2" x14ac:dyDescent="0.2">
      <c r="A174" s="16"/>
      <c r="B174" s="16"/>
    </row>
    <row r="175" spans="1:2" x14ac:dyDescent="0.2">
      <c r="A175" s="16"/>
      <c r="B175" s="16"/>
    </row>
    <row r="176" spans="1:2" x14ac:dyDescent="0.2">
      <c r="A176" s="16"/>
      <c r="B176" s="16"/>
    </row>
    <row r="177" spans="1:2" x14ac:dyDescent="0.2">
      <c r="A177" s="16"/>
      <c r="B177" s="16"/>
    </row>
    <row r="178" spans="1:2" x14ac:dyDescent="0.2">
      <c r="A178" s="16"/>
      <c r="B178" s="16"/>
    </row>
    <row r="179" spans="1:2" x14ac:dyDescent="0.2">
      <c r="A179" s="16"/>
      <c r="B179" s="16"/>
    </row>
    <row r="180" spans="1:2" x14ac:dyDescent="0.2">
      <c r="A180" s="16"/>
      <c r="B180" s="16"/>
    </row>
    <row r="181" spans="1:2" x14ac:dyDescent="0.2">
      <c r="A181" s="16"/>
      <c r="B181" s="16"/>
    </row>
    <row r="182" spans="1:2" x14ac:dyDescent="0.2">
      <c r="A182" s="16"/>
      <c r="B182" s="16"/>
    </row>
    <row r="183" spans="1:2" x14ac:dyDescent="0.2">
      <c r="A183" s="16"/>
      <c r="B183" s="16"/>
    </row>
    <row r="184" spans="1:2" x14ac:dyDescent="0.2">
      <c r="A184" s="16"/>
      <c r="B184" s="16"/>
    </row>
    <row r="185" spans="1:2" x14ac:dyDescent="0.2">
      <c r="A185" s="16"/>
      <c r="B185" s="16"/>
    </row>
    <row r="186" spans="1:2" x14ac:dyDescent="0.2">
      <c r="A186" s="16"/>
      <c r="B186" s="16"/>
    </row>
    <row r="187" spans="1:2" x14ac:dyDescent="0.2">
      <c r="A187" s="16"/>
      <c r="B187" s="16"/>
    </row>
    <row r="188" spans="1:2" x14ac:dyDescent="0.2">
      <c r="A188" s="16"/>
      <c r="B188" s="16"/>
    </row>
    <row r="189" spans="1:2" x14ac:dyDescent="0.2">
      <c r="A189" s="16"/>
      <c r="B189" s="16"/>
    </row>
    <row r="190" spans="1:2" x14ac:dyDescent="0.2">
      <c r="A190" s="16"/>
      <c r="B190" s="16"/>
    </row>
    <row r="191" spans="1:2" x14ac:dyDescent="0.2">
      <c r="A191" s="16"/>
      <c r="B191" s="16"/>
    </row>
    <row r="192" spans="1:2" x14ac:dyDescent="0.2">
      <c r="A192" s="16"/>
      <c r="B192" s="16"/>
    </row>
    <row r="193" spans="1:2" x14ac:dyDescent="0.2">
      <c r="A193" s="16"/>
      <c r="B193" s="16"/>
    </row>
    <row r="194" spans="1:2" x14ac:dyDescent="0.2">
      <c r="A194" s="16"/>
      <c r="B194" s="16"/>
    </row>
    <row r="195" spans="1:2" x14ac:dyDescent="0.2">
      <c r="A195" s="16"/>
      <c r="B195" s="16"/>
    </row>
    <row r="196" spans="1:2" x14ac:dyDescent="0.2">
      <c r="A196" s="16"/>
      <c r="B196" s="16"/>
    </row>
    <row r="197" spans="1:2" x14ac:dyDescent="0.2">
      <c r="A197" s="16"/>
      <c r="B197" s="16"/>
    </row>
    <row r="198" spans="1:2" x14ac:dyDescent="0.2">
      <c r="A198" s="16"/>
      <c r="B198" s="16"/>
    </row>
    <row r="199" spans="1:2" x14ac:dyDescent="0.2">
      <c r="A199" s="16"/>
      <c r="B199" s="16"/>
    </row>
    <row r="200" spans="1:2" x14ac:dyDescent="0.2">
      <c r="A200" s="16"/>
      <c r="B200" s="16"/>
    </row>
    <row r="201" spans="1:2" x14ac:dyDescent="0.2">
      <c r="A201" s="16"/>
      <c r="B201" s="16"/>
    </row>
    <row r="202" spans="1:2" x14ac:dyDescent="0.2">
      <c r="A202" s="16"/>
      <c r="B202" s="16"/>
    </row>
    <row r="203" spans="1:2" x14ac:dyDescent="0.2">
      <c r="A203" s="16"/>
      <c r="B203" s="16"/>
    </row>
    <row r="204" spans="1:2" x14ac:dyDescent="0.2">
      <c r="A204" s="16"/>
      <c r="B204" s="16"/>
    </row>
    <row r="205" spans="1:2" x14ac:dyDescent="0.2">
      <c r="A205" s="16"/>
      <c r="B205" s="16"/>
    </row>
    <row r="206" spans="1:2" x14ac:dyDescent="0.2">
      <c r="A206" s="16"/>
      <c r="B206" s="16"/>
    </row>
    <row r="207" spans="1:2" x14ac:dyDescent="0.2">
      <c r="A207" s="16"/>
      <c r="B207" s="16"/>
    </row>
    <row r="208" spans="1:2" x14ac:dyDescent="0.2">
      <c r="A208" s="16"/>
      <c r="B208" s="16"/>
    </row>
    <row r="209" spans="1:2" x14ac:dyDescent="0.2">
      <c r="A209" s="16"/>
      <c r="B209" s="16"/>
    </row>
    <row r="210" spans="1:2" x14ac:dyDescent="0.2">
      <c r="A210" s="16"/>
      <c r="B210" s="16"/>
    </row>
    <row r="211" spans="1:2" x14ac:dyDescent="0.2">
      <c r="A211" s="16"/>
      <c r="B211" s="16"/>
    </row>
    <row r="212" spans="1:2" x14ac:dyDescent="0.2">
      <c r="A212" s="16"/>
      <c r="B212" s="16"/>
    </row>
    <row r="213" spans="1:2" x14ac:dyDescent="0.2">
      <c r="A213" s="16"/>
      <c r="B213" s="16"/>
    </row>
    <row r="214" spans="1:2" x14ac:dyDescent="0.2">
      <c r="A214" s="16"/>
      <c r="B214" s="16"/>
    </row>
    <row r="215" spans="1:2" x14ac:dyDescent="0.2">
      <c r="A215" s="16"/>
      <c r="B215" s="16"/>
    </row>
    <row r="216" spans="1:2" x14ac:dyDescent="0.2">
      <c r="A216" s="16"/>
      <c r="B216" s="16"/>
    </row>
    <row r="217" spans="1:2" x14ac:dyDescent="0.2">
      <c r="A217" s="16"/>
      <c r="B217" s="16"/>
    </row>
    <row r="218" spans="1:2" x14ac:dyDescent="0.2">
      <c r="A218" s="16"/>
      <c r="B218" s="16"/>
    </row>
    <row r="219" spans="1:2" x14ac:dyDescent="0.2">
      <c r="A219" s="16"/>
      <c r="B219" s="16"/>
    </row>
    <row r="220" spans="1:2" x14ac:dyDescent="0.2">
      <c r="A220" s="16"/>
      <c r="B220" s="16"/>
    </row>
    <row r="221" spans="1:2" x14ac:dyDescent="0.2">
      <c r="A221" s="16"/>
      <c r="B221" s="16"/>
    </row>
    <row r="222" spans="1:2" x14ac:dyDescent="0.2">
      <c r="A222" s="16"/>
      <c r="B222" s="16"/>
    </row>
    <row r="223" spans="1:2" x14ac:dyDescent="0.2">
      <c r="A223" s="16"/>
      <c r="B223" s="16"/>
    </row>
    <row r="224" spans="1:2" x14ac:dyDescent="0.2">
      <c r="A224" s="16"/>
      <c r="B224" s="16"/>
    </row>
    <row r="225" spans="1:2" x14ac:dyDescent="0.2">
      <c r="A225" s="16"/>
      <c r="B225" s="16"/>
    </row>
    <row r="226" spans="1:2" x14ac:dyDescent="0.2">
      <c r="A226" s="16"/>
      <c r="B226" s="16"/>
    </row>
    <row r="227" spans="1:2" x14ac:dyDescent="0.2">
      <c r="A227" s="16"/>
      <c r="B227" s="16"/>
    </row>
    <row r="228" spans="1:2" x14ac:dyDescent="0.2">
      <c r="A228" s="16"/>
      <c r="B228" s="16"/>
    </row>
    <row r="229" spans="1:2" x14ac:dyDescent="0.2">
      <c r="A229" s="16"/>
      <c r="B229" s="16"/>
    </row>
    <row r="230" spans="1:2" x14ac:dyDescent="0.2">
      <c r="A230" s="16"/>
      <c r="B230" s="16"/>
    </row>
    <row r="231" spans="1:2" x14ac:dyDescent="0.2">
      <c r="A231" s="16"/>
      <c r="B231" s="16"/>
    </row>
    <row r="232" spans="1:2" x14ac:dyDescent="0.2">
      <c r="A232" s="16"/>
      <c r="B232" s="16"/>
    </row>
    <row r="233" spans="1:2" x14ac:dyDescent="0.2">
      <c r="A233" s="16"/>
      <c r="B233" s="16"/>
    </row>
    <row r="234" spans="1:2" x14ac:dyDescent="0.2">
      <c r="A234" s="16"/>
      <c r="B234" s="16"/>
    </row>
    <row r="235" spans="1:2" x14ac:dyDescent="0.2">
      <c r="A235" s="16"/>
      <c r="B235" s="16"/>
    </row>
    <row r="236" spans="1:2" x14ac:dyDescent="0.2">
      <c r="A236" s="16"/>
      <c r="B236" s="16"/>
    </row>
    <row r="237" spans="1:2" x14ac:dyDescent="0.2">
      <c r="A237" s="16"/>
      <c r="B237" s="16"/>
    </row>
    <row r="238" spans="1:2" x14ac:dyDescent="0.2">
      <c r="A238" s="16"/>
      <c r="B238" s="16"/>
    </row>
    <row r="239" spans="1:2" x14ac:dyDescent="0.2">
      <c r="A239" s="16"/>
      <c r="B239" s="16"/>
    </row>
    <row r="240" spans="1:2" x14ac:dyDescent="0.2">
      <c r="A240" s="16"/>
      <c r="B240" s="16"/>
    </row>
    <row r="241" spans="1:2" x14ac:dyDescent="0.2">
      <c r="A241" s="16"/>
      <c r="B241" s="16"/>
    </row>
    <row r="242" spans="1:2" x14ac:dyDescent="0.2">
      <c r="A242" s="16"/>
      <c r="B242" s="16"/>
    </row>
    <row r="243" spans="1:2" x14ac:dyDescent="0.2">
      <c r="A243" s="16"/>
      <c r="B243" s="16"/>
    </row>
    <row r="244" spans="1:2" x14ac:dyDescent="0.2">
      <c r="A244" s="16"/>
      <c r="B244" s="16"/>
    </row>
    <row r="245" spans="1:2" x14ac:dyDescent="0.2">
      <c r="A245" s="16"/>
      <c r="B245" s="16"/>
    </row>
    <row r="246" spans="1:2" x14ac:dyDescent="0.2">
      <c r="A246" s="16"/>
      <c r="B246" s="16"/>
    </row>
    <row r="247" spans="1:2" x14ac:dyDescent="0.2">
      <c r="A247" s="16"/>
      <c r="B247" s="16"/>
    </row>
    <row r="248" spans="1:2" x14ac:dyDescent="0.2">
      <c r="A248" s="16"/>
      <c r="B248" s="16"/>
    </row>
    <row r="249" spans="1:2" x14ac:dyDescent="0.2">
      <c r="A249" s="16"/>
      <c r="B249" s="16"/>
    </row>
    <row r="250" spans="1:2" x14ac:dyDescent="0.2">
      <c r="A250" s="16"/>
      <c r="B250" s="16"/>
    </row>
    <row r="251" spans="1:2" x14ac:dyDescent="0.2">
      <c r="A251" s="16"/>
      <c r="B251" s="16"/>
    </row>
    <row r="252" spans="1:2" x14ac:dyDescent="0.2">
      <c r="A252" s="16"/>
      <c r="B252" s="16"/>
    </row>
    <row r="253" spans="1:2" x14ac:dyDescent="0.2">
      <c r="A253" s="16"/>
      <c r="B253" s="16"/>
    </row>
    <row r="254" spans="1:2" x14ac:dyDescent="0.2">
      <c r="A254" s="16"/>
      <c r="B254" s="16"/>
    </row>
    <row r="255" spans="1:2" x14ac:dyDescent="0.2">
      <c r="A255" s="16"/>
      <c r="B255" s="16"/>
    </row>
    <row r="256" spans="1:2" x14ac:dyDescent="0.2">
      <c r="A256" s="16"/>
      <c r="B256" s="16"/>
    </row>
    <row r="257" spans="1:2" x14ac:dyDescent="0.2">
      <c r="A257" s="16"/>
      <c r="B257" s="16"/>
    </row>
    <row r="258" spans="1:2" x14ac:dyDescent="0.2">
      <c r="A258" s="16"/>
      <c r="B258" s="16"/>
    </row>
    <row r="259" spans="1:2" x14ac:dyDescent="0.2">
      <c r="A259" s="16"/>
      <c r="B259" s="16"/>
    </row>
    <row r="260" spans="1:2" x14ac:dyDescent="0.2">
      <c r="A260" s="16"/>
      <c r="B260" s="16"/>
    </row>
    <row r="261" spans="1:2" x14ac:dyDescent="0.2">
      <c r="A261" s="16"/>
      <c r="B261" s="16"/>
    </row>
    <row r="262" spans="1:2" x14ac:dyDescent="0.2">
      <c r="A262" s="16"/>
      <c r="B262" s="16"/>
    </row>
    <row r="263" spans="1:2" x14ac:dyDescent="0.2">
      <c r="A263" s="16"/>
      <c r="B263" s="16"/>
    </row>
    <row r="264" spans="1:2" x14ac:dyDescent="0.2">
      <c r="A264" s="16"/>
      <c r="B264" s="16"/>
    </row>
    <row r="265" spans="1:2" x14ac:dyDescent="0.2">
      <c r="A265" s="16"/>
      <c r="B265" s="16"/>
    </row>
    <row r="266" spans="1:2" x14ac:dyDescent="0.2">
      <c r="A266" s="16"/>
      <c r="B266" s="16"/>
    </row>
    <row r="267" spans="1:2" x14ac:dyDescent="0.2">
      <c r="A267" s="16"/>
      <c r="B267" s="16"/>
    </row>
    <row r="268" spans="1:2" x14ac:dyDescent="0.2">
      <c r="A268" s="16"/>
      <c r="B268" s="16"/>
    </row>
    <row r="269" spans="1:2" x14ac:dyDescent="0.2">
      <c r="A269" s="16"/>
      <c r="B269" s="16"/>
    </row>
    <row r="270" spans="1:2" x14ac:dyDescent="0.2">
      <c r="A270" s="16"/>
      <c r="B270" s="16"/>
    </row>
    <row r="271" spans="1:2" x14ac:dyDescent="0.2">
      <c r="A271" s="16"/>
      <c r="B271" s="16"/>
    </row>
    <row r="272" spans="1:2" x14ac:dyDescent="0.2">
      <c r="A272" s="16"/>
      <c r="B272" s="16"/>
    </row>
    <row r="273" spans="1:2" x14ac:dyDescent="0.2">
      <c r="A273" s="16"/>
      <c r="B273" s="16"/>
    </row>
    <row r="274" spans="1:2" x14ac:dyDescent="0.2">
      <c r="A274" s="16"/>
      <c r="B274" s="16"/>
    </row>
    <row r="275" spans="1:2" x14ac:dyDescent="0.2">
      <c r="A275" s="16"/>
      <c r="B275" s="16"/>
    </row>
    <row r="276" spans="1:2" x14ac:dyDescent="0.2">
      <c r="A276" s="16"/>
      <c r="B276" s="16"/>
    </row>
    <row r="277" spans="1:2" x14ac:dyDescent="0.2">
      <c r="A277" s="16"/>
      <c r="B277" s="16"/>
    </row>
    <row r="278" spans="1:2" x14ac:dyDescent="0.2">
      <c r="A278" s="16"/>
      <c r="B278" s="16"/>
    </row>
    <row r="279" spans="1:2" x14ac:dyDescent="0.2">
      <c r="A279" s="16"/>
      <c r="B279" s="16"/>
    </row>
    <row r="280" spans="1:2" x14ac:dyDescent="0.2">
      <c r="A280" s="16"/>
      <c r="B280" s="16"/>
    </row>
    <row r="281" spans="1:2" x14ac:dyDescent="0.2">
      <c r="A281" s="16"/>
      <c r="B281" s="16"/>
    </row>
    <row r="282" spans="1:2" x14ac:dyDescent="0.2">
      <c r="A282" s="16"/>
      <c r="B282" s="16"/>
    </row>
    <row r="283" spans="1:2" x14ac:dyDescent="0.2">
      <c r="A283" s="16"/>
      <c r="B283" s="16"/>
    </row>
    <row r="284" spans="1:2" x14ac:dyDescent="0.2">
      <c r="A284" s="16"/>
      <c r="B284" s="16"/>
    </row>
    <row r="285" spans="1:2" x14ac:dyDescent="0.2">
      <c r="A285" s="16"/>
      <c r="B285" s="16"/>
    </row>
    <row r="286" spans="1:2" x14ac:dyDescent="0.2">
      <c r="A286" s="16"/>
      <c r="B286" s="16"/>
    </row>
    <row r="287" spans="1:2" x14ac:dyDescent="0.2">
      <c r="A287" s="16"/>
      <c r="B287" s="16"/>
    </row>
    <row r="288" spans="1:2" x14ac:dyDescent="0.2">
      <c r="A288" s="16"/>
      <c r="B288" s="16"/>
    </row>
    <row r="289" spans="1:2" x14ac:dyDescent="0.2">
      <c r="A289" s="16"/>
      <c r="B289" s="16"/>
    </row>
    <row r="290" spans="1:2" x14ac:dyDescent="0.2">
      <c r="A290" s="16"/>
      <c r="B290" s="16"/>
    </row>
    <row r="291" spans="1:2" x14ac:dyDescent="0.2">
      <c r="A291" s="16"/>
      <c r="B291" s="16"/>
    </row>
    <row r="292" spans="1:2" x14ac:dyDescent="0.2">
      <c r="A292" s="16"/>
      <c r="B292" s="16"/>
    </row>
    <row r="293" spans="1:2" x14ac:dyDescent="0.2">
      <c r="A293" s="16"/>
      <c r="B293" s="16"/>
    </row>
    <row r="294" spans="1:2" x14ac:dyDescent="0.2">
      <c r="A294" s="16"/>
      <c r="B294" s="16"/>
    </row>
    <row r="295" spans="1:2" x14ac:dyDescent="0.2">
      <c r="A295" s="16"/>
      <c r="B295" s="16"/>
    </row>
    <row r="296" spans="1:2" x14ac:dyDescent="0.2">
      <c r="A296" s="16"/>
      <c r="B296" s="16"/>
    </row>
    <row r="297" spans="1:2" x14ac:dyDescent="0.2">
      <c r="A297" s="16"/>
      <c r="B297" s="16"/>
    </row>
    <row r="298" spans="1:2" x14ac:dyDescent="0.2">
      <c r="A298" s="16"/>
      <c r="B298" s="16"/>
    </row>
    <row r="299" spans="1:2" x14ac:dyDescent="0.2">
      <c r="A299" s="16"/>
      <c r="B299" s="16"/>
    </row>
    <row r="300" spans="1:2" x14ac:dyDescent="0.2">
      <c r="A300" s="16"/>
      <c r="B300" s="16"/>
    </row>
    <row r="301" spans="1:2" x14ac:dyDescent="0.2">
      <c r="A301" s="16"/>
      <c r="B301" s="16"/>
    </row>
    <row r="302" spans="1:2" x14ac:dyDescent="0.2">
      <c r="A302" s="16"/>
      <c r="B302" s="16"/>
    </row>
    <row r="303" spans="1:2" x14ac:dyDescent="0.2">
      <c r="A303" s="16"/>
      <c r="B303" s="16"/>
    </row>
    <row r="304" spans="1:2" x14ac:dyDescent="0.2">
      <c r="A304" s="16"/>
      <c r="B304" s="16"/>
    </row>
    <row r="305" spans="1:2" x14ac:dyDescent="0.2">
      <c r="A305" s="16"/>
      <c r="B305" s="16"/>
    </row>
    <row r="306" spans="1:2" x14ac:dyDescent="0.2">
      <c r="A306" s="16"/>
      <c r="B306" s="16"/>
    </row>
    <row r="307" spans="1:2" x14ac:dyDescent="0.2">
      <c r="A307" s="16"/>
      <c r="B307" s="16"/>
    </row>
    <row r="308" spans="1:2" x14ac:dyDescent="0.2">
      <c r="A308" s="16"/>
      <c r="B308" s="16"/>
    </row>
    <row r="309" spans="1:2" x14ac:dyDescent="0.2">
      <c r="A309" s="16"/>
      <c r="B309" s="16"/>
    </row>
    <row r="310" spans="1:2" x14ac:dyDescent="0.2">
      <c r="A310" s="16"/>
      <c r="B310" s="16"/>
    </row>
    <row r="311" spans="1:2" x14ac:dyDescent="0.2">
      <c r="A311" s="16"/>
      <c r="B311" s="16"/>
    </row>
    <row r="312" spans="1:2" x14ac:dyDescent="0.2">
      <c r="A312" s="16"/>
      <c r="B312" s="16"/>
    </row>
    <row r="313" spans="1:2" x14ac:dyDescent="0.2">
      <c r="A313" s="16"/>
      <c r="B313" s="16"/>
    </row>
    <row r="314" spans="1:2" x14ac:dyDescent="0.2">
      <c r="A314" s="16"/>
      <c r="B314" s="16"/>
    </row>
    <row r="315" spans="1:2" x14ac:dyDescent="0.2">
      <c r="A315" s="16"/>
      <c r="B315" s="16"/>
    </row>
    <row r="316" spans="1:2" x14ac:dyDescent="0.2">
      <c r="A316" s="16"/>
      <c r="B316" s="16"/>
    </row>
    <row r="317" spans="1:2" x14ac:dyDescent="0.2">
      <c r="A317" s="16"/>
      <c r="B317" s="16"/>
    </row>
    <row r="318" spans="1:2" x14ac:dyDescent="0.2">
      <c r="A318" s="16"/>
      <c r="B318" s="16"/>
    </row>
    <row r="319" spans="1:2" x14ac:dyDescent="0.2">
      <c r="A319" s="16"/>
      <c r="B319" s="16"/>
    </row>
    <row r="320" spans="1:2" x14ac:dyDescent="0.2">
      <c r="A320" s="16"/>
      <c r="B320" s="16"/>
    </row>
    <row r="321" spans="1:2" x14ac:dyDescent="0.2">
      <c r="A321" s="16"/>
      <c r="B321" s="16"/>
    </row>
    <row r="322" spans="1:2" x14ac:dyDescent="0.2">
      <c r="A322" s="16"/>
      <c r="B322" s="16"/>
    </row>
    <row r="323" spans="1:2" x14ac:dyDescent="0.2">
      <c r="A323" s="16"/>
      <c r="B323" s="16"/>
    </row>
    <row r="324" spans="1:2" x14ac:dyDescent="0.2">
      <c r="A324" s="16"/>
      <c r="B324" s="16"/>
    </row>
    <row r="325" spans="1:2" x14ac:dyDescent="0.2">
      <c r="A325" s="16"/>
      <c r="B325" s="16"/>
    </row>
    <row r="326" spans="1:2" x14ac:dyDescent="0.2">
      <c r="A326" s="16"/>
      <c r="B326" s="16"/>
    </row>
    <row r="327" spans="1:2" x14ac:dyDescent="0.2">
      <c r="A327" s="16"/>
      <c r="B327" s="16"/>
    </row>
    <row r="328" spans="1:2" x14ac:dyDescent="0.2">
      <c r="A328" s="16"/>
      <c r="B328" s="16"/>
    </row>
    <row r="329" spans="1:2" x14ac:dyDescent="0.2">
      <c r="A329" s="16"/>
      <c r="B329" s="16"/>
    </row>
    <row r="330" spans="1:2" x14ac:dyDescent="0.2">
      <c r="A330" s="16"/>
      <c r="B330" s="16"/>
    </row>
    <row r="331" spans="1:2" x14ac:dyDescent="0.2">
      <c r="A331" s="16"/>
      <c r="B331" s="16"/>
    </row>
    <row r="332" spans="1:2" x14ac:dyDescent="0.2">
      <c r="A332" s="16"/>
      <c r="B332" s="16"/>
    </row>
    <row r="333" spans="1:2" x14ac:dyDescent="0.2">
      <c r="A333" s="16"/>
      <c r="B333" s="16"/>
    </row>
    <row r="334" spans="1:2" x14ac:dyDescent="0.2">
      <c r="A334" s="16"/>
      <c r="B334" s="16"/>
    </row>
    <row r="335" spans="1:2" x14ac:dyDescent="0.2">
      <c r="A335" s="16"/>
      <c r="B335" s="16"/>
    </row>
    <row r="336" spans="1:2" x14ac:dyDescent="0.2">
      <c r="A336" s="16"/>
      <c r="B336" s="16"/>
    </row>
    <row r="337" spans="1:2" x14ac:dyDescent="0.2">
      <c r="A337" s="16"/>
      <c r="B337" s="16"/>
    </row>
    <row r="338" spans="1:2" x14ac:dyDescent="0.2">
      <c r="A338" s="16"/>
      <c r="B338" s="16"/>
    </row>
    <row r="339" spans="1:2" x14ac:dyDescent="0.2">
      <c r="A339" s="16"/>
      <c r="B339" s="16"/>
    </row>
    <row r="340" spans="1:2" x14ac:dyDescent="0.2">
      <c r="A340" s="16"/>
      <c r="B340" s="16"/>
    </row>
    <row r="341" spans="1:2" x14ac:dyDescent="0.2">
      <c r="A341" s="16"/>
      <c r="B341" s="16"/>
    </row>
    <row r="342" spans="1:2" x14ac:dyDescent="0.2">
      <c r="A342" s="16"/>
      <c r="B342" s="16"/>
    </row>
    <row r="343" spans="1:2" x14ac:dyDescent="0.2">
      <c r="A343" s="16"/>
      <c r="B343" s="16"/>
    </row>
    <row r="344" spans="1:2" x14ac:dyDescent="0.2">
      <c r="A344" s="16"/>
      <c r="B344" s="16"/>
    </row>
    <row r="345" spans="1:2" x14ac:dyDescent="0.2">
      <c r="A345" s="16"/>
      <c r="B345" s="16"/>
    </row>
    <row r="346" spans="1:2" x14ac:dyDescent="0.2">
      <c r="A346" s="16"/>
      <c r="B346" s="16"/>
    </row>
    <row r="347" spans="1:2" x14ac:dyDescent="0.2">
      <c r="A347" s="16"/>
      <c r="B347" s="16"/>
    </row>
    <row r="348" spans="1:2" x14ac:dyDescent="0.2">
      <c r="A348" s="16"/>
      <c r="B348" s="16"/>
    </row>
    <row r="349" spans="1:2" x14ac:dyDescent="0.2">
      <c r="A349" s="16"/>
      <c r="B349" s="16"/>
    </row>
    <row r="350" spans="1:2" x14ac:dyDescent="0.2">
      <c r="A350" s="16"/>
      <c r="B350" s="16"/>
    </row>
    <row r="351" spans="1:2" x14ac:dyDescent="0.2">
      <c r="A351" s="16"/>
      <c r="B351" s="16"/>
    </row>
    <row r="352" spans="1:2" x14ac:dyDescent="0.2">
      <c r="A352" s="16"/>
      <c r="B352" s="16"/>
    </row>
    <row r="353" spans="1:2" x14ac:dyDescent="0.2">
      <c r="A353" s="16"/>
      <c r="B353" s="16"/>
    </row>
    <row r="354" spans="1:2" x14ac:dyDescent="0.2">
      <c r="A354" s="16"/>
      <c r="B354" s="16"/>
    </row>
    <row r="355" spans="1:2" x14ac:dyDescent="0.2">
      <c r="A355" s="16"/>
      <c r="B355" s="16"/>
    </row>
    <row r="356" spans="1:2" x14ac:dyDescent="0.2">
      <c r="A356" s="16"/>
      <c r="B356" s="16"/>
    </row>
    <row r="357" spans="1:2" x14ac:dyDescent="0.2">
      <c r="A357" s="16"/>
      <c r="B357" s="16"/>
    </row>
    <row r="358" spans="1:2" x14ac:dyDescent="0.2">
      <c r="A358" s="16"/>
      <c r="B358" s="16"/>
    </row>
    <row r="359" spans="1:2" x14ac:dyDescent="0.2">
      <c r="A359" s="16"/>
      <c r="B359" s="16"/>
    </row>
    <row r="360" spans="1:2" x14ac:dyDescent="0.2">
      <c r="A360" s="16"/>
      <c r="B360" s="16"/>
    </row>
    <row r="361" spans="1:2" x14ac:dyDescent="0.2">
      <c r="A361" s="16"/>
      <c r="B361" s="16"/>
    </row>
    <row r="362" spans="1:2" x14ac:dyDescent="0.2">
      <c r="A362" s="16"/>
      <c r="B362" s="16"/>
    </row>
    <row r="363" spans="1:2" x14ac:dyDescent="0.2">
      <c r="A363" s="16"/>
      <c r="B363" s="16"/>
    </row>
    <row r="364" spans="1:2" x14ac:dyDescent="0.2">
      <c r="A364" s="16"/>
      <c r="B364" s="16"/>
    </row>
    <row r="365" spans="1:2" x14ac:dyDescent="0.2">
      <c r="A365" s="16"/>
      <c r="B365" s="16"/>
    </row>
    <row r="366" spans="1:2" x14ac:dyDescent="0.2">
      <c r="A366" s="16"/>
      <c r="B366" s="16"/>
    </row>
    <row r="367" spans="1:2" x14ac:dyDescent="0.2">
      <c r="A367" s="16"/>
      <c r="B367" s="16"/>
    </row>
    <row r="368" spans="1:2" x14ac:dyDescent="0.2">
      <c r="A368" s="16"/>
      <c r="B368" s="16"/>
    </row>
    <row r="369" spans="1:2" x14ac:dyDescent="0.2">
      <c r="A369" s="16"/>
      <c r="B369" s="16"/>
    </row>
    <row r="370" spans="1:2" x14ac:dyDescent="0.2">
      <c r="A370" s="16"/>
      <c r="B370" s="16"/>
    </row>
    <row r="371" spans="1:2" x14ac:dyDescent="0.2">
      <c r="A371" s="16"/>
      <c r="B371" s="16"/>
    </row>
    <row r="372" spans="1:2" x14ac:dyDescent="0.2">
      <c r="A372" s="16"/>
      <c r="B372" s="16"/>
    </row>
    <row r="373" spans="1:2" x14ac:dyDescent="0.2">
      <c r="A373" s="16"/>
      <c r="B373" s="16"/>
    </row>
    <row r="374" spans="1:2" x14ac:dyDescent="0.2">
      <c r="A374" s="16"/>
      <c r="B374" s="16"/>
    </row>
    <row r="375" spans="1:2" x14ac:dyDescent="0.2">
      <c r="A375" s="16"/>
      <c r="B375" s="16"/>
    </row>
    <row r="376" spans="1:2" x14ac:dyDescent="0.2">
      <c r="A376" s="16"/>
      <c r="B376" s="16"/>
    </row>
    <row r="377" spans="1:2" x14ac:dyDescent="0.2">
      <c r="A377" s="16"/>
      <c r="B377" s="16"/>
    </row>
    <row r="378" spans="1:2" x14ac:dyDescent="0.2">
      <c r="A378" s="16"/>
      <c r="B378" s="16"/>
    </row>
    <row r="379" spans="1:2" x14ac:dyDescent="0.2">
      <c r="A379" s="16"/>
      <c r="B379" s="1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D62"/>
  <sheetViews>
    <sheetView workbookViewId="0"/>
  </sheetViews>
  <sheetFormatPr defaultColWidth="13.33203125" defaultRowHeight="11.25" x14ac:dyDescent="0.2"/>
  <cols>
    <col min="1" max="1" width="26.1640625" style="234" customWidth="1"/>
    <col min="2" max="16384" width="13.33203125" style="234"/>
  </cols>
  <sheetData>
    <row r="1" spans="1:4" s="215" customFormat="1" ht="10.5" x14ac:dyDescent="0.15">
      <c r="A1" s="215" t="s">
        <v>41</v>
      </c>
    </row>
    <row r="2" spans="1:4" s="215" customFormat="1" ht="10.5" x14ac:dyDescent="0.15">
      <c r="A2" s="235" t="s">
        <v>899</v>
      </c>
    </row>
    <row r="3" spans="1:4" s="215" customFormat="1" ht="10.5" x14ac:dyDescent="0.15">
      <c r="A3" s="233" t="s">
        <v>356</v>
      </c>
    </row>
    <row r="4" spans="1:4" s="215" customFormat="1" x14ac:dyDescent="0.2">
      <c r="A4" s="193" t="s">
        <v>716</v>
      </c>
      <c r="B4" s="234"/>
      <c r="C4" s="234"/>
      <c r="D4" s="234"/>
    </row>
    <row r="5" spans="1:4" x14ac:dyDescent="0.2">
      <c r="A5" s="234" t="s">
        <v>717</v>
      </c>
    </row>
    <row r="6" spans="1:4" x14ac:dyDescent="0.2">
      <c r="A6" s="234" t="s">
        <v>907</v>
      </c>
    </row>
    <row r="7" spans="1:4" x14ac:dyDescent="0.2">
      <c r="A7" s="234" t="s">
        <v>1</v>
      </c>
    </row>
    <row r="8" spans="1:4" x14ac:dyDescent="0.2">
      <c r="A8" s="234" t="s">
        <v>724</v>
      </c>
    </row>
    <row r="10" spans="1:4" x14ac:dyDescent="0.2">
      <c r="A10" s="192"/>
      <c r="B10" s="215" t="s">
        <v>693</v>
      </c>
      <c r="C10" s="215" t="s">
        <v>694</v>
      </c>
      <c r="D10" s="192" t="s">
        <v>695</v>
      </c>
    </row>
    <row r="11" spans="1:4" x14ac:dyDescent="0.2">
      <c r="A11" s="215" t="s">
        <v>908</v>
      </c>
      <c r="B11" s="191">
        <v>-238.79</v>
      </c>
      <c r="C11" s="191">
        <v>-135.02000000000001</v>
      </c>
      <c r="D11" s="191">
        <v>-438.25</v>
      </c>
    </row>
    <row r="12" spans="1:4" x14ac:dyDescent="0.2">
      <c r="A12" s="215" t="s">
        <v>720</v>
      </c>
      <c r="B12" s="202">
        <v>-13.980679156908666</v>
      </c>
      <c r="C12" s="202">
        <v>-7.9051522248243575</v>
      </c>
      <c r="D12" s="202">
        <v>-25.658665105386419</v>
      </c>
    </row>
    <row r="13" spans="1:4" x14ac:dyDescent="0.2">
      <c r="A13" s="190"/>
      <c r="B13" s="189"/>
      <c r="C13" s="190"/>
      <c r="D13" s="202"/>
    </row>
    <row r="14" spans="1:4" x14ac:dyDescent="0.2">
      <c r="A14" s="191"/>
      <c r="B14" s="191"/>
      <c r="C14" s="191"/>
      <c r="D14" s="202"/>
    </row>
    <row r="15" spans="1:4" x14ac:dyDescent="0.2">
      <c r="A15" s="191"/>
      <c r="B15" s="191"/>
      <c r="C15" s="191"/>
      <c r="D15" s="202"/>
    </row>
    <row r="16" spans="1:4" x14ac:dyDescent="0.2">
      <c r="D16" s="202"/>
    </row>
    <row r="17" spans="1:4" x14ac:dyDescent="0.2">
      <c r="D17" s="202"/>
    </row>
    <row r="18" spans="1:4" x14ac:dyDescent="0.2">
      <c r="A18" s="202"/>
      <c r="B18" s="202"/>
      <c r="C18" s="202"/>
      <c r="D18" s="202"/>
    </row>
    <row r="19" spans="1:4" x14ac:dyDescent="0.2">
      <c r="A19" s="202"/>
      <c r="B19" s="202"/>
      <c r="C19" s="202"/>
      <c r="D19" s="202"/>
    </row>
    <row r="20" spans="1:4" x14ac:dyDescent="0.2">
      <c r="A20" s="202"/>
      <c r="B20" s="202"/>
      <c r="C20" s="202"/>
      <c r="D20" s="202"/>
    </row>
    <row r="21" spans="1:4" x14ac:dyDescent="0.2">
      <c r="A21" s="202"/>
      <c r="B21" s="202"/>
      <c r="C21" s="202"/>
      <c r="D21" s="202"/>
    </row>
    <row r="22" spans="1:4" x14ac:dyDescent="0.2">
      <c r="A22" s="202"/>
      <c r="B22" s="202"/>
      <c r="C22" s="202"/>
      <c r="D22" s="202"/>
    </row>
    <row r="23" spans="1:4" x14ac:dyDescent="0.2">
      <c r="A23" s="202"/>
      <c r="B23" s="202"/>
      <c r="C23" s="202"/>
      <c r="D23" s="202"/>
    </row>
    <row r="24" spans="1:4" x14ac:dyDescent="0.2">
      <c r="A24" s="202"/>
      <c r="B24" s="202"/>
      <c r="C24" s="202"/>
      <c r="D24" s="202"/>
    </row>
    <row r="25" spans="1:4" x14ac:dyDescent="0.2">
      <c r="A25" s="202"/>
      <c r="B25" s="202"/>
      <c r="C25" s="202"/>
      <c r="D25" s="202"/>
    </row>
    <row r="26" spans="1:4" x14ac:dyDescent="0.2">
      <c r="A26" s="202"/>
      <c r="B26" s="202"/>
      <c r="C26" s="202"/>
      <c r="D26" s="202"/>
    </row>
    <row r="27" spans="1:4" x14ac:dyDescent="0.2">
      <c r="A27" s="202"/>
      <c r="B27" s="202"/>
      <c r="C27" s="202"/>
      <c r="D27" s="202"/>
    </row>
    <row r="28" spans="1:4" x14ac:dyDescent="0.2">
      <c r="A28" s="202"/>
      <c r="B28" s="202"/>
      <c r="C28" s="202"/>
      <c r="D28" s="202"/>
    </row>
    <row r="29" spans="1:4" x14ac:dyDescent="0.2">
      <c r="A29" s="202"/>
      <c r="B29" s="202"/>
      <c r="C29" s="202"/>
      <c r="D29" s="202"/>
    </row>
    <row r="30" spans="1:4" x14ac:dyDescent="0.2">
      <c r="A30" s="202"/>
      <c r="B30" s="202"/>
      <c r="C30" s="202"/>
      <c r="D30" s="202"/>
    </row>
    <row r="31" spans="1:4" x14ac:dyDescent="0.2">
      <c r="A31" s="202"/>
      <c r="B31" s="202"/>
      <c r="C31" s="202"/>
      <c r="D31" s="202"/>
    </row>
    <row r="32" spans="1:4" x14ac:dyDescent="0.2">
      <c r="A32" s="202"/>
      <c r="B32" s="202"/>
      <c r="C32" s="202"/>
      <c r="D32" s="202"/>
    </row>
    <row r="33" spans="1:4" x14ac:dyDescent="0.2">
      <c r="A33" s="202"/>
      <c r="B33" s="202"/>
      <c r="C33" s="202"/>
      <c r="D33" s="202"/>
    </row>
    <row r="34" spans="1:4" x14ac:dyDescent="0.2">
      <c r="A34" s="202"/>
      <c r="B34" s="202"/>
      <c r="C34" s="202"/>
      <c r="D34" s="202"/>
    </row>
    <row r="35" spans="1:4" x14ac:dyDescent="0.2">
      <c r="A35" s="202"/>
      <c r="B35" s="202"/>
      <c r="C35" s="202"/>
      <c r="D35" s="202"/>
    </row>
    <row r="36" spans="1:4" x14ac:dyDescent="0.2">
      <c r="A36" s="202"/>
      <c r="B36" s="202"/>
      <c r="C36" s="202"/>
      <c r="D36" s="202"/>
    </row>
    <row r="37" spans="1:4" x14ac:dyDescent="0.2">
      <c r="A37" s="202"/>
      <c r="B37" s="202"/>
      <c r="C37" s="202"/>
      <c r="D37" s="202"/>
    </row>
    <row r="38" spans="1:4" x14ac:dyDescent="0.2">
      <c r="A38" s="202"/>
      <c r="B38" s="202"/>
      <c r="C38" s="202"/>
      <c r="D38" s="202"/>
    </row>
    <row r="39" spans="1:4" x14ac:dyDescent="0.2">
      <c r="A39" s="202"/>
      <c r="B39" s="202"/>
      <c r="C39" s="202"/>
      <c r="D39" s="202"/>
    </row>
    <row r="40" spans="1:4" x14ac:dyDescent="0.2">
      <c r="A40" s="202"/>
      <c r="B40" s="202"/>
      <c r="C40" s="202"/>
      <c r="D40" s="202"/>
    </row>
    <row r="41" spans="1:4" x14ac:dyDescent="0.2">
      <c r="A41" s="202"/>
      <c r="B41" s="202"/>
      <c r="C41" s="202"/>
      <c r="D41" s="202"/>
    </row>
    <row r="42" spans="1:4" x14ac:dyDescent="0.2">
      <c r="A42" s="202"/>
      <c r="B42" s="202"/>
      <c r="C42" s="202"/>
      <c r="D42" s="202"/>
    </row>
    <row r="43" spans="1:4" x14ac:dyDescent="0.2">
      <c r="A43" s="202"/>
      <c r="B43" s="202"/>
      <c r="C43" s="202"/>
      <c r="D43" s="202"/>
    </row>
    <row r="44" spans="1:4" x14ac:dyDescent="0.2">
      <c r="A44" s="202"/>
      <c r="B44" s="202"/>
      <c r="C44" s="202"/>
      <c r="D44" s="202"/>
    </row>
    <row r="45" spans="1:4" x14ac:dyDescent="0.2">
      <c r="A45" s="202"/>
      <c r="B45" s="202"/>
      <c r="C45" s="202"/>
      <c r="D45" s="202"/>
    </row>
    <row r="46" spans="1:4" x14ac:dyDescent="0.2">
      <c r="A46" s="202"/>
      <c r="B46" s="202"/>
      <c r="C46" s="202"/>
      <c r="D46" s="202"/>
    </row>
    <row r="47" spans="1:4" x14ac:dyDescent="0.2">
      <c r="A47" s="202"/>
      <c r="B47" s="202"/>
      <c r="C47" s="202"/>
      <c r="D47" s="202"/>
    </row>
    <row r="48" spans="1:4" x14ac:dyDescent="0.2">
      <c r="A48" s="202"/>
      <c r="B48" s="202"/>
      <c r="C48" s="202"/>
      <c r="D48" s="202"/>
    </row>
    <row r="49" spans="1:4" x14ac:dyDescent="0.2">
      <c r="A49" s="202"/>
      <c r="B49" s="202"/>
      <c r="C49" s="202"/>
      <c r="D49" s="202"/>
    </row>
    <row r="50" spans="1:4" x14ac:dyDescent="0.2">
      <c r="A50" s="202"/>
      <c r="B50" s="202"/>
      <c r="C50" s="202"/>
      <c r="D50" s="202"/>
    </row>
    <row r="51" spans="1:4" x14ac:dyDescent="0.2">
      <c r="A51" s="202"/>
      <c r="B51" s="202"/>
      <c r="C51" s="202"/>
      <c r="D51" s="202"/>
    </row>
    <row r="52" spans="1:4" x14ac:dyDescent="0.2">
      <c r="A52" s="202"/>
      <c r="B52" s="202"/>
      <c r="C52" s="202"/>
      <c r="D52" s="202"/>
    </row>
    <row r="53" spans="1:4" x14ac:dyDescent="0.2">
      <c r="A53" s="202"/>
      <c r="B53" s="202"/>
      <c r="C53" s="202"/>
      <c r="D53" s="202"/>
    </row>
    <row r="54" spans="1:4" x14ac:dyDescent="0.2">
      <c r="A54" s="202"/>
      <c r="B54" s="202"/>
      <c r="C54" s="202"/>
      <c r="D54" s="202"/>
    </row>
    <row r="55" spans="1:4" x14ac:dyDescent="0.2">
      <c r="A55" s="202"/>
      <c r="B55" s="202"/>
      <c r="C55" s="202"/>
      <c r="D55" s="202"/>
    </row>
    <row r="56" spans="1:4" x14ac:dyDescent="0.2">
      <c r="A56" s="202"/>
      <c r="B56" s="202"/>
      <c r="C56" s="202"/>
      <c r="D56" s="202"/>
    </row>
    <row r="57" spans="1:4" x14ac:dyDescent="0.2">
      <c r="A57" s="202"/>
      <c r="B57" s="202"/>
      <c r="C57" s="202"/>
      <c r="D57" s="202"/>
    </row>
    <row r="58" spans="1:4" x14ac:dyDescent="0.2">
      <c r="A58" s="202"/>
      <c r="B58" s="202"/>
      <c r="C58" s="202"/>
      <c r="D58" s="202"/>
    </row>
    <row r="59" spans="1:4" x14ac:dyDescent="0.2">
      <c r="A59" s="202"/>
      <c r="B59" s="202"/>
      <c r="C59" s="202"/>
      <c r="D59" s="202"/>
    </row>
    <row r="60" spans="1:4" x14ac:dyDescent="0.2">
      <c r="A60" s="202"/>
      <c r="B60" s="202"/>
      <c r="C60" s="202"/>
      <c r="D60" s="202"/>
    </row>
    <row r="61" spans="1:4" x14ac:dyDescent="0.2">
      <c r="A61" s="202"/>
      <c r="B61" s="202"/>
      <c r="C61" s="202"/>
      <c r="D61" s="202"/>
    </row>
    <row r="62" spans="1:4" x14ac:dyDescent="0.2">
      <c r="A62" s="202"/>
      <c r="B62" s="202"/>
      <c r="C62" s="202"/>
      <c r="D62" s="202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A1:F370"/>
  <sheetViews>
    <sheetView workbookViewId="0"/>
  </sheetViews>
  <sheetFormatPr defaultColWidth="10.33203125" defaultRowHeight="11.25" x14ac:dyDescent="0.2"/>
  <cols>
    <col min="1" max="1" width="11.5" style="54" customWidth="1"/>
    <col min="2" max="2" width="3.1640625" style="54" bestFit="1" customWidth="1"/>
    <col min="3" max="3" width="10.33203125" style="62"/>
    <col min="4" max="4" width="11.33203125" style="62" customWidth="1"/>
    <col min="5" max="16384" width="10.33203125" style="62"/>
  </cols>
  <sheetData>
    <row r="1" spans="1:5" x14ac:dyDescent="0.2">
      <c r="A1" s="54" t="s">
        <v>41</v>
      </c>
    </row>
    <row r="2" spans="1:5" x14ac:dyDescent="0.2">
      <c r="A2" s="54" t="s">
        <v>1217</v>
      </c>
    </row>
    <row r="3" spans="1:5" x14ac:dyDescent="0.2">
      <c r="A3" s="2" t="s">
        <v>348</v>
      </c>
      <c r="B3" s="2"/>
    </row>
    <row r="4" spans="1:5" x14ac:dyDescent="0.2">
      <c r="A4" s="53" t="s">
        <v>1218</v>
      </c>
      <c r="B4" s="53"/>
    </row>
    <row r="5" spans="1:5" x14ac:dyDescent="0.2">
      <c r="A5" s="15">
        <v>41364</v>
      </c>
      <c r="B5" s="53"/>
    </row>
    <row r="6" spans="1:5" x14ac:dyDescent="0.2">
      <c r="A6" s="52" t="s">
        <v>1214</v>
      </c>
      <c r="B6" s="52"/>
    </row>
    <row r="7" spans="1:5" x14ac:dyDescent="0.2">
      <c r="A7" s="27" t="s">
        <v>0</v>
      </c>
      <c r="B7" s="53"/>
    </row>
    <row r="8" spans="1:5" x14ac:dyDescent="0.2">
      <c r="A8" s="26"/>
      <c r="B8" s="44"/>
      <c r="C8" s="59"/>
      <c r="D8" s="59"/>
      <c r="E8" s="59"/>
    </row>
    <row r="9" spans="1:5" x14ac:dyDescent="0.2">
      <c r="A9" s="25" t="s">
        <v>64</v>
      </c>
      <c r="B9" s="14">
        <v>43</v>
      </c>
      <c r="C9" s="23"/>
      <c r="D9" s="23"/>
      <c r="E9" s="23"/>
    </row>
    <row r="10" spans="1:5" x14ac:dyDescent="0.2">
      <c r="A10" s="25" t="s">
        <v>63</v>
      </c>
      <c r="B10" s="13">
        <v>44</v>
      </c>
      <c r="C10" s="23"/>
      <c r="D10" s="23"/>
      <c r="E10" s="23"/>
    </row>
    <row r="11" spans="1:5" x14ac:dyDescent="0.2">
      <c r="A11" s="25" t="s">
        <v>1219</v>
      </c>
      <c r="B11" s="13">
        <v>12</v>
      </c>
      <c r="C11" s="23"/>
      <c r="D11" s="23"/>
      <c r="E11" s="23"/>
    </row>
    <row r="12" spans="1:5" x14ac:dyDescent="0.2">
      <c r="A12" s="25" t="s">
        <v>1220</v>
      </c>
      <c r="B12" s="13">
        <v>1</v>
      </c>
      <c r="C12" s="23"/>
      <c r="D12" s="23"/>
      <c r="E12" s="23"/>
    </row>
    <row r="14" spans="1:5" x14ac:dyDescent="0.2">
      <c r="B14" s="22"/>
    </row>
    <row r="15" spans="1:5" x14ac:dyDescent="0.2">
      <c r="B15" s="203"/>
    </row>
    <row r="16" spans="1:5" x14ac:dyDescent="0.2">
      <c r="A16" s="20"/>
      <c r="B16" s="19"/>
    </row>
    <row r="17" spans="1:6" x14ac:dyDescent="0.2">
      <c r="A17" s="20"/>
      <c r="B17" s="20"/>
    </row>
    <row r="18" spans="1:6" x14ac:dyDescent="0.2">
      <c r="A18" s="20"/>
      <c r="B18" s="20"/>
    </row>
    <row r="19" spans="1:6" x14ac:dyDescent="0.2">
      <c r="A19" s="20"/>
      <c r="B19" s="20"/>
      <c r="E19" s="21">
        <v>230</v>
      </c>
      <c r="F19" s="21">
        <v>170</v>
      </c>
    </row>
    <row r="20" spans="1:6" x14ac:dyDescent="0.2">
      <c r="A20" s="20"/>
      <c r="B20" s="20"/>
      <c r="E20" s="21">
        <f>100*E19</f>
        <v>23000</v>
      </c>
      <c r="F20" s="21">
        <f>100*F19</f>
        <v>17000</v>
      </c>
    </row>
    <row r="21" spans="1:6" x14ac:dyDescent="0.2">
      <c r="A21" s="20"/>
      <c r="B21" s="20"/>
      <c r="E21" s="21"/>
      <c r="F21" s="21"/>
    </row>
    <row r="22" spans="1:6" x14ac:dyDescent="0.2">
      <c r="A22" s="20"/>
      <c r="B22" s="20"/>
      <c r="E22" s="21"/>
      <c r="F22" s="18">
        <f>F20/SUM(E20:F20)</f>
        <v>0.42499999999999999</v>
      </c>
    </row>
    <row r="23" spans="1:6" x14ac:dyDescent="0.2">
      <c r="A23" s="20"/>
      <c r="B23" s="20"/>
    </row>
    <row r="24" spans="1:6" x14ac:dyDescent="0.2">
      <c r="A24" s="20"/>
      <c r="B24" s="20"/>
    </row>
    <row r="25" spans="1:6" x14ac:dyDescent="0.2">
      <c r="A25" s="20"/>
      <c r="B25" s="20"/>
    </row>
    <row r="26" spans="1:6" x14ac:dyDescent="0.2">
      <c r="A26" s="20"/>
      <c r="B26" s="20"/>
    </row>
    <row r="27" spans="1:6" x14ac:dyDescent="0.2">
      <c r="A27" s="20"/>
      <c r="B27" s="20"/>
    </row>
    <row r="28" spans="1:6" x14ac:dyDescent="0.2">
      <c r="A28" s="20"/>
      <c r="B28" s="20"/>
    </row>
    <row r="29" spans="1:6" x14ac:dyDescent="0.2">
      <c r="A29" s="20"/>
      <c r="B29" s="20"/>
    </row>
    <row r="30" spans="1:6" x14ac:dyDescent="0.2">
      <c r="A30" s="20"/>
      <c r="B30" s="20"/>
    </row>
    <row r="31" spans="1:6" x14ac:dyDescent="0.2">
      <c r="A31" s="20"/>
      <c r="B31" s="20"/>
    </row>
    <row r="32" spans="1:6" x14ac:dyDescent="0.2">
      <c r="A32" s="20"/>
      <c r="B32" s="20"/>
    </row>
    <row r="33" spans="1:2" x14ac:dyDescent="0.2">
      <c r="A33" s="20"/>
      <c r="B33" s="20"/>
    </row>
    <row r="34" spans="1:2" x14ac:dyDescent="0.2">
      <c r="A34" s="20"/>
      <c r="B34" s="20"/>
    </row>
    <row r="35" spans="1:2" x14ac:dyDescent="0.2">
      <c r="A35" s="20"/>
      <c r="B35" s="20"/>
    </row>
    <row r="36" spans="1:2" x14ac:dyDescent="0.2">
      <c r="A36" s="20"/>
      <c r="B36" s="20"/>
    </row>
    <row r="37" spans="1:2" x14ac:dyDescent="0.2">
      <c r="A37" s="20"/>
      <c r="B37" s="20"/>
    </row>
    <row r="38" spans="1:2" x14ac:dyDescent="0.2">
      <c r="A38" s="20"/>
      <c r="B38" s="20"/>
    </row>
    <row r="39" spans="1:2" x14ac:dyDescent="0.2">
      <c r="A39" s="20"/>
      <c r="B39" s="20"/>
    </row>
    <row r="40" spans="1:2" x14ac:dyDescent="0.2">
      <c r="A40" s="20"/>
      <c r="B40" s="20"/>
    </row>
    <row r="41" spans="1:2" x14ac:dyDescent="0.2">
      <c r="A41" s="20"/>
      <c r="B41" s="20"/>
    </row>
    <row r="42" spans="1:2" x14ac:dyDescent="0.2">
      <c r="A42" s="20"/>
      <c r="B42" s="20"/>
    </row>
    <row r="43" spans="1:2" x14ac:dyDescent="0.2">
      <c r="A43" s="20"/>
      <c r="B43" s="20"/>
    </row>
    <row r="44" spans="1:2" x14ac:dyDescent="0.2">
      <c r="A44" s="20"/>
      <c r="B44" s="20"/>
    </row>
    <row r="45" spans="1:2" x14ac:dyDescent="0.2">
      <c r="A45" s="20"/>
      <c r="B45" s="20"/>
    </row>
    <row r="46" spans="1:2" x14ac:dyDescent="0.2">
      <c r="A46" s="20"/>
      <c r="B46" s="20"/>
    </row>
    <row r="47" spans="1:2" x14ac:dyDescent="0.2">
      <c r="A47" s="20"/>
      <c r="B47" s="20"/>
    </row>
    <row r="48" spans="1:2" x14ac:dyDescent="0.2">
      <c r="A48" s="20"/>
      <c r="B48" s="20"/>
    </row>
    <row r="49" spans="1:2" x14ac:dyDescent="0.2">
      <c r="A49" s="20"/>
      <c r="B49" s="20"/>
    </row>
    <row r="50" spans="1:2" x14ac:dyDescent="0.2">
      <c r="A50" s="20"/>
      <c r="B50" s="20"/>
    </row>
    <row r="51" spans="1:2" x14ac:dyDescent="0.2">
      <c r="A51" s="20"/>
      <c r="B51" s="20"/>
    </row>
    <row r="52" spans="1:2" x14ac:dyDescent="0.2">
      <c r="A52" s="20"/>
      <c r="B52" s="20"/>
    </row>
    <row r="53" spans="1:2" x14ac:dyDescent="0.2">
      <c r="A53" s="20"/>
      <c r="B53" s="20"/>
    </row>
    <row r="54" spans="1:2" x14ac:dyDescent="0.2">
      <c r="A54" s="20"/>
      <c r="B54" s="20"/>
    </row>
    <row r="55" spans="1:2" x14ac:dyDescent="0.2">
      <c r="A55" s="20"/>
      <c r="B55" s="20"/>
    </row>
    <row r="56" spans="1:2" x14ac:dyDescent="0.2">
      <c r="A56" s="20"/>
      <c r="B56" s="20"/>
    </row>
    <row r="57" spans="1:2" x14ac:dyDescent="0.2">
      <c r="A57" s="20"/>
      <c r="B57" s="20"/>
    </row>
    <row r="58" spans="1:2" x14ac:dyDescent="0.2">
      <c r="A58" s="20"/>
      <c r="B58" s="20"/>
    </row>
    <row r="59" spans="1:2" x14ac:dyDescent="0.2">
      <c r="A59" s="20"/>
      <c r="B59" s="20"/>
    </row>
    <row r="60" spans="1:2" x14ac:dyDescent="0.2">
      <c r="A60" s="20"/>
      <c r="B60" s="20"/>
    </row>
    <row r="61" spans="1:2" x14ac:dyDescent="0.2">
      <c r="A61" s="20"/>
      <c r="B61" s="20"/>
    </row>
    <row r="62" spans="1:2" x14ac:dyDescent="0.2">
      <c r="A62" s="20"/>
      <c r="B62" s="20"/>
    </row>
    <row r="63" spans="1:2" x14ac:dyDescent="0.2">
      <c r="A63" s="20"/>
      <c r="B63" s="20"/>
    </row>
    <row r="64" spans="1:2" x14ac:dyDescent="0.2">
      <c r="A64" s="20"/>
      <c r="B64" s="20"/>
    </row>
    <row r="65" spans="1:2" x14ac:dyDescent="0.2">
      <c r="A65" s="20"/>
      <c r="B65" s="20"/>
    </row>
    <row r="66" spans="1:2" x14ac:dyDescent="0.2">
      <c r="A66" s="20"/>
      <c r="B66" s="20"/>
    </row>
    <row r="67" spans="1:2" x14ac:dyDescent="0.2">
      <c r="A67" s="20"/>
      <c r="B67" s="20"/>
    </row>
    <row r="68" spans="1:2" x14ac:dyDescent="0.2">
      <c r="A68" s="20"/>
      <c r="B68" s="20"/>
    </row>
    <row r="69" spans="1:2" x14ac:dyDescent="0.2">
      <c r="A69" s="20"/>
      <c r="B69" s="20"/>
    </row>
    <row r="70" spans="1:2" x14ac:dyDescent="0.2">
      <c r="A70" s="20"/>
      <c r="B70" s="20"/>
    </row>
    <row r="71" spans="1:2" x14ac:dyDescent="0.2">
      <c r="A71" s="20"/>
      <c r="B71" s="20"/>
    </row>
    <row r="72" spans="1:2" x14ac:dyDescent="0.2">
      <c r="A72" s="20"/>
      <c r="B72" s="20"/>
    </row>
    <row r="73" spans="1:2" x14ac:dyDescent="0.2">
      <c r="A73" s="20"/>
      <c r="B73" s="20"/>
    </row>
    <row r="74" spans="1:2" x14ac:dyDescent="0.2">
      <c r="A74" s="20"/>
      <c r="B74" s="20"/>
    </row>
    <row r="75" spans="1:2" x14ac:dyDescent="0.2">
      <c r="A75" s="17"/>
      <c r="B75" s="17"/>
    </row>
    <row r="76" spans="1:2" x14ac:dyDescent="0.2">
      <c r="A76" s="17"/>
      <c r="B76" s="17"/>
    </row>
    <row r="77" spans="1:2" x14ac:dyDescent="0.2">
      <c r="A77" s="17"/>
      <c r="B77" s="17"/>
    </row>
    <row r="78" spans="1:2" x14ac:dyDescent="0.2">
      <c r="A78" s="17"/>
      <c r="B78" s="17"/>
    </row>
    <row r="79" spans="1:2" x14ac:dyDescent="0.2">
      <c r="A79" s="17"/>
      <c r="B79" s="17"/>
    </row>
    <row r="80" spans="1:2" x14ac:dyDescent="0.2">
      <c r="A80" s="17"/>
      <c r="B80" s="17"/>
    </row>
    <row r="81" spans="1:2" x14ac:dyDescent="0.2">
      <c r="A81" s="17"/>
      <c r="B81" s="17"/>
    </row>
    <row r="82" spans="1:2" x14ac:dyDescent="0.2">
      <c r="A82" s="17"/>
      <c r="B82" s="17"/>
    </row>
    <row r="83" spans="1:2" x14ac:dyDescent="0.2">
      <c r="A83" s="17"/>
      <c r="B83" s="17"/>
    </row>
    <row r="84" spans="1:2" x14ac:dyDescent="0.2">
      <c r="A84" s="17"/>
      <c r="B84" s="17"/>
    </row>
    <row r="85" spans="1:2" x14ac:dyDescent="0.2">
      <c r="A85" s="17"/>
      <c r="B85" s="17"/>
    </row>
    <row r="86" spans="1:2" x14ac:dyDescent="0.2">
      <c r="A86" s="17"/>
      <c r="B86" s="17"/>
    </row>
    <row r="87" spans="1:2" x14ac:dyDescent="0.2">
      <c r="A87" s="17"/>
      <c r="B87" s="17"/>
    </row>
    <row r="88" spans="1:2" x14ac:dyDescent="0.2">
      <c r="A88" s="17"/>
      <c r="B88" s="17"/>
    </row>
    <row r="89" spans="1:2" x14ac:dyDescent="0.2">
      <c r="A89" s="17"/>
      <c r="B89" s="17"/>
    </row>
    <row r="90" spans="1:2" x14ac:dyDescent="0.2">
      <c r="A90" s="17"/>
      <c r="B90" s="17"/>
    </row>
    <row r="91" spans="1:2" x14ac:dyDescent="0.2">
      <c r="A91" s="17"/>
      <c r="B91" s="17"/>
    </row>
    <row r="92" spans="1:2" x14ac:dyDescent="0.2">
      <c r="A92" s="17"/>
      <c r="B92" s="17"/>
    </row>
    <row r="93" spans="1:2" x14ac:dyDescent="0.2">
      <c r="A93" s="17"/>
      <c r="B93" s="17"/>
    </row>
    <row r="94" spans="1:2" x14ac:dyDescent="0.2">
      <c r="A94" s="17"/>
      <c r="B94" s="17"/>
    </row>
    <row r="95" spans="1:2" x14ac:dyDescent="0.2">
      <c r="A95" s="17"/>
      <c r="B95" s="17"/>
    </row>
    <row r="96" spans="1:2" x14ac:dyDescent="0.2">
      <c r="A96" s="17"/>
      <c r="B96" s="17"/>
    </row>
    <row r="97" spans="1:2" x14ac:dyDescent="0.2">
      <c r="A97" s="17"/>
      <c r="B97" s="17"/>
    </row>
    <row r="98" spans="1:2" x14ac:dyDescent="0.2">
      <c r="A98" s="17"/>
      <c r="B98" s="17"/>
    </row>
    <row r="99" spans="1:2" x14ac:dyDescent="0.2">
      <c r="A99" s="17"/>
      <c r="B99" s="17"/>
    </row>
    <row r="100" spans="1:2" x14ac:dyDescent="0.2">
      <c r="A100" s="17"/>
      <c r="B100" s="17"/>
    </row>
    <row r="101" spans="1:2" x14ac:dyDescent="0.2">
      <c r="A101" s="17"/>
      <c r="B101" s="17"/>
    </row>
    <row r="102" spans="1:2" x14ac:dyDescent="0.2">
      <c r="A102" s="17"/>
      <c r="B102" s="17"/>
    </row>
    <row r="103" spans="1:2" x14ac:dyDescent="0.2">
      <c r="A103" s="17"/>
      <c r="B103" s="17"/>
    </row>
    <row r="104" spans="1:2" x14ac:dyDescent="0.2">
      <c r="A104" s="17"/>
      <c r="B104" s="17"/>
    </row>
    <row r="105" spans="1:2" x14ac:dyDescent="0.2">
      <c r="A105" s="17"/>
      <c r="B105" s="17"/>
    </row>
    <row r="106" spans="1:2" x14ac:dyDescent="0.2">
      <c r="A106" s="17"/>
      <c r="B106" s="17"/>
    </row>
    <row r="107" spans="1:2" x14ac:dyDescent="0.2">
      <c r="A107" s="17"/>
      <c r="B107" s="17"/>
    </row>
    <row r="108" spans="1:2" x14ac:dyDescent="0.2">
      <c r="A108" s="17"/>
      <c r="B108" s="17"/>
    </row>
    <row r="109" spans="1:2" x14ac:dyDescent="0.2">
      <c r="A109" s="17"/>
      <c r="B109" s="17"/>
    </row>
    <row r="110" spans="1:2" x14ac:dyDescent="0.2">
      <c r="A110" s="17"/>
      <c r="B110" s="17"/>
    </row>
    <row r="111" spans="1:2" x14ac:dyDescent="0.2">
      <c r="A111" s="17"/>
      <c r="B111" s="17"/>
    </row>
    <row r="112" spans="1:2" x14ac:dyDescent="0.2">
      <c r="A112" s="17"/>
      <c r="B112" s="17"/>
    </row>
    <row r="113" spans="1:2" x14ac:dyDescent="0.2">
      <c r="A113" s="17"/>
      <c r="B113" s="17"/>
    </row>
    <row r="114" spans="1:2" x14ac:dyDescent="0.2">
      <c r="A114" s="17"/>
      <c r="B114" s="17"/>
    </row>
    <row r="115" spans="1:2" x14ac:dyDescent="0.2">
      <c r="A115" s="16"/>
      <c r="B115" s="16"/>
    </row>
    <row r="116" spans="1:2" x14ac:dyDescent="0.2">
      <c r="A116" s="16"/>
      <c r="B116" s="16"/>
    </row>
    <row r="117" spans="1:2" x14ac:dyDescent="0.2">
      <c r="A117" s="16"/>
      <c r="B117" s="16"/>
    </row>
    <row r="118" spans="1:2" x14ac:dyDescent="0.2">
      <c r="A118" s="16"/>
      <c r="B118" s="16"/>
    </row>
    <row r="119" spans="1:2" x14ac:dyDescent="0.2">
      <c r="A119" s="16"/>
      <c r="B119" s="16"/>
    </row>
    <row r="120" spans="1:2" x14ac:dyDescent="0.2">
      <c r="A120" s="16"/>
      <c r="B120" s="16"/>
    </row>
    <row r="121" spans="1:2" x14ac:dyDescent="0.2">
      <c r="A121" s="16"/>
      <c r="B121" s="16"/>
    </row>
    <row r="122" spans="1:2" x14ac:dyDescent="0.2">
      <c r="A122" s="16"/>
      <c r="B122" s="16"/>
    </row>
    <row r="123" spans="1:2" x14ac:dyDescent="0.2">
      <c r="A123" s="16"/>
      <c r="B123" s="16"/>
    </row>
    <row r="124" spans="1:2" x14ac:dyDescent="0.2">
      <c r="A124" s="16"/>
      <c r="B124" s="16"/>
    </row>
    <row r="125" spans="1:2" x14ac:dyDescent="0.2">
      <c r="A125" s="16"/>
      <c r="B125" s="16"/>
    </row>
    <row r="126" spans="1:2" x14ac:dyDescent="0.2">
      <c r="A126" s="16"/>
      <c r="B126" s="16"/>
    </row>
    <row r="127" spans="1:2" x14ac:dyDescent="0.2">
      <c r="A127" s="16"/>
      <c r="B127" s="16"/>
    </row>
    <row r="128" spans="1:2" x14ac:dyDescent="0.2">
      <c r="A128" s="16"/>
      <c r="B128" s="16"/>
    </row>
    <row r="129" spans="1:2" x14ac:dyDescent="0.2">
      <c r="A129" s="16"/>
      <c r="B129" s="16"/>
    </row>
    <row r="130" spans="1:2" x14ac:dyDescent="0.2">
      <c r="A130" s="16"/>
      <c r="B130" s="16"/>
    </row>
    <row r="131" spans="1:2" x14ac:dyDescent="0.2">
      <c r="A131" s="16"/>
      <c r="B131" s="16"/>
    </row>
    <row r="132" spans="1:2" x14ac:dyDescent="0.2">
      <c r="A132" s="16"/>
      <c r="B132" s="16"/>
    </row>
    <row r="133" spans="1:2" x14ac:dyDescent="0.2">
      <c r="A133" s="16"/>
      <c r="B133" s="16"/>
    </row>
    <row r="134" spans="1:2" x14ac:dyDescent="0.2">
      <c r="A134" s="16"/>
      <c r="B134" s="16"/>
    </row>
    <row r="135" spans="1:2" x14ac:dyDescent="0.2">
      <c r="A135" s="16"/>
      <c r="B135" s="16"/>
    </row>
    <row r="136" spans="1:2" x14ac:dyDescent="0.2">
      <c r="A136" s="16"/>
      <c r="B136" s="16"/>
    </row>
    <row r="137" spans="1:2" x14ac:dyDescent="0.2">
      <c r="A137" s="16"/>
      <c r="B137" s="16"/>
    </row>
    <row r="138" spans="1:2" x14ac:dyDescent="0.2">
      <c r="A138" s="16"/>
      <c r="B138" s="16"/>
    </row>
    <row r="139" spans="1:2" x14ac:dyDescent="0.2">
      <c r="A139" s="16"/>
      <c r="B139" s="16"/>
    </row>
    <row r="140" spans="1:2" x14ac:dyDescent="0.2">
      <c r="A140" s="16"/>
      <c r="B140" s="16"/>
    </row>
    <row r="141" spans="1:2" x14ac:dyDescent="0.2">
      <c r="A141" s="16"/>
      <c r="B141" s="16"/>
    </row>
    <row r="142" spans="1:2" x14ac:dyDescent="0.2">
      <c r="A142" s="16"/>
      <c r="B142" s="16"/>
    </row>
    <row r="143" spans="1:2" x14ac:dyDescent="0.2">
      <c r="A143" s="16"/>
      <c r="B143" s="16"/>
    </row>
    <row r="144" spans="1:2" x14ac:dyDescent="0.2">
      <c r="A144" s="16"/>
      <c r="B144" s="16"/>
    </row>
    <row r="145" spans="1:2" x14ac:dyDescent="0.2">
      <c r="A145" s="16"/>
      <c r="B145" s="16"/>
    </row>
    <row r="146" spans="1:2" x14ac:dyDescent="0.2">
      <c r="A146" s="16"/>
      <c r="B146" s="16"/>
    </row>
    <row r="147" spans="1:2" x14ac:dyDescent="0.2">
      <c r="A147" s="16"/>
      <c r="B147" s="16"/>
    </row>
    <row r="148" spans="1:2" x14ac:dyDescent="0.2">
      <c r="A148" s="16"/>
      <c r="B148" s="16"/>
    </row>
    <row r="149" spans="1:2" x14ac:dyDescent="0.2">
      <c r="A149" s="16"/>
      <c r="B149" s="16"/>
    </row>
    <row r="150" spans="1:2" x14ac:dyDescent="0.2">
      <c r="A150" s="16"/>
      <c r="B150" s="16"/>
    </row>
    <row r="151" spans="1:2" x14ac:dyDescent="0.2">
      <c r="A151" s="16"/>
      <c r="B151" s="16"/>
    </row>
    <row r="152" spans="1:2" x14ac:dyDescent="0.2">
      <c r="A152" s="16"/>
      <c r="B152" s="16"/>
    </row>
    <row r="153" spans="1:2" x14ac:dyDescent="0.2">
      <c r="A153" s="16"/>
      <c r="B153" s="16"/>
    </row>
    <row r="154" spans="1:2" x14ac:dyDescent="0.2">
      <c r="A154" s="16"/>
      <c r="B154" s="16"/>
    </row>
    <row r="155" spans="1:2" x14ac:dyDescent="0.2">
      <c r="A155" s="16"/>
      <c r="B155" s="16"/>
    </row>
    <row r="156" spans="1:2" x14ac:dyDescent="0.2">
      <c r="A156" s="16"/>
      <c r="B156" s="16"/>
    </row>
    <row r="157" spans="1:2" x14ac:dyDescent="0.2">
      <c r="A157" s="16"/>
      <c r="B157" s="16"/>
    </row>
    <row r="158" spans="1:2" x14ac:dyDescent="0.2">
      <c r="A158" s="16"/>
      <c r="B158" s="16"/>
    </row>
    <row r="159" spans="1:2" x14ac:dyDescent="0.2">
      <c r="A159" s="16"/>
      <c r="B159" s="16"/>
    </row>
    <row r="160" spans="1:2" x14ac:dyDescent="0.2">
      <c r="A160" s="16"/>
      <c r="B160" s="16"/>
    </row>
    <row r="161" spans="1:2" x14ac:dyDescent="0.2">
      <c r="A161" s="16"/>
      <c r="B161" s="16"/>
    </row>
    <row r="162" spans="1:2" x14ac:dyDescent="0.2">
      <c r="A162" s="16"/>
      <c r="B162" s="16"/>
    </row>
    <row r="163" spans="1:2" x14ac:dyDescent="0.2">
      <c r="A163" s="16"/>
      <c r="B163" s="16"/>
    </row>
    <row r="164" spans="1:2" x14ac:dyDescent="0.2">
      <c r="A164" s="16"/>
      <c r="B164" s="16"/>
    </row>
    <row r="165" spans="1:2" x14ac:dyDescent="0.2">
      <c r="A165" s="16"/>
      <c r="B165" s="16"/>
    </row>
    <row r="166" spans="1:2" x14ac:dyDescent="0.2">
      <c r="A166" s="16"/>
      <c r="B166" s="16"/>
    </row>
    <row r="167" spans="1:2" x14ac:dyDescent="0.2">
      <c r="A167" s="16"/>
      <c r="B167" s="16"/>
    </row>
    <row r="168" spans="1:2" x14ac:dyDescent="0.2">
      <c r="A168" s="16"/>
      <c r="B168" s="16"/>
    </row>
    <row r="169" spans="1:2" x14ac:dyDescent="0.2">
      <c r="A169" s="16"/>
      <c r="B169" s="16"/>
    </row>
    <row r="170" spans="1:2" x14ac:dyDescent="0.2">
      <c r="A170" s="16"/>
      <c r="B170" s="16"/>
    </row>
    <row r="171" spans="1:2" x14ac:dyDescent="0.2">
      <c r="A171" s="16"/>
      <c r="B171" s="16"/>
    </row>
    <row r="172" spans="1:2" x14ac:dyDescent="0.2">
      <c r="A172" s="16"/>
      <c r="B172" s="16"/>
    </row>
    <row r="173" spans="1:2" x14ac:dyDescent="0.2">
      <c r="A173" s="16"/>
      <c r="B173" s="16"/>
    </row>
    <row r="174" spans="1:2" x14ac:dyDescent="0.2">
      <c r="A174" s="16"/>
      <c r="B174" s="16"/>
    </row>
    <row r="175" spans="1:2" x14ac:dyDescent="0.2">
      <c r="A175" s="16"/>
      <c r="B175" s="16"/>
    </row>
    <row r="176" spans="1:2" x14ac:dyDescent="0.2">
      <c r="A176" s="16"/>
      <c r="B176" s="16"/>
    </row>
    <row r="177" spans="1:2" x14ac:dyDescent="0.2">
      <c r="A177" s="16"/>
      <c r="B177" s="16"/>
    </row>
    <row r="178" spans="1:2" x14ac:dyDescent="0.2">
      <c r="A178" s="16"/>
      <c r="B178" s="16"/>
    </row>
    <row r="179" spans="1:2" x14ac:dyDescent="0.2">
      <c r="A179" s="16"/>
      <c r="B179" s="16"/>
    </row>
    <row r="180" spans="1:2" x14ac:dyDescent="0.2">
      <c r="A180" s="16"/>
      <c r="B180" s="16"/>
    </row>
    <row r="181" spans="1:2" x14ac:dyDescent="0.2">
      <c r="A181" s="16"/>
      <c r="B181" s="16"/>
    </row>
    <row r="182" spans="1:2" x14ac:dyDescent="0.2">
      <c r="A182" s="16"/>
      <c r="B182" s="16"/>
    </row>
    <row r="183" spans="1:2" x14ac:dyDescent="0.2">
      <c r="A183" s="16"/>
      <c r="B183" s="16"/>
    </row>
    <row r="184" spans="1:2" x14ac:dyDescent="0.2">
      <c r="A184" s="16"/>
      <c r="B184" s="16"/>
    </row>
    <row r="185" spans="1:2" x14ac:dyDescent="0.2">
      <c r="A185" s="16"/>
      <c r="B185" s="16"/>
    </row>
    <row r="186" spans="1:2" x14ac:dyDescent="0.2">
      <c r="A186" s="16"/>
      <c r="B186" s="16"/>
    </row>
    <row r="187" spans="1:2" x14ac:dyDescent="0.2">
      <c r="A187" s="16"/>
      <c r="B187" s="16"/>
    </row>
    <row r="188" spans="1:2" x14ac:dyDescent="0.2">
      <c r="A188" s="16"/>
      <c r="B188" s="16"/>
    </row>
    <row r="189" spans="1:2" x14ac:dyDescent="0.2">
      <c r="A189" s="16"/>
      <c r="B189" s="16"/>
    </row>
    <row r="190" spans="1:2" x14ac:dyDescent="0.2">
      <c r="A190" s="16"/>
      <c r="B190" s="16"/>
    </row>
    <row r="191" spans="1:2" x14ac:dyDescent="0.2">
      <c r="A191" s="16"/>
      <c r="B191" s="16"/>
    </row>
    <row r="192" spans="1:2" x14ac:dyDescent="0.2">
      <c r="A192" s="16"/>
      <c r="B192" s="16"/>
    </row>
    <row r="193" spans="1:2" x14ac:dyDescent="0.2">
      <c r="A193" s="16"/>
      <c r="B193" s="16"/>
    </row>
    <row r="194" spans="1:2" x14ac:dyDescent="0.2">
      <c r="A194" s="16"/>
      <c r="B194" s="16"/>
    </row>
    <row r="195" spans="1:2" x14ac:dyDescent="0.2">
      <c r="A195" s="16"/>
      <c r="B195" s="16"/>
    </row>
    <row r="196" spans="1:2" x14ac:dyDescent="0.2">
      <c r="A196" s="16"/>
      <c r="B196" s="16"/>
    </row>
    <row r="197" spans="1:2" x14ac:dyDescent="0.2">
      <c r="A197" s="16"/>
      <c r="B197" s="16"/>
    </row>
    <row r="198" spans="1:2" x14ac:dyDescent="0.2">
      <c r="A198" s="16"/>
      <c r="B198" s="16"/>
    </row>
    <row r="199" spans="1:2" x14ac:dyDescent="0.2">
      <c r="A199" s="16"/>
      <c r="B199" s="16"/>
    </row>
    <row r="200" spans="1:2" x14ac:dyDescent="0.2">
      <c r="A200" s="16"/>
      <c r="B200" s="16"/>
    </row>
    <row r="201" spans="1:2" x14ac:dyDescent="0.2">
      <c r="A201" s="16"/>
      <c r="B201" s="16"/>
    </row>
    <row r="202" spans="1:2" x14ac:dyDescent="0.2">
      <c r="A202" s="16"/>
      <c r="B202" s="16"/>
    </row>
    <row r="203" spans="1:2" x14ac:dyDescent="0.2">
      <c r="A203" s="16"/>
      <c r="B203" s="16"/>
    </row>
    <row r="204" spans="1:2" x14ac:dyDescent="0.2">
      <c r="A204" s="16"/>
      <c r="B204" s="16"/>
    </row>
    <row r="205" spans="1:2" x14ac:dyDescent="0.2">
      <c r="A205" s="16"/>
      <c r="B205" s="16"/>
    </row>
    <row r="206" spans="1:2" x14ac:dyDescent="0.2">
      <c r="A206" s="16"/>
      <c r="B206" s="16"/>
    </row>
    <row r="207" spans="1:2" x14ac:dyDescent="0.2">
      <c r="A207" s="16"/>
      <c r="B207" s="16"/>
    </row>
    <row r="208" spans="1:2" x14ac:dyDescent="0.2">
      <c r="A208" s="16"/>
      <c r="B208" s="16"/>
    </row>
    <row r="209" spans="1:2" x14ac:dyDescent="0.2">
      <c r="A209" s="16"/>
      <c r="B209" s="16"/>
    </row>
    <row r="210" spans="1:2" x14ac:dyDescent="0.2">
      <c r="A210" s="16"/>
      <c r="B210" s="16"/>
    </row>
    <row r="211" spans="1:2" x14ac:dyDescent="0.2">
      <c r="A211" s="16"/>
      <c r="B211" s="16"/>
    </row>
    <row r="212" spans="1:2" x14ac:dyDescent="0.2">
      <c r="A212" s="16"/>
      <c r="B212" s="16"/>
    </row>
    <row r="213" spans="1:2" x14ac:dyDescent="0.2">
      <c r="A213" s="16"/>
      <c r="B213" s="16"/>
    </row>
    <row r="214" spans="1:2" x14ac:dyDescent="0.2">
      <c r="A214" s="16"/>
      <c r="B214" s="16"/>
    </row>
    <row r="215" spans="1:2" x14ac:dyDescent="0.2">
      <c r="A215" s="16"/>
      <c r="B215" s="16"/>
    </row>
    <row r="216" spans="1:2" x14ac:dyDescent="0.2">
      <c r="A216" s="16"/>
      <c r="B216" s="16"/>
    </row>
    <row r="217" spans="1:2" x14ac:dyDescent="0.2">
      <c r="A217" s="16"/>
      <c r="B217" s="16"/>
    </row>
    <row r="218" spans="1:2" x14ac:dyDescent="0.2">
      <c r="A218" s="16"/>
      <c r="B218" s="16"/>
    </row>
    <row r="219" spans="1:2" x14ac:dyDescent="0.2">
      <c r="A219" s="16"/>
      <c r="B219" s="16"/>
    </row>
    <row r="220" spans="1:2" x14ac:dyDescent="0.2">
      <c r="A220" s="16"/>
      <c r="B220" s="16"/>
    </row>
    <row r="221" spans="1:2" x14ac:dyDescent="0.2">
      <c r="A221" s="16"/>
      <c r="B221" s="16"/>
    </row>
    <row r="222" spans="1:2" x14ac:dyDescent="0.2">
      <c r="A222" s="16"/>
      <c r="B222" s="16"/>
    </row>
    <row r="223" spans="1:2" x14ac:dyDescent="0.2">
      <c r="A223" s="16"/>
      <c r="B223" s="16"/>
    </row>
    <row r="224" spans="1:2" x14ac:dyDescent="0.2">
      <c r="A224" s="16"/>
      <c r="B224" s="16"/>
    </row>
    <row r="225" spans="1:2" x14ac:dyDescent="0.2">
      <c r="A225" s="16"/>
      <c r="B225" s="16"/>
    </row>
    <row r="226" spans="1:2" x14ac:dyDescent="0.2">
      <c r="A226" s="16"/>
      <c r="B226" s="16"/>
    </row>
    <row r="227" spans="1:2" x14ac:dyDescent="0.2">
      <c r="A227" s="16"/>
      <c r="B227" s="16"/>
    </row>
    <row r="228" spans="1:2" x14ac:dyDescent="0.2">
      <c r="A228" s="16"/>
      <c r="B228" s="16"/>
    </row>
    <row r="229" spans="1:2" x14ac:dyDescent="0.2">
      <c r="A229" s="16"/>
      <c r="B229" s="16"/>
    </row>
    <row r="230" spans="1:2" x14ac:dyDescent="0.2">
      <c r="A230" s="16"/>
      <c r="B230" s="16"/>
    </row>
    <row r="231" spans="1:2" x14ac:dyDescent="0.2">
      <c r="A231" s="16"/>
      <c r="B231" s="16"/>
    </row>
    <row r="232" spans="1:2" x14ac:dyDescent="0.2">
      <c r="A232" s="16"/>
      <c r="B232" s="16"/>
    </row>
    <row r="233" spans="1:2" x14ac:dyDescent="0.2">
      <c r="A233" s="16"/>
      <c r="B233" s="16"/>
    </row>
    <row r="234" spans="1:2" x14ac:dyDescent="0.2">
      <c r="A234" s="16"/>
      <c r="B234" s="16"/>
    </row>
    <row r="235" spans="1:2" x14ac:dyDescent="0.2">
      <c r="A235" s="16"/>
      <c r="B235" s="16"/>
    </row>
    <row r="236" spans="1:2" x14ac:dyDescent="0.2">
      <c r="A236" s="16"/>
      <c r="B236" s="16"/>
    </row>
    <row r="237" spans="1:2" x14ac:dyDescent="0.2">
      <c r="A237" s="16"/>
      <c r="B237" s="16"/>
    </row>
    <row r="238" spans="1:2" x14ac:dyDescent="0.2">
      <c r="A238" s="16"/>
      <c r="B238" s="16"/>
    </row>
    <row r="239" spans="1:2" x14ac:dyDescent="0.2">
      <c r="A239" s="16"/>
      <c r="B239" s="16"/>
    </row>
    <row r="240" spans="1:2" x14ac:dyDescent="0.2">
      <c r="A240" s="16"/>
      <c r="B240" s="16"/>
    </row>
    <row r="241" spans="1:2" x14ac:dyDescent="0.2">
      <c r="A241" s="16"/>
      <c r="B241" s="16"/>
    </row>
    <row r="242" spans="1:2" x14ac:dyDescent="0.2">
      <c r="A242" s="16"/>
      <c r="B242" s="16"/>
    </row>
    <row r="243" spans="1:2" x14ac:dyDescent="0.2">
      <c r="A243" s="16"/>
      <c r="B243" s="16"/>
    </row>
    <row r="244" spans="1:2" x14ac:dyDescent="0.2">
      <c r="A244" s="16"/>
      <c r="B244" s="16"/>
    </row>
    <row r="245" spans="1:2" x14ac:dyDescent="0.2">
      <c r="A245" s="16"/>
      <c r="B245" s="16"/>
    </row>
    <row r="246" spans="1:2" x14ac:dyDescent="0.2">
      <c r="A246" s="16"/>
      <c r="B246" s="16"/>
    </row>
    <row r="247" spans="1:2" x14ac:dyDescent="0.2">
      <c r="A247" s="16"/>
      <c r="B247" s="16"/>
    </row>
    <row r="248" spans="1:2" x14ac:dyDescent="0.2">
      <c r="A248" s="16"/>
      <c r="B248" s="16"/>
    </row>
    <row r="249" spans="1:2" x14ac:dyDescent="0.2">
      <c r="A249" s="16"/>
      <c r="B249" s="16"/>
    </row>
    <row r="250" spans="1:2" x14ac:dyDescent="0.2">
      <c r="A250" s="16"/>
      <c r="B250" s="16"/>
    </row>
    <row r="251" spans="1:2" x14ac:dyDescent="0.2">
      <c r="A251" s="16"/>
      <c r="B251" s="16"/>
    </row>
    <row r="252" spans="1:2" x14ac:dyDescent="0.2">
      <c r="A252" s="16"/>
      <c r="B252" s="16"/>
    </row>
    <row r="253" spans="1:2" x14ac:dyDescent="0.2">
      <c r="A253" s="16"/>
      <c r="B253" s="16"/>
    </row>
    <row r="254" spans="1:2" x14ac:dyDescent="0.2">
      <c r="A254" s="16"/>
      <c r="B254" s="16"/>
    </row>
    <row r="255" spans="1:2" x14ac:dyDescent="0.2">
      <c r="A255" s="16"/>
      <c r="B255" s="16"/>
    </row>
    <row r="256" spans="1:2" x14ac:dyDescent="0.2">
      <c r="A256" s="16"/>
      <c r="B256" s="16"/>
    </row>
    <row r="257" spans="1:2" x14ac:dyDescent="0.2">
      <c r="A257" s="16"/>
      <c r="B257" s="16"/>
    </row>
    <row r="258" spans="1:2" x14ac:dyDescent="0.2">
      <c r="A258" s="16"/>
      <c r="B258" s="16"/>
    </row>
    <row r="259" spans="1:2" x14ac:dyDescent="0.2">
      <c r="A259" s="16"/>
      <c r="B259" s="16"/>
    </row>
    <row r="260" spans="1:2" x14ac:dyDescent="0.2">
      <c r="A260" s="16"/>
      <c r="B260" s="16"/>
    </row>
    <row r="261" spans="1:2" x14ac:dyDescent="0.2">
      <c r="A261" s="16"/>
      <c r="B261" s="16"/>
    </row>
    <row r="262" spans="1:2" x14ac:dyDescent="0.2">
      <c r="A262" s="16"/>
      <c r="B262" s="16"/>
    </row>
    <row r="263" spans="1:2" x14ac:dyDescent="0.2">
      <c r="A263" s="16"/>
      <c r="B263" s="16"/>
    </row>
    <row r="264" spans="1:2" x14ac:dyDescent="0.2">
      <c r="A264" s="16"/>
      <c r="B264" s="16"/>
    </row>
    <row r="265" spans="1:2" x14ac:dyDescent="0.2">
      <c r="A265" s="16"/>
      <c r="B265" s="16"/>
    </row>
    <row r="266" spans="1:2" x14ac:dyDescent="0.2">
      <c r="A266" s="16"/>
      <c r="B266" s="16"/>
    </row>
    <row r="267" spans="1:2" x14ac:dyDescent="0.2">
      <c r="A267" s="16"/>
      <c r="B267" s="16"/>
    </row>
    <row r="268" spans="1:2" x14ac:dyDescent="0.2">
      <c r="A268" s="16"/>
      <c r="B268" s="16"/>
    </row>
    <row r="269" spans="1:2" x14ac:dyDescent="0.2">
      <c r="A269" s="16"/>
      <c r="B269" s="16"/>
    </row>
    <row r="270" spans="1:2" x14ac:dyDescent="0.2">
      <c r="A270" s="16"/>
      <c r="B270" s="16"/>
    </row>
    <row r="271" spans="1:2" x14ac:dyDescent="0.2">
      <c r="A271" s="16"/>
      <c r="B271" s="16"/>
    </row>
    <row r="272" spans="1:2" x14ac:dyDescent="0.2">
      <c r="A272" s="16"/>
      <c r="B272" s="16"/>
    </row>
    <row r="273" spans="1:2" x14ac:dyDescent="0.2">
      <c r="A273" s="16"/>
      <c r="B273" s="16"/>
    </row>
    <row r="274" spans="1:2" x14ac:dyDescent="0.2">
      <c r="A274" s="16"/>
      <c r="B274" s="16"/>
    </row>
    <row r="275" spans="1:2" x14ac:dyDescent="0.2">
      <c r="A275" s="16"/>
      <c r="B275" s="16"/>
    </row>
    <row r="276" spans="1:2" x14ac:dyDescent="0.2">
      <c r="A276" s="16"/>
      <c r="B276" s="16"/>
    </row>
    <row r="277" spans="1:2" x14ac:dyDescent="0.2">
      <c r="A277" s="16"/>
      <c r="B277" s="16"/>
    </row>
    <row r="278" spans="1:2" x14ac:dyDescent="0.2">
      <c r="A278" s="16"/>
      <c r="B278" s="16"/>
    </row>
    <row r="279" spans="1:2" x14ac:dyDescent="0.2">
      <c r="A279" s="16"/>
      <c r="B279" s="16"/>
    </row>
    <row r="280" spans="1:2" x14ac:dyDescent="0.2">
      <c r="A280" s="16"/>
      <c r="B280" s="16"/>
    </row>
    <row r="281" spans="1:2" x14ac:dyDescent="0.2">
      <c r="A281" s="16"/>
      <c r="B281" s="16"/>
    </row>
    <row r="282" spans="1:2" x14ac:dyDescent="0.2">
      <c r="A282" s="16"/>
      <c r="B282" s="16"/>
    </row>
    <row r="283" spans="1:2" x14ac:dyDescent="0.2">
      <c r="A283" s="16"/>
      <c r="B283" s="16"/>
    </row>
    <row r="284" spans="1:2" x14ac:dyDescent="0.2">
      <c r="A284" s="16"/>
      <c r="B284" s="16"/>
    </row>
    <row r="285" spans="1:2" x14ac:dyDescent="0.2">
      <c r="A285" s="16"/>
      <c r="B285" s="16"/>
    </row>
    <row r="286" spans="1:2" x14ac:dyDescent="0.2">
      <c r="A286" s="16"/>
      <c r="B286" s="16"/>
    </row>
    <row r="287" spans="1:2" x14ac:dyDescent="0.2">
      <c r="A287" s="16"/>
      <c r="B287" s="16"/>
    </row>
    <row r="288" spans="1:2" x14ac:dyDescent="0.2">
      <c r="A288" s="16"/>
      <c r="B288" s="16"/>
    </row>
    <row r="289" spans="1:2" x14ac:dyDescent="0.2">
      <c r="A289" s="16"/>
      <c r="B289" s="16"/>
    </row>
    <row r="290" spans="1:2" x14ac:dyDescent="0.2">
      <c r="A290" s="16"/>
      <c r="B290" s="16"/>
    </row>
    <row r="291" spans="1:2" x14ac:dyDescent="0.2">
      <c r="A291" s="16"/>
      <c r="B291" s="16"/>
    </row>
    <row r="292" spans="1:2" x14ac:dyDescent="0.2">
      <c r="A292" s="16"/>
      <c r="B292" s="16"/>
    </row>
    <row r="293" spans="1:2" x14ac:dyDescent="0.2">
      <c r="A293" s="16"/>
      <c r="B293" s="16"/>
    </row>
    <row r="294" spans="1:2" x14ac:dyDescent="0.2">
      <c r="A294" s="16"/>
      <c r="B294" s="16"/>
    </row>
    <row r="295" spans="1:2" x14ac:dyDescent="0.2">
      <c r="A295" s="16"/>
      <c r="B295" s="16"/>
    </row>
    <row r="296" spans="1:2" x14ac:dyDescent="0.2">
      <c r="A296" s="16"/>
      <c r="B296" s="16"/>
    </row>
    <row r="297" spans="1:2" x14ac:dyDescent="0.2">
      <c r="A297" s="16"/>
      <c r="B297" s="16"/>
    </row>
    <row r="298" spans="1:2" x14ac:dyDescent="0.2">
      <c r="A298" s="16"/>
      <c r="B298" s="16"/>
    </row>
    <row r="299" spans="1:2" x14ac:dyDescent="0.2">
      <c r="A299" s="16"/>
      <c r="B299" s="16"/>
    </row>
    <row r="300" spans="1:2" x14ac:dyDescent="0.2">
      <c r="A300" s="16"/>
      <c r="B300" s="16"/>
    </row>
    <row r="301" spans="1:2" x14ac:dyDescent="0.2">
      <c r="A301" s="16"/>
      <c r="B301" s="16"/>
    </row>
    <row r="302" spans="1:2" x14ac:dyDescent="0.2">
      <c r="A302" s="16"/>
      <c r="B302" s="16"/>
    </row>
    <row r="303" spans="1:2" x14ac:dyDescent="0.2">
      <c r="A303" s="16"/>
      <c r="B303" s="16"/>
    </row>
    <row r="304" spans="1:2" x14ac:dyDescent="0.2">
      <c r="A304" s="16"/>
      <c r="B304" s="16"/>
    </row>
    <row r="305" spans="1:2" x14ac:dyDescent="0.2">
      <c r="A305" s="16"/>
      <c r="B305" s="16"/>
    </row>
    <row r="306" spans="1:2" x14ac:dyDescent="0.2">
      <c r="A306" s="16"/>
      <c r="B306" s="16"/>
    </row>
    <row r="307" spans="1:2" x14ac:dyDescent="0.2">
      <c r="A307" s="16"/>
      <c r="B307" s="16"/>
    </row>
    <row r="308" spans="1:2" x14ac:dyDescent="0.2">
      <c r="A308" s="16"/>
      <c r="B308" s="16"/>
    </row>
    <row r="309" spans="1:2" x14ac:dyDescent="0.2">
      <c r="A309" s="16"/>
      <c r="B309" s="16"/>
    </row>
    <row r="310" spans="1:2" x14ac:dyDescent="0.2">
      <c r="A310" s="16"/>
      <c r="B310" s="16"/>
    </row>
    <row r="311" spans="1:2" x14ac:dyDescent="0.2">
      <c r="A311" s="16"/>
      <c r="B311" s="16"/>
    </row>
    <row r="312" spans="1:2" x14ac:dyDescent="0.2">
      <c r="A312" s="16"/>
      <c r="B312" s="16"/>
    </row>
    <row r="313" spans="1:2" x14ac:dyDescent="0.2">
      <c r="A313" s="16"/>
      <c r="B313" s="16"/>
    </row>
    <row r="314" spans="1:2" x14ac:dyDescent="0.2">
      <c r="A314" s="16"/>
      <c r="B314" s="16"/>
    </row>
    <row r="315" spans="1:2" x14ac:dyDescent="0.2">
      <c r="A315" s="16"/>
      <c r="B315" s="16"/>
    </row>
    <row r="316" spans="1:2" x14ac:dyDescent="0.2">
      <c r="A316" s="16"/>
      <c r="B316" s="16"/>
    </row>
    <row r="317" spans="1:2" x14ac:dyDescent="0.2">
      <c r="A317" s="16"/>
      <c r="B317" s="16"/>
    </row>
    <row r="318" spans="1:2" x14ac:dyDescent="0.2">
      <c r="A318" s="16"/>
      <c r="B318" s="16"/>
    </row>
    <row r="319" spans="1:2" x14ac:dyDescent="0.2">
      <c r="A319" s="16"/>
      <c r="B319" s="16"/>
    </row>
    <row r="320" spans="1:2" x14ac:dyDescent="0.2">
      <c r="A320" s="16"/>
      <c r="B320" s="16"/>
    </row>
    <row r="321" spans="1:2" x14ac:dyDescent="0.2">
      <c r="A321" s="16"/>
      <c r="B321" s="16"/>
    </row>
    <row r="322" spans="1:2" x14ac:dyDescent="0.2">
      <c r="A322" s="16"/>
      <c r="B322" s="16"/>
    </row>
    <row r="323" spans="1:2" x14ac:dyDescent="0.2">
      <c r="A323" s="16"/>
      <c r="B323" s="16"/>
    </row>
    <row r="324" spans="1:2" x14ac:dyDescent="0.2">
      <c r="A324" s="16"/>
      <c r="B324" s="16"/>
    </row>
    <row r="325" spans="1:2" x14ac:dyDescent="0.2">
      <c r="A325" s="16"/>
      <c r="B325" s="16"/>
    </row>
    <row r="326" spans="1:2" x14ac:dyDescent="0.2">
      <c r="A326" s="16"/>
      <c r="B326" s="16"/>
    </row>
    <row r="327" spans="1:2" x14ac:dyDescent="0.2">
      <c r="A327" s="16"/>
      <c r="B327" s="16"/>
    </row>
    <row r="328" spans="1:2" x14ac:dyDescent="0.2">
      <c r="A328" s="16"/>
      <c r="B328" s="16"/>
    </row>
    <row r="329" spans="1:2" x14ac:dyDescent="0.2">
      <c r="A329" s="16"/>
      <c r="B329" s="16"/>
    </row>
    <row r="330" spans="1:2" x14ac:dyDescent="0.2">
      <c r="A330" s="16"/>
      <c r="B330" s="16"/>
    </row>
    <row r="331" spans="1:2" x14ac:dyDescent="0.2">
      <c r="A331" s="16"/>
      <c r="B331" s="16"/>
    </row>
    <row r="332" spans="1:2" x14ac:dyDescent="0.2">
      <c r="A332" s="16"/>
      <c r="B332" s="16"/>
    </row>
    <row r="333" spans="1:2" x14ac:dyDescent="0.2">
      <c r="A333" s="16"/>
      <c r="B333" s="16"/>
    </row>
    <row r="334" spans="1:2" x14ac:dyDescent="0.2">
      <c r="A334" s="16"/>
      <c r="B334" s="16"/>
    </row>
    <row r="335" spans="1:2" x14ac:dyDescent="0.2">
      <c r="A335" s="16"/>
      <c r="B335" s="16"/>
    </row>
    <row r="336" spans="1:2" x14ac:dyDescent="0.2">
      <c r="A336" s="16"/>
      <c r="B336" s="16"/>
    </row>
    <row r="337" spans="1:2" x14ac:dyDescent="0.2">
      <c r="A337" s="16"/>
      <c r="B337" s="16"/>
    </row>
    <row r="338" spans="1:2" x14ac:dyDescent="0.2">
      <c r="A338" s="16"/>
      <c r="B338" s="16"/>
    </row>
    <row r="339" spans="1:2" x14ac:dyDescent="0.2">
      <c r="A339" s="16"/>
      <c r="B339" s="16"/>
    </row>
    <row r="340" spans="1:2" x14ac:dyDescent="0.2">
      <c r="A340" s="16"/>
      <c r="B340" s="16"/>
    </row>
    <row r="341" spans="1:2" x14ac:dyDescent="0.2">
      <c r="A341" s="16"/>
      <c r="B341" s="16"/>
    </row>
    <row r="342" spans="1:2" x14ac:dyDescent="0.2">
      <c r="A342" s="16"/>
      <c r="B342" s="16"/>
    </row>
    <row r="343" spans="1:2" x14ac:dyDescent="0.2">
      <c r="A343" s="16"/>
      <c r="B343" s="16"/>
    </row>
    <row r="344" spans="1:2" x14ac:dyDescent="0.2">
      <c r="A344" s="16"/>
      <c r="B344" s="16"/>
    </row>
    <row r="345" spans="1:2" x14ac:dyDescent="0.2">
      <c r="A345" s="16"/>
      <c r="B345" s="16"/>
    </row>
    <row r="346" spans="1:2" x14ac:dyDescent="0.2">
      <c r="A346" s="16"/>
      <c r="B346" s="16"/>
    </row>
    <row r="347" spans="1:2" x14ac:dyDescent="0.2">
      <c r="A347" s="16"/>
      <c r="B347" s="16"/>
    </row>
    <row r="348" spans="1:2" x14ac:dyDescent="0.2">
      <c r="A348" s="16"/>
      <c r="B348" s="16"/>
    </row>
    <row r="349" spans="1:2" x14ac:dyDescent="0.2">
      <c r="A349" s="16"/>
      <c r="B349" s="16"/>
    </row>
    <row r="350" spans="1:2" x14ac:dyDescent="0.2">
      <c r="A350" s="16"/>
      <c r="B350" s="16"/>
    </row>
    <row r="351" spans="1:2" x14ac:dyDescent="0.2">
      <c r="A351" s="16"/>
      <c r="B351" s="16"/>
    </row>
    <row r="352" spans="1:2" x14ac:dyDescent="0.2">
      <c r="A352" s="16"/>
      <c r="B352" s="16"/>
    </row>
    <row r="353" spans="1:2" x14ac:dyDescent="0.2">
      <c r="A353" s="16"/>
      <c r="B353" s="16"/>
    </row>
    <row r="354" spans="1:2" x14ac:dyDescent="0.2">
      <c r="A354" s="16"/>
      <c r="B354" s="16"/>
    </row>
    <row r="355" spans="1:2" x14ac:dyDescent="0.2">
      <c r="A355" s="16"/>
      <c r="B355" s="16"/>
    </row>
    <row r="356" spans="1:2" x14ac:dyDescent="0.2">
      <c r="A356" s="16"/>
      <c r="B356" s="16"/>
    </row>
    <row r="357" spans="1:2" x14ac:dyDescent="0.2">
      <c r="A357" s="16"/>
      <c r="B357" s="16"/>
    </row>
    <row r="358" spans="1:2" x14ac:dyDescent="0.2">
      <c r="A358" s="16"/>
      <c r="B358" s="16"/>
    </row>
    <row r="359" spans="1:2" x14ac:dyDescent="0.2">
      <c r="A359" s="16"/>
      <c r="B359" s="16"/>
    </row>
    <row r="360" spans="1:2" x14ac:dyDescent="0.2">
      <c r="A360" s="16"/>
      <c r="B360" s="16"/>
    </row>
    <row r="361" spans="1:2" x14ac:dyDescent="0.2">
      <c r="A361" s="16"/>
      <c r="B361" s="16"/>
    </row>
    <row r="362" spans="1:2" x14ac:dyDescent="0.2">
      <c r="A362" s="16"/>
      <c r="B362" s="16"/>
    </row>
    <row r="363" spans="1:2" x14ac:dyDescent="0.2">
      <c r="A363" s="16"/>
      <c r="B363" s="16"/>
    </row>
    <row r="364" spans="1:2" x14ac:dyDescent="0.2">
      <c r="A364" s="16"/>
      <c r="B364" s="16"/>
    </row>
    <row r="365" spans="1:2" x14ac:dyDescent="0.2">
      <c r="A365" s="16"/>
      <c r="B365" s="16"/>
    </row>
    <row r="366" spans="1:2" x14ac:dyDescent="0.2">
      <c r="A366" s="16"/>
      <c r="B366" s="16"/>
    </row>
    <row r="367" spans="1:2" x14ac:dyDescent="0.2">
      <c r="A367" s="16"/>
      <c r="B367" s="16"/>
    </row>
    <row r="368" spans="1:2" x14ac:dyDescent="0.2">
      <c r="A368" s="16"/>
      <c r="B368" s="16"/>
    </row>
    <row r="369" spans="1:2" x14ac:dyDescent="0.2">
      <c r="A369" s="16"/>
      <c r="B369" s="16"/>
    </row>
    <row r="370" spans="1:2" x14ac:dyDescent="0.2">
      <c r="A370" s="16"/>
      <c r="B370" s="16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A1:G379"/>
  <sheetViews>
    <sheetView workbookViewId="0"/>
  </sheetViews>
  <sheetFormatPr defaultColWidth="10.33203125" defaultRowHeight="11.25" x14ac:dyDescent="0.2"/>
  <cols>
    <col min="1" max="1" width="12" style="54" customWidth="1"/>
    <col min="2" max="2" width="16" style="54" bestFit="1" customWidth="1"/>
    <col min="3" max="3" width="16.83203125" style="62" bestFit="1" customWidth="1"/>
    <col min="4" max="4" width="16.1640625" style="62" bestFit="1" customWidth="1"/>
    <col min="5" max="5" width="10.6640625" style="62" bestFit="1" customWidth="1"/>
    <col min="6" max="6" width="11.33203125" style="62" customWidth="1"/>
    <col min="7" max="16384" width="10.33203125" style="62"/>
  </cols>
  <sheetData>
    <row r="1" spans="1:7" x14ac:dyDescent="0.2">
      <c r="A1" s="54" t="s">
        <v>41</v>
      </c>
    </row>
    <row r="2" spans="1:7" x14ac:dyDescent="0.2">
      <c r="A2" s="54" t="s">
        <v>1211</v>
      </c>
    </row>
    <row r="3" spans="1:7" x14ac:dyDescent="0.2">
      <c r="A3" s="2" t="s">
        <v>356</v>
      </c>
      <c r="B3" s="2"/>
    </row>
    <row r="4" spans="1:7" x14ac:dyDescent="0.2">
      <c r="A4" s="53" t="s">
        <v>1212</v>
      </c>
      <c r="B4" s="53"/>
    </row>
    <row r="5" spans="1:7" x14ac:dyDescent="0.2">
      <c r="A5" s="27" t="s">
        <v>1222</v>
      </c>
      <c r="B5" s="53"/>
    </row>
    <row r="6" spans="1:7" x14ac:dyDescent="0.2">
      <c r="A6" s="52" t="s">
        <v>1214</v>
      </c>
      <c r="B6" s="52"/>
    </row>
    <row r="7" spans="1:7" x14ac:dyDescent="0.2">
      <c r="A7" s="27" t="s">
        <v>1</v>
      </c>
      <c r="B7" s="53"/>
    </row>
    <row r="8" spans="1:7" x14ac:dyDescent="0.2">
      <c r="A8" s="53" t="s">
        <v>1221</v>
      </c>
    </row>
    <row r="9" spans="1:7" x14ac:dyDescent="0.2">
      <c r="B9" s="62"/>
    </row>
    <row r="10" spans="1:7" x14ac:dyDescent="0.2">
      <c r="A10" s="26"/>
      <c r="B10" s="44" t="s">
        <v>1223</v>
      </c>
      <c r="C10" s="44" t="s">
        <v>1224</v>
      </c>
      <c r="D10" s="63" t="s">
        <v>1225</v>
      </c>
      <c r="F10" s="59"/>
      <c r="G10" s="59"/>
    </row>
    <row r="11" spans="1:7" x14ac:dyDescent="0.2">
      <c r="A11" s="25">
        <v>40701</v>
      </c>
      <c r="B11" s="1">
        <v>61.1</v>
      </c>
      <c r="C11" s="1">
        <v>13.367000000000001</v>
      </c>
      <c r="D11" s="41">
        <v>218.89</v>
      </c>
      <c r="F11" s="11"/>
    </row>
    <row r="12" spans="1:7" x14ac:dyDescent="0.2">
      <c r="A12" s="25">
        <v>40736</v>
      </c>
      <c r="B12" s="10">
        <v>52.199999999999996</v>
      </c>
      <c r="C12" s="1">
        <v>14.93324</v>
      </c>
      <c r="D12" s="41">
        <v>216.33</v>
      </c>
      <c r="F12" s="11"/>
      <c r="G12" s="46"/>
    </row>
    <row r="13" spans="1:7" x14ac:dyDescent="0.2">
      <c r="A13" s="25">
        <v>40996</v>
      </c>
      <c r="B13" s="1">
        <v>26.299999999999997</v>
      </c>
      <c r="C13" s="1">
        <v>4.9000000000000004</v>
      </c>
      <c r="D13" s="41">
        <v>235</v>
      </c>
      <c r="F13" s="11"/>
      <c r="G13" s="46"/>
    </row>
    <row r="14" spans="1:7" x14ac:dyDescent="0.2">
      <c r="A14" s="25">
        <v>41038</v>
      </c>
      <c r="B14" s="1">
        <v>25.299999999999997</v>
      </c>
      <c r="C14" s="1">
        <v>9.1</v>
      </c>
      <c r="D14" s="41">
        <v>239</v>
      </c>
      <c r="F14" s="9"/>
      <c r="G14" s="9"/>
    </row>
    <row r="15" spans="1:7" x14ac:dyDescent="0.2">
      <c r="A15" s="25">
        <v>41080</v>
      </c>
      <c r="B15" s="1">
        <v>29</v>
      </c>
      <c r="C15" s="1">
        <v>7.5</v>
      </c>
      <c r="D15" s="41">
        <v>246</v>
      </c>
      <c r="F15" s="9"/>
      <c r="G15" s="9"/>
    </row>
    <row r="16" spans="1:7" x14ac:dyDescent="0.2">
      <c r="A16" s="25">
        <v>41150</v>
      </c>
      <c r="B16" s="1">
        <v>7.3</v>
      </c>
      <c r="C16" s="1">
        <v>3.8</v>
      </c>
      <c r="D16" s="41">
        <v>236</v>
      </c>
      <c r="F16" s="9"/>
      <c r="G16" s="9"/>
    </row>
    <row r="17" spans="1:7" x14ac:dyDescent="0.2">
      <c r="A17" s="25">
        <v>41185</v>
      </c>
      <c r="B17" s="1">
        <v>18.3</v>
      </c>
      <c r="C17" s="1">
        <v>4.9000000000000004</v>
      </c>
      <c r="D17" s="41">
        <v>235</v>
      </c>
      <c r="F17" s="9"/>
      <c r="G17" s="9"/>
    </row>
    <row r="18" spans="1:7" x14ac:dyDescent="0.2">
      <c r="A18" s="25">
        <v>41220</v>
      </c>
      <c r="B18" s="1">
        <v>10.3</v>
      </c>
      <c r="C18" s="1">
        <v>4.7</v>
      </c>
      <c r="D18" s="41">
        <v>236</v>
      </c>
      <c r="F18" s="9"/>
      <c r="G18" s="9"/>
    </row>
    <row r="19" spans="1:7" x14ac:dyDescent="0.2">
      <c r="A19" s="25">
        <v>41261</v>
      </c>
      <c r="B19" s="1">
        <v>19.899999999999999</v>
      </c>
      <c r="C19" s="1">
        <v>6.8</v>
      </c>
      <c r="D19" s="41">
        <v>233</v>
      </c>
      <c r="F19" s="9"/>
      <c r="G19" s="9"/>
    </row>
    <row r="20" spans="1:7" x14ac:dyDescent="0.2">
      <c r="A20" s="25">
        <v>41310</v>
      </c>
      <c r="B20" s="1">
        <v>9.3000000000000007</v>
      </c>
      <c r="C20" s="1">
        <v>5.7</v>
      </c>
      <c r="D20" s="41">
        <v>231</v>
      </c>
      <c r="F20" s="9"/>
      <c r="G20" s="9"/>
    </row>
    <row r="21" spans="1:7" x14ac:dyDescent="0.2">
      <c r="A21" s="25">
        <v>41352</v>
      </c>
      <c r="B21" s="12">
        <v>12.4</v>
      </c>
      <c r="C21" s="12">
        <v>8.1999999999999993</v>
      </c>
      <c r="D21" s="41">
        <v>226</v>
      </c>
      <c r="F21" s="9"/>
      <c r="G21" s="9"/>
    </row>
    <row r="22" spans="1:7" x14ac:dyDescent="0.2">
      <c r="F22" s="9"/>
      <c r="G22" s="9"/>
    </row>
    <row r="23" spans="1:7" x14ac:dyDescent="0.2">
      <c r="E23" s="12"/>
    </row>
    <row r="24" spans="1:7" x14ac:dyDescent="0.2">
      <c r="E24" s="12"/>
    </row>
    <row r="25" spans="1:7" x14ac:dyDescent="0.2">
      <c r="A25" s="20"/>
      <c r="E25" s="12"/>
    </row>
    <row r="26" spans="1:7" x14ac:dyDescent="0.2">
      <c r="A26" s="20"/>
      <c r="E26" s="12"/>
    </row>
    <row r="27" spans="1:7" x14ac:dyDescent="0.2">
      <c r="A27" s="20"/>
      <c r="E27" s="12"/>
    </row>
    <row r="28" spans="1:7" x14ac:dyDescent="0.2">
      <c r="A28" s="20"/>
      <c r="E28" s="12"/>
    </row>
    <row r="29" spans="1:7" x14ac:dyDescent="0.2">
      <c r="A29" s="20"/>
      <c r="E29" s="12"/>
    </row>
    <row r="30" spans="1:7" x14ac:dyDescent="0.2">
      <c r="A30" s="20"/>
      <c r="E30" s="12"/>
    </row>
    <row r="31" spans="1:7" x14ac:dyDescent="0.2">
      <c r="A31" s="20"/>
      <c r="E31" s="12"/>
    </row>
    <row r="32" spans="1:7" x14ac:dyDescent="0.2">
      <c r="A32" s="20"/>
      <c r="E32" s="12"/>
    </row>
    <row r="33" spans="1:5" x14ac:dyDescent="0.2">
      <c r="A33" s="20"/>
      <c r="E33" s="12"/>
    </row>
    <row r="34" spans="1:5" x14ac:dyDescent="0.2">
      <c r="A34" s="20"/>
      <c r="B34" s="9"/>
      <c r="E34" s="12"/>
    </row>
    <row r="35" spans="1:5" x14ac:dyDescent="0.2">
      <c r="A35" s="20"/>
      <c r="B35" s="9"/>
      <c r="E35" s="12"/>
    </row>
    <row r="36" spans="1:5" x14ac:dyDescent="0.2">
      <c r="A36" s="20"/>
      <c r="B36" s="20"/>
      <c r="E36" s="12"/>
    </row>
    <row r="37" spans="1:5" x14ac:dyDescent="0.2">
      <c r="A37" s="20"/>
      <c r="B37" s="20"/>
      <c r="E37" s="12"/>
    </row>
    <row r="38" spans="1:5" x14ac:dyDescent="0.2">
      <c r="A38" s="20"/>
      <c r="B38" s="8"/>
      <c r="E38" s="12"/>
    </row>
    <row r="39" spans="1:5" x14ac:dyDescent="0.2">
      <c r="A39" s="20"/>
      <c r="B39" s="8"/>
      <c r="E39" s="12"/>
    </row>
    <row r="40" spans="1:5" x14ac:dyDescent="0.2">
      <c r="A40" s="20"/>
      <c r="B40" s="8"/>
      <c r="C40" s="8"/>
      <c r="D40" s="8"/>
      <c r="E40" s="12"/>
    </row>
    <row r="41" spans="1:5" x14ac:dyDescent="0.2">
      <c r="A41" s="20"/>
      <c r="B41" s="8"/>
      <c r="C41" s="8"/>
      <c r="D41" s="8"/>
      <c r="E41" s="12"/>
    </row>
    <row r="42" spans="1:5" x14ac:dyDescent="0.2">
      <c r="A42" s="20"/>
      <c r="B42" s="8"/>
      <c r="C42" s="8"/>
      <c r="D42" s="8"/>
      <c r="E42" s="12"/>
    </row>
    <row r="43" spans="1:5" x14ac:dyDescent="0.2">
      <c r="A43" s="20"/>
      <c r="B43" s="8"/>
      <c r="C43" s="8"/>
      <c r="D43" s="8"/>
      <c r="E43" s="12"/>
    </row>
    <row r="44" spans="1:5" x14ac:dyDescent="0.2">
      <c r="A44" s="20"/>
      <c r="B44" s="8"/>
      <c r="C44" s="8"/>
      <c r="D44" s="8"/>
      <c r="E44" s="12"/>
    </row>
    <row r="45" spans="1:5" x14ac:dyDescent="0.2">
      <c r="A45" s="20"/>
      <c r="B45" s="8"/>
      <c r="C45" s="8"/>
      <c r="D45" s="8"/>
      <c r="E45" s="12"/>
    </row>
    <row r="46" spans="1:5" x14ac:dyDescent="0.2">
      <c r="A46" s="20"/>
      <c r="B46" s="8"/>
      <c r="C46" s="8"/>
      <c r="D46" s="8"/>
      <c r="E46" s="12"/>
    </row>
    <row r="47" spans="1:5" x14ac:dyDescent="0.2">
      <c r="A47" s="20"/>
      <c r="B47" s="8"/>
      <c r="C47" s="8"/>
      <c r="D47" s="8"/>
      <c r="E47" s="12"/>
    </row>
    <row r="48" spans="1:5" x14ac:dyDescent="0.2">
      <c r="A48" s="20"/>
      <c r="B48" s="20"/>
      <c r="C48" s="20"/>
      <c r="D48" s="20"/>
      <c r="E48" s="12"/>
    </row>
    <row r="49" spans="1:5" x14ac:dyDescent="0.2">
      <c r="A49" s="20"/>
      <c r="B49" s="20"/>
      <c r="C49" s="20"/>
      <c r="D49" s="20"/>
      <c r="E49" s="12"/>
    </row>
    <row r="50" spans="1:5" x14ac:dyDescent="0.2">
      <c r="A50" s="20"/>
      <c r="B50" s="20"/>
      <c r="C50" s="20"/>
      <c r="D50" s="20"/>
      <c r="E50" s="12"/>
    </row>
    <row r="51" spans="1:5" x14ac:dyDescent="0.2">
      <c r="A51" s="20"/>
      <c r="B51" s="20"/>
      <c r="C51" s="20"/>
      <c r="D51" s="20"/>
      <c r="E51" s="12"/>
    </row>
    <row r="52" spans="1:5" x14ac:dyDescent="0.2">
      <c r="A52" s="20"/>
      <c r="B52" s="20"/>
      <c r="C52" s="20"/>
      <c r="D52" s="20"/>
      <c r="E52" s="12"/>
    </row>
    <row r="53" spans="1:5" x14ac:dyDescent="0.2">
      <c r="A53" s="20"/>
      <c r="B53" s="20"/>
      <c r="C53" s="1"/>
      <c r="D53" s="1"/>
      <c r="E53" s="12"/>
    </row>
    <row r="54" spans="1:5" x14ac:dyDescent="0.2">
      <c r="A54" s="20"/>
      <c r="B54" s="20"/>
      <c r="C54" s="1"/>
      <c r="D54" s="1"/>
      <c r="E54" s="12"/>
    </row>
    <row r="55" spans="1:5" x14ac:dyDescent="0.2">
      <c r="A55" s="20"/>
      <c r="B55" s="20"/>
      <c r="C55" s="1"/>
      <c r="D55" s="1"/>
      <c r="E55" s="12"/>
    </row>
    <row r="56" spans="1:5" x14ac:dyDescent="0.2">
      <c r="A56" s="20"/>
      <c r="B56" s="20"/>
      <c r="C56" s="1"/>
      <c r="D56" s="1"/>
      <c r="E56" s="12"/>
    </row>
    <row r="57" spans="1:5" x14ac:dyDescent="0.2">
      <c r="A57" s="20"/>
      <c r="B57" s="20"/>
      <c r="C57" s="1"/>
      <c r="D57" s="1"/>
      <c r="E57" s="12"/>
    </row>
    <row r="58" spans="1:5" x14ac:dyDescent="0.2">
      <c r="A58" s="20"/>
      <c r="B58" s="20"/>
      <c r="C58" s="1"/>
      <c r="D58" s="1"/>
      <c r="E58" s="12"/>
    </row>
    <row r="59" spans="1:5" x14ac:dyDescent="0.2">
      <c r="A59" s="20"/>
      <c r="B59" s="20"/>
      <c r="C59" s="1"/>
      <c r="D59" s="1"/>
      <c r="E59" s="12"/>
    </row>
    <row r="60" spans="1:5" x14ac:dyDescent="0.2">
      <c r="A60" s="20"/>
      <c r="B60" s="20"/>
      <c r="C60" s="1"/>
      <c r="D60" s="1"/>
      <c r="E60" s="12"/>
    </row>
    <row r="61" spans="1:5" x14ac:dyDescent="0.2">
      <c r="A61" s="20"/>
      <c r="B61" s="20"/>
      <c r="C61" s="1"/>
      <c r="D61" s="1"/>
      <c r="E61" s="12"/>
    </row>
    <row r="62" spans="1:5" x14ac:dyDescent="0.2">
      <c r="A62" s="20"/>
      <c r="B62" s="20"/>
      <c r="C62" s="1"/>
      <c r="D62" s="1"/>
      <c r="E62" s="12"/>
    </row>
    <row r="63" spans="1:5" x14ac:dyDescent="0.2">
      <c r="A63" s="20"/>
      <c r="B63" s="20"/>
      <c r="C63" s="1"/>
      <c r="D63" s="1"/>
      <c r="E63" s="12"/>
    </row>
    <row r="64" spans="1:5" x14ac:dyDescent="0.2">
      <c r="A64" s="20"/>
      <c r="B64" s="20"/>
      <c r="C64" s="1"/>
      <c r="D64" s="1"/>
      <c r="E64" s="12"/>
    </row>
    <row r="65" spans="1:5" x14ac:dyDescent="0.2">
      <c r="A65" s="20"/>
      <c r="B65" s="20"/>
      <c r="C65" s="1"/>
      <c r="D65" s="1"/>
      <c r="E65" s="12"/>
    </row>
    <row r="66" spans="1:5" x14ac:dyDescent="0.2">
      <c r="A66" s="20"/>
      <c r="B66" s="20"/>
      <c r="C66" s="1"/>
      <c r="D66" s="1"/>
      <c r="E66" s="12"/>
    </row>
    <row r="67" spans="1:5" x14ac:dyDescent="0.2">
      <c r="A67" s="20"/>
      <c r="B67" s="20"/>
      <c r="C67" s="1"/>
      <c r="D67" s="1"/>
      <c r="E67" s="12"/>
    </row>
    <row r="68" spans="1:5" x14ac:dyDescent="0.2">
      <c r="A68" s="20"/>
      <c r="B68" s="20"/>
      <c r="C68" s="1"/>
      <c r="D68" s="1"/>
      <c r="E68" s="12"/>
    </row>
    <row r="69" spans="1:5" x14ac:dyDescent="0.2">
      <c r="A69" s="20"/>
      <c r="B69" s="20"/>
      <c r="C69" s="1"/>
      <c r="D69" s="1"/>
      <c r="E69" s="12"/>
    </row>
    <row r="70" spans="1:5" x14ac:dyDescent="0.2">
      <c r="A70" s="20"/>
      <c r="B70" s="20"/>
      <c r="C70" s="1"/>
      <c r="D70" s="1"/>
      <c r="E70" s="12"/>
    </row>
    <row r="71" spans="1:5" x14ac:dyDescent="0.2">
      <c r="A71" s="20"/>
      <c r="B71" s="20"/>
      <c r="C71" s="1"/>
      <c r="D71" s="1"/>
      <c r="E71" s="12"/>
    </row>
    <row r="72" spans="1:5" x14ac:dyDescent="0.2">
      <c r="A72" s="20"/>
      <c r="B72" s="20"/>
      <c r="C72" s="1"/>
      <c r="D72" s="1"/>
      <c r="E72" s="12"/>
    </row>
    <row r="73" spans="1:5" x14ac:dyDescent="0.2">
      <c r="A73" s="20"/>
      <c r="B73" s="20"/>
      <c r="C73" s="1"/>
      <c r="D73" s="1"/>
      <c r="E73" s="12"/>
    </row>
    <row r="74" spans="1:5" x14ac:dyDescent="0.2">
      <c r="A74" s="20"/>
      <c r="B74" s="20"/>
      <c r="C74" s="1"/>
      <c r="D74" s="1"/>
      <c r="E74" s="12"/>
    </row>
    <row r="75" spans="1:5" x14ac:dyDescent="0.2">
      <c r="A75" s="20"/>
      <c r="B75" s="20"/>
      <c r="C75" s="1"/>
      <c r="D75" s="1"/>
      <c r="E75" s="12"/>
    </row>
    <row r="76" spans="1:5" x14ac:dyDescent="0.2">
      <c r="A76" s="20"/>
      <c r="B76" s="20"/>
      <c r="C76" s="1"/>
      <c r="D76" s="1"/>
      <c r="E76" s="12"/>
    </row>
    <row r="77" spans="1:5" x14ac:dyDescent="0.2">
      <c r="A77" s="20"/>
      <c r="B77" s="20"/>
      <c r="C77" s="1"/>
      <c r="D77" s="1"/>
      <c r="E77" s="12"/>
    </row>
    <row r="78" spans="1:5" x14ac:dyDescent="0.2">
      <c r="A78" s="20"/>
      <c r="B78" s="20"/>
      <c r="C78" s="1"/>
      <c r="D78" s="1"/>
      <c r="E78" s="12"/>
    </row>
    <row r="79" spans="1:5" x14ac:dyDescent="0.2">
      <c r="A79" s="20"/>
      <c r="B79" s="20"/>
      <c r="C79" s="1"/>
      <c r="D79" s="1"/>
      <c r="E79" s="12"/>
    </row>
    <row r="80" spans="1:5" x14ac:dyDescent="0.2">
      <c r="A80" s="20"/>
      <c r="B80" s="20"/>
      <c r="C80" s="1"/>
      <c r="D80" s="1"/>
      <c r="E80" s="12"/>
    </row>
    <row r="81" spans="1:5" x14ac:dyDescent="0.2">
      <c r="A81" s="20"/>
      <c r="B81" s="20"/>
      <c r="C81" s="1"/>
      <c r="D81" s="1"/>
      <c r="E81" s="12"/>
    </row>
    <row r="82" spans="1:5" x14ac:dyDescent="0.2">
      <c r="A82" s="20"/>
      <c r="B82" s="20"/>
      <c r="C82" s="1"/>
      <c r="D82" s="1"/>
      <c r="E82" s="12"/>
    </row>
    <row r="83" spans="1:5" x14ac:dyDescent="0.2">
      <c r="A83" s="20"/>
      <c r="B83" s="20"/>
      <c r="C83" s="1"/>
      <c r="D83" s="1"/>
      <c r="E83" s="12"/>
    </row>
    <row r="84" spans="1:5" x14ac:dyDescent="0.2">
      <c r="A84" s="17"/>
      <c r="B84" s="17"/>
      <c r="C84" s="1"/>
      <c r="D84" s="1"/>
      <c r="E84" s="12"/>
    </row>
    <row r="85" spans="1:5" x14ac:dyDescent="0.2">
      <c r="A85" s="17"/>
      <c r="B85" s="17"/>
      <c r="C85" s="1"/>
      <c r="D85" s="1"/>
      <c r="E85" s="12"/>
    </row>
    <row r="86" spans="1:5" x14ac:dyDescent="0.2">
      <c r="A86" s="17"/>
      <c r="B86" s="17"/>
      <c r="C86" s="1"/>
      <c r="D86" s="1"/>
      <c r="E86" s="12"/>
    </row>
    <row r="87" spans="1:5" x14ac:dyDescent="0.2">
      <c r="A87" s="17"/>
      <c r="B87" s="17"/>
      <c r="C87" s="1"/>
      <c r="D87" s="1"/>
      <c r="E87" s="12"/>
    </row>
    <row r="88" spans="1:5" x14ac:dyDescent="0.2">
      <c r="A88" s="17"/>
      <c r="B88" s="17"/>
      <c r="C88" s="1"/>
      <c r="D88" s="1"/>
      <c r="E88" s="12"/>
    </row>
    <row r="89" spans="1:5" x14ac:dyDescent="0.2">
      <c r="A89" s="17"/>
      <c r="B89" s="17"/>
      <c r="C89" s="1"/>
      <c r="D89" s="1"/>
      <c r="E89" s="12"/>
    </row>
    <row r="90" spans="1:5" x14ac:dyDescent="0.2">
      <c r="A90" s="17"/>
      <c r="B90" s="17"/>
      <c r="C90" s="1"/>
      <c r="D90" s="1"/>
      <c r="E90" s="12"/>
    </row>
    <row r="91" spans="1:5" x14ac:dyDescent="0.2">
      <c r="A91" s="17"/>
      <c r="B91" s="17"/>
      <c r="C91" s="1"/>
      <c r="D91" s="1"/>
      <c r="E91" s="12"/>
    </row>
    <row r="92" spans="1:5" x14ac:dyDescent="0.2">
      <c r="A92" s="17"/>
      <c r="B92" s="17"/>
      <c r="C92" s="1"/>
      <c r="D92" s="1"/>
      <c r="E92" s="12"/>
    </row>
    <row r="93" spans="1:5" x14ac:dyDescent="0.2">
      <c r="A93" s="17"/>
      <c r="B93" s="17"/>
      <c r="C93" s="1"/>
      <c r="D93" s="1"/>
      <c r="E93" s="12"/>
    </row>
    <row r="94" spans="1:5" x14ac:dyDescent="0.2">
      <c r="A94" s="17"/>
      <c r="B94" s="17"/>
      <c r="C94" s="1"/>
      <c r="D94" s="1"/>
      <c r="E94" s="12"/>
    </row>
    <row r="95" spans="1:5" x14ac:dyDescent="0.2">
      <c r="A95" s="17"/>
      <c r="B95" s="17"/>
      <c r="C95" s="1"/>
      <c r="D95" s="1"/>
      <c r="E95" s="12"/>
    </row>
    <row r="96" spans="1:5" x14ac:dyDescent="0.2">
      <c r="A96" s="17"/>
      <c r="B96" s="17"/>
      <c r="C96" s="1"/>
      <c r="D96" s="1"/>
      <c r="E96" s="12"/>
    </row>
    <row r="97" spans="1:5" x14ac:dyDescent="0.2">
      <c r="A97" s="17"/>
      <c r="B97" s="17"/>
      <c r="C97" s="1"/>
      <c r="D97" s="1"/>
      <c r="E97" s="12"/>
    </row>
    <row r="98" spans="1:5" x14ac:dyDescent="0.2">
      <c r="A98" s="17"/>
      <c r="B98" s="17"/>
      <c r="C98" s="1"/>
      <c r="D98" s="1"/>
      <c r="E98" s="12"/>
    </row>
    <row r="99" spans="1:5" x14ac:dyDescent="0.2">
      <c r="A99" s="17"/>
      <c r="B99" s="17"/>
      <c r="C99" s="1"/>
      <c r="D99" s="1"/>
      <c r="E99" s="12"/>
    </row>
    <row r="100" spans="1:5" x14ac:dyDescent="0.2">
      <c r="A100" s="17"/>
      <c r="B100" s="17"/>
      <c r="C100" s="1"/>
      <c r="D100" s="1"/>
      <c r="E100" s="12"/>
    </row>
    <row r="101" spans="1:5" x14ac:dyDescent="0.2">
      <c r="A101" s="17"/>
      <c r="B101" s="17"/>
      <c r="C101" s="1"/>
      <c r="D101" s="1"/>
      <c r="E101" s="12"/>
    </row>
    <row r="102" spans="1:5" x14ac:dyDescent="0.2">
      <c r="A102" s="17"/>
      <c r="B102" s="17"/>
      <c r="C102" s="1"/>
      <c r="D102" s="1"/>
      <c r="E102" s="12"/>
    </row>
    <row r="103" spans="1:5" x14ac:dyDescent="0.2">
      <c r="A103" s="17"/>
      <c r="B103" s="17"/>
      <c r="C103" s="1"/>
      <c r="D103" s="1"/>
      <c r="E103" s="12"/>
    </row>
    <row r="104" spans="1:5" x14ac:dyDescent="0.2">
      <c r="A104" s="17"/>
      <c r="B104" s="17"/>
      <c r="C104" s="1"/>
      <c r="D104" s="1"/>
      <c r="E104" s="12"/>
    </row>
    <row r="105" spans="1:5" x14ac:dyDescent="0.2">
      <c r="A105" s="17"/>
      <c r="B105" s="17"/>
      <c r="C105" s="1"/>
      <c r="D105" s="1"/>
      <c r="E105" s="12"/>
    </row>
    <row r="106" spans="1:5" x14ac:dyDescent="0.2">
      <c r="A106" s="17"/>
      <c r="B106" s="17"/>
      <c r="C106" s="1"/>
      <c r="D106" s="1"/>
      <c r="E106" s="12"/>
    </row>
    <row r="107" spans="1:5" x14ac:dyDescent="0.2">
      <c r="A107" s="17"/>
      <c r="B107" s="17"/>
      <c r="C107" s="1"/>
      <c r="D107" s="1"/>
      <c r="E107" s="12"/>
    </row>
    <row r="108" spans="1:5" x14ac:dyDescent="0.2">
      <c r="A108" s="17"/>
      <c r="B108" s="17"/>
      <c r="C108" s="1"/>
      <c r="D108" s="1"/>
      <c r="E108" s="39"/>
    </row>
    <row r="109" spans="1:5" x14ac:dyDescent="0.2">
      <c r="A109" s="17"/>
      <c r="B109" s="17"/>
      <c r="C109" s="1"/>
      <c r="D109" s="1"/>
      <c r="E109" s="39"/>
    </row>
    <row r="110" spans="1:5" x14ac:dyDescent="0.2">
      <c r="A110" s="17"/>
      <c r="B110" s="17"/>
      <c r="C110" s="1"/>
      <c r="D110" s="1"/>
      <c r="E110" s="39"/>
    </row>
    <row r="111" spans="1:5" x14ac:dyDescent="0.2">
      <c r="A111" s="17"/>
      <c r="B111" s="17"/>
      <c r="E111" s="39"/>
    </row>
    <row r="112" spans="1:5" x14ac:dyDescent="0.2">
      <c r="A112" s="17"/>
      <c r="B112" s="17"/>
      <c r="E112" s="39"/>
    </row>
    <row r="113" spans="1:5" x14ac:dyDescent="0.2">
      <c r="A113" s="17"/>
      <c r="B113" s="17"/>
      <c r="E113" s="39"/>
    </row>
    <row r="114" spans="1:5" x14ac:dyDescent="0.2">
      <c r="A114" s="17"/>
      <c r="B114" s="17"/>
      <c r="E114" s="39"/>
    </row>
    <row r="115" spans="1:5" x14ac:dyDescent="0.2">
      <c r="A115" s="17"/>
      <c r="B115" s="17"/>
      <c r="E115" s="39"/>
    </row>
    <row r="116" spans="1:5" x14ac:dyDescent="0.2">
      <c r="A116" s="17"/>
      <c r="B116" s="17"/>
      <c r="E116" s="39"/>
    </row>
    <row r="117" spans="1:5" x14ac:dyDescent="0.2">
      <c r="A117" s="17"/>
      <c r="B117" s="17"/>
      <c r="E117" s="39"/>
    </row>
    <row r="118" spans="1:5" x14ac:dyDescent="0.2">
      <c r="A118" s="17"/>
      <c r="B118" s="17"/>
      <c r="E118" s="39"/>
    </row>
    <row r="119" spans="1:5" x14ac:dyDescent="0.2">
      <c r="A119" s="17"/>
      <c r="B119" s="17"/>
      <c r="E119" s="39"/>
    </row>
    <row r="120" spans="1:5" x14ac:dyDescent="0.2">
      <c r="A120" s="17"/>
      <c r="B120" s="17"/>
      <c r="E120" s="39"/>
    </row>
    <row r="121" spans="1:5" x14ac:dyDescent="0.2">
      <c r="A121" s="17"/>
      <c r="B121" s="17"/>
      <c r="E121" s="39"/>
    </row>
    <row r="122" spans="1:5" x14ac:dyDescent="0.2">
      <c r="A122" s="17"/>
      <c r="B122" s="17"/>
      <c r="E122" s="39"/>
    </row>
    <row r="123" spans="1:5" x14ac:dyDescent="0.2">
      <c r="A123" s="17"/>
      <c r="B123" s="17"/>
      <c r="E123" s="39"/>
    </row>
    <row r="124" spans="1:5" x14ac:dyDescent="0.2">
      <c r="A124" s="16"/>
      <c r="B124" s="16"/>
      <c r="E124" s="39"/>
    </row>
    <row r="125" spans="1:5" x14ac:dyDescent="0.2">
      <c r="A125" s="16"/>
      <c r="B125" s="16"/>
      <c r="E125" s="39"/>
    </row>
    <row r="126" spans="1:5" x14ac:dyDescent="0.2">
      <c r="A126" s="16"/>
      <c r="B126" s="16"/>
      <c r="E126" s="39"/>
    </row>
    <row r="127" spans="1:5" x14ac:dyDescent="0.2">
      <c r="A127" s="16"/>
      <c r="B127" s="16"/>
      <c r="E127" s="39"/>
    </row>
    <row r="128" spans="1:5" x14ac:dyDescent="0.2">
      <c r="A128" s="16"/>
      <c r="B128" s="16"/>
      <c r="E128" s="39"/>
    </row>
    <row r="129" spans="1:5" x14ac:dyDescent="0.2">
      <c r="A129" s="16"/>
      <c r="B129" s="16"/>
      <c r="E129" s="39"/>
    </row>
    <row r="130" spans="1:5" x14ac:dyDescent="0.2">
      <c r="A130" s="16"/>
      <c r="B130" s="16"/>
      <c r="E130" s="39"/>
    </row>
    <row r="131" spans="1:5" x14ac:dyDescent="0.2">
      <c r="A131" s="16"/>
      <c r="B131" s="16"/>
      <c r="E131" s="39"/>
    </row>
    <row r="132" spans="1:5" x14ac:dyDescent="0.2">
      <c r="A132" s="16"/>
      <c r="B132" s="16"/>
      <c r="E132" s="39"/>
    </row>
    <row r="133" spans="1:5" x14ac:dyDescent="0.2">
      <c r="A133" s="16"/>
      <c r="B133" s="16"/>
      <c r="E133" s="39"/>
    </row>
    <row r="134" spans="1:5" x14ac:dyDescent="0.2">
      <c r="A134" s="16"/>
      <c r="B134" s="16"/>
      <c r="E134" s="39"/>
    </row>
    <row r="135" spans="1:5" x14ac:dyDescent="0.2">
      <c r="A135" s="16"/>
      <c r="B135" s="16"/>
    </row>
    <row r="136" spans="1:5" x14ac:dyDescent="0.2">
      <c r="A136" s="16"/>
      <c r="B136" s="16"/>
    </row>
    <row r="137" spans="1:5" x14ac:dyDescent="0.2">
      <c r="A137" s="16"/>
      <c r="B137" s="16"/>
    </row>
    <row r="138" spans="1:5" x14ac:dyDescent="0.2">
      <c r="A138" s="16"/>
      <c r="B138" s="16"/>
    </row>
    <row r="139" spans="1:5" x14ac:dyDescent="0.2">
      <c r="A139" s="16"/>
      <c r="B139" s="16"/>
    </row>
    <row r="140" spans="1:5" x14ac:dyDescent="0.2">
      <c r="A140" s="16"/>
      <c r="B140" s="16"/>
    </row>
    <row r="141" spans="1:5" x14ac:dyDescent="0.2">
      <c r="A141" s="16"/>
      <c r="B141" s="16"/>
    </row>
    <row r="142" spans="1:5" x14ac:dyDescent="0.2">
      <c r="A142" s="16"/>
      <c r="B142" s="16"/>
    </row>
    <row r="143" spans="1:5" x14ac:dyDescent="0.2">
      <c r="A143" s="16"/>
      <c r="B143" s="16"/>
    </row>
    <row r="144" spans="1:5" x14ac:dyDescent="0.2">
      <c r="A144" s="16"/>
      <c r="B144" s="16"/>
    </row>
    <row r="145" spans="1:5" x14ac:dyDescent="0.2">
      <c r="A145" s="16"/>
      <c r="B145" s="16"/>
    </row>
    <row r="146" spans="1:5" x14ac:dyDescent="0.2">
      <c r="A146" s="16"/>
      <c r="B146" s="16"/>
    </row>
    <row r="147" spans="1:5" x14ac:dyDescent="0.2">
      <c r="A147" s="16"/>
      <c r="B147" s="16"/>
    </row>
    <row r="148" spans="1:5" x14ac:dyDescent="0.2">
      <c r="A148" s="16"/>
      <c r="B148" s="16"/>
    </row>
    <row r="149" spans="1:5" x14ac:dyDescent="0.2">
      <c r="A149" s="16"/>
      <c r="B149" s="16"/>
    </row>
    <row r="150" spans="1:5" x14ac:dyDescent="0.2">
      <c r="A150" s="16"/>
      <c r="B150" s="16"/>
    </row>
    <row r="151" spans="1:5" x14ac:dyDescent="0.2">
      <c r="A151" s="16"/>
      <c r="B151" s="16"/>
    </row>
    <row r="152" spans="1:5" x14ac:dyDescent="0.2">
      <c r="A152" s="16"/>
      <c r="B152" s="16"/>
    </row>
    <row r="153" spans="1:5" x14ac:dyDescent="0.2">
      <c r="A153" s="16"/>
      <c r="B153" s="16"/>
      <c r="E153" s="39"/>
    </row>
    <row r="154" spans="1:5" x14ac:dyDescent="0.2">
      <c r="A154" s="16"/>
      <c r="B154" s="16"/>
      <c r="E154" s="39"/>
    </row>
    <row r="155" spans="1:5" x14ac:dyDescent="0.2">
      <c r="A155" s="16"/>
      <c r="B155" s="16"/>
      <c r="E155" s="39"/>
    </row>
    <row r="156" spans="1:5" x14ac:dyDescent="0.2">
      <c r="A156" s="16"/>
      <c r="B156" s="16"/>
      <c r="E156" s="39"/>
    </row>
    <row r="157" spans="1:5" x14ac:dyDescent="0.2">
      <c r="A157" s="16"/>
      <c r="B157" s="16"/>
      <c r="E157" s="39"/>
    </row>
    <row r="158" spans="1:5" x14ac:dyDescent="0.2">
      <c r="A158" s="16"/>
      <c r="B158" s="16"/>
      <c r="E158" s="39"/>
    </row>
    <row r="159" spans="1:5" x14ac:dyDescent="0.2">
      <c r="A159" s="16"/>
      <c r="B159" s="16"/>
      <c r="E159" s="39"/>
    </row>
    <row r="160" spans="1:5" x14ac:dyDescent="0.2">
      <c r="A160" s="16"/>
      <c r="B160" s="16"/>
      <c r="E160" s="39"/>
    </row>
    <row r="161" spans="1:5" x14ac:dyDescent="0.2">
      <c r="A161" s="16"/>
      <c r="B161" s="16"/>
      <c r="E161" s="39"/>
    </row>
    <row r="162" spans="1:5" x14ac:dyDescent="0.2">
      <c r="A162" s="16"/>
      <c r="B162" s="16"/>
      <c r="E162" s="39"/>
    </row>
    <row r="163" spans="1:5" x14ac:dyDescent="0.2">
      <c r="A163" s="16"/>
      <c r="B163" s="16"/>
      <c r="E163" s="39"/>
    </row>
    <row r="164" spans="1:5" x14ac:dyDescent="0.2">
      <c r="A164" s="16"/>
      <c r="B164" s="16"/>
      <c r="E164" s="39"/>
    </row>
    <row r="165" spans="1:5" x14ac:dyDescent="0.2">
      <c r="A165" s="16"/>
      <c r="B165" s="16"/>
      <c r="E165" s="39"/>
    </row>
    <row r="166" spans="1:5" x14ac:dyDescent="0.2">
      <c r="A166" s="16"/>
      <c r="B166" s="16"/>
      <c r="E166" s="39"/>
    </row>
    <row r="167" spans="1:5" x14ac:dyDescent="0.2">
      <c r="A167" s="16"/>
      <c r="B167" s="16"/>
      <c r="E167" s="39"/>
    </row>
    <row r="168" spans="1:5" x14ac:dyDescent="0.2">
      <c r="A168" s="16"/>
      <c r="B168" s="16"/>
    </row>
    <row r="169" spans="1:5" x14ac:dyDescent="0.2">
      <c r="A169" s="16"/>
      <c r="B169" s="16"/>
    </row>
    <row r="170" spans="1:5" x14ac:dyDescent="0.2">
      <c r="A170" s="16"/>
      <c r="B170" s="16"/>
    </row>
    <row r="171" spans="1:5" x14ac:dyDescent="0.2">
      <c r="A171" s="16"/>
      <c r="B171" s="16"/>
    </row>
    <row r="172" spans="1:5" x14ac:dyDescent="0.2">
      <c r="A172" s="16"/>
      <c r="B172" s="16"/>
    </row>
    <row r="173" spans="1:5" x14ac:dyDescent="0.2">
      <c r="A173" s="16"/>
      <c r="B173" s="16"/>
    </row>
    <row r="174" spans="1:5" x14ac:dyDescent="0.2">
      <c r="A174" s="16"/>
      <c r="B174" s="16"/>
    </row>
    <row r="175" spans="1:5" x14ac:dyDescent="0.2">
      <c r="A175" s="16"/>
      <c r="B175" s="16"/>
    </row>
    <row r="176" spans="1:5" x14ac:dyDescent="0.2">
      <c r="A176" s="16"/>
      <c r="B176" s="16"/>
    </row>
    <row r="177" spans="1:2" x14ac:dyDescent="0.2">
      <c r="A177" s="16"/>
      <c r="B177" s="16"/>
    </row>
    <row r="178" spans="1:2" x14ac:dyDescent="0.2">
      <c r="A178" s="16"/>
      <c r="B178" s="16"/>
    </row>
    <row r="179" spans="1:2" x14ac:dyDescent="0.2">
      <c r="A179" s="16"/>
      <c r="B179" s="16"/>
    </row>
    <row r="180" spans="1:2" x14ac:dyDescent="0.2">
      <c r="A180" s="16"/>
      <c r="B180" s="16"/>
    </row>
    <row r="181" spans="1:2" x14ac:dyDescent="0.2">
      <c r="A181" s="16"/>
      <c r="B181" s="16"/>
    </row>
    <row r="182" spans="1:2" x14ac:dyDescent="0.2">
      <c r="A182" s="16"/>
      <c r="B182" s="16"/>
    </row>
    <row r="183" spans="1:2" x14ac:dyDescent="0.2">
      <c r="A183" s="16"/>
      <c r="B183" s="16"/>
    </row>
    <row r="184" spans="1:2" x14ac:dyDescent="0.2">
      <c r="A184" s="16"/>
      <c r="B184" s="16"/>
    </row>
    <row r="185" spans="1:2" x14ac:dyDescent="0.2">
      <c r="A185" s="16"/>
      <c r="B185" s="16"/>
    </row>
    <row r="186" spans="1:2" x14ac:dyDescent="0.2">
      <c r="A186" s="16"/>
      <c r="B186" s="16"/>
    </row>
    <row r="187" spans="1:2" x14ac:dyDescent="0.2">
      <c r="A187" s="16"/>
      <c r="B187" s="16"/>
    </row>
    <row r="188" spans="1:2" x14ac:dyDescent="0.2">
      <c r="A188" s="16"/>
      <c r="B188" s="16"/>
    </row>
    <row r="189" spans="1:2" x14ac:dyDescent="0.2">
      <c r="A189" s="16"/>
      <c r="B189" s="16"/>
    </row>
    <row r="190" spans="1:2" x14ac:dyDescent="0.2">
      <c r="A190" s="16"/>
      <c r="B190" s="16"/>
    </row>
    <row r="191" spans="1:2" x14ac:dyDescent="0.2">
      <c r="A191" s="16"/>
      <c r="B191" s="16"/>
    </row>
    <row r="192" spans="1:2" x14ac:dyDescent="0.2">
      <c r="A192" s="16"/>
      <c r="B192" s="16"/>
    </row>
    <row r="193" spans="1:5" x14ac:dyDescent="0.2">
      <c r="A193" s="16"/>
      <c r="B193" s="16"/>
      <c r="E193" s="39"/>
    </row>
    <row r="194" spans="1:5" x14ac:dyDescent="0.2">
      <c r="A194" s="16"/>
      <c r="B194" s="16"/>
      <c r="E194" s="39"/>
    </row>
    <row r="195" spans="1:5" x14ac:dyDescent="0.2">
      <c r="A195" s="16"/>
      <c r="B195" s="16"/>
      <c r="E195" s="39"/>
    </row>
    <row r="196" spans="1:5" x14ac:dyDescent="0.2">
      <c r="A196" s="16"/>
      <c r="B196" s="16"/>
    </row>
    <row r="197" spans="1:5" x14ac:dyDescent="0.2">
      <c r="A197" s="16"/>
      <c r="B197" s="16"/>
    </row>
    <row r="198" spans="1:5" x14ac:dyDescent="0.2">
      <c r="A198" s="16"/>
      <c r="B198" s="16"/>
    </row>
    <row r="199" spans="1:5" x14ac:dyDescent="0.2">
      <c r="A199" s="16"/>
      <c r="B199" s="16"/>
    </row>
    <row r="200" spans="1:5" x14ac:dyDescent="0.2">
      <c r="A200" s="16"/>
      <c r="B200" s="16"/>
    </row>
    <row r="201" spans="1:5" x14ac:dyDescent="0.2">
      <c r="A201" s="16"/>
      <c r="B201" s="16"/>
    </row>
    <row r="202" spans="1:5" x14ac:dyDescent="0.2">
      <c r="A202" s="16"/>
      <c r="B202" s="16"/>
    </row>
    <row r="203" spans="1:5" x14ac:dyDescent="0.2">
      <c r="A203" s="16"/>
      <c r="B203" s="16"/>
    </row>
    <row r="204" spans="1:5" x14ac:dyDescent="0.2">
      <c r="A204" s="16"/>
      <c r="B204" s="16"/>
    </row>
    <row r="205" spans="1:5" x14ac:dyDescent="0.2">
      <c r="A205" s="16"/>
      <c r="B205" s="16"/>
    </row>
    <row r="206" spans="1:5" x14ac:dyDescent="0.2">
      <c r="A206" s="16"/>
      <c r="B206" s="16"/>
    </row>
    <row r="207" spans="1:5" x14ac:dyDescent="0.2">
      <c r="A207" s="16"/>
      <c r="B207" s="16"/>
    </row>
    <row r="208" spans="1:5" x14ac:dyDescent="0.2">
      <c r="A208" s="16"/>
      <c r="B208" s="16"/>
    </row>
    <row r="209" spans="1:5" x14ac:dyDescent="0.2">
      <c r="A209" s="16"/>
      <c r="B209" s="16"/>
    </row>
    <row r="210" spans="1:5" x14ac:dyDescent="0.2">
      <c r="A210" s="16"/>
      <c r="B210" s="16"/>
      <c r="E210" s="39"/>
    </row>
    <row r="211" spans="1:5" x14ac:dyDescent="0.2">
      <c r="A211" s="16"/>
      <c r="B211" s="16"/>
      <c r="E211" s="39"/>
    </row>
    <row r="212" spans="1:5" x14ac:dyDescent="0.2">
      <c r="A212" s="16"/>
      <c r="B212" s="16"/>
    </row>
    <row r="213" spans="1:5" x14ac:dyDescent="0.2">
      <c r="A213" s="16"/>
      <c r="B213" s="16"/>
    </row>
    <row r="214" spans="1:5" x14ac:dyDescent="0.2">
      <c r="A214" s="16"/>
      <c r="B214" s="16"/>
    </row>
    <row r="215" spans="1:5" x14ac:dyDescent="0.2">
      <c r="A215" s="16"/>
      <c r="B215" s="16"/>
      <c r="E215" s="39"/>
    </row>
    <row r="216" spans="1:5" x14ac:dyDescent="0.2">
      <c r="A216" s="16"/>
      <c r="B216" s="16"/>
      <c r="E216" s="39"/>
    </row>
    <row r="217" spans="1:5" x14ac:dyDescent="0.2">
      <c r="A217" s="16"/>
      <c r="B217" s="16"/>
      <c r="E217" s="39"/>
    </row>
    <row r="218" spans="1:5" x14ac:dyDescent="0.2">
      <c r="A218" s="16"/>
      <c r="B218" s="16"/>
      <c r="E218" s="39"/>
    </row>
    <row r="219" spans="1:5" x14ac:dyDescent="0.2">
      <c r="A219" s="16"/>
      <c r="B219" s="16"/>
    </row>
    <row r="220" spans="1:5" x14ac:dyDescent="0.2">
      <c r="A220" s="16"/>
      <c r="B220" s="16"/>
    </row>
    <row r="221" spans="1:5" x14ac:dyDescent="0.2">
      <c r="A221" s="16"/>
      <c r="B221" s="16"/>
      <c r="E221" s="39"/>
    </row>
    <row r="222" spans="1:5" x14ac:dyDescent="0.2">
      <c r="A222" s="16"/>
      <c r="B222" s="16"/>
      <c r="E222" s="39"/>
    </row>
    <row r="223" spans="1:5" x14ac:dyDescent="0.2">
      <c r="A223" s="16"/>
      <c r="B223" s="16"/>
      <c r="E223" s="39"/>
    </row>
    <row r="224" spans="1:5" x14ac:dyDescent="0.2">
      <c r="A224" s="16"/>
      <c r="B224" s="16"/>
      <c r="E224" s="39"/>
    </row>
    <row r="225" spans="1:5" x14ac:dyDescent="0.2">
      <c r="A225" s="16"/>
      <c r="B225" s="16"/>
    </row>
    <row r="226" spans="1:5" x14ac:dyDescent="0.2">
      <c r="A226" s="16"/>
      <c r="B226" s="16"/>
      <c r="E226" s="39"/>
    </row>
    <row r="227" spans="1:5" x14ac:dyDescent="0.2">
      <c r="A227" s="16"/>
      <c r="B227" s="16"/>
    </row>
    <row r="228" spans="1:5" x14ac:dyDescent="0.2">
      <c r="A228" s="16"/>
      <c r="B228" s="16"/>
    </row>
    <row r="229" spans="1:5" x14ac:dyDescent="0.2">
      <c r="A229" s="16"/>
      <c r="B229" s="16"/>
    </row>
    <row r="230" spans="1:5" x14ac:dyDescent="0.2">
      <c r="A230" s="16"/>
      <c r="B230" s="16"/>
    </row>
    <row r="231" spans="1:5" x14ac:dyDescent="0.2">
      <c r="A231" s="16"/>
      <c r="B231" s="16"/>
    </row>
    <row r="232" spans="1:5" x14ac:dyDescent="0.2">
      <c r="A232" s="16"/>
      <c r="B232" s="16"/>
    </row>
    <row r="233" spans="1:5" x14ac:dyDescent="0.2">
      <c r="A233" s="16"/>
      <c r="B233" s="16"/>
    </row>
    <row r="234" spans="1:5" x14ac:dyDescent="0.2">
      <c r="A234" s="16"/>
      <c r="B234" s="16"/>
    </row>
    <row r="235" spans="1:5" x14ac:dyDescent="0.2">
      <c r="A235" s="16"/>
      <c r="B235" s="16"/>
    </row>
    <row r="236" spans="1:5" x14ac:dyDescent="0.2">
      <c r="A236" s="16"/>
      <c r="B236" s="16"/>
    </row>
    <row r="237" spans="1:5" x14ac:dyDescent="0.2">
      <c r="A237" s="16"/>
      <c r="B237" s="16"/>
    </row>
    <row r="238" spans="1:5" x14ac:dyDescent="0.2">
      <c r="A238" s="16"/>
      <c r="B238" s="16"/>
    </row>
    <row r="239" spans="1:5" x14ac:dyDescent="0.2">
      <c r="A239" s="16"/>
      <c r="B239" s="16"/>
    </row>
    <row r="240" spans="1:5" x14ac:dyDescent="0.2">
      <c r="A240" s="16"/>
      <c r="B240" s="16"/>
    </row>
    <row r="241" spans="1:2" x14ac:dyDescent="0.2">
      <c r="A241" s="16"/>
      <c r="B241" s="16"/>
    </row>
    <row r="242" spans="1:2" x14ac:dyDescent="0.2">
      <c r="A242" s="16"/>
      <c r="B242" s="16"/>
    </row>
    <row r="243" spans="1:2" x14ac:dyDescent="0.2">
      <c r="A243" s="16"/>
      <c r="B243" s="16"/>
    </row>
    <row r="244" spans="1:2" x14ac:dyDescent="0.2">
      <c r="A244" s="16"/>
      <c r="B244" s="16"/>
    </row>
    <row r="245" spans="1:2" x14ac:dyDescent="0.2">
      <c r="A245" s="16"/>
      <c r="B245" s="16"/>
    </row>
    <row r="246" spans="1:2" x14ac:dyDescent="0.2">
      <c r="A246" s="16"/>
      <c r="B246" s="16"/>
    </row>
    <row r="247" spans="1:2" x14ac:dyDescent="0.2">
      <c r="A247" s="16"/>
      <c r="B247" s="16"/>
    </row>
    <row r="248" spans="1:2" x14ac:dyDescent="0.2">
      <c r="A248" s="16"/>
      <c r="B248" s="16"/>
    </row>
    <row r="249" spans="1:2" x14ac:dyDescent="0.2">
      <c r="A249" s="16"/>
      <c r="B249" s="16"/>
    </row>
    <row r="250" spans="1:2" x14ac:dyDescent="0.2">
      <c r="A250" s="16"/>
      <c r="B250" s="16"/>
    </row>
    <row r="251" spans="1:2" x14ac:dyDescent="0.2">
      <c r="A251" s="16"/>
      <c r="B251" s="16"/>
    </row>
    <row r="252" spans="1:2" x14ac:dyDescent="0.2">
      <c r="A252" s="16"/>
      <c r="B252" s="16"/>
    </row>
    <row r="253" spans="1:2" x14ac:dyDescent="0.2">
      <c r="A253" s="16"/>
      <c r="B253" s="16"/>
    </row>
    <row r="254" spans="1:2" x14ac:dyDescent="0.2">
      <c r="A254" s="16"/>
      <c r="B254" s="16"/>
    </row>
    <row r="255" spans="1:2" x14ac:dyDescent="0.2">
      <c r="A255" s="16"/>
      <c r="B255" s="16"/>
    </row>
    <row r="256" spans="1:2" x14ac:dyDescent="0.2">
      <c r="A256" s="16"/>
      <c r="B256" s="16"/>
    </row>
    <row r="257" spans="1:2" x14ac:dyDescent="0.2">
      <c r="A257" s="16"/>
      <c r="B257" s="16"/>
    </row>
    <row r="258" spans="1:2" x14ac:dyDescent="0.2">
      <c r="A258" s="16"/>
      <c r="B258" s="16"/>
    </row>
    <row r="259" spans="1:2" x14ac:dyDescent="0.2">
      <c r="A259" s="16"/>
      <c r="B259" s="16"/>
    </row>
    <row r="260" spans="1:2" x14ac:dyDescent="0.2">
      <c r="A260" s="16"/>
      <c r="B260" s="16"/>
    </row>
    <row r="261" spans="1:2" x14ac:dyDescent="0.2">
      <c r="A261" s="16"/>
      <c r="B261" s="16"/>
    </row>
    <row r="262" spans="1:2" x14ac:dyDescent="0.2">
      <c r="A262" s="16"/>
      <c r="B262" s="16"/>
    </row>
    <row r="263" spans="1:2" x14ac:dyDescent="0.2">
      <c r="A263" s="16"/>
      <c r="B263" s="16"/>
    </row>
    <row r="264" spans="1:2" x14ac:dyDescent="0.2">
      <c r="A264" s="16"/>
      <c r="B264" s="16"/>
    </row>
    <row r="265" spans="1:2" x14ac:dyDescent="0.2">
      <c r="A265" s="16"/>
      <c r="B265" s="16"/>
    </row>
    <row r="266" spans="1:2" x14ac:dyDescent="0.2">
      <c r="A266" s="16"/>
      <c r="B266" s="16"/>
    </row>
    <row r="267" spans="1:2" x14ac:dyDescent="0.2">
      <c r="A267" s="16"/>
      <c r="B267" s="16"/>
    </row>
    <row r="268" spans="1:2" x14ac:dyDescent="0.2">
      <c r="A268" s="16"/>
      <c r="B268" s="16"/>
    </row>
    <row r="269" spans="1:2" x14ac:dyDescent="0.2">
      <c r="A269" s="16"/>
      <c r="B269" s="16"/>
    </row>
    <row r="270" spans="1:2" x14ac:dyDescent="0.2">
      <c r="A270" s="16"/>
      <c r="B270" s="16"/>
    </row>
    <row r="271" spans="1:2" x14ac:dyDescent="0.2">
      <c r="A271" s="16"/>
      <c r="B271" s="16"/>
    </row>
    <row r="272" spans="1:2" x14ac:dyDescent="0.2">
      <c r="A272" s="16"/>
      <c r="B272" s="16"/>
    </row>
    <row r="273" spans="1:2" x14ac:dyDescent="0.2">
      <c r="A273" s="16"/>
      <c r="B273" s="16"/>
    </row>
    <row r="274" spans="1:2" x14ac:dyDescent="0.2">
      <c r="A274" s="16"/>
      <c r="B274" s="16"/>
    </row>
    <row r="275" spans="1:2" x14ac:dyDescent="0.2">
      <c r="A275" s="16"/>
      <c r="B275" s="16"/>
    </row>
    <row r="276" spans="1:2" x14ac:dyDescent="0.2">
      <c r="A276" s="16"/>
      <c r="B276" s="16"/>
    </row>
    <row r="277" spans="1:2" x14ac:dyDescent="0.2">
      <c r="A277" s="16"/>
      <c r="B277" s="16"/>
    </row>
    <row r="278" spans="1:2" x14ac:dyDescent="0.2">
      <c r="A278" s="16"/>
      <c r="B278" s="16"/>
    </row>
    <row r="279" spans="1:2" x14ac:dyDescent="0.2">
      <c r="A279" s="16"/>
      <c r="B279" s="16"/>
    </row>
    <row r="280" spans="1:2" x14ac:dyDescent="0.2">
      <c r="A280" s="16"/>
      <c r="B280" s="16"/>
    </row>
    <row r="281" spans="1:2" x14ac:dyDescent="0.2">
      <c r="A281" s="16"/>
      <c r="B281" s="16"/>
    </row>
    <row r="282" spans="1:2" x14ac:dyDescent="0.2">
      <c r="A282" s="16"/>
      <c r="B282" s="16"/>
    </row>
    <row r="283" spans="1:2" x14ac:dyDescent="0.2">
      <c r="A283" s="16"/>
      <c r="B283" s="16"/>
    </row>
    <row r="284" spans="1:2" x14ac:dyDescent="0.2">
      <c r="A284" s="16"/>
      <c r="B284" s="16"/>
    </row>
    <row r="285" spans="1:2" x14ac:dyDescent="0.2">
      <c r="A285" s="16"/>
      <c r="B285" s="16"/>
    </row>
    <row r="286" spans="1:2" x14ac:dyDescent="0.2">
      <c r="A286" s="16"/>
      <c r="B286" s="16"/>
    </row>
    <row r="287" spans="1:2" x14ac:dyDescent="0.2">
      <c r="A287" s="16"/>
      <c r="B287" s="16"/>
    </row>
    <row r="288" spans="1:2" x14ac:dyDescent="0.2">
      <c r="A288" s="16"/>
      <c r="B288" s="16"/>
    </row>
    <row r="289" spans="1:2" x14ac:dyDescent="0.2">
      <c r="A289" s="16"/>
      <c r="B289" s="16"/>
    </row>
    <row r="290" spans="1:2" x14ac:dyDescent="0.2">
      <c r="A290" s="16"/>
      <c r="B290" s="16"/>
    </row>
    <row r="291" spans="1:2" x14ac:dyDescent="0.2">
      <c r="A291" s="16"/>
      <c r="B291" s="16"/>
    </row>
    <row r="292" spans="1:2" x14ac:dyDescent="0.2">
      <c r="A292" s="16"/>
      <c r="B292" s="16"/>
    </row>
    <row r="293" spans="1:2" x14ac:dyDescent="0.2">
      <c r="A293" s="16"/>
      <c r="B293" s="16"/>
    </row>
    <row r="294" spans="1:2" x14ac:dyDescent="0.2">
      <c r="A294" s="16"/>
      <c r="B294" s="16"/>
    </row>
    <row r="295" spans="1:2" x14ac:dyDescent="0.2">
      <c r="A295" s="16"/>
      <c r="B295" s="16"/>
    </row>
    <row r="296" spans="1:2" x14ac:dyDescent="0.2">
      <c r="A296" s="16"/>
      <c r="B296" s="16"/>
    </row>
    <row r="297" spans="1:2" x14ac:dyDescent="0.2">
      <c r="A297" s="16"/>
      <c r="B297" s="16"/>
    </row>
    <row r="298" spans="1:2" x14ac:dyDescent="0.2">
      <c r="A298" s="16"/>
      <c r="B298" s="16"/>
    </row>
    <row r="299" spans="1:2" x14ac:dyDescent="0.2">
      <c r="A299" s="16"/>
      <c r="B299" s="16"/>
    </row>
    <row r="300" spans="1:2" x14ac:dyDescent="0.2">
      <c r="A300" s="16"/>
      <c r="B300" s="16"/>
    </row>
    <row r="301" spans="1:2" x14ac:dyDescent="0.2">
      <c r="A301" s="16"/>
      <c r="B301" s="16"/>
    </row>
    <row r="302" spans="1:2" x14ac:dyDescent="0.2">
      <c r="A302" s="16"/>
      <c r="B302" s="16"/>
    </row>
    <row r="303" spans="1:2" x14ac:dyDescent="0.2">
      <c r="A303" s="16"/>
      <c r="B303" s="16"/>
    </row>
    <row r="304" spans="1:2" x14ac:dyDescent="0.2">
      <c r="A304" s="16"/>
      <c r="B304" s="16"/>
    </row>
    <row r="305" spans="1:2" x14ac:dyDescent="0.2">
      <c r="A305" s="16"/>
      <c r="B305" s="16"/>
    </row>
    <row r="306" spans="1:2" x14ac:dyDescent="0.2">
      <c r="A306" s="16"/>
      <c r="B306" s="16"/>
    </row>
    <row r="307" spans="1:2" x14ac:dyDescent="0.2">
      <c r="A307" s="16"/>
      <c r="B307" s="16"/>
    </row>
    <row r="308" spans="1:2" x14ac:dyDescent="0.2">
      <c r="A308" s="16"/>
      <c r="B308" s="16"/>
    </row>
    <row r="309" spans="1:2" x14ac:dyDescent="0.2">
      <c r="A309" s="16"/>
      <c r="B309" s="16"/>
    </row>
    <row r="310" spans="1:2" x14ac:dyDescent="0.2">
      <c r="A310" s="16"/>
      <c r="B310" s="16"/>
    </row>
    <row r="311" spans="1:2" x14ac:dyDescent="0.2">
      <c r="A311" s="16"/>
      <c r="B311" s="16"/>
    </row>
    <row r="312" spans="1:2" x14ac:dyDescent="0.2">
      <c r="A312" s="16"/>
      <c r="B312" s="16"/>
    </row>
    <row r="313" spans="1:2" x14ac:dyDescent="0.2">
      <c r="A313" s="16"/>
      <c r="B313" s="16"/>
    </row>
    <row r="314" spans="1:2" x14ac:dyDescent="0.2">
      <c r="A314" s="16"/>
      <c r="B314" s="16"/>
    </row>
    <row r="315" spans="1:2" x14ac:dyDescent="0.2">
      <c r="A315" s="16"/>
      <c r="B315" s="16"/>
    </row>
    <row r="316" spans="1:2" x14ac:dyDescent="0.2">
      <c r="A316" s="16"/>
      <c r="B316" s="16"/>
    </row>
    <row r="317" spans="1:2" x14ac:dyDescent="0.2">
      <c r="A317" s="16"/>
      <c r="B317" s="16"/>
    </row>
    <row r="318" spans="1:2" x14ac:dyDescent="0.2">
      <c r="A318" s="16"/>
      <c r="B318" s="16"/>
    </row>
    <row r="319" spans="1:2" x14ac:dyDescent="0.2">
      <c r="A319" s="16"/>
      <c r="B319" s="16"/>
    </row>
    <row r="320" spans="1:2" x14ac:dyDescent="0.2">
      <c r="A320" s="16"/>
      <c r="B320" s="16"/>
    </row>
    <row r="321" spans="1:2" x14ac:dyDescent="0.2">
      <c r="A321" s="16"/>
      <c r="B321" s="16"/>
    </row>
    <row r="322" spans="1:2" x14ac:dyDescent="0.2">
      <c r="A322" s="16"/>
      <c r="B322" s="16"/>
    </row>
    <row r="323" spans="1:2" x14ac:dyDescent="0.2">
      <c r="A323" s="16"/>
      <c r="B323" s="16"/>
    </row>
    <row r="324" spans="1:2" x14ac:dyDescent="0.2">
      <c r="A324" s="16"/>
      <c r="B324" s="16"/>
    </row>
    <row r="325" spans="1:2" x14ac:dyDescent="0.2">
      <c r="A325" s="16"/>
      <c r="B325" s="16"/>
    </row>
    <row r="326" spans="1:2" x14ac:dyDescent="0.2">
      <c r="A326" s="16"/>
      <c r="B326" s="16"/>
    </row>
    <row r="327" spans="1:2" x14ac:dyDescent="0.2">
      <c r="A327" s="16"/>
      <c r="B327" s="16"/>
    </row>
    <row r="328" spans="1:2" x14ac:dyDescent="0.2">
      <c r="A328" s="16"/>
      <c r="B328" s="16"/>
    </row>
    <row r="329" spans="1:2" x14ac:dyDescent="0.2">
      <c r="A329" s="16"/>
      <c r="B329" s="16"/>
    </row>
    <row r="330" spans="1:2" x14ac:dyDescent="0.2">
      <c r="A330" s="16"/>
      <c r="B330" s="16"/>
    </row>
    <row r="331" spans="1:2" x14ac:dyDescent="0.2">
      <c r="A331" s="16"/>
      <c r="B331" s="16"/>
    </row>
    <row r="332" spans="1:2" x14ac:dyDescent="0.2">
      <c r="A332" s="16"/>
      <c r="B332" s="16"/>
    </row>
    <row r="333" spans="1:2" x14ac:dyDescent="0.2">
      <c r="A333" s="16"/>
      <c r="B333" s="16"/>
    </row>
    <row r="334" spans="1:2" x14ac:dyDescent="0.2">
      <c r="A334" s="16"/>
      <c r="B334" s="16"/>
    </row>
    <row r="335" spans="1:2" x14ac:dyDescent="0.2">
      <c r="A335" s="16"/>
      <c r="B335" s="16"/>
    </row>
    <row r="336" spans="1:2" x14ac:dyDescent="0.2">
      <c r="A336" s="16"/>
      <c r="B336" s="16"/>
    </row>
    <row r="337" spans="1:2" x14ac:dyDescent="0.2">
      <c r="A337" s="16"/>
      <c r="B337" s="16"/>
    </row>
    <row r="338" spans="1:2" x14ac:dyDescent="0.2">
      <c r="A338" s="16"/>
      <c r="B338" s="16"/>
    </row>
    <row r="339" spans="1:2" x14ac:dyDescent="0.2">
      <c r="A339" s="16"/>
      <c r="B339" s="16"/>
    </row>
    <row r="340" spans="1:2" x14ac:dyDescent="0.2">
      <c r="A340" s="16"/>
      <c r="B340" s="16"/>
    </row>
    <row r="341" spans="1:2" x14ac:dyDescent="0.2">
      <c r="A341" s="16"/>
      <c r="B341" s="16"/>
    </row>
    <row r="342" spans="1:2" x14ac:dyDescent="0.2">
      <c r="A342" s="16"/>
      <c r="B342" s="16"/>
    </row>
    <row r="343" spans="1:2" x14ac:dyDescent="0.2">
      <c r="A343" s="16"/>
      <c r="B343" s="16"/>
    </row>
    <row r="344" spans="1:2" x14ac:dyDescent="0.2">
      <c r="A344" s="16"/>
      <c r="B344" s="16"/>
    </row>
    <row r="345" spans="1:2" x14ac:dyDescent="0.2">
      <c r="A345" s="16"/>
      <c r="B345" s="16"/>
    </row>
    <row r="346" spans="1:2" x14ac:dyDescent="0.2">
      <c r="A346" s="16"/>
      <c r="B346" s="16"/>
    </row>
    <row r="347" spans="1:2" x14ac:dyDescent="0.2">
      <c r="A347" s="16"/>
      <c r="B347" s="16"/>
    </row>
    <row r="348" spans="1:2" x14ac:dyDescent="0.2">
      <c r="A348" s="16"/>
      <c r="B348" s="16"/>
    </row>
    <row r="349" spans="1:2" x14ac:dyDescent="0.2">
      <c r="A349" s="16"/>
      <c r="B349" s="16"/>
    </row>
    <row r="350" spans="1:2" x14ac:dyDescent="0.2">
      <c r="A350" s="16"/>
      <c r="B350" s="16"/>
    </row>
    <row r="351" spans="1:2" x14ac:dyDescent="0.2">
      <c r="A351" s="16"/>
      <c r="B351" s="16"/>
    </row>
    <row r="352" spans="1:2" x14ac:dyDescent="0.2">
      <c r="A352" s="16"/>
      <c r="B352" s="16"/>
    </row>
    <row r="353" spans="1:2" x14ac:dyDescent="0.2">
      <c r="A353" s="16"/>
      <c r="B353" s="16"/>
    </row>
    <row r="354" spans="1:2" x14ac:dyDescent="0.2">
      <c r="A354" s="16"/>
      <c r="B354" s="16"/>
    </row>
    <row r="355" spans="1:2" x14ac:dyDescent="0.2">
      <c r="A355" s="16"/>
      <c r="B355" s="16"/>
    </row>
    <row r="356" spans="1:2" x14ac:dyDescent="0.2">
      <c r="A356" s="16"/>
      <c r="B356" s="16"/>
    </row>
    <row r="357" spans="1:2" x14ac:dyDescent="0.2">
      <c r="A357" s="16"/>
      <c r="B357" s="16"/>
    </row>
    <row r="358" spans="1:2" x14ac:dyDescent="0.2">
      <c r="A358" s="16"/>
      <c r="B358" s="16"/>
    </row>
    <row r="359" spans="1:2" x14ac:dyDescent="0.2">
      <c r="A359" s="16"/>
      <c r="B359" s="16"/>
    </row>
    <row r="360" spans="1:2" x14ac:dyDescent="0.2">
      <c r="A360" s="16"/>
      <c r="B360" s="16"/>
    </row>
    <row r="361" spans="1:2" x14ac:dyDescent="0.2">
      <c r="A361" s="16"/>
      <c r="B361" s="16"/>
    </row>
    <row r="362" spans="1:2" x14ac:dyDescent="0.2">
      <c r="A362" s="16"/>
      <c r="B362" s="16"/>
    </row>
    <row r="363" spans="1:2" x14ac:dyDescent="0.2">
      <c r="A363" s="16"/>
      <c r="B363" s="16"/>
    </row>
    <row r="364" spans="1:2" x14ac:dyDescent="0.2">
      <c r="A364" s="16"/>
      <c r="B364" s="16"/>
    </row>
    <row r="365" spans="1:2" x14ac:dyDescent="0.2">
      <c r="A365" s="16"/>
      <c r="B365" s="16"/>
    </row>
    <row r="366" spans="1:2" x14ac:dyDescent="0.2">
      <c r="A366" s="16"/>
      <c r="B366" s="16"/>
    </row>
    <row r="367" spans="1:2" x14ac:dyDescent="0.2">
      <c r="A367" s="16"/>
      <c r="B367" s="16"/>
    </row>
    <row r="368" spans="1:2" x14ac:dyDescent="0.2">
      <c r="A368" s="16"/>
      <c r="B368" s="16"/>
    </row>
    <row r="369" spans="1:2" x14ac:dyDescent="0.2">
      <c r="A369" s="16"/>
      <c r="B369" s="16"/>
    </row>
    <row r="370" spans="1:2" x14ac:dyDescent="0.2">
      <c r="A370" s="16"/>
      <c r="B370" s="16"/>
    </row>
    <row r="371" spans="1:2" x14ac:dyDescent="0.2">
      <c r="A371" s="16"/>
      <c r="B371" s="16"/>
    </row>
    <row r="372" spans="1:2" x14ac:dyDescent="0.2">
      <c r="A372" s="16"/>
      <c r="B372" s="16"/>
    </row>
    <row r="373" spans="1:2" x14ac:dyDescent="0.2">
      <c r="A373" s="16"/>
      <c r="B373" s="16"/>
    </row>
    <row r="374" spans="1:2" x14ac:dyDescent="0.2">
      <c r="A374" s="16"/>
      <c r="B374" s="16"/>
    </row>
    <row r="375" spans="1:2" x14ac:dyDescent="0.2">
      <c r="A375" s="16"/>
      <c r="B375" s="16"/>
    </row>
    <row r="376" spans="1:2" x14ac:dyDescent="0.2">
      <c r="A376" s="16"/>
      <c r="B376" s="16"/>
    </row>
    <row r="377" spans="1:2" x14ac:dyDescent="0.2">
      <c r="A377" s="16"/>
      <c r="B377" s="16"/>
    </row>
    <row r="378" spans="1:2" x14ac:dyDescent="0.2">
      <c r="A378" s="16"/>
      <c r="B378" s="16"/>
    </row>
    <row r="379" spans="1:2" x14ac:dyDescent="0.2">
      <c r="A379" s="16"/>
      <c r="B379" s="1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381"/>
  <sheetViews>
    <sheetView workbookViewId="0">
      <selection activeCell="C32" sqref="C32"/>
    </sheetView>
  </sheetViews>
  <sheetFormatPr defaultRowHeight="11.25" x14ac:dyDescent="0.2"/>
  <cols>
    <col min="1" max="1" width="42.5" style="237" bestFit="1" customWidth="1"/>
    <col min="2" max="2" width="5.1640625" style="238" bestFit="1" customWidth="1"/>
    <col min="3" max="16384" width="9.33203125" style="238"/>
  </cols>
  <sheetData>
    <row r="1" spans="1:2" x14ac:dyDescent="0.2">
      <c r="A1" s="263" t="s">
        <v>41</v>
      </c>
    </row>
    <row r="2" spans="1:2" x14ac:dyDescent="0.2">
      <c r="A2" s="263" t="s">
        <v>793</v>
      </c>
    </row>
    <row r="3" spans="1:2" x14ac:dyDescent="0.2">
      <c r="A3" s="266" t="s">
        <v>794</v>
      </c>
    </row>
    <row r="4" spans="1:2" x14ac:dyDescent="0.2">
      <c r="A4" s="299" t="s">
        <v>795</v>
      </c>
    </row>
    <row r="5" spans="1:2" x14ac:dyDescent="0.2">
      <c r="A5" s="292" t="s">
        <v>85</v>
      </c>
    </row>
    <row r="6" spans="1:2" x14ac:dyDescent="0.2">
      <c r="A6" s="300" t="s">
        <v>599</v>
      </c>
      <c r="B6" s="268"/>
    </row>
    <row r="7" spans="1:2" x14ac:dyDescent="0.2">
      <c r="A7" s="269" t="s">
        <v>92</v>
      </c>
    </row>
    <row r="8" spans="1:2" x14ac:dyDescent="0.2">
      <c r="A8" s="244" t="s">
        <v>0</v>
      </c>
    </row>
    <row r="9" spans="1:2" x14ac:dyDescent="0.2">
      <c r="A9" s="244"/>
    </row>
    <row r="10" spans="1:2" x14ac:dyDescent="0.2">
      <c r="A10" s="254"/>
      <c r="B10" s="768" t="s">
        <v>796</v>
      </c>
    </row>
    <row r="11" spans="1:2" ht="14.25" customHeight="1" x14ac:dyDescent="0.2">
      <c r="A11" s="239" t="s">
        <v>797</v>
      </c>
      <c r="B11" s="769">
        <v>0.36349999999999999</v>
      </c>
    </row>
    <row r="12" spans="1:2" ht="11.25" customHeight="1" x14ac:dyDescent="0.2">
      <c r="A12" s="279" t="s">
        <v>798</v>
      </c>
      <c r="B12" s="769">
        <v>8.6300000000000002E-2</v>
      </c>
    </row>
    <row r="13" spans="1:2" ht="11.25" customHeight="1" x14ac:dyDescent="0.2">
      <c r="A13" s="273" t="s">
        <v>799</v>
      </c>
      <c r="B13" s="769">
        <v>0.30120000000000002</v>
      </c>
    </row>
    <row r="14" spans="1:2" x14ac:dyDescent="0.2">
      <c r="A14" s="239" t="s">
        <v>800</v>
      </c>
      <c r="B14" s="769">
        <v>7.1900000000000006E-2</v>
      </c>
    </row>
    <row r="15" spans="1:2" x14ac:dyDescent="0.2">
      <c r="A15" s="273" t="s">
        <v>801</v>
      </c>
      <c r="B15" s="769">
        <v>0.1105</v>
      </c>
    </row>
    <row r="16" spans="1:2" x14ac:dyDescent="0.2">
      <c r="A16" s="273" t="s">
        <v>253</v>
      </c>
      <c r="B16" s="769">
        <v>6.6600000000000006E-2</v>
      </c>
    </row>
    <row r="17" spans="1:2" x14ac:dyDescent="0.2">
      <c r="A17" s="238"/>
      <c r="B17" s="271"/>
    </row>
    <row r="18" spans="1:2" x14ac:dyDescent="0.2">
      <c r="A18" s="270"/>
      <c r="B18" s="271"/>
    </row>
    <row r="19" spans="1:2" x14ac:dyDescent="0.2">
      <c r="A19" s="270"/>
      <c r="B19" s="271"/>
    </row>
    <row r="20" spans="1:2" x14ac:dyDescent="0.2">
      <c r="A20" s="270"/>
    </row>
    <row r="21" spans="1:2" x14ac:dyDescent="0.2">
      <c r="A21" s="273"/>
    </row>
    <row r="22" spans="1:2" x14ac:dyDescent="0.2">
      <c r="A22" s="273"/>
    </row>
    <row r="23" spans="1:2" x14ac:dyDescent="0.2">
      <c r="A23" s="273"/>
    </row>
    <row r="24" spans="1:2" x14ac:dyDescent="0.2">
      <c r="B24" s="271"/>
    </row>
    <row r="25" spans="1:2" x14ac:dyDescent="0.2">
      <c r="B25" s="271"/>
    </row>
    <row r="26" spans="1:2" x14ac:dyDescent="0.2">
      <c r="B26" s="271"/>
    </row>
    <row r="27" spans="1:2" x14ac:dyDescent="0.2">
      <c r="A27" s="273"/>
      <c r="B27" s="271"/>
    </row>
    <row r="28" spans="1:2" x14ac:dyDescent="0.2">
      <c r="A28" s="273"/>
      <c r="B28" s="271"/>
    </row>
    <row r="29" spans="1:2" x14ac:dyDescent="0.2">
      <c r="A29" s="273"/>
      <c r="B29" s="271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3"/>
      <c r="B85" s="271"/>
    </row>
    <row r="86" spans="1:2" x14ac:dyDescent="0.2">
      <c r="A86" s="274"/>
      <c r="B86" s="271"/>
    </row>
    <row r="87" spans="1:2" x14ac:dyDescent="0.2">
      <c r="A87" s="274"/>
      <c r="B87" s="271"/>
    </row>
    <row r="88" spans="1:2" x14ac:dyDescent="0.2">
      <c r="A88" s="274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  <c r="B108" s="271"/>
    </row>
    <row r="109" spans="1:2" x14ac:dyDescent="0.2">
      <c r="A109" s="274"/>
    </row>
    <row r="110" spans="1:2" x14ac:dyDescent="0.2">
      <c r="A110" s="274"/>
    </row>
    <row r="111" spans="1:2" x14ac:dyDescent="0.2">
      <c r="A111" s="274"/>
    </row>
    <row r="112" spans="1:2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4"/>
    </row>
    <row r="120" spans="1:1" x14ac:dyDescent="0.2">
      <c r="A120" s="274"/>
    </row>
    <row r="121" spans="1:1" x14ac:dyDescent="0.2">
      <c r="A121" s="274"/>
    </row>
    <row r="122" spans="1:1" x14ac:dyDescent="0.2">
      <c r="A122" s="274"/>
    </row>
    <row r="123" spans="1:1" x14ac:dyDescent="0.2">
      <c r="A123" s="274"/>
    </row>
    <row r="124" spans="1:1" x14ac:dyDescent="0.2">
      <c r="A124" s="274"/>
    </row>
    <row r="125" spans="1:1" x14ac:dyDescent="0.2">
      <c r="A125" s="274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383"/>
  <sheetViews>
    <sheetView workbookViewId="0"/>
  </sheetViews>
  <sheetFormatPr defaultRowHeight="11.25" x14ac:dyDescent="0.2"/>
  <cols>
    <col min="1" max="1" width="26.6640625" style="237" bestFit="1" customWidth="1"/>
    <col min="2" max="6" width="10.1640625" style="238" bestFit="1" customWidth="1"/>
    <col min="7" max="16384" width="9.33203125" style="238"/>
  </cols>
  <sheetData>
    <row r="1" spans="1:6" x14ac:dyDescent="0.2">
      <c r="A1" s="263" t="s">
        <v>41</v>
      </c>
    </row>
    <row r="2" spans="1:6" x14ac:dyDescent="0.2">
      <c r="A2" s="263" t="s">
        <v>793</v>
      </c>
    </row>
    <row r="3" spans="1:6" x14ac:dyDescent="0.2">
      <c r="A3" s="266" t="s">
        <v>802</v>
      </c>
    </row>
    <row r="4" spans="1:6" x14ac:dyDescent="0.2">
      <c r="A4" s="299" t="s">
        <v>803</v>
      </c>
    </row>
    <row r="5" spans="1:6" x14ac:dyDescent="0.2">
      <c r="A5" s="300" t="s">
        <v>599</v>
      </c>
      <c r="B5" s="268"/>
      <c r="C5" s="268"/>
      <c r="D5" s="268"/>
      <c r="E5" s="268"/>
      <c r="F5" s="268"/>
    </row>
    <row r="6" spans="1:6" x14ac:dyDescent="0.2">
      <c r="A6" s="269" t="s">
        <v>92</v>
      </c>
    </row>
    <row r="7" spans="1:6" x14ac:dyDescent="0.2">
      <c r="A7" s="244" t="s">
        <v>547</v>
      </c>
    </row>
    <row r="8" spans="1:6" x14ac:dyDescent="0.2">
      <c r="A8" s="244"/>
    </row>
    <row r="9" spans="1:6" x14ac:dyDescent="0.2">
      <c r="A9" s="254"/>
      <c r="B9" s="768" t="s">
        <v>804</v>
      </c>
      <c r="C9" s="770">
        <v>40178</v>
      </c>
      <c r="D9" s="770">
        <v>40543</v>
      </c>
      <c r="E9" s="770">
        <v>40908</v>
      </c>
      <c r="F9" s="770">
        <v>41274</v>
      </c>
    </row>
    <row r="10" spans="1:6" ht="14.25" customHeight="1" x14ac:dyDescent="0.2">
      <c r="A10" s="239" t="s">
        <v>805</v>
      </c>
      <c r="B10" s="771">
        <v>3416.5462356692374</v>
      </c>
      <c r="C10" s="771">
        <v>2572.7677055523309</v>
      </c>
      <c r="D10" s="771">
        <v>2626.6877532629778</v>
      </c>
      <c r="E10" s="771">
        <v>3010.9736006300905</v>
      </c>
      <c r="F10" s="771">
        <v>2888.8454497999996</v>
      </c>
    </row>
    <row r="11" spans="1:6" ht="11.25" customHeight="1" x14ac:dyDescent="0.2">
      <c r="A11" s="239" t="s">
        <v>806</v>
      </c>
      <c r="B11" s="771">
        <v>767.68330307812403</v>
      </c>
      <c r="C11" s="771">
        <v>383.39447458200004</v>
      </c>
      <c r="D11" s="771">
        <v>136.58791725899999</v>
      </c>
      <c r="E11" s="771">
        <v>60.342195806000007</v>
      </c>
      <c r="F11" s="771">
        <v>56.655999999999999</v>
      </c>
    </row>
    <row r="12" spans="1:6" ht="11.25" customHeight="1" x14ac:dyDescent="0.2">
      <c r="A12" s="279" t="s">
        <v>798</v>
      </c>
      <c r="B12" s="771">
        <v>732.77077857800009</v>
      </c>
      <c r="C12" s="771">
        <v>794.73634182499995</v>
      </c>
      <c r="D12" s="771">
        <v>835.96384097800012</v>
      </c>
      <c r="E12" s="771">
        <v>863.97128620969988</v>
      </c>
      <c r="F12" s="771">
        <v>861.16569265019984</v>
      </c>
    </row>
    <row r="13" spans="1:6" ht="11.25" customHeight="1" x14ac:dyDescent="0.2">
      <c r="A13" s="273" t="s">
        <v>807</v>
      </c>
      <c r="B13" s="771">
        <v>551.40062567400003</v>
      </c>
      <c r="C13" s="771">
        <v>399.73257053441995</v>
      </c>
      <c r="D13" s="771">
        <v>293.37372650499992</v>
      </c>
      <c r="E13" s="771">
        <v>233.11009892637003</v>
      </c>
      <c r="F13" s="771">
        <v>198.73690939842001</v>
      </c>
    </row>
    <row r="14" spans="1:6" x14ac:dyDescent="0.2">
      <c r="A14" s="270"/>
      <c r="B14" s="271"/>
      <c r="C14" s="271"/>
      <c r="D14" s="271"/>
      <c r="E14" s="271"/>
      <c r="F14" s="271"/>
    </row>
    <row r="15" spans="1:6" x14ac:dyDescent="0.2">
      <c r="A15" s="270"/>
      <c r="F15" s="772"/>
    </row>
    <row r="16" spans="1:6" x14ac:dyDescent="0.2">
      <c r="A16" s="238"/>
      <c r="B16" s="272"/>
      <c r="C16" s="272"/>
      <c r="D16" s="272"/>
      <c r="E16" s="272"/>
      <c r="F16" s="272"/>
    </row>
    <row r="17" spans="1:6" x14ac:dyDescent="0.2">
      <c r="A17" s="238"/>
    </row>
    <row r="18" spans="1:6" x14ac:dyDescent="0.2">
      <c r="A18" s="238"/>
      <c r="B18" s="272"/>
      <c r="C18" s="272"/>
      <c r="D18" s="272"/>
      <c r="E18" s="272"/>
      <c r="F18" s="773"/>
    </row>
    <row r="19" spans="1:6" x14ac:dyDescent="0.2">
      <c r="A19" s="238"/>
      <c r="B19" s="271"/>
      <c r="C19" s="271"/>
      <c r="D19" s="271"/>
      <c r="E19" s="271"/>
      <c r="F19" s="271"/>
    </row>
    <row r="20" spans="1:6" x14ac:dyDescent="0.2">
      <c r="A20" s="270"/>
      <c r="B20" s="271"/>
      <c r="C20" s="271"/>
      <c r="D20" s="271"/>
      <c r="E20" s="271"/>
      <c r="F20" s="271"/>
    </row>
    <row r="21" spans="1:6" x14ac:dyDescent="0.2">
      <c r="A21" s="270"/>
      <c r="B21" s="271"/>
      <c r="C21" s="271"/>
      <c r="D21" s="271"/>
      <c r="E21" s="271"/>
      <c r="F21" s="271"/>
    </row>
    <row r="22" spans="1:6" x14ac:dyDescent="0.2">
      <c r="A22" s="270"/>
    </row>
    <row r="23" spans="1:6" x14ac:dyDescent="0.2">
      <c r="A23" s="273"/>
    </row>
    <row r="24" spans="1:6" x14ac:dyDescent="0.2">
      <c r="A24" s="273"/>
    </row>
    <row r="25" spans="1:6" x14ac:dyDescent="0.2">
      <c r="A25" s="273"/>
    </row>
    <row r="26" spans="1:6" x14ac:dyDescent="0.2">
      <c r="B26" s="271"/>
      <c r="C26" s="271"/>
      <c r="D26" s="271"/>
      <c r="E26" s="271"/>
      <c r="F26" s="271"/>
    </row>
    <row r="27" spans="1:6" x14ac:dyDescent="0.2">
      <c r="B27" s="271"/>
      <c r="C27" s="271"/>
      <c r="D27" s="271"/>
      <c r="E27" s="271"/>
      <c r="F27" s="271"/>
    </row>
    <row r="28" spans="1:6" x14ac:dyDescent="0.2">
      <c r="B28" s="271"/>
      <c r="C28" s="271"/>
      <c r="D28" s="271"/>
      <c r="E28" s="271"/>
      <c r="F28" s="271"/>
    </row>
    <row r="29" spans="1:6" x14ac:dyDescent="0.2">
      <c r="A29" s="273"/>
      <c r="B29" s="271"/>
      <c r="C29" s="271"/>
      <c r="D29" s="271"/>
      <c r="E29" s="271"/>
      <c r="F29" s="271"/>
    </row>
    <row r="30" spans="1:6" x14ac:dyDescent="0.2">
      <c r="A30" s="273"/>
      <c r="B30" s="271"/>
      <c r="C30" s="271"/>
      <c r="D30" s="271"/>
      <c r="E30" s="271"/>
      <c r="F30" s="271"/>
    </row>
    <row r="31" spans="1:6" x14ac:dyDescent="0.2">
      <c r="A31" s="273"/>
      <c r="B31" s="271"/>
      <c r="C31" s="271"/>
      <c r="D31" s="271"/>
      <c r="E31" s="271"/>
      <c r="F31" s="271"/>
    </row>
    <row r="32" spans="1:6" x14ac:dyDescent="0.2">
      <c r="A32" s="273"/>
      <c r="B32" s="271"/>
      <c r="C32" s="271"/>
      <c r="D32" s="271"/>
      <c r="E32" s="271"/>
      <c r="F32" s="271"/>
    </row>
    <row r="33" spans="1:6" x14ac:dyDescent="0.2">
      <c r="A33" s="273"/>
      <c r="B33" s="271"/>
      <c r="C33" s="271"/>
      <c r="D33" s="271"/>
      <c r="E33" s="271"/>
      <c r="F33" s="271"/>
    </row>
    <row r="34" spans="1:6" x14ac:dyDescent="0.2">
      <c r="A34" s="273"/>
      <c r="B34" s="271"/>
      <c r="C34" s="271"/>
      <c r="D34" s="271"/>
      <c r="E34" s="271"/>
      <c r="F34" s="271"/>
    </row>
    <row r="35" spans="1:6" x14ac:dyDescent="0.2">
      <c r="A35" s="273"/>
      <c r="B35" s="271"/>
      <c r="C35" s="271"/>
      <c r="D35" s="271"/>
      <c r="E35" s="271"/>
      <c r="F35" s="271"/>
    </row>
    <row r="36" spans="1:6" x14ac:dyDescent="0.2">
      <c r="A36" s="273"/>
      <c r="B36" s="271"/>
      <c r="C36" s="271"/>
      <c r="D36" s="271"/>
      <c r="E36" s="271"/>
      <c r="F36" s="271"/>
    </row>
    <row r="37" spans="1:6" x14ac:dyDescent="0.2">
      <c r="A37" s="273"/>
      <c r="B37" s="271"/>
      <c r="C37" s="271"/>
      <c r="D37" s="271"/>
      <c r="E37" s="271"/>
      <c r="F37" s="271"/>
    </row>
    <row r="38" spans="1:6" x14ac:dyDescent="0.2">
      <c r="A38" s="273"/>
      <c r="B38" s="271"/>
      <c r="C38" s="271"/>
      <c r="D38" s="271"/>
      <c r="E38" s="271"/>
      <c r="F38" s="271"/>
    </row>
    <row r="39" spans="1:6" x14ac:dyDescent="0.2">
      <c r="A39" s="273"/>
      <c r="B39" s="271"/>
      <c r="C39" s="271"/>
      <c r="D39" s="271"/>
      <c r="E39" s="271"/>
      <c r="F39" s="271"/>
    </row>
    <row r="40" spans="1:6" x14ac:dyDescent="0.2">
      <c r="A40" s="273"/>
      <c r="B40" s="271"/>
      <c r="C40" s="271"/>
      <c r="D40" s="271"/>
      <c r="E40" s="271"/>
      <c r="F40" s="271"/>
    </row>
    <row r="41" spans="1:6" x14ac:dyDescent="0.2">
      <c r="A41" s="273"/>
      <c r="B41" s="271"/>
      <c r="C41" s="271"/>
      <c r="D41" s="271"/>
      <c r="E41" s="271"/>
      <c r="F41" s="271"/>
    </row>
    <row r="42" spans="1:6" x14ac:dyDescent="0.2">
      <c r="A42" s="273"/>
      <c r="B42" s="271"/>
      <c r="C42" s="271"/>
      <c r="D42" s="271"/>
      <c r="E42" s="271"/>
      <c r="F42" s="271"/>
    </row>
    <row r="43" spans="1:6" x14ac:dyDescent="0.2">
      <c r="A43" s="273"/>
      <c r="B43" s="271"/>
      <c r="C43" s="271"/>
      <c r="D43" s="271"/>
      <c r="E43" s="271"/>
      <c r="F43" s="271"/>
    </row>
    <row r="44" spans="1:6" x14ac:dyDescent="0.2">
      <c r="A44" s="273"/>
      <c r="B44" s="271"/>
      <c r="C44" s="271"/>
      <c r="D44" s="271"/>
      <c r="E44" s="271"/>
      <c r="F44" s="271"/>
    </row>
    <row r="45" spans="1:6" x14ac:dyDescent="0.2">
      <c r="A45" s="273"/>
      <c r="B45" s="271"/>
      <c r="C45" s="271"/>
      <c r="D45" s="271"/>
      <c r="E45" s="271"/>
      <c r="F45" s="271"/>
    </row>
    <row r="46" spans="1:6" x14ac:dyDescent="0.2">
      <c r="A46" s="273"/>
      <c r="B46" s="271"/>
      <c r="C46" s="271"/>
      <c r="D46" s="271"/>
      <c r="E46" s="271"/>
      <c r="F46" s="271"/>
    </row>
    <row r="47" spans="1:6" x14ac:dyDescent="0.2">
      <c r="A47" s="273"/>
      <c r="B47" s="271"/>
      <c r="C47" s="271"/>
      <c r="D47" s="271"/>
      <c r="E47" s="271"/>
      <c r="F47" s="271"/>
    </row>
    <row r="48" spans="1:6" x14ac:dyDescent="0.2">
      <c r="A48" s="273"/>
      <c r="B48" s="271"/>
      <c r="C48" s="271"/>
      <c r="D48" s="271"/>
      <c r="E48" s="271"/>
      <c r="F48" s="271"/>
    </row>
    <row r="49" spans="1:6" x14ac:dyDescent="0.2">
      <c r="A49" s="273"/>
      <c r="B49" s="271"/>
      <c r="C49" s="271"/>
      <c r="D49" s="271"/>
      <c r="E49" s="271"/>
      <c r="F49" s="271"/>
    </row>
    <row r="50" spans="1:6" x14ac:dyDescent="0.2">
      <c r="A50" s="273"/>
      <c r="B50" s="271"/>
      <c r="C50" s="271"/>
      <c r="D50" s="271"/>
      <c r="E50" s="271"/>
      <c r="F50" s="271"/>
    </row>
    <row r="51" spans="1:6" x14ac:dyDescent="0.2">
      <c r="A51" s="273"/>
      <c r="B51" s="271"/>
      <c r="C51" s="271"/>
      <c r="D51" s="271"/>
      <c r="E51" s="271"/>
      <c r="F51" s="271"/>
    </row>
    <row r="52" spans="1:6" x14ac:dyDescent="0.2">
      <c r="A52" s="273"/>
      <c r="B52" s="271"/>
      <c r="C52" s="271"/>
      <c r="D52" s="271"/>
      <c r="E52" s="271"/>
      <c r="F52" s="271"/>
    </row>
    <row r="53" spans="1:6" x14ac:dyDescent="0.2">
      <c r="A53" s="273"/>
      <c r="B53" s="271"/>
      <c r="C53" s="271"/>
      <c r="D53" s="271"/>
      <c r="E53" s="271"/>
      <c r="F53" s="271"/>
    </row>
    <row r="54" spans="1:6" x14ac:dyDescent="0.2">
      <c r="A54" s="273"/>
      <c r="B54" s="271"/>
      <c r="C54" s="271"/>
      <c r="D54" s="271"/>
      <c r="E54" s="271"/>
      <c r="F54" s="271"/>
    </row>
    <row r="55" spans="1:6" x14ac:dyDescent="0.2">
      <c r="A55" s="273"/>
      <c r="B55" s="271"/>
      <c r="C55" s="271"/>
      <c r="D55" s="271"/>
      <c r="E55" s="271"/>
      <c r="F55" s="271"/>
    </row>
    <row r="56" spans="1:6" x14ac:dyDescent="0.2">
      <c r="A56" s="273"/>
      <c r="B56" s="271"/>
      <c r="C56" s="271"/>
      <c r="D56" s="271"/>
      <c r="E56" s="271"/>
      <c r="F56" s="271"/>
    </row>
    <row r="57" spans="1:6" x14ac:dyDescent="0.2">
      <c r="A57" s="273"/>
      <c r="B57" s="271"/>
      <c r="C57" s="271"/>
      <c r="D57" s="271"/>
      <c r="E57" s="271"/>
      <c r="F57" s="271"/>
    </row>
    <row r="58" spans="1:6" x14ac:dyDescent="0.2">
      <c r="A58" s="273"/>
      <c r="B58" s="271"/>
      <c r="C58" s="271"/>
      <c r="D58" s="271"/>
      <c r="E58" s="271"/>
      <c r="F58" s="271"/>
    </row>
    <row r="59" spans="1:6" x14ac:dyDescent="0.2">
      <c r="A59" s="273"/>
      <c r="B59" s="271"/>
      <c r="C59" s="271"/>
      <c r="D59" s="271"/>
      <c r="E59" s="271"/>
      <c r="F59" s="271"/>
    </row>
    <row r="60" spans="1:6" x14ac:dyDescent="0.2">
      <c r="A60" s="273"/>
      <c r="B60" s="271"/>
      <c r="C60" s="271"/>
      <c r="D60" s="271"/>
      <c r="E60" s="271"/>
      <c r="F60" s="271"/>
    </row>
    <row r="61" spans="1:6" x14ac:dyDescent="0.2">
      <c r="A61" s="273"/>
      <c r="B61" s="271"/>
      <c r="C61" s="271"/>
      <c r="D61" s="271"/>
      <c r="E61" s="271"/>
      <c r="F61" s="271"/>
    </row>
    <row r="62" spans="1:6" x14ac:dyDescent="0.2">
      <c r="A62" s="273"/>
      <c r="B62" s="271"/>
      <c r="C62" s="271"/>
      <c r="D62" s="271"/>
      <c r="E62" s="271"/>
      <c r="F62" s="271"/>
    </row>
    <row r="63" spans="1:6" x14ac:dyDescent="0.2">
      <c r="A63" s="273"/>
      <c r="B63" s="271"/>
      <c r="C63" s="271"/>
      <c r="D63" s="271"/>
      <c r="E63" s="271"/>
      <c r="F63" s="271"/>
    </row>
    <row r="64" spans="1:6" x14ac:dyDescent="0.2">
      <c r="A64" s="273"/>
      <c r="B64" s="271"/>
      <c r="C64" s="271"/>
      <c r="D64" s="271"/>
      <c r="E64" s="271"/>
      <c r="F64" s="271"/>
    </row>
    <row r="65" spans="1:6" x14ac:dyDescent="0.2">
      <c r="A65" s="273"/>
      <c r="B65" s="271"/>
      <c r="C65" s="271"/>
      <c r="D65" s="271"/>
      <c r="E65" s="271"/>
      <c r="F65" s="271"/>
    </row>
    <row r="66" spans="1:6" x14ac:dyDescent="0.2">
      <c r="A66" s="273"/>
      <c r="B66" s="271"/>
      <c r="C66" s="271"/>
      <c r="D66" s="271"/>
      <c r="E66" s="271"/>
      <c r="F66" s="271"/>
    </row>
    <row r="67" spans="1:6" x14ac:dyDescent="0.2">
      <c r="A67" s="273"/>
      <c r="B67" s="271"/>
      <c r="C67" s="271"/>
      <c r="D67" s="271"/>
      <c r="E67" s="271"/>
      <c r="F67" s="271"/>
    </row>
    <row r="68" spans="1:6" x14ac:dyDescent="0.2">
      <c r="A68" s="273"/>
      <c r="B68" s="271"/>
      <c r="C68" s="271"/>
      <c r="D68" s="271"/>
      <c r="E68" s="271"/>
      <c r="F68" s="271"/>
    </row>
    <row r="69" spans="1:6" x14ac:dyDescent="0.2">
      <c r="A69" s="273"/>
      <c r="B69" s="271"/>
      <c r="C69" s="271"/>
      <c r="D69" s="271"/>
      <c r="E69" s="271"/>
      <c r="F69" s="271"/>
    </row>
    <row r="70" spans="1:6" x14ac:dyDescent="0.2">
      <c r="A70" s="273"/>
      <c r="B70" s="271"/>
      <c r="C70" s="271"/>
      <c r="D70" s="271"/>
      <c r="E70" s="271"/>
      <c r="F70" s="271"/>
    </row>
    <row r="71" spans="1:6" x14ac:dyDescent="0.2">
      <c r="A71" s="273"/>
      <c r="B71" s="271"/>
      <c r="C71" s="271"/>
      <c r="D71" s="271"/>
      <c r="E71" s="271"/>
      <c r="F71" s="271"/>
    </row>
    <row r="72" spans="1:6" x14ac:dyDescent="0.2">
      <c r="A72" s="273"/>
      <c r="B72" s="271"/>
      <c r="C72" s="271"/>
      <c r="D72" s="271"/>
      <c r="E72" s="271"/>
      <c r="F72" s="271"/>
    </row>
    <row r="73" spans="1:6" x14ac:dyDescent="0.2">
      <c r="A73" s="273"/>
      <c r="B73" s="271"/>
      <c r="C73" s="271"/>
      <c r="D73" s="271"/>
      <c r="E73" s="271"/>
      <c r="F73" s="271"/>
    </row>
    <row r="74" spans="1:6" x14ac:dyDescent="0.2">
      <c r="A74" s="273"/>
      <c r="B74" s="271"/>
      <c r="C74" s="271"/>
      <c r="D74" s="271"/>
      <c r="E74" s="271"/>
      <c r="F74" s="271"/>
    </row>
    <row r="75" spans="1:6" x14ac:dyDescent="0.2">
      <c r="A75" s="273"/>
      <c r="B75" s="271"/>
      <c r="C75" s="271"/>
      <c r="D75" s="271"/>
      <c r="E75" s="271"/>
      <c r="F75" s="271"/>
    </row>
    <row r="76" spans="1:6" x14ac:dyDescent="0.2">
      <c r="A76" s="273"/>
      <c r="B76" s="271"/>
      <c r="C76" s="271"/>
      <c r="D76" s="271"/>
      <c r="E76" s="271"/>
      <c r="F76" s="271"/>
    </row>
    <row r="77" spans="1:6" x14ac:dyDescent="0.2">
      <c r="A77" s="273"/>
      <c r="B77" s="271"/>
      <c r="C77" s="271"/>
      <c r="D77" s="271"/>
      <c r="E77" s="271"/>
      <c r="F77" s="271"/>
    </row>
    <row r="78" spans="1:6" x14ac:dyDescent="0.2">
      <c r="A78" s="273"/>
      <c r="B78" s="271"/>
      <c r="C78" s="271"/>
      <c r="D78" s="271"/>
      <c r="E78" s="271"/>
      <c r="F78" s="271"/>
    </row>
    <row r="79" spans="1:6" x14ac:dyDescent="0.2">
      <c r="A79" s="273"/>
      <c r="B79" s="271"/>
      <c r="C79" s="271"/>
      <c r="D79" s="271"/>
      <c r="E79" s="271"/>
      <c r="F79" s="271"/>
    </row>
    <row r="80" spans="1:6" x14ac:dyDescent="0.2">
      <c r="A80" s="273"/>
      <c r="B80" s="271"/>
      <c r="C80" s="271"/>
      <c r="D80" s="271"/>
      <c r="E80" s="271"/>
      <c r="F80" s="271"/>
    </row>
    <row r="81" spans="1:6" x14ac:dyDescent="0.2">
      <c r="A81" s="273"/>
      <c r="B81" s="271"/>
      <c r="C81" s="271"/>
      <c r="D81" s="271"/>
      <c r="E81" s="271"/>
      <c r="F81" s="271"/>
    </row>
    <row r="82" spans="1:6" x14ac:dyDescent="0.2">
      <c r="A82" s="273"/>
      <c r="B82" s="271"/>
      <c r="C82" s="271"/>
      <c r="D82" s="271"/>
      <c r="E82" s="271"/>
      <c r="F82" s="271"/>
    </row>
    <row r="83" spans="1:6" x14ac:dyDescent="0.2">
      <c r="A83" s="273"/>
      <c r="B83" s="271"/>
      <c r="C83" s="271"/>
      <c r="D83" s="271"/>
      <c r="E83" s="271"/>
      <c r="F83" s="271"/>
    </row>
    <row r="84" spans="1:6" x14ac:dyDescent="0.2">
      <c r="A84" s="273"/>
      <c r="B84" s="271"/>
      <c r="C84" s="271"/>
      <c r="D84" s="271"/>
      <c r="E84" s="271"/>
      <c r="F84" s="271"/>
    </row>
    <row r="85" spans="1:6" x14ac:dyDescent="0.2">
      <c r="A85" s="273"/>
      <c r="B85" s="271"/>
      <c r="C85" s="271"/>
      <c r="D85" s="271"/>
      <c r="E85" s="271"/>
      <c r="F85" s="271"/>
    </row>
    <row r="86" spans="1:6" x14ac:dyDescent="0.2">
      <c r="A86" s="273"/>
      <c r="B86" s="271"/>
      <c r="C86" s="271"/>
      <c r="D86" s="271"/>
      <c r="E86" s="271"/>
      <c r="F86" s="271"/>
    </row>
    <row r="87" spans="1:6" x14ac:dyDescent="0.2">
      <c r="A87" s="273"/>
      <c r="B87" s="271"/>
      <c r="C87" s="271"/>
      <c r="D87" s="271"/>
      <c r="E87" s="271"/>
      <c r="F87" s="271"/>
    </row>
    <row r="88" spans="1:6" x14ac:dyDescent="0.2">
      <c r="A88" s="274"/>
      <c r="B88" s="271"/>
      <c r="C88" s="271"/>
      <c r="D88" s="271"/>
      <c r="E88" s="271"/>
      <c r="F88" s="271"/>
    </row>
    <row r="89" spans="1:6" x14ac:dyDescent="0.2">
      <c r="A89" s="274"/>
      <c r="B89" s="271"/>
      <c r="C89" s="271"/>
      <c r="D89" s="271"/>
      <c r="E89" s="271"/>
      <c r="F89" s="271"/>
    </row>
    <row r="90" spans="1:6" x14ac:dyDescent="0.2">
      <c r="A90" s="274"/>
      <c r="B90" s="271"/>
      <c r="C90" s="271"/>
      <c r="D90" s="271"/>
      <c r="E90" s="271"/>
      <c r="F90" s="271"/>
    </row>
    <row r="91" spans="1:6" x14ac:dyDescent="0.2">
      <c r="A91" s="274"/>
      <c r="B91" s="271"/>
      <c r="C91" s="271"/>
      <c r="D91" s="271"/>
      <c r="E91" s="271"/>
      <c r="F91" s="271"/>
    </row>
    <row r="92" spans="1:6" x14ac:dyDescent="0.2">
      <c r="A92" s="274"/>
      <c r="B92" s="271"/>
      <c r="C92" s="271"/>
      <c r="D92" s="271"/>
      <c r="E92" s="271"/>
      <c r="F92" s="271"/>
    </row>
    <row r="93" spans="1:6" x14ac:dyDescent="0.2">
      <c r="A93" s="274"/>
      <c r="B93" s="271"/>
      <c r="C93" s="271"/>
      <c r="D93" s="271"/>
      <c r="E93" s="271"/>
      <c r="F93" s="271"/>
    </row>
    <row r="94" spans="1:6" x14ac:dyDescent="0.2">
      <c r="A94" s="274"/>
      <c r="B94" s="271"/>
      <c r="C94" s="271"/>
      <c r="D94" s="271"/>
      <c r="E94" s="271"/>
      <c r="F94" s="271"/>
    </row>
    <row r="95" spans="1:6" x14ac:dyDescent="0.2">
      <c r="A95" s="274"/>
      <c r="B95" s="271"/>
      <c r="C95" s="271"/>
      <c r="D95" s="271"/>
      <c r="E95" s="271"/>
      <c r="F95" s="271"/>
    </row>
    <row r="96" spans="1:6" x14ac:dyDescent="0.2">
      <c r="A96" s="274"/>
      <c r="B96" s="271"/>
      <c r="C96" s="271"/>
      <c r="D96" s="271"/>
      <c r="E96" s="271"/>
      <c r="F96" s="271"/>
    </row>
    <row r="97" spans="1:6" x14ac:dyDescent="0.2">
      <c r="A97" s="274"/>
      <c r="B97" s="271"/>
      <c r="C97" s="271"/>
      <c r="D97" s="271"/>
      <c r="E97" s="271"/>
      <c r="F97" s="271"/>
    </row>
    <row r="98" spans="1:6" x14ac:dyDescent="0.2">
      <c r="A98" s="274"/>
      <c r="B98" s="271"/>
      <c r="C98" s="271"/>
      <c r="D98" s="271"/>
      <c r="E98" s="271"/>
      <c r="F98" s="271"/>
    </row>
    <row r="99" spans="1:6" x14ac:dyDescent="0.2">
      <c r="A99" s="274"/>
      <c r="B99" s="271"/>
      <c r="C99" s="271"/>
      <c r="D99" s="271"/>
      <c r="E99" s="271"/>
      <c r="F99" s="271"/>
    </row>
    <row r="100" spans="1:6" x14ac:dyDescent="0.2">
      <c r="A100" s="274"/>
      <c r="B100" s="271"/>
      <c r="C100" s="271"/>
      <c r="D100" s="271"/>
      <c r="E100" s="271"/>
      <c r="F100" s="271"/>
    </row>
    <row r="101" spans="1:6" x14ac:dyDescent="0.2">
      <c r="A101" s="274"/>
      <c r="B101" s="271"/>
      <c r="C101" s="271"/>
      <c r="D101" s="271"/>
      <c r="E101" s="271"/>
      <c r="F101" s="271"/>
    </row>
    <row r="102" spans="1:6" x14ac:dyDescent="0.2">
      <c r="A102" s="274"/>
      <c r="B102" s="271"/>
      <c r="C102" s="271"/>
      <c r="D102" s="271"/>
      <c r="E102" s="271"/>
      <c r="F102" s="271"/>
    </row>
    <row r="103" spans="1:6" x14ac:dyDescent="0.2">
      <c r="A103" s="274"/>
      <c r="B103" s="271"/>
      <c r="C103" s="271"/>
      <c r="D103" s="271"/>
      <c r="E103" s="271"/>
      <c r="F103" s="271"/>
    </row>
    <row r="104" spans="1:6" x14ac:dyDescent="0.2">
      <c r="A104" s="274"/>
      <c r="B104" s="271"/>
      <c r="C104" s="271"/>
      <c r="D104" s="271"/>
      <c r="E104" s="271"/>
      <c r="F104" s="271"/>
    </row>
    <row r="105" spans="1:6" x14ac:dyDescent="0.2">
      <c r="A105" s="274"/>
      <c r="B105" s="271"/>
      <c r="C105" s="271"/>
      <c r="D105" s="271"/>
      <c r="E105" s="271"/>
      <c r="F105" s="271"/>
    </row>
    <row r="106" spans="1:6" x14ac:dyDescent="0.2">
      <c r="A106" s="274"/>
      <c r="B106" s="271"/>
      <c r="C106" s="271"/>
      <c r="D106" s="271"/>
      <c r="E106" s="271"/>
      <c r="F106" s="271"/>
    </row>
    <row r="107" spans="1:6" x14ac:dyDescent="0.2">
      <c r="A107" s="274"/>
      <c r="B107" s="271"/>
      <c r="C107" s="271"/>
      <c r="D107" s="271"/>
      <c r="E107" s="271"/>
      <c r="F107" s="271"/>
    </row>
    <row r="108" spans="1:6" x14ac:dyDescent="0.2">
      <c r="A108" s="274"/>
      <c r="B108" s="271"/>
      <c r="C108" s="271"/>
      <c r="D108" s="271"/>
      <c r="E108" s="271"/>
      <c r="F108" s="271"/>
    </row>
    <row r="109" spans="1:6" x14ac:dyDescent="0.2">
      <c r="A109" s="274"/>
      <c r="B109" s="271"/>
      <c r="C109" s="271"/>
      <c r="D109" s="271"/>
      <c r="E109" s="271"/>
      <c r="F109" s="271"/>
    </row>
    <row r="110" spans="1:6" x14ac:dyDescent="0.2">
      <c r="A110" s="274"/>
      <c r="B110" s="271"/>
      <c r="C110" s="271"/>
      <c r="D110" s="271"/>
      <c r="E110" s="271"/>
      <c r="F110" s="271"/>
    </row>
    <row r="111" spans="1:6" x14ac:dyDescent="0.2">
      <c r="A111" s="274"/>
    </row>
    <row r="112" spans="1:6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4"/>
    </row>
    <row r="120" spans="1:1" x14ac:dyDescent="0.2">
      <c r="A120" s="274"/>
    </row>
    <row r="121" spans="1:1" x14ac:dyDescent="0.2">
      <c r="A121" s="274"/>
    </row>
    <row r="122" spans="1:1" x14ac:dyDescent="0.2">
      <c r="A122" s="274"/>
    </row>
    <row r="123" spans="1:1" x14ac:dyDescent="0.2">
      <c r="A123" s="274"/>
    </row>
    <row r="124" spans="1:1" x14ac:dyDescent="0.2">
      <c r="A124" s="274"/>
    </row>
    <row r="125" spans="1:1" x14ac:dyDescent="0.2">
      <c r="A125" s="274"/>
    </row>
    <row r="126" spans="1:1" x14ac:dyDescent="0.2">
      <c r="A126" s="274"/>
    </row>
    <row r="127" spans="1:1" x14ac:dyDescent="0.2">
      <c r="A127" s="274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  <row r="383" spans="1:1" x14ac:dyDescent="0.2">
      <c r="A383" s="275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384"/>
  <sheetViews>
    <sheetView workbookViewId="0"/>
  </sheetViews>
  <sheetFormatPr defaultRowHeight="11.25" x14ac:dyDescent="0.2"/>
  <cols>
    <col min="1" max="1" width="41.6640625" style="237" bestFit="1" customWidth="1"/>
    <col min="2" max="2" width="5.33203125" style="238" bestFit="1" customWidth="1"/>
    <col min="3" max="16384" width="9.33203125" style="238"/>
  </cols>
  <sheetData>
    <row r="1" spans="1:2" x14ac:dyDescent="0.2">
      <c r="A1" s="263" t="s">
        <v>41</v>
      </c>
    </row>
    <row r="2" spans="1:2" x14ac:dyDescent="0.2">
      <c r="A2" s="263" t="s">
        <v>793</v>
      </c>
    </row>
    <row r="3" spans="1:2" x14ac:dyDescent="0.2">
      <c r="A3" s="266" t="s">
        <v>808</v>
      </c>
    </row>
    <row r="4" spans="1:2" x14ac:dyDescent="0.2">
      <c r="A4" s="299" t="s">
        <v>809</v>
      </c>
    </row>
    <row r="5" spans="1:2" x14ac:dyDescent="0.2">
      <c r="A5" s="292" t="s">
        <v>810</v>
      </c>
    </row>
    <row r="6" spans="1:2" x14ac:dyDescent="0.2">
      <c r="A6" s="300" t="s">
        <v>599</v>
      </c>
      <c r="B6" s="268"/>
    </row>
    <row r="7" spans="1:2" x14ac:dyDescent="0.2">
      <c r="A7" s="269" t="s">
        <v>92</v>
      </c>
    </row>
    <row r="8" spans="1:2" x14ac:dyDescent="0.2">
      <c r="A8" s="244" t="s">
        <v>547</v>
      </c>
    </row>
    <row r="9" spans="1:2" x14ac:dyDescent="0.2">
      <c r="A9" s="244"/>
    </row>
    <row r="10" spans="1:2" x14ac:dyDescent="0.2">
      <c r="A10" s="254"/>
      <c r="B10" s="768" t="s">
        <v>796</v>
      </c>
    </row>
    <row r="11" spans="1:2" ht="14.25" customHeight="1" x14ac:dyDescent="0.2">
      <c r="A11" s="239" t="s">
        <v>805</v>
      </c>
      <c r="B11" s="771">
        <v>13.41</v>
      </c>
    </row>
    <row r="12" spans="1:2" ht="11.25" customHeight="1" x14ac:dyDescent="0.2">
      <c r="A12" s="239" t="s">
        <v>806</v>
      </c>
      <c r="B12" s="771">
        <v>-3.69</v>
      </c>
    </row>
    <row r="13" spans="1:2" ht="11.25" customHeight="1" x14ac:dyDescent="0.2">
      <c r="A13" s="279" t="s">
        <v>811</v>
      </c>
      <c r="B13" s="771">
        <v>-37.18</v>
      </c>
    </row>
    <row r="14" spans="1:2" ht="11.25" customHeight="1" x14ac:dyDescent="0.2">
      <c r="A14" s="273" t="s">
        <v>799</v>
      </c>
      <c r="B14" s="771">
        <v>271.70999999999998</v>
      </c>
    </row>
    <row r="15" spans="1:2" x14ac:dyDescent="0.2">
      <c r="A15" s="239" t="s">
        <v>812</v>
      </c>
      <c r="B15" s="771">
        <v>8.26</v>
      </c>
    </row>
    <row r="16" spans="1:2" x14ac:dyDescent="0.2">
      <c r="A16" s="239" t="s">
        <v>800</v>
      </c>
      <c r="B16" s="771">
        <v>66.7</v>
      </c>
    </row>
    <row r="17" spans="1:2" x14ac:dyDescent="0.2">
      <c r="A17" s="279" t="s">
        <v>813</v>
      </c>
      <c r="B17" s="771">
        <v>0.16</v>
      </c>
    </row>
    <row r="18" spans="1:2" x14ac:dyDescent="0.2">
      <c r="A18" s="273" t="s">
        <v>801</v>
      </c>
      <c r="B18" s="771">
        <v>-570.01</v>
      </c>
    </row>
    <row r="19" spans="1:2" x14ac:dyDescent="0.2">
      <c r="A19" s="238"/>
      <c r="B19" s="272"/>
    </row>
    <row r="20" spans="1:2" x14ac:dyDescent="0.2">
      <c r="A20" s="238"/>
      <c r="B20" s="271"/>
    </row>
    <row r="21" spans="1:2" x14ac:dyDescent="0.2">
      <c r="A21" s="270"/>
      <c r="B21" s="271"/>
    </row>
    <row r="22" spans="1:2" x14ac:dyDescent="0.2">
      <c r="A22" s="270"/>
      <c r="B22" s="271"/>
    </row>
    <row r="23" spans="1:2" x14ac:dyDescent="0.2">
      <c r="A23" s="270"/>
      <c r="B23" s="271"/>
    </row>
    <row r="24" spans="1:2" x14ac:dyDescent="0.2">
      <c r="A24" s="273"/>
      <c r="B24" s="271"/>
    </row>
    <row r="25" spans="1:2" x14ac:dyDescent="0.2">
      <c r="A25" s="273"/>
      <c r="B25" s="271"/>
    </row>
    <row r="26" spans="1:2" x14ac:dyDescent="0.2">
      <c r="A26" s="273"/>
      <c r="B26" s="271"/>
    </row>
    <row r="27" spans="1:2" x14ac:dyDescent="0.2">
      <c r="B27" s="271"/>
    </row>
    <row r="28" spans="1:2" x14ac:dyDescent="0.2">
      <c r="B28" s="271"/>
    </row>
    <row r="29" spans="1:2" x14ac:dyDescent="0.2">
      <c r="B29" s="271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3"/>
      <c r="B85" s="271"/>
    </row>
    <row r="86" spans="1:2" x14ac:dyDescent="0.2">
      <c r="A86" s="273"/>
      <c r="B86" s="271"/>
    </row>
    <row r="87" spans="1:2" x14ac:dyDescent="0.2">
      <c r="A87" s="273"/>
      <c r="B87" s="271"/>
    </row>
    <row r="88" spans="1:2" x14ac:dyDescent="0.2">
      <c r="A88" s="273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  <c r="B108" s="271"/>
    </row>
    <row r="109" spans="1:2" x14ac:dyDescent="0.2">
      <c r="A109" s="274"/>
      <c r="B109" s="271"/>
    </row>
    <row r="110" spans="1:2" x14ac:dyDescent="0.2">
      <c r="A110" s="274"/>
      <c r="B110" s="271"/>
    </row>
    <row r="111" spans="1:2" x14ac:dyDescent="0.2">
      <c r="A111" s="274"/>
      <c r="B111" s="271"/>
    </row>
    <row r="112" spans="1:2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4"/>
    </row>
    <row r="120" spans="1:1" x14ac:dyDescent="0.2">
      <c r="A120" s="274"/>
    </row>
    <row r="121" spans="1:1" x14ac:dyDescent="0.2">
      <c r="A121" s="274"/>
    </row>
    <row r="122" spans="1:1" x14ac:dyDescent="0.2">
      <c r="A122" s="274"/>
    </row>
    <row r="123" spans="1:1" x14ac:dyDescent="0.2">
      <c r="A123" s="274"/>
    </row>
    <row r="124" spans="1:1" x14ac:dyDescent="0.2">
      <c r="A124" s="274"/>
    </row>
    <row r="125" spans="1:1" x14ac:dyDescent="0.2">
      <c r="A125" s="274"/>
    </row>
    <row r="126" spans="1:1" x14ac:dyDescent="0.2">
      <c r="A126" s="274"/>
    </row>
    <row r="127" spans="1:1" x14ac:dyDescent="0.2">
      <c r="A127" s="274"/>
    </row>
    <row r="128" spans="1:1" x14ac:dyDescent="0.2">
      <c r="A128" s="274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  <row r="383" spans="1:1" x14ac:dyDescent="0.2">
      <c r="A383" s="275"/>
    </row>
    <row r="384" spans="1:1" x14ac:dyDescent="0.2">
      <c r="A384" s="275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379"/>
  <sheetViews>
    <sheetView workbookViewId="0"/>
  </sheetViews>
  <sheetFormatPr defaultRowHeight="11.25" x14ac:dyDescent="0.2"/>
  <cols>
    <col min="1" max="1" width="39.33203125" style="237" bestFit="1" customWidth="1"/>
    <col min="2" max="8" width="6.1640625" style="238" bestFit="1" customWidth="1"/>
    <col min="9" max="16384" width="9.33203125" style="238"/>
  </cols>
  <sheetData>
    <row r="1" spans="1:8" x14ac:dyDescent="0.2">
      <c r="A1" s="263" t="s">
        <v>41</v>
      </c>
    </row>
    <row r="2" spans="1:8" x14ac:dyDescent="0.2">
      <c r="A2" s="263" t="s">
        <v>793</v>
      </c>
    </row>
    <row r="3" spans="1:8" x14ac:dyDescent="0.2">
      <c r="A3" s="266" t="s">
        <v>814</v>
      </c>
    </row>
    <row r="4" spans="1:8" x14ac:dyDescent="0.2">
      <c r="A4" s="774" t="s">
        <v>815</v>
      </c>
    </row>
    <row r="5" spans="1:8" x14ac:dyDescent="0.2">
      <c r="A5" s="775" t="s">
        <v>816</v>
      </c>
    </row>
    <row r="6" spans="1:8" x14ac:dyDescent="0.2">
      <c r="A6" s="244" t="s">
        <v>547</v>
      </c>
    </row>
    <row r="7" spans="1:8" x14ac:dyDescent="0.2">
      <c r="A7" s="774" t="s">
        <v>3</v>
      </c>
    </row>
    <row r="8" spans="1:8" x14ac:dyDescent="0.2">
      <c r="B8" s="271"/>
      <c r="C8" s="271"/>
      <c r="D8" s="271"/>
      <c r="E8" s="271"/>
      <c r="F8" s="271"/>
      <c r="G8" s="271"/>
      <c r="H8" s="271"/>
    </row>
    <row r="9" spans="1:8" x14ac:dyDescent="0.2">
      <c r="A9" s="776"/>
      <c r="B9" s="777">
        <v>2006</v>
      </c>
      <c r="C9" s="777">
        <v>2007</v>
      </c>
      <c r="D9" s="777">
        <v>2008</v>
      </c>
      <c r="E9" s="777">
        <v>2009</v>
      </c>
      <c r="F9" s="777">
        <v>2010</v>
      </c>
      <c r="G9" s="777">
        <v>2011</v>
      </c>
      <c r="H9" s="777">
        <v>2012</v>
      </c>
    </row>
    <row r="10" spans="1:8" ht="11.25" customHeight="1" x14ac:dyDescent="0.2">
      <c r="A10" s="778" t="s">
        <v>817</v>
      </c>
      <c r="B10" s="779">
        <v>321.83999999999997</v>
      </c>
      <c r="C10" s="779">
        <v>476.86</v>
      </c>
      <c r="D10" s="779">
        <v>1187.46</v>
      </c>
      <c r="E10" s="779">
        <v>1178.08</v>
      </c>
      <c r="F10" s="779">
        <v>1328.24</v>
      </c>
      <c r="G10" s="779">
        <v>1585.78</v>
      </c>
      <c r="H10" s="779">
        <v>1074.95</v>
      </c>
    </row>
    <row r="11" spans="1:8" ht="11.25" customHeight="1" x14ac:dyDescent="0.2">
      <c r="A11" s="778" t="s">
        <v>818</v>
      </c>
      <c r="B11" s="238">
        <v>27.54</v>
      </c>
      <c r="C11" s="238">
        <v>36.44</v>
      </c>
      <c r="D11" s="238">
        <v>80.209999999999994</v>
      </c>
      <c r="E11" s="238">
        <v>78.650000000000006</v>
      </c>
      <c r="F11" s="238">
        <v>86.48</v>
      </c>
      <c r="G11" s="238">
        <v>97.17</v>
      </c>
      <c r="H11" s="238">
        <v>62.93</v>
      </c>
    </row>
    <row r="12" spans="1:8" ht="15" customHeight="1" x14ac:dyDescent="0.2">
      <c r="A12" s="238"/>
    </row>
    <row r="13" spans="1:8" ht="11.25" customHeight="1" x14ac:dyDescent="0.2"/>
    <row r="14" spans="1:8" ht="11.25" customHeight="1" x14ac:dyDescent="0.2"/>
    <row r="15" spans="1:8" ht="11.25" customHeight="1" x14ac:dyDescent="0.2"/>
    <row r="16" spans="1:8" ht="11.25" customHeight="1" x14ac:dyDescent="0.2">
      <c r="B16" s="271"/>
      <c r="C16" s="271"/>
      <c r="D16" s="271"/>
      <c r="E16" s="271"/>
      <c r="F16" s="271"/>
      <c r="G16" s="271"/>
      <c r="H16" s="271"/>
    </row>
    <row r="17" spans="1:8" ht="11.25" customHeight="1" x14ac:dyDescent="0.2">
      <c r="B17" s="271"/>
      <c r="C17" s="271"/>
      <c r="D17" s="271"/>
      <c r="E17" s="271"/>
      <c r="F17" s="271"/>
      <c r="G17" s="271"/>
      <c r="H17" s="271"/>
    </row>
    <row r="18" spans="1:8" ht="11.25" customHeight="1" x14ac:dyDescent="0.2">
      <c r="B18" s="271"/>
      <c r="C18" s="271"/>
      <c r="D18" s="271"/>
      <c r="E18" s="271"/>
      <c r="F18" s="271"/>
      <c r="G18" s="271"/>
      <c r="H18" s="271"/>
    </row>
    <row r="19" spans="1:8" ht="9" customHeight="1" x14ac:dyDescent="0.2">
      <c r="A19" s="273"/>
      <c r="B19" s="271"/>
      <c r="C19" s="271"/>
      <c r="D19" s="271"/>
      <c r="E19" s="271"/>
      <c r="F19" s="271"/>
      <c r="G19" s="271"/>
      <c r="H19" s="271"/>
    </row>
    <row r="20" spans="1:8" ht="11.25" customHeight="1" x14ac:dyDescent="0.2">
      <c r="A20" s="273"/>
      <c r="B20" s="271"/>
      <c r="C20" s="271"/>
      <c r="D20" s="271"/>
      <c r="E20" s="271"/>
      <c r="F20" s="271"/>
      <c r="G20" s="271"/>
      <c r="H20" s="271"/>
    </row>
    <row r="21" spans="1:8" ht="11.25" customHeight="1" x14ac:dyDescent="0.2">
      <c r="A21" s="273"/>
      <c r="B21" s="271"/>
      <c r="C21" s="271"/>
      <c r="D21" s="271"/>
      <c r="E21" s="271"/>
      <c r="F21" s="271"/>
      <c r="G21" s="271"/>
      <c r="H21" s="271"/>
    </row>
    <row r="22" spans="1:8" ht="15" customHeight="1" x14ac:dyDescent="0.2">
      <c r="A22" s="273"/>
      <c r="B22" s="271"/>
      <c r="C22" s="271"/>
      <c r="D22" s="271"/>
      <c r="E22" s="271"/>
      <c r="F22" s="271"/>
      <c r="G22" s="271"/>
      <c r="H22" s="271"/>
    </row>
    <row r="23" spans="1:8" ht="11.25" customHeight="1" x14ac:dyDescent="0.2">
      <c r="A23" s="273"/>
      <c r="B23" s="271"/>
      <c r="C23" s="271"/>
      <c r="D23" s="271"/>
      <c r="E23" s="271"/>
      <c r="F23" s="271"/>
      <c r="G23" s="271"/>
      <c r="H23" s="271"/>
    </row>
    <row r="24" spans="1:8" ht="11.25" customHeight="1" x14ac:dyDescent="0.2">
      <c r="A24" s="273"/>
      <c r="B24" s="271"/>
      <c r="C24" s="271"/>
      <c r="D24" s="271"/>
      <c r="E24" s="271"/>
      <c r="F24" s="271"/>
      <c r="G24" s="271"/>
      <c r="H24" s="271"/>
    </row>
    <row r="25" spans="1:8" ht="11.25" customHeight="1" x14ac:dyDescent="0.2">
      <c r="A25" s="273"/>
      <c r="B25" s="271"/>
      <c r="C25" s="271"/>
      <c r="D25" s="271"/>
      <c r="E25" s="271"/>
      <c r="F25" s="271"/>
      <c r="G25" s="271"/>
      <c r="H25" s="271"/>
    </row>
    <row r="26" spans="1:8" ht="11.25" customHeight="1" x14ac:dyDescent="0.2">
      <c r="A26" s="273"/>
      <c r="B26" s="271"/>
      <c r="C26" s="271"/>
      <c r="D26" s="271"/>
      <c r="E26" s="271"/>
      <c r="F26" s="271"/>
      <c r="G26" s="271"/>
      <c r="H26" s="271"/>
    </row>
    <row r="27" spans="1:8" ht="11.25" customHeight="1" x14ac:dyDescent="0.2">
      <c r="A27" s="273"/>
      <c r="B27" s="271"/>
      <c r="C27" s="271"/>
      <c r="D27" s="271"/>
      <c r="E27" s="271"/>
      <c r="F27" s="271"/>
      <c r="G27" s="271"/>
      <c r="H27" s="271"/>
    </row>
    <row r="28" spans="1:8" ht="11.25" customHeight="1" x14ac:dyDescent="0.2">
      <c r="A28" s="273"/>
      <c r="B28" s="271"/>
      <c r="C28" s="271"/>
      <c r="D28" s="271"/>
      <c r="E28" s="271"/>
      <c r="F28" s="271"/>
      <c r="G28" s="271"/>
      <c r="H28" s="271"/>
    </row>
    <row r="29" spans="1:8" ht="11.25" customHeight="1" x14ac:dyDescent="0.2">
      <c r="A29" s="273"/>
      <c r="B29" s="271"/>
      <c r="C29" s="271"/>
      <c r="D29" s="271"/>
      <c r="E29" s="271"/>
      <c r="F29" s="271"/>
      <c r="G29" s="271"/>
      <c r="H29" s="271"/>
    </row>
    <row r="30" spans="1:8" ht="11.25" customHeight="1" x14ac:dyDescent="0.2">
      <c r="A30" s="273"/>
      <c r="B30" s="271"/>
      <c r="C30" s="271"/>
      <c r="D30" s="271"/>
      <c r="E30" s="271"/>
      <c r="F30" s="271"/>
      <c r="G30" s="271"/>
      <c r="H30" s="271"/>
    </row>
    <row r="31" spans="1:8" ht="11.25" customHeight="1" x14ac:dyDescent="0.2">
      <c r="A31" s="273"/>
      <c r="B31" s="271"/>
      <c r="C31" s="271"/>
      <c r="D31" s="271"/>
      <c r="E31" s="271"/>
      <c r="F31" s="271"/>
      <c r="G31" s="271"/>
      <c r="H31" s="271"/>
    </row>
    <row r="32" spans="1:8" ht="15" customHeight="1" x14ac:dyDescent="0.2">
      <c r="A32" s="273"/>
      <c r="B32" s="271"/>
      <c r="C32" s="271"/>
      <c r="D32" s="271"/>
      <c r="E32" s="271"/>
      <c r="F32" s="271"/>
      <c r="G32" s="271"/>
      <c r="H32" s="271"/>
    </row>
    <row r="33" spans="1:8" ht="11.25" customHeight="1" x14ac:dyDescent="0.2">
      <c r="A33" s="273"/>
      <c r="B33" s="271"/>
      <c r="C33" s="271"/>
      <c r="D33" s="271"/>
      <c r="E33" s="271"/>
      <c r="F33" s="271"/>
      <c r="G33" s="271"/>
      <c r="H33" s="271"/>
    </row>
    <row r="34" spans="1:8" ht="11.25" customHeight="1" x14ac:dyDescent="0.2">
      <c r="A34" s="273"/>
      <c r="B34" s="271"/>
      <c r="C34" s="271"/>
      <c r="D34" s="271"/>
      <c r="E34" s="271"/>
      <c r="F34" s="271"/>
      <c r="G34" s="271"/>
      <c r="H34" s="271"/>
    </row>
    <row r="35" spans="1:8" ht="11.25" customHeight="1" x14ac:dyDescent="0.2">
      <c r="A35" s="273"/>
      <c r="B35" s="271"/>
      <c r="C35" s="271"/>
      <c r="D35" s="271"/>
      <c r="E35" s="271"/>
      <c r="F35" s="271"/>
      <c r="G35" s="271"/>
      <c r="H35" s="271"/>
    </row>
    <row r="36" spans="1:8" ht="11.25" customHeight="1" x14ac:dyDescent="0.2">
      <c r="A36" s="273"/>
      <c r="B36" s="271"/>
      <c r="C36" s="271"/>
      <c r="D36" s="271"/>
      <c r="E36" s="271"/>
      <c r="F36" s="271"/>
      <c r="G36" s="271"/>
      <c r="H36" s="271"/>
    </row>
    <row r="37" spans="1:8" ht="11.25" customHeight="1" x14ac:dyDescent="0.2">
      <c r="A37" s="273"/>
      <c r="B37" s="271"/>
      <c r="C37" s="271"/>
      <c r="D37" s="271"/>
      <c r="E37" s="271"/>
      <c r="F37" s="271"/>
      <c r="G37" s="271"/>
      <c r="H37" s="271"/>
    </row>
    <row r="38" spans="1:8" ht="11.25" customHeight="1" x14ac:dyDescent="0.2">
      <c r="A38" s="273"/>
      <c r="B38" s="271"/>
      <c r="C38" s="271"/>
      <c r="D38" s="271"/>
      <c r="E38" s="271"/>
      <c r="F38" s="271"/>
      <c r="G38" s="271"/>
      <c r="H38" s="271"/>
    </row>
    <row r="39" spans="1:8" ht="11.25" customHeight="1" x14ac:dyDescent="0.2">
      <c r="A39" s="273"/>
      <c r="B39" s="271"/>
      <c r="C39" s="271"/>
      <c r="D39" s="271"/>
      <c r="E39" s="271"/>
      <c r="F39" s="271"/>
      <c r="G39" s="271"/>
      <c r="H39" s="271"/>
    </row>
    <row r="40" spans="1:8" ht="11.25" customHeight="1" x14ac:dyDescent="0.2">
      <c r="A40" s="273"/>
      <c r="B40" s="271"/>
      <c r="C40" s="271"/>
      <c r="D40" s="271"/>
      <c r="E40" s="271"/>
      <c r="F40" s="271"/>
      <c r="G40" s="271"/>
      <c r="H40" s="271"/>
    </row>
    <row r="41" spans="1:8" ht="11.25" customHeight="1" x14ac:dyDescent="0.2">
      <c r="A41" s="273"/>
      <c r="B41" s="271"/>
      <c r="C41" s="271"/>
      <c r="D41" s="271"/>
      <c r="E41" s="271"/>
      <c r="F41" s="271"/>
      <c r="G41" s="271"/>
      <c r="H41" s="271"/>
    </row>
    <row r="42" spans="1:8" ht="15" customHeight="1" x14ac:dyDescent="0.2">
      <c r="A42" s="273"/>
      <c r="B42" s="271"/>
      <c r="C42" s="271"/>
      <c r="D42" s="271"/>
      <c r="E42" s="271"/>
      <c r="F42" s="271"/>
      <c r="G42" s="271"/>
      <c r="H42" s="271"/>
    </row>
    <row r="43" spans="1:8" ht="11.25" customHeight="1" x14ac:dyDescent="0.2">
      <c r="A43" s="273"/>
      <c r="B43" s="271"/>
      <c r="C43" s="271"/>
      <c r="D43" s="271"/>
      <c r="E43" s="271"/>
      <c r="F43" s="271"/>
      <c r="G43" s="271"/>
      <c r="H43" s="271"/>
    </row>
    <row r="44" spans="1:8" ht="11.25" customHeight="1" x14ac:dyDescent="0.2">
      <c r="A44" s="273"/>
      <c r="B44" s="271"/>
      <c r="C44" s="271"/>
      <c r="D44" s="271"/>
      <c r="E44" s="271"/>
      <c r="F44" s="271"/>
      <c r="G44" s="271"/>
      <c r="H44" s="271"/>
    </row>
    <row r="45" spans="1:8" ht="11.25" customHeight="1" x14ac:dyDescent="0.2">
      <c r="A45" s="273"/>
      <c r="B45" s="271"/>
      <c r="C45" s="271"/>
      <c r="D45" s="271"/>
      <c r="E45" s="271"/>
      <c r="F45" s="271"/>
      <c r="G45" s="271"/>
      <c r="H45" s="271"/>
    </row>
    <row r="46" spans="1:8" ht="11.25" customHeight="1" x14ac:dyDescent="0.2">
      <c r="A46" s="273"/>
      <c r="B46" s="271"/>
      <c r="C46" s="271"/>
      <c r="D46" s="271"/>
      <c r="E46" s="271"/>
      <c r="F46" s="271"/>
      <c r="G46" s="271"/>
      <c r="H46" s="271"/>
    </row>
    <row r="47" spans="1:8" ht="11.25" customHeight="1" x14ac:dyDescent="0.2">
      <c r="A47" s="273"/>
      <c r="B47" s="271"/>
      <c r="C47" s="271"/>
      <c r="D47" s="271"/>
      <c r="E47" s="271"/>
      <c r="F47" s="271"/>
      <c r="G47" s="271"/>
      <c r="H47" s="271"/>
    </row>
    <row r="48" spans="1:8" ht="11.25" customHeight="1" x14ac:dyDescent="0.2">
      <c r="A48" s="273"/>
      <c r="B48" s="271"/>
      <c r="C48" s="271"/>
      <c r="D48" s="271"/>
      <c r="E48" s="271"/>
      <c r="F48" s="271"/>
      <c r="G48" s="271"/>
      <c r="H48" s="271"/>
    </row>
    <row r="49" spans="1:8" ht="11.25" customHeight="1" x14ac:dyDescent="0.2">
      <c r="A49" s="273"/>
      <c r="B49" s="271"/>
      <c r="C49" s="271"/>
      <c r="D49" s="271"/>
      <c r="E49" s="271"/>
      <c r="F49" s="271"/>
      <c r="G49" s="271"/>
      <c r="H49" s="271"/>
    </row>
    <row r="50" spans="1:8" ht="11.25" customHeight="1" x14ac:dyDescent="0.2">
      <c r="A50" s="273"/>
      <c r="B50" s="271"/>
      <c r="C50" s="271"/>
      <c r="D50" s="271"/>
      <c r="E50" s="271"/>
      <c r="F50" s="271"/>
      <c r="G50" s="271"/>
      <c r="H50" s="271"/>
    </row>
    <row r="51" spans="1:8" ht="11.25" customHeight="1" x14ac:dyDescent="0.2">
      <c r="A51" s="273"/>
      <c r="B51" s="271"/>
      <c r="C51" s="271"/>
      <c r="D51" s="271"/>
      <c r="E51" s="271"/>
      <c r="F51" s="271"/>
      <c r="G51" s="271"/>
      <c r="H51" s="271"/>
    </row>
    <row r="52" spans="1:8" ht="11.25" customHeight="1" x14ac:dyDescent="0.2">
      <c r="A52" s="273"/>
      <c r="B52" s="271"/>
      <c r="C52" s="271"/>
      <c r="D52" s="271"/>
      <c r="E52" s="271"/>
      <c r="F52" s="271"/>
      <c r="G52" s="271"/>
      <c r="H52" s="271"/>
    </row>
    <row r="53" spans="1:8" ht="11.25" customHeight="1" x14ac:dyDescent="0.2">
      <c r="A53" s="273"/>
      <c r="B53" s="271"/>
      <c r="C53" s="271"/>
      <c r="D53" s="271"/>
      <c r="E53" s="271"/>
      <c r="F53" s="271"/>
      <c r="G53" s="271"/>
      <c r="H53" s="271"/>
    </row>
    <row r="54" spans="1:8" ht="11.25" customHeight="1" x14ac:dyDescent="0.2">
      <c r="A54" s="273"/>
      <c r="B54" s="271"/>
      <c r="C54" s="271"/>
      <c r="D54" s="271"/>
      <c r="E54" s="271"/>
      <c r="F54" s="271"/>
      <c r="G54" s="271"/>
      <c r="H54" s="271"/>
    </row>
    <row r="55" spans="1:8" ht="11.25" customHeight="1" x14ac:dyDescent="0.2">
      <c r="A55" s="273"/>
      <c r="B55" s="271"/>
      <c r="C55" s="271"/>
      <c r="D55" s="271"/>
      <c r="E55" s="271"/>
      <c r="F55" s="271"/>
      <c r="G55" s="271"/>
      <c r="H55" s="271"/>
    </row>
    <row r="56" spans="1:8" ht="11.25" customHeight="1" x14ac:dyDescent="0.2">
      <c r="A56" s="273"/>
      <c r="B56" s="271"/>
      <c r="C56" s="271"/>
      <c r="D56" s="271"/>
      <c r="E56" s="271"/>
      <c r="F56" s="271"/>
      <c r="G56" s="271"/>
      <c r="H56" s="271"/>
    </row>
    <row r="57" spans="1:8" ht="11.25" customHeight="1" x14ac:dyDescent="0.2">
      <c r="A57" s="273"/>
      <c r="B57" s="271"/>
      <c r="C57" s="271"/>
      <c r="D57" s="271"/>
      <c r="E57" s="271"/>
      <c r="F57" s="271"/>
      <c r="G57" s="271"/>
      <c r="H57" s="271"/>
    </row>
    <row r="58" spans="1:8" ht="11.25" customHeight="1" x14ac:dyDescent="0.2">
      <c r="A58" s="273"/>
      <c r="B58" s="271"/>
      <c r="C58" s="271"/>
      <c r="D58" s="271"/>
      <c r="E58" s="271"/>
      <c r="F58" s="271"/>
      <c r="G58" s="271"/>
      <c r="H58" s="271"/>
    </row>
    <row r="59" spans="1:8" ht="11.25" customHeight="1" x14ac:dyDescent="0.2">
      <c r="A59" s="273"/>
      <c r="B59" s="271"/>
      <c r="C59" s="271"/>
      <c r="D59" s="271"/>
      <c r="E59" s="271"/>
      <c r="F59" s="271"/>
      <c r="G59" s="271"/>
      <c r="H59" s="271"/>
    </row>
    <row r="60" spans="1:8" ht="11.25" customHeight="1" x14ac:dyDescent="0.2">
      <c r="A60" s="273"/>
      <c r="B60" s="271"/>
      <c r="C60" s="271"/>
      <c r="D60" s="271"/>
      <c r="E60" s="271"/>
      <c r="F60" s="271"/>
      <c r="G60" s="271"/>
      <c r="H60" s="271"/>
    </row>
    <row r="61" spans="1:8" ht="11.25" customHeight="1" x14ac:dyDescent="0.2">
      <c r="A61" s="273"/>
      <c r="B61" s="271"/>
      <c r="C61" s="271"/>
      <c r="D61" s="271"/>
      <c r="E61" s="271"/>
      <c r="F61" s="271"/>
      <c r="G61" s="271"/>
      <c r="H61" s="271"/>
    </row>
    <row r="62" spans="1:8" ht="11.25" customHeight="1" x14ac:dyDescent="0.2">
      <c r="A62" s="273"/>
      <c r="B62" s="271"/>
      <c r="C62" s="271"/>
      <c r="D62" s="271"/>
      <c r="E62" s="271"/>
      <c r="F62" s="271"/>
      <c r="G62" s="271"/>
      <c r="H62" s="271"/>
    </row>
    <row r="63" spans="1:8" ht="11.25" customHeight="1" x14ac:dyDescent="0.2">
      <c r="A63" s="273"/>
      <c r="B63" s="271"/>
      <c r="C63" s="271"/>
      <c r="D63" s="271"/>
      <c r="E63" s="271"/>
      <c r="F63" s="271"/>
      <c r="G63" s="271"/>
      <c r="H63" s="271"/>
    </row>
    <row r="64" spans="1:8" ht="11.25" customHeight="1" x14ac:dyDescent="0.2">
      <c r="A64" s="273"/>
      <c r="B64" s="271"/>
      <c r="C64" s="271"/>
      <c r="D64" s="271"/>
      <c r="E64" s="271"/>
      <c r="F64" s="271"/>
      <c r="G64" s="271"/>
      <c r="H64" s="271"/>
    </row>
    <row r="65" spans="1:8" ht="11.25" customHeight="1" x14ac:dyDescent="0.2">
      <c r="A65" s="273"/>
      <c r="B65" s="271"/>
      <c r="C65" s="271"/>
      <c r="D65" s="271"/>
      <c r="E65" s="271"/>
      <c r="F65" s="271"/>
      <c r="G65" s="271"/>
      <c r="H65" s="271"/>
    </row>
    <row r="66" spans="1:8" ht="11.25" customHeight="1" x14ac:dyDescent="0.2">
      <c r="A66" s="273"/>
      <c r="B66" s="271"/>
      <c r="C66" s="271"/>
      <c r="D66" s="271"/>
      <c r="E66" s="271"/>
      <c r="F66" s="271"/>
      <c r="G66" s="271"/>
      <c r="H66" s="271"/>
    </row>
    <row r="67" spans="1:8" ht="11.25" customHeight="1" x14ac:dyDescent="0.2">
      <c r="A67" s="273"/>
      <c r="B67" s="271"/>
      <c r="C67" s="271"/>
      <c r="D67" s="271"/>
      <c r="E67" s="271"/>
      <c r="F67" s="271"/>
      <c r="G67" s="271"/>
      <c r="H67" s="271"/>
    </row>
    <row r="68" spans="1:8" ht="11.25" customHeight="1" x14ac:dyDescent="0.2">
      <c r="A68" s="273"/>
      <c r="B68" s="271"/>
      <c r="C68" s="271"/>
      <c r="D68" s="271"/>
      <c r="E68" s="271"/>
      <c r="F68" s="271"/>
      <c r="G68" s="271"/>
      <c r="H68" s="271"/>
    </row>
    <row r="69" spans="1:8" ht="11.25" customHeight="1" x14ac:dyDescent="0.2">
      <c r="A69" s="273"/>
      <c r="B69" s="271"/>
      <c r="C69" s="271"/>
      <c r="D69" s="271"/>
      <c r="E69" s="271"/>
      <c r="F69" s="271"/>
      <c r="G69" s="271"/>
      <c r="H69" s="271"/>
    </row>
    <row r="70" spans="1:8" ht="11.25" customHeight="1" x14ac:dyDescent="0.2">
      <c r="A70" s="273"/>
      <c r="B70" s="271"/>
      <c r="C70" s="271"/>
      <c r="D70" s="271"/>
      <c r="E70" s="271"/>
      <c r="F70" s="271"/>
      <c r="G70" s="271"/>
      <c r="H70" s="271"/>
    </row>
    <row r="71" spans="1:8" ht="11.25" customHeight="1" x14ac:dyDescent="0.2">
      <c r="A71" s="273"/>
      <c r="B71" s="271"/>
      <c r="C71" s="271"/>
      <c r="D71" s="271"/>
      <c r="E71" s="271"/>
      <c r="F71" s="271"/>
      <c r="G71" s="271"/>
      <c r="H71" s="271"/>
    </row>
    <row r="72" spans="1:8" ht="11.25" customHeight="1" x14ac:dyDescent="0.2">
      <c r="A72" s="273"/>
      <c r="B72" s="271"/>
      <c r="C72" s="271"/>
      <c r="D72" s="271"/>
      <c r="E72" s="271"/>
      <c r="F72" s="271"/>
      <c r="G72" s="271"/>
      <c r="H72" s="271"/>
    </row>
    <row r="73" spans="1:8" ht="11.25" customHeight="1" x14ac:dyDescent="0.2">
      <c r="A73" s="274"/>
      <c r="B73" s="271"/>
      <c r="C73" s="271"/>
      <c r="D73" s="271"/>
      <c r="E73" s="271"/>
      <c r="F73" s="271"/>
      <c r="G73" s="271"/>
      <c r="H73" s="271"/>
    </row>
    <row r="74" spans="1:8" ht="11.25" customHeight="1" x14ac:dyDescent="0.2">
      <c r="A74" s="274"/>
      <c r="B74" s="271"/>
      <c r="C74" s="271"/>
      <c r="D74" s="271"/>
      <c r="E74" s="271"/>
      <c r="F74" s="271"/>
      <c r="G74" s="271"/>
      <c r="H74" s="271"/>
    </row>
    <row r="75" spans="1:8" ht="11.25" customHeight="1" x14ac:dyDescent="0.2">
      <c r="A75" s="274"/>
      <c r="B75" s="271"/>
      <c r="C75" s="271"/>
      <c r="D75" s="271"/>
      <c r="E75" s="271"/>
      <c r="F75" s="271"/>
      <c r="G75" s="271"/>
      <c r="H75" s="271"/>
    </row>
    <row r="76" spans="1:8" ht="11.25" customHeight="1" x14ac:dyDescent="0.2">
      <c r="A76" s="274"/>
      <c r="B76" s="271"/>
      <c r="C76" s="271"/>
      <c r="D76" s="271"/>
      <c r="E76" s="271"/>
      <c r="F76" s="271"/>
      <c r="G76" s="271"/>
      <c r="H76" s="271"/>
    </row>
    <row r="77" spans="1:8" ht="11.25" customHeight="1" x14ac:dyDescent="0.2">
      <c r="A77" s="274"/>
      <c r="B77" s="271"/>
      <c r="C77" s="271"/>
      <c r="D77" s="271"/>
      <c r="E77" s="271"/>
      <c r="F77" s="271"/>
      <c r="G77" s="271"/>
      <c r="H77" s="271"/>
    </row>
    <row r="78" spans="1:8" ht="11.25" customHeight="1" x14ac:dyDescent="0.2">
      <c r="A78" s="274"/>
      <c r="B78" s="271"/>
      <c r="C78" s="271"/>
      <c r="D78" s="271"/>
      <c r="E78" s="271"/>
      <c r="F78" s="271"/>
      <c r="G78" s="271"/>
      <c r="H78" s="271"/>
    </row>
    <row r="79" spans="1:8" ht="11.25" customHeight="1" x14ac:dyDescent="0.2">
      <c r="A79" s="274"/>
      <c r="B79" s="271"/>
      <c r="C79" s="271"/>
      <c r="D79" s="271"/>
      <c r="E79" s="271"/>
      <c r="F79" s="271"/>
      <c r="G79" s="271"/>
      <c r="H79" s="271"/>
    </row>
    <row r="80" spans="1:8" ht="11.25" customHeight="1" x14ac:dyDescent="0.2">
      <c r="A80" s="274"/>
      <c r="B80" s="271"/>
      <c r="C80" s="271"/>
      <c r="D80" s="271"/>
      <c r="E80" s="271"/>
      <c r="F80" s="271"/>
      <c r="G80" s="271"/>
      <c r="H80" s="271"/>
    </row>
    <row r="81" spans="1:8" ht="11.25" customHeight="1" x14ac:dyDescent="0.2">
      <c r="A81" s="274"/>
      <c r="B81" s="271"/>
      <c r="C81" s="271"/>
      <c r="D81" s="271"/>
      <c r="E81" s="271"/>
      <c r="F81" s="271"/>
      <c r="G81" s="271"/>
      <c r="H81" s="271"/>
    </row>
    <row r="82" spans="1:8" ht="11.25" customHeight="1" x14ac:dyDescent="0.2">
      <c r="A82" s="274"/>
      <c r="B82" s="271"/>
      <c r="C82" s="271"/>
      <c r="D82" s="271"/>
      <c r="E82" s="271"/>
      <c r="F82" s="271"/>
      <c r="G82" s="271"/>
      <c r="H82" s="271"/>
    </row>
    <row r="83" spans="1:8" ht="11.25" customHeight="1" x14ac:dyDescent="0.2">
      <c r="A83" s="274"/>
      <c r="B83" s="271"/>
      <c r="C83" s="271"/>
      <c r="D83" s="271"/>
      <c r="E83" s="271"/>
      <c r="F83" s="271"/>
      <c r="G83" s="271"/>
      <c r="H83" s="271"/>
    </row>
    <row r="84" spans="1:8" ht="11.25" customHeight="1" x14ac:dyDescent="0.2">
      <c r="A84" s="274"/>
      <c r="B84" s="271"/>
      <c r="C84" s="271"/>
      <c r="D84" s="271"/>
      <c r="E84" s="271"/>
      <c r="F84" s="271"/>
      <c r="G84" s="271"/>
      <c r="H84" s="271"/>
    </row>
    <row r="85" spans="1:8" ht="11.25" customHeight="1" x14ac:dyDescent="0.2">
      <c r="A85" s="274"/>
      <c r="B85" s="271"/>
      <c r="C85" s="271"/>
      <c r="D85" s="271"/>
      <c r="E85" s="271"/>
      <c r="F85" s="271"/>
      <c r="G85" s="271"/>
      <c r="H85" s="271"/>
    </row>
    <row r="86" spans="1:8" ht="11.25" customHeight="1" x14ac:dyDescent="0.2">
      <c r="A86" s="274"/>
      <c r="B86" s="271"/>
      <c r="C86" s="271"/>
      <c r="D86" s="271"/>
      <c r="E86" s="271"/>
      <c r="F86" s="271"/>
      <c r="G86" s="271"/>
      <c r="H86" s="271"/>
    </row>
    <row r="87" spans="1:8" ht="11.25" customHeight="1" x14ac:dyDescent="0.2">
      <c r="A87" s="274"/>
      <c r="B87" s="271"/>
      <c r="C87" s="271"/>
      <c r="D87" s="271"/>
      <c r="E87" s="271"/>
      <c r="F87" s="271"/>
      <c r="G87" s="271"/>
      <c r="H87" s="271"/>
    </row>
    <row r="88" spans="1:8" ht="11.25" customHeight="1" x14ac:dyDescent="0.2">
      <c r="A88" s="274"/>
      <c r="B88" s="271"/>
      <c r="C88" s="271"/>
      <c r="D88" s="271"/>
      <c r="E88" s="271"/>
      <c r="F88" s="271"/>
      <c r="G88" s="271"/>
      <c r="H88" s="271"/>
    </row>
    <row r="89" spans="1:8" ht="11.25" customHeight="1" x14ac:dyDescent="0.2">
      <c r="A89" s="274"/>
      <c r="B89" s="271"/>
      <c r="C89" s="271"/>
      <c r="D89" s="271"/>
      <c r="E89" s="271"/>
      <c r="F89" s="271"/>
      <c r="G89" s="271"/>
      <c r="H89" s="271"/>
    </row>
    <row r="90" spans="1:8" ht="11.25" customHeight="1" x14ac:dyDescent="0.2">
      <c r="A90" s="274"/>
      <c r="B90" s="271"/>
      <c r="C90" s="271"/>
      <c r="D90" s="271"/>
      <c r="E90" s="271"/>
      <c r="F90" s="271"/>
      <c r="G90" s="271"/>
      <c r="H90" s="271"/>
    </row>
    <row r="91" spans="1:8" ht="11.25" customHeight="1" x14ac:dyDescent="0.2">
      <c r="A91" s="274"/>
      <c r="B91" s="271"/>
      <c r="C91" s="271"/>
      <c r="D91" s="271"/>
      <c r="E91" s="271"/>
      <c r="F91" s="271"/>
      <c r="G91" s="271"/>
      <c r="H91" s="271"/>
    </row>
    <row r="92" spans="1:8" ht="11.25" customHeight="1" x14ac:dyDescent="0.2">
      <c r="A92" s="274"/>
      <c r="B92" s="271"/>
      <c r="C92" s="271"/>
      <c r="D92" s="271"/>
      <c r="E92" s="271"/>
      <c r="F92" s="271"/>
      <c r="G92" s="271"/>
      <c r="H92" s="271"/>
    </row>
    <row r="93" spans="1:8" x14ac:dyDescent="0.2">
      <c r="A93" s="274"/>
      <c r="B93" s="271"/>
      <c r="C93" s="271"/>
      <c r="D93" s="271"/>
      <c r="E93" s="271"/>
      <c r="F93" s="271"/>
      <c r="G93" s="271"/>
      <c r="H93" s="271"/>
    </row>
    <row r="94" spans="1:8" x14ac:dyDescent="0.2">
      <c r="A94" s="274"/>
      <c r="B94" s="271"/>
      <c r="C94" s="271"/>
      <c r="D94" s="271"/>
      <c r="E94" s="271"/>
      <c r="F94" s="271"/>
      <c r="G94" s="271"/>
      <c r="H94" s="271"/>
    </row>
    <row r="95" spans="1:8" x14ac:dyDescent="0.2">
      <c r="A95" s="274"/>
      <c r="B95" s="271"/>
      <c r="C95" s="271"/>
      <c r="D95" s="271"/>
      <c r="E95" s="271"/>
      <c r="F95" s="271"/>
      <c r="G95" s="271"/>
      <c r="H95" s="271"/>
    </row>
    <row r="96" spans="1:8" x14ac:dyDescent="0.2">
      <c r="A96" s="274"/>
      <c r="B96" s="271"/>
      <c r="C96" s="271"/>
      <c r="D96" s="271"/>
      <c r="E96" s="271"/>
      <c r="F96" s="271"/>
      <c r="G96" s="271"/>
      <c r="H96" s="271"/>
    </row>
    <row r="97" spans="1:1" ht="15" customHeight="1" x14ac:dyDescent="0.2">
      <c r="A97" s="274"/>
    </row>
    <row r="98" spans="1:1" x14ac:dyDescent="0.2">
      <c r="A98" s="274"/>
    </row>
    <row r="99" spans="1:1" x14ac:dyDescent="0.2">
      <c r="A99" s="274"/>
    </row>
    <row r="100" spans="1:1" x14ac:dyDescent="0.2">
      <c r="A100" s="274"/>
    </row>
    <row r="101" spans="1:1" x14ac:dyDescent="0.2">
      <c r="A101" s="274"/>
    </row>
    <row r="102" spans="1:1" x14ac:dyDescent="0.2">
      <c r="A102" s="274"/>
    </row>
    <row r="103" spans="1:1" x14ac:dyDescent="0.2">
      <c r="A103" s="274"/>
    </row>
    <row r="104" spans="1:1" x14ac:dyDescent="0.2">
      <c r="A104" s="274"/>
    </row>
    <row r="105" spans="1:1" x14ac:dyDescent="0.2">
      <c r="A105" s="274"/>
    </row>
    <row r="106" spans="1:1" x14ac:dyDescent="0.2">
      <c r="A106" s="274"/>
    </row>
    <row r="107" spans="1:1" x14ac:dyDescent="0.2">
      <c r="A107" s="274"/>
    </row>
    <row r="108" spans="1:1" x14ac:dyDescent="0.2">
      <c r="A108" s="274"/>
    </row>
    <row r="109" spans="1:1" ht="15" customHeight="1" x14ac:dyDescent="0.2">
      <c r="A109" s="274"/>
    </row>
    <row r="110" spans="1:1" x14ac:dyDescent="0.2">
      <c r="A110" s="274"/>
    </row>
    <row r="111" spans="1:1" x14ac:dyDescent="0.2">
      <c r="A111" s="274"/>
    </row>
    <row r="112" spans="1:1" x14ac:dyDescent="0.2">
      <c r="A112" s="274"/>
    </row>
    <row r="113" spans="1:1" x14ac:dyDescent="0.2">
      <c r="A113" s="275"/>
    </row>
    <row r="114" spans="1:1" x14ac:dyDescent="0.2">
      <c r="A114" s="275"/>
    </row>
    <row r="115" spans="1:1" x14ac:dyDescent="0.2">
      <c r="A115" s="275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79" spans="2:8" s="237" customFormat="1" x14ac:dyDescent="0.2">
      <c r="B379" s="238"/>
      <c r="C379" s="238"/>
      <c r="D379" s="238"/>
      <c r="E379" s="238"/>
      <c r="F379" s="238"/>
      <c r="G379" s="238"/>
      <c r="H379" s="238"/>
    </row>
  </sheetData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381"/>
  <sheetViews>
    <sheetView workbookViewId="0"/>
  </sheetViews>
  <sheetFormatPr defaultRowHeight="11.25" x14ac:dyDescent="0.2"/>
  <cols>
    <col min="1" max="1" width="26.6640625" style="237" bestFit="1" customWidth="1"/>
    <col min="2" max="2" width="5.1640625" style="238" bestFit="1" customWidth="1"/>
    <col min="3" max="16384" width="9.33203125" style="238"/>
  </cols>
  <sheetData>
    <row r="1" spans="1:2" x14ac:dyDescent="0.2">
      <c r="A1" s="263" t="s">
        <v>41</v>
      </c>
    </row>
    <row r="2" spans="1:2" x14ac:dyDescent="0.2">
      <c r="A2" s="263" t="s">
        <v>793</v>
      </c>
    </row>
    <row r="3" spans="1:2" x14ac:dyDescent="0.2">
      <c r="A3" s="266" t="s">
        <v>819</v>
      </c>
    </row>
    <row r="4" spans="1:2" x14ac:dyDescent="0.2">
      <c r="A4" s="299" t="s">
        <v>820</v>
      </c>
    </row>
    <row r="5" spans="1:2" x14ac:dyDescent="0.2">
      <c r="A5" s="292" t="s">
        <v>85</v>
      </c>
    </row>
    <row r="6" spans="1:2" x14ac:dyDescent="0.2">
      <c r="A6" s="300" t="s">
        <v>599</v>
      </c>
      <c r="B6" s="268"/>
    </row>
    <row r="7" spans="1:2" x14ac:dyDescent="0.2">
      <c r="A7" s="269" t="s">
        <v>92</v>
      </c>
    </row>
    <row r="8" spans="1:2" x14ac:dyDescent="0.2">
      <c r="A8" s="244" t="s">
        <v>0</v>
      </c>
    </row>
    <row r="9" spans="1:2" x14ac:dyDescent="0.2">
      <c r="A9" s="244"/>
    </row>
    <row r="10" spans="1:2" x14ac:dyDescent="0.2">
      <c r="A10" s="254"/>
      <c r="B10" s="768" t="s">
        <v>796</v>
      </c>
    </row>
    <row r="11" spans="1:2" ht="14.25" customHeight="1" x14ac:dyDescent="0.2">
      <c r="A11" s="239" t="s">
        <v>805</v>
      </c>
      <c r="B11" s="769">
        <v>0.72</v>
      </c>
    </row>
    <row r="12" spans="1:2" ht="11.25" customHeight="1" x14ac:dyDescent="0.2">
      <c r="A12" s="279" t="s">
        <v>806</v>
      </c>
      <c r="B12" s="769">
        <v>0.01</v>
      </c>
    </row>
    <row r="13" spans="1:2" ht="11.25" customHeight="1" x14ac:dyDescent="0.2">
      <c r="A13" s="273" t="s">
        <v>798</v>
      </c>
      <c r="B13" s="769">
        <v>0.22</v>
      </c>
    </row>
    <row r="14" spans="1:2" x14ac:dyDescent="0.2">
      <c r="A14" s="239" t="s">
        <v>807</v>
      </c>
      <c r="B14" s="769">
        <v>0.05</v>
      </c>
    </row>
    <row r="15" spans="1:2" x14ac:dyDescent="0.2">
      <c r="A15" s="273"/>
      <c r="B15" s="769"/>
    </row>
    <row r="16" spans="1:2" x14ac:dyDescent="0.2">
      <c r="A16" s="273"/>
      <c r="B16" s="769"/>
    </row>
    <row r="17" spans="1:2" x14ac:dyDescent="0.2">
      <c r="A17" s="238"/>
      <c r="B17" s="271"/>
    </row>
    <row r="18" spans="1:2" x14ac:dyDescent="0.2">
      <c r="A18" s="270"/>
      <c r="B18" s="271"/>
    </row>
    <row r="19" spans="1:2" x14ac:dyDescent="0.2">
      <c r="A19" s="270"/>
      <c r="B19" s="271"/>
    </row>
    <row r="20" spans="1:2" x14ac:dyDescent="0.2">
      <c r="A20" s="270"/>
    </row>
    <row r="21" spans="1:2" x14ac:dyDescent="0.2">
      <c r="A21" s="273"/>
    </row>
    <row r="22" spans="1:2" x14ac:dyDescent="0.2">
      <c r="A22" s="273"/>
    </row>
    <row r="23" spans="1:2" x14ac:dyDescent="0.2">
      <c r="A23" s="273"/>
    </row>
    <row r="24" spans="1:2" x14ac:dyDescent="0.2">
      <c r="B24" s="271"/>
    </row>
    <row r="25" spans="1:2" x14ac:dyDescent="0.2">
      <c r="B25" s="271"/>
    </row>
    <row r="26" spans="1:2" x14ac:dyDescent="0.2">
      <c r="B26" s="271"/>
    </row>
    <row r="27" spans="1:2" x14ac:dyDescent="0.2">
      <c r="A27" s="273"/>
      <c r="B27" s="271"/>
    </row>
    <row r="28" spans="1:2" x14ac:dyDescent="0.2">
      <c r="A28" s="273"/>
      <c r="B28" s="271"/>
    </row>
    <row r="29" spans="1:2" x14ac:dyDescent="0.2">
      <c r="A29" s="273"/>
      <c r="B29" s="271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3"/>
      <c r="B85" s="271"/>
    </row>
    <row r="86" spans="1:2" x14ac:dyDescent="0.2">
      <c r="A86" s="274"/>
      <c r="B86" s="271"/>
    </row>
    <row r="87" spans="1:2" x14ac:dyDescent="0.2">
      <c r="A87" s="274"/>
      <c r="B87" s="271"/>
    </row>
    <row r="88" spans="1:2" x14ac:dyDescent="0.2">
      <c r="A88" s="274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  <c r="B108" s="271"/>
    </row>
    <row r="109" spans="1:2" x14ac:dyDescent="0.2">
      <c r="A109" s="274"/>
    </row>
    <row r="110" spans="1:2" x14ac:dyDescent="0.2">
      <c r="A110" s="274"/>
    </row>
    <row r="111" spans="1:2" x14ac:dyDescent="0.2">
      <c r="A111" s="274"/>
    </row>
    <row r="112" spans="1:2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4"/>
    </row>
    <row r="120" spans="1:1" x14ac:dyDescent="0.2">
      <c r="A120" s="274"/>
    </row>
    <row r="121" spans="1:1" x14ac:dyDescent="0.2">
      <c r="A121" s="274"/>
    </row>
    <row r="122" spans="1:1" x14ac:dyDescent="0.2">
      <c r="A122" s="274"/>
    </row>
    <row r="123" spans="1:1" x14ac:dyDescent="0.2">
      <c r="A123" s="274"/>
    </row>
    <row r="124" spans="1:1" x14ac:dyDescent="0.2">
      <c r="A124" s="274"/>
    </row>
    <row r="125" spans="1:1" x14ac:dyDescent="0.2">
      <c r="A125" s="274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381"/>
  <sheetViews>
    <sheetView workbookViewId="0"/>
  </sheetViews>
  <sheetFormatPr defaultRowHeight="11.25" x14ac:dyDescent="0.2"/>
  <cols>
    <col min="1" max="1" width="30" style="237" bestFit="1" customWidth="1"/>
    <col min="2" max="2" width="5.1640625" style="238" bestFit="1" customWidth="1"/>
    <col min="3" max="16384" width="9.33203125" style="238"/>
  </cols>
  <sheetData>
    <row r="1" spans="1:2" x14ac:dyDescent="0.2">
      <c r="A1" s="263" t="s">
        <v>41</v>
      </c>
    </row>
    <row r="2" spans="1:2" x14ac:dyDescent="0.2">
      <c r="A2" s="263" t="s">
        <v>793</v>
      </c>
    </row>
    <row r="3" spans="1:2" x14ac:dyDescent="0.2">
      <c r="A3" s="266" t="s">
        <v>821</v>
      </c>
    </row>
    <row r="4" spans="1:2" x14ac:dyDescent="0.2">
      <c r="A4" s="299" t="s">
        <v>822</v>
      </c>
    </row>
    <row r="5" spans="1:2" x14ac:dyDescent="0.2">
      <c r="A5" s="292" t="s">
        <v>85</v>
      </c>
    </row>
    <row r="6" spans="1:2" x14ac:dyDescent="0.2">
      <c r="A6" s="300" t="s">
        <v>599</v>
      </c>
      <c r="B6" s="268"/>
    </row>
    <row r="7" spans="1:2" x14ac:dyDescent="0.2">
      <c r="A7" s="269" t="s">
        <v>92</v>
      </c>
    </row>
    <row r="8" spans="1:2" x14ac:dyDescent="0.2">
      <c r="A8" s="244" t="s">
        <v>0</v>
      </c>
    </row>
    <row r="9" spans="1:2" x14ac:dyDescent="0.2">
      <c r="A9" s="244"/>
    </row>
    <row r="10" spans="1:2" x14ac:dyDescent="0.2">
      <c r="A10" s="254"/>
      <c r="B10" s="768" t="s">
        <v>796</v>
      </c>
    </row>
    <row r="11" spans="1:2" ht="14.25" customHeight="1" x14ac:dyDescent="0.2">
      <c r="A11" s="237" t="s">
        <v>798</v>
      </c>
      <c r="B11" s="769">
        <v>0.81</v>
      </c>
    </row>
    <row r="12" spans="1:2" ht="11.25" customHeight="1" x14ac:dyDescent="0.2">
      <c r="A12" s="237" t="s">
        <v>823</v>
      </c>
      <c r="B12" s="769">
        <v>7.0000000000000007E-2</v>
      </c>
    </row>
    <row r="13" spans="1:2" ht="11.25" customHeight="1" x14ac:dyDescent="0.2">
      <c r="A13" s="279" t="s">
        <v>824</v>
      </c>
      <c r="B13" s="769">
        <v>0.06</v>
      </c>
    </row>
    <row r="14" spans="1:2" x14ac:dyDescent="0.2">
      <c r="A14" s="239" t="s">
        <v>825</v>
      </c>
      <c r="B14" s="769">
        <v>0.06</v>
      </c>
    </row>
    <row r="15" spans="1:2" x14ac:dyDescent="0.2">
      <c r="A15" s="273"/>
      <c r="B15" s="769"/>
    </row>
    <row r="16" spans="1:2" x14ac:dyDescent="0.2">
      <c r="A16" s="273"/>
      <c r="B16" s="769"/>
    </row>
    <row r="17" spans="1:2" x14ac:dyDescent="0.2">
      <c r="A17" s="238"/>
      <c r="B17" s="271"/>
    </row>
    <row r="18" spans="1:2" x14ac:dyDescent="0.2">
      <c r="A18" s="270"/>
      <c r="B18" s="271"/>
    </row>
    <row r="19" spans="1:2" x14ac:dyDescent="0.2">
      <c r="A19" s="270"/>
      <c r="B19" s="271"/>
    </row>
    <row r="20" spans="1:2" x14ac:dyDescent="0.2">
      <c r="A20" s="270"/>
    </row>
    <row r="21" spans="1:2" x14ac:dyDescent="0.2">
      <c r="A21" s="273"/>
    </row>
    <row r="22" spans="1:2" x14ac:dyDescent="0.2">
      <c r="A22" s="273"/>
    </row>
    <row r="23" spans="1:2" x14ac:dyDescent="0.2">
      <c r="A23" s="273"/>
    </row>
    <row r="24" spans="1:2" x14ac:dyDescent="0.2">
      <c r="B24" s="271"/>
    </row>
    <row r="25" spans="1:2" x14ac:dyDescent="0.2">
      <c r="B25" s="271"/>
    </row>
    <row r="26" spans="1:2" x14ac:dyDescent="0.2">
      <c r="B26" s="271"/>
    </row>
    <row r="27" spans="1:2" x14ac:dyDescent="0.2">
      <c r="A27" s="273"/>
      <c r="B27" s="271"/>
    </row>
    <row r="28" spans="1:2" x14ac:dyDescent="0.2">
      <c r="A28" s="273"/>
      <c r="B28" s="271"/>
    </row>
    <row r="29" spans="1:2" x14ac:dyDescent="0.2">
      <c r="A29" s="273"/>
      <c r="B29" s="271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3"/>
      <c r="B85" s="271"/>
    </row>
    <row r="86" spans="1:2" x14ac:dyDescent="0.2">
      <c r="A86" s="274"/>
      <c r="B86" s="271"/>
    </row>
    <row r="87" spans="1:2" x14ac:dyDescent="0.2">
      <c r="A87" s="274"/>
      <c r="B87" s="271"/>
    </row>
    <row r="88" spans="1:2" x14ac:dyDescent="0.2">
      <c r="A88" s="274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  <c r="B108" s="271"/>
    </row>
    <row r="109" spans="1:2" x14ac:dyDescent="0.2">
      <c r="A109" s="274"/>
    </row>
    <row r="110" spans="1:2" x14ac:dyDescent="0.2">
      <c r="A110" s="274"/>
    </row>
    <row r="111" spans="1:2" x14ac:dyDescent="0.2">
      <c r="A111" s="274"/>
    </row>
    <row r="112" spans="1:2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4"/>
    </row>
    <row r="120" spans="1:1" x14ac:dyDescent="0.2">
      <c r="A120" s="274"/>
    </row>
    <row r="121" spans="1:1" x14ac:dyDescent="0.2">
      <c r="A121" s="274"/>
    </row>
    <row r="122" spans="1:1" x14ac:dyDescent="0.2">
      <c r="A122" s="274"/>
    </row>
    <row r="123" spans="1:1" x14ac:dyDescent="0.2">
      <c r="A123" s="274"/>
    </row>
    <row r="124" spans="1:1" x14ac:dyDescent="0.2">
      <c r="A124" s="274"/>
    </row>
    <row r="125" spans="1:1" x14ac:dyDescent="0.2">
      <c r="A125" s="274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371"/>
  <sheetViews>
    <sheetView workbookViewId="0"/>
  </sheetViews>
  <sheetFormatPr defaultRowHeight="11.25" x14ac:dyDescent="0.2"/>
  <cols>
    <col min="1" max="1" width="7.83203125" style="237" customWidth="1"/>
    <col min="2" max="2" width="13" style="238" bestFit="1" customWidth="1"/>
    <col min="3" max="3" width="25.1640625" style="238" bestFit="1" customWidth="1"/>
    <col min="4" max="4" width="21.1640625" style="238" bestFit="1" customWidth="1"/>
    <col min="5" max="16384" width="9.33203125" style="238"/>
  </cols>
  <sheetData>
    <row r="1" spans="1:4" x14ac:dyDescent="0.2">
      <c r="A1" s="263" t="s">
        <v>41</v>
      </c>
    </row>
    <row r="2" spans="1:4" x14ac:dyDescent="0.2">
      <c r="A2" s="263" t="s">
        <v>793</v>
      </c>
    </row>
    <row r="3" spans="1:4" x14ac:dyDescent="0.2">
      <c r="A3" s="266" t="s">
        <v>826</v>
      </c>
    </row>
    <row r="4" spans="1:4" x14ac:dyDescent="0.2">
      <c r="A4" s="774" t="s">
        <v>827</v>
      </c>
    </row>
    <row r="5" spans="1:4" x14ac:dyDescent="0.2">
      <c r="A5" s="775" t="s">
        <v>828</v>
      </c>
    </row>
    <row r="6" spans="1:4" x14ac:dyDescent="0.2">
      <c r="A6" s="774" t="s">
        <v>547</v>
      </c>
    </row>
    <row r="8" spans="1:4" x14ac:dyDescent="0.2">
      <c r="A8" s="776"/>
      <c r="B8" s="780" t="s">
        <v>829</v>
      </c>
      <c r="C8" s="780" t="s">
        <v>830</v>
      </c>
      <c r="D8" s="780" t="s">
        <v>831</v>
      </c>
    </row>
    <row r="9" spans="1:4" ht="14.25" customHeight="1" x14ac:dyDescent="0.2">
      <c r="A9" s="781">
        <v>2008</v>
      </c>
      <c r="B9" s="782">
        <v>-6.9</v>
      </c>
      <c r="C9" s="782">
        <v>0</v>
      </c>
      <c r="D9" s="771">
        <f>B9</f>
        <v>-6.9</v>
      </c>
    </row>
    <row r="10" spans="1:4" ht="11.25" customHeight="1" x14ac:dyDescent="0.2">
      <c r="A10" s="781">
        <v>2009</v>
      </c>
      <c r="B10" s="782">
        <v>-3.2</v>
      </c>
      <c r="C10" s="782">
        <v>0</v>
      </c>
      <c r="D10" s="771">
        <f>D9+B10</f>
        <v>-10.100000000000001</v>
      </c>
    </row>
    <row r="11" spans="1:4" ht="11.25" customHeight="1" x14ac:dyDescent="0.2">
      <c r="A11" s="783">
        <v>2010</v>
      </c>
      <c r="B11" s="782">
        <v>-35.51</v>
      </c>
      <c r="C11" s="782">
        <v>33</v>
      </c>
      <c r="D11" s="771">
        <f t="shared" ref="D11:D12" si="0">D10+B11</f>
        <v>-45.61</v>
      </c>
    </row>
    <row r="12" spans="1:4" ht="11.25" customHeight="1" x14ac:dyDescent="0.2">
      <c r="A12" s="783">
        <v>2011</v>
      </c>
      <c r="B12" s="782">
        <v>0.99</v>
      </c>
      <c r="C12" s="782">
        <v>0</v>
      </c>
      <c r="D12" s="771">
        <f t="shared" si="0"/>
        <v>-44.62</v>
      </c>
    </row>
    <row r="13" spans="1:4" ht="11.25" customHeight="1" x14ac:dyDescent="0.2">
      <c r="A13" s="778" t="s">
        <v>796</v>
      </c>
      <c r="B13" s="782">
        <v>-7.86</v>
      </c>
      <c r="C13" s="782">
        <v>13</v>
      </c>
      <c r="D13" s="771">
        <f>D12+B13</f>
        <v>-52.48</v>
      </c>
    </row>
    <row r="14" spans="1:4" ht="11.25" customHeight="1" x14ac:dyDescent="0.2"/>
    <row r="15" spans="1:4" ht="15" customHeight="1" x14ac:dyDescent="0.2">
      <c r="A15" s="238"/>
    </row>
    <row r="16" spans="1:4" ht="11.25" customHeight="1" x14ac:dyDescent="0.2">
      <c r="D16" s="271"/>
    </row>
    <row r="17" spans="1:4" ht="11.25" customHeight="1" x14ac:dyDescent="0.2">
      <c r="D17" s="271"/>
    </row>
    <row r="18" spans="1:4" ht="11.25" customHeight="1" x14ac:dyDescent="0.2">
      <c r="D18" s="271"/>
    </row>
    <row r="19" spans="1:4" ht="11.25" customHeight="1" x14ac:dyDescent="0.2">
      <c r="D19" s="271"/>
    </row>
    <row r="20" spans="1:4" ht="11.25" customHeight="1" x14ac:dyDescent="0.2">
      <c r="D20" s="271"/>
    </row>
    <row r="21" spans="1:4" ht="11.25" customHeight="1" x14ac:dyDescent="0.2">
      <c r="D21" s="271"/>
    </row>
    <row r="22" spans="1:4" ht="9" customHeight="1" x14ac:dyDescent="0.2">
      <c r="A22" s="273"/>
      <c r="B22" s="271"/>
      <c r="C22" s="271"/>
      <c r="D22" s="271"/>
    </row>
    <row r="23" spans="1:4" ht="11.25" customHeight="1" x14ac:dyDescent="0.2">
      <c r="A23" s="273"/>
      <c r="B23" s="271"/>
      <c r="C23" s="271"/>
      <c r="D23" s="271"/>
    </row>
    <row r="24" spans="1:4" ht="11.25" customHeight="1" x14ac:dyDescent="0.2">
      <c r="A24" s="273"/>
      <c r="B24" s="271"/>
      <c r="C24" s="271"/>
      <c r="D24" s="271"/>
    </row>
    <row r="25" spans="1:4" ht="15" customHeight="1" x14ac:dyDescent="0.2">
      <c r="A25" s="273"/>
      <c r="B25" s="271"/>
      <c r="C25" s="271"/>
      <c r="D25" s="271"/>
    </row>
    <row r="26" spans="1:4" ht="11.25" customHeight="1" x14ac:dyDescent="0.2">
      <c r="A26" s="273"/>
      <c r="B26" s="271"/>
      <c r="C26" s="271"/>
      <c r="D26" s="271"/>
    </row>
    <row r="27" spans="1:4" ht="11.25" customHeight="1" x14ac:dyDescent="0.2">
      <c r="A27" s="273"/>
      <c r="B27" s="271"/>
      <c r="C27" s="271"/>
      <c r="D27" s="271"/>
    </row>
    <row r="28" spans="1:4" ht="11.25" customHeight="1" x14ac:dyDescent="0.2">
      <c r="A28" s="273"/>
      <c r="B28" s="271"/>
      <c r="C28" s="271"/>
      <c r="D28" s="271"/>
    </row>
    <row r="29" spans="1:4" ht="11.25" customHeight="1" x14ac:dyDescent="0.2">
      <c r="A29" s="273"/>
      <c r="B29" s="271"/>
      <c r="C29" s="271"/>
      <c r="D29" s="271"/>
    </row>
    <row r="30" spans="1:4" ht="11.25" customHeight="1" x14ac:dyDescent="0.2">
      <c r="A30" s="273"/>
      <c r="B30" s="271"/>
      <c r="C30" s="271"/>
      <c r="D30" s="271"/>
    </row>
    <row r="31" spans="1:4" ht="11.25" customHeight="1" x14ac:dyDescent="0.2">
      <c r="A31" s="273"/>
      <c r="B31" s="271"/>
      <c r="C31" s="271"/>
      <c r="D31" s="271"/>
    </row>
    <row r="32" spans="1:4" ht="11.25" customHeight="1" x14ac:dyDescent="0.2">
      <c r="A32" s="273"/>
      <c r="B32" s="271"/>
      <c r="C32" s="271"/>
      <c r="D32" s="271"/>
    </row>
    <row r="33" spans="1:4" ht="11.25" customHeight="1" x14ac:dyDescent="0.2">
      <c r="A33" s="273"/>
      <c r="B33" s="271"/>
      <c r="C33" s="271"/>
      <c r="D33" s="271"/>
    </row>
    <row r="34" spans="1:4" ht="11.25" customHeight="1" x14ac:dyDescent="0.2">
      <c r="A34" s="273"/>
      <c r="B34" s="271"/>
      <c r="C34" s="271"/>
      <c r="D34" s="271"/>
    </row>
    <row r="35" spans="1:4" ht="15" customHeight="1" x14ac:dyDescent="0.2">
      <c r="A35" s="273"/>
      <c r="B35" s="271"/>
      <c r="C35" s="271"/>
      <c r="D35" s="271"/>
    </row>
    <row r="36" spans="1:4" ht="11.25" customHeight="1" x14ac:dyDescent="0.2">
      <c r="A36" s="273"/>
      <c r="B36" s="271"/>
      <c r="C36" s="271"/>
      <c r="D36" s="271"/>
    </row>
    <row r="37" spans="1:4" ht="11.25" customHeight="1" x14ac:dyDescent="0.2">
      <c r="A37" s="273"/>
      <c r="B37" s="271"/>
      <c r="C37" s="271"/>
      <c r="D37" s="271"/>
    </row>
    <row r="38" spans="1:4" ht="11.25" customHeight="1" x14ac:dyDescent="0.2">
      <c r="A38" s="273"/>
      <c r="B38" s="271"/>
      <c r="C38" s="271"/>
      <c r="D38" s="271"/>
    </row>
    <row r="39" spans="1:4" ht="11.25" customHeight="1" x14ac:dyDescent="0.2">
      <c r="A39" s="273"/>
      <c r="B39" s="271"/>
      <c r="C39" s="271"/>
      <c r="D39" s="271"/>
    </row>
    <row r="40" spans="1:4" ht="11.25" customHeight="1" x14ac:dyDescent="0.2">
      <c r="A40" s="273"/>
      <c r="B40" s="271"/>
      <c r="C40" s="271"/>
      <c r="D40" s="271"/>
    </row>
    <row r="41" spans="1:4" ht="11.25" customHeight="1" x14ac:dyDescent="0.2">
      <c r="A41" s="273"/>
      <c r="B41" s="271"/>
      <c r="C41" s="271"/>
      <c r="D41" s="271"/>
    </row>
    <row r="42" spans="1:4" ht="11.25" customHeight="1" x14ac:dyDescent="0.2">
      <c r="A42" s="273"/>
      <c r="B42" s="271"/>
      <c r="C42" s="271"/>
      <c r="D42" s="271"/>
    </row>
    <row r="43" spans="1:4" ht="11.25" customHeight="1" x14ac:dyDescent="0.2">
      <c r="A43" s="273"/>
      <c r="B43" s="271"/>
      <c r="C43" s="271"/>
      <c r="D43" s="271"/>
    </row>
    <row r="44" spans="1:4" ht="11.25" customHeight="1" x14ac:dyDescent="0.2">
      <c r="A44" s="273"/>
      <c r="B44" s="271"/>
      <c r="C44" s="271"/>
      <c r="D44" s="271"/>
    </row>
    <row r="45" spans="1:4" ht="15" customHeight="1" x14ac:dyDescent="0.2">
      <c r="A45" s="273"/>
      <c r="B45" s="271"/>
      <c r="C45" s="271"/>
      <c r="D45" s="271"/>
    </row>
    <row r="46" spans="1:4" ht="11.25" customHeight="1" x14ac:dyDescent="0.2">
      <c r="A46" s="273"/>
      <c r="B46" s="271"/>
      <c r="C46" s="271"/>
      <c r="D46" s="271"/>
    </row>
    <row r="47" spans="1:4" ht="11.25" customHeight="1" x14ac:dyDescent="0.2">
      <c r="A47" s="273"/>
      <c r="B47" s="271"/>
      <c r="C47" s="271"/>
      <c r="D47" s="271"/>
    </row>
    <row r="48" spans="1:4" ht="11.25" customHeight="1" x14ac:dyDescent="0.2">
      <c r="A48" s="273"/>
      <c r="B48" s="271"/>
      <c r="C48" s="271"/>
      <c r="D48" s="271"/>
    </row>
    <row r="49" spans="1:4" ht="11.25" customHeight="1" x14ac:dyDescent="0.2">
      <c r="A49" s="273"/>
      <c r="B49" s="271"/>
      <c r="C49" s="271"/>
      <c r="D49" s="271"/>
    </row>
    <row r="50" spans="1:4" ht="11.25" customHeight="1" x14ac:dyDescent="0.2">
      <c r="A50" s="273"/>
      <c r="B50" s="271"/>
      <c r="C50" s="271"/>
      <c r="D50" s="271"/>
    </row>
    <row r="51" spans="1:4" ht="11.25" customHeight="1" x14ac:dyDescent="0.2">
      <c r="A51" s="273"/>
      <c r="B51" s="271"/>
      <c r="C51" s="271"/>
      <c r="D51" s="271"/>
    </row>
    <row r="52" spans="1:4" ht="11.25" customHeight="1" x14ac:dyDescent="0.2">
      <c r="A52" s="273"/>
      <c r="B52" s="271"/>
      <c r="C52" s="271"/>
      <c r="D52" s="271"/>
    </row>
    <row r="53" spans="1:4" ht="11.25" customHeight="1" x14ac:dyDescent="0.2">
      <c r="A53" s="273"/>
      <c r="B53" s="271"/>
      <c r="C53" s="271"/>
      <c r="D53" s="271"/>
    </row>
    <row r="54" spans="1:4" ht="11.25" customHeight="1" x14ac:dyDescent="0.2">
      <c r="A54" s="273"/>
      <c r="B54" s="271"/>
      <c r="C54" s="271"/>
      <c r="D54" s="271"/>
    </row>
    <row r="55" spans="1:4" ht="11.25" customHeight="1" x14ac:dyDescent="0.2">
      <c r="A55" s="273"/>
      <c r="B55" s="271"/>
      <c r="C55" s="271"/>
      <c r="D55" s="271"/>
    </row>
    <row r="56" spans="1:4" ht="11.25" customHeight="1" x14ac:dyDescent="0.2">
      <c r="A56" s="273"/>
      <c r="B56" s="271"/>
      <c r="C56" s="271"/>
      <c r="D56" s="271"/>
    </row>
    <row r="57" spans="1:4" ht="11.25" customHeight="1" x14ac:dyDescent="0.2">
      <c r="A57" s="273"/>
      <c r="B57" s="271"/>
      <c r="C57" s="271"/>
      <c r="D57" s="271"/>
    </row>
    <row r="58" spans="1:4" ht="11.25" customHeight="1" x14ac:dyDescent="0.2">
      <c r="A58" s="273"/>
      <c r="B58" s="271"/>
      <c r="C58" s="271"/>
      <c r="D58" s="271"/>
    </row>
    <row r="59" spans="1:4" ht="11.25" customHeight="1" x14ac:dyDescent="0.2">
      <c r="A59" s="273"/>
      <c r="B59" s="271"/>
      <c r="C59" s="271"/>
      <c r="D59" s="271"/>
    </row>
    <row r="60" spans="1:4" ht="11.25" customHeight="1" x14ac:dyDescent="0.2">
      <c r="A60" s="273"/>
      <c r="B60" s="271"/>
      <c r="C60" s="271"/>
      <c r="D60" s="271"/>
    </row>
    <row r="61" spans="1:4" ht="11.25" customHeight="1" x14ac:dyDescent="0.2">
      <c r="A61" s="273"/>
      <c r="B61" s="271"/>
      <c r="C61" s="271"/>
      <c r="D61" s="271"/>
    </row>
    <row r="62" spans="1:4" ht="11.25" customHeight="1" x14ac:dyDescent="0.2">
      <c r="A62" s="273"/>
      <c r="B62" s="271"/>
      <c r="C62" s="271"/>
      <c r="D62" s="271"/>
    </row>
    <row r="63" spans="1:4" ht="11.25" customHeight="1" x14ac:dyDescent="0.2">
      <c r="A63" s="273"/>
      <c r="B63" s="271"/>
      <c r="C63" s="271"/>
      <c r="D63" s="271"/>
    </row>
    <row r="64" spans="1:4" ht="11.25" customHeight="1" x14ac:dyDescent="0.2">
      <c r="A64" s="273"/>
      <c r="B64" s="271"/>
      <c r="C64" s="271"/>
      <c r="D64" s="271"/>
    </row>
    <row r="65" spans="1:4" ht="11.25" customHeight="1" x14ac:dyDescent="0.2">
      <c r="A65" s="273"/>
      <c r="B65" s="271"/>
      <c r="C65" s="271"/>
      <c r="D65" s="271"/>
    </row>
    <row r="66" spans="1:4" ht="11.25" customHeight="1" x14ac:dyDescent="0.2">
      <c r="A66" s="273"/>
      <c r="B66" s="271"/>
      <c r="C66" s="271"/>
      <c r="D66" s="271"/>
    </row>
    <row r="67" spans="1:4" ht="11.25" customHeight="1" x14ac:dyDescent="0.2">
      <c r="A67" s="273"/>
      <c r="B67" s="271"/>
      <c r="C67" s="271"/>
      <c r="D67" s="271"/>
    </row>
    <row r="68" spans="1:4" ht="11.25" customHeight="1" x14ac:dyDescent="0.2">
      <c r="A68" s="273"/>
      <c r="B68" s="271"/>
      <c r="C68" s="271"/>
      <c r="D68" s="271"/>
    </row>
    <row r="69" spans="1:4" ht="11.25" customHeight="1" x14ac:dyDescent="0.2">
      <c r="A69" s="273"/>
      <c r="B69" s="271"/>
      <c r="C69" s="271"/>
      <c r="D69" s="271"/>
    </row>
    <row r="70" spans="1:4" ht="11.25" customHeight="1" x14ac:dyDescent="0.2">
      <c r="A70" s="273"/>
      <c r="B70" s="271"/>
      <c r="C70" s="271"/>
      <c r="D70" s="271"/>
    </row>
    <row r="71" spans="1:4" ht="11.25" customHeight="1" x14ac:dyDescent="0.2">
      <c r="A71" s="273"/>
      <c r="B71" s="271"/>
      <c r="C71" s="271"/>
      <c r="D71" s="271"/>
    </row>
    <row r="72" spans="1:4" ht="11.25" customHeight="1" x14ac:dyDescent="0.2">
      <c r="A72" s="273"/>
      <c r="B72" s="271"/>
      <c r="C72" s="271"/>
      <c r="D72" s="271"/>
    </row>
    <row r="73" spans="1:4" ht="11.25" customHeight="1" x14ac:dyDescent="0.2">
      <c r="A73" s="273"/>
      <c r="B73" s="271"/>
      <c r="C73" s="271"/>
      <c r="D73" s="271"/>
    </row>
    <row r="74" spans="1:4" ht="11.25" customHeight="1" x14ac:dyDescent="0.2">
      <c r="A74" s="273"/>
      <c r="B74" s="271"/>
      <c r="C74" s="271"/>
      <c r="D74" s="271"/>
    </row>
    <row r="75" spans="1:4" ht="11.25" customHeight="1" x14ac:dyDescent="0.2">
      <c r="A75" s="273"/>
      <c r="B75" s="271"/>
      <c r="C75" s="271"/>
      <c r="D75" s="271"/>
    </row>
    <row r="76" spans="1:4" ht="11.25" customHeight="1" x14ac:dyDescent="0.2">
      <c r="A76" s="274"/>
      <c r="B76" s="271"/>
      <c r="C76" s="271"/>
      <c r="D76" s="271"/>
    </row>
    <row r="77" spans="1:4" ht="11.25" customHeight="1" x14ac:dyDescent="0.2">
      <c r="A77" s="274"/>
      <c r="B77" s="271"/>
      <c r="C77" s="271"/>
      <c r="D77" s="271"/>
    </row>
    <row r="78" spans="1:4" ht="11.25" customHeight="1" x14ac:dyDescent="0.2">
      <c r="A78" s="274"/>
      <c r="B78" s="271"/>
      <c r="C78" s="271"/>
      <c r="D78" s="271"/>
    </row>
    <row r="79" spans="1:4" ht="11.25" customHeight="1" x14ac:dyDescent="0.2">
      <c r="A79" s="274"/>
      <c r="B79" s="271"/>
      <c r="C79" s="271"/>
      <c r="D79" s="271"/>
    </row>
    <row r="80" spans="1:4" ht="11.25" customHeight="1" x14ac:dyDescent="0.2">
      <c r="A80" s="274"/>
      <c r="B80" s="271"/>
      <c r="C80" s="271"/>
      <c r="D80" s="271"/>
    </row>
    <row r="81" spans="1:4" ht="11.25" customHeight="1" x14ac:dyDescent="0.2">
      <c r="A81" s="274"/>
      <c r="B81" s="271"/>
      <c r="C81" s="271"/>
      <c r="D81" s="271"/>
    </row>
    <row r="82" spans="1:4" ht="11.25" customHeight="1" x14ac:dyDescent="0.2">
      <c r="A82" s="274"/>
      <c r="B82" s="271"/>
      <c r="C82" s="271"/>
      <c r="D82" s="271"/>
    </row>
    <row r="83" spans="1:4" ht="11.25" customHeight="1" x14ac:dyDescent="0.2">
      <c r="A83" s="274"/>
      <c r="B83" s="271"/>
      <c r="C83" s="271"/>
      <c r="D83" s="271"/>
    </row>
    <row r="84" spans="1:4" ht="11.25" customHeight="1" x14ac:dyDescent="0.2">
      <c r="A84" s="274"/>
      <c r="B84" s="271"/>
      <c r="C84" s="271"/>
      <c r="D84" s="271"/>
    </row>
    <row r="85" spans="1:4" ht="11.25" customHeight="1" x14ac:dyDescent="0.2">
      <c r="A85" s="274"/>
      <c r="B85" s="271"/>
      <c r="C85" s="271"/>
      <c r="D85" s="271"/>
    </row>
    <row r="86" spans="1:4" ht="11.25" customHeight="1" x14ac:dyDescent="0.2">
      <c r="A86" s="274"/>
      <c r="B86" s="271"/>
      <c r="C86" s="271"/>
      <c r="D86" s="271"/>
    </row>
    <row r="87" spans="1:4" ht="11.25" customHeight="1" x14ac:dyDescent="0.2">
      <c r="A87" s="274"/>
      <c r="B87" s="271"/>
      <c r="C87" s="271"/>
      <c r="D87" s="271"/>
    </row>
    <row r="88" spans="1:4" ht="11.25" customHeight="1" x14ac:dyDescent="0.2">
      <c r="A88" s="274"/>
      <c r="B88" s="271"/>
      <c r="C88" s="271"/>
      <c r="D88" s="271"/>
    </row>
    <row r="89" spans="1:4" ht="11.25" customHeight="1" x14ac:dyDescent="0.2">
      <c r="A89" s="274"/>
      <c r="B89" s="271"/>
      <c r="C89" s="271"/>
      <c r="D89" s="271"/>
    </row>
    <row r="90" spans="1:4" ht="11.25" customHeight="1" x14ac:dyDescent="0.2">
      <c r="A90" s="274"/>
      <c r="B90" s="271"/>
      <c r="C90" s="271"/>
      <c r="D90" s="271"/>
    </row>
    <row r="91" spans="1:4" ht="11.25" customHeight="1" x14ac:dyDescent="0.2">
      <c r="A91" s="274"/>
      <c r="B91" s="271"/>
      <c r="C91" s="271"/>
      <c r="D91" s="271"/>
    </row>
    <row r="92" spans="1:4" ht="11.25" customHeight="1" x14ac:dyDescent="0.2">
      <c r="A92" s="274"/>
      <c r="B92" s="271"/>
      <c r="C92" s="271"/>
      <c r="D92" s="271"/>
    </row>
    <row r="93" spans="1:4" ht="11.25" customHeight="1" x14ac:dyDescent="0.2">
      <c r="A93" s="274"/>
      <c r="B93" s="271"/>
      <c r="C93" s="271"/>
      <c r="D93" s="271"/>
    </row>
    <row r="94" spans="1:4" ht="11.25" customHeight="1" x14ac:dyDescent="0.2">
      <c r="A94" s="274"/>
      <c r="B94" s="271"/>
      <c r="C94" s="271"/>
      <c r="D94" s="271"/>
    </row>
    <row r="95" spans="1:4" ht="11.25" customHeight="1" x14ac:dyDescent="0.2">
      <c r="A95" s="274"/>
      <c r="B95" s="271"/>
      <c r="C95" s="271"/>
      <c r="D95" s="271"/>
    </row>
    <row r="96" spans="1:4" x14ac:dyDescent="0.2">
      <c r="A96" s="274"/>
      <c r="B96" s="271"/>
      <c r="C96" s="271"/>
    </row>
    <row r="97" spans="1:3" x14ac:dyDescent="0.2">
      <c r="A97" s="274"/>
      <c r="B97" s="271"/>
      <c r="C97" s="271"/>
    </row>
    <row r="98" spans="1:3" x14ac:dyDescent="0.2">
      <c r="A98" s="274"/>
      <c r="B98" s="271"/>
      <c r="C98" s="271"/>
    </row>
    <row r="99" spans="1:3" x14ac:dyDescent="0.2">
      <c r="A99" s="274"/>
      <c r="B99" s="271"/>
      <c r="C99" s="271"/>
    </row>
    <row r="100" spans="1:3" ht="15" customHeight="1" x14ac:dyDescent="0.2">
      <c r="A100" s="274"/>
      <c r="B100" s="271"/>
      <c r="C100" s="271"/>
    </row>
    <row r="101" spans="1:3" x14ac:dyDescent="0.2">
      <c r="A101" s="274"/>
      <c r="B101" s="271"/>
      <c r="C101" s="271"/>
    </row>
    <row r="102" spans="1:3" x14ac:dyDescent="0.2">
      <c r="A102" s="274"/>
      <c r="B102" s="271"/>
      <c r="C102" s="271"/>
    </row>
    <row r="103" spans="1:3" x14ac:dyDescent="0.2">
      <c r="A103" s="274"/>
    </row>
    <row r="104" spans="1:3" x14ac:dyDescent="0.2">
      <c r="A104" s="274"/>
    </row>
    <row r="105" spans="1:3" x14ac:dyDescent="0.2">
      <c r="A105" s="274"/>
    </row>
    <row r="106" spans="1:3" x14ac:dyDescent="0.2">
      <c r="A106" s="274"/>
    </row>
    <row r="107" spans="1:3" x14ac:dyDescent="0.2">
      <c r="A107" s="274"/>
    </row>
    <row r="108" spans="1:3" x14ac:dyDescent="0.2">
      <c r="A108" s="274"/>
    </row>
    <row r="109" spans="1:3" x14ac:dyDescent="0.2">
      <c r="A109" s="274"/>
    </row>
    <row r="110" spans="1:3" x14ac:dyDescent="0.2">
      <c r="A110" s="274"/>
    </row>
    <row r="111" spans="1:3" x14ac:dyDescent="0.2">
      <c r="A111" s="274"/>
    </row>
    <row r="112" spans="1:3" ht="15" customHeight="1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</sheetData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372"/>
  <sheetViews>
    <sheetView workbookViewId="0"/>
  </sheetViews>
  <sheetFormatPr defaultRowHeight="11.25" x14ac:dyDescent="0.2"/>
  <cols>
    <col min="1" max="1" width="48" style="237" customWidth="1"/>
    <col min="2" max="7" width="5.6640625" style="238" bestFit="1" customWidth="1"/>
    <col min="8" max="16384" width="9.33203125" style="238"/>
  </cols>
  <sheetData>
    <row r="1" spans="1:7" x14ac:dyDescent="0.2">
      <c r="A1" s="263" t="s">
        <v>41</v>
      </c>
    </row>
    <row r="2" spans="1:7" x14ac:dyDescent="0.2">
      <c r="A2" s="263" t="s">
        <v>793</v>
      </c>
    </row>
    <row r="3" spans="1:7" x14ac:dyDescent="0.2">
      <c r="A3" s="266" t="s">
        <v>832</v>
      </c>
    </row>
    <row r="4" spans="1:7" x14ac:dyDescent="0.2">
      <c r="A4" s="784" t="s">
        <v>833</v>
      </c>
    </row>
    <row r="5" spans="1:7" x14ac:dyDescent="0.2">
      <c r="A5" s="300" t="s">
        <v>834</v>
      </c>
      <c r="B5" s="268"/>
      <c r="C5" s="268"/>
      <c r="D5" s="268"/>
      <c r="E5" s="268"/>
      <c r="F5" s="268"/>
      <c r="G5" s="268"/>
    </row>
    <row r="6" spans="1:7" x14ac:dyDescent="0.2">
      <c r="A6" s="775" t="s">
        <v>835</v>
      </c>
    </row>
    <row r="7" spans="1:7" x14ac:dyDescent="0.2">
      <c r="A7" s="774" t="s">
        <v>0</v>
      </c>
    </row>
    <row r="9" spans="1:7" ht="11.25" customHeight="1" x14ac:dyDescent="0.2">
      <c r="A9" s="776"/>
      <c r="B9" s="802" t="s">
        <v>836</v>
      </c>
      <c r="C9" s="802"/>
      <c r="D9" s="802"/>
      <c r="E9" s="802" t="s">
        <v>837</v>
      </c>
      <c r="F9" s="802"/>
      <c r="G9" s="802"/>
    </row>
    <row r="10" spans="1:7" ht="14.25" customHeight="1" x14ac:dyDescent="0.2">
      <c r="A10" s="238"/>
      <c r="B10" s="785">
        <v>2010</v>
      </c>
      <c r="C10" s="785">
        <v>2011</v>
      </c>
      <c r="D10" s="785">
        <v>2012</v>
      </c>
      <c r="E10" s="785">
        <v>2010</v>
      </c>
      <c r="F10" s="785">
        <v>2011</v>
      </c>
      <c r="G10" s="785">
        <v>2012</v>
      </c>
    </row>
    <row r="11" spans="1:7" ht="11.25" customHeight="1" x14ac:dyDescent="0.2">
      <c r="A11" s="781" t="s">
        <v>838</v>
      </c>
      <c r="B11" s="786">
        <v>3.99</v>
      </c>
      <c r="C11" s="786">
        <v>1.1000000000000001</v>
      </c>
      <c r="D11" s="787">
        <v>1.51</v>
      </c>
      <c r="E11" s="787">
        <v>4.9000000000000004</v>
      </c>
      <c r="F11" s="787">
        <v>10.23</v>
      </c>
      <c r="G11" s="787">
        <v>9.51</v>
      </c>
    </row>
    <row r="12" spans="1:7" ht="11.25" customHeight="1" x14ac:dyDescent="0.2">
      <c r="A12" s="781" t="s">
        <v>839</v>
      </c>
      <c r="B12" s="786">
        <v>14.53</v>
      </c>
      <c r="C12" s="786">
        <v>13.23</v>
      </c>
      <c r="D12" s="787">
        <v>13.5</v>
      </c>
      <c r="E12" s="787">
        <v>22.16</v>
      </c>
      <c r="F12" s="787">
        <v>21.72</v>
      </c>
      <c r="G12" s="787">
        <v>21.48</v>
      </c>
    </row>
    <row r="13" spans="1:7" ht="11.25" customHeight="1" x14ac:dyDescent="0.2">
      <c r="A13" s="783"/>
      <c r="B13" s="782"/>
      <c r="C13" s="782"/>
      <c r="D13" s="771"/>
      <c r="E13" s="771"/>
      <c r="F13" s="771"/>
      <c r="G13" s="771"/>
    </row>
    <row r="14" spans="1:7" ht="11.25" customHeight="1" x14ac:dyDescent="0.2">
      <c r="A14" s="778"/>
      <c r="B14" s="782"/>
      <c r="C14" s="782"/>
      <c r="D14" s="771"/>
      <c r="E14" s="771"/>
      <c r="F14" s="771"/>
      <c r="G14" s="771"/>
    </row>
    <row r="15" spans="1:7" ht="11.25" customHeight="1" x14ac:dyDescent="0.2"/>
    <row r="16" spans="1:7" x14ac:dyDescent="0.2">
      <c r="A16" s="238"/>
    </row>
    <row r="17" spans="1:7" ht="11.25" customHeight="1" x14ac:dyDescent="0.2">
      <c r="D17" s="271"/>
      <c r="E17" s="271"/>
      <c r="F17" s="271"/>
      <c r="G17" s="271"/>
    </row>
    <row r="18" spans="1:7" ht="11.25" customHeight="1" x14ac:dyDescent="0.2">
      <c r="D18" s="271"/>
      <c r="E18" s="271"/>
      <c r="F18" s="271"/>
      <c r="G18" s="271"/>
    </row>
    <row r="19" spans="1:7" ht="11.25" customHeight="1" x14ac:dyDescent="0.2">
      <c r="D19" s="271"/>
      <c r="E19" s="271"/>
      <c r="F19" s="271"/>
      <c r="G19" s="271"/>
    </row>
    <row r="20" spans="1:7" ht="11.25" customHeight="1" x14ac:dyDescent="0.2">
      <c r="D20" s="271"/>
      <c r="E20" s="271"/>
      <c r="F20" s="271"/>
      <c r="G20" s="271"/>
    </row>
    <row r="21" spans="1:7" ht="11.25" customHeight="1" x14ac:dyDescent="0.2">
      <c r="D21" s="271"/>
      <c r="E21" s="271"/>
      <c r="F21" s="271"/>
      <c r="G21" s="271"/>
    </row>
    <row r="22" spans="1:7" ht="11.25" customHeight="1" x14ac:dyDescent="0.2">
      <c r="D22" s="271"/>
      <c r="E22" s="271"/>
      <c r="F22" s="271"/>
      <c r="G22" s="271"/>
    </row>
    <row r="23" spans="1:7" ht="9" customHeight="1" x14ac:dyDescent="0.2">
      <c r="A23" s="273"/>
      <c r="B23" s="271"/>
      <c r="C23" s="271"/>
      <c r="D23" s="271"/>
      <c r="E23" s="271"/>
      <c r="F23" s="271"/>
      <c r="G23" s="271"/>
    </row>
    <row r="24" spans="1:7" ht="11.25" customHeight="1" x14ac:dyDescent="0.2">
      <c r="A24" s="273"/>
      <c r="B24" s="271"/>
      <c r="C24" s="271"/>
      <c r="D24" s="271"/>
      <c r="E24" s="271"/>
      <c r="F24" s="271"/>
      <c r="G24" s="271"/>
    </row>
    <row r="25" spans="1:7" ht="11.25" customHeight="1" x14ac:dyDescent="0.2">
      <c r="A25" s="273"/>
      <c r="B25" s="271"/>
      <c r="C25" s="271"/>
      <c r="D25" s="271"/>
      <c r="E25" s="271"/>
      <c r="F25" s="271"/>
      <c r="G25" s="271"/>
    </row>
    <row r="26" spans="1:7" ht="15" customHeight="1" x14ac:dyDescent="0.2">
      <c r="A26" s="273"/>
      <c r="B26" s="271"/>
      <c r="C26" s="271"/>
      <c r="D26" s="271"/>
      <c r="E26" s="271"/>
      <c r="F26" s="271"/>
      <c r="G26" s="271"/>
    </row>
    <row r="27" spans="1:7" ht="11.25" customHeight="1" x14ac:dyDescent="0.2">
      <c r="A27" s="273"/>
      <c r="B27" s="271"/>
      <c r="C27" s="271"/>
      <c r="D27" s="271"/>
      <c r="E27" s="271"/>
      <c r="F27" s="271"/>
      <c r="G27" s="271"/>
    </row>
    <row r="28" spans="1:7" ht="11.25" customHeight="1" x14ac:dyDescent="0.2">
      <c r="A28" s="273"/>
      <c r="B28" s="271"/>
      <c r="C28" s="271"/>
      <c r="D28" s="271"/>
      <c r="E28" s="271"/>
      <c r="F28" s="271"/>
      <c r="G28" s="271"/>
    </row>
    <row r="29" spans="1:7" ht="11.25" customHeight="1" x14ac:dyDescent="0.2">
      <c r="A29" s="273"/>
      <c r="B29" s="271"/>
      <c r="C29" s="271"/>
      <c r="D29" s="271"/>
      <c r="E29" s="271"/>
      <c r="F29" s="271"/>
      <c r="G29" s="271"/>
    </row>
    <row r="30" spans="1:7" ht="11.25" customHeight="1" x14ac:dyDescent="0.2">
      <c r="A30" s="273"/>
      <c r="B30" s="271"/>
      <c r="C30" s="271"/>
      <c r="D30" s="271"/>
      <c r="E30" s="271"/>
      <c r="F30" s="271"/>
      <c r="G30" s="271"/>
    </row>
    <row r="31" spans="1:7" ht="11.25" customHeight="1" x14ac:dyDescent="0.2">
      <c r="A31" s="273"/>
      <c r="B31" s="271"/>
      <c r="C31" s="271"/>
      <c r="D31" s="271"/>
      <c r="E31" s="271"/>
      <c r="F31" s="271"/>
      <c r="G31" s="271"/>
    </row>
    <row r="32" spans="1:7" ht="11.25" customHeight="1" x14ac:dyDescent="0.2">
      <c r="A32" s="273"/>
      <c r="B32" s="271"/>
      <c r="C32" s="271"/>
      <c r="D32" s="271"/>
      <c r="E32" s="271"/>
      <c r="F32" s="271"/>
      <c r="G32" s="271"/>
    </row>
    <row r="33" spans="1:7" ht="11.25" customHeight="1" x14ac:dyDescent="0.2">
      <c r="A33" s="273"/>
      <c r="B33" s="271"/>
      <c r="C33" s="271"/>
      <c r="D33" s="271"/>
      <c r="E33" s="271"/>
      <c r="F33" s="271"/>
      <c r="G33" s="271"/>
    </row>
    <row r="34" spans="1:7" ht="11.25" customHeight="1" x14ac:dyDescent="0.2">
      <c r="A34" s="273"/>
      <c r="B34" s="271"/>
      <c r="C34" s="271"/>
      <c r="D34" s="271"/>
      <c r="E34" s="271"/>
      <c r="F34" s="271"/>
      <c r="G34" s="271"/>
    </row>
    <row r="35" spans="1:7" ht="11.25" customHeight="1" x14ac:dyDescent="0.2">
      <c r="A35" s="273"/>
      <c r="B35" s="271"/>
      <c r="C35" s="271"/>
      <c r="D35" s="271"/>
      <c r="E35" s="271"/>
      <c r="F35" s="271"/>
      <c r="G35" s="271"/>
    </row>
    <row r="36" spans="1:7" ht="15" customHeight="1" x14ac:dyDescent="0.2">
      <c r="A36" s="273"/>
      <c r="B36" s="271"/>
      <c r="C36" s="271"/>
      <c r="D36" s="271"/>
      <c r="E36" s="271"/>
      <c r="F36" s="271"/>
      <c r="G36" s="271"/>
    </row>
    <row r="37" spans="1:7" ht="11.25" customHeight="1" x14ac:dyDescent="0.2">
      <c r="A37" s="273"/>
      <c r="B37" s="271"/>
      <c r="C37" s="271"/>
      <c r="D37" s="271"/>
      <c r="E37" s="271"/>
      <c r="F37" s="271"/>
      <c r="G37" s="271"/>
    </row>
    <row r="38" spans="1:7" ht="11.25" customHeight="1" x14ac:dyDescent="0.2">
      <c r="A38" s="273"/>
      <c r="B38" s="271"/>
      <c r="C38" s="271"/>
      <c r="D38" s="271"/>
      <c r="E38" s="271"/>
      <c r="F38" s="271"/>
      <c r="G38" s="271"/>
    </row>
    <row r="39" spans="1:7" ht="11.25" customHeight="1" x14ac:dyDescent="0.2">
      <c r="A39" s="273"/>
      <c r="B39" s="271"/>
      <c r="C39" s="271"/>
      <c r="D39" s="271"/>
      <c r="E39" s="271"/>
      <c r="F39" s="271"/>
      <c r="G39" s="271"/>
    </row>
    <row r="40" spans="1:7" ht="11.25" customHeight="1" x14ac:dyDescent="0.2">
      <c r="A40" s="273"/>
      <c r="B40" s="271"/>
      <c r="C40" s="271"/>
      <c r="D40" s="271"/>
      <c r="E40" s="271"/>
      <c r="F40" s="271"/>
      <c r="G40" s="271"/>
    </row>
    <row r="41" spans="1:7" ht="11.25" customHeight="1" x14ac:dyDescent="0.2">
      <c r="A41" s="273"/>
      <c r="B41" s="271"/>
      <c r="C41" s="271"/>
      <c r="D41" s="271"/>
      <c r="E41" s="271"/>
      <c r="F41" s="271"/>
      <c r="G41" s="271"/>
    </row>
    <row r="42" spans="1:7" ht="11.25" customHeight="1" x14ac:dyDescent="0.2">
      <c r="A42" s="273"/>
      <c r="B42" s="271"/>
      <c r="C42" s="271"/>
      <c r="D42" s="271"/>
      <c r="E42" s="271"/>
      <c r="F42" s="271"/>
      <c r="G42" s="271"/>
    </row>
    <row r="43" spans="1:7" ht="11.25" customHeight="1" x14ac:dyDescent="0.2">
      <c r="A43" s="273"/>
      <c r="B43" s="271"/>
      <c r="C43" s="271"/>
      <c r="D43" s="271"/>
      <c r="E43" s="271"/>
      <c r="F43" s="271"/>
      <c r="G43" s="271"/>
    </row>
    <row r="44" spans="1:7" ht="11.25" customHeight="1" x14ac:dyDescent="0.2">
      <c r="A44" s="273"/>
      <c r="B44" s="271"/>
      <c r="C44" s="271"/>
      <c r="D44" s="271"/>
      <c r="E44" s="271"/>
      <c r="F44" s="271"/>
      <c r="G44" s="271"/>
    </row>
    <row r="45" spans="1:7" ht="11.25" customHeight="1" x14ac:dyDescent="0.2">
      <c r="A45" s="273"/>
      <c r="B45" s="271"/>
      <c r="C45" s="271"/>
      <c r="D45" s="271"/>
      <c r="E45" s="271"/>
      <c r="F45" s="271"/>
      <c r="G45" s="271"/>
    </row>
    <row r="46" spans="1:7" ht="15" customHeight="1" x14ac:dyDescent="0.2">
      <c r="A46" s="273"/>
      <c r="B46" s="271"/>
      <c r="C46" s="271"/>
      <c r="D46" s="271"/>
      <c r="E46" s="271"/>
      <c r="F46" s="271"/>
      <c r="G46" s="271"/>
    </row>
    <row r="47" spans="1:7" ht="11.25" customHeight="1" x14ac:dyDescent="0.2">
      <c r="A47" s="273"/>
      <c r="B47" s="271"/>
      <c r="C47" s="271"/>
      <c r="D47" s="271"/>
      <c r="E47" s="271"/>
      <c r="F47" s="271"/>
      <c r="G47" s="271"/>
    </row>
    <row r="48" spans="1:7" ht="11.25" customHeight="1" x14ac:dyDescent="0.2">
      <c r="A48" s="273"/>
      <c r="B48" s="271"/>
      <c r="C48" s="271"/>
      <c r="D48" s="271"/>
      <c r="E48" s="271"/>
      <c r="F48" s="271"/>
      <c r="G48" s="271"/>
    </row>
    <row r="49" spans="1:7" ht="11.25" customHeight="1" x14ac:dyDescent="0.2">
      <c r="A49" s="273"/>
      <c r="B49" s="271"/>
      <c r="C49" s="271"/>
      <c r="D49" s="271"/>
      <c r="E49" s="271"/>
      <c r="F49" s="271"/>
      <c r="G49" s="271"/>
    </row>
    <row r="50" spans="1:7" ht="11.25" customHeight="1" x14ac:dyDescent="0.2">
      <c r="A50" s="273"/>
      <c r="B50" s="271"/>
      <c r="C50" s="271"/>
      <c r="D50" s="271"/>
      <c r="E50" s="271"/>
      <c r="F50" s="271"/>
      <c r="G50" s="271"/>
    </row>
    <row r="51" spans="1:7" ht="11.25" customHeight="1" x14ac:dyDescent="0.2">
      <c r="A51" s="273"/>
      <c r="B51" s="271"/>
      <c r="C51" s="271"/>
      <c r="D51" s="271"/>
      <c r="E51" s="271"/>
      <c r="F51" s="271"/>
      <c r="G51" s="271"/>
    </row>
    <row r="52" spans="1:7" ht="11.25" customHeight="1" x14ac:dyDescent="0.2">
      <c r="A52" s="273"/>
      <c r="B52" s="271"/>
      <c r="C52" s="271"/>
      <c r="D52" s="271"/>
      <c r="E52" s="271"/>
      <c r="F52" s="271"/>
      <c r="G52" s="271"/>
    </row>
    <row r="53" spans="1:7" ht="11.25" customHeight="1" x14ac:dyDescent="0.2">
      <c r="A53" s="273"/>
      <c r="B53" s="271"/>
      <c r="C53" s="271"/>
      <c r="D53" s="271"/>
      <c r="E53" s="271"/>
      <c r="F53" s="271"/>
      <c r="G53" s="271"/>
    </row>
    <row r="54" spans="1:7" ht="11.25" customHeight="1" x14ac:dyDescent="0.2">
      <c r="A54" s="273"/>
      <c r="B54" s="271"/>
      <c r="C54" s="271"/>
      <c r="D54" s="271"/>
      <c r="E54" s="271"/>
      <c r="F54" s="271"/>
      <c r="G54" s="271"/>
    </row>
    <row r="55" spans="1:7" ht="11.25" customHeight="1" x14ac:dyDescent="0.2">
      <c r="A55" s="273"/>
      <c r="B55" s="271"/>
      <c r="C55" s="271"/>
      <c r="D55" s="271"/>
      <c r="E55" s="271"/>
      <c r="F55" s="271"/>
      <c r="G55" s="271"/>
    </row>
    <row r="56" spans="1:7" ht="11.25" customHeight="1" x14ac:dyDescent="0.2">
      <c r="A56" s="273"/>
      <c r="B56" s="271"/>
      <c r="C56" s="271"/>
      <c r="D56" s="271"/>
      <c r="E56" s="271"/>
      <c r="F56" s="271"/>
      <c r="G56" s="271"/>
    </row>
    <row r="57" spans="1:7" ht="11.25" customHeight="1" x14ac:dyDescent="0.2">
      <c r="A57" s="273"/>
      <c r="B57" s="271"/>
      <c r="C57" s="271"/>
      <c r="D57" s="271"/>
      <c r="E57" s="271"/>
      <c r="F57" s="271"/>
      <c r="G57" s="271"/>
    </row>
    <row r="58" spans="1:7" ht="11.25" customHeight="1" x14ac:dyDescent="0.2">
      <c r="A58" s="273"/>
      <c r="B58" s="271"/>
      <c r="C58" s="271"/>
      <c r="D58" s="271"/>
      <c r="E58" s="271"/>
      <c r="F58" s="271"/>
      <c r="G58" s="271"/>
    </row>
    <row r="59" spans="1:7" ht="11.25" customHeight="1" x14ac:dyDescent="0.2">
      <c r="A59" s="273"/>
      <c r="B59" s="271"/>
      <c r="C59" s="271"/>
      <c r="D59" s="271"/>
      <c r="E59" s="271"/>
      <c r="F59" s="271"/>
      <c r="G59" s="271"/>
    </row>
    <row r="60" spans="1:7" ht="11.25" customHeight="1" x14ac:dyDescent="0.2">
      <c r="A60" s="273"/>
      <c r="B60" s="271"/>
      <c r="C60" s="271"/>
      <c r="D60" s="271"/>
      <c r="E60" s="271"/>
      <c r="F60" s="271"/>
      <c r="G60" s="271"/>
    </row>
    <row r="61" spans="1:7" ht="11.25" customHeight="1" x14ac:dyDescent="0.2">
      <c r="A61" s="273"/>
      <c r="B61" s="271"/>
      <c r="C61" s="271"/>
      <c r="D61" s="271"/>
      <c r="E61" s="271"/>
      <c r="F61" s="271"/>
      <c r="G61" s="271"/>
    </row>
    <row r="62" spans="1:7" ht="11.25" customHeight="1" x14ac:dyDescent="0.2">
      <c r="A62" s="273"/>
      <c r="B62" s="271"/>
      <c r="C62" s="271"/>
      <c r="D62" s="271"/>
      <c r="E62" s="271"/>
      <c r="F62" s="271"/>
      <c r="G62" s="271"/>
    </row>
    <row r="63" spans="1:7" ht="11.25" customHeight="1" x14ac:dyDescent="0.2">
      <c r="A63" s="273"/>
      <c r="B63" s="271"/>
      <c r="C63" s="271"/>
      <c r="D63" s="271"/>
      <c r="E63" s="271"/>
      <c r="F63" s="271"/>
      <c r="G63" s="271"/>
    </row>
    <row r="64" spans="1:7" ht="11.25" customHeight="1" x14ac:dyDescent="0.2">
      <c r="A64" s="273"/>
      <c r="B64" s="271"/>
      <c r="C64" s="271"/>
      <c r="D64" s="271"/>
      <c r="E64" s="271"/>
      <c r="F64" s="271"/>
      <c r="G64" s="271"/>
    </row>
    <row r="65" spans="1:7" ht="11.25" customHeight="1" x14ac:dyDescent="0.2">
      <c r="A65" s="273"/>
      <c r="B65" s="271"/>
      <c r="C65" s="271"/>
      <c r="D65" s="271"/>
      <c r="E65" s="271"/>
      <c r="F65" s="271"/>
      <c r="G65" s="271"/>
    </row>
    <row r="66" spans="1:7" ht="11.25" customHeight="1" x14ac:dyDescent="0.2">
      <c r="A66" s="273"/>
      <c r="B66" s="271"/>
      <c r="C66" s="271"/>
      <c r="D66" s="271"/>
      <c r="E66" s="271"/>
      <c r="F66" s="271"/>
      <c r="G66" s="271"/>
    </row>
    <row r="67" spans="1:7" ht="11.25" customHeight="1" x14ac:dyDescent="0.2">
      <c r="A67" s="273"/>
      <c r="B67" s="271"/>
      <c r="C67" s="271"/>
      <c r="D67" s="271"/>
      <c r="E67" s="271"/>
      <c r="F67" s="271"/>
      <c r="G67" s="271"/>
    </row>
    <row r="68" spans="1:7" ht="11.25" customHeight="1" x14ac:dyDescent="0.2">
      <c r="A68" s="273"/>
      <c r="B68" s="271"/>
      <c r="C68" s="271"/>
      <c r="D68" s="271"/>
      <c r="E68" s="271"/>
      <c r="F68" s="271"/>
      <c r="G68" s="271"/>
    </row>
    <row r="69" spans="1:7" ht="11.25" customHeight="1" x14ac:dyDescent="0.2">
      <c r="A69" s="273"/>
      <c r="B69" s="271"/>
      <c r="C69" s="271"/>
      <c r="D69" s="271"/>
      <c r="E69" s="271"/>
      <c r="F69" s="271"/>
      <c r="G69" s="271"/>
    </row>
    <row r="70" spans="1:7" ht="11.25" customHeight="1" x14ac:dyDescent="0.2">
      <c r="A70" s="273"/>
      <c r="B70" s="271"/>
      <c r="C70" s="271"/>
      <c r="D70" s="271"/>
      <c r="E70" s="271"/>
      <c r="F70" s="271"/>
      <c r="G70" s="271"/>
    </row>
    <row r="71" spans="1:7" ht="11.25" customHeight="1" x14ac:dyDescent="0.2">
      <c r="A71" s="273"/>
      <c r="B71" s="271"/>
      <c r="C71" s="271"/>
      <c r="D71" s="271"/>
      <c r="E71" s="271"/>
      <c r="F71" s="271"/>
      <c r="G71" s="271"/>
    </row>
    <row r="72" spans="1:7" ht="11.25" customHeight="1" x14ac:dyDescent="0.2">
      <c r="A72" s="273"/>
      <c r="B72" s="271"/>
      <c r="C72" s="271"/>
      <c r="D72" s="271"/>
      <c r="E72" s="271"/>
      <c r="F72" s="271"/>
      <c r="G72" s="271"/>
    </row>
    <row r="73" spans="1:7" ht="11.25" customHeight="1" x14ac:dyDescent="0.2">
      <c r="A73" s="273"/>
      <c r="B73" s="271"/>
      <c r="C73" s="271"/>
      <c r="D73" s="271"/>
      <c r="E73" s="271"/>
      <c r="F73" s="271"/>
      <c r="G73" s="271"/>
    </row>
    <row r="74" spans="1:7" ht="11.25" customHeight="1" x14ac:dyDescent="0.2">
      <c r="A74" s="273"/>
      <c r="B74" s="271"/>
      <c r="C74" s="271"/>
      <c r="D74" s="271"/>
      <c r="E74" s="271"/>
      <c r="F74" s="271"/>
      <c r="G74" s="271"/>
    </row>
    <row r="75" spans="1:7" ht="11.25" customHeight="1" x14ac:dyDescent="0.2">
      <c r="A75" s="273"/>
      <c r="B75" s="271"/>
      <c r="C75" s="271"/>
      <c r="D75" s="271"/>
      <c r="E75" s="271"/>
      <c r="F75" s="271"/>
      <c r="G75" s="271"/>
    </row>
    <row r="76" spans="1:7" ht="11.25" customHeight="1" x14ac:dyDescent="0.2">
      <c r="A76" s="273"/>
      <c r="B76" s="271"/>
      <c r="C76" s="271"/>
      <c r="D76" s="271"/>
      <c r="E76" s="271"/>
      <c r="F76" s="271"/>
      <c r="G76" s="271"/>
    </row>
    <row r="77" spans="1:7" ht="11.25" customHeight="1" x14ac:dyDescent="0.2">
      <c r="A77" s="274"/>
      <c r="B77" s="271"/>
      <c r="C77" s="271"/>
      <c r="D77" s="271"/>
      <c r="E77" s="271"/>
      <c r="F77" s="271"/>
      <c r="G77" s="271"/>
    </row>
    <row r="78" spans="1:7" ht="11.25" customHeight="1" x14ac:dyDescent="0.2">
      <c r="A78" s="274"/>
      <c r="B78" s="271"/>
      <c r="C78" s="271"/>
      <c r="D78" s="271"/>
      <c r="E78" s="271"/>
      <c r="F78" s="271"/>
      <c r="G78" s="271"/>
    </row>
    <row r="79" spans="1:7" ht="11.25" customHeight="1" x14ac:dyDescent="0.2">
      <c r="A79" s="274"/>
      <c r="B79" s="271"/>
      <c r="C79" s="271"/>
      <c r="D79" s="271"/>
      <c r="E79" s="271"/>
      <c r="F79" s="271"/>
      <c r="G79" s="271"/>
    </row>
    <row r="80" spans="1:7" ht="11.25" customHeight="1" x14ac:dyDescent="0.2">
      <c r="A80" s="274"/>
      <c r="B80" s="271"/>
      <c r="C80" s="271"/>
      <c r="D80" s="271"/>
      <c r="E80" s="271"/>
      <c r="F80" s="271"/>
      <c r="G80" s="271"/>
    </row>
    <row r="81" spans="1:7" ht="11.25" customHeight="1" x14ac:dyDescent="0.2">
      <c r="A81" s="274"/>
      <c r="B81" s="271"/>
      <c r="C81" s="271"/>
      <c r="D81" s="271"/>
      <c r="E81" s="271"/>
      <c r="F81" s="271"/>
      <c r="G81" s="271"/>
    </row>
    <row r="82" spans="1:7" ht="11.25" customHeight="1" x14ac:dyDescent="0.2">
      <c r="A82" s="274"/>
      <c r="B82" s="271"/>
      <c r="C82" s="271"/>
      <c r="D82" s="271"/>
      <c r="E82" s="271"/>
      <c r="F82" s="271"/>
      <c r="G82" s="271"/>
    </row>
    <row r="83" spans="1:7" ht="11.25" customHeight="1" x14ac:dyDescent="0.2">
      <c r="A83" s="274"/>
      <c r="B83" s="271"/>
      <c r="C83" s="271"/>
      <c r="D83" s="271"/>
      <c r="E83" s="271"/>
      <c r="F83" s="271"/>
      <c r="G83" s="271"/>
    </row>
    <row r="84" spans="1:7" ht="11.25" customHeight="1" x14ac:dyDescent="0.2">
      <c r="A84" s="274"/>
      <c r="B84" s="271"/>
      <c r="C84" s="271"/>
      <c r="D84" s="271"/>
      <c r="E84" s="271"/>
      <c r="F84" s="271"/>
      <c r="G84" s="271"/>
    </row>
    <row r="85" spans="1:7" ht="11.25" customHeight="1" x14ac:dyDescent="0.2">
      <c r="A85" s="274"/>
      <c r="B85" s="271"/>
      <c r="C85" s="271"/>
      <c r="D85" s="271"/>
      <c r="E85" s="271"/>
      <c r="F85" s="271"/>
      <c r="G85" s="271"/>
    </row>
    <row r="86" spans="1:7" ht="11.25" customHeight="1" x14ac:dyDescent="0.2">
      <c r="A86" s="274"/>
      <c r="B86" s="271"/>
      <c r="C86" s="271"/>
      <c r="D86" s="271"/>
      <c r="E86" s="271"/>
      <c r="F86" s="271"/>
      <c r="G86" s="271"/>
    </row>
    <row r="87" spans="1:7" ht="11.25" customHeight="1" x14ac:dyDescent="0.2">
      <c r="A87" s="274"/>
      <c r="B87" s="271"/>
      <c r="C87" s="271"/>
      <c r="D87" s="271"/>
      <c r="E87" s="271"/>
      <c r="F87" s="271"/>
      <c r="G87" s="271"/>
    </row>
    <row r="88" spans="1:7" ht="11.25" customHeight="1" x14ac:dyDescent="0.2">
      <c r="A88" s="274"/>
      <c r="B88" s="271"/>
      <c r="C88" s="271"/>
      <c r="D88" s="271"/>
      <c r="E88" s="271"/>
      <c r="F88" s="271"/>
      <c r="G88" s="271"/>
    </row>
    <row r="89" spans="1:7" ht="11.25" customHeight="1" x14ac:dyDescent="0.2">
      <c r="A89" s="274"/>
      <c r="B89" s="271"/>
      <c r="C89" s="271"/>
      <c r="D89" s="271"/>
      <c r="E89" s="271"/>
      <c r="F89" s="271"/>
      <c r="G89" s="271"/>
    </row>
    <row r="90" spans="1:7" ht="11.25" customHeight="1" x14ac:dyDescent="0.2">
      <c r="A90" s="274"/>
      <c r="B90" s="271"/>
      <c r="C90" s="271"/>
      <c r="D90" s="271"/>
      <c r="E90" s="271"/>
      <c r="F90" s="271"/>
      <c r="G90" s="271"/>
    </row>
    <row r="91" spans="1:7" ht="11.25" customHeight="1" x14ac:dyDescent="0.2">
      <c r="A91" s="274"/>
      <c r="B91" s="271"/>
      <c r="C91" s="271"/>
      <c r="D91" s="271"/>
      <c r="E91" s="271"/>
      <c r="F91" s="271"/>
      <c r="G91" s="271"/>
    </row>
    <row r="92" spans="1:7" ht="11.25" customHeight="1" x14ac:dyDescent="0.2">
      <c r="A92" s="274"/>
      <c r="B92" s="271"/>
      <c r="C92" s="271"/>
      <c r="D92" s="271"/>
      <c r="E92" s="271"/>
      <c r="F92" s="271"/>
      <c r="G92" s="271"/>
    </row>
    <row r="93" spans="1:7" ht="11.25" customHeight="1" x14ac:dyDescent="0.2">
      <c r="A93" s="274"/>
      <c r="B93" s="271"/>
      <c r="C93" s="271"/>
      <c r="D93" s="271"/>
      <c r="E93" s="271"/>
      <c r="F93" s="271"/>
      <c r="G93" s="271"/>
    </row>
    <row r="94" spans="1:7" ht="11.25" customHeight="1" x14ac:dyDescent="0.2">
      <c r="A94" s="274"/>
      <c r="B94" s="271"/>
      <c r="C94" s="271"/>
      <c r="D94" s="271"/>
      <c r="E94" s="271"/>
      <c r="F94" s="271"/>
      <c r="G94" s="271"/>
    </row>
    <row r="95" spans="1:7" ht="11.25" customHeight="1" x14ac:dyDescent="0.2">
      <c r="A95" s="274"/>
      <c r="B95" s="271"/>
      <c r="C95" s="271"/>
      <c r="D95" s="271"/>
      <c r="E95" s="271"/>
      <c r="F95" s="271"/>
      <c r="G95" s="271"/>
    </row>
    <row r="96" spans="1:7" ht="11.25" customHeight="1" x14ac:dyDescent="0.2">
      <c r="A96" s="274"/>
      <c r="B96" s="271"/>
      <c r="C96" s="271"/>
      <c r="D96" s="271"/>
      <c r="E96" s="271"/>
      <c r="F96" s="271"/>
      <c r="G96" s="271"/>
    </row>
    <row r="97" spans="1:3" x14ac:dyDescent="0.2">
      <c r="A97" s="274"/>
      <c r="B97" s="271"/>
      <c r="C97" s="271"/>
    </row>
    <row r="98" spans="1:3" x14ac:dyDescent="0.2">
      <c r="A98" s="274"/>
      <c r="B98" s="271"/>
      <c r="C98" s="271"/>
    </row>
    <row r="99" spans="1:3" x14ac:dyDescent="0.2">
      <c r="A99" s="274"/>
      <c r="B99" s="271"/>
      <c r="C99" s="271"/>
    </row>
    <row r="100" spans="1:3" x14ac:dyDescent="0.2">
      <c r="A100" s="274"/>
      <c r="B100" s="271"/>
      <c r="C100" s="271"/>
    </row>
    <row r="101" spans="1:3" ht="15" customHeight="1" x14ac:dyDescent="0.2">
      <c r="A101" s="274"/>
      <c r="B101" s="271"/>
      <c r="C101" s="271"/>
    </row>
    <row r="102" spans="1:3" x14ac:dyDescent="0.2">
      <c r="A102" s="274"/>
      <c r="B102" s="271"/>
      <c r="C102" s="271"/>
    </row>
    <row r="103" spans="1:3" x14ac:dyDescent="0.2">
      <c r="A103" s="274"/>
      <c r="B103" s="271"/>
      <c r="C103" s="271"/>
    </row>
    <row r="104" spans="1:3" x14ac:dyDescent="0.2">
      <c r="A104" s="274"/>
    </row>
    <row r="105" spans="1:3" x14ac:dyDescent="0.2">
      <c r="A105" s="274"/>
    </row>
    <row r="106" spans="1:3" x14ac:dyDescent="0.2">
      <c r="A106" s="274"/>
    </row>
    <row r="107" spans="1:3" x14ac:dyDescent="0.2">
      <c r="A107" s="274"/>
    </row>
    <row r="108" spans="1:3" x14ac:dyDescent="0.2">
      <c r="A108" s="274"/>
    </row>
    <row r="109" spans="1:3" x14ac:dyDescent="0.2">
      <c r="A109" s="274"/>
    </row>
    <row r="110" spans="1:3" x14ac:dyDescent="0.2">
      <c r="A110" s="274"/>
    </row>
    <row r="111" spans="1:3" x14ac:dyDescent="0.2">
      <c r="A111" s="274"/>
    </row>
    <row r="112" spans="1:3" x14ac:dyDescent="0.2">
      <c r="A112" s="274"/>
    </row>
    <row r="113" spans="1:1" ht="15" customHeight="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</sheetData>
  <mergeCells count="2">
    <mergeCell ref="B9:D9"/>
    <mergeCell ref="E9:G9"/>
  </mergeCell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H29"/>
  <sheetViews>
    <sheetView workbookViewId="0"/>
  </sheetViews>
  <sheetFormatPr defaultColWidth="10.33203125" defaultRowHeight="11.25" x14ac:dyDescent="0.2"/>
  <cols>
    <col min="1" max="1" width="10.5" style="234" customWidth="1"/>
    <col min="2" max="2" width="11.6640625" style="234" bestFit="1" customWidth="1"/>
    <col min="3" max="3" width="19.33203125" style="234" bestFit="1" customWidth="1"/>
    <col min="4" max="4" width="24.33203125" style="234" bestFit="1" customWidth="1"/>
    <col min="5" max="5" width="21.33203125" style="234" bestFit="1" customWidth="1"/>
    <col min="6" max="6" width="11.5" style="234" bestFit="1" customWidth="1"/>
    <col min="7" max="7" width="79.5" style="234" bestFit="1" customWidth="1"/>
    <col min="8" max="8" width="13.6640625" style="234" bestFit="1" customWidth="1"/>
    <col min="9" max="16384" width="10.33203125" style="234"/>
  </cols>
  <sheetData>
    <row r="1" spans="1:8" x14ac:dyDescent="0.2">
      <c r="A1" s="235" t="s">
        <v>41</v>
      </c>
    </row>
    <row r="2" spans="1:8" x14ac:dyDescent="0.2">
      <c r="A2" s="235" t="s">
        <v>899</v>
      </c>
    </row>
    <row r="3" spans="1:8" s="215" customFormat="1" ht="10.5" x14ac:dyDescent="0.15">
      <c r="A3" s="215" t="s">
        <v>358</v>
      </c>
      <c r="B3" s="233"/>
    </row>
    <row r="4" spans="1:8" x14ac:dyDescent="0.2">
      <c r="A4" s="234" t="s">
        <v>909</v>
      </c>
    </row>
    <row r="5" spans="1:8" x14ac:dyDescent="0.2">
      <c r="A5" s="234" t="s">
        <v>910</v>
      </c>
    </row>
    <row r="6" spans="1:8" x14ac:dyDescent="0.2">
      <c r="A6" s="234" t="s">
        <v>911</v>
      </c>
    </row>
    <row r="7" spans="1:8" x14ac:dyDescent="0.2">
      <c r="A7" s="234" t="s">
        <v>1</v>
      </c>
    </row>
    <row r="10" spans="1:8" x14ac:dyDescent="0.2">
      <c r="A10" s="188"/>
      <c r="B10" s="187" t="s">
        <v>912</v>
      </c>
      <c r="C10" s="187" t="s">
        <v>913</v>
      </c>
      <c r="D10" s="187" t="s">
        <v>914</v>
      </c>
      <c r="E10" s="187" t="s">
        <v>915</v>
      </c>
      <c r="F10" s="187" t="s">
        <v>916</v>
      </c>
      <c r="G10" s="187" t="s">
        <v>917</v>
      </c>
      <c r="H10" s="187" t="s">
        <v>44</v>
      </c>
    </row>
    <row r="11" spans="1:8" x14ac:dyDescent="0.2">
      <c r="A11" s="215">
        <v>2013</v>
      </c>
      <c r="B11" s="191">
        <v>9.2200000000000006</v>
      </c>
      <c r="C11" s="191">
        <v>8.86</v>
      </c>
      <c r="D11" s="191">
        <v>12.4</v>
      </c>
      <c r="E11" s="191">
        <v>25.04</v>
      </c>
      <c r="F11" s="191">
        <v>21.75</v>
      </c>
      <c r="G11" s="191">
        <v>12.85</v>
      </c>
      <c r="H11" s="191">
        <v>0</v>
      </c>
    </row>
    <row r="12" spans="1:8" x14ac:dyDescent="0.2">
      <c r="A12" s="215">
        <v>2014</v>
      </c>
      <c r="B12" s="191">
        <v>3.41</v>
      </c>
      <c r="C12" s="191">
        <v>8.8000000000000007</v>
      </c>
      <c r="D12" s="191">
        <v>16.3</v>
      </c>
      <c r="E12" s="191">
        <v>16.16</v>
      </c>
      <c r="F12" s="191">
        <v>13.28</v>
      </c>
      <c r="G12" s="191">
        <v>12.25</v>
      </c>
      <c r="H12" s="191">
        <v>17</v>
      </c>
    </row>
    <row r="13" spans="1:8" x14ac:dyDescent="0.2">
      <c r="A13" s="215">
        <v>2015</v>
      </c>
      <c r="B13" s="191">
        <v>3.41</v>
      </c>
      <c r="C13" s="191">
        <v>8.6999999999999993</v>
      </c>
      <c r="D13" s="191">
        <v>30.67</v>
      </c>
      <c r="E13" s="191">
        <v>19.32</v>
      </c>
      <c r="F13" s="191">
        <v>5.68</v>
      </c>
      <c r="G13" s="191">
        <v>0</v>
      </c>
      <c r="H13" s="191">
        <v>60</v>
      </c>
    </row>
    <row r="14" spans="1:8" x14ac:dyDescent="0.2">
      <c r="A14" s="215">
        <v>2016</v>
      </c>
      <c r="B14" s="191">
        <v>0.02</v>
      </c>
      <c r="C14" s="191">
        <v>9.19</v>
      </c>
      <c r="D14" s="191">
        <v>23.73</v>
      </c>
      <c r="E14" s="191">
        <v>14.25</v>
      </c>
      <c r="F14" s="191">
        <v>4.24</v>
      </c>
      <c r="G14" s="191">
        <v>0</v>
      </c>
      <c r="H14" s="191">
        <v>74</v>
      </c>
    </row>
    <row r="15" spans="1:8" x14ac:dyDescent="0.2">
      <c r="A15" s="215">
        <v>2017</v>
      </c>
      <c r="B15" s="191">
        <v>0</v>
      </c>
      <c r="C15" s="191">
        <v>1.8</v>
      </c>
      <c r="D15" s="191">
        <v>31.15</v>
      </c>
      <c r="E15" s="191">
        <v>14.16</v>
      </c>
      <c r="F15" s="191">
        <v>3.46</v>
      </c>
      <c r="G15" s="191">
        <v>0</v>
      </c>
      <c r="H15" s="191">
        <v>74</v>
      </c>
    </row>
    <row r="16" spans="1:8" x14ac:dyDescent="0.2">
      <c r="A16" s="215">
        <v>2018</v>
      </c>
      <c r="B16" s="191">
        <v>0</v>
      </c>
      <c r="C16" s="191">
        <v>0.9</v>
      </c>
      <c r="D16" s="191">
        <v>25.09</v>
      </c>
      <c r="E16" s="191">
        <v>13.63</v>
      </c>
      <c r="F16" s="191">
        <v>0.94</v>
      </c>
      <c r="G16" s="191">
        <v>8</v>
      </c>
      <c r="H16" s="191">
        <v>74</v>
      </c>
    </row>
    <row r="17" spans="1:8" x14ac:dyDescent="0.2">
      <c r="A17" s="215">
        <v>2019</v>
      </c>
      <c r="B17" s="191">
        <v>0</v>
      </c>
      <c r="C17" s="191">
        <v>0.78</v>
      </c>
      <c r="D17" s="191">
        <v>22.65</v>
      </c>
      <c r="E17" s="191">
        <v>12.83</v>
      </c>
      <c r="F17" s="191">
        <v>0.31</v>
      </c>
      <c r="G17" s="191">
        <v>0</v>
      </c>
      <c r="H17" s="191">
        <v>0</v>
      </c>
    </row>
    <row r="19" spans="1:8" x14ac:dyDescent="0.2">
      <c r="F19" s="191"/>
    </row>
    <row r="20" spans="1:8" x14ac:dyDescent="0.2">
      <c r="B20" s="191"/>
      <c r="C20" s="191"/>
      <c r="D20" s="191"/>
      <c r="E20" s="191"/>
      <c r="F20" s="191"/>
      <c r="G20" s="191"/>
      <c r="H20" s="191"/>
    </row>
    <row r="21" spans="1:8" x14ac:dyDescent="0.2">
      <c r="B21" s="191"/>
      <c r="C21" s="191"/>
      <c r="D21" s="191"/>
      <c r="E21" s="191"/>
      <c r="F21" s="191"/>
      <c r="G21" s="191"/>
      <c r="H21" s="191"/>
    </row>
    <row r="22" spans="1:8" x14ac:dyDescent="0.2">
      <c r="B22" s="191"/>
      <c r="C22" s="191"/>
      <c r="D22" s="191"/>
      <c r="E22" s="191"/>
      <c r="F22" s="191"/>
      <c r="G22" s="191"/>
      <c r="H22" s="191"/>
    </row>
    <row r="23" spans="1:8" x14ac:dyDescent="0.2">
      <c r="B23" s="191"/>
      <c r="C23" s="191"/>
      <c r="D23" s="191"/>
      <c r="E23" s="191"/>
      <c r="F23" s="191"/>
      <c r="G23" s="191"/>
      <c r="H23" s="191"/>
    </row>
    <row r="24" spans="1:8" x14ac:dyDescent="0.2">
      <c r="B24" s="191"/>
      <c r="C24" s="191"/>
      <c r="D24" s="191"/>
      <c r="E24" s="191"/>
      <c r="F24" s="191"/>
      <c r="G24" s="191"/>
      <c r="H24" s="191"/>
    </row>
    <row r="25" spans="1:8" x14ac:dyDescent="0.2">
      <c r="B25" s="191"/>
      <c r="C25" s="191"/>
      <c r="D25" s="191"/>
      <c r="E25" s="191"/>
      <c r="F25" s="191"/>
      <c r="G25" s="191"/>
      <c r="H25" s="191"/>
    </row>
    <row r="26" spans="1:8" x14ac:dyDescent="0.2">
      <c r="B26" s="191"/>
      <c r="C26" s="191"/>
      <c r="D26" s="191"/>
      <c r="E26" s="191"/>
      <c r="F26" s="191"/>
      <c r="G26" s="191"/>
      <c r="H26" s="191"/>
    </row>
    <row r="27" spans="1:8" x14ac:dyDescent="0.2">
      <c r="B27" s="191"/>
      <c r="C27" s="191"/>
      <c r="D27" s="191"/>
      <c r="E27" s="191"/>
      <c r="F27" s="191"/>
      <c r="G27" s="191"/>
      <c r="H27" s="191"/>
    </row>
    <row r="28" spans="1:8" x14ac:dyDescent="0.2">
      <c r="B28" s="191"/>
      <c r="C28" s="191"/>
      <c r="D28" s="191"/>
      <c r="E28" s="191"/>
      <c r="F28" s="191"/>
      <c r="G28" s="191"/>
      <c r="H28" s="191"/>
    </row>
    <row r="29" spans="1:8" x14ac:dyDescent="0.2">
      <c r="F29" s="191"/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367"/>
  <sheetViews>
    <sheetView workbookViewId="0"/>
  </sheetViews>
  <sheetFormatPr defaultRowHeight="11.25" x14ac:dyDescent="0.2"/>
  <cols>
    <col min="1" max="1" width="11.33203125" style="237" customWidth="1"/>
    <col min="2" max="2" width="23.33203125" style="238" bestFit="1" customWidth="1"/>
    <col min="3" max="3" width="31.1640625" style="238" bestFit="1" customWidth="1"/>
    <col min="4" max="4" width="8.6640625" style="238" bestFit="1" customWidth="1"/>
    <col min="5" max="5" width="53" style="238" bestFit="1" customWidth="1"/>
    <col min="6" max="6" width="11.83203125" style="238" bestFit="1" customWidth="1"/>
    <col min="7" max="7" width="11.5" style="238" bestFit="1" customWidth="1"/>
    <col min="8" max="16384" width="9.33203125" style="238"/>
  </cols>
  <sheetData>
    <row r="1" spans="1:5" x14ac:dyDescent="0.2">
      <c r="A1" s="263" t="s">
        <v>41</v>
      </c>
    </row>
    <row r="2" spans="1:5" x14ac:dyDescent="0.2">
      <c r="A2" s="263" t="s">
        <v>793</v>
      </c>
    </row>
    <row r="3" spans="1:5" x14ac:dyDescent="0.2">
      <c r="A3" s="266" t="s">
        <v>840</v>
      </c>
    </row>
    <row r="4" spans="1:5" x14ac:dyDescent="0.2">
      <c r="A4" s="267" t="s">
        <v>841</v>
      </c>
    </row>
    <row r="5" spans="1:5" ht="33.75" x14ac:dyDescent="0.2">
      <c r="A5" s="536" t="s">
        <v>842</v>
      </c>
      <c r="B5" s="268"/>
      <c r="C5" s="268"/>
      <c r="D5" s="268"/>
      <c r="E5" s="268"/>
    </row>
    <row r="6" spans="1:5" x14ac:dyDescent="0.2">
      <c r="A6" s="269" t="s">
        <v>843</v>
      </c>
    </row>
    <row r="7" spans="1:5" x14ac:dyDescent="0.2">
      <c r="A7" s="244" t="s">
        <v>1</v>
      </c>
    </row>
    <row r="8" spans="1:5" x14ac:dyDescent="0.2">
      <c r="A8" s="273"/>
    </row>
    <row r="9" spans="1:5" x14ac:dyDescent="0.2">
      <c r="A9" s="788"/>
      <c r="B9" s="237" t="s">
        <v>844</v>
      </c>
      <c r="C9" s="237" t="s">
        <v>845</v>
      </c>
      <c r="D9" s="789" t="s">
        <v>846</v>
      </c>
      <c r="E9" s="789" t="s">
        <v>847</v>
      </c>
    </row>
    <row r="10" spans="1:5" x14ac:dyDescent="0.2">
      <c r="A10" s="790" t="s">
        <v>848</v>
      </c>
      <c r="B10" s="791">
        <v>-2.6</v>
      </c>
      <c r="D10" s="601">
        <v>5.65</v>
      </c>
      <c r="E10" s="792">
        <f>D10+B10</f>
        <v>3.0500000000000003</v>
      </c>
    </row>
    <row r="11" spans="1:5" x14ac:dyDescent="0.2">
      <c r="A11" s="790" t="s">
        <v>849</v>
      </c>
      <c r="B11" s="793">
        <v>-2.61</v>
      </c>
      <c r="D11" s="601">
        <v>6.86</v>
      </c>
      <c r="E11" s="792">
        <f t="shared" ref="E11:E18" si="0">D11+B11</f>
        <v>4.25</v>
      </c>
    </row>
    <row r="12" spans="1:5" x14ac:dyDescent="0.2">
      <c r="A12" s="790" t="s">
        <v>850</v>
      </c>
      <c r="B12" s="793">
        <v>-1.1200000000000001</v>
      </c>
      <c r="D12" s="601">
        <v>6.65</v>
      </c>
      <c r="E12" s="792">
        <f t="shared" si="0"/>
        <v>5.53</v>
      </c>
    </row>
    <row r="13" spans="1:5" x14ac:dyDescent="0.2">
      <c r="A13" s="790" t="s">
        <v>851</v>
      </c>
      <c r="B13" s="793">
        <v>-3.45</v>
      </c>
      <c r="D13" s="601">
        <v>4.4800000000000004</v>
      </c>
      <c r="E13" s="792">
        <f t="shared" si="0"/>
        <v>1.0300000000000002</v>
      </c>
    </row>
    <row r="14" spans="1:5" ht="11.25" customHeight="1" x14ac:dyDescent="0.2">
      <c r="A14" s="790" t="s">
        <v>852</v>
      </c>
      <c r="B14" s="793">
        <v>-4.49</v>
      </c>
      <c r="C14" s="238">
        <v>-6.11</v>
      </c>
      <c r="D14" s="601">
        <v>3.56</v>
      </c>
      <c r="E14" s="792">
        <f t="shared" si="0"/>
        <v>-0.93000000000000016</v>
      </c>
    </row>
    <row r="15" spans="1:5" ht="11.25" customHeight="1" x14ac:dyDescent="0.2">
      <c r="A15" s="790" t="s">
        <v>853</v>
      </c>
      <c r="B15" s="793">
        <v>-5.19</v>
      </c>
      <c r="C15" s="238">
        <v>-3.52</v>
      </c>
      <c r="D15" s="601">
        <v>3.95</v>
      </c>
      <c r="E15" s="792">
        <f t="shared" si="0"/>
        <v>-1.2400000000000002</v>
      </c>
    </row>
    <row r="16" spans="1:5" ht="11.25" customHeight="1" x14ac:dyDescent="0.2">
      <c r="A16" s="790" t="s">
        <v>854</v>
      </c>
      <c r="B16" s="793">
        <v>-4.05</v>
      </c>
      <c r="C16" s="238">
        <v>-2.0699999999999998</v>
      </c>
      <c r="D16" s="601">
        <v>3.88</v>
      </c>
      <c r="E16" s="792">
        <f t="shared" si="0"/>
        <v>-0.16999999999999993</v>
      </c>
    </row>
    <row r="17" spans="1:5" ht="11.25" customHeight="1" x14ac:dyDescent="0.2">
      <c r="A17" s="790" t="s">
        <v>855</v>
      </c>
      <c r="B17" s="793">
        <v>-4.34</v>
      </c>
      <c r="C17" s="238">
        <v>-4.05</v>
      </c>
      <c r="D17" s="601">
        <v>3.73</v>
      </c>
      <c r="E17" s="792">
        <f t="shared" si="0"/>
        <v>-0.60999999999999988</v>
      </c>
    </row>
    <row r="18" spans="1:5" ht="11.25" customHeight="1" x14ac:dyDescent="0.2">
      <c r="A18" s="270" t="s">
        <v>856</v>
      </c>
      <c r="B18" s="793">
        <v>-4.5999999999999996</v>
      </c>
      <c r="C18" s="238">
        <v>-3.67</v>
      </c>
      <c r="D18" s="601">
        <v>2.65</v>
      </c>
      <c r="E18" s="792">
        <f t="shared" si="0"/>
        <v>-1.9499999999999997</v>
      </c>
    </row>
    <row r="19" spans="1:5" ht="11.25" customHeight="1" x14ac:dyDescent="0.2">
      <c r="A19" s="270"/>
      <c r="B19" s="271"/>
      <c r="C19" s="271"/>
      <c r="D19" s="271"/>
      <c r="E19" s="271"/>
    </row>
    <row r="20" spans="1:5" x14ac:dyDescent="0.2">
      <c r="A20" s="273"/>
      <c r="B20" s="271"/>
      <c r="C20" s="271"/>
      <c r="D20" s="271"/>
      <c r="E20" s="271"/>
    </row>
    <row r="21" spans="1:5" ht="11.25" customHeight="1" x14ac:dyDescent="0.2">
      <c r="A21" s="273"/>
      <c r="B21" s="271"/>
      <c r="C21" s="271"/>
      <c r="D21" s="271"/>
      <c r="E21" s="271"/>
    </row>
    <row r="22" spans="1:5" ht="11.25" customHeight="1" x14ac:dyDescent="0.2">
      <c r="A22" s="273"/>
      <c r="B22" s="271"/>
      <c r="C22" s="271"/>
      <c r="D22" s="271"/>
      <c r="E22" s="271"/>
    </row>
    <row r="23" spans="1:5" ht="11.25" customHeight="1" x14ac:dyDescent="0.2">
      <c r="A23" s="273"/>
      <c r="B23" s="271"/>
      <c r="C23" s="271"/>
      <c r="D23" s="271"/>
      <c r="E23" s="271"/>
    </row>
    <row r="24" spans="1:5" ht="11.25" customHeight="1" x14ac:dyDescent="0.2">
      <c r="A24" s="273"/>
      <c r="B24" s="271"/>
      <c r="C24" s="271"/>
      <c r="D24" s="271"/>
      <c r="E24" s="271"/>
    </row>
    <row r="25" spans="1:5" ht="11.25" customHeight="1" x14ac:dyDescent="0.2">
      <c r="A25" s="273"/>
      <c r="B25" s="271"/>
      <c r="C25" s="271"/>
      <c r="D25" s="271"/>
      <c r="E25" s="271"/>
    </row>
    <row r="26" spans="1:5" ht="11.25" customHeight="1" x14ac:dyDescent="0.2">
      <c r="A26" s="273"/>
      <c r="B26" s="271"/>
      <c r="C26" s="271"/>
      <c r="D26" s="271"/>
      <c r="E26" s="271"/>
    </row>
    <row r="27" spans="1:5" ht="11.25" customHeight="1" x14ac:dyDescent="0.2">
      <c r="A27" s="273"/>
      <c r="B27" s="271"/>
      <c r="C27" s="271"/>
      <c r="D27" s="271"/>
      <c r="E27" s="271"/>
    </row>
    <row r="28" spans="1:5" ht="11.25" customHeight="1" x14ac:dyDescent="0.2">
      <c r="A28" s="273"/>
      <c r="B28" s="271"/>
      <c r="C28" s="271"/>
      <c r="D28" s="271"/>
      <c r="E28" s="271"/>
    </row>
    <row r="29" spans="1:5" ht="11.25" customHeight="1" x14ac:dyDescent="0.2">
      <c r="A29" s="273"/>
      <c r="B29" s="271"/>
      <c r="C29" s="271"/>
      <c r="D29" s="271"/>
      <c r="E29" s="271"/>
    </row>
    <row r="30" spans="1:5" ht="15" customHeight="1" x14ac:dyDescent="0.2">
      <c r="A30" s="273"/>
      <c r="B30" s="271"/>
      <c r="C30" s="271"/>
      <c r="D30" s="271"/>
      <c r="E30" s="271"/>
    </row>
    <row r="31" spans="1:5" ht="11.25" customHeight="1" x14ac:dyDescent="0.2">
      <c r="A31" s="273"/>
      <c r="B31" s="271"/>
      <c r="C31" s="271"/>
      <c r="D31" s="271"/>
      <c r="E31" s="271"/>
    </row>
    <row r="32" spans="1:5" ht="11.25" customHeight="1" x14ac:dyDescent="0.2">
      <c r="A32" s="273"/>
      <c r="B32" s="271"/>
      <c r="C32" s="271"/>
      <c r="D32" s="271"/>
      <c r="E32" s="271"/>
    </row>
    <row r="33" spans="1:5" ht="11.25" customHeight="1" x14ac:dyDescent="0.2">
      <c r="A33" s="273"/>
      <c r="B33" s="271"/>
      <c r="C33" s="271"/>
      <c r="D33" s="271"/>
      <c r="E33" s="271"/>
    </row>
    <row r="34" spans="1:5" ht="11.25" customHeight="1" x14ac:dyDescent="0.2">
      <c r="A34" s="273"/>
      <c r="B34" s="271"/>
      <c r="C34" s="271"/>
      <c r="D34" s="271"/>
      <c r="E34" s="271"/>
    </row>
    <row r="35" spans="1:5" ht="11.25" customHeight="1" x14ac:dyDescent="0.2">
      <c r="A35" s="273"/>
      <c r="B35" s="271"/>
      <c r="C35" s="271"/>
      <c r="D35" s="271"/>
      <c r="E35" s="271"/>
    </row>
    <row r="36" spans="1:5" ht="11.25" customHeight="1" x14ac:dyDescent="0.2">
      <c r="A36" s="273"/>
      <c r="B36" s="271"/>
      <c r="C36" s="271"/>
      <c r="D36" s="271"/>
      <c r="E36" s="271"/>
    </row>
    <row r="37" spans="1:5" ht="11.25" customHeight="1" x14ac:dyDescent="0.2">
      <c r="A37" s="273"/>
      <c r="B37" s="271"/>
      <c r="C37" s="271"/>
      <c r="D37" s="271"/>
      <c r="E37" s="271"/>
    </row>
    <row r="38" spans="1:5" ht="11.25" customHeight="1" x14ac:dyDescent="0.2">
      <c r="A38" s="273"/>
      <c r="B38" s="271"/>
      <c r="C38" s="271"/>
      <c r="D38" s="271"/>
      <c r="E38" s="271"/>
    </row>
    <row r="39" spans="1:5" ht="11.25" customHeight="1" x14ac:dyDescent="0.2">
      <c r="A39" s="273"/>
      <c r="B39" s="271"/>
      <c r="C39" s="271"/>
      <c r="D39" s="271"/>
      <c r="E39" s="271"/>
    </row>
    <row r="40" spans="1:5" ht="11.25" customHeight="1" x14ac:dyDescent="0.2">
      <c r="A40" s="273"/>
      <c r="B40" s="271"/>
      <c r="C40" s="271"/>
      <c r="D40" s="271"/>
      <c r="E40" s="271"/>
    </row>
    <row r="41" spans="1:5" ht="11.25" customHeight="1" x14ac:dyDescent="0.2">
      <c r="A41" s="273"/>
      <c r="B41" s="271"/>
      <c r="C41" s="271"/>
      <c r="D41" s="271"/>
      <c r="E41" s="271"/>
    </row>
    <row r="42" spans="1:5" ht="11.25" customHeight="1" x14ac:dyDescent="0.2">
      <c r="A42" s="273"/>
      <c r="B42" s="271"/>
      <c r="C42" s="271"/>
      <c r="D42" s="271"/>
      <c r="E42" s="271"/>
    </row>
    <row r="43" spans="1:5" ht="11.25" customHeight="1" x14ac:dyDescent="0.2">
      <c r="A43" s="273"/>
      <c r="B43" s="271"/>
      <c r="C43" s="271"/>
      <c r="D43" s="271"/>
      <c r="E43" s="271"/>
    </row>
    <row r="44" spans="1:5" ht="11.25" customHeight="1" x14ac:dyDescent="0.2">
      <c r="A44" s="273"/>
      <c r="B44" s="271"/>
      <c r="C44" s="271"/>
      <c r="D44" s="271"/>
      <c r="E44" s="271"/>
    </row>
    <row r="45" spans="1:5" ht="11.25" customHeight="1" x14ac:dyDescent="0.2">
      <c r="A45" s="273"/>
      <c r="B45" s="271"/>
      <c r="C45" s="271"/>
      <c r="D45" s="271"/>
      <c r="E45" s="271"/>
    </row>
    <row r="46" spans="1:5" ht="11.25" customHeight="1" x14ac:dyDescent="0.2">
      <c r="A46" s="273"/>
      <c r="B46" s="271"/>
      <c r="C46" s="271"/>
      <c r="D46" s="271"/>
      <c r="E46" s="271"/>
    </row>
    <row r="47" spans="1:5" ht="11.25" customHeight="1" x14ac:dyDescent="0.2">
      <c r="A47" s="273"/>
      <c r="B47" s="271"/>
      <c r="C47" s="271"/>
      <c r="D47" s="271"/>
      <c r="E47" s="271"/>
    </row>
    <row r="48" spans="1:5" ht="11.25" customHeight="1" x14ac:dyDescent="0.2">
      <c r="A48" s="273"/>
      <c r="B48" s="271"/>
      <c r="C48" s="271"/>
      <c r="D48" s="271"/>
      <c r="E48" s="271"/>
    </row>
    <row r="49" spans="1:5" ht="11.25" customHeight="1" x14ac:dyDescent="0.2">
      <c r="A49" s="273"/>
      <c r="B49" s="271"/>
      <c r="C49" s="271"/>
      <c r="D49" s="271"/>
      <c r="E49" s="271"/>
    </row>
    <row r="50" spans="1:5" ht="11.25" customHeight="1" x14ac:dyDescent="0.2">
      <c r="A50" s="273"/>
      <c r="B50" s="271"/>
      <c r="C50" s="271"/>
      <c r="D50" s="271"/>
      <c r="E50" s="271"/>
    </row>
    <row r="51" spans="1:5" ht="11.25" customHeight="1" x14ac:dyDescent="0.2">
      <c r="A51" s="273"/>
      <c r="B51" s="271"/>
      <c r="C51" s="271"/>
      <c r="D51" s="271"/>
      <c r="E51" s="271"/>
    </row>
    <row r="52" spans="1:5" ht="11.25" customHeight="1" x14ac:dyDescent="0.2">
      <c r="A52" s="273"/>
      <c r="B52" s="271"/>
      <c r="C52" s="271"/>
      <c r="D52" s="271"/>
      <c r="E52" s="271"/>
    </row>
    <row r="53" spans="1:5" ht="11.25" customHeight="1" x14ac:dyDescent="0.2">
      <c r="A53" s="273"/>
      <c r="B53" s="271"/>
      <c r="C53" s="271"/>
      <c r="D53" s="271"/>
      <c r="E53" s="271"/>
    </row>
    <row r="54" spans="1:5" ht="11.25" customHeight="1" x14ac:dyDescent="0.2">
      <c r="A54" s="273"/>
      <c r="B54" s="271"/>
      <c r="C54" s="271"/>
      <c r="D54" s="271"/>
      <c r="E54" s="271"/>
    </row>
    <row r="55" spans="1:5" ht="11.25" customHeight="1" x14ac:dyDescent="0.2">
      <c r="A55" s="273"/>
      <c r="B55" s="271"/>
      <c r="C55" s="271"/>
      <c r="D55" s="271"/>
      <c r="E55" s="271"/>
    </row>
    <row r="56" spans="1:5" ht="11.25" customHeight="1" x14ac:dyDescent="0.2">
      <c r="A56" s="273"/>
      <c r="B56" s="271"/>
      <c r="C56" s="271"/>
      <c r="D56" s="271"/>
      <c r="E56" s="271"/>
    </row>
    <row r="57" spans="1:5" ht="11.25" customHeight="1" x14ac:dyDescent="0.2">
      <c r="A57" s="273"/>
      <c r="B57" s="271"/>
      <c r="C57" s="271"/>
      <c r="D57" s="271"/>
      <c r="E57" s="271"/>
    </row>
    <row r="58" spans="1:5" ht="11.25" customHeight="1" x14ac:dyDescent="0.2">
      <c r="A58" s="273"/>
      <c r="B58" s="271"/>
      <c r="C58" s="271"/>
      <c r="D58" s="271"/>
      <c r="E58" s="271"/>
    </row>
    <row r="59" spans="1:5" ht="11.25" customHeight="1" x14ac:dyDescent="0.2">
      <c r="A59" s="273"/>
      <c r="B59" s="271"/>
      <c r="C59" s="271"/>
      <c r="D59" s="271"/>
      <c r="E59" s="271"/>
    </row>
    <row r="60" spans="1:5" ht="11.25" customHeight="1" x14ac:dyDescent="0.2">
      <c r="A60" s="273"/>
      <c r="B60" s="271"/>
      <c r="C60" s="271"/>
      <c r="D60" s="271"/>
      <c r="E60" s="271"/>
    </row>
    <row r="61" spans="1:5" ht="11.25" customHeight="1" x14ac:dyDescent="0.2">
      <c r="A61" s="273"/>
      <c r="B61" s="271"/>
      <c r="C61" s="271"/>
      <c r="D61" s="271"/>
      <c r="E61" s="271"/>
    </row>
    <row r="62" spans="1:5" ht="11.25" customHeight="1" x14ac:dyDescent="0.2">
      <c r="A62" s="273"/>
      <c r="B62" s="271"/>
      <c r="C62" s="271"/>
      <c r="D62" s="271"/>
      <c r="E62" s="271"/>
    </row>
    <row r="63" spans="1:5" ht="11.25" customHeight="1" x14ac:dyDescent="0.2">
      <c r="A63" s="273"/>
      <c r="B63" s="271"/>
      <c r="C63" s="271"/>
      <c r="D63" s="271"/>
      <c r="E63" s="271"/>
    </row>
    <row r="64" spans="1:5" ht="11.25" customHeight="1" x14ac:dyDescent="0.2">
      <c r="A64" s="273"/>
      <c r="B64" s="271"/>
      <c r="C64" s="271"/>
      <c r="D64" s="271"/>
      <c r="E64" s="271"/>
    </row>
    <row r="65" spans="1:5" ht="11.25" customHeight="1" x14ac:dyDescent="0.2">
      <c r="A65" s="273"/>
      <c r="B65" s="271"/>
      <c r="C65" s="271"/>
      <c r="D65" s="271"/>
      <c r="E65" s="271"/>
    </row>
    <row r="66" spans="1:5" ht="11.25" customHeight="1" x14ac:dyDescent="0.2">
      <c r="A66" s="273"/>
      <c r="B66" s="271"/>
      <c r="C66" s="271"/>
      <c r="D66" s="271"/>
      <c r="E66" s="271"/>
    </row>
    <row r="67" spans="1:5" ht="11.25" customHeight="1" x14ac:dyDescent="0.2">
      <c r="A67" s="273"/>
      <c r="B67" s="271"/>
      <c r="C67" s="271"/>
      <c r="D67" s="271"/>
      <c r="E67" s="271"/>
    </row>
    <row r="68" spans="1:5" ht="11.25" customHeight="1" x14ac:dyDescent="0.2">
      <c r="A68" s="273"/>
      <c r="B68" s="271"/>
      <c r="C68" s="271"/>
      <c r="D68" s="271"/>
      <c r="E68" s="271"/>
    </row>
    <row r="69" spans="1:5" ht="11.25" customHeight="1" x14ac:dyDescent="0.2">
      <c r="A69" s="273"/>
      <c r="B69" s="271"/>
      <c r="C69" s="271"/>
      <c r="D69" s="271"/>
      <c r="E69" s="271"/>
    </row>
    <row r="70" spans="1:5" ht="11.25" customHeight="1" x14ac:dyDescent="0.2">
      <c r="A70" s="273"/>
      <c r="B70" s="271"/>
      <c r="C70" s="271"/>
      <c r="D70" s="271"/>
      <c r="E70" s="271"/>
    </row>
    <row r="71" spans="1:5" ht="11.25" customHeight="1" x14ac:dyDescent="0.2">
      <c r="A71" s="273"/>
      <c r="B71" s="271"/>
      <c r="C71" s="271"/>
      <c r="D71" s="271"/>
      <c r="E71" s="271"/>
    </row>
    <row r="72" spans="1:5" ht="11.25" customHeight="1" x14ac:dyDescent="0.2">
      <c r="A72" s="274"/>
      <c r="B72" s="271"/>
      <c r="C72" s="271"/>
      <c r="D72" s="271"/>
      <c r="E72" s="271"/>
    </row>
    <row r="73" spans="1:5" ht="11.25" customHeight="1" x14ac:dyDescent="0.2">
      <c r="A73" s="274"/>
      <c r="B73" s="271"/>
      <c r="C73" s="271"/>
      <c r="D73" s="271"/>
      <c r="E73" s="271"/>
    </row>
    <row r="74" spans="1:5" ht="11.25" customHeight="1" x14ac:dyDescent="0.2">
      <c r="A74" s="274"/>
      <c r="B74" s="271"/>
      <c r="C74" s="271"/>
      <c r="D74" s="271"/>
      <c r="E74" s="271"/>
    </row>
    <row r="75" spans="1:5" ht="11.25" customHeight="1" x14ac:dyDescent="0.2">
      <c r="A75" s="274"/>
      <c r="B75" s="271"/>
      <c r="C75" s="271"/>
      <c r="D75" s="271"/>
      <c r="E75" s="271"/>
    </row>
    <row r="76" spans="1:5" ht="11.25" customHeight="1" x14ac:dyDescent="0.2">
      <c r="A76" s="274"/>
      <c r="B76" s="271"/>
      <c r="C76" s="271"/>
      <c r="D76" s="271"/>
      <c r="E76" s="271"/>
    </row>
    <row r="77" spans="1:5" ht="11.25" customHeight="1" x14ac:dyDescent="0.2">
      <c r="A77" s="274"/>
      <c r="B77" s="271"/>
      <c r="C77" s="271"/>
      <c r="D77" s="271"/>
      <c r="E77" s="271"/>
    </row>
    <row r="78" spans="1:5" ht="11.25" customHeight="1" x14ac:dyDescent="0.2">
      <c r="A78" s="274"/>
      <c r="B78" s="271"/>
      <c r="C78" s="271"/>
      <c r="D78" s="271"/>
      <c r="E78" s="271"/>
    </row>
    <row r="79" spans="1:5" ht="11.25" customHeight="1" x14ac:dyDescent="0.2">
      <c r="A79" s="274"/>
      <c r="B79" s="271"/>
      <c r="C79" s="271"/>
      <c r="D79" s="271"/>
      <c r="E79" s="271"/>
    </row>
    <row r="80" spans="1:5" ht="11.25" customHeight="1" x14ac:dyDescent="0.2">
      <c r="A80" s="274"/>
      <c r="B80" s="271"/>
      <c r="C80" s="271"/>
      <c r="D80" s="271"/>
      <c r="E80" s="271"/>
    </row>
    <row r="81" spans="1:5" x14ac:dyDescent="0.2">
      <c r="A81" s="274"/>
      <c r="B81" s="271"/>
      <c r="C81" s="271"/>
      <c r="D81" s="271"/>
      <c r="E81" s="271"/>
    </row>
    <row r="82" spans="1:5" x14ac:dyDescent="0.2">
      <c r="A82" s="274"/>
      <c r="B82" s="271"/>
      <c r="C82" s="271"/>
      <c r="D82" s="271"/>
      <c r="E82" s="271"/>
    </row>
    <row r="83" spans="1:5" x14ac:dyDescent="0.2">
      <c r="A83" s="274"/>
      <c r="B83" s="271"/>
      <c r="C83" s="271"/>
      <c r="D83" s="271"/>
      <c r="E83" s="271"/>
    </row>
    <row r="84" spans="1:5" x14ac:dyDescent="0.2">
      <c r="A84" s="274"/>
      <c r="B84" s="271"/>
      <c r="C84" s="271"/>
      <c r="D84" s="271"/>
      <c r="E84" s="271"/>
    </row>
    <row r="85" spans="1:5" ht="15" customHeight="1" x14ac:dyDescent="0.2">
      <c r="A85" s="274"/>
      <c r="B85" s="271"/>
      <c r="C85" s="271"/>
      <c r="D85" s="271"/>
      <c r="E85" s="271"/>
    </row>
    <row r="86" spans="1:5" x14ac:dyDescent="0.2">
      <c r="A86" s="274"/>
      <c r="B86" s="271"/>
      <c r="C86" s="271"/>
      <c r="D86" s="271"/>
      <c r="E86" s="271"/>
    </row>
    <row r="87" spans="1:5" x14ac:dyDescent="0.2">
      <c r="A87" s="274"/>
      <c r="B87" s="271"/>
      <c r="C87" s="271"/>
      <c r="D87" s="271"/>
      <c r="E87" s="271"/>
    </row>
    <row r="88" spans="1:5" x14ac:dyDescent="0.2">
      <c r="A88" s="274"/>
      <c r="B88" s="271"/>
      <c r="C88" s="271"/>
      <c r="D88" s="271"/>
      <c r="E88" s="271"/>
    </row>
    <row r="89" spans="1:5" x14ac:dyDescent="0.2">
      <c r="A89" s="274"/>
      <c r="B89" s="271"/>
      <c r="C89" s="271"/>
      <c r="D89" s="271"/>
      <c r="E89" s="271"/>
    </row>
    <row r="90" spans="1:5" x14ac:dyDescent="0.2">
      <c r="A90" s="274"/>
      <c r="B90" s="271"/>
      <c r="C90" s="271"/>
      <c r="D90" s="271"/>
      <c r="E90" s="271"/>
    </row>
    <row r="91" spans="1:5" x14ac:dyDescent="0.2">
      <c r="A91" s="274"/>
      <c r="B91" s="271"/>
      <c r="C91" s="271"/>
      <c r="D91" s="271"/>
      <c r="E91" s="271"/>
    </row>
    <row r="92" spans="1:5" x14ac:dyDescent="0.2">
      <c r="A92" s="274"/>
      <c r="B92" s="271"/>
      <c r="C92" s="271"/>
      <c r="D92" s="271"/>
      <c r="E92" s="271"/>
    </row>
    <row r="93" spans="1:5" x14ac:dyDescent="0.2">
      <c r="A93" s="274"/>
      <c r="B93" s="271"/>
      <c r="C93" s="271"/>
      <c r="D93" s="271"/>
      <c r="E93" s="271"/>
    </row>
    <row r="94" spans="1:5" x14ac:dyDescent="0.2">
      <c r="A94" s="274"/>
      <c r="B94" s="271"/>
      <c r="C94" s="271"/>
      <c r="D94" s="271"/>
      <c r="E94" s="271"/>
    </row>
    <row r="95" spans="1:5" x14ac:dyDescent="0.2">
      <c r="A95" s="274"/>
      <c r="B95" s="271"/>
      <c r="C95" s="271"/>
      <c r="D95" s="271"/>
      <c r="E95" s="271"/>
    </row>
    <row r="96" spans="1:5" x14ac:dyDescent="0.2">
      <c r="A96" s="274"/>
      <c r="B96" s="271"/>
      <c r="C96" s="271"/>
      <c r="D96" s="271"/>
      <c r="E96" s="271"/>
    </row>
    <row r="97" spans="1:5" ht="15" customHeight="1" x14ac:dyDescent="0.2">
      <c r="A97" s="274"/>
      <c r="B97" s="271"/>
      <c r="C97" s="271"/>
      <c r="D97" s="271"/>
      <c r="E97" s="271"/>
    </row>
    <row r="98" spans="1:5" x14ac:dyDescent="0.2">
      <c r="A98" s="274"/>
      <c r="B98" s="271"/>
      <c r="C98" s="271"/>
      <c r="D98" s="271"/>
      <c r="E98" s="271"/>
    </row>
    <row r="99" spans="1:5" x14ac:dyDescent="0.2">
      <c r="A99" s="274"/>
    </row>
    <row r="100" spans="1:5" x14ac:dyDescent="0.2">
      <c r="A100" s="274"/>
    </row>
    <row r="101" spans="1:5" x14ac:dyDescent="0.2">
      <c r="A101" s="274"/>
    </row>
    <row r="102" spans="1:5" x14ac:dyDescent="0.2">
      <c r="A102" s="274"/>
    </row>
    <row r="103" spans="1:5" x14ac:dyDescent="0.2">
      <c r="A103" s="274"/>
    </row>
    <row r="104" spans="1:5" x14ac:dyDescent="0.2">
      <c r="A104" s="274"/>
    </row>
    <row r="105" spans="1:5" x14ac:dyDescent="0.2">
      <c r="A105" s="274"/>
    </row>
    <row r="106" spans="1:5" x14ac:dyDescent="0.2">
      <c r="A106" s="274"/>
    </row>
    <row r="107" spans="1:5" x14ac:dyDescent="0.2">
      <c r="A107" s="274"/>
    </row>
    <row r="108" spans="1:5" x14ac:dyDescent="0.2">
      <c r="A108" s="274"/>
    </row>
    <row r="109" spans="1:5" x14ac:dyDescent="0.2">
      <c r="A109" s="274"/>
    </row>
    <row r="110" spans="1:5" x14ac:dyDescent="0.2">
      <c r="A110" s="274"/>
    </row>
    <row r="111" spans="1:5" x14ac:dyDescent="0.2">
      <c r="A111" s="274"/>
    </row>
    <row r="112" spans="1:5" x14ac:dyDescent="0.2">
      <c r="A112" s="275"/>
    </row>
    <row r="113" spans="1:1" x14ac:dyDescent="0.2">
      <c r="A113" s="275"/>
    </row>
    <row r="114" spans="1:1" x14ac:dyDescent="0.2">
      <c r="A114" s="275"/>
    </row>
    <row r="115" spans="1:1" x14ac:dyDescent="0.2">
      <c r="A115" s="275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380"/>
  <sheetViews>
    <sheetView workbookViewId="0"/>
  </sheetViews>
  <sheetFormatPr defaultRowHeight="11.25" x14ac:dyDescent="0.2"/>
  <cols>
    <col min="1" max="1" width="61.1640625" style="237" bestFit="1" customWidth="1"/>
    <col min="2" max="2" width="6.1640625" style="238" bestFit="1" customWidth="1"/>
    <col min="3" max="16384" width="9.33203125" style="238"/>
  </cols>
  <sheetData>
    <row r="1" spans="1:2" x14ac:dyDescent="0.2">
      <c r="A1" s="263" t="s">
        <v>41</v>
      </c>
    </row>
    <row r="2" spans="1:2" x14ac:dyDescent="0.2">
      <c r="A2" s="263" t="s">
        <v>793</v>
      </c>
    </row>
    <row r="3" spans="1:2" x14ac:dyDescent="0.2">
      <c r="A3" s="266" t="s">
        <v>857</v>
      </c>
    </row>
    <row r="4" spans="1:2" x14ac:dyDescent="0.2">
      <c r="A4" s="299" t="s">
        <v>858</v>
      </c>
    </row>
    <row r="5" spans="1:2" x14ac:dyDescent="0.2">
      <c r="A5" s="292" t="s">
        <v>85</v>
      </c>
    </row>
    <row r="6" spans="1:2" x14ac:dyDescent="0.2">
      <c r="A6" s="300" t="s">
        <v>599</v>
      </c>
      <c r="B6" s="268"/>
    </row>
    <row r="7" spans="1:2" x14ac:dyDescent="0.2">
      <c r="A7" s="269" t="s">
        <v>92</v>
      </c>
    </row>
    <row r="8" spans="1:2" x14ac:dyDescent="0.2">
      <c r="A8" s="244" t="s">
        <v>0</v>
      </c>
    </row>
    <row r="9" spans="1:2" x14ac:dyDescent="0.2">
      <c r="A9" s="244"/>
    </row>
    <row r="10" spans="1:2" x14ac:dyDescent="0.2">
      <c r="A10" s="254"/>
      <c r="B10" s="768" t="s">
        <v>796</v>
      </c>
    </row>
    <row r="11" spans="1:2" ht="14.25" customHeight="1" x14ac:dyDescent="0.2">
      <c r="A11" s="237" t="s">
        <v>859</v>
      </c>
      <c r="B11" s="769">
        <v>7.19</v>
      </c>
    </row>
    <row r="12" spans="1:2" ht="11.25" customHeight="1" x14ac:dyDescent="0.2">
      <c r="A12" s="237" t="s">
        <v>860</v>
      </c>
      <c r="B12" s="769">
        <v>2.87</v>
      </c>
    </row>
    <row r="13" spans="1:2" ht="11.25" customHeight="1" x14ac:dyDescent="0.2">
      <c r="A13" s="279" t="s">
        <v>65</v>
      </c>
      <c r="B13" s="769">
        <v>2.06</v>
      </c>
    </row>
    <row r="14" spans="1:2" x14ac:dyDescent="0.2">
      <c r="A14" s="239" t="s">
        <v>861</v>
      </c>
      <c r="B14" s="769">
        <v>42.6</v>
      </c>
    </row>
    <row r="15" spans="1:2" x14ac:dyDescent="0.2">
      <c r="A15" s="273" t="s">
        <v>862</v>
      </c>
      <c r="B15" s="769">
        <v>16.829999999999998</v>
      </c>
    </row>
    <row r="16" spans="1:2" x14ac:dyDescent="0.2">
      <c r="A16" s="273" t="s">
        <v>863</v>
      </c>
      <c r="B16" s="769">
        <v>1.51</v>
      </c>
    </row>
    <row r="17" spans="1:2" x14ac:dyDescent="0.2">
      <c r="A17" s="273" t="s">
        <v>864</v>
      </c>
      <c r="B17" s="794">
        <v>2.89</v>
      </c>
    </row>
    <row r="18" spans="1:2" x14ac:dyDescent="0.2">
      <c r="A18" s="273" t="s">
        <v>67</v>
      </c>
      <c r="B18" s="794">
        <f>22.95+1.1</f>
        <v>24.05</v>
      </c>
    </row>
    <row r="19" spans="1:2" x14ac:dyDescent="0.2">
      <c r="A19" s="270"/>
    </row>
    <row r="20" spans="1:2" x14ac:dyDescent="0.2">
      <c r="A20" s="273"/>
    </row>
    <row r="21" spans="1:2" x14ac:dyDescent="0.2">
      <c r="A21" s="273"/>
    </row>
    <row r="22" spans="1:2" x14ac:dyDescent="0.2">
      <c r="A22" s="273"/>
    </row>
    <row r="23" spans="1:2" x14ac:dyDescent="0.2">
      <c r="B23" s="271"/>
    </row>
    <row r="24" spans="1:2" x14ac:dyDescent="0.2">
      <c r="B24" s="271"/>
    </row>
    <row r="25" spans="1:2" x14ac:dyDescent="0.2">
      <c r="B25" s="271"/>
    </row>
    <row r="26" spans="1:2" x14ac:dyDescent="0.2">
      <c r="A26" s="273"/>
      <c r="B26" s="271"/>
    </row>
    <row r="27" spans="1:2" x14ac:dyDescent="0.2">
      <c r="A27" s="273"/>
      <c r="B27" s="271"/>
    </row>
    <row r="28" spans="1:2" x14ac:dyDescent="0.2">
      <c r="A28" s="273"/>
      <c r="B28" s="271"/>
    </row>
    <row r="29" spans="1:2" x14ac:dyDescent="0.2">
      <c r="A29" s="273"/>
      <c r="B29" s="271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4"/>
      <c r="B85" s="271"/>
    </row>
    <row r="86" spans="1:2" x14ac:dyDescent="0.2">
      <c r="A86" s="274"/>
      <c r="B86" s="271"/>
    </row>
    <row r="87" spans="1:2" x14ac:dyDescent="0.2">
      <c r="A87" s="274"/>
      <c r="B87" s="271"/>
    </row>
    <row r="88" spans="1:2" x14ac:dyDescent="0.2">
      <c r="A88" s="274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</row>
    <row r="109" spans="1:2" x14ac:dyDescent="0.2">
      <c r="A109" s="274"/>
    </row>
    <row r="110" spans="1:2" x14ac:dyDescent="0.2">
      <c r="A110" s="274"/>
    </row>
    <row r="111" spans="1:2" x14ac:dyDescent="0.2">
      <c r="A111" s="274"/>
    </row>
    <row r="112" spans="1:2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4"/>
    </row>
    <row r="120" spans="1:1" x14ac:dyDescent="0.2">
      <c r="A120" s="274"/>
    </row>
    <row r="121" spans="1:1" x14ac:dyDescent="0.2">
      <c r="A121" s="274"/>
    </row>
    <row r="122" spans="1:1" x14ac:dyDescent="0.2">
      <c r="A122" s="274"/>
    </row>
    <row r="123" spans="1:1" x14ac:dyDescent="0.2">
      <c r="A123" s="274"/>
    </row>
    <row r="124" spans="1:1" x14ac:dyDescent="0.2">
      <c r="A124" s="274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371"/>
  <sheetViews>
    <sheetView zoomScaleNormal="100" workbookViewId="0"/>
  </sheetViews>
  <sheetFormatPr defaultRowHeight="11.25" x14ac:dyDescent="0.2"/>
  <cols>
    <col min="1" max="1" width="9.33203125" style="237" customWidth="1"/>
    <col min="2" max="2" width="30.33203125" style="238" bestFit="1" customWidth="1"/>
    <col min="3" max="3" width="18.33203125" style="238" bestFit="1" customWidth="1"/>
    <col min="4" max="4" width="10.33203125" style="238" customWidth="1"/>
    <col min="5" max="5" width="19.33203125" style="238" bestFit="1" customWidth="1"/>
    <col min="6" max="6" width="35.33203125" style="238" bestFit="1" customWidth="1"/>
    <col min="7" max="7" width="34.1640625" style="238" bestFit="1" customWidth="1"/>
    <col min="8" max="8" width="34.6640625" style="238" bestFit="1" customWidth="1"/>
    <col min="9" max="9" width="12" style="238" bestFit="1" customWidth="1"/>
    <col min="10" max="16384" width="9.33203125" style="238"/>
  </cols>
  <sheetData>
    <row r="1" spans="1:10" x14ac:dyDescent="0.2">
      <c r="A1" s="263" t="s">
        <v>41</v>
      </c>
    </row>
    <row r="2" spans="1:10" x14ac:dyDescent="0.2">
      <c r="A2" s="263" t="s">
        <v>793</v>
      </c>
    </row>
    <row r="3" spans="1:10" x14ac:dyDescent="0.2">
      <c r="A3" s="266" t="s">
        <v>865</v>
      </c>
    </row>
    <row r="4" spans="1:10" x14ac:dyDescent="0.2">
      <c r="A4" s="784" t="s">
        <v>866</v>
      </c>
    </row>
    <row r="5" spans="1:10" x14ac:dyDescent="0.2">
      <c r="A5" s="300" t="s">
        <v>867</v>
      </c>
      <c r="B5" s="691"/>
      <c r="C5" s="691"/>
      <c r="D5" s="691"/>
      <c r="E5" s="268"/>
      <c r="F5" s="268"/>
      <c r="G5" s="268"/>
      <c r="H5" s="268"/>
      <c r="I5" s="268"/>
    </row>
    <row r="6" spans="1:10" x14ac:dyDescent="0.2">
      <c r="A6" s="775" t="s">
        <v>816</v>
      </c>
    </row>
    <row r="7" spans="1:10" x14ac:dyDescent="0.2">
      <c r="A7" s="774" t="s">
        <v>3</v>
      </c>
    </row>
    <row r="8" spans="1:10" x14ac:dyDescent="0.2">
      <c r="A8" s="244"/>
    </row>
    <row r="9" spans="1:10" x14ac:dyDescent="0.2">
      <c r="A9" s="776"/>
      <c r="B9" s="795" t="s">
        <v>868</v>
      </c>
      <c r="C9" s="795" t="s">
        <v>869</v>
      </c>
      <c r="D9" s="795" t="s">
        <v>870</v>
      </c>
      <c r="E9" s="795" t="s">
        <v>871</v>
      </c>
      <c r="F9" s="795" t="s">
        <v>872</v>
      </c>
      <c r="G9" s="795" t="s">
        <v>873</v>
      </c>
      <c r="H9" s="795" t="s">
        <v>874</v>
      </c>
      <c r="I9" s="795" t="s">
        <v>67</v>
      </c>
      <c r="J9" s="420"/>
    </row>
    <row r="10" spans="1:10" ht="11.25" customHeight="1" x14ac:dyDescent="0.2">
      <c r="A10" s="781">
        <v>2009</v>
      </c>
      <c r="B10" s="786">
        <v>10.85</v>
      </c>
      <c r="C10" s="786">
        <v>54.24</v>
      </c>
      <c r="D10" s="786">
        <v>16.05</v>
      </c>
      <c r="E10" s="786">
        <v>7.35</v>
      </c>
      <c r="F10" s="786">
        <v>7.77</v>
      </c>
      <c r="G10" s="786">
        <v>22.25</v>
      </c>
      <c r="H10" s="786">
        <v>3.71</v>
      </c>
      <c r="I10" s="786">
        <v>1.24</v>
      </c>
    </row>
    <row r="11" spans="1:10" ht="11.25" customHeight="1" x14ac:dyDescent="0.2">
      <c r="A11" s="783">
        <v>2010</v>
      </c>
      <c r="B11" s="786">
        <v>10.33</v>
      </c>
      <c r="C11" s="786">
        <v>60.77</v>
      </c>
      <c r="D11" s="786">
        <v>18.09</v>
      </c>
      <c r="E11" s="786">
        <v>8.16</v>
      </c>
      <c r="F11" s="786">
        <v>7.34</v>
      </c>
      <c r="G11" s="786">
        <v>20.239999999999998</v>
      </c>
      <c r="H11" s="786">
        <v>3.24</v>
      </c>
      <c r="I11" s="786">
        <v>1.29</v>
      </c>
    </row>
    <row r="12" spans="1:10" ht="11.25" customHeight="1" x14ac:dyDescent="0.2">
      <c r="A12" s="783">
        <v>2011</v>
      </c>
      <c r="B12" s="786">
        <v>9.64</v>
      </c>
      <c r="C12" s="786">
        <v>63.34</v>
      </c>
      <c r="D12" s="786">
        <v>17.75</v>
      </c>
      <c r="E12" s="786">
        <v>11.37</v>
      </c>
      <c r="F12" s="786">
        <v>6.32</v>
      </c>
      <c r="G12" s="786">
        <v>20.27</v>
      </c>
      <c r="H12" s="786">
        <v>3.11</v>
      </c>
      <c r="I12" s="786">
        <v>1.1000000000000001</v>
      </c>
    </row>
    <row r="13" spans="1:10" ht="11.25" customHeight="1" x14ac:dyDescent="0.2">
      <c r="A13" s="783">
        <v>2012</v>
      </c>
      <c r="B13" s="786">
        <v>9.83</v>
      </c>
      <c r="C13" s="786">
        <v>66.69</v>
      </c>
      <c r="D13" s="786">
        <v>16.309999999999999</v>
      </c>
      <c r="E13" s="786">
        <v>14.55</v>
      </c>
      <c r="F13" s="786">
        <v>6.66</v>
      </c>
      <c r="G13" s="786">
        <v>24.35</v>
      </c>
      <c r="H13" s="786">
        <v>3.37</v>
      </c>
      <c r="I13" s="786">
        <v>1.1000000000000001</v>
      </c>
    </row>
    <row r="14" spans="1:10" ht="11.25" customHeight="1" x14ac:dyDescent="0.2"/>
    <row r="15" spans="1:10" x14ac:dyDescent="0.2">
      <c r="A15" s="238"/>
    </row>
    <row r="16" spans="1:10" ht="11.25" customHeight="1" x14ac:dyDescent="0.2"/>
    <row r="17" spans="1:9" ht="11.25" customHeight="1" x14ac:dyDescent="0.2"/>
    <row r="18" spans="1:9" ht="11.25" customHeight="1" x14ac:dyDescent="0.2"/>
    <row r="19" spans="1:9" ht="11.25" customHeight="1" x14ac:dyDescent="0.2"/>
    <row r="20" spans="1:9" ht="11.25" customHeight="1" x14ac:dyDescent="0.2"/>
    <row r="21" spans="1:9" ht="11.25" customHeight="1" x14ac:dyDescent="0.2"/>
    <row r="22" spans="1:9" ht="9" customHeight="1" x14ac:dyDescent="0.2">
      <c r="A22" s="273"/>
    </row>
    <row r="23" spans="1:9" ht="11.25" customHeight="1" x14ac:dyDescent="0.2">
      <c r="A23" s="273"/>
    </row>
    <row r="24" spans="1:9" ht="11.25" customHeight="1" x14ac:dyDescent="0.2">
      <c r="A24" s="273"/>
    </row>
    <row r="25" spans="1:9" ht="15" customHeight="1" x14ac:dyDescent="0.2">
      <c r="A25" s="273"/>
      <c r="B25" s="271"/>
      <c r="C25" s="271"/>
      <c r="D25" s="271"/>
      <c r="E25" s="271"/>
      <c r="F25" s="271"/>
      <c r="G25" s="271"/>
      <c r="H25" s="271"/>
      <c r="I25" s="271"/>
    </row>
    <row r="26" spans="1:9" ht="11.25" customHeight="1" x14ac:dyDescent="0.2">
      <c r="A26" s="273"/>
      <c r="B26" s="284"/>
      <c r="C26" s="284"/>
      <c r="D26" s="284"/>
      <c r="E26" s="284"/>
      <c r="F26" s="284"/>
      <c r="G26" s="284"/>
      <c r="H26" s="284"/>
      <c r="I26" s="284"/>
    </row>
    <row r="27" spans="1:9" ht="11.25" customHeight="1" x14ac:dyDescent="0.2">
      <c r="A27" s="273"/>
      <c r="B27" s="284"/>
      <c r="C27" s="284"/>
      <c r="D27" s="284"/>
      <c r="E27" s="284"/>
      <c r="F27" s="284"/>
      <c r="G27" s="284"/>
      <c r="H27" s="284"/>
      <c r="I27" s="284"/>
    </row>
    <row r="28" spans="1:9" ht="11.25" customHeight="1" x14ac:dyDescent="0.2">
      <c r="A28" s="273"/>
      <c r="B28" s="284"/>
      <c r="C28" s="284"/>
      <c r="D28" s="284"/>
      <c r="E28" s="284"/>
      <c r="F28" s="284"/>
      <c r="G28" s="284"/>
      <c r="H28" s="284"/>
      <c r="I28" s="284"/>
    </row>
    <row r="29" spans="1:9" ht="11.25" customHeight="1" x14ac:dyDescent="0.2">
      <c r="A29" s="273"/>
      <c r="B29" s="284"/>
      <c r="C29" s="284"/>
      <c r="D29" s="284"/>
      <c r="E29" s="284"/>
      <c r="F29" s="284"/>
      <c r="G29" s="284"/>
      <c r="H29" s="284"/>
      <c r="I29" s="284"/>
    </row>
    <row r="30" spans="1:9" ht="11.25" customHeight="1" x14ac:dyDescent="0.2">
      <c r="A30" s="273"/>
      <c r="B30" s="271"/>
      <c r="C30" s="271"/>
      <c r="D30" s="271"/>
      <c r="E30" s="271"/>
      <c r="F30" s="271"/>
      <c r="G30" s="271"/>
      <c r="H30" s="271"/>
      <c r="I30" s="271"/>
    </row>
    <row r="31" spans="1:9" ht="11.25" customHeight="1" x14ac:dyDescent="0.2">
      <c r="A31" s="273"/>
      <c r="B31" s="271"/>
      <c r="C31" s="271"/>
      <c r="D31" s="271"/>
      <c r="E31" s="271"/>
      <c r="F31" s="271"/>
      <c r="G31" s="271"/>
      <c r="H31" s="271"/>
      <c r="I31" s="271"/>
    </row>
    <row r="32" spans="1:9" ht="11.25" customHeight="1" x14ac:dyDescent="0.2">
      <c r="A32" s="273"/>
      <c r="B32" s="271"/>
      <c r="C32" s="271"/>
      <c r="D32" s="271"/>
      <c r="E32" s="271"/>
      <c r="F32" s="271"/>
      <c r="G32" s="271"/>
      <c r="H32" s="271"/>
      <c r="I32" s="271"/>
    </row>
    <row r="33" spans="1:9" ht="11.25" customHeight="1" x14ac:dyDescent="0.2">
      <c r="A33" s="273"/>
      <c r="B33" s="271"/>
      <c r="C33" s="271"/>
      <c r="D33" s="271"/>
      <c r="E33" s="271"/>
      <c r="F33" s="271"/>
      <c r="G33" s="271"/>
      <c r="H33" s="271"/>
      <c r="I33" s="271"/>
    </row>
    <row r="34" spans="1:9" ht="11.25" customHeight="1" x14ac:dyDescent="0.2">
      <c r="A34" s="273"/>
      <c r="B34" s="271"/>
      <c r="C34" s="271"/>
      <c r="D34" s="271"/>
      <c r="E34" s="271"/>
      <c r="F34" s="271"/>
      <c r="G34" s="271"/>
      <c r="H34" s="271"/>
      <c r="I34" s="271"/>
    </row>
    <row r="35" spans="1:9" ht="15" customHeight="1" x14ac:dyDescent="0.2">
      <c r="A35" s="273"/>
      <c r="B35" s="271"/>
      <c r="C35" s="271"/>
      <c r="D35" s="271"/>
      <c r="E35" s="271"/>
      <c r="F35" s="271"/>
      <c r="G35" s="271"/>
      <c r="H35" s="271"/>
      <c r="I35" s="271"/>
    </row>
    <row r="36" spans="1:9" ht="11.25" customHeight="1" x14ac:dyDescent="0.2">
      <c r="A36" s="273"/>
      <c r="B36" s="271"/>
      <c r="C36" s="271"/>
      <c r="D36" s="271"/>
      <c r="E36" s="271"/>
      <c r="F36" s="271"/>
      <c r="G36" s="271"/>
      <c r="H36" s="271"/>
      <c r="I36" s="271"/>
    </row>
    <row r="37" spans="1:9" ht="11.25" customHeight="1" x14ac:dyDescent="0.2">
      <c r="A37" s="273"/>
      <c r="B37" s="271"/>
      <c r="C37" s="271"/>
      <c r="D37" s="271"/>
      <c r="E37" s="271"/>
      <c r="F37" s="271"/>
      <c r="G37" s="271"/>
      <c r="H37" s="271"/>
      <c r="I37" s="271"/>
    </row>
    <row r="38" spans="1:9" ht="11.25" customHeight="1" x14ac:dyDescent="0.2">
      <c r="A38" s="273"/>
      <c r="B38" s="271"/>
      <c r="C38" s="271"/>
      <c r="D38" s="271"/>
      <c r="E38" s="271"/>
      <c r="F38" s="271"/>
      <c r="G38" s="271"/>
      <c r="H38" s="271"/>
      <c r="I38" s="271"/>
    </row>
    <row r="39" spans="1:9" ht="11.25" customHeight="1" x14ac:dyDescent="0.2">
      <c r="A39" s="273"/>
      <c r="B39" s="271"/>
      <c r="C39" s="271"/>
      <c r="D39" s="271"/>
      <c r="E39" s="271"/>
      <c r="F39" s="271"/>
      <c r="G39" s="271"/>
      <c r="H39" s="271"/>
      <c r="I39" s="271"/>
    </row>
    <row r="40" spans="1:9" ht="11.25" customHeight="1" x14ac:dyDescent="0.2">
      <c r="A40" s="273"/>
      <c r="B40" s="271"/>
      <c r="C40" s="271"/>
      <c r="D40" s="271"/>
      <c r="E40" s="271"/>
      <c r="F40" s="271"/>
      <c r="G40" s="271"/>
      <c r="H40" s="271"/>
      <c r="I40" s="271"/>
    </row>
    <row r="41" spans="1:9" ht="11.25" customHeight="1" x14ac:dyDescent="0.2">
      <c r="A41" s="273"/>
      <c r="B41" s="271"/>
      <c r="C41" s="271"/>
      <c r="D41" s="271"/>
      <c r="E41" s="271"/>
      <c r="F41" s="271"/>
      <c r="G41" s="271"/>
      <c r="H41" s="271"/>
      <c r="I41" s="271"/>
    </row>
    <row r="42" spans="1:9" ht="11.25" customHeight="1" x14ac:dyDescent="0.2">
      <c r="A42" s="273"/>
      <c r="B42" s="271"/>
      <c r="C42" s="271"/>
      <c r="D42" s="271"/>
      <c r="E42" s="271"/>
      <c r="F42" s="271"/>
      <c r="G42" s="271"/>
      <c r="H42" s="271"/>
      <c r="I42" s="271"/>
    </row>
    <row r="43" spans="1:9" ht="11.25" customHeight="1" x14ac:dyDescent="0.2">
      <c r="A43" s="273"/>
      <c r="B43" s="271"/>
      <c r="C43" s="271"/>
      <c r="D43" s="271"/>
      <c r="E43" s="271"/>
      <c r="F43" s="271"/>
      <c r="G43" s="271"/>
      <c r="H43" s="271"/>
      <c r="I43" s="271"/>
    </row>
    <row r="44" spans="1:9" ht="11.25" customHeight="1" x14ac:dyDescent="0.2">
      <c r="A44" s="273"/>
      <c r="B44" s="271"/>
      <c r="C44" s="271"/>
      <c r="D44" s="271"/>
      <c r="E44" s="271"/>
      <c r="F44" s="271"/>
      <c r="G44" s="271"/>
      <c r="H44" s="271"/>
      <c r="I44" s="271"/>
    </row>
    <row r="45" spans="1:9" ht="15" customHeight="1" x14ac:dyDescent="0.2">
      <c r="A45" s="273"/>
      <c r="B45" s="271"/>
      <c r="C45" s="271"/>
      <c r="D45" s="271"/>
      <c r="E45" s="271"/>
      <c r="F45" s="271"/>
      <c r="G45" s="271"/>
      <c r="H45" s="271"/>
      <c r="I45" s="271"/>
    </row>
    <row r="46" spans="1:9" ht="11.25" customHeight="1" x14ac:dyDescent="0.2">
      <c r="A46" s="273"/>
      <c r="B46" s="271"/>
      <c r="C46" s="271"/>
      <c r="D46" s="271"/>
      <c r="E46" s="271"/>
      <c r="F46" s="271"/>
      <c r="G46" s="271"/>
      <c r="H46" s="271"/>
      <c r="I46" s="271"/>
    </row>
    <row r="47" spans="1:9" ht="11.25" customHeight="1" x14ac:dyDescent="0.2">
      <c r="A47" s="273"/>
      <c r="B47" s="271"/>
      <c r="C47" s="271"/>
      <c r="D47" s="271"/>
      <c r="E47" s="271"/>
      <c r="F47" s="271"/>
      <c r="G47" s="271"/>
      <c r="H47" s="271"/>
      <c r="I47" s="271"/>
    </row>
    <row r="48" spans="1:9" ht="11.25" customHeight="1" x14ac:dyDescent="0.2">
      <c r="A48" s="273"/>
      <c r="B48" s="271"/>
      <c r="C48" s="271"/>
      <c r="D48" s="271"/>
      <c r="E48" s="271"/>
      <c r="F48" s="271"/>
      <c r="G48" s="271"/>
      <c r="H48" s="271"/>
      <c r="I48" s="271"/>
    </row>
    <row r="49" spans="1:9" ht="11.25" customHeight="1" x14ac:dyDescent="0.2">
      <c r="A49" s="273"/>
      <c r="B49" s="271"/>
      <c r="C49" s="271"/>
      <c r="D49" s="271"/>
      <c r="E49" s="271"/>
      <c r="F49" s="271"/>
      <c r="G49" s="271"/>
      <c r="H49" s="271"/>
      <c r="I49" s="271"/>
    </row>
    <row r="50" spans="1:9" ht="11.25" customHeight="1" x14ac:dyDescent="0.2">
      <c r="A50" s="273"/>
      <c r="B50" s="271"/>
      <c r="C50" s="271"/>
      <c r="D50" s="271"/>
      <c r="E50" s="271"/>
      <c r="F50" s="271"/>
      <c r="G50" s="271"/>
      <c r="H50" s="271"/>
      <c r="I50" s="271"/>
    </row>
    <row r="51" spans="1:9" ht="11.25" customHeight="1" x14ac:dyDescent="0.2">
      <c r="A51" s="273"/>
      <c r="B51" s="271"/>
      <c r="C51" s="271"/>
      <c r="D51" s="271"/>
      <c r="E51" s="271"/>
      <c r="F51" s="271"/>
      <c r="G51" s="271"/>
      <c r="H51" s="271"/>
      <c r="I51" s="271"/>
    </row>
    <row r="52" spans="1:9" ht="11.25" customHeight="1" x14ac:dyDescent="0.2">
      <c r="A52" s="273"/>
      <c r="B52" s="271"/>
      <c r="C52" s="271"/>
      <c r="D52" s="271"/>
      <c r="E52" s="271"/>
      <c r="F52" s="271"/>
      <c r="G52" s="271"/>
      <c r="H52" s="271"/>
      <c r="I52" s="271"/>
    </row>
    <row r="53" spans="1:9" ht="11.25" customHeight="1" x14ac:dyDescent="0.2">
      <c r="A53" s="273"/>
      <c r="B53" s="271"/>
      <c r="C53" s="271"/>
      <c r="D53" s="271"/>
      <c r="E53" s="271"/>
      <c r="F53" s="271"/>
      <c r="G53" s="271"/>
      <c r="H53" s="271"/>
      <c r="I53" s="271"/>
    </row>
    <row r="54" spans="1:9" ht="11.25" customHeight="1" x14ac:dyDescent="0.2">
      <c r="A54" s="273"/>
      <c r="B54" s="271"/>
      <c r="C54" s="271"/>
      <c r="D54" s="271"/>
      <c r="E54" s="271"/>
      <c r="F54" s="271"/>
      <c r="G54" s="271"/>
      <c r="H54" s="271"/>
      <c r="I54" s="271"/>
    </row>
    <row r="55" spans="1:9" ht="11.25" customHeight="1" x14ac:dyDescent="0.2">
      <c r="A55" s="273"/>
      <c r="B55" s="271"/>
      <c r="C55" s="271"/>
      <c r="D55" s="271"/>
      <c r="E55" s="271"/>
      <c r="F55" s="271"/>
      <c r="G55" s="271"/>
      <c r="H55" s="271"/>
      <c r="I55" s="271"/>
    </row>
    <row r="56" spans="1:9" ht="11.25" customHeight="1" x14ac:dyDescent="0.2">
      <c r="A56" s="273"/>
      <c r="B56" s="271"/>
      <c r="C56" s="271"/>
      <c r="D56" s="271"/>
      <c r="E56" s="271"/>
      <c r="F56" s="271"/>
      <c r="G56" s="271"/>
      <c r="H56" s="271"/>
      <c r="I56" s="271"/>
    </row>
    <row r="57" spans="1:9" ht="11.25" customHeight="1" x14ac:dyDescent="0.2">
      <c r="A57" s="273"/>
      <c r="B57" s="271"/>
      <c r="C57" s="271"/>
      <c r="D57" s="271"/>
      <c r="E57" s="271"/>
      <c r="F57" s="271"/>
      <c r="G57" s="271"/>
      <c r="H57" s="271"/>
      <c r="I57" s="271"/>
    </row>
    <row r="58" spans="1:9" ht="11.25" customHeight="1" x14ac:dyDescent="0.2">
      <c r="A58" s="273"/>
      <c r="B58" s="271"/>
      <c r="C58" s="271"/>
      <c r="D58" s="271"/>
      <c r="E58" s="271"/>
      <c r="F58" s="271"/>
      <c r="G58" s="271"/>
      <c r="H58" s="271"/>
      <c r="I58" s="271"/>
    </row>
    <row r="59" spans="1:9" ht="11.25" customHeight="1" x14ac:dyDescent="0.2">
      <c r="A59" s="273"/>
      <c r="B59" s="271"/>
      <c r="C59" s="271"/>
      <c r="D59" s="271"/>
      <c r="E59" s="271"/>
      <c r="F59" s="271"/>
      <c r="G59" s="271"/>
      <c r="H59" s="271"/>
      <c r="I59" s="271"/>
    </row>
    <row r="60" spans="1:9" ht="11.25" customHeight="1" x14ac:dyDescent="0.2">
      <c r="A60" s="273"/>
      <c r="B60" s="271"/>
      <c r="C60" s="271"/>
      <c r="D60" s="271"/>
      <c r="E60" s="271"/>
      <c r="F60" s="271"/>
      <c r="G60" s="271"/>
      <c r="H60" s="271"/>
      <c r="I60" s="271"/>
    </row>
    <row r="61" spans="1:9" ht="11.25" customHeight="1" x14ac:dyDescent="0.2">
      <c r="A61" s="273"/>
      <c r="B61" s="271"/>
      <c r="C61" s="271"/>
      <c r="D61" s="271"/>
      <c r="E61" s="271"/>
      <c r="F61" s="271"/>
      <c r="G61" s="271"/>
      <c r="H61" s="271"/>
      <c r="I61" s="271"/>
    </row>
    <row r="62" spans="1:9" ht="11.25" customHeight="1" x14ac:dyDescent="0.2">
      <c r="A62" s="273"/>
      <c r="B62" s="271"/>
      <c r="C62" s="271"/>
      <c r="D62" s="271"/>
      <c r="E62" s="271"/>
      <c r="F62" s="271"/>
      <c r="G62" s="271"/>
      <c r="H62" s="271"/>
      <c r="I62" s="271"/>
    </row>
    <row r="63" spans="1:9" ht="11.25" customHeight="1" x14ac:dyDescent="0.2">
      <c r="A63" s="273"/>
      <c r="B63" s="271"/>
      <c r="C63" s="271"/>
      <c r="D63" s="271"/>
      <c r="E63" s="271"/>
      <c r="F63" s="271"/>
      <c r="G63" s="271"/>
      <c r="H63" s="271"/>
      <c r="I63" s="271"/>
    </row>
    <row r="64" spans="1:9" ht="11.25" customHeight="1" x14ac:dyDescent="0.2">
      <c r="A64" s="273"/>
      <c r="B64" s="271"/>
      <c r="C64" s="271"/>
      <c r="D64" s="271"/>
      <c r="E64" s="271"/>
      <c r="F64" s="271"/>
      <c r="G64" s="271"/>
      <c r="H64" s="271"/>
      <c r="I64" s="271"/>
    </row>
    <row r="65" spans="1:9" ht="11.25" customHeight="1" x14ac:dyDescent="0.2">
      <c r="A65" s="273"/>
      <c r="B65" s="271"/>
      <c r="C65" s="271"/>
      <c r="D65" s="271"/>
      <c r="E65" s="271"/>
      <c r="F65" s="271"/>
      <c r="G65" s="271"/>
      <c r="H65" s="271"/>
      <c r="I65" s="271"/>
    </row>
    <row r="66" spans="1:9" ht="11.25" customHeight="1" x14ac:dyDescent="0.2">
      <c r="A66" s="273"/>
      <c r="B66" s="271"/>
      <c r="C66" s="271"/>
      <c r="D66" s="271"/>
      <c r="E66" s="271"/>
      <c r="F66" s="271"/>
      <c r="G66" s="271"/>
      <c r="H66" s="271"/>
      <c r="I66" s="271"/>
    </row>
    <row r="67" spans="1:9" ht="11.25" customHeight="1" x14ac:dyDescent="0.2">
      <c r="A67" s="273"/>
      <c r="B67" s="271"/>
      <c r="C67" s="271"/>
      <c r="D67" s="271"/>
      <c r="E67" s="271"/>
      <c r="F67" s="271"/>
      <c r="G67" s="271"/>
      <c r="H67" s="271"/>
      <c r="I67" s="271"/>
    </row>
    <row r="68" spans="1:9" ht="11.25" customHeight="1" x14ac:dyDescent="0.2">
      <c r="A68" s="273"/>
      <c r="B68" s="271"/>
      <c r="C68" s="271"/>
      <c r="D68" s="271"/>
      <c r="E68" s="271"/>
      <c r="F68" s="271"/>
      <c r="G68" s="271"/>
      <c r="H68" s="271"/>
      <c r="I68" s="271"/>
    </row>
    <row r="69" spans="1:9" ht="11.25" customHeight="1" x14ac:dyDescent="0.2">
      <c r="A69" s="273"/>
      <c r="B69" s="271"/>
      <c r="C69" s="271"/>
      <c r="D69" s="271"/>
      <c r="E69" s="271"/>
      <c r="F69" s="271"/>
      <c r="G69" s="271"/>
      <c r="H69" s="271"/>
      <c r="I69" s="271"/>
    </row>
    <row r="70" spans="1:9" ht="11.25" customHeight="1" x14ac:dyDescent="0.2">
      <c r="A70" s="273"/>
      <c r="B70" s="271"/>
      <c r="C70" s="271"/>
      <c r="D70" s="271"/>
      <c r="E70" s="271"/>
      <c r="F70" s="271"/>
      <c r="G70" s="271"/>
      <c r="H70" s="271"/>
      <c r="I70" s="271"/>
    </row>
    <row r="71" spans="1:9" ht="11.25" customHeight="1" x14ac:dyDescent="0.2">
      <c r="A71" s="273"/>
      <c r="B71" s="271"/>
      <c r="C71" s="271"/>
      <c r="D71" s="271"/>
      <c r="E71" s="271"/>
      <c r="F71" s="271"/>
      <c r="G71" s="271"/>
      <c r="H71" s="271"/>
      <c r="I71" s="271"/>
    </row>
    <row r="72" spans="1:9" ht="11.25" customHeight="1" x14ac:dyDescent="0.2">
      <c r="A72" s="273"/>
      <c r="B72" s="271"/>
      <c r="C72" s="271"/>
      <c r="D72" s="271"/>
      <c r="E72" s="271"/>
      <c r="F72" s="271"/>
      <c r="G72" s="271"/>
      <c r="H72" s="271"/>
      <c r="I72" s="271"/>
    </row>
    <row r="73" spans="1:9" ht="11.25" customHeight="1" x14ac:dyDescent="0.2">
      <c r="A73" s="273"/>
      <c r="B73" s="271"/>
      <c r="C73" s="271"/>
      <c r="D73" s="271"/>
      <c r="E73" s="271"/>
      <c r="F73" s="271"/>
      <c r="G73" s="271"/>
      <c r="H73" s="271"/>
      <c r="I73" s="271"/>
    </row>
    <row r="74" spans="1:9" ht="11.25" customHeight="1" x14ac:dyDescent="0.2">
      <c r="A74" s="273"/>
      <c r="B74" s="271"/>
      <c r="C74" s="271"/>
      <c r="D74" s="271"/>
      <c r="E74" s="271"/>
      <c r="F74" s="271"/>
      <c r="G74" s="271"/>
      <c r="H74" s="271"/>
      <c r="I74" s="271"/>
    </row>
    <row r="75" spans="1:9" ht="11.25" customHeight="1" x14ac:dyDescent="0.2">
      <c r="A75" s="273"/>
      <c r="B75" s="271"/>
      <c r="C75" s="271"/>
      <c r="D75" s="271"/>
      <c r="E75" s="271"/>
      <c r="F75" s="271"/>
      <c r="G75" s="271"/>
      <c r="H75" s="271"/>
      <c r="I75" s="271"/>
    </row>
    <row r="76" spans="1:9" ht="11.25" customHeight="1" x14ac:dyDescent="0.2">
      <c r="A76" s="274"/>
      <c r="B76" s="271"/>
      <c r="C76" s="271"/>
      <c r="D76" s="271"/>
      <c r="E76" s="271"/>
      <c r="F76" s="271"/>
      <c r="G76" s="271"/>
      <c r="H76" s="271"/>
      <c r="I76" s="271"/>
    </row>
    <row r="77" spans="1:9" ht="11.25" customHeight="1" x14ac:dyDescent="0.2">
      <c r="A77" s="274"/>
      <c r="B77" s="271"/>
      <c r="C77" s="271"/>
      <c r="D77" s="271"/>
      <c r="E77" s="271"/>
      <c r="F77" s="271"/>
      <c r="G77" s="271"/>
      <c r="H77" s="271"/>
      <c r="I77" s="271"/>
    </row>
    <row r="78" spans="1:9" ht="11.25" customHeight="1" x14ac:dyDescent="0.2">
      <c r="A78" s="274"/>
      <c r="B78" s="271"/>
      <c r="C78" s="271"/>
      <c r="D78" s="271"/>
      <c r="E78" s="271"/>
      <c r="F78" s="271"/>
      <c r="G78" s="271"/>
      <c r="H78" s="271"/>
      <c r="I78" s="271"/>
    </row>
    <row r="79" spans="1:9" ht="11.25" customHeight="1" x14ac:dyDescent="0.2">
      <c r="A79" s="274"/>
      <c r="B79" s="271"/>
      <c r="C79" s="271"/>
      <c r="D79" s="271"/>
      <c r="E79" s="271"/>
      <c r="F79" s="271"/>
      <c r="G79" s="271"/>
      <c r="H79" s="271"/>
      <c r="I79" s="271"/>
    </row>
    <row r="80" spans="1:9" ht="11.25" customHeight="1" x14ac:dyDescent="0.2">
      <c r="A80" s="274"/>
      <c r="B80" s="271"/>
      <c r="C80" s="271"/>
      <c r="D80" s="271"/>
      <c r="E80" s="271"/>
      <c r="F80" s="271"/>
      <c r="G80" s="271"/>
      <c r="H80" s="271"/>
      <c r="I80" s="271"/>
    </row>
    <row r="81" spans="1:9" ht="11.25" customHeight="1" x14ac:dyDescent="0.2">
      <c r="A81" s="274"/>
      <c r="B81" s="271"/>
      <c r="C81" s="271"/>
      <c r="D81" s="271"/>
      <c r="E81" s="271"/>
      <c r="F81" s="271"/>
      <c r="G81" s="271"/>
      <c r="H81" s="271"/>
      <c r="I81" s="271"/>
    </row>
    <row r="82" spans="1:9" ht="11.25" customHeight="1" x14ac:dyDescent="0.2">
      <c r="A82" s="274"/>
      <c r="B82" s="271"/>
      <c r="C82" s="271"/>
      <c r="D82" s="271"/>
      <c r="E82" s="271"/>
      <c r="F82" s="271"/>
      <c r="G82" s="271"/>
      <c r="H82" s="271"/>
      <c r="I82" s="271"/>
    </row>
    <row r="83" spans="1:9" ht="11.25" customHeight="1" x14ac:dyDescent="0.2">
      <c r="A83" s="274"/>
      <c r="B83" s="271"/>
      <c r="C83" s="271"/>
      <c r="D83" s="271"/>
      <c r="E83" s="271"/>
      <c r="F83" s="271"/>
      <c r="G83" s="271"/>
      <c r="H83" s="271"/>
      <c r="I83" s="271"/>
    </row>
    <row r="84" spans="1:9" ht="11.25" customHeight="1" x14ac:dyDescent="0.2">
      <c r="A84" s="274"/>
      <c r="B84" s="271"/>
      <c r="C84" s="271"/>
      <c r="D84" s="271"/>
      <c r="E84" s="271"/>
      <c r="F84" s="271"/>
      <c r="G84" s="271"/>
      <c r="H84" s="271"/>
      <c r="I84" s="271"/>
    </row>
    <row r="85" spans="1:9" ht="11.25" customHeight="1" x14ac:dyDescent="0.2">
      <c r="A85" s="274"/>
      <c r="B85" s="271"/>
      <c r="C85" s="271"/>
      <c r="D85" s="271"/>
      <c r="E85" s="271"/>
      <c r="F85" s="271"/>
      <c r="G85" s="271"/>
      <c r="H85" s="271"/>
      <c r="I85" s="271"/>
    </row>
    <row r="86" spans="1:9" ht="11.25" customHeight="1" x14ac:dyDescent="0.2">
      <c r="A86" s="274"/>
      <c r="B86" s="271"/>
      <c r="C86" s="271"/>
      <c r="D86" s="271"/>
      <c r="E86" s="271"/>
      <c r="F86" s="271"/>
      <c r="G86" s="271"/>
      <c r="H86" s="271"/>
      <c r="I86" s="271"/>
    </row>
    <row r="87" spans="1:9" ht="11.25" customHeight="1" x14ac:dyDescent="0.2">
      <c r="A87" s="274"/>
      <c r="B87" s="271"/>
      <c r="C87" s="271"/>
      <c r="D87" s="271"/>
      <c r="E87" s="271"/>
      <c r="F87" s="271"/>
      <c r="G87" s="271"/>
      <c r="H87" s="271"/>
      <c r="I87" s="271"/>
    </row>
    <row r="88" spans="1:9" ht="11.25" customHeight="1" x14ac:dyDescent="0.2">
      <c r="A88" s="274"/>
      <c r="B88" s="271"/>
      <c r="C88" s="271"/>
      <c r="D88" s="271"/>
      <c r="E88" s="271"/>
      <c r="F88" s="271"/>
      <c r="G88" s="271"/>
      <c r="H88" s="271"/>
      <c r="I88" s="271"/>
    </row>
    <row r="89" spans="1:9" ht="11.25" customHeight="1" x14ac:dyDescent="0.2">
      <c r="A89" s="274"/>
      <c r="B89" s="271"/>
      <c r="C89" s="271"/>
      <c r="D89" s="271"/>
      <c r="E89" s="271"/>
      <c r="F89" s="271"/>
      <c r="G89" s="271"/>
      <c r="H89" s="271"/>
      <c r="I89" s="271"/>
    </row>
    <row r="90" spans="1:9" ht="11.25" customHeight="1" x14ac:dyDescent="0.2">
      <c r="A90" s="274"/>
      <c r="B90" s="271"/>
      <c r="C90" s="271"/>
      <c r="D90" s="271"/>
      <c r="E90" s="271"/>
      <c r="F90" s="271"/>
      <c r="G90" s="271"/>
      <c r="H90" s="271"/>
      <c r="I90" s="271"/>
    </row>
    <row r="91" spans="1:9" ht="11.25" customHeight="1" x14ac:dyDescent="0.2">
      <c r="A91" s="274"/>
      <c r="B91" s="271"/>
      <c r="C91" s="271"/>
      <c r="D91" s="271"/>
      <c r="E91" s="271"/>
      <c r="F91" s="271"/>
      <c r="G91" s="271"/>
      <c r="H91" s="271"/>
      <c r="I91" s="271"/>
    </row>
    <row r="92" spans="1:9" ht="11.25" customHeight="1" x14ac:dyDescent="0.2">
      <c r="A92" s="274"/>
      <c r="B92" s="271"/>
      <c r="C92" s="271"/>
      <c r="D92" s="271"/>
      <c r="E92" s="271"/>
      <c r="F92" s="271"/>
      <c r="G92" s="271"/>
      <c r="H92" s="271"/>
      <c r="I92" s="271"/>
    </row>
    <row r="93" spans="1:9" ht="11.25" customHeight="1" x14ac:dyDescent="0.2">
      <c r="A93" s="274"/>
      <c r="B93" s="271"/>
      <c r="C93" s="271"/>
      <c r="D93" s="271"/>
      <c r="E93" s="271"/>
      <c r="F93" s="271"/>
      <c r="G93" s="271"/>
      <c r="H93" s="271"/>
      <c r="I93" s="271"/>
    </row>
    <row r="94" spans="1:9" ht="11.25" customHeight="1" x14ac:dyDescent="0.2">
      <c r="A94" s="274"/>
      <c r="B94" s="271"/>
      <c r="C94" s="271"/>
      <c r="D94" s="271"/>
      <c r="E94" s="271"/>
      <c r="F94" s="271"/>
      <c r="G94" s="271"/>
      <c r="H94" s="271"/>
      <c r="I94" s="271"/>
    </row>
    <row r="95" spans="1:9" ht="11.25" customHeight="1" x14ac:dyDescent="0.2">
      <c r="A95" s="274"/>
      <c r="B95" s="271"/>
      <c r="C95" s="271"/>
      <c r="D95" s="271"/>
      <c r="E95" s="271"/>
      <c r="F95" s="271"/>
      <c r="G95" s="271"/>
      <c r="H95" s="271"/>
      <c r="I95" s="271"/>
    </row>
    <row r="96" spans="1:9" x14ac:dyDescent="0.2">
      <c r="A96" s="274"/>
      <c r="B96" s="271"/>
      <c r="C96" s="271"/>
      <c r="D96" s="271"/>
      <c r="E96" s="271"/>
      <c r="F96" s="271"/>
      <c r="G96" s="271"/>
    </row>
    <row r="97" spans="1:7" x14ac:dyDescent="0.2">
      <c r="A97" s="274"/>
      <c r="B97" s="271"/>
      <c r="C97" s="271"/>
      <c r="D97" s="271"/>
      <c r="E97" s="271"/>
      <c r="F97" s="271"/>
      <c r="G97" s="271"/>
    </row>
    <row r="98" spans="1:7" x14ac:dyDescent="0.2">
      <c r="A98" s="274"/>
      <c r="B98" s="271"/>
      <c r="C98" s="271"/>
      <c r="D98" s="271"/>
      <c r="E98" s="271"/>
      <c r="F98" s="271"/>
      <c r="G98" s="271"/>
    </row>
    <row r="99" spans="1:7" x14ac:dyDescent="0.2">
      <c r="A99" s="274"/>
      <c r="B99" s="271"/>
      <c r="C99" s="271"/>
      <c r="D99" s="271"/>
      <c r="E99" s="271"/>
      <c r="F99" s="271"/>
      <c r="G99" s="271"/>
    </row>
    <row r="100" spans="1:7" ht="15" customHeight="1" x14ac:dyDescent="0.2">
      <c r="A100" s="274"/>
      <c r="B100" s="271"/>
      <c r="C100" s="271"/>
      <c r="D100" s="271"/>
      <c r="E100" s="271"/>
      <c r="F100" s="271"/>
      <c r="G100" s="271"/>
    </row>
    <row r="101" spans="1:7" x14ac:dyDescent="0.2">
      <c r="A101" s="274"/>
      <c r="B101" s="271"/>
      <c r="C101" s="271"/>
      <c r="D101" s="271"/>
      <c r="E101" s="271"/>
      <c r="F101" s="271"/>
      <c r="G101" s="271"/>
    </row>
    <row r="102" spans="1:7" x14ac:dyDescent="0.2">
      <c r="A102" s="274"/>
      <c r="B102" s="271"/>
      <c r="C102" s="271"/>
      <c r="D102" s="271"/>
      <c r="E102" s="271"/>
      <c r="F102" s="271"/>
      <c r="G102" s="271"/>
    </row>
    <row r="103" spans="1:7" x14ac:dyDescent="0.2">
      <c r="A103" s="274"/>
    </row>
    <row r="104" spans="1:7" x14ac:dyDescent="0.2">
      <c r="A104" s="274"/>
    </row>
    <row r="105" spans="1:7" x14ac:dyDescent="0.2">
      <c r="A105" s="274"/>
    </row>
    <row r="106" spans="1:7" x14ac:dyDescent="0.2">
      <c r="A106" s="274"/>
    </row>
    <row r="107" spans="1:7" x14ac:dyDescent="0.2">
      <c r="A107" s="274"/>
    </row>
    <row r="108" spans="1:7" x14ac:dyDescent="0.2">
      <c r="A108" s="274"/>
    </row>
    <row r="109" spans="1:7" x14ac:dyDescent="0.2">
      <c r="A109" s="274"/>
    </row>
    <row r="110" spans="1:7" x14ac:dyDescent="0.2">
      <c r="A110" s="274"/>
    </row>
    <row r="111" spans="1:7" x14ac:dyDescent="0.2">
      <c r="A111" s="274"/>
    </row>
    <row r="112" spans="1:7" ht="15" customHeight="1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</sheetData>
  <pageMargins left="0.75" right="0.75" top="1" bottom="1" header="0.5" footer="0.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380"/>
  <sheetViews>
    <sheetView workbookViewId="0"/>
  </sheetViews>
  <sheetFormatPr defaultRowHeight="11.25" x14ac:dyDescent="0.2"/>
  <cols>
    <col min="1" max="1" width="7.33203125" style="237" customWidth="1"/>
    <col min="2" max="2" width="18.33203125" style="238" bestFit="1" customWidth="1"/>
    <col min="3" max="3" width="20.5" style="238" bestFit="1" customWidth="1"/>
    <col min="4" max="4" width="31" style="238" bestFit="1" customWidth="1"/>
    <col min="5" max="5" width="9.33203125" style="238" bestFit="1" customWidth="1"/>
    <col min="6" max="6" width="36.5" style="238" bestFit="1" customWidth="1"/>
    <col min="7" max="7" width="18.1640625" style="238" bestFit="1" customWidth="1"/>
    <col min="8" max="16384" width="9.33203125" style="238"/>
  </cols>
  <sheetData>
    <row r="1" spans="1:7" x14ac:dyDescent="0.2">
      <c r="A1" s="263" t="s">
        <v>41</v>
      </c>
    </row>
    <row r="2" spans="1:7" x14ac:dyDescent="0.2">
      <c r="A2" s="263" t="s">
        <v>793</v>
      </c>
    </row>
    <row r="3" spans="1:7" x14ac:dyDescent="0.2">
      <c r="A3" s="266" t="s">
        <v>875</v>
      </c>
    </row>
    <row r="4" spans="1:7" x14ac:dyDescent="0.2">
      <c r="A4" s="784" t="s">
        <v>876</v>
      </c>
    </row>
    <row r="5" spans="1:7" x14ac:dyDescent="0.2">
      <c r="A5" s="267" t="s">
        <v>85</v>
      </c>
    </row>
    <row r="6" spans="1:7" x14ac:dyDescent="0.2">
      <c r="A6" s="300" t="s">
        <v>867</v>
      </c>
      <c r="B6" s="691"/>
      <c r="C6" s="691"/>
      <c r="D6" s="691"/>
      <c r="E6" s="268"/>
      <c r="F6" s="268"/>
      <c r="G6" s="268"/>
    </row>
    <row r="7" spans="1:7" x14ac:dyDescent="0.2">
      <c r="A7" s="775" t="s">
        <v>877</v>
      </c>
    </row>
    <row r="8" spans="1:7" x14ac:dyDescent="0.2">
      <c r="A8" s="774" t="s">
        <v>0</v>
      </c>
    </row>
    <row r="10" spans="1:7" x14ac:dyDescent="0.2">
      <c r="A10" s="776"/>
      <c r="B10" s="795" t="s">
        <v>878</v>
      </c>
      <c r="C10" s="795" t="s">
        <v>879</v>
      </c>
      <c r="D10" s="795" t="s">
        <v>880</v>
      </c>
      <c r="E10" s="795" t="s">
        <v>529</v>
      </c>
      <c r="F10" s="795" t="s">
        <v>881</v>
      </c>
      <c r="G10" s="795" t="s">
        <v>882</v>
      </c>
    </row>
    <row r="11" spans="1:7" ht="11.25" customHeight="1" x14ac:dyDescent="0.2">
      <c r="A11" s="778" t="s">
        <v>796</v>
      </c>
      <c r="B11" s="782">
        <v>21.9</v>
      </c>
      <c r="C11" s="782">
        <v>6.4</v>
      </c>
      <c r="D11" s="782">
        <v>55.3</v>
      </c>
      <c r="E11" s="782">
        <v>8.1</v>
      </c>
      <c r="F11" s="782">
        <v>0.5</v>
      </c>
      <c r="G11" s="782">
        <v>7.8</v>
      </c>
    </row>
    <row r="12" spans="1:7" ht="11.25" customHeight="1" x14ac:dyDescent="0.2"/>
    <row r="13" spans="1:7" x14ac:dyDescent="0.2">
      <c r="A13" s="238"/>
    </row>
    <row r="14" spans="1:7" ht="11.25" customHeight="1" x14ac:dyDescent="0.2"/>
    <row r="15" spans="1:7" ht="11.25" customHeight="1" x14ac:dyDescent="0.2"/>
    <row r="16" spans="1:7" ht="11.25" customHeight="1" x14ac:dyDescent="0.2"/>
    <row r="17" spans="1:7" ht="11.25" customHeight="1" x14ac:dyDescent="0.2"/>
    <row r="18" spans="1:7" ht="11.25" customHeight="1" x14ac:dyDescent="0.2"/>
    <row r="19" spans="1:7" ht="11.25" customHeight="1" x14ac:dyDescent="0.2"/>
    <row r="20" spans="1:7" ht="9" customHeight="1" x14ac:dyDescent="0.2">
      <c r="A20" s="273"/>
      <c r="B20" s="271"/>
      <c r="C20" s="271"/>
      <c r="D20" s="271"/>
      <c r="E20" s="271"/>
      <c r="F20" s="271"/>
      <c r="G20" s="271"/>
    </row>
    <row r="21" spans="1:7" ht="11.25" customHeight="1" x14ac:dyDescent="0.2">
      <c r="A21" s="273"/>
      <c r="B21" s="271"/>
      <c r="C21" s="271"/>
      <c r="D21" s="271"/>
      <c r="E21" s="271"/>
      <c r="F21" s="271"/>
      <c r="G21" s="271"/>
    </row>
    <row r="22" spans="1:7" ht="11.25" customHeight="1" x14ac:dyDescent="0.2">
      <c r="A22" s="273"/>
      <c r="B22" s="271"/>
      <c r="C22" s="271"/>
      <c r="D22" s="271"/>
      <c r="E22" s="271"/>
      <c r="F22" s="271"/>
      <c r="G22" s="271"/>
    </row>
    <row r="23" spans="1:7" ht="15" customHeight="1" x14ac:dyDescent="0.2">
      <c r="A23" s="273"/>
      <c r="B23" s="271"/>
      <c r="C23" s="271"/>
      <c r="D23" s="271"/>
      <c r="E23" s="271"/>
      <c r="F23" s="271"/>
      <c r="G23" s="271"/>
    </row>
    <row r="24" spans="1:7" ht="11.25" customHeight="1" x14ac:dyDescent="0.2">
      <c r="A24" s="273"/>
      <c r="B24" s="271"/>
      <c r="C24" s="271"/>
      <c r="D24" s="271"/>
      <c r="E24" s="271"/>
      <c r="F24" s="271"/>
      <c r="G24" s="271"/>
    </row>
    <row r="25" spans="1:7" ht="11.25" customHeight="1" x14ac:dyDescent="0.2">
      <c r="A25" s="273"/>
      <c r="B25" s="271"/>
      <c r="C25" s="271"/>
      <c r="D25" s="271"/>
      <c r="E25" s="271"/>
      <c r="F25" s="271"/>
      <c r="G25" s="271"/>
    </row>
    <row r="26" spans="1:7" ht="11.25" customHeight="1" x14ac:dyDescent="0.2">
      <c r="A26" s="273"/>
      <c r="B26" s="271"/>
      <c r="C26" s="271"/>
      <c r="D26" s="271"/>
      <c r="E26" s="271"/>
      <c r="F26" s="271"/>
      <c r="G26" s="271"/>
    </row>
    <row r="27" spans="1:7" ht="11.25" customHeight="1" x14ac:dyDescent="0.2">
      <c r="A27" s="273"/>
      <c r="B27" s="271"/>
      <c r="C27" s="271"/>
      <c r="D27" s="271"/>
      <c r="E27" s="271"/>
      <c r="F27" s="271"/>
      <c r="G27" s="271"/>
    </row>
    <row r="28" spans="1:7" ht="11.25" customHeight="1" x14ac:dyDescent="0.2">
      <c r="A28" s="273"/>
      <c r="B28" s="271"/>
      <c r="C28" s="271"/>
      <c r="D28" s="271"/>
      <c r="E28" s="271"/>
      <c r="F28" s="271"/>
      <c r="G28" s="271"/>
    </row>
    <row r="29" spans="1:7" ht="11.25" customHeight="1" x14ac:dyDescent="0.2">
      <c r="A29" s="273"/>
      <c r="B29" s="271"/>
      <c r="C29" s="271"/>
      <c r="D29" s="271"/>
      <c r="E29" s="271"/>
      <c r="F29" s="271"/>
      <c r="G29" s="271"/>
    </row>
    <row r="30" spans="1:7" ht="11.25" customHeight="1" x14ac:dyDescent="0.2">
      <c r="A30" s="273"/>
      <c r="B30" s="271"/>
      <c r="C30" s="271"/>
      <c r="D30" s="271"/>
      <c r="E30" s="271"/>
      <c r="F30" s="271"/>
      <c r="G30" s="271"/>
    </row>
    <row r="31" spans="1:7" ht="11.25" customHeight="1" x14ac:dyDescent="0.2">
      <c r="A31" s="273"/>
      <c r="B31" s="271"/>
      <c r="C31" s="271"/>
      <c r="D31" s="271"/>
      <c r="E31" s="271"/>
      <c r="F31" s="271"/>
      <c r="G31" s="271"/>
    </row>
    <row r="32" spans="1:7" ht="11.25" customHeight="1" x14ac:dyDescent="0.2">
      <c r="A32" s="273"/>
      <c r="B32" s="271"/>
      <c r="C32" s="271"/>
      <c r="D32" s="271"/>
      <c r="E32" s="271"/>
      <c r="F32" s="271"/>
      <c r="G32" s="271"/>
    </row>
    <row r="33" spans="1:7" ht="15" customHeight="1" x14ac:dyDescent="0.2">
      <c r="A33" s="273"/>
      <c r="B33" s="271"/>
      <c r="C33" s="271"/>
      <c r="D33" s="271"/>
      <c r="E33" s="271"/>
      <c r="F33" s="271"/>
      <c r="G33" s="271"/>
    </row>
    <row r="34" spans="1:7" ht="11.25" customHeight="1" x14ac:dyDescent="0.2">
      <c r="A34" s="273"/>
      <c r="B34" s="271"/>
      <c r="C34" s="271"/>
      <c r="D34" s="271"/>
      <c r="E34" s="271"/>
      <c r="F34" s="271"/>
      <c r="G34" s="271"/>
    </row>
    <row r="35" spans="1:7" ht="11.25" customHeight="1" x14ac:dyDescent="0.2">
      <c r="A35" s="273"/>
      <c r="B35" s="271"/>
      <c r="C35" s="271"/>
      <c r="D35" s="271"/>
      <c r="E35" s="271"/>
      <c r="F35" s="271"/>
      <c r="G35" s="271"/>
    </row>
    <row r="36" spans="1:7" ht="11.25" customHeight="1" x14ac:dyDescent="0.2">
      <c r="A36" s="273"/>
      <c r="B36" s="271"/>
      <c r="C36" s="271"/>
      <c r="D36" s="271"/>
      <c r="E36" s="271"/>
      <c r="F36" s="271"/>
      <c r="G36" s="271"/>
    </row>
    <row r="37" spans="1:7" ht="11.25" customHeight="1" x14ac:dyDescent="0.2">
      <c r="A37" s="273"/>
      <c r="B37" s="271"/>
      <c r="C37" s="271"/>
      <c r="D37" s="271"/>
      <c r="E37" s="271"/>
      <c r="F37" s="271"/>
      <c r="G37" s="271"/>
    </row>
    <row r="38" spans="1:7" ht="11.25" customHeight="1" x14ac:dyDescent="0.2">
      <c r="A38" s="273"/>
      <c r="B38" s="271"/>
      <c r="C38" s="271"/>
      <c r="D38" s="271"/>
      <c r="E38" s="271"/>
      <c r="F38" s="271"/>
      <c r="G38" s="271"/>
    </row>
    <row r="39" spans="1:7" ht="11.25" customHeight="1" x14ac:dyDescent="0.2">
      <c r="A39" s="273"/>
      <c r="B39" s="271"/>
      <c r="C39" s="271"/>
      <c r="D39" s="271"/>
      <c r="E39" s="271"/>
      <c r="F39" s="271"/>
      <c r="G39" s="271"/>
    </row>
    <row r="40" spans="1:7" ht="11.25" customHeight="1" x14ac:dyDescent="0.2">
      <c r="A40" s="273"/>
      <c r="B40" s="271"/>
      <c r="C40" s="271"/>
      <c r="D40" s="271"/>
      <c r="E40" s="271"/>
      <c r="F40" s="271"/>
      <c r="G40" s="271"/>
    </row>
    <row r="41" spans="1:7" ht="11.25" customHeight="1" x14ac:dyDescent="0.2">
      <c r="A41" s="273"/>
      <c r="B41" s="271"/>
      <c r="C41" s="271"/>
      <c r="D41" s="271"/>
      <c r="E41" s="271"/>
      <c r="F41" s="271"/>
      <c r="G41" s="271"/>
    </row>
    <row r="42" spans="1:7" ht="11.25" customHeight="1" x14ac:dyDescent="0.2">
      <c r="A42" s="273"/>
      <c r="B42" s="271"/>
      <c r="C42" s="271"/>
      <c r="D42" s="271"/>
      <c r="E42" s="271"/>
      <c r="F42" s="271"/>
      <c r="G42" s="271"/>
    </row>
    <row r="43" spans="1:7" ht="15" customHeight="1" x14ac:dyDescent="0.2">
      <c r="A43" s="273"/>
      <c r="B43" s="271"/>
      <c r="C43" s="271"/>
      <c r="D43" s="271"/>
      <c r="E43" s="271"/>
      <c r="F43" s="271"/>
      <c r="G43" s="271"/>
    </row>
    <row r="44" spans="1:7" ht="11.25" customHeight="1" x14ac:dyDescent="0.2">
      <c r="A44" s="273"/>
      <c r="B44" s="271"/>
      <c r="C44" s="271"/>
      <c r="D44" s="271"/>
      <c r="E44" s="271"/>
      <c r="F44" s="271"/>
      <c r="G44" s="271"/>
    </row>
    <row r="45" spans="1:7" ht="11.25" customHeight="1" x14ac:dyDescent="0.2">
      <c r="A45" s="273"/>
      <c r="B45" s="271"/>
      <c r="C45" s="271"/>
      <c r="D45" s="271"/>
      <c r="E45" s="271"/>
      <c r="F45" s="271"/>
      <c r="G45" s="271"/>
    </row>
    <row r="46" spans="1:7" ht="11.25" customHeight="1" x14ac:dyDescent="0.2">
      <c r="A46" s="273"/>
      <c r="B46" s="271"/>
      <c r="C46" s="271"/>
      <c r="D46" s="271"/>
      <c r="E46" s="271"/>
      <c r="F46" s="271"/>
      <c r="G46" s="271"/>
    </row>
    <row r="47" spans="1:7" ht="11.25" customHeight="1" x14ac:dyDescent="0.2">
      <c r="A47" s="273"/>
      <c r="B47" s="271"/>
      <c r="C47" s="271"/>
      <c r="D47" s="271"/>
      <c r="E47" s="271"/>
      <c r="F47" s="271"/>
      <c r="G47" s="271"/>
    </row>
    <row r="48" spans="1:7" ht="11.25" customHeight="1" x14ac:dyDescent="0.2">
      <c r="A48" s="273"/>
      <c r="B48" s="271"/>
      <c r="C48" s="271"/>
      <c r="D48" s="271"/>
      <c r="E48" s="271"/>
      <c r="F48" s="271"/>
      <c r="G48" s="271"/>
    </row>
    <row r="49" spans="1:7" ht="11.25" customHeight="1" x14ac:dyDescent="0.2">
      <c r="A49" s="273"/>
      <c r="B49" s="271"/>
      <c r="C49" s="271"/>
      <c r="D49" s="271"/>
      <c r="E49" s="271"/>
      <c r="F49" s="271"/>
      <c r="G49" s="271"/>
    </row>
    <row r="50" spans="1:7" ht="11.25" customHeight="1" x14ac:dyDescent="0.2">
      <c r="A50" s="273"/>
      <c r="B50" s="271"/>
      <c r="C50" s="271"/>
      <c r="D50" s="271"/>
      <c r="E50" s="271"/>
      <c r="F50" s="271"/>
      <c r="G50" s="271"/>
    </row>
    <row r="51" spans="1:7" ht="11.25" customHeight="1" x14ac:dyDescent="0.2">
      <c r="A51" s="273"/>
      <c r="B51" s="271"/>
      <c r="C51" s="271"/>
      <c r="D51" s="271"/>
      <c r="E51" s="271"/>
      <c r="F51" s="271"/>
      <c r="G51" s="271"/>
    </row>
    <row r="52" spans="1:7" ht="11.25" customHeight="1" x14ac:dyDescent="0.2">
      <c r="A52" s="273"/>
      <c r="B52" s="271"/>
      <c r="C52" s="271"/>
      <c r="D52" s="271"/>
      <c r="E52" s="271"/>
      <c r="F52" s="271"/>
      <c r="G52" s="271"/>
    </row>
    <row r="53" spans="1:7" ht="11.25" customHeight="1" x14ac:dyDescent="0.2">
      <c r="A53" s="273"/>
      <c r="B53" s="271"/>
      <c r="C53" s="271"/>
      <c r="D53" s="271"/>
      <c r="E53" s="271"/>
      <c r="F53" s="271"/>
      <c r="G53" s="271"/>
    </row>
    <row r="54" spans="1:7" ht="11.25" customHeight="1" x14ac:dyDescent="0.2">
      <c r="A54" s="273"/>
      <c r="B54" s="271"/>
      <c r="C54" s="271"/>
      <c r="D54" s="271"/>
      <c r="E54" s="271"/>
      <c r="F54" s="271"/>
      <c r="G54" s="271"/>
    </row>
    <row r="55" spans="1:7" ht="11.25" customHeight="1" x14ac:dyDescent="0.2">
      <c r="A55" s="273"/>
      <c r="B55" s="271"/>
      <c r="C55" s="271"/>
      <c r="D55" s="271"/>
      <c r="E55" s="271"/>
      <c r="F55" s="271"/>
      <c r="G55" s="271"/>
    </row>
    <row r="56" spans="1:7" ht="11.25" customHeight="1" x14ac:dyDescent="0.2">
      <c r="A56" s="273"/>
      <c r="B56" s="271"/>
      <c r="C56" s="271"/>
      <c r="D56" s="271"/>
      <c r="E56" s="271"/>
      <c r="F56" s="271"/>
      <c r="G56" s="271"/>
    </row>
    <row r="57" spans="1:7" ht="11.25" customHeight="1" x14ac:dyDescent="0.2">
      <c r="A57" s="273"/>
      <c r="B57" s="271"/>
      <c r="C57" s="271"/>
      <c r="D57" s="271"/>
      <c r="E57" s="271"/>
      <c r="F57" s="271"/>
      <c r="G57" s="271"/>
    </row>
    <row r="58" spans="1:7" ht="11.25" customHeight="1" x14ac:dyDescent="0.2">
      <c r="A58" s="273"/>
      <c r="B58" s="271"/>
      <c r="C58" s="271"/>
      <c r="D58" s="271"/>
      <c r="E58" s="271"/>
      <c r="F58" s="271"/>
      <c r="G58" s="271"/>
    </row>
    <row r="59" spans="1:7" ht="11.25" customHeight="1" x14ac:dyDescent="0.2">
      <c r="A59" s="273"/>
      <c r="B59" s="271"/>
      <c r="C59" s="271"/>
      <c r="D59" s="271"/>
      <c r="E59" s="271"/>
      <c r="F59" s="271"/>
      <c r="G59" s="271"/>
    </row>
    <row r="60" spans="1:7" ht="11.25" customHeight="1" x14ac:dyDescent="0.2">
      <c r="A60" s="273"/>
      <c r="B60" s="271"/>
      <c r="C60" s="271"/>
      <c r="D60" s="271"/>
      <c r="E60" s="271"/>
      <c r="F60" s="271"/>
      <c r="G60" s="271"/>
    </row>
    <row r="61" spans="1:7" ht="11.25" customHeight="1" x14ac:dyDescent="0.2">
      <c r="A61" s="273"/>
      <c r="B61" s="271"/>
      <c r="C61" s="271"/>
      <c r="D61" s="271"/>
      <c r="E61" s="271"/>
      <c r="F61" s="271"/>
      <c r="G61" s="271"/>
    </row>
    <row r="62" spans="1:7" ht="11.25" customHeight="1" x14ac:dyDescent="0.2">
      <c r="A62" s="273"/>
      <c r="B62" s="271"/>
      <c r="C62" s="271"/>
      <c r="D62" s="271"/>
      <c r="E62" s="271"/>
      <c r="F62" s="271"/>
      <c r="G62" s="271"/>
    </row>
    <row r="63" spans="1:7" ht="11.25" customHeight="1" x14ac:dyDescent="0.2">
      <c r="A63" s="273"/>
      <c r="B63" s="271"/>
      <c r="C63" s="271"/>
      <c r="D63" s="271"/>
      <c r="E63" s="271"/>
      <c r="F63" s="271"/>
      <c r="G63" s="271"/>
    </row>
    <row r="64" spans="1:7" ht="11.25" customHeight="1" x14ac:dyDescent="0.2">
      <c r="A64" s="273"/>
      <c r="B64" s="271"/>
      <c r="C64" s="271"/>
      <c r="D64" s="271"/>
      <c r="E64" s="271"/>
      <c r="F64" s="271"/>
      <c r="G64" s="271"/>
    </row>
    <row r="65" spans="1:7" ht="11.25" customHeight="1" x14ac:dyDescent="0.2">
      <c r="A65" s="273"/>
      <c r="B65" s="271"/>
      <c r="C65" s="271"/>
      <c r="D65" s="271"/>
      <c r="E65" s="271"/>
      <c r="F65" s="271"/>
      <c r="G65" s="271"/>
    </row>
    <row r="66" spans="1:7" ht="11.25" customHeight="1" x14ac:dyDescent="0.2">
      <c r="A66" s="273"/>
      <c r="B66" s="271"/>
      <c r="C66" s="271"/>
      <c r="D66" s="271"/>
      <c r="E66" s="271"/>
      <c r="F66" s="271"/>
      <c r="G66" s="271"/>
    </row>
    <row r="67" spans="1:7" ht="11.25" customHeight="1" x14ac:dyDescent="0.2">
      <c r="A67" s="273"/>
      <c r="B67" s="271"/>
      <c r="C67" s="271"/>
      <c r="D67" s="271"/>
      <c r="E67" s="271"/>
      <c r="F67" s="271"/>
      <c r="G67" s="271"/>
    </row>
    <row r="68" spans="1:7" ht="11.25" customHeight="1" x14ac:dyDescent="0.2">
      <c r="A68" s="273"/>
      <c r="B68" s="271"/>
      <c r="C68" s="271"/>
      <c r="D68" s="271"/>
      <c r="E68" s="271"/>
      <c r="F68" s="271"/>
      <c r="G68" s="271"/>
    </row>
    <row r="69" spans="1:7" ht="11.25" customHeight="1" x14ac:dyDescent="0.2">
      <c r="A69" s="273"/>
      <c r="B69" s="271"/>
      <c r="C69" s="271"/>
      <c r="D69" s="271"/>
      <c r="E69" s="271"/>
      <c r="F69" s="271"/>
      <c r="G69" s="271"/>
    </row>
    <row r="70" spans="1:7" ht="11.25" customHeight="1" x14ac:dyDescent="0.2">
      <c r="A70" s="273"/>
      <c r="B70" s="271"/>
      <c r="C70" s="271"/>
      <c r="D70" s="271"/>
      <c r="E70" s="271"/>
      <c r="F70" s="271"/>
      <c r="G70" s="271"/>
    </row>
    <row r="71" spans="1:7" ht="11.25" customHeight="1" x14ac:dyDescent="0.2">
      <c r="A71" s="273"/>
      <c r="B71" s="271"/>
      <c r="C71" s="271"/>
      <c r="D71" s="271"/>
      <c r="E71" s="271"/>
      <c r="F71" s="271"/>
      <c r="G71" s="271"/>
    </row>
    <row r="72" spans="1:7" ht="11.25" customHeight="1" x14ac:dyDescent="0.2">
      <c r="A72" s="273"/>
      <c r="B72" s="271"/>
      <c r="C72" s="271"/>
      <c r="D72" s="271"/>
      <c r="E72" s="271"/>
      <c r="F72" s="271"/>
      <c r="G72" s="271"/>
    </row>
    <row r="73" spans="1:7" ht="11.25" customHeight="1" x14ac:dyDescent="0.2">
      <c r="A73" s="273"/>
      <c r="B73" s="271"/>
      <c r="C73" s="271"/>
      <c r="D73" s="271"/>
      <c r="E73" s="271"/>
      <c r="F73" s="271"/>
      <c r="G73" s="271"/>
    </row>
    <row r="74" spans="1:7" ht="11.25" customHeight="1" x14ac:dyDescent="0.2">
      <c r="A74" s="274"/>
      <c r="B74" s="271"/>
      <c r="C74" s="271"/>
      <c r="D74" s="271"/>
      <c r="E74" s="271"/>
      <c r="F74" s="271"/>
      <c r="G74" s="271"/>
    </row>
    <row r="75" spans="1:7" ht="11.25" customHeight="1" x14ac:dyDescent="0.2">
      <c r="A75" s="274"/>
      <c r="B75" s="271"/>
      <c r="C75" s="271"/>
      <c r="D75" s="271"/>
      <c r="E75" s="271"/>
      <c r="F75" s="271"/>
      <c r="G75" s="271"/>
    </row>
    <row r="76" spans="1:7" ht="11.25" customHeight="1" x14ac:dyDescent="0.2">
      <c r="A76" s="274"/>
      <c r="B76" s="271"/>
      <c r="C76" s="271"/>
      <c r="D76" s="271"/>
      <c r="E76" s="271"/>
      <c r="F76" s="271"/>
      <c r="G76" s="271"/>
    </row>
    <row r="77" spans="1:7" ht="11.25" customHeight="1" x14ac:dyDescent="0.2">
      <c r="A77" s="274"/>
      <c r="B77" s="271"/>
      <c r="C77" s="271"/>
      <c r="D77" s="271"/>
      <c r="E77" s="271"/>
      <c r="F77" s="271"/>
      <c r="G77" s="271"/>
    </row>
    <row r="78" spans="1:7" ht="11.25" customHeight="1" x14ac:dyDescent="0.2">
      <c r="A78" s="274"/>
      <c r="B78" s="271"/>
      <c r="C78" s="271"/>
      <c r="D78" s="271"/>
      <c r="E78" s="271"/>
      <c r="F78" s="271"/>
      <c r="G78" s="271"/>
    </row>
    <row r="79" spans="1:7" ht="11.25" customHeight="1" x14ac:dyDescent="0.2">
      <c r="A79" s="274"/>
      <c r="B79" s="271"/>
      <c r="C79" s="271"/>
      <c r="D79" s="271"/>
      <c r="E79" s="271"/>
      <c r="F79" s="271"/>
      <c r="G79" s="271"/>
    </row>
    <row r="80" spans="1:7" ht="11.25" customHeight="1" x14ac:dyDescent="0.2">
      <c r="A80" s="274"/>
      <c r="B80" s="271"/>
      <c r="C80" s="271"/>
      <c r="D80" s="271"/>
      <c r="E80" s="271"/>
      <c r="F80" s="271"/>
      <c r="G80" s="271"/>
    </row>
    <row r="81" spans="1:7" ht="11.25" customHeight="1" x14ac:dyDescent="0.2">
      <c r="A81" s="274"/>
      <c r="B81" s="271"/>
      <c r="C81" s="271"/>
      <c r="D81" s="271"/>
      <c r="E81" s="271"/>
      <c r="F81" s="271"/>
      <c r="G81" s="271"/>
    </row>
    <row r="82" spans="1:7" ht="11.25" customHeight="1" x14ac:dyDescent="0.2">
      <c r="A82" s="274"/>
      <c r="B82" s="271"/>
      <c r="C82" s="271"/>
      <c r="D82" s="271"/>
      <c r="E82" s="271"/>
      <c r="F82" s="271"/>
      <c r="G82" s="271"/>
    </row>
    <row r="83" spans="1:7" ht="11.25" customHeight="1" x14ac:dyDescent="0.2">
      <c r="A83" s="274"/>
      <c r="B83" s="271"/>
      <c r="C83" s="271"/>
      <c r="D83" s="271"/>
      <c r="E83" s="271"/>
      <c r="F83" s="271"/>
      <c r="G83" s="271"/>
    </row>
    <row r="84" spans="1:7" ht="11.25" customHeight="1" x14ac:dyDescent="0.2">
      <c r="A84" s="274"/>
      <c r="B84" s="271"/>
      <c r="C84" s="271"/>
      <c r="D84" s="271"/>
      <c r="E84" s="271"/>
      <c r="F84" s="271"/>
      <c r="G84" s="271"/>
    </row>
    <row r="85" spans="1:7" ht="11.25" customHeight="1" x14ac:dyDescent="0.2">
      <c r="A85" s="274"/>
      <c r="B85" s="271"/>
      <c r="C85" s="271"/>
      <c r="D85" s="271"/>
      <c r="E85" s="271"/>
      <c r="F85" s="271"/>
      <c r="G85" s="271"/>
    </row>
    <row r="86" spans="1:7" ht="11.25" customHeight="1" x14ac:dyDescent="0.2">
      <c r="A86" s="274"/>
      <c r="B86" s="271"/>
      <c r="C86" s="271"/>
      <c r="D86" s="271"/>
      <c r="E86" s="271"/>
      <c r="F86" s="271"/>
      <c r="G86" s="271"/>
    </row>
    <row r="87" spans="1:7" ht="11.25" customHeight="1" x14ac:dyDescent="0.2">
      <c r="A87" s="274"/>
      <c r="B87" s="271"/>
      <c r="C87" s="271"/>
      <c r="D87" s="271"/>
      <c r="E87" s="271"/>
      <c r="F87" s="271"/>
      <c r="G87" s="271"/>
    </row>
    <row r="88" spans="1:7" ht="11.25" customHeight="1" x14ac:dyDescent="0.2">
      <c r="A88" s="274"/>
      <c r="B88" s="271"/>
      <c r="C88" s="271"/>
      <c r="D88" s="271"/>
      <c r="E88" s="271"/>
      <c r="F88" s="271"/>
      <c r="G88" s="271"/>
    </row>
    <row r="89" spans="1:7" ht="11.25" customHeight="1" x14ac:dyDescent="0.2">
      <c r="A89" s="274"/>
      <c r="B89" s="271"/>
      <c r="C89" s="271"/>
      <c r="D89" s="271"/>
      <c r="E89" s="271"/>
      <c r="F89" s="271"/>
      <c r="G89" s="271"/>
    </row>
    <row r="90" spans="1:7" ht="11.25" customHeight="1" x14ac:dyDescent="0.2">
      <c r="A90" s="274"/>
      <c r="B90" s="271"/>
      <c r="C90" s="271"/>
      <c r="D90" s="271"/>
      <c r="E90" s="271"/>
      <c r="F90" s="271"/>
      <c r="G90" s="271"/>
    </row>
    <row r="91" spans="1:7" ht="11.25" customHeight="1" x14ac:dyDescent="0.2">
      <c r="A91" s="274"/>
      <c r="B91" s="271"/>
      <c r="C91" s="271"/>
      <c r="D91" s="271"/>
      <c r="E91" s="271"/>
      <c r="F91" s="271"/>
      <c r="G91" s="271"/>
    </row>
    <row r="92" spans="1:7" ht="11.25" customHeight="1" x14ac:dyDescent="0.2">
      <c r="A92" s="274"/>
      <c r="B92" s="271"/>
      <c r="C92" s="271"/>
      <c r="D92" s="271"/>
      <c r="E92" s="271"/>
      <c r="F92" s="271"/>
      <c r="G92" s="271"/>
    </row>
    <row r="93" spans="1:7" ht="11.25" customHeight="1" x14ac:dyDescent="0.2">
      <c r="A93" s="274"/>
      <c r="B93" s="271"/>
      <c r="C93" s="271"/>
      <c r="D93" s="271"/>
      <c r="E93" s="271"/>
      <c r="F93" s="271"/>
      <c r="G93" s="271"/>
    </row>
    <row r="94" spans="1:7" x14ac:dyDescent="0.2">
      <c r="A94" s="274"/>
      <c r="B94" s="271"/>
      <c r="C94" s="271"/>
      <c r="D94" s="271"/>
      <c r="E94" s="271"/>
      <c r="F94" s="271"/>
      <c r="G94" s="271"/>
    </row>
    <row r="95" spans="1:7" x14ac:dyDescent="0.2">
      <c r="A95" s="274"/>
      <c r="B95" s="271"/>
      <c r="C95" s="271"/>
      <c r="D95" s="271"/>
      <c r="E95" s="271"/>
      <c r="F95" s="271"/>
      <c r="G95" s="271"/>
    </row>
    <row r="96" spans="1:7" x14ac:dyDescent="0.2">
      <c r="A96" s="274"/>
      <c r="B96" s="271"/>
      <c r="C96" s="271"/>
      <c r="D96" s="271"/>
      <c r="E96" s="271"/>
      <c r="F96" s="271"/>
      <c r="G96" s="271"/>
    </row>
    <row r="97" spans="1:7" x14ac:dyDescent="0.2">
      <c r="A97" s="274"/>
      <c r="B97" s="271"/>
      <c r="C97" s="271"/>
      <c r="D97" s="271"/>
      <c r="E97" s="271"/>
      <c r="F97" s="271"/>
      <c r="G97" s="271"/>
    </row>
    <row r="98" spans="1:7" ht="15" customHeight="1" x14ac:dyDescent="0.2">
      <c r="A98" s="274"/>
      <c r="B98" s="271"/>
      <c r="C98" s="271"/>
      <c r="D98" s="271"/>
      <c r="E98" s="271"/>
      <c r="F98" s="271"/>
      <c r="G98" s="271"/>
    </row>
    <row r="99" spans="1:7" x14ac:dyDescent="0.2">
      <c r="A99" s="274"/>
      <c r="B99" s="271"/>
      <c r="C99" s="271"/>
      <c r="D99" s="271"/>
      <c r="E99" s="271"/>
      <c r="F99" s="271"/>
      <c r="G99" s="271"/>
    </row>
    <row r="100" spans="1:7" x14ac:dyDescent="0.2">
      <c r="A100" s="274"/>
      <c r="B100" s="271"/>
      <c r="C100" s="271"/>
      <c r="D100" s="271"/>
      <c r="E100" s="271"/>
      <c r="F100" s="271"/>
      <c r="G100" s="271"/>
    </row>
    <row r="101" spans="1:7" x14ac:dyDescent="0.2">
      <c r="A101" s="274"/>
    </row>
    <row r="102" spans="1:7" x14ac:dyDescent="0.2">
      <c r="A102" s="274"/>
    </row>
    <row r="103" spans="1:7" x14ac:dyDescent="0.2">
      <c r="A103" s="274"/>
    </row>
    <row r="104" spans="1:7" x14ac:dyDescent="0.2">
      <c r="A104" s="274"/>
    </row>
    <row r="105" spans="1:7" x14ac:dyDescent="0.2">
      <c r="A105" s="274"/>
    </row>
    <row r="106" spans="1:7" x14ac:dyDescent="0.2">
      <c r="A106" s="274"/>
    </row>
    <row r="107" spans="1:7" x14ac:dyDescent="0.2">
      <c r="A107" s="274"/>
    </row>
    <row r="108" spans="1:7" x14ac:dyDescent="0.2">
      <c r="A108" s="274"/>
    </row>
    <row r="109" spans="1:7" x14ac:dyDescent="0.2">
      <c r="A109" s="274"/>
    </row>
    <row r="110" spans="1:7" ht="15" customHeight="1" x14ac:dyDescent="0.2">
      <c r="A110" s="274"/>
    </row>
    <row r="111" spans="1:7" x14ac:dyDescent="0.2">
      <c r="A111" s="274"/>
    </row>
    <row r="112" spans="1:7" x14ac:dyDescent="0.2">
      <c r="A112" s="274"/>
    </row>
    <row r="113" spans="1:1" x14ac:dyDescent="0.2">
      <c r="A113" s="274"/>
    </row>
    <row r="114" spans="1:1" x14ac:dyDescent="0.2">
      <c r="A114" s="275"/>
    </row>
    <row r="115" spans="1:1" x14ac:dyDescent="0.2">
      <c r="A115" s="275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7" x14ac:dyDescent="0.2">
      <c r="A369" s="275"/>
    </row>
    <row r="380" spans="1:7" s="237" customFormat="1" x14ac:dyDescent="0.2">
      <c r="B380" s="238"/>
      <c r="C380" s="238"/>
      <c r="D380" s="238"/>
      <c r="E380" s="238"/>
      <c r="F380" s="238"/>
      <c r="G380" s="238"/>
    </row>
  </sheetData>
  <pageMargins left="0.75" right="0.75" top="1" bottom="1" header="0.5" footer="0.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E379"/>
  <sheetViews>
    <sheetView workbookViewId="0"/>
  </sheetViews>
  <sheetFormatPr defaultRowHeight="11.25" x14ac:dyDescent="0.2"/>
  <cols>
    <col min="1" max="1" width="14.5" style="237" customWidth="1"/>
    <col min="2" max="3" width="6.6640625" style="238" bestFit="1" customWidth="1"/>
    <col min="4" max="4" width="6" style="238" bestFit="1" customWidth="1"/>
    <col min="5" max="5" width="6.6640625" style="238" bestFit="1" customWidth="1"/>
    <col min="6" max="16384" width="9.33203125" style="238"/>
  </cols>
  <sheetData>
    <row r="1" spans="1:5" x14ac:dyDescent="0.2">
      <c r="A1" s="263" t="s">
        <v>41</v>
      </c>
    </row>
    <row r="2" spans="1:5" x14ac:dyDescent="0.2">
      <c r="A2" s="263" t="s">
        <v>793</v>
      </c>
    </row>
    <row r="3" spans="1:5" x14ac:dyDescent="0.2">
      <c r="A3" s="266" t="s">
        <v>883</v>
      </c>
    </row>
    <row r="4" spans="1:5" x14ac:dyDescent="0.2">
      <c r="A4" s="774" t="s">
        <v>884</v>
      </c>
    </row>
    <row r="5" spans="1:5" x14ac:dyDescent="0.2">
      <c r="A5" s="796">
        <v>41364</v>
      </c>
    </row>
    <row r="6" spans="1:5" x14ac:dyDescent="0.2">
      <c r="A6" s="775" t="s">
        <v>885</v>
      </c>
    </row>
    <row r="7" spans="1:5" x14ac:dyDescent="0.2">
      <c r="A7" s="774" t="s">
        <v>0</v>
      </c>
    </row>
    <row r="8" spans="1:5" x14ac:dyDescent="0.2">
      <c r="A8" s="244"/>
    </row>
    <row r="9" spans="1:5" x14ac:dyDescent="0.2">
      <c r="A9" s="776"/>
      <c r="B9" s="797" t="s">
        <v>886</v>
      </c>
      <c r="C9" s="797" t="s">
        <v>887</v>
      </c>
      <c r="D9" s="797" t="s">
        <v>888</v>
      </c>
      <c r="E9" s="797" t="s">
        <v>889</v>
      </c>
    </row>
    <row r="10" spans="1:5" ht="11.25" customHeight="1" x14ac:dyDescent="0.2">
      <c r="A10" s="778" t="s">
        <v>799</v>
      </c>
      <c r="B10" s="782">
        <v>2.8</v>
      </c>
      <c r="C10" s="782">
        <v>51.5</v>
      </c>
      <c r="D10" s="782">
        <v>68.099999999999994</v>
      </c>
      <c r="E10" s="782">
        <v>83.8</v>
      </c>
    </row>
    <row r="11" spans="1:5" ht="11.25" customHeight="1" x14ac:dyDescent="0.2"/>
    <row r="12" spans="1:5" ht="15" customHeight="1" x14ac:dyDescent="0.2">
      <c r="A12" s="238"/>
    </row>
    <row r="13" spans="1:5" ht="11.25" customHeight="1" x14ac:dyDescent="0.2"/>
    <row r="14" spans="1:5" ht="11.25" customHeight="1" x14ac:dyDescent="0.2"/>
    <row r="15" spans="1:5" ht="11.25" customHeight="1" x14ac:dyDescent="0.2"/>
    <row r="16" spans="1:5" ht="11.25" customHeight="1" x14ac:dyDescent="0.2"/>
    <row r="17" spans="1:5" ht="11.25" customHeight="1" x14ac:dyDescent="0.2"/>
    <row r="18" spans="1:5" ht="11.25" customHeight="1" x14ac:dyDescent="0.2"/>
    <row r="19" spans="1:5" ht="9" customHeight="1" x14ac:dyDescent="0.2">
      <c r="A19" s="273"/>
      <c r="B19" s="271"/>
      <c r="C19" s="271"/>
      <c r="D19" s="271"/>
      <c r="E19" s="271"/>
    </row>
    <row r="20" spans="1:5" ht="11.25" customHeight="1" x14ac:dyDescent="0.2">
      <c r="A20" s="273"/>
      <c r="B20" s="271"/>
      <c r="C20" s="271"/>
      <c r="D20" s="271"/>
      <c r="E20" s="271"/>
    </row>
    <row r="21" spans="1:5" ht="11.25" customHeight="1" x14ac:dyDescent="0.2">
      <c r="A21" s="273"/>
      <c r="B21" s="271"/>
      <c r="C21" s="271"/>
      <c r="D21" s="271"/>
      <c r="E21" s="271"/>
    </row>
    <row r="22" spans="1:5" ht="15" customHeight="1" x14ac:dyDescent="0.2">
      <c r="A22" s="273"/>
      <c r="B22" s="271"/>
      <c r="C22" s="271"/>
      <c r="D22" s="271"/>
      <c r="E22" s="271"/>
    </row>
    <row r="23" spans="1:5" ht="11.25" customHeight="1" x14ac:dyDescent="0.2">
      <c r="A23" s="273"/>
      <c r="B23" s="271"/>
      <c r="C23" s="271"/>
      <c r="D23" s="271"/>
      <c r="E23" s="271"/>
    </row>
    <row r="24" spans="1:5" ht="11.25" customHeight="1" x14ac:dyDescent="0.2">
      <c r="A24" s="273"/>
      <c r="B24" s="271"/>
      <c r="C24" s="271"/>
      <c r="D24" s="271"/>
      <c r="E24" s="271"/>
    </row>
    <row r="25" spans="1:5" ht="11.25" customHeight="1" x14ac:dyDescent="0.2">
      <c r="A25" s="273"/>
      <c r="B25" s="271"/>
      <c r="C25" s="271"/>
      <c r="D25" s="271"/>
      <c r="E25" s="271"/>
    </row>
    <row r="26" spans="1:5" ht="11.25" customHeight="1" x14ac:dyDescent="0.2">
      <c r="A26" s="273"/>
      <c r="B26" s="271"/>
      <c r="C26" s="271"/>
      <c r="D26" s="271"/>
      <c r="E26" s="271"/>
    </row>
    <row r="27" spans="1:5" ht="11.25" customHeight="1" x14ac:dyDescent="0.2">
      <c r="A27" s="273"/>
      <c r="B27" s="271"/>
      <c r="C27" s="271"/>
      <c r="D27" s="271"/>
      <c r="E27" s="271"/>
    </row>
    <row r="28" spans="1:5" ht="11.25" customHeight="1" x14ac:dyDescent="0.2">
      <c r="A28" s="273"/>
      <c r="B28" s="271"/>
      <c r="C28" s="271"/>
      <c r="D28" s="271"/>
      <c r="E28" s="271"/>
    </row>
    <row r="29" spans="1:5" ht="11.25" customHeight="1" x14ac:dyDescent="0.2">
      <c r="A29" s="273"/>
      <c r="B29" s="271"/>
      <c r="C29" s="271"/>
      <c r="D29" s="271"/>
      <c r="E29" s="271"/>
    </row>
    <row r="30" spans="1:5" ht="11.25" customHeight="1" x14ac:dyDescent="0.2">
      <c r="A30" s="273"/>
      <c r="B30" s="271"/>
      <c r="C30" s="271"/>
      <c r="D30" s="271"/>
      <c r="E30" s="271"/>
    </row>
    <row r="31" spans="1:5" ht="11.25" customHeight="1" x14ac:dyDescent="0.2">
      <c r="A31" s="273"/>
      <c r="B31" s="271"/>
      <c r="C31" s="271"/>
      <c r="D31" s="271"/>
      <c r="E31" s="271"/>
    </row>
    <row r="32" spans="1:5" ht="15" customHeight="1" x14ac:dyDescent="0.2">
      <c r="A32" s="273"/>
      <c r="B32" s="271"/>
      <c r="C32" s="271"/>
      <c r="D32" s="271"/>
      <c r="E32" s="271"/>
    </row>
    <row r="33" spans="1:5" ht="11.25" customHeight="1" x14ac:dyDescent="0.2">
      <c r="A33" s="273"/>
      <c r="B33" s="271"/>
      <c r="C33" s="271"/>
      <c r="D33" s="271"/>
      <c r="E33" s="271"/>
    </row>
    <row r="34" spans="1:5" ht="11.25" customHeight="1" x14ac:dyDescent="0.2">
      <c r="A34" s="273"/>
      <c r="B34" s="271"/>
      <c r="C34" s="271"/>
      <c r="D34" s="271"/>
      <c r="E34" s="271"/>
    </row>
    <row r="35" spans="1:5" ht="11.25" customHeight="1" x14ac:dyDescent="0.2">
      <c r="A35" s="273"/>
      <c r="B35" s="271"/>
      <c r="C35" s="271"/>
      <c r="D35" s="271"/>
      <c r="E35" s="271"/>
    </row>
    <row r="36" spans="1:5" ht="11.25" customHeight="1" x14ac:dyDescent="0.2">
      <c r="A36" s="273"/>
      <c r="B36" s="271"/>
      <c r="C36" s="271"/>
      <c r="D36" s="271"/>
      <c r="E36" s="271"/>
    </row>
    <row r="37" spans="1:5" ht="11.25" customHeight="1" x14ac:dyDescent="0.2">
      <c r="A37" s="273"/>
      <c r="B37" s="271"/>
      <c r="C37" s="271"/>
      <c r="D37" s="271"/>
      <c r="E37" s="271"/>
    </row>
    <row r="38" spans="1:5" ht="11.25" customHeight="1" x14ac:dyDescent="0.2">
      <c r="A38" s="273"/>
      <c r="B38" s="271"/>
      <c r="C38" s="271"/>
      <c r="D38" s="271"/>
      <c r="E38" s="271"/>
    </row>
    <row r="39" spans="1:5" ht="11.25" customHeight="1" x14ac:dyDescent="0.2">
      <c r="A39" s="273"/>
      <c r="B39" s="271"/>
      <c r="C39" s="271"/>
      <c r="D39" s="271"/>
      <c r="E39" s="271"/>
    </row>
    <row r="40" spans="1:5" ht="11.25" customHeight="1" x14ac:dyDescent="0.2">
      <c r="A40" s="273"/>
      <c r="B40" s="271"/>
      <c r="C40" s="271"/>
      <c r="D40" s="271"/>
      <c r="E40" s="271"/>
    </row>
    <row r="41" spans="1:5" ht="11.25" customHeight="1" x14ac:dyDescent="0.2">
      <c r="A41" s="273"/>
      <c r="B41" s="271"/>
      <c r="C41" s="271"/>
      <c r="D41" s="271"/>
      <c r="E41" s="271"/>
    </row>
    <row r="42" spans="1:5" ht="15" customHeight="1" x14ac:dyDescent="0.2">
      <c r="A42" s="273"/>
      <c r="B42" s="271"/>
      <c r="C42" s="271"/>
      <c r="D42" s="271"/>
      <c r="E42" s="271"/>
    </row>
    <row r="43" spans="1:5" ht="11.25" customHeight="1" x14ac:dyDescent="0.2">
      <c r="A43" s="273"/>
      <c r="B43" s="271"/>
      <c r="C43" s="271"/>
      <c r="D43" s="271"/>
      <c r="E43" s="271"/>
    </row>
    <row r="44" spans="1:5" ht="11.25" customHeight="1" x14ac:dyDescent="0.2">
      <c r="A44" s="273"/>
      <c r="B44" s="271"/>
      <c r="C44" s="271"/>
      <c r="D44" s="271"/>
      <c r="E44" s="271"/>
    </row>
    <row r="45" spans="1:5" ht="11.25" customHeight="1" x14ac:dyDescent="0.2">
      <c r="A45" s="273"/>
      <c r="B45" s="271"/>
      <c r="C45" s="271"/>
      <c r="D45" s="271"/>
      <c r="E45" s="271"/>
    </row>
    <row r="46" spans="1:5" ht="11.25" customHeight="1" x14ac:dyDescent="0.2">
      <c r="A46" s="273"/>
      <c r="B46" s="271"/>
      <c r="C46" s="271"/>
      <c r="D46" s="271"/>
      <c r="E46" s="271"/>
    </row>
    <row r="47" spans="1:5" ht="11.25" customHeight="1" x14ac:dyDescent="0.2">
      <c r="A47" s="273"/>
      <c r="B47" s="271"/>
      <c r="C47" s="271"/>
      <c r="D47" s="271"/>
      <c r="E47" s="271"/>
    </row>
    <row r="48" spans="1:5" ht="11.25" customHeight="1" x14ac:dyDescent="0.2">
      <c r="A48" s="273"/>
      <c r="B48" s="271"/>
      <c r="C48" s="271"/>
      <c r="D48" s="271"/>
      <c r="E48" s="271"/>
    </row>
    <row r="49" spans="1:5" ht="11.25" customHeight="1" x14ac:dyDescent="0.2">
      <c r="A49" s="273"/>
      <c r="B49" s="271"/>
      <c r="C49" s="271"/>
      <c r="D49" s="271"/>
      <c r="E49" s="271"/>
    </row>
    <row r="50" spans="1:5" ht="11.25" customHeight="1" x14ac:dyDescent="0.2">
      <c r="A50" s="273"/>
      <c r="B50" s="271"/>
      <c r="C50" s="271"/>
      <c r="D50" s="271"/>
      <c r="E50" s="271"/>
    </row>
    <row r="51" spans="1:5" ht="11.25" customHeight="1" x14ac:dyDescent="0.2">
      <c r="A51" s="273"/>
      <c r="B51" s="271"/>
      <c r="C51" s="271"/>
      <c r="D51" s="271"/>
      <c r="E51" s="271"/>
    </row>
    <row r="52" spans="1:5" ht="11.25" customHeight="1" x14ac:dyDescent="0.2">
      <c r="A52" s="273"/>
      <c r="B52" s="271"/>
      <c r="C52" s="271"/>
      <c r="D52" s="271"/>
      <c r="E52" s="271"/>
    </row>
    <row r="53" spans="1:5" ht="11.25" customHeight="1" x14ac:dyDescent="0.2">
      <c r="A53" s="273"/>
      <c r="B53" s="271"/>
      <c r="C53" s="271"/>
      <c r="D53" s="271"/>
      <c r="E53" s="271"/>
    </row>
    <row r="54" spans="1:5" ht="11.25" customHeight="1" x14ac:dyDescent="0.2">
      <c r="A54" s="273"/>
      <c r="B54" s="271"/>
      <c r="C54" s="271"/>
      <c r="D54" s="271"/>
      <c r="E54" s="271"/>
    </row>
    <row r="55" spans="1:5" ht="11.25" customHeight="1" x14ac:dyDescent="0.2">
      <c r="A55" s="273"/>
      <c r="B55" s="271"/>
      <c r="C55" s="271"/>
      <c r="D55" s="271"/>
      <c r="E55" s="271"/>
    </row>
    <row r="56" spans="1:5" ht="11.25" customHeight="1" x14ac:dyDescent="0.2">
      <c r="A56" s="273"/>
      <c r="B56" s="271"/>
      <c r="C56" s="271"/>
      <c r="D56" s="271"/>
      <c r="E56" s="271"/>
    </row>
    <row r="57" spans="1:5" ht="11.25" customHeight="1" x14ac:dyDescent="0.2">
      <c r="A57" s="273"/>
      <c r="B57" s="271"/>
      <c r="C57" s="271"/>
      <c r="D57" s="271"/>
      <c r="E57" s="271"/>
    </row>
    <row r="58" spans="1:5" ht="11.25" customHeight="1" x14ac:dyDescent="0.2">
      <c r="A58" s="273"/>
      <c r="B58" s="271"/>
      <c r="C58" s="271"/>
      <c r="D58" s="271"/>
      <c r="E58" s="271"/>
    </row>
    <row r="59" spans="1:5" ht="11.25" customHeight="1" x14ac:dyDescent="0.2">
      <c r="A59" s="273"/>
      <c r="B59" s="271"/>
      <c r="C59" s="271"/>
      <c r="D59" s="271"/>
      <c r="E59" s="271"/>
    </row>
    <row r="60" spans="1:5" ht="11.25" customHeight="1" x14ac:dyDescent="0.2">
      <c r="A60" s="273"/>
      <c r="B60" s="271"/>
      <c r="C60" s="271"/>
      <c r="D60" s="271"/>
      <c r="E60" s="271"/>
    </row>
    <row r="61" spans="1:5" ht="11.25" customHeight="1" x14ac:dyDescent="0.2">
      <c r="A61" s="273"/>
      <c r="B61" s="271"/>
      <c r="C61" s="271"/>
      <c r="D61" s="271"/>
      <c r="E61" s="271"/>
    </row>
    <row r="62" spans="1:5" ht="11.25" customHeight="1" x14ac:dyDescent="0.2">
      <c r="A62" s="273"/>
      <c r="B62" s="271"/>
      <c r="C62" s="271"/>
      <c r="D62" s="271"/>
      <c r="E62" s="271"/>
    </row>
    <row r="63" spans="1:5" ht="11.25" customHeight="1" x14ac:dyDescent="0.2">
      <c r="A63" s="273"/>
      <c r="B63" s="271"/>
      <c r="C63" s="271"/>
      <c r="D63" s="271"/>
      <c r="E63" s="271"/>
    </row>
    <row r="64" spans="1:5" ht="11.25" customHeight="1" x14ac:dyDescent="0.2">
      <c r="A64" s="273"/>
      <c r="B64" s="271"/>
      <c r="C64" s="271"/>
      <c r="D64" s="271"/>
      <c r="E64" s="271"/>
    </row>
    <row r="65" spans="1:5" ht="11.25" customHeight="1" x14ac:dyDescent="0.2">
      <c r="A65" s="273"/>
      <c r="B65" s="271"/>
      <c r="C65" s="271"/>
      <c r="D65" s="271"/>
      <c r="E65" s="271"/>
    </row>
    <row r="66" spans="1:5" ht="11.25" customHeight="1" x14ac:dyDescent="0.2">
      <c r="A66" s="273"/>
      <c r="B66" s="271"/>
      <c r="C66" s="271"/>
      <c r="D66" s="271"/>
      <c r="E66" s="271"/>
    </row>
    <row r="67" spans="1:5" ht="11.25" customHeight="1" x14ac:dyDescent="0.2">
      <c r="A67" s="273"/>
      <c r="B67" s="271"/>
      <c r="C67" s="271"/>
      <c r="D67" s="271"/>
      <c r="E67" s="271"/>
    </row>
    <row r="68" spans="1:5" ht="11.25" customHeight="1" x14ac:dyDescent="0.2">
      <c r="A68" s="273"/>
      <c r="B68" s="271"/>
      <c r="C68" s="271"/>
      <c r="D68" s="271"/>
      <c r="E68" s="271"/>
    </row>
    <row r="69" spans="1:5" ht="11.25" customHeight="1" x14ac:dyDescent="0.2">
      <c r="A69" s="273"/>
      <c r="B69" s="271"/>
      <c r="C69" s="271"/>
      <c r="D69" s="271"/>
      <c r="E69" s="271"/>
    </row>
    <row r="70" spans="1:5" ht="11.25" customHeight="1" x14ac:dyDescent="0.2">
      <c r="A70" s="273"/>
      <c r="B70" s="271"/>
      <c r="C70" s="271"/>
      <c r="D70" s="271"/>
      <c r="E70" s="271"/>
    </row>
    <row r="71" spans="1:5" ht="11.25" customHeight="1" x14ac:dyDescent="0.2">
      <c r="A71" s="273"/>
      <c r="B71" s="271"/>
      <c r="C71" s="271"/>
      <c r="D71" s="271"/>
      <c r="E71" s="271"/>
    </row>
    <row r="72" spans="1:5" ht="11.25" customHeight="1" x14ac:dyDescent="0.2">
      <c r="A72" s="273"/>
      <c r="B72" s="271"/>
      <c r="C72" s="271"/>
      <c r="D72" s="271"/>
      <c r="E72" s="271"/>
    </row>
    <row r="73" spans="1:5" ht="11.25" customHeight="1" x14ac:dyDescent="0.2">
      <c r="A73" s="274"/>
      <c r="B73" s="271"/>
      <c r="C73" s="271"/>
      <c r="D73" s="271"/>
      <c r="E73" s="271"/>
    </row>
    <row r="74" spans="1:5" ht="11.25" customHeight="1" x14ac:dyDescent="0.2">
      <c r="A74" s="274"/>
      <c r="B74" s="271"/>
      <c r="C74" s="271"/>
      <c r="D74" s="271"/>
      <c r="E74" s="271"/>
    </row>
    <row r="75" spans="1:5" ht="11.25" customHeight="1" x14ac:dyDescent="0.2">
      <c r="A75" s="274"/>
      <c r="B75" s="271"/>
      <c r="C75" s="271"/>
      <c r="D75" s="271"/>
      <c r="E75" s="271"/>
    </row>
    <row r="76" spans="1:5" ht="11.25" customHeight="1" x14ac:dyDescent="0.2">
      <c r="A76" s="274"/>
      <c r="B76" s="271"/>
      <c r="C76" s="271"/>
      <c r="D76" s="271"/>
      <c r="E76" s="271"/>
    </row>
    <row r="77" spans="1:5" ht="11.25" customHeight="1" x14ac:dyDescent="0.2">
      <c r="A77" s="274"/>
      <c r="B77" s="271"/>
      <c r="C77" s="271"/>
      <c r="D77" s="271"/>
      <c r="E77" s="271"/>
    </row>
    <row r="78" spans="1:5" ht="11.25" customHeight="1" x14ac:dyDescent="0.2">
      <c r="A78" s="274"/>
      <c r="B78" s="271"/>
      <c r="C78" s="271"/>
      <c r="D78" s="271"/>
      <c r="E78" s="271"/>
    </row>
    <row r="79" spans="1:5" ht="11.25" customHeight="1" x14ac:dyDescent="0.2">
      <c r="A79" s="274"/>
      <c r="B79" s="271"/>
      <c r="C79" s="271"/>
      <c r="D79" s="271"/>
      <c r="E79" s="271"/>
    </row>
    <row r="80" spans="1:5" ht="11.25" customHeight="1" x14ac:dyDescent="0.2">
      <c r="A80" s="274"/>
      <c r="B80" s="271"/>
      <c r="C80" s="271"/>
      <c r="D80" s="271"/>
      <c r="E80" s="271"/>
    </row>
    <row r="81" spans="1:5" ht="11.25" customHeight="1" x14ac:dyDescent="0.2">
      <c r="A81" s="274"/>
      <c r="B81" s="271"/>
      <c r="C81" s="271"/>
      <c r="D81" s="271"/>
      <c r="E81" s="271"/>
    </row>
    <row r="82" spans="1:5" ht="11.25" customHeight="1" x14ac:dyDescent="0.2">
      <c r="A82" s="274"/>
      <c r="B82" s="271"/>
      <c r="C82" s="271"/>
      <c r="D82" s="271"/>
      <c r="E82" s="271"/>
    </row>
    <row r="83" spans="1:5" ht="11.25" customHeight="1" x14ac:dyDescent="0.2">
      <c r="A83" s="274"/>
      <c r="B83" s="271"/>
      <c r="C83" s="271"/>
      <c r="D83" s="271"/>
      <c r="E83" s="271"/>
    </row>
    <row r="84" spans="1:5" ht="11.25" customHeight="1" x14ac:dyDescent="0.2">
      <c r="A84" s="274"/>
      <c r="B84" s="271"/>
      <c r="C84" s="271"/>
      <c r="D84" s="271"/>
      <c r="E84" s="271"/>
    </row>
    <row r="85" spans="1:5" ht="11.25" customHeight="1" x14ac:dyDescent="0.2">
      <c r="A85" s="274"/>
      <c r="B85" s="271"/>
      <c r="C85" s="271"/>
      <c r="D85" s="271"/>
      <c r="E85" s="271"/>
    </row>
    <row r="86" spans="1:5" ht="11.25" customHeight="1" x14ac:dyDescent="0.2">
      <c r="A86" s="274"/>
      <c r="B86" s="271"/>
      <c r="C86" s="271"/>
      <c r="D86" s="271"/>
      <c r="E86" s="271"/>
    </row>
    <row r="87" spans="1:5" ht="11.25" customHeight="1" x14ac:dyDescent="0.2">
      <c r="A87" s="274"/>
      <c r="B87" s="271"/>
      <c r="C87" s="271"/>
      <c r="D87" s="271"/>
      <c r="E87" s="271"/>
    </row>
    <row r="88" spans="1:5" ht="11.25" customHeight="1" x14ac:dyDescent="0.2">
      <c r="A88" s="274"/>
      <c r="B88" s="271"/>
      <c r="C88" s="271"/>
      <c r="D88" s="271"/>
      <c r="E88" s="271"/>
    </row>
    <row r="89" spans="1:5" ht="11.25" customHeight="1" x14ac:dyDescent="0.2">
      <c r="A89" s="274"/>
      <c r="B89" s="271"/>
      <c r="C89" s="271"/>
      <c r="D89" s="271"/>
      <c r="E89" s="271"/>
    </row>
    <row r="90" spans="1:5" ht="11.25" customHeight="1" x14ac:dyDescent="0.2">
      <c r="A90" s="274"/>
      <c r="B90" s="271"/>
      <c r="C90" s="271"/>
      <c r="D90" s="271"/>
      <c r="E90" s="271"/>
    </row>
    <row r="91" spans="1:5" ht="11.25" customHeight="1" x14ac:dyDescent="0.2">
      <c r="A91" s="274"/>
      <c r="B91" s="271"/>
      <c r="C91" s="271"/>
      <c r="D91" s="271"/>
      <c r="E91" s="271"/>
    </row>
    <row r="92" spans="1:5" ht="11.25" customHeight="1" x14ac:dyDescent="0.2">
      <c r="A92" s="274"/>
      <c r="B92" s="271"/>
      <c r="C92" s="271"/>
      <c r="D92" s="271"/>
      <c r="E92" s="271"/>
    </row>
    <row r="93" spans="1:5" x14ac:dyDescent="0.2">
      <c r="A93" s="274"/>
      <c r="B93" s="271"/>
      <c r="C93" s="271"/>
      <c r="D93" s="271"/>
      <c r="E93" s="271"/>
    </row>
    <row r="94" spans="1:5" x14ac:dyDescent="0.2">
      <c r="A94" s="274"/>
      <c r="B94" s="271"/>
      <c r="C94" s="271"/>
      <c r="D94" s="271"/>
      <c r="E94" s="271"/>
    </row>
    <row r="95" spans="1:5" x14ac:dyDescent="0.2">
      <c r="A95" s="274"/>
      <c r="B95" s="271"/>
      <c r="C95" s="271"/>
      <c r="D95" s="271"/>
      <c r="E95" s="271"/>
    </row>
    <row r="96" spans="1:5" x14ac:dyDescent="0.2">
      <c r="A96" s="274"/>
      <c r="B96" s="271"/>
      <c r="C96" s="271"/>
      <c r="D96" s="271"/>
      <c r="E96" s="271"/>
    </row>
    <row r="97" spans="1:5" ht="15" customHeight="1" x14ac:dyDescent="0.2">
      <c r="A97" s="274"/>
      <c r="B97" s="271"/>
      <c r="C97" s="271"/>
      <c r="D97" s="271"/>
      <c r="E97" s="271"/>
    </row>
    <row r="98" spans="1:5" x14ac:dyDescent="0.2">
      <c r="A98" s="274"/>
      <c r="B98" s="271"/>
      <c r="C98" s="271"/>
      <c r="D98" s="271"/>
      <c r="E98" s="271"/>
    </row>
    <row r="99" spans="1:5" x14ac:dyDescent="0.2">
      <c r="A99" s="274"/>
      <c r="B99" s="271"/>
      <c r="C99" s="271"/>
      <c r="D99" s="271"/>
      <c r="E99" s="271"/>
    </row>
    <row r="100" spans="1:5" x14ac:dyDescent="0.2">
      <c r="A100" s="274"/>
    </row>
    <row r="101" spans="1:5" x14ac:dyDescent="0.2">
      <c r="A101" s="274"/>
    </row>
    <row r="102" spans="1:5" x14ac:dyDescent="0.2">
      <c r="A102" s="274"/>
    </row>
    <row r="103" spans="1:5" x14ac:dyDescent="0.2">
      <c r="A103" s="274"/>
    </row>
    <row r="104" spans="1:5" x14ac:dyDescent="0.2">
      <c r="A104" s="274"/>
    </row>
    <row r="105" spans="1:5" x14ac:dyDescent="0.2">
      <c r="A105" s="274"/>
    </row>
    <row r="106" spans="1:5" x14ac:dyDescent="0.2">
      <c r="A106" s="274"/>
    </row>
    <row r="107" spans="1:5" x14ac:dyDescent="0.2">
      <c r="A107" s="274"/>
    </row>
    <row r="108" spans="1:5" x14ac:dyDescent="0.2">
      <c r="A108" s="274"/>
    </row>
    <row r="109" spans="1:5" ht="15" customHeight="1" x14ac:dyDescent="0.2">
      <c r="A109" s="274"/>
    </row>
    <row r="110" spans="1:5" x14ac:dyDescent="0.2">
      <c r="A110" s="274"/>
    </row>
    <row r="111" spans="1:5" x14ac:dyDescent="0.2">
      <c r="A111" s="274"/>
    </row>
    <row r="112" spans="1:5" x14ac:dyDescent="0.2">
      <c r="A112" s="274"/>
    </row>
    <row r="113" spans="1:1" x14ac:dyDescent="0.2">
      <c r="A113" s="275"/>
    </row>
    <row r="114" spans="1:1" x14ac:dyDescent="0.2">
      <c r="A114" s="275"/>
    </row>
    <row r="115" spans="1:1" x14ac:dyDescent="0.2">
      <c r="A115" s="275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79" spans="2:5" s="237" customFormat="1" x14ac:dyDescent="0.2">
      <c r="B379" s="238"/>
      <c r="C379" s="238"/>
      <c r="D379" s="238"/>
      <c r="E379" s="238"/>
    </row>
  </sheetData>
  <pageMargins left="0.75" right="0.75" top="1" bottom="1" header="0.5" footer="0.5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380"/>
  <sheetViews>
    <sheetView workbookViewId="0"/>
  </sheetViews>
  <sheetFormatPr defaultRowHeight="11.25" x14ac:dyDescent="0.2"/>
  <cols>
    <col min="1" max="1" width="6.5" style="237" customWidth="1"/>
    <col min="2" max="2" width="31.83203125" style="238" bestFit="1" customWidth="1"/>
    <col min="3" max="3" width="12" style="238" bestFit="1" customWidth="1"/>
    <col min="4" max="4" width="23.6640625" style="238" bestFit="1" customWidth="1"/>
    <col min="5" max="5" width="8.83203125" style="238" bestFit="1" customWidth="1"/>
    <col min="6" max="6" width="16" style="238" bestFit="1" customWidth="1"/>
    <col min="7" max="7" width="26.83203125" style="238" bestFit="1" customWidth="1"/>
    <col min="8" max="8" width="15.6640625" style="238" bestFit="1" customWidth="1"/>
    <col min="9" max="16384" width="9.33203125" style="238"/>
  </cols>
  <sheetData>
    <row r="1" spans="1:8" x14ac:dyDescent="0.2">
      <c r="A1" s="263" t="s">
        <v>41</v>
      </c>
    </row>
    <row r="2" spans="1:8" x14ac:dyDescent="0.2">
      <c r="A2" s="263" t="s">
        <v>793</v>
      </c>
    </row>
    <row r="3" spans="1:8" x14ac:dyDescent="0.2">
      <c r="A3" s="266" t="s">
        <v>890</v>
      </c>
    </row>
    <row r="4" spans="1:8" x14ac:dyDescent="0.2">
      <c r="A4" s="774" t="s">
        <v>891</v>
      </c>
    </row>
    <row r="5" spans="1:8" x14ac:dyDescent="0.2">
      <c r="A5" s="267" t="s">
        <v>85</v>
      </c>
    </row>
    <row r="6" spans="1:8" x14ac:dyDescent="0.2">
      <c r="A6" s="691" t="s">
        <v>892</v>
      </c>
      <c r="B6" s="691"/>
      <c r="C6" s="691"/>
      <c r="D6" s="691"/>
      <c r="E6" s="268"/>
      <c r="F6" s="268"/>
      <c r="G6" s="268"/>
      <c r="H6" s="268"/>
    </row>
    <row r="7" spans="1:8" x14ac:dyDescent="0.2">
      <c r="A7" s="775" t="s">
        <v>877</v>
      </c>
    </row>
    <row r="8" spans="1:8" x14ac:dyDescent="0.2">
      <c r="A8" s="774" t="s">
        <v>0</v>
      </c>
    </row>
    <row r="9" spans="1:8" x14ac:dyDescent="0.2">
      <c r="A9" s="244"/>
    </row>
    <row r="10" spans="1:8" x14ac:dyDescent="0.2">
      <c r="A10" s="776"/>
      <c r="B10" s="795" t="s">
        <v>893</v>
      </c>
      <c r="C10" s="795" t="s">
        <v>894</v>
      </c>
      <c r="D10" s="795" t="s">
        <v>895</v>
      </c>
      <c r="E10" s="795" t="s">
        <v>896</v>
      </c>
      <c r="F10" s="795" t="s">
        <v>530</v>
      </c>
      <c r="G10" s="795" t="s">
        <v>897</v>
      </c>
      <c r="H10" s="795" t="s">
        <v>898</v>
      </c>
    </row>
    <row r="11" spans="1:8" ht="11.25" customHeight="1" x14ac:dyDescent="0.2">
      <c r="A11" s="778" t="s">
        <v>796</v>
      </c>
      <c r="B11" s="782">
        <v>2.1800000000000002</v>
      </c>
      <c r="C11" s="782">
        <v>4.97</v>
      </c>
      <c r="D11" s="782">
        <v>8.67</v>
      </c>
      <c r="E11" s="782">
        <v>8.86</v>
      </c>
      <c r="F11" s="782">
        <v>18.170000000000002</v>
      </c>
      <c r="G11" s="782">
        <v>18.3</v>
      </c>
      <c r="H11" s="782">
        <v>38.85</v>
      </c>
    </row>
    <row r="12" spans="1:8" ht="11.25" customHeight="1" x14ac:dyDescent="0.2"/>
    <row r="13" spans="1:8" ht="15" customHeight="1" x14ac:dyDescent="0.2">
      <c r="A13" s="238"/>
    </row>
    <row r="14" spans="1:8" ht="11.25" customHeight="1" x14ac:dyDescent="0.2"/>
    <row r="15" spans="1:8" ht="11.25" customHeight="1" x14ac:dyDescent="0.2"/>
    <row r="16" spans="1:8" ht="11.25" customHeight="1" x14ac:dyDescent="0.2"/>
    <row r="17" spans="1:8" ht="11.25" customHeight="1" x14ac:dyDescent="0.2"/>
    <row r="18" spans="1:8" ht="11.25" customHeight="1" x14ac:dyDescent="0.2"/>
    <row r="19" spans="1:8" ht="11.25" customHeight="1" x14ac:dyDescent="0.2"/>
    <row r="20" spans="1:8" ht="9" customHeight="1" x14ac:dyDescent="0.2">
      <c r="A20" s="273"/>
      <c r="B20" s="271"/>
      <c r="C20" s="271"/>
      <c r="D20" s="271"/>
      <c r="E20" s="271"/>
      <c r="F20" s="271"/>
      <c r="G20" s="271"/>
      <c r="H20" s="271"/>
    </row>
    <row r="21" spans="1:8" ht="11.25" customHeight="1" x14ac:dyDescent="0.2">
      <c r="A21" s="273"/>
      <c r="B21" s="271"/>
      <c r="C21" s="271"/>
      <c r="D21" s="271"/>
      <c r="E21" s="271"/>
      <c r="F21" s="271"/>
      <c r="G21" s="271"/>
      <c r="H21" s="271"/>
    </row>
    <row r="22" spans="1:8" ht="11.25" customHeight="1" x14ac:dyDescent="0.2">
      <c r="A22" s="273"/>
      <c r="B22" s="271"/>
      <c r="C22" s="271"/>
      <c r="D22" s="271"/>
      <c r="E22" s="271"/>
      <c r="F22" s="271"/>
      <c r="G22" s="271"/>
      <c r="H22" s="271"/>
    </row>
    <row r="23" spans="1:8" ht="15" customHeight="1" x14ac:dyDescent="0.2">
      <c r="A23" s="273"/>
      <c r="B23" s="271"/>
      <c r="C23" s="271"/>
      <c r="D23" s="271"/>
      <c r="E23" s="271"/>
      <c r="F23" s="271"/>
      <c r="G23" s="271"/>
      <c r="H23" s="271"/>
    </row>
    <row r="24" spans="1:8" ht="11.25" customHeight="1" x14ac:dyDescent="0.2">
      <c r="A24" s="273"/>
      <c r="B24" s="271"/>
      <c r="C24" s="271"/>
      <c r="D24" s="271"/>
      <c r="E24" s="271"/>
      <c r="F24" s="271"/>
      <c r="G24" s="271"/>
      <c r="H24" s="271"/>
    </row>
    <row r="25" spans="1:8" ht="11.25" customHeight="1" x14ac:dyDescent="0.2">
      <c r="A25" s="273"/>
      <c r="B25" s="271"/>
      <c r="C25" s="271"/>
      <c r="D25" s="271"/>
      <c r="E25" s="271"/>
      <c r="F25" s="271"/>
      <c r="G25" s="271"/>
      <c r="H25" s="271"/>
    </row>
    <row r="26" spans="1:8" ht="11.25" customHeight="1" x14ac:dyDescent="0.2">
      <c r="A26" s="273"/>
      <c r="B26" s="271"/>
      <c r="C26" s="271"/>
      <c r="D26" s="271"/>
      <c r="E26" s="271"/>
      <c r="F26" s="271"/>
      <c r="G26" s="271"/>
      <c r="H26" s="271"/>
    </row>
    <row r="27" spans="1:8" ht="11.25" customHeight="1" x14ac:dyDescent="0.2">
      <c r="A27" s="273"/>
      <c r="B27" s="271"/>
      <c r="C27" s="271"/>
      <c r="D27" s="271"/>
      <c r="E27" s="271"/>
      <c r="F27" s="271"/>
      <c r="G27" s="271"/>
      <c r="H27" s="271"/>
    </row>
    <row r="28" spans="1:8" ht="11.25" customHeight="1" x14ac:dyDescent="0.2">
      <c r="A28" s="273"/>
      <c r="B28" s="271"/>
      <c r="C28" s="271"/>
      <c r="D28" s="271"/>
      <c r="E28" s="271"/>
      <c r="F28" s="271"/>
      <c r="G28" s="271"/>
      <c r="H28" s="271"/>
    </row>
    <row r="29" spans="1:8" ht="11.25" customHeight="1" x14ac:dyDescent="0.2">
      <c r="A29" s="273"/>
      <c r="B29" s="271"/>
      <c r="C29" s="271"/>
      <c r="D29" s="271"/>
      <c r="E29" s="271"/>
      <c r="F29" s="271"/>
      <c r="G29" s="271"/>
      <c r="H29" s="271"/>
    </row>
    <row r="30" spans="1:8" ht="11.25" customHeight="1" x14ac:dyDescent="0.2">
      <c r="A30" s="273"/>
      <c r="B30" s="271"/>
      <c r="C30" s="271"/>
      <c r="D30" s="271"/>
      <c r="E30" s="271"/>
      <c r="F30" s="271"/>
      <c r="G30" s="271"/>
      <c r="H30" s="271"/>
    </row>
    <row r="31" spans="1:8" ht="11.25" customHeight="1" x14ac:dyDescent="0.2">
      <c r="A31" s="273"/>
      <c r="B31" s="271"/>
      <c r="C31" s="271"/>
      <c r="D31" s="271"/>
      <c r="E31" s="271"/>
      <c r="F31" s="271"/>
      <c r="G31" s="271"/>
      <c r="H31" s="271"/>
    </row>
    <row r="32" spans="1:8" ht="11.25" customHeight="1" x14ac:dyDescent="0.2">
      <c r="A32" s="273"/>
      <c r="B32" s="271"/>
      <c r="C32" s="271"/>
      <c r="D32" s="271"/>
      <c r="E32" s="271"/>
      <c r="F32" s="271"/>
      <c r="G32" s="271"/>
      <c r="H32" s="271"/>
    </row>
    <row r="33" spans="1:8" ht="15" customHeight="1" x14ac:dyDescent="0.2">
      <c r="A33" s="273"/>
      <c r="B33" s="271"/>
      <c r="C33" s="271"/>
      <c r="D33" s="271"/>
      <c r="E33" s="271"/>
      <c r="F33" s="271"/>
      <c r="G33" s="271"/>
      <c r="H33" s="271"/>
    </row>
    <row r="34" spans="1:8" ht="11.25" customHeight="1" x14ac:dyDescent="0.2">
      <c r="A34" s="273"/>
      <c r="B34" s="271"/>
      <c r="C34" s="271"/>
      <c r="D34" s="271"/>
      <c r="E34" s="271"/>
      <c r="F34" s="271"/>
      <c r="G34" s="271"/>
      <c r="H34" s="271"/>
    </row>
    <row r="35" spans="1:8" ht="11.25" customHeight="1" x14ac:dyDescent="0.2">
      <c r="A35" s="273"/>
      <c r="B35" s="271"/>
      <c r="C35" s="271"/>
      <c r="D35" s="271"/>
      <c r="E35" s="271"/>
      <c r="F35" s="271"/>
      <c r="G35" s="271"/>
      <c r="H35" s="271"/>
    </row>
    <row r="36" spans="1:8" ht="11.25" customHeight="1" x14ac:dyDescent="0.2">
      <c r="A36" s="273"/>
      <c r="B36" s="271"/>
      <c r="C36" s="271"/>
      <c r="D36" s="271"/>
      <c r="E36" s="271"/>
      <c r="F36" s="271"/>
      <c r="G36" s="271"/>
      <c r="H36" s="271"/>
    </row>
    <row r="37" spans="1:8" ht="11.25" customHeight="1" x14ac:dyDescent="0.2">
      <c r="A37" s="273"/>
      <c r="B37" s="271"/>
      <c r="C37" s="271"/>
      <c r="D37" s="271"/>
      <c r="E37" s="271"/>
      <c r="F37" s="271"/>
      <c r="G37" s="271"/>
      <c r="H37" s="271"/>
    </row>
    <row r="38" spans="1:8" ht="11.25" customHeight="1" x14ac:dyDescent="0.2">
      <c r="A38" s="273"/>
      <c r="B38" s="271"/>
      <c r="C38" s="271"/>
      <c r="D38" s="271"/>
      <c r="E38" s="271"/>
      <c r="F38" s="271"/>
      <c r="G38" s="271"/>
      <c r="H38" s="271"/>
    </row>
    <row r="39" spans="1:8" ht="11.25" customHeight="1" x14ac:dyDescent="0.2">
      <c r="A39" s="273"/>
      <c r="B39" s="271"/>
      <c r="C39" s="271"/>
      <c r="D39" s="271"/>
      <c r="E39" s="271"/>
      <c r="F39" s="271"/>
      <c r="G39" s="271"/>
      <c r="H39" s="271"/>
    </row>
    <row r="40" spans="1:8" ht="11.25" customHeight="1" x14ac:dyDescent="0.2">
      <c r="A40" s="273"/>
      <c r="B40" s="271"/>
      <c r="C40" s="271"/>
      <c r="D40" s="271"/>
      <c r="E40" s="271"/>
      <c r="F40" s="271"/>
      <c r="G40" s="271"/>
      <c r="H40" s="271"/>
    </row>
    <row r="41" spans="1:8" ht="11.25" customHeight="1" x14ac:dyDescent="0.2">
      <c r="A41" s="273"/>
      <c r="B41" s="271"/>
      <c r="C41" s="271"/>
      <c r="D41" s="271"/>
      <c r="E41" s="271"/>
      <c r="F41" s="271"/>
      <c r="G41" s="271"/>
      <c r="H41" s="271"/>
    </row>
    <row r="42" spans="1:8" ht="11.25" customHeight="1" x14ac:dyDescent="0.2">
      <c r="A42" s="273"/>
      <c r="B42" s="271"/>
      <c r="C42" s="271"/>
      <c r="D42" s="271"/>
      <c r="E42" s="271"/>
      <c r="F42" s="271"/>
      <c r="G42" s="271"/>
      <c r="H42" s="271"/>
    </row>
    <row r="43" spans="1:8" ht="15" customHeight="1" x14ac:dyDescent="0.2">
      <c r="A43" s="273"/>
      <c r="B43" s="271"/>
      <c r="C43" s="271"/>
      <c r="D43" s="271"/>
      <c r="E43" s="271"/>
      <c r="F43" s="271"/>
      <c r="G43" s="271"/>
      <c r="H43" s="271"/>
    </row>
    <row r="44" spans="1:8" ht="11.25" customHeight="1" x14ac:dyDescent="0.2">
      <c r="A44" s="273"/>
      <c r="B44" s="271"/>
      <c r="C44" s="271"/>
      <c r="D44" s="271"/>
      <c r="E44" s="271"/>
      <c r="F44" s="271"/>
      <c r="G44" s="271"/>
      <c r="H44" s="271"/>
    </row>
    <row r="45" spans="1:8" ht="11.25" customHeight="1" x14ac:dyDescent="0.2">
      <c r="A45" s="273"/>
      <c r="B45" s="271"/>
      <c r="C45" s="271"/>
      <c r="D45" s="271"/>
      <c r="E45" s="271"/>
      <c r="F45" s="271"/>
      <c r="G45" s="271"/>
      <c r="H45" s="271"/>
    </row>
    <row r="46" spans="1:8" ht="11.25" customHeight="1" x14ac:dyDescent="0.2">
      <c r="A46" s="273"/>
      <c r="B46" s="271"/>
      <c r="C46" s="271"/>
      <c r="D46" s="271"/>
      <c r="E46" s="271"/>
      <c r="F46" s="271"/>
      <c r="G46" s="271"/>
      <c r="H46" s="271"/>
    </row>
    <row r="47" spans="1:8" ht="11.25" customHeight="1" x14ac:dyDescent="0.2">
      <c r="A47" s="273"/>
      <c r="B47" s="271"/>
      <c r="C47" s="271"/>
      <c r="D47" s="271"/>
      <c r="E47" s="271"/>
      <c r="F47" s="271"/>
      <c r="G47" s="271"/>
      <c r="H47" s="271"/>
    </row>
    <row r="48" spans="1:8" ht="11.25" customHeight="1" x14ac:dyDescent="0.2">
      <c r="A48" s="273"/>
      <c r="B48" s="271"/>
      <c r="C48" s="271"/>
      <c r="D48" s="271"/>
      <c r="E48" s="271"/>
      <c r="F48" s="271"/>
      <c r="G48" s="271"/>
      <c r="H48" s="271"/>
    </row>
    <row r="49" spans="1:8" ht="11.25" customHeight="1" x14ac:dyDescent="0.2">
      <c r="A49" s="273"/>
      <c r="B49" s="271"/>
      <c r="C49" s="271"/>
      <c r="D49" s="271"/>
      <c r="E49" s="271"/>
      <c r="F49" s="271"/>
      <c r="G49" s="271"/>
      <c r="H49" s="271"/>
    </row>
    <row r="50" spans="1:8" ht="11.25" customHeight="1" x14ac:dyDescent="0.2">
      <c r="A50" s="273"/>
      <c r="B50" s="271"/>
      <c r="C50" s="271"/>
      <c r="D50" s="271"/>
      <c r="E50" s="271"/>
      <c r="F50" s="271"/>
      <c r="G50" s="271"/>
      <c r="H50" s="271"/>
    </row>
    <row r="51" spans="1:8" ht="11.25" customHeight="1" x14ac:dyDescent="0.2">
      <c r="A51" s="273"/>
      <c r="B51" s="271"/>
      <c r="C51" s="271"/>
      <c r="D51" s="271"/>
      <c r="E51" s="271"/>
      <c r="F51" s="271"/>
      <c r="G51" s="271"/>
      <c r="H51" s="271"/>
    </row>
    <row r="52" spans="1:8" ht="11.25" customHeight="1" x14ac:dyDescent="0.2">
      <c r="A52" s="273"/>
      <c r="B52" s="271"/>
      <c r="C52" s="271"/>
      <c r="D52" s="271"/>
      <c r="E52" s="271"/>
      <c r="F52" s="271"/>
      <c r="G52" s="271"/>
      <c r="H52" s="271"/>
    </row>
    <row r="53" spans="1:8" ht="11.25" customHeight="1" x14ac:dyDescent="0.2">
      <c r="A53" s="273"/>
      <c r="B53" s="271"/>
      <c r="C53" s="271"/>
      <c r="D53" s="271"/>
      <c r="E53" s="271"/>
      <c r="F53" s="271"/>
      <c r="G53" s="271"/>
      <c r="H53" s="271"/>
    </row>
    <row r="54" spans="1:8" ht="11.25" customHeight="1" x14ac:dyDescent="0.2">
      <c r="A54" s="273"/>
      <c r="B54" s="271"/>
      <c r="C54" s="271"/>
      <c r="D54" s="271"/>
      <c r="E54" s="271"/>
      <c r="F54" s="271"/>
      <c r="G54" s="271"/>
      <c r="H54" s="271"/>
    </row>
    <row r="55" spans="1:8" ht="11.25" customHeight="1" x14ac:dyDescent="0.2">
      <c r="A55" s="273"/>
      <c r="B55" s="271"/>
      <c r="C55" s="271"/>
      <c r="D55" s="271"/>
      <c r="E55" s="271"/>
      <c r="F55" s="271"/>
      <c r="G55" s="271"/>
      <c r="H55" s="271"/>
    </row>
    <row r="56" spans="1:8" ht="11.25" customHeight="1" x14ac:dyDescent="0.2">
      <c r="A56" s="273"/>
      <c r="B56" s="271"/>
      <c r="C56" s="271"/>
      <c r="D56" s="271"/>
      <c r="E56" s="271"/>
      <c r="F56" s="271"/>
      <c r="G56" s="271"/>
      <c r="H56" s="271"/>
    </row>
    <row r="57" spans="1:8" ht="11.25" customHeight="1" x14ac:dyDescent="0.2">
      <c r="A57" s="273"/>
      <c r="B57" s="271"/>
      <c r="C57" s="271"/>
      <c r="D57" s="271"/>
      <c r="E57" s="271"/>
      <c r="F57" s="271"/>
      <c r="G57" s="271"/>
      <c r="H57" s="271"/>
    </row>
    <row r="58" spans="1:8" ht="11.25" customHeight="1" x14ac:dyDescent="0.2">
      <c r="A58" s="273"/>
      <c r="B58" s="271"/>
      <c r="C58" s="271"/>
      <c r="D58" s="271"/>
      <c r="E58" s="271"/>
      <c r="F58" s="271"/>
      <c r="G58" s="271"/>
      <c r="H58" s="271"/>
    </row>
    <row r="59" spans="1:8" ht="11.25" customHeight="1" x14ac:dyDescent="0.2">
      <c r="A59" s="273"/>
      <c r="B59" s="271"/>
      <c r="C59" s="271"/>
      <c r="D59" s="271"/>
      <c r="E59" s="271"/>
      <c r="F59" s="271"/>
      <c r="G59" s="271"/>
      <c r="H59" s="271"/>
    </row>
    <row r="60" spans="1:8" ht="11.25" customHeight="1" x14ac:dyDescent="0.2">
      <c r="A60" s="273"/>
      <c r="B60" s="271"/>
      <c r="C60" s="271"/>
      <c r="D60" s="271"/>
      <c r="E60" s="271"/>
      <c r="F60" s="271"/>
      <c r="G60" s="271"/>
      <c r="H60" s="271"/>
    </row>
    <row r="61" spans="1:8" ht="11.25" customHeight="1" x14ac:dyDescent="0.2">
      <c r="A61" s="273"/>
      <c r="B61" s="271"/>
      <c r="C61" s="271"/>
      <c r="D61" s="271"/>
      <c r="E61" s="271"/>
      <c r="F61" s="271"/>
      <c r="G61" s="271"/>
      <c r="H61" s="271"/>
    </row>
    <row r="62" spans="1:8" ht="11.25" customHeight="1" x14ac:dyDescent="0.2">
      <c r="A62" s="273"/>
      <c r="B62" s="271"/>
      <c r="C62" s="271"/>
      <c r="D62" s="271"/>
      <c r="E62" s="271"/>
      <c r="F62" s="271"/>
      <c r="G62" s="271"/>
      <c r="H62" s="271"/>
    </row>
    <row r="63" spans="1:8" ht="11.25" customHeight="1" x14ac:dyDescent="0.2">
      <c r="A63" s="273"/>
      <c r="B63" s="271"/>
      <c r="C63" s="271"/>
      <c r="D63" s="271"/>
      <c r="E63" s="271"/>
      <c r="F63" s="271"/>
      <c r="G63" s="271"/>
      <c r="H63" s="271"/>
    </row>
    <row r="64" spans="1:8" ht="11.25" customHeight="1" x14ac:dyDescent="0.2">
      <c r="A64" s="273"/>
      <c r="B64" s="271"/>
      <c r="C64" s="271"/>
      <c r="D64" s="271"/>
      <c r="E64" s="271"/>
      <c r="F64" s="271"/>
      <c r="G64" s="271"/>
      <c r="H64" s="271"/>
    </row>
    <row r="65" spans="1:8" ht="11.25" customHeight="1" x14ac:dyDescent="0.2">
      <c r="A65" s="273"/>
      <c r="B65" s="271"/>
      <c r="C65" s="271"/>
      <c r="D65" s="271"/>
      <c r="E65" s="271"/>
      <c r="F65" s="271"/>
      <c r="G65" s="271"/>
      <c r="H65" s="271"/>
    </row>
    <row r="66" spans="1:8" ht="11.25" customHeight="1" x14ac:dyDescent="0.2">
      <c r="A66" s="273"/>
      <c r="B66" s="271"/>
      <c r="C66" s="271"/>
      <c r="D66" s="271"/>
      <c r="E66" s="271"/>
      <c r="F66" s="271"/>
      <c r="G66" s="271"/>
      <c r="H66" s="271"/>
    </row>
    <row r="67" spans="1:8" ht="11.25" customHeight="1" x14ac:dyDescent="0.2">
      <c r="A67" s="273"/>
      <c r="B67" s="271"/>
      <c r="C67" s="271"/>
      <c r="D67" s="271"/>
      <c r="E67" s="271"/>
      <c r="F67" s="271"/>
      <c r="G67" s="271"/>
      <c r="H67" s="271"/>
    </row>
    <row r="68" spans="1:8" ht="11.25" customHeight="1" x14ac:dyDescent="0.2">
      <c r="A68" s="273"/>
      <c r="B68" s="271"/>
      <c r="C68" s="271"/>
      <c r="D68" s="271"/>
      <c r="E68" s="271"/>
      <c r="F68" s="271"/>
      <c r="G68" s="271"/>
      <c r="H68" s="271"/>
    </row>
    <row r="69" spans="1:8" ht="11.25" customHeight="1" x14ac:dyDescent="0.2">
      <c r="A69" s="273"/>
      <c r="B69" s="271"/>
      <c r="C69" s="271"/>
      <c r="D69" s="271"/>
      <c r="E69" s="271"/>
      <c r="F69" s="271"/>
      <c r="G69" s="271"/>
      <c r="H69" s="271"/>
    </row>
    <row r="70" spans="1:8" ht="11.25" customHeight="1" x14ac:dyDescent="0.2">
      <c r="A70" s="273"/>
      <c r="B70" s="271"/>
      <c r="C70" s="271"/>
      <c r="D70" s="271"/>
      <c r="E70" s="271"/>
      <c r="F70" s="271"/>
      <c r="G70" s="271"/>
      <c r="H70" s="271"/>
    </row>
    <row r="71" spans="1:8" ht="11.25" customHeight="1" x14ac:dyDescent="0.2">
      <c r="A71" s="273"/>
      <c r="B71" s="271"/>
      <c r="C71" s="271"/>
      <c r="D71" s="271"/>
      <c r="E71" s="271"/>
      <c r="F71" s="271"/>
      <c r="G71" s="271"/>
      <c r="H71" s="271"/>
    </row>
    <row r="72" spans="1:8" ht="11.25" customHeight="1" x14ac:dyDescent="0.2">
      <c r="A72" s="273"/>
      <c r="B72" s="271"/>
      <c r="C72" s="271"/>
      <c r="D72" s="271"/>
      <c r="E72" s="271"/>
      <c r="F72" s="271"/>
      <c r="G72" s="271"/>
      <c r="H72" s="271"/>
    </row>
    <row r="73" spans="1:8" ht="11.25" customHeight="1" x14ac:dyDescent="0.2">
      <c r="A73" s="273"/>
      <c r="B73" s="271"/>
      <c r="C73" s="271"/>
      <c r="D73" s="271"/>
      <c r="E73" s="271"/>
      <c r="F73" s="271"/>
      <c r="G73" s="271"/>
      <c r="H73" s="271"/>
    </row>
    <row r="74" spans="1:8" ht="11.25" customHeight="1" x14ac:dyDescent="0.2">
      <c r="A74" s="274"/>
      <c r="B74" s="271"/>
      <c r="C74" s="271"/>
      <c r="D74" s="271"/>
      <c r="E74" s="271"/>
      <c r="F74" s="271"/>
      <c r="G74" s="271"/>
      <c r="H74" s="271"/>
    </row>
    <row r="75" spans="1:8" ht="11.25" customHeight="1" x14ac:dyDescent="0.2">
      <c r="A75" s="274"/>
      <c r="B75" s="271"/>
      <c r="C75" s="271"/>
      <c r="D75" s="271"/>
      <c r="E75" s="271"/>
      <c r="F75" s="271"/>
      <c r="G75" s="271"/>
      <c r="H75" s="271"/>
    </row>
    <row r="76" spans="1:8" ht="11.25" customHeight="1" x14ac:dyDescent="0.2">
      <c r="A76" s="274"/>
      <c r="B76" s="271"/>
      <c r="C76" s="271"/>
      <c r="D76" s="271"/>
      <c r="E76" s="271"/>
      <c r="F76" s="271"/>
      <c r="G76" s="271"/>
      <c r="H76" s="271"/>
    </row>
    <row r="77" spans="1:8" ht="11.25" customHeight="1" x14ac:dyDescent="0.2">
      <c r="A77" s="274"/>
      <c r="B77" s="271"/>
      <c r="C77" s="271"/>
      <c r="D77" s="271"/>
      <c r="E77" s="271"/>
      <c r="F77" s="271"/>
      <c r="G77" s="271"/>
      <c r="H77" s="271"/>
    </row>
    <row r="78" spans="1:8" ht="11.25" customHeight="1" x14ac:dyDescent="0.2">
      <c r="A78" s="274"/>
      <c r="B78" s="271"/>
      <c r="C78" s="271"/>
      <c r="D78" s="271"/>
      <c r="E78" s="271"/>
      <c r="F78" s="271"/>
      <c r="G78" s="271"/>
      <c r="H78" s="271"/>
    </row>
    <row r="79" spans="1:8" ht="11.25" customHeight="1" x14ac:dyDescent="0.2">
      <c r="A79" s="274"/>
      <c r="B79" s="271"/>
      <c r="C79" s="271"/>
      <c r="D79" s="271"/>
      <c r="E79" s="271"/>
      <c r="F79" s="271"/>
      <c r="G79" s="271"/>
      <c r="H79" s="271"/>
    </row>
    <row r="80" spans="1:8" ht="11.25" customHeight="1" x14ac:dyDescent="0.2">
      <c r="A80" s="274"/>
      <c r="B80" s="271"/>
      <c r="C80" s="271"/>
      <c r="D80" s="271"/>
      <c r="E80" s="271"/>
      <c r="F80" s="271"/>
      <c r="G80" s="271"/>
      <c r="H80" s="271"/>
    </row>
    <row r="81" spans="1:8" ht="11.25" customHeight="1" x14ac:dyDescent="0.2">
      <c r="A81" s="274"/>
      <c r="B81" s="271"/>
      <c r="C81" s="271"/>
      <c r="D81" s="271"/>
      <c r="E81" s="271"/>
      <c r="F81" s="271"/>
      <c r="G81" s="271"/>
      <c r="H81" s="271"/>
    </row>
    <row r="82" spans="1:8" ht="11.25" customHeight="1" x14ac:dyDescent="0.2">
      <c r="A82" s="274"/>
      <c r="B82" s="271"/>
      <c r="C82" s="271"/>
      <c r="D82" s="271"/>
      <c r="E82" s="271"/>
      <c r="F82" s="271"/>
      <c r="G82" s="271"/>
      <c r="H82" s="271"/>
    </row>
    <row r="83" spans="1:8" ht="11.25" customHeight="1" x14ac:dyDescent="0.2">
      <c r="A83" s="274"/>
      <c r="B83" s="271"/>
      <c r="C83" s="271"/>
      <c r="D83" s="271"/>
      <c r="E83" s="271"/>
      <c r="F83" s="271"/>
      <c r="G83" s="271"/>
      <c r="H83" s="271"/>
    </row>
    <row r="84" spans="1:8" ht="11.25" customHeight="1" x14ac:dyDescent="0.2">
      <c r="A84" s="274"/>
      <c r="B84" s="271"/>
      <c r="C84" s="271"/>
      <c r="D84" s="271"/>
      <c r="E84" s="271"/>
      <c r="F84" s="271"/>
      <c r="G84" s="271"/>
      <c r="H84" s="271"/>
    </row>
    <row r="85" spans="1:8" ht="11.25" customHeight="1" x14ac:dyDescent="0.2">
      <c r="A85" s="274"/>
      <c r="B85" s="271"/>
      <c r="C85" s="271"/>
      <c r="D85" s="271"/>
      <c r="E85" s="271"/>
      <c r="F85" s="271"/>
      <c r="G85" s="271"/>
      <c r="H85" s="271"/>
    </row>
    <row r="86" spans="1:8" ht="11.25" customHeight="1" x14ac:dyDescent="0.2">
      <c r="A86" s="274"/>
      <c r="B86" s="271"/>
      <c r="C86" s="271"/>
      <c r="D86" s="271"/>
      <c r="E86" s="271"/>
      <c r="F86" s="271"/>
      <c r="G86" s="271"/>
      <c r="H86" s="271"/>
    </row>
    <row r="87" spans="1:8" ht="11.25" customHeight="1" x14ac:dyDescent="0.2">
      <c r="A87" s="274"/>
      <c r="B87" s="271"/>
      <c r="C87" s="271"/>
      <c r="D87" s="271"/>
      <c r="E87" s="271"/>
      <c r="F87" s="271"/>
      <c r="G87" s="271"/>
      <c r="H87" s="271"/>
    </row>
    <row r="88" spans="1:8" ht="11.25" customHeight="1" x14ac:dyDescent="0.2">
      <c r="A88" s="274"/>
      <c r="B88" s="271"/>
      <c r="C88" s="271"/>
      <c r="D88" s="271"/>
      <c r="E88" s="271"/>
      <c r="F88" s="271"/>
      <c r="G88" s="271"/>
      <c r="H88" s="271"/>
    </row>
    <row r="89" spans="1:8" ht="11.25" customHeight="1" x14ac:dyDescent="0.2">
      <c r="A89" s="274"/>
      <c r="B89" s="271"/>
      <c r="C89" s="271"/>
      <c r="D89" s="271"/>
      <c r="E89" s="271"/>
      <c r="F89" s="271"/>
      <c r="G89" s="271"/>
      <c r="H89" s="271"/>
    </row>
    <row r="90" spans="1:8" ht="11.25" customHeight="1" x14ac:dyDescent="0.2">
      <c r="A90" s="274"/>
      <c r="B90" s="271"/>
      <c r="C90" s="271"/>
      <c r="D90" s="271"/>
      <c r="E90" s="271"/>
      <c r="F90" s="271"/>
      <c r="G90" s="271"/>
      <c r="H90" s="271"/>
    </row>
    <row r="91" spans="1:8" ht="11.25" customHeight="1" x14ac:dyDescent="0.2">
      <c r="A91" s="274"/>
      <c r="B91" s="271"/>
      <c r="C91" s="271"/>
      <c r="D91" s="271"/>
      <c r="E91" s="271"/>
      <c r="F91" s="271"/>
      <c r="G91" s="271"/>
      <c r="H91" s="271"/>
    </row>
    <row r="92" spans="1:8" ht="11.25" customHeight="1" x14ac:dyDescent="0.2">
      <c r="A92" s="274"/>
      <c r="B92" s="271"/>
      <c r="C92" s="271"/>
      <c r="D92" s="271"/>
      <c r="E92" s="271"/>
      <c r="F92" s="271"/>
      <c r="G92" s="271"/>
      <c r="H92" s="271"/>
    </row>
    <row r="93" spans="1:8" ht="11.25" customHeight="1" x14ac:dyDescent="0.2">
      <c r="A93" s="274"/>
      <c r="B93" s="271"/>
      <c r="C93" s="271"/>
      <c r="D93" s="271"/>
      <c r="E93" s="271"/>
      <c r="F93" s="271"/>
      <c r="G93" s="271"/>
      <c r="H93" s="271"/>
    </row>
    <row r="94" spans="1:8" x14ac:dyDescent="0.2">
      <c r="A94" s="274"/>
      <c r="B94" s="271"/>
      <c r="C94" s="271"/>
      <c r="D94" s="271"/>
      <c r="E94" s="271"/>
      <c r="F94" s="271"/>
      <c r="G94" s="271"/>
      <c r="H94" s="271"/>
    </row>
    <row r="95" spans="1:8" x14ac:dyDescent="0.2">
      <c r="A95" s="274"/>
      <c r="B95" s="271"/>
      <c r="C95" s="271"/>
      <c r="D95" s="271"/>
      <c r="E95" s="271"/>
      <c r="F95" s="271"/>
      <c r="G95" s="271"/>
      <c r="H95" s="271"/>
    </row>
    <row r="96" spans="1:8" x14ac:dyDescent="0.2">
      <c r="A96" s="274"/>
      <c r="B96" s="271"/>
      <c r="C96" s="271"/>
      <c r="D96" s="271"/>
      <c r="E96" s="271"/>
      <c r="F96" s="271"/>
      <c r="G96" s="271"/>
      <c r="H96" s="271"/>
    </row>
    <row r="97" spans="1:8" x14ac:dyDescent="0.2">
      <c r="A97" s="274"/>
      <c r="B97" s="271"/>
      <c r="C97" s="271"/>
      <c r="D97" s="271"/>
      <c r="E97" s="271"/>
      <c r="F97" s="271"/>
      <c r="G97" s="271"/>
      <c r="H97" s="271"/>
    </row>
    <row r="98" spans="1:8" ht="15" customHeight="1" x14ac:dyDescent="0.2">
      <c r="A98" s="274"/>
      <c r="B98" s="271"/>
      <c r="C98" s="271"/>
      <c r="D98" s="271"/>
      <c r="E98" s="271"/>
      <c r="F98" s="271"/>
      <c r="G98" s="271"/>
      <c r="H98" s="271"/>
    </row>
    <row r="99" spans="1:8" x14ac:dyDescent="0.2">
      <c r="A99" s="274"/>
      <c r="B99" s="271"/>
      <c r="C99" s="271"/>
      <c r="D99" s="271"/>
      <c r="E99" s="271"/>
      <c r="F99" s="271"/>
      <c r="G99" s="271"/>
      <c r="H99" s="271"/>
    </row>
    <row r="100" spans="1:8" x14ac:dyDescent="0.2">
      <c r="A100" s="274"/>
      <c r="B100" s="271"/>
      <c r="C100" s="271"/>
      <c r="D100" s="271"/>
      <c r="E100" s="271"/>
      <c r="F100" s="271"/>
      <c r="G100" s="271"/>
      <c r="H100" s="271"/>
    </row>
    <row r="101" spans="1:8" x14ac:dyDescent="0.2">
      <c r="A101" s="274"/>
    </row>
    <row r="102" spans="1:8" x14ac:dyDescent="0.2">
      <c r="A102" s="274"/>
    </row>
    <row r="103" spans="1:8" x14ac:dyDescent="0.2">
      <c r="A103" s="274"/>
    </row>
    <row r="104" spans="1:8" x14ac:dyDescent="0.2">
      <c r="A104" s="274"/>
    </row>
    <row r="105" spans="1:8" x14ac:dyDescent="0.2">
      <c r="A105" s="274"/>
    </row>
    <row r="106" spans="1:8" x14ac:dyDescent="0.2">
      <c r="A106" s="274"/>
    </row>
    <row r="107" spans="1:8" x14ac:dyDescent="0.2">
      <c r="A107" s="274"/>
    </row>
    <row r="108" spans="1:8" x14ac:dyDescent="0.2">
      <c r="A108" s="274"/>
    </row>
    <row r="109" spans="1:8" x14ac:dyDescent="0.2">
      <c r="A109" s="274"/>
    </row>
    <row r="110" spans="1:8" ht="15" customHeight="1" x14ac:dyDescent="0.2">
      <c r="A110" s="274"/>
    </row>
    <row r="111" spans="1:8" x14ac:dyDescent="0.2">
      <c r="A111" s="274"/>
    </row>
    <row r="112" spans="1:8" x14ac:dyDescent="0.2">
      <c r="A112" s="274"/>
    </row>
    <row r="113" spans="1:1" x14ac:dyDescent="0.2">
      <c r="A113" s="274"/>
    </row>
    <row r="114" spans="1:1" x14ac:dyDescent="0.2">
      <c r="A114" s="275"/>
    </row>
    <row r="115" spans="1:1" x14ac:dyDescent="0.2">
      <c r="A115" s="275"/>
    </row>
    <row r="116" spans="1:1" x14ac:dyDescent="0.2">
      <c r="A116" s="275"/>
    </row>
    <row r="117" spans="1:1" x14ac:dyDescent="0.2">
      <c r="A117" s="275"/>
    </row>
    <row r="118" spans="1:1" x14ac:dyDescent="0.2">
      <c r="A118" s="275"/>
    </row>
    <row r="119" spans="1:1" x14ac:dyDescent="0.2">
      <c r="A119" s="275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8" x14ac:dyDescent="0.2">
      <c r="A369" s="275"/>
    </row>
    <row r="380" spans="1:8" s="237" customFormat="1" x14ac:dyDescent="0.2">
      <c r="B380" s="238"/>
      <c r="C380" s="238"/>
      <c r="D380" s="238"/>
      <c r="E380" s="238"/>
      <c r="F380" s="238"/>
      <c r="G380" s="238"/>
      <c r="H380" s="238"/>
    </row>
  </sheetData>
  <pageMargins left="0.75" right="0.75" top="1" bottom="1" header="0.5" footer="0.5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G36"/>
  <sheetViews>
    <sheetView workbookViewId="0"/>
  </sheetViews>
  <sheetFormatPr defaultRowHeight="11.25" x14ac:dyDescent="0.2"/>
  <cols>
    <col min="1" max="1" width="9.83203125" style="649" customWidth="1"/>
    <col min="2" max="2" width="21.6640625" style="649" bestFit="1" customWidth="1"/>
    <col min="3" max="3" width="13.1640625" style="649" bestFit="1" customWidth="1"/>
    <col min="4" max="4" width="33.1640625" style="649" bestFit="1" customWidth="1"/>
    <col min="5" max="242" width="9.33203125" style="649"/>
    <col min="243" max="243" width="14.33203125" style="649" customWidth="1"/>
    <col min="244" max="244" width="18" style="649" customWidth="1"/>
    <col min="245" max="246" width="10.6640625" style="649" customWidth="1"/>
    <col min="247" max="247" width="12.5" style="649" customWidth="1"/>
    <col min="248" max="248" width="10.6640625" style="649" customWidth="1"/>
    <col min="249" max="249" width="11.6640625" style="649" customWidth="1"/>
    <col min="250" max="250" width="2.33203125" style="649" customWidth="1"/>
    <col min="251" max="498" width="9.33203125" style="649"/>
    <col min="499" max="499" width="14.33203125" style="649" customWidth="1"/>
    <col min="500" max="500" width="18" style="649" customWidth="1"/>
    <col min="501" max="502" width="10.6640625" style="649" customWidth="1"/>
    <col min="503" max="503" width="12.5" style="649" customWidth="1"/>
    <col min="504" max="504" width="10.6640625" style="649" customWidth="1"/>
    <col min="505" max="505" width="11.6640625" style="649" customWidth="1"/>
    <col min="506" max="506" width="2.33203125" style="649" customWidth="1"/>
    <col min="507" max="754" width="9.33203125" style="649"/>
    <col min="755" max="755" width="14.33203125" style="649" customWidth="1"/>
    <col min="756" max="756" width="18" style="649" customWidth="1"/>
    <col min="757" max="758" width="10.6640625" style="649" customWidth="1"/>
    <col min="759" max="759" width="12.5" style="649" customWidth="1"/>
    <col min="760" max="760" width="10.6640625" style="649" customWidth="1"/>
    <col min="761" max="761" width="11.6640625" style="649" customWidth="1"/>
    <col min="762" max="762" width="2.33203125" style="649" customWidth="1"/>
    <col min="763" max="1010" width="9.33203125" style="649"/>
    <col min="1011" max="1011" width="14.33203125" style="649" customWidth="1"/>
    <col min="1012" max="1012" width="18" style="649" customWidth="1"/>
    <col min="1013" max="1014" width="10.6640625" style="649" customWidth="1"/>
    <col min="1015" max="1015" width="12.5" style="649" customWidth="1"/>
    <col min="1016" max="1016" width="10.6640625" style="649" customWidth="1"/>
    <col min="1017" max="1017" width="11.6640625" style="649" customWidth="1"/>
    <col min="1018" max="1018" width="2.33203125" style="649" customWidth="1"/>
    <col min="1019" max="1266" width="9.33203125" style="649"/>
    <col min="1267" max="1267" width="14.33203125" style="649" customWidth="1"/>
    <col min="1268" max="1268" width="18" style="649" customWidth="1"/>
    <col min="1269" max="1270" width="10.6640625" style="649" customWidth="1"/>
    <col min="1271" max="1271" width="12.5" style="649" customWidth="1"/>
    <col min="1272" max="1272" width="10.6640625" style="649" customWidth="1"/>
    <col min="1273" max="1273" width="11.6640625" style="649" customWidth="1"/>
    <col min="1274" max="1274" width="2.33203125" style="649" customWidth="1"/>
    <col min="1275" max="1522" width="9.33203125" style="649"/>
    <col min="1523" max="1523" width="14.33203125" style="649" customWidth="1"/>
    <col min="1524" max="1524" width="18" style="649" customWidth="1"/>
    <col min="1525" max="1526" width="10.6640625" style="649" customWidth="1"/>
    <col min="1527" max="1527" width="12.5" style="649" customWidth="1"/>
    <col min="1528" max="1528" width="10.6640625" style="649" customWidth="1"/>
    <col min="1529" max="1529" width="11.6640625" style="649" customWidth="1"/>
    <col min="1530" max="1530" width="2.33203125" style="649" customWidth="1"/>
    <col min="1531" max="1778" width="9.33203125" style="649"/>
    <col min="1779" max="1779" width="14.33203125" style="649" customWidth="1"/>
    <col min="1780" max="1780" width="18" style="649" customWidth="1"/>
    <col min="1781" max="1782" width="10.6640625" style="649" customWidth="1"/>
    <col min="1783" max="1783" width="12.5" style="649" customWidth="1"/>
    <col min="1784" max="1784" width="10.6640625" style="649" customWidth="1"/>
    <col min="1785" max="1785" width="11.6640625" style="649" customWidth="1"/>
    <col min="1786" max="1786" width="2.33203125" style="649" customWidth="1"/>
    <col min="1787" max="2034" width="9.33203125" style="649"/>
    <col min="2035" max="2035" width="14.33203125" style="649" customWidth="1"/>
    <col min="2036" max="2036" width="18" style="649" customWidth="1"/>
    <col min="2037" max="2038" width="10.6640625" style="649" customWidth="1"/>
    <col min="2039" max="2039" width="12.5" style="649" customWidth="1"/>
    <col min="2040" max="2040" width="10.6640625" style="649" customWidth="1"/>
    <col min="2041" max="2041" width="11.6640625" style="649" customWidth="1"/>
    <col min="2042" max="2042" width="2.33203125" style="649" customWidth="1"/>
    <col min="2043" max="2290" width="9.33203125" style="649"/>
    <col min="2291" max="2291" width="14.33203125" style="649" customWidth="1"/>
    <col min="2292" max="2292" width="18" style="649" customWidth="1"/>
    <col min="2293" max="2294" width="10.6640625" style="649" customWidth="1"/>
    <col min="2295" max="2295" width="12.5" style="649" customWidth="1"/>
    <col min="2296" max="2296" width="10.6640625" style="649" customWidth="1"/>
    <col min="2297" max="2297" width="11.6640625" style="649" customWidth="1"/>
    <col min="2298" max="2298" width="2.33203125" style="649" customWidth="1"/>
    <col min="2299" max="2546" width="9.33203125" style="649"/>
    <col min="2547" max="2547" width="14.33203125" style="649" customWidth="1"/>
    <col min="2548" max="2548" width="18" style="649" customWidth="1"/>
    <col min="2549" max="2550" width="10.6640625" style="649" customWidth="1"/>
    <col min="2551" max="2551" width="12.5" style="649" customWidth="1"/>
    <col min="2552" max="2552" width="10.6640625" style="649" customWidth="1"/>
    <col min="2553" max="2553" width="11.6640625" style="649" customWidth="1"/>
    <col min="2554" max="2554" width="2.33203125" style="649" customWidth="1"/>
    <col min="2555" max="2802" width="9.33203125" style="649"/>
    <col min="2803" max="2803" width="14.33203125" style="649" customWidth="1"/>
    <col min="2804" max="2804" width="18" style="649" customWidth="1"/>
    <col min="2805" max="2806" width="10.6640625" style="649" customWidth="1"/>
    <col min="2807" max="2807" width="12.5" style="649" customWidth="1"/>
    <col min="2808" max="2808" width="10.6640625" style="649" customWidth="1"/>
    <col min="2809" max="2809" width="11.6640625" style="649" customWidth="1"/>
    <col min="2810" max="2810" width="2.33203125" style="649" customWidth="1"/>
    <col min="2811" max="3058" width="9.33203125" style="649"/>
    <col min="3059" max="3059" width="14.33203125" style="649" customWidth="1"/>
    <col min="3060" max="3060" width="18" style="649" customWidth="1"/>
    <col min="3061" max="3062" width="10.6640625" style="649" customWidth="1"/>
    <col min="3063" max="3063" width="12.5" style="649" customWidth="1"/>
    <col min="3064" max="3064" width="10.6640625" style="649" customWidth="1"/>
    <col min="3065" max="3065" width="11.6640625" style="649" customWidth="1"/>
    <col min="3066" max="3066" width="2.33203125" style="649" customWidth="1"/>
    <col min="3067" max="3314" width="9.33203125" style="649"/>
    <col min="3315" max="3315" width="14.33203125" style="649" customWidth="1"/>
    <col min="3316" max="3316" width="18" style="649" customWidth="1"/>
    <col min="3317" max="3318" width="10.6640625" style="649" customWidth="1"/>
    <col min="3319" max="3319" width="12.5" style="649" customWidth="1"/>
    <col min="3320" max="3320" width="10.6640625" style="649" customWidth="1"/>
    <col min="3321" max="3321" width="11.6640625" style="649" customWidth="1"/>
    <col min="3322" max="3322" width="2.33203125" style="649" customWidth="1"/>
    <col min="3323" max="3570" width="9.33203125" style="649"/>
    <col min="3571" max="3571" width="14.33203125" style="649" customWidth="1"/>
    <col min="3572" max="3572" width="18" style="649" customWidth="1"/>
    <col min="3573" max="3574" width="10.6640625" style="649" customWidth="1"/>
    <col min="3575" max="3575" width="12.5" style="649" customWidth="1"/>
    <col min="3576" max="3576" width="10.6640625" style="649" customWidth="1"/>
    <col min="3577" max="3577" width="11.6640625" style="649" customWidth="1"/>
    <col min="3578" max="3578" width="2.33203125" style="649" customWidth="1"/>
    <col min="3579" max="3826" width="9.33203125" style="649"/>
    <col min="3827" max="3827" width="14.33203125" style="649" customWidth="1"/>
    <col min="3828" max="3828" width="18" style="649" customWidth="1"/>
    <col min="3829" max="3830" width="10.6640625" style="649" customWidth="1"/>
    <col min="3831" max="3831" width="12.5" style="649" customWidth="1"/>
    <col min="3832" max="3832" width="10.6640625" style="649" customWidth="1"/>
    <col min="3833" max="3833" width="11.6640625" style="649" customWidth="1"/>
    <col min="3834" max="3834" width="2.33203125" style="649" customWidth="1"/>
    <col min="3835" max="4082" width="9.33203125" style="649"/>
    <col min="4083" max="4083" width="14.33203125" style="649" customWidth="1"/>
    <col min="4084" max="4084" width="18" style="649" customWidth="1"/>
    <col min="4085" max="4086" width="10.6640625" style="649" customWidth="1"/>
    <col min="4087" max="4087" width="12.5" style="649" customWidth="1"/>
    <col min="4088" max="4088" width="10.6640625" style="649" customWidth="1"/>
    <col min="4089" max="4089" width="11.6640625" style="649" customWidth="1"/>
    <col min="4090" max="4090" width="2.33203125" style="649" customWidth="1"/>
    <col min="4091" max="4338" width="9.33203125" style="649"/>
    <col min="4339" max="4339" width="14.33203125" style="649" customWidth="1"/>
    <col min="4340" max="4340" width="18" style="649" customWidth="1"/>
    <col min="4341" max="4342" width="10.6640625" style="649" customWidth="1"/>
    <col min="4343" max="4343" width="12.5" style="649" customWidth="1"/>
    <col min="4344" max="4344" width="10.6640625" style="649" customWidth="1"/>
    <col min="4345" max="4345" width="11.6640625" style="649" customWidth="1"/>
    <col min="4346" max="4346" width="2.33203125" style="649" customWidth="1"/>
    <col min="4347" max="4594" width="9.33203125" style="649"/>
    <col min="4595" max="4595" width="14.33203125" style="649" customWidth="1"/>
    <col min="4596" max="4596" width="18" style="649" customWidth="1"/>
    <col min="4597" max="4598" width="10.6640625" style="649" customWidth="1"/>
    <col min="4599" max="4599" width="12.5" style="649" customWidth="1"/>
    <col min="4600" max="4600" width="10.6640625" style="649" customWidth="1"/>
    <col min="4601" max="4601" width="11.6640625" style="649" customWidth="1"/>
    <col min="4602" max="4602" width="2.33203125" style="649" customWidth="1"/>
    <col min="4603" max="4850" width="9.33203125" style="649"/>
    <col min="4851" max="4851" width="14.33203125" style="649" customWidth="1"/>
    <col min="4852" max="4852" width="18" style="649" customWidth="1"/>
    <col min="4853" max="4854" width="10.6640625" style="649" customWidth="1"/>
    <col min="4855" max="4855" width="12.5" style="649" customWidth="1"/>
    <col min="4856" max="4856" width="10.6640625" style="649" customWidth="1"/>
    <col min="4857" max="4857" width="11.6640625" style="649" customWidth="1"/>
    <col min="4858" max="4858" width="2.33203125" style="649" customWidth="1"/>
    <col min="4859" max="5106" width="9.33203125" style="649"/>
    <col min="5107" max="5107" width="14.33203125" style="649" customWidth="1"/>
    <col min="5108" max="5108" width="18" style="649" customWidth="1"/>
    <col min="5109" max="5110" width="10.6640625" style="649" customWidth="1"/>
    <col min="5111" max="5111" width="12.5" style="649" customWidth="1"/>
    <col min="5112" max="5112" width="10.6640625" style="649" customWidth="1"/>
    <col min="5113" max="5113" width="11.6640625" style="649" customWidth="1"/>
    <col min="5114" max="5114" width="2.33203125" style="649" customWidth="1"/>
    <col min="5115" max="5362" width="9.33203125" style="649"/>
    <col min="5363" max="5363" width="14.33203125" style="649" customWidth="1"/>
    <col min="5364" max="5364" width="18" style="649" customWidth="1"/>
    <col min="5365" max="5366" width="10.6640625" style="649" customWidth="1"/>
    <col min="5367" max="5367" width="12.5" style="649" customWidth="1"/>
    <col min="5368" max="5368" width="10.6640625" style="649" customWidth="1"/>
    <col min="5369" max="5369" width="11.6640625" style="649" customWidth="1"/>
    <col min="5370" max="5370" width="2.33203125" style="649" customWidth="1"/>
    <col min="5371" max="5618" width="9.33203125" style="649"/>
    <col min="5619" max="5619" width="14.33203125" style="649" customWidth="1"/>
    <col min="5620" max="5620" width="18" style="649" customWidth="1"/>
    <col min="5621" max="5622" width="10.6640625" style="649" customWidth="1"/>
    <col min="5623" max="5623" width="12.5" style="649" customWidth="1"/>
    <col min="5624" max="5624" width="10.6640625" style="649" customWidth="1"/>
    <col min="5625" max="5625" width="11.6640625" style="649" customWidth="1"/>
    <col min="5626" max="5626" width="2.33203125" style="649" customWidth="1"/>
    <col min="5627" max="5874" width="9.33203125" style="649"/>
    <col min="5875" max="5875" width="14.33203125" style="649" customWidth="1"/>
    <col min="5876" max="5876" width="18" style="649" customWidth="1"/>
    <col min="5877" max="5878" width="10.6640625" style="649" customWidth="1"/>
    <col min="5879" max="5879" width="12.5" style="649" customWidth="1"/>
    <col min="5880" max="5880" width="10.6640625" style="649" customWidth="1"/>
    <col min="5881" max="5881" width="11.6640625" style="649" customWidth="1"/>
    <col min="5882" max="5882" width="2.33203125" style="649" customWidth="1"/>
    <col min="5883" max="6130" width="9.33203125" style="649"/>
    <col min="6131" max="6131" width="14.33203125" style="649" customWidth="1"/>
    <col min="6132" max="6132" width="18" style="649" customWidth="1"/>
    <col min="6133" max="6134" width="10.6640625" style="649" customWidth="1"/>
    <col min="6135" max="6135" width="12.5" style="649" customWidth="1"/>
    <col min="6136" max="6136" width="10.6640625" style="649" customWidth="1"/>
    <col min="6137" max="6137" width="11.6640625" style="649" customWidth="1"/>
    <col min="6138" max="6138" width="2.33203125" style="649" customWidth="1"/>
    <col min="6139" max="6386" width="9.33203125" style="649"/>
    <col min="6387" max="6387" width="14.33203125" style="649" customWidth="1"/>
    <col min="6388" max="6388" width="18" style="649" customWidth="1"/>
    <col min="6389" max="6390" width="10.6640625" style="649" customWidth="1"/>
    <col min="6391" max="6391" width="12.5" style="649" customWidth="1"/>
    <col min="6392" max="6392" width="10.6640625" style="649" customWidth="1"/>
    <col min="6393" max="6393" width="11.6640625" style="649" customWidth="1"/>
    <col min="6394" max="6394" width="2.33203125" style="649" customWidth="1"/>
    <col min="6395" max="6642" width="9.33203125" style="649"/>
    <col min="6643" max="6643" width="14.33203125" style="649" customWidth="1"/>
    <col min="6644" max="6644" width="18" style="649" customWidth="1"/>
    <col min="6645" max="6646" width="10.6640625" style="649" customWidth="1"/>
    <col min="6647" max="6647" width="12.5" style="649" customWidth="1"/>
    <col min="6648" max="6648" width="10.6640625" style="649" customWidth="1"/>
    <col min="6649" max="6649" width="11.6640625" style="649" customWidth="1"/>
    <col min="6650" max="6650" width="2.33203125" style="649" customWidth="1"/>
    <col min="6651" max="6898" width="9.33203125" style="649"/>
    <col min="6899" max="6899" width="14.33203125" style="649" customWidth="1"/>
    <col min="6900" max="6900" width="18" style="649" customWidth="1"/>
    <col min="6901" max="6902" width="10.6640625" style="649" customWidth="1"/>
    <col min="6903" max="6903" width="12.5" style="649" customWidth="1"/>
    <col min="6904" max="6904" width="10.6640625" style="649" customWidth="1"/>
    <col min="6905" max="6905" width="11.6640625" style="649" customWidth="1"/>
    <col min="6906" max="6906" width="2.33203125" style="649" customWidth="1"/>
    <col min="6907" max="7154" width="9.33203125" style="649"/>
    <col min="7155" max="7155" width="14.33203125" style="649" customWidth="1"/>
    <col min="7156" max="7156" width="18" style="649" customWidth="1"/>
    <col min="7157" max="7158" width="10.6640625" style="649" customWidth="1"/>
    <col min="7159" max="7159" width="12.5" style="649" customWidth="1"/>
    <col min="7160" max="7160" width="10.6640625" style="649" customWidth="1"/>
    <col min="7161" max="7161" width="11.6640625" style="649" customWidth="1"/>
    <col min="7162" max="7162" width="2.33203125" style="649" customWidth="1"/>
    <col min="7163" max="7410" width="9.33203125" style="649"/>
    <col min="7411" max="7411" width="14.33203125" style="649" customWidth="1"/>
    <col min="7412" max="7412" width="18" style="649" customWidth="1"/>
    <col min="7413" max="7414" width="10.6640625" style="649" customWidth="1"/>
    <col min="7415" max="7415" width="12.5" style="649" customWidth="1"/>
    <col min="7416" max="7416" width="10.6640625" style="649" customWidth="1"/>
    <col min="7417" max="7417" width="11.6640625" style="649" customWidth="1"/>
    <col min="7418" max="7418" width="2.33203125" style="649" customWidth="1"/>
    <col min="7419" max="7666" width="9.33203125" style="649"/>
    <col min="7667" max="7667" width="14.33203125" style="649" customWidth="1"/>
    <col min="7668" max="7668" width="18" style="649" customWidth="1"/>
    <col min="7669" max="7670" width="10.6640625" style="649" customWidth="1"/>
    <col min="7671" max="7671" width="12.5" style="649" customWidth="1"/>
    <col min="7672" max="7672" width="10.6640625" style="649" customWidth="1"/>
    <col min="7673" max="7673" width="11.6640625" style="649" customWidth="1"/>
    <col min="7674" max="7674" width="2.33203125" style="649" customWidth="1"/>
    <col min="7675" max="7922" width="9.33203125" style="649"/>
    <col min="7923" max="7923" width="14.33203125" style="649" customWidth="1"/>
    <col min="7924" max="7924" width="18" style="649" customWidth="1"/>
    <col min="7925" max="7926" width="10.6640625" style="649" customWidth="1"/>
    <col min="7927" max="7927" width="12.5" style="649" customWidth="1"/>
    <col min="7928" max="7928" width="10.6640625" style="649" customWidth="1"/>
    <col min="7929" max="7929" width="11.6640625" style="649" customWidth="1"/>
    <col min="7930" max="7930" width="2.33203125" style="649" customWidth="1"/>
    <col min="7931" max="8178" width="9.33203125" style="649"/>
    <col min="8179" max="8179" width="14.33203125" style="649" customWidth="1"/>
    <col min="8180" max="8180" width="18" style="649" customWidth="1"/>
    <col min="8181" max="8182" width="10.6640625" style="649" customWidth="1"/>
    <col min="8183" max="8183" width="12.5" style="649" customWidth="1"/>
    <col min="8184" max="8184" width="10.6640625" style="649" customWidth="1"/>
    <col min="8185" max="8185" width="11.6640625" style="649" customWidth="1"/>
    <col min="8186" max="8186" width="2.33203125" style="649" customWidth="1"/>
    <col min="8187" max="8434" width="9.33203125" style="649"/>
    <col min="8435" max="8435" width="14.33203125" style="649" customWidth="1"/>
    <col min="8436" max="8436" width="18" style="649" customWidth="1"/>
    <col min="8437" max="8438" width="10.6640625" style="649" customWidth="1"/>
    <col min="8439" max="8439" width="12.5" style="649" customWidth="1"/>
    <col min="8440" max="8440" width="10.6640625" style="649" customWidth="1"/>
    <col min="8441" max="8441" width="11.6640625" style="649" customWidth="1"/>
    <col min="8442" max="8442" width="2.33203125" style="649" customWidth="1"/>
    <col min="8443" max="8690" width="9.33203125" style="649"/>
    <col min="8691" max="8691" width="14.33203125" style="649" customWidth="1"/>
    <col min="8692" max="8692" width="18" style="649" customWidth="1"/>
    <col min="8693" max="8694" width="10.6640625" style="649" customWidth="1"/>
    <col min="8695" max="8695" width="12.5" style="649" customWidth="1"/>
    <col min="8696" max="8696" width="10.6640625" style="649" customWidth="1"/>
    <col min="8697" max="8697" width="11.6640625" style="649" customWidth="1"/>
    <col min="8698" max="8698" width="2.33203125" style="649" customWidth="1"/>
    <col min="8699" max="8946" width="9.33203125" style="649"/>
    <col min="8947" max="8947" width="14.33203125" style="649" customWidth="1"/>
    <col min="8948" max="8948" width="18" style="649" customWidth="1"/>
    <col min="8949" max="8950" width="10.6640625" style="649" customWidth="1"/>
    <col min="8951" max="8951" width="12.5" style="649" customWidth="1"/>
    <col min="8952" max="8952" width="10.6640625" style="649" customWidth="1"/>
    <col min="8953" max="8953" width="11.6640625" style="649" customWidth="1"/>
    <col min="8954" max="8954" width="2.33203125" style="649" customWidth="1"/>
    <col min="8955" max="9202" width="9.33203125" style="649"/>
    <col min="9203" max="9203" width="14.33203125" style="649" customWidth="1"/>
    <col min="9204" max="9204" width="18" style="649" customWidth="1"/>
    <col min="9205" max="9206" width="10.6640625" style="649" customWidth="1"/>
    <col min="9207" max="9207" width="12.5" style="649" customWidth="1"/>
    <col min="9208" max="9208" width="10.6640625" style="649" customWidth="1"/>
    <col min="9209" max="9209" width="11.6640625" style="649" customWidth="1"/>
    <col min="9210" max="9210" width="2.33203125" style="649" customWidth="1"/>
    <col min="9211" max="9458" width="9.33203125" style="649"/>
    <col min="9459" max="9459" width="14.33203125" style="649" customWidth="1"/>
    <col min="9460" max="9460" width="18" style="649" customWidth="1"/>
    <col min="9461" max="9462" width="10.6640625" style="649" customWidth="1"/>
    <col min="9463" max="9463" width="12.5" style="649" customWidth="1"/>
    <col min="9464" max="9464" width="10.6640625" style="649" customWidth="1"/>
    <col min="9465" max="9465" width="11.6640625" style="649" customWidth="1"/>
    <col min="9466" max="9466" width="2.33203125" style="649" customWidth="1"/>
    <col min="9467" max="9714" width="9.33203125" style="649"/>
    <col min="9715" max="9715" width="14.33203125" style="649" customWidth="1"/>
    <col min="9716" max="9716" width="18" style="649" customWidth="1"/>
    <col min="9717" max="9718" width="10.6640625" style="649" customWidth="1"/>
    <col min="9719" max="9719" width="12.5" style="649" customWidth="1"/>
    <col min="9720" max="9720" width="10.6640625" style="649" customWidth="1"/>
    <col min="9721" max="9721" width="11.6640625" style="649" customWidth="1"/>
    <col min="9722" max="9722" width="2.33203125" style="649" customWidth="1"/>
    <col min="9723" max="9970" width="9.33203125" style="649"/>
    <col min="9971" max="9971" width="14.33203125" style="649" customWidth="1"/>
    <col min="9972" max="9972" width="18" style="649" customWidth="1"/>
    <col min="9973" max="9974" width="10.6640625" style="649" customWidth="1"/>
    <col min="9975" max="9975" width="12.5" style="649" customWidth="1"/>
    <col min="9976" max="9976" width="10.6640625" style="649" customWidth="1"/>
    <col min="9977" max="9977" width="11.6640625" style="649" customWidth="1"/>
    <col min="9978" max="9978" width="2.33203125" style="649" customWidth="1"/>
    <col min="9979" max="10226" width="9.33203125" style="649"/>
    <col min="10227" max="10227" width="14.33203125" style="649" customWidth="1"/>
    <col min="10228" max="10228" width="18" style="649" customWidth="1"/>
    <col min="10229" max="10230" width="10.6640625" style="649" customWidth="1"/>
    <col min="10231" max="10231" width="12.5" style="649" customWidth="1"/>
    <col min="10232" max="10232" width="10.6640625" style="649" customWidth="1"/>
    <col min="10233" max="10233" width="11.6640625" style="649" customWidth="1"/>
    <col min="10234" max="10234" width="2.33203125" style="649" customWidth="1"/>
    <col min="10235" max="10482" width="9.33203125" style="649"/>
    <col min="10483" max="10483" width="14.33203125" style="649" customWidth="1"/>
    <col min="10484" max="10484" width="18" style="649" customWidth="1"/>
    <col min="10485" max="10486" width="10.6640625" style="649" customWidth="1"/>
    <col min="10487" max="10487" width="12.5" style="649" customWidth="1"/>
    <col min="10488" max="10488" width="10.6640625" style="649" customWidth="1"/>
    <col min="10489" max="10489" width="11.6640625" style="649" customWidth="1"/>
    <col min="10490" max="10490" width="2.33203125" style="649" customWidth="1"/>
    <col min="10491" max="10738" width="9.33203125" style="649"/>
    <col min="10739" max="10739" width="14.33203125" style="649" customWidth="1"/>
    <col min="10740" max="10740" width="18" style="649" customWidth="1"/>
    <col min="10741" max="10742" width="10.6640625" style="649" customWidth="1"/>
    <col min="10743" max="10743" width="12.5" style="649" customWidth="1"/>
    <col min="10744" max="10744" width="10.6640625" style="649" customWidth="1"/>
    <col min="10745" max="10745" width="11.6640625" style="649" customWidth="1"/>
    <col min="10746" max="10746" width="2.33203125" style="649" customWidth="1"/>
    <col min="10747" max="10994" width="9.33203125" style="649"/>
    <col min="10995" max="10995" width="14.33203125" style="649" customWidth="1"/>
    <col min="10996" max="10996" width="18" style="649" customWidth="1"/>
    <col min="10997" max="10998" width="10.6640625" style="649" customWidth="1"/>
    <col min="10999" max="10999" width="12.5" style="649" customWidth="1"/>
    <col min="11000" max="11000" width="10.6640625" style="649" customWidth="1"/>
    <col min="11001" max="11001" width="11.6640625" style="649" customWidth="1"/>
    <col min="11002" max="11002" width="2.33203125" style="649" customWidth="1"/>
    <col min="11003" max="11250" width="9.33203125" style="649"/>
    <col min="11251" max="11251" width="14.33203125" style="649" customWidth="1"/>
    <col min="11252" max="11252" width="18" style="649" customWidth="1"/>
    <col min="11253" max="11254" width="10.6640625" style="649" customWidth="1"/>
    <col min="11255" max="11255" width="12.5" style="649" customWidth="1"/>
    <col min="11256" max="11256" width="10.6640625" style="649" customWidth="1"/>
    <col min="11257" max="11257" width="11.6640625" style="649" customWidth="1"/>
    <col min="11258" max="11258" width="2.33203125" style="649" customWidth="1"/>
    <col min="11259" max="11506" width="9.33203125" style="649"/>
    <col min="11507" max="11507" width="14.33203125" style="649" customWidth="1"/>
    <col min="11508" max="11508" width="18" style="649" customWidth="1"/>
    <col min="11509" max="11510" width="10.6640625" style="649" customWidth="1"/>
    <col min="11511" max="11511" width="12.5" style="649" customWidth="1"/>
    <col min="11512" max="11512" width="10.6640625" style="649" customWidth="1"/>
    <col min="11513" max="11513" width="11.6640625" style="649" customWidth="1"/>
    <col min="11514" max="11514" width="2.33203125" style="649" customWidth="1"/>
    <col min="11515" max="11762" width="9.33203125" style="649"/>
    <col min="11763" max="11763" width="14.33203125" style="649" customWidth="1"/>
    <col min="11764" max="11764" width="18" style="649" customWidth="1"/>
    <col min="11765" max="11766" width="10.6640625" style="649" customWidth="1"/>
    <col min="11767" max="11767" width="12.5" style="649" customWidth="1"/>
    <col min="11768" max="11768" width="10.6640625" style="649" customWidth="1"/>
    <col min="11769" max="11769" width="11.6640625" style="649" customWidth="1"/>
    <col min="11770" max="11770" width="2.33203125" style="649" customWidth="1"/>
    <col min="11771" max="12018" width="9.33203125" style="649"/>
    <col min="12019" max="12019" width="14.33203125" style="649" customWidth="1"/>
    <col min="12020" max="12020" width="18" style="649" customWidth="1"/>
    <col min="12021" max="12022" width="10.6640625" style="649" customWidth="1"/>
    <col min="12023" max="12023" width="12.5" style="649" customWidth="1"/>
    <col min="12024" max="12024" width="10.6640625" style="649" customWidth="1"/>
    <col min="12025" max="12025" width="11.6640625" style="649" customWidth="1"/>
    <col min="12026" max="12026" width="2.33203125" style="649" customWidth="1"/>
    <col min="12027" max="12274" width="9.33203125" style="649"/>
    <col min="12275" max="12275" width="14.33203125" style="649" customWidth="1"/>
    <col min="12276" max="12276" width="18" style="649" customWidth="1"/>
    <col min="12277" max="12278" width="10.6640625" style="649" customWidth="1"/>
    <col min="12279" max="12279" width="12.5" style="649" customWidth="1"/>
    <col min="12280" max="12280" width="10.6640625" style="649" customWidth="1"/>
    <col min="12281" max="12281" width="11.6640625" style="649" customWidth="1"/>
    <col min="12282" max="12282" width="2.33203125" style="649" customWidth="1"/>
    <col min="12283" max="12530" width="9.33203125" style="649"/>
    <col min="12531" max="12531" width="14.33203125" style="649" customWidth="1"/>
    <col min="12532" max="12532" width="18" style="649" customWidth="1"/>
    <col min="12533" max="12534" width="10.6640625" style="649" customWidth="1"/>
    <col min="12535" max="12535" width="12.5" style="649" customWidth="1"/>
    <col min="12536" max="12536" width="10.6640625" style="649" customWidth="1"/>
    <col min="12537" max="12537" width="11.6640625" style="649" customWidth="1"/>
    <col min="12538" max="12538" width="2.33203125" style="649" customWidth="1"/>
    <col min="12539" max="12786" width="9.33203125" style="649"/>
    <col min="12787" max="12787" width="14.33203125" style="649" customWidth="1"/>
    <col min="12788" max="12788" width="18" style="649" customWidth="1"/>
    <col min="12789" max="12790" width="10.6640625" style="649" customWidth="1"/>
    <col min="12791" max="12791" width="12.5" style="649" customWidth="1"/>
    <col min="12792" max="12792" width="10.6640625" style="649" customWidth="1"/>
    <col min="12793" max="12793" width="11.6640625" style="649" customWidth="1"/>
    <col min="12794" max="12794" width="2.33203125" style="649" customWidth="1"/>
    <col min="12795" max="13042" width="9.33203125" style="649"/>
    <col min="13043" max="13043" width="14.33203125" style="649" customWidth="1"/>
    <col min="13044" max="13044" width="18" style="649" customWidth="1"/>
    <col min="13045" max="13046" width="10.6640625" style="649" customWidth="1"/>
    <col min="13047" max="13047" width="12.5" style="649" customWidth="1"/>
    <col min="13048" max="13048" width="10.6640625" style="649" customWidth="1"/>
    <col min="13049" max="13049" width="11.6640625" style="649" customWidth="1"/>
    <col min="13050" max="13050" width="2.33203125" style="649" customWidth="1"/>
    <col min="13051" max="13298" width="9.33203125" style="649"/>
    <col min="13299" max="13299" width="14.33203125" style="649" customWidth="1"/>
    <col min="13300" max="13300" width="18" style="649" customWidth="1"/>
    <col min="13301" max="13302" width="10.6640625" style="649" customWidth="1"/>
    <col min="13303" max="13303" width="12.5" style="649" customWidth="1"/>
    <col min="13304" max="13304" width="10.6640625" style="649" customWidth="1"/>
    <col min="13305" max="13305" width="11.6640625" style="649" customWidth="1"/>
    <col min="13306" max="13306" width="2.33203125" style="649" customWidth="1"/>
    <col min="13307" max="13554" width="9.33203125" style="649"/>
    <col min="13555" max="13555" width="14.33203125" style="649" customWidth="1"/>
    <col min="13556" max="13556" width="18" style="649" customWidth="1"/>
    <col min="13557" max="13558" width="10.6640625" style="649" customWidth="1"/>
    <col min="13559" max="13559" width="12.5" style="649" customWidth="1"/>
    <col min="13560" max="13560" width="10.6640625" style="649" customWidth="1"/>
    <col min="13561" max="13561" width="11.6640625" style="649" customWidth="1"/>
    <col min="13562" max="13562" width="2.33203125" style="649" customWidth="1"/>
    <col min="13563" max="13810" width="9.33203125" style="649"/>
    <col min="13811" max="13811" width="14.33203125" style="649" customWidth="1"/>
    <col min="13812" max="13812" width="18" style="649" customWidth="1"/>
    <col min="13813" max="13814" width="10.6640625" style="649" customWidth="1"/>
    <col min="13815" max="13815" width="12.5" style="649" customWidth="1"/>
    <col min="13816" max="13816" width="10.6640625" style="649" customWidth="1"/>
    <col min="13817" max="13817" width="11.6640625" style="649" customWidth="1"/>
    <col min="13818" max="13818" width="2.33203125" style="649" customWidth="1"/>
    <col min="13819" max="14066" width="9.33203125" style="649"/>
    <col min="14067" max="14067" width="14.33203125" style="649" customWidth="1"/>
    <col min="14068" max="14068" width="18" style="649" customWidth="1"/>
    <col min="14069" max="14070" width="10.6640625" style="649" customWidth="1"/>
    <col min="14071" max="14071" width="12.5" style="649" customWidth="1"/>
    <col min="14072" max="14072" width="10.6640625" style="649" customWidth="1"/>
    <col min="14073" max="14073" width="11.6640625" style="649" customWidth="1"/>
    <col min="14074" max="14074" width="2.33203125" style="649" customWidth="1"/>
    <col min="14075" max="14322" width="9.33203125" style="649"/>
    <col min="14323" max="14323" width="14.33203125" style="649" customWidth="1"/>
    <col min="14324" max="14324" width="18" style="649" customWidth="1"/>
    <col min="14325" max="14326" width="10.6640625" style="649" customWidth="1"/>
    <col min="14327" max="14327" width="12.5" style="649" customWidth="1"/>
    <col min="14328" max="14328" width="10.6640625" style="649" customWidth="1"/>
    <col min="14329" max="14329" width="11.6640625" style="649" customWidth="1"/>
    <col min="14330" max="14330" width="2.33203125" style="649" customWidth="1"/>
    <col min="14331" max="14578" width="9.33203125" style="649"/>
    <col min="14579" max="14579" width="14.33203125" style="649" customWidth="1"/>
    <col min="14580" max="14580" width="18" style="649" customWidth="1"/>
    <col min="14581" max="14582" width="10.6640625" style="649" customWidth="1"/>
    <col min="14583" max="14583" width="12.5" style="649" customWidth="1"/>
    <col min="14584" max="14584" width="10.6640625" style="649" customWidth="1"/>
    <col min="14585" max="14585" width="11.6640625" style="649" customWidth="1"/>
    <col min="14586" max="14586" width="2.33203125" style="649" customWidth="1"/>
    <col min="14587" max="14834" width="9.33203125" style="649"/>
    <col min="14835" max="14835" width="14.33203125" style="649" customWidth="1"/>
    <col min="14836" max="14836" width="18" style="649" customWidth="1"/>
    <col min="14837" max="14838" width="10.6640625" style="649" customWidth="1"/>
    <col min="14839" max="14839" width="12.5" style="649" customWidth="1"/>
    <col min="14840" max="14840" width="10.6640625" style="649" customWidth="1"/>
    <col min="14841" max="14841" width="11.6640625" style="649" customWidth="1"/>
    <col min="14842" max="14842" width="2.33203125" style="649" customWidth="1"/>
    <col min="14843" max="15090" width="9.33203125" style="649"/>
    <col min="15091" max="15091" width="14.33203125" style="649" customWidth="1"/>
    <col min="15092" max="15092" width="18" style="649" customWidth="1"/>
    <col min="15093" max="15094" width="10.6640625" style="649" customWidth="1"/>
    <col min="15095" max="15095" width="12.5" style="649" customWidth="1"/>
    <col min="15096" max="15096" width="10.6640625" style="649" customWidth="1"/>
    <col min="15097" max="15097" width="11.6640625" style="649" customWidth="1"/>
    <col min="15098" max="15098" width="2.33203125" style="649" customWidth="1"/>
    <col min="15099" max="15346" width="9.33203125" style="649"/>
    <col min="15347" max="15347" width="14.33203125" style="649" customWidth="1"/>
    <col min="15348" max="15348" width="18" style="649" customWidth="1"/>
    <col min="15349" max="15350" width="10.6640625" style="649" customWidth="1"/>
    <col min="15351" max="15351" width="12.5" style="649" customWidth="1"/>
    <col min="15352" max="15352" width="10.6640625" style="649" customWidth="1"/>
    <col min="15353" max="15353" width="11.6640625" style="649" customWidth="1"/>
    <col min="15354" max="15354" width="2.33203125" style="649" customWidth="1"/>
    <col min="15355" max="15602" width="9.33203125" style="649"/>
    <col min="15603" max="15603" width="14.33203125" style="649" customWidth="1"/>
    <col min="15604" max="15604" width="18" style="649" customWidth="1"/>
    <col min="15605" max="15606" width="10.6640625" style="649" customWidth="1"/>
    <col min="15607" max="15607" width="12.5" style="649" customWidth="1"/>
    <col min="15608" max="15608" width="10.6640625" style="649" customWidth="1"/>
    <col min="15609" max="15609" width="11.6640625" style="649" customWidth="1"/>
    <col min="15610" max="15610" width="2.33203125" style="649" customWidth="1"/>
    <col min="15611" max="15858" width="9.33203125" style="649"/>
    <col min="15859" max="15859" width="14.33203125" style="649" customWidth="1"/>
    <col min="15860" max="15860" width="18" style="649" customWidth="1"/>
    <col min="15861" max="15862" width="10.6640625" style="649" customWidth="1"/>
    <col min="15863" max="15863" width="12.5" style="649" customWidth="1"/>
    <col min="15864" max="15864" width="10.6640625" style="649" customWidth="1"/>
    <col min="15865" max="15865" width="11.6640625" style="649" customWidth="1"/>
    <col min="15866" max="15866" width="2.33203125" style="649" customWidth="1"/>
    <col min="15867" max="16114" width="9.33203125" style="649"/>
    <col min="16115" max="16115" width="14.33203125" style="649" customWidth="1"/>
    <col min="16116" max="16116" width="18" style="649" customWidth="1"/>
    <col min="16117" max="16118" width="10.6640625" style="649" customWidth="1"/>
    <col min="16119" max="16119" width="12.5" style="649" customWidth="1"/>
    <col min="16120" max="16120" width="10.6640625" style="649" customWidth="1"/>
    <col min="16121" max="16121" width="11.6640625" style="649" customWidth="1"/>
    <col min="16122" max="16122" width="2.33203125" style="649" customWidth="1"/>
    <col min="16123" max="16384" width="9.33203125" style="649"/>
  </cols>
  <sheetData>
    <row r="1" spans="1:4" x14ac:dyDescent="0.2">
      <c r="A1" s="648" t="s">
        <v>41</v>
      </c>
    </row>
    <row r="2" spans="1:4" x14ac:dyDescent="0.2">
      <c r="A2" s="648" t="s">
        <v>762</v>
      </c>
    </row>
    <row r="3" spans="1:4" x14ac:dyDescent="0.2">
      <c r="A3" s="650" t="s">
        <v>338</v>
      </c>
    </row>
    <row r="4" spans="1:4" x14ac:dyDescent="0.2">
      <c r="A4" s="651" t="s">
        <v>763</v>
      </c>
      <c r="B4" s="652"/>
      <c r="C4" s="652"/>
    </row>
    <row r="5" spans="1:4" x14ac:dyDescent="0.2">
      <c r="A5" s="653" t="s">
        <v>764</v>
      </c>
    </row>
    <row r="6" spans="1:4" x14ac:dyDescent="0.2">
      <c r="A6" s="651" t="s">
        <v>1</v>
      </c>
    </row>
    <row r="7" spans="1:4" x14ac:dyDescent="0.2">
      <c r="A7" s="651" t="s">
        <v>0</v>
      </c>
    </row>
    <row r="8" spans="1:4" x14ac:dyDescent="0.2">
      <c r="A8" s="648"/>
      <c r="B8" s="753"/>
    </row>
    <row r="9" spans="1:4" ht="21.75" x14ac:dyDescent="0.2">
      <c r="B9" s="754" t="s">
        <v>765</v>
      </c>
      <c r="C9" s="755" t="s">
        <v>630</v>
      </c>
      <c r="D9" s="755" t="s">
        <v>766</v>
      </c>
    </row>
    <row r="10" spans="1:4" x14ac:dyDescent="0.2">
      <c r="A10" s="664">
        <v>2007</v>
      </c>
      <c r="B10" s="657">
        <v>7.0000000000000009</v>
      </c>
      <c r="C10" s="756">
        <v>20.2</v>
      </c>
      <c r="D10" s="757"/>
    </row>
    <row r="11" spans="1:4" x14ac:dyDescent="0.2">
      <c r="A11" s="664">
        <v>2008</v>
      </c>
      <c r="B11" s="657">
        <v>4.5999999999999996</v>
      </c>
      <c r="C11" s="756">
        <v>13.2</v>
      </c>
      <c r="D11" s="757"/>
    </row>
    <row r="12" spans="1:4" x14ac:dyDescent="0.2">
      <c r="A12" s="664">
        <v>2009</v>
      </c>
      <c r="B12" s="657">
        <v>3</v>
      </c>
      <c r="C12" s="756">
        <v>10.1</v>
      </c>
      <c r="D12" s="757"/>
    </row>
    <row r="13" spans="1:4" x14ac:dyDescent="0.2">
      <c r="A13" s="664">
        <v>2010</v>
      </c>
      <c r="B13" s="657">
        <v>2.1999999999999997</v>
      </c>
      <c r="C13" s="756">
        <v>8.6</v>
      </c>
      <c r="D13" s="757">
        <v>33</v>
      </c>
    </row>
    <row r="14" spans="1:4" x14ac:dyDescent="0.2">
      <c r="A14" s="664">
        <v>2011</v>
      </c>
      <c r="B14" s="657">
        <v>2.2999999999999998</v>
      </c>
      <c r="C14" s="756">
        <v>9.6</v>
      </c>
      <c r="D14" s="757"/>
    </row>
    <row r="15" spans="1:4" x14ac:dyDescent="0.2">
      <c r="A15" s="664">
        <v>2012</v>
      </c>
      <c r="B15" s="657">
        <v>3.2</v>
      </c>
      <c r="C15" s="756">
        <v>14.7</v>
      </c>
      <c r="D15" s="657">
        <v>13</v>
      </c>
    </row>
    <row r="16" spans="1:4" x14ac:dyDescent="0.2">
      <c r="A16" s="758"/>
    </row>
    <row r="17" spans="1:3" x14ac:dyDescent="0.2">
      <c r="C17" s="663"/>
    </row>
    <row r="18" spans="1:3" x14ac:dyDescent="0.2">
      <c r="C18" s="663"/>
    </row>
    <row r="19" spans="1:3" x14ac:dyDescent="0.2">
      <c r="C19" s="663"/>
    </row>
    <row r="20" spans="1:3" x14ac:dyDescent="0.2">
      <c r="C20" s="663"/>
    </row>
    <row r="21" spans="1:3" x14ac:dyDescent="0.2">
      <c r="C21" s="663"/>
    </row>
    <row r="22" spans="1:3" x14ac:dyDescent="0.2">
      <c r="C22" s="663"/>
    </row>
    <row r="23" spans="1:3" x14ac:dyDescent="0.2">
      <c r="C23" s="663"/>
    </row>
    <row r="24" spans="1:3" x14ac:dyDescent="0.2">
      <c r="C24" s="663"/>
    </row>
    <row r="25" spans="1:3" x14ac:dyDescent="0.2">
      <c r="C25" s="663"/>
    </row>
    <row r="26" spans="1:3" x14ac:dyDescent="0.2">
      <c r="A26" s="759"/>
      <c r="B26" s="663"/>
      <c r="C26" s="663"/>
    </row>
    <row r="27" spans="1:3" x14ac:dyDescent="0.2">
      <c r="A27" s="760"/>
      <c r="B27" s="663"/>
      <c r="C27" s="663"/>
    </row>
    <row r="28" spans="1:3" x14ac:dyDescent="0.2">
      <c r="A28" s="761"/>
      <c r="B28" s="663"/>
      <c r="C28" s="663"/>
    </row>
    <row r="36" spans="4:7" x14ac:dyDescent="0.2">
      <c r="D36" s="652"/>
      <c r="E36" s="652"/>
      <c r="F36" s="652"/>
      <c r="G36" s="652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38"/>
  <sheetViews>
    <sheetView workbookViewId="0"/>
  </sheetViews>
  <sheetFormatPr defaultRowHeight="11.25" x14ac:dyDescent="0.2"/>
  <cols>
    <col min="1" max="1" width="9.83203125" style="649" customWidth="1"/>
    <col min="2" max="2" width="23.33203125" style="649" bestFit="1" customWidth="1"/>
    <col min="3" max="3" width="23.83203125" style="649" bestFit="1" customWidth="1"/>
    <col min="4" max="242" width="9.33203125" style="649"/>
    <col min="243" max="243" width="14.33203125" style="649" customWidth="1"/>
    <col min="244" max="244" width="18" style="649" customWidth="1"/>
    <col min="245" max="246" width="10.6640625" style="649" customWidth="1"/>
    <col min="247" max="247" width="12.5" style="649" customWidth="1"/>
    <col min="248" max="248" width="10.6640625" style="649" customWidth="1"/>
    <col min="249" max="249" width="11.6640625" style="649" customWidth="1"/>
    <col min="250" max="250" width="2.33203125" style="649" customWidth="1"/>
    <col min="251" max="498" width="9.33203125" style="649"/>
    <col min="499" max="499" width="14.33203125" style="649" customWidth="1"/>
    <col min="500" max="500" width="18" style="649" customWidth="1"/>
    <col min="501" max="502" width="10.6640625" style="649" customWidth="1"/>
    <col min="503" max="503" width="12.5" style="649" customWidth="1"/>
    <col min="504" max="504" width="10.6640625" style="649" customWidth="1"/>
    <col min="505" max="505" width="11.6640625" style="649" customWidth="1"/>
    <col min="506" max="506" width="2.33203125" style="649" customWidth="1"/>
    <col min="507" max="754" width="9.33203125" style="649"/>
    <col min="755" max="755" width="14.33203125" style="649" customWidth="1"/>
    <col min="756" max="756" width="18" style="649" customWidth="1"/>
    <col min="757" max="758" width="10.6640625" style="649" customWidth="1"/>
    <col min="759" max="759" width="12.5" style="649" customWidth="1"/>
    <col min="760" max="760" width="10.6640625" style="649" customWidth="1"/>
    <col min="761" max="761" width="11.6640625" style="649" customWidth="1"/>
    <col min="762" max="762" width="2.33203125" style="649" customWidth="1"/>
    <col min="763" max="1010" width="9.33203125" style="649"/>
    <col min="1011" max="1011" width="14.33203125" style="649" customWidth="1"/>
    <col min="1012" max="1012" width="18" style="649" customWidth="1"/>
    <col min="1013" max="1014" width="10.6640625" style="649" customWidth="1"/>
    <col min="1015" max="1015" width="12.5" style="649" customWidth="1"/>
    <col min="1016" max="1016" width="10.6640625" style="649" customWidth="1"/>
    <col min="1017" max="1017" width="11.6640625" style="649" customWidth="1"/>
    <col min="1018" max="1018" width="2.33203125" style="649" customWidth="1"/>
    <col min="1019" max="1266" width="9.33203125" style="649"/>
    <col min="1267" max="1267" width="14.33203125" style="649" customWidth="1"/>
    <col min="1268" max="1268" width="18" style="649" customWidth="1"/>
    <col min="1269" max="1270" width="10.6640625" style="649" customWidth="1"/>
    <col min="1271" max="1271" width="12.5" style="649" customWidth="1"/>
    <col min="1272" max="1272" width="10.6640625" style="649" customWidth="1"/>
    <col min="1273" max="1273" width="11.6640625" style="649" customWidth="1"/>
    <col min="1274" max="1274" width="2.33203125" style="649" customWidth="1"/>
    <col min="1275" max="1522" width="9.33203125" style="649"/>
    <col min="1523" max="1523" width="14.33203125" style="649" customWidth="1"/>
    <col min="1524" max="1524" width="18" style="649" customWidth="1"/>
    <col min="1525" max="1526" width="10.6640625" style="649" customWidth="1"/>
    <col min="1527" max="1527" width="12.5" style="649" customWidth="1"/>
    <col min="1528" max="1528" width="10.6640625" style="649" customWidth="1"/>
    <col min="1529" max="1529" width="11.6640625" style="649" customWidth="1"/>
    <col min="1530" max="1530" width="2.33203125" style="649" customWidth="1"/>
    <col min="1531" max="1778" width="9.33203125" style="649"/>
    <col min="1779" max="1779" width="14.33203125" style="649" customWidth="1"/>
    <col min="1780" max="1780" width="18" style="649" customWidth="1"/>
    <col min="1781" max="1782" width="10.6640625" style="649" customWidth="1"/>
    <col min="1783" max="1783" width="12.5" style="649" customWidth="1"/>
    <col min="1784" max="1784" width="10.6640625" style="649" customWidth="1"/>
    <col min="1785" max="1785" width="11.6640625" style="649" customWidth="1"/>
    <col min="1786" max="1786" width="2.33203125" style="649" customWidth="1"/>
    <col min="1787" max="2034" width="9.33203125" style="649"/>
    <col min="2035" max="2035" width="14.33203125" style="649" customWidth="1"/>
    <col min="2036" max="2036" width="18" style="649" customWidth="1"/>
    <col min="2037" max="2038" width="10.6640625" style="649" customWidth="1"/>
    <col min="2039" max="2039" width="12.5" style="649" customWidth="1"/>
    <col min="2040" max="2040" width="10.6640625" style="649" customWidth="1"/>
    <col min="2041" max="2041" width="11.6640625" style="649" customWidth="1"/>
    <col min="2042" max="2042" width="2.33203125" style="649" customWidth="1"/>
    <col min="2043" max="2290" width="9.33203125" style="649"/>
    <col min="2291" max="2291" width="14.33203125" style="649" customWidth="1"/>
    <col min="2292" max="2292" width="18" style="649" customWidth="1"/>
    <col min="2293" max="2294" width="10.6640625" style="649" customWidth="1"/>
    <col min="2295" max="2295" width="12.5" style="649" customWidth="1"/>
    <col min="2296" max="2296" width="10.6640625" style="649" customWidth="1"/>
    <col min="2297" max="2297" width="11.6640625" style="649" customWidth="1"/>
    <col min="2298" max="2298" width="2.33203125" style="649" customWidth="1"/>
    <col min="2299" max="2546" width="9.33203125" style="649"/>
    <col min="2547" max="2547" width="14.33203125" style="649" customWidth="1"/>
    <col min="2548" max="2548" width="18" style="649" customWidth="1"/>
    <col min="2549" max="2550" width="10.6640625" style="649" customWidth="1"/>
    <col min="2551" max="2551" width="12.5" style="649" customWidth="1"/>
    <col min="2552" max="2552" width="10.6640625" style="649" customWidth="1"/>
    <col min="2553" max="2553" width="11.6640625" style="649" customWidth="1"/>
    <col min="2554" max="2554" width="2.33203125" style="649" customWidth="1"/>
    <col min="2555" max="2802" width="9.33203125" style="649"/>
    <col min="2803" max="2803" width="14.33203125" style="649" customWidth="1"/>
    <col min="2804" max="2804" width="18" style="649" customWidth="1"/>
    <col min="2805" max="2806" width="10.6640625" style="649" customWidth="1"/>
    <col min="2807" max="2807" width="12.5" style="649" customWidth="1"/>
    <col min="2808" max="2808" width="10.6640625" style="649" customWidth="1"/>
    <col min="2809" max="2809" width="11.6640625" style="649" customWidth="1"/>
    <col min="2810" max="2810" width="2.33203125" style="649" customWidth="1"/>
    <col min="2811" max="3058" width="9.33203125" style="649"/>
    <col min="3059" max="3059" width="14.33203125" style="649" customWidth="1"/>
    <col min="3060" max="3060" width="18" style="649" customWidth="1"/>
    <col min="3061" max="3062" width="10.6640625" style="649" customWidth="1"/>
    <col min="3063" max="3063" width="12.5" style="649" customWidth="1"/>
    <col min="3064" max="3064" width="10.6640625" style="649" customWidth="1"/>
    <col min="3065" max="3065" width="11.6640625" style="649" customWidth="1"/>
    <col min="3066" max="3066" width="2.33203125" style="649" customWidth="1"/>
    <col min="3067" max="3314" width="9.33203125" style="649"/>
    <col min="3315" max="3315" width="14.33203125" style="649" customWidth="1"/>
    <col min="3316" max="3316" width="18" style="649" customWidth="1"/>
    <col min="3317" max="3318" width="10.6640625" style="649" customWidth="1"/>
    <col min="3319" max="3319" width="12.5" style="649" customWidth="1"/>
    <col min="3320" max="3320" width="10.6640625" style="649" customWidth="1"/>
    <col min="3321" max="3321" width="11.6640625" style="649" customWidth="1"/>
    <col min="3322" max="3322" width="2.33203125" style="649" customWidth="1"/>
    <col min="3323" max="3570" width="9.33203125" style="649"/>
    <col min="3571" max="3571" width="14.33203125" style="649" customWidth="1"/>
    <col min="3572" max="3572" width="18" style="649" customWidth="1"/>
    <col min="3573" max="3574" width="10.6640625" style="649" customWidth="1"/>
    <col min="3575" max="3575" width="12.5" style="649" customWidth="1"/>
    <col min="3576" max="3576" width="10.6640625" style="649" customWidth="1"/>
    <col min="3577" max="3577" width="11.6640625" style="649" customWidth="1"/>
    <col min="3578" max="3578" width="2.33203125" style="649" customWidth="1"/>
    <col min="3579" max="3826" width="9.33203125" style="649"/>
    <col min="3827" max="3827" width="14.33203125" style="649" customWidth="1"/>
    <col min="3828" max="3828" width="18" style="649" customWidth="1"/>
    <col min="3829" max="3830" width="10.6640625" style="649" customWidth="1"/>
    <col min="3831" max="3831" width="12.5" style="649" customWidth="1"/>
    <col min="3832" max="3832" width="10.6640625" style="649" customWidth="1"/>
    <col min="3833" max="3833" width="11.6640625" style="649" customWidth="1"/>
    <col min="3834" max="3834" width="2.33203125" style="649" customWidth="1"/>
    <col min="3835" max="4082" width="9.33203125" style="649"/>
    <col min="4083" max="4083" width="14.33203125" style="649" customWidth="1"/>
    <col min="4084" max="4084" width="18" style="649" customWidth="1"/>
    <col min="4085" max="4086" width="10.6640625" style="649" customWidth="1"/>
    <col min="4087" max="4087" width="12.5" style="649" customWidth="1"/>
    <col min="4088" max="4088" width="10.6640625" style="649" customWidth="1"/>
    <col min="4089" max="4089" width="11.6640625" style="649" customWidth="1"/>
    <col min="4090" max="4090" width="2.33203125" style="649" customWidth="1"/>
    <col min="4091" max="4338" width="9.33203125" style="649"/>
    <col min="4339" max="4339" width="14.33203125" style="649" customWidth="1"/>
    <col min="4340" max="4340" width="18" style="649" customWidth="1"/>
    <col min="4341" max="4342" width="10.6640625" style="649" customWidth="1"/>
    <col min="4343" max="4343" width="12.5" style="649" customWidth="1"/>
    <col min="4344" max="4344" width="10.6640625" style="649" customWidth="1"/>
    <col min="4345" max="4345" width="11.6640625" style="649" customWidth="1"/>
    <col min="4346" max="4346" width="2.33203125" style="649" customWidth="1"/>
    <col min="4347" max="4594" width="9.33203125" style="649"/>
    <col min="4595" max="4595" width="14.33203125" style="649" customWidth="1"/>
    <col min="4596" max="4596" width="18" style="649" customWidth="1"/>
    <col min="4597" max="4598" width="10.6640625" style="649" customWidth="1"/>
    <col min="4599" max="4599" width="12.5" style="649" customWidth="1"/>
    <col min="4600" max="4600" width="10.6640625" style="649" customWidth="1"/>
    <col min="4601" max="4601" width="11.6640625" style="649" customWidth="1"/>
    <col min="4602" max="4602" width="2.33203125" style="649" customWidth="1"/>
    <col min="4603" max="4850" width="9.33203125" style="649"/>
    <col min="4851" max="4851" width="14.33203125" style="649" customWidth="1"/>
    <col min="4852" max="4852" width="18" style="649" customWidth="1"/>
    <col min="4853" max="4854" width="10.6640625" style="649" customWidth="1"/>
    <col min="4855" max="4855" width="12.5" style="649" customWidth="1"/>
    <col min="4856" max="4856" width="10.6640625" style="649" customWidth="1"/>
    <col min="4857" max="4857" width="11.6640625" style="649" customWidth="1"/>
    <col min="4858" max="4858" width="2.33203125" style="649" customWidth="1"/>
    <col min="4859" max="5106" width="9.33203125" style="649"/>
    <col min="5107" max="5107" width="14.33203125" style="649" customWidth="1"/>
    <col min="5108" max="5108" width="18" style="649" customWidth="1"/>
    <col min="5109" max="5110" width="10.6640625" style="649" customWidth="1"/>
    <col min="5111" max="5111" width="12.5" style="649" customWidth="1"/>
    <col min="5112" max="5112" width="10.6640625" style="649" customWidth="1"/>
    <col min="5113" max="5113" width="11.6640625" style="649" customWidth="1"/>
    <col min="5114" max="5114" width="2.33203125" style="649" customWidth="1"/>
    <col min="5115" max="5362" width="9.33203125" style="649"/>
    <col min="5363" max="5363" width="14.33203125" style="649" customWidth="1"/>
    <col min="5364" max="5364" width="18" style="649" customWidth="1"/>
    <col min="5365" max="5366" width="10.6640625" style="649" customWidth="1"/>
    <col min="5367" max="5367" width="12.5" style="649" customWidth="1"/>
    <col min="5368" max="5368" width="10.6640625" style="649" customWidth="1"/>
    <col min="5369" max="5369" width="11.6640625" style="649" customWidth="1"/>
    <col min="5370" max="5370" width="2.33203125" style="649" customWidth="1"/>
    <col min="5371" max="5618" width="9.33203125" style="649"/>
    <col min="5619" max="5619" width="14.33203125" style="649" customWidth="1"/>
    <col min="5620" max="5620" width="18" style="649" customWidth="1"/>
    <col min="5621" max="5622" width="10.6640625" style="649" customWidth="1"/>
    <col min="5623" max="5623" width="12.5" style="649" customWidth="1"/>
    <col min="5624" max="5624" width="10.6640625" style="649" customWidth="1"/>
    <col min="5625" max="5625" width="11.6640625" style="649" customWidth="1"/>
    <col min="5626" max="5626" width="2.33203125" style="649" customWidth="1"/>
    <col min="5627" max="5874" width="9.33203125" style="649"/>
    <col min="5875" max="5875" width="14.33203125" style="649" customWidth="1"/>
    <col min="5876" max="5876" width="18" style="649" customWidth="1"/>
    <col min="5877" max="5878" width="10.6640625" style="649" customWidth="1"/>
    <col min="5879" max="5879" width="12.5" style="649" customWidth="1"/>
    <col min="5880" max="5880" width="10.6640625" style="649" customWidth="1"/>
    <col min="5881" max="5881" width="11.6640625" style="649" customWidth="1"/>
    <col min="5882" max="5882" width="2.33203125" style="649" customWidth="1"/>
    <col min="5883" max="6130" width="9.33203125" style="649"/>
    <col min="6131" max="6131" width="14.33203125" style="649" customWidth="1"/>
    <col min="6132" max="6132" width="18" style="649" customWidth="1"/>
    <col min="6133" max="6134" width="10.6640625" style="649" customWidth="1"/>
    <col min="6135" max="6135" width="12.5" style="649" customWidth="1"/>
    <col min="6136" max="6136" width="10.6640625" style="649" customWidth="1"/>
    <col min="6137" max="6137" width="11.6640625" style="649" customWidth="1"/>
    <col min="6138" max="6138" width="2.33203125" style="649" customWidth="1"/>
    <col min="6139" max="6386" width="9.33203125" style="649"/>
    <col min="6387" max="6387" width="14.33203125" style="649" customWidth="1"/>
    <col min="6388" max="6388" width="18" style="649" customWidth="1"/>
    <col min="6389" max="6390" width="10.6640625" style="649" customWidth="1"/>
    <col min="6391" max="6391" width="12.5" style="649" customWidth="1"/>
    <col min="6392" max="6392" width="10.6640625" style="649" customWidth="1"/>
    <col min="6393" max="6393" width="11.6640625" style="649" customWidth="1"/>
    <col min="6394" max="6394" width="2.33203125" style="649" customWidth="1"/>
    <col min="6395" max="6642" width="9.33203125" style="649"/>
    <col min="6643" max="6643" width="14.33203125" style="649" customWidth="1"/>
    <col min="6644" max="6644" width="18" style="649" customWidth="1"/>
    <col min="6645" max="6646" width="10.6640625" style="649" customWidth="1"/>
    <col min="6647" max="6647" width="12.5" style="649" customWidth="1"/>
    <col min="6648" max="6648" width="10.6640625" style="649" customWidth="1"/>
    <col min="6649" max="6649" width="11.6640625" style="649" customWidth="1"/>
    <col min="6650" max="6650" width="2.33203125" style="649" customWidth="1"/>
    <col min="6651" max="6898" width="9.33203125" style="649"/>
    <col min="6899" max="6899" width="14.33203125" style="649" customWidth="1"/>
    <col min="6900" max="6900" width="18" style="649" customWidth="1"/>
    <col min="6901" max="6902" width="10.6640625" style="649" customWidth="1"/>
    <col min="6903" max="6903" width="12.5" style="649" customWidth="1"/>
    <col min="6904" max="6904" width="10.6640625" style="649" customWidth="1"/>
    <col min="6905" max="6905" width="11.6640625" style="649" customWidth="1"/>
    <col min="6906" max="6906" width="2.33203125" style="649" customWidth="1"/>
    <col min="6907" max="7154" width="9.33203125" style="649"/>
    <col min="7155" max="7155" width="14.33203125" style="649" customWidth="1"/>
    <col min="7156" max="7156" width="18" style="649" customWidth="1"/>
    <col min="7157" max="7158" width="10.6640625" style="649" customWidth="1"/>
    <col min="7159" max="7159" width="12.5" style="649" customWidth="1"/>
    <col min="7160" max="7160" width="10.6640625" style="649" customWidth="1"/>
    <col min="7161" max="7161" width="11.6640625" style="649" customWidth="1"/>
    <col min="7162" max="7162" width="2.33203125" style="649" customWidth="1"/>
    <col min="7163" max="7410" width="9.33203125" style="649"/>
    <col min="7411" max="7411" width="14.33203125" style="649" customWidth="1"/>
    <col min="7412" max="7412" width="18" style="649" customWidth="1"/>
    <col min="7413" max="7414" width="10.6640625" style="649" customWidth="1"/>
    <col min="7415" max="7415" width="12.5" style="649" customWidth="1"/>
    <col min="7416" max="7416" width="10.6640625" style="649" customWidth="1"/>
    <col min="7417" max="7417" width="11.6640625" style="649" customWidth="1"/>
    <col min="7418" max="7418" width="2.33203125" style="649" customWidth="1"/>
    <col min="7419" max="7666" width="9.33203125" style="649"/>
    <col min="7667" max="7667" width="14.33203125" style="649" customWidth="1"/>
    <col min="7668" max="7668" width="18" style="649" customWidth="1"/>
    <col min="7669" max="7670" width="10.6640625" style="649" customWidth="1"/>
    <col min="7671" max="7671" width="12.5" style="649" customWidth="1"/>
    <col min="7672" max="7672" width="10.6640625" style="649" customWidth="1"/>
    <col min="7673" max="7673" width="11.6640625" style="649" customWidth="1"/>
    <col min="7674" max="7674" width="2.33203125" style="649" customWidth="1"/>
    <col min="7675" max="7922" width="9.33203125" style="649"/>
    <col min="7923" max="7923" width="14.33203125" style="649" customWidth="1"/>
    <col min="7924" max="7924" width="18" style="649" customWidth="1"/>
    <col min="7925" max="7926" width="10.6640625" style="649" customWidth="1"/>
    <col min="7927" max="7927" width="12.5" style="649" customWidth="1"/>
    <col min="7928" max="7928" width="10.6640625" style="649" customWidth="1"/>
    <col min="7929" max="7929" width="11.6640625" style="649" customWidth="1"/>
    <col min="7930" max="7930" width="2.33203125" style="649" customWidth="1"/>
    <col min="7931" max="8178" width="9.33203125" style="649"/>
    <col min="8179" max="8179" width="14.33203125" style="649" customWidth="1"/>
    <col min="8180" max="8180" width="18" style="649" customWidth="1"/>
    <col min="8181" max="8182" width="10.6640625" style="649" customWidth="1"/>
    <col min="8183" max="8183" width="12.5" style="649" customWidth="1"/>
    <col min="8184" max="8184" width="10.6640625" style="649" customWidth="1"/>
    <col min="8185" max="8185" width="11.6640625" style="649" customWidth="1"/>
    <col min="8186" max="8186" width="2.33203125" style="649" customWidth="1"/>
    <col min="8187" max="8434" width="9.33203125" style="649"/>
    <col min="8435" max="8435" width="14.33203125" style="649" customWidth="1"/>
    <col min="8436" max="8436" width="18" style="649" customWidth="1"/>
    <col min="8437" max="8438" width="10.6640625" style="649" customWidth="1"/>
    <col min="8439" max="8439" width="12.5" style="649" customWidth="1"/>
    <col min="8440" max="8440" width="10.6640625" style="649" customWidth="1"/>
    <col min="8441" max="8441" width="11.6640625" style="649" customWidth="1"/>
    <col min="8442" max="8442" width="2.33203125" style="649" customWidth="1"/>
    <col min="8443" max="8690" width="9.33203125" style="649"/>
    <col min="8691" max="8691" width="14.33203125" style="649" customWidth="1"/>
    <col min="8692" max="8692" width="18" style="649" customWidth="1"/>
    <col min="8693" max="8694" width="10.6640625" style="649" customWidth="1"/>
    <col min="8695" max="8695" width="12.5" style="649" customWidth="1"/>
    <col min="8696" max="8696" width="10.6640625" style="649" customWidth="1"/>
    <col min="8697" max="8697" width="11.6640625" style="649" customWidth="1"/>
    <col min="8698" max="8698" width="2.33203125" style="649" customWidth="1"/>
    <col min="8699" max="8946" width="9.33203125" style="649"/>
    <col min="8947" max="8947" width="14.33203125" style="649" customWidth="1"/>
    <col min="8948" max="8948" width="18" style="649" customWidth="1"/>
    <col min="8949" max="8950" width="10.6640625" style="649" customWidth="1"/>
    <col min="8951" max="8951" width="12.5" style="649" customWidth="1"/>
    <col min="8952" max="8952" width="10.6640625" style="649" customWidth="1"/>
    <col min="8953" max="8953" width="11.6640625" style="649" customWidth="1"/>
    <col min="8954" max="8954" width="2.33203125" style="649" customWidth="1"/>
    <col min="8955" max="9202" width="9.33203125" style="649"/>
    <col min="9203" max="9203" width="14.33203125" style="649" customWidth="1"/>
    <col min="9204" max="9204" width="18" style="649" customWidth="1"/>
    <col min="9205" max="9206" width="10.6640625" style="649" customWidth="1"/>
    <col min="9207" max="9207" width="12.5" style="649" customWidth="1"/>
    <col min="9208" max="9208" width="10.6640625" style="649" customWidth="1"/>
    <col min="9209" max="9209" width="11.6640625" style="649" customWidth="1"/>
    <col min="9210" max="9210" width="2.33203125" style="649" customWidth="1"/>
    <col min="9211" max="9458" width="9.33203125" style="649"/>
    <col min="9459" max="9459" width="14.33203125" style="649" customWidth="1"/>
    <col min="9460" max="9460" width="18" style="649" customWidth="1"/>
    <col min="9461" max="9462" width="10.6640625" style="649" customWidth="1"/>
    <col min="9463" max="9463" width="12.5" style="649" customWidth="1"/>
    <col min="9464" max="9464" width="10.6640625" style="649" customWidth="1"/>
    <col min="9465" max="9465" width="11.6640625" style="649" customWidth="1"/>
    <col min="9466" max="9466" width="2.33203125" style="649" customWidth="1"/>
    <col min="9467" max="9714" width="9.33203125" style="649"/>
    <col min="9715" max="9715" width="14.33203125" style="649" customWidth="1"/>
    <col min="9716" max="9716" width="18" style="649" customWidth="1"/>
    <col min="9717" max="9718" width="10.6640625" style="649" customWidth="1"/>
    <col min="9719" max="9719" width="12.5" style="649" customWidth="1"/>
    <col min="9720" max="9720" width="10.6640625" style="649" customWidth="1"/>
    <col min="9721" max="9721" width="11.6640625" style="649" customWidth="1"/>
    <col min="9722" max="9722" width="2.33203125" style="649" customWidth="1"/>
    <col min="9723" max="9970" width="9.33203125" style="649"/>
    <col min="9971" max="9971" width="14.33203125" style="649" customWidth="1"/>
    <col min="9972" max="9972" width="18" style="649" customWidth="1"/>
    <col min="9973" max="9974" width="10.6640625" style="649" customWidth="1"/>
    <col min="9975" max="9975" width="12.5" style="649" customWidth="1"/>
    <col min="9976" max="9976" width="10.6640625" style="649" customWidth="1"/>
    <col min="9977" max="9977" width="11.6640625" style="649" customWidth="1"/>
    <col min="9978" max="9978" width="2.33203125" style="649" customWidth="1"/>
    <col min="9979" max="10226" width="9.33203125" style="649"/>
    <col min="10227" max="10227" width="14.33203125" style="649" customWidth="1"/>
    <col min="10228" max="10228" width="18" style="649" customWidth="1"/>
    <col min="10229" max="10230" width="10.6640625" style="649" customWidth="1"/>
    <col min="10231" max="10231" width="12.5" style="649" customWidth="1"/>
    <col min="10232" max="10232" width="10.6640625" style="649" customWidth="1"/>
    <col min="10233" max="10233" width="11.6640625" style="649" customWidth="1"/>
    <col min="10234" max="10234" width="2.33203125" style="649" customWidth="1"/>
    <col min="10235" max="10482" width="9.33203125" style="649"/>
    <col min="10483" max="10483" width="14.33203125" style="649" customWidth="1"/>
    <col min="10484" max="10484" width="18" style="649" customWidth="1"/>
    <col min="10485" max="10486" width="10.6640625" style="649" customWidth="1"/>
    <col min="10487" max="10487" width="12.5" style="649" customWidth="1"/>
    <col min="10488" max="10488" width="10.6640625" style="649" customWidth="1"/>
    <col min="10489" max="10489" width="11.6640625" style="649" customWidth="1"/>
    <col min="10490" max="10490" width="2.33203125" style="649" customWidth="1"/>
    <col min="10491" max="10738" width="9.33203125" style="649"/>
    <col min="10739" max="10739" width="14.33203125" style="649" customWidth="1"/>
    <col min="10740" max="10740" width="18" style="649" customWidth="1"/>
    <col min="10741" max="10742" width="10.6640625" style="649" customWidth="1"/>
    <col min="10743" max="10743" width="12.5" style="649" customWidth="1"/>
    <col min="10744" max="10744" width="10.6640625" style="649" customWidth="1"/>
    <col min="10745" max="10745" width="11.6640625" style="649" customWidth="1"/>
    <col min="10746" max="10746" width="2.33203125" style="649" customWidth="1"/>
    <col min="10747" max="10994" width="9.33203125" style="649"/>
    <col min="10995" max="10995" width="14.33203125" style="649" customWidth="1"/>
    <col min="10996" max="10996" width="18" style="649" customWidth="1"/>
    <col min="10997" max="10998" width="10.6640625" style="649" customWidth="1"/>
    <col min="10999" max="10999" width="12.5" style="649" customWidth="1"/>
    <col min="11000" max="11000" width="10.6640625" style="649" customWidth="1"/>
    <col min="11001" max="11001" width="11.6640625" style="649" customWidth="1"/>
    <col min="11002" max="11002" width="2.33203125" style="649" customWidth="1"/>
    <col min="11003" max="11250" width="9.33203125" style="649"/>
    <col min="11251" max="11251" width="14.33203125" style="649" customWidth="1"/>
    <col min="11252" max="11252" width="18" style="649" customWidth="1"/>
    <col min="11253" max="11254" width="10.6640625" style="649" customWidth="1"/>
    <col min="11255" max="11255" width="12.5" style="649" customWidth="1"/>
    <col min="11256" max="11256" width="10.6640625" style="649" customWidth="1"/>
    <col min="11257" max="11257" width="11.6640625" style="649" customWidth="1"/>
    <col min="11258" max="11258" width="2.33203125" style="649" customWidth="1"/>
    <col min="11259" max="11506" width="9.33203125" style="649"/>
    <col min="11507" max="11507" width="14.33203125" style="649" customWidth="1"/>
    <col min="11508" max="11508" width="18" style="649" customWidth="1"/>
    <col min="11509" max="11510" width="10.6640625" style="649" customWidth="1"/>
    <col min="11511" max="11511" width="12.5" style="649" customWidth="1"/>
    <col min="11512" max="11512" width="10.6640625" style="649" customWidth="1"/>
    <col min="11513" max="11513" width="11.6640625" style="649" customWidth="1"/>
    <col min="11514" max="11514" width="2.33203125" style="649" customWidth="1"/>
    <col min="11515" max="11762" width="9.33203125" style="649"/>
    <col min="11763" max="11763" width="14.33203125" style="649" customWidth="1"/>
    <col min="11764" max="11764" width="18" style="649" customWidth="1"/>
    <col min="11765" max="11766" width="10.6640625" style="649" customWidth="1"/>
    <col min="11767" max="11767" width="12.5" style="649" customWidth="1"/>
    <col min="11768" max="11768" width="10.6640625" style="649" customWidth="1"/>
    <col min="11769" max="11769" width="11.6640625" style="649" customWidth="1"/>
    <col min="11770" max="11770" width="2.33203125" style="649" customWidth="1"/>
    <col min="11771" max="12018" width="9.33203125" style="649"/>
    <col min="12019" max="12019" width="14.33203125" style="649" customWidth="1"/>
    <col min="12020" max="12020" width="18" style="649" customWidth="1"/>
    <col min="12021" max="12022" width="10.6640625" style="649" customWidth="1"/>
    <col min="12023" max="12023" width="12.5" style="649" customWidth="1"/>
    <col min="12024" max="12024" width="10.6640625" style="649" customWidth="1"/>
    <col min="12025" max="12025" width="11.6640625" style="649" customWidth="1"/>
    <col min="12026" max="12026" width="2.33203125" style="649" customWidth="1"/>
    <col min="12027" max="12274" width="9.33203125" style="649"/>
    <col min="12275" max="12275" width="14.33203125" style="649" customWidth="1"/>
    <col min="12276" max="12276" width="18" style="649" customWidth="1"/>
    <col min="12277" max="12278" width="10.6640625" style="649" customWidth="1"/>
    <col min="12279" max="12279" width="12.5" style="649" customWidth="1"/>
    <col min="12280" max="12280" width="10.6640625" style="649" customWidth="1"/>
    <col min="12281" max="12281" width="11.6640625" style="649" customWidth="1"/>
    <col min="12282" max="12282" width="2.33203125" style="649" customWidth="1"/>
    <col min="12283" max="12530" width="9.33203125" style="649"/>
    <col min="12531" max="12531" width="14.33203125" style="649" customWidth="1"/>
    <col min="12532" max="12532" width="18" style="649" customWidth="1"/>
    <col min="12533" max="12534" width="10.6640625" style="649" customWidth="1"/>
    <col min="12535" max="12535" width="12.5" style="649" customWidth="1"/>
    <col min="12536" max="12536" width="10.6640625" style="649" customWidth="1"/>
    <col min="12537" max="12537" width="11.6640625" style="649" customWidth="1"/>
    <col min="12538" max="12538" width="2.33203125" style="649" customWidth="1"/>
    <col min="12539" max="12786" width="9.33203125" style="649"/>
    <col min="12787" max="12787" width="14.33203125" style="649" customWidth="1"/>
    <col min="12788" max="12788" width="18" style="649" customWidth="1"/>
    <col min="12789" max="12790" width="10.6640625" style="649" customWidth="1"/>
    <col min="12791" max="12791" width="12.5" style="649" customWidth="1"/>
    <col min="12792" max="12792" width="10.6640625" style="649" customWidth="1"/>
    <col min="12793" max="12793" width="11.6640625" style="649" customWidth="1"/>
    <col min="12794" max="12794" width="2.33203125" style="649" customWidth="1"/>
    <col min="12795" max="13042" width="9.33203125" style="649"/>
    <col min="13043" max="13043" width="14.33203125" style="649" customWidth="1"/>
    <col min="13044" max="13044" width="18" style="649" customWidth="1"/>
    <col min="13045" max="13046" width="10.6640625" style="649" customWidth="1"/>
    <col min="13047" max="13047" width="12.5" style="649" customWidth="1"/>
    <col min="13048" max="13048" width="10.6640625" style="649" customWidth="1"/>
    <col min="13049" max="13049" width="11.6640625" style="649" customWidth="1"/>
    <col min="13050" max="13050" width="2.33203125" style="649" customWidth="1"/>
    <col min="13051" max="13298" width="9.33203125" style="649"/>
    <col min="13299" max="13299" width="14.33203125" style="649" customWidth="1"/>
    <col min="13300" max="13300" width="18" style="649" customWidth="1"/>
    <col min="13301" max="13302" width="10.6640625" style="649" customWidth="1"/>
    <col min="13303" max="13303" width="12.5" style="649" customWidth="1"/>
    <col min="13304" max="13304" width="10.6640625" style="649" customWidth="1"/>
    <col min="13305" max="13305" width="11.6640625" style="649" customWidth="1"/>
    <col min="13306" max="13306" width="2.33203125" style="649" customWidth="1"/>
    <col min="13307" max="13554" width="9.33203125" style="649"/>
    <col min="13555" max="13555" width="14.33203125" style="649" customWidth="1"/>
    <col min="13556" max="13556" width="18" style="649" customWidth="1"/>
    <col min="13557" max="13558" width="10.6640625" style="649" customWidth="1"/>
    <col min="13559" max="13559" width="12.5" style="649" customWidth="1"/>
    <col min="13560" max="13560" width="10.6640625" style="649" customWidth="1"/>
    <col min="13561" max="13561" width="11.6640625" style="649" customWidth="1"/>
    <col min="13562" max="13562" width="2.33203125" style="649" customWidth="1"/>
    <col min="13563" max="13810" width="9.33203125" style="649"/>
    <col min="13811" max="13811" width="14.33203125" style="649" customWidth="1"/>
    <col min="13812" max="13812" width="18" style="649" customWidth="1"/>
    <col min="13813" max="13814" width="10.6640625" style="649" customWidth="1"/>
    <col min="13815" max="13815" width="12.5" style="649" customWidth="1"/>
    <col min="13816" max="13816" width="10.6640625" style="649" customWidth="1"/>
    <col min="13817" max="13817" width="11.6640625" style="649" customWidth="1"/>
    <col min="13818" max="13818" width="2.33203125" style="649" customWidth="1"/>
    <col min="13819" max="14066" width="9.33203125" style="649"/>
    <col min="14067" max="14067" width="14.33203125" style="649" customWidth="1"/>
    <col min="14068" max="14068" width="18" style="649" customWidth="1"/>
    <col min="14069" max="14070" width="10.6640625" style="649" customWidth="1"/>
    <col min="14071" max="14071" width="12.5" style="649" customWidth="1"/>
    <col min="14072" max="14072" width="10.6640625" style="649" customWidth="1"/>
    <col min="14073" max="14073" width="11.6640625" style="649" customWidth="1"/>
    <col min="14074" max="14074" width="2.33203125" style="649" customWidth="1"/>
    <col min="14075" max="14322" width="9.33203125" style="649"/>
    <col min="14323" max="14323" width="14.33203125" style="649" customWidth="1"/>
    <col min="14324" max="14324" width="18" style="649" customWidth="1"/>
    <col min="14325" max="14326" width="10.6640625" style="649" customWidth="1"/>
    <col min="14327" max="14327" width="12.5" style="649" customWidth="1"/>
    <col min="14328" max="14328" width="10.6640625" style="649" customWidth="1"/>
    <col min="14329" max="14329" width="11.6640625" style="649" customWidth="1"/>
    <col min="14330" max="14330" width="2.33203125" style="649" customWidth="1"/>
    <col min="14331" max="14578" width="9.33203125" style="649"/>
    <col min="14579" max="14579" width="14.33203125" style="649" customWidth="1"/>
    <col min="14580" max="14580" width="18" style="649" customWidth="1"/>
    <col min="14581" max="14582" width="10.6640625" style="649" customWidth="1"/>
    <col min="14583" max="14583" width="12.5" style="649" customWidth="1"/>
    <col min="14584" max="14584" width="10.6640625" style="649" customWidth="1"/>
    <col min="14585" max="14585" width="11.6640625" style="649" customWidth="1"/>
    <col min="14586" max="14586" width="2.33203125" style="649" customWidth="1"/>
    <col min="14587" max="14834" width="9.33203125" style="649"/>
    <col min="14835" max="14835" width="14.33203125" style="649" customWidth="1"/>
    <col min="14836" max="14836" width="18" style="649" customWidth="1"/>
    <col min="14837" max="14838" width="10.6640625" style="649" customWidth="1"/>
    <col min="14839" max="14839" width="12.5" style="649" customWidth="1"/>
    <col min="14840" max="14840" width="10.6640625" style="649" customWidth="1"/>
    <col min="14841" max="14841" width="11.6640625" style="649" customWidth="1"/>
    <col min="14842" max="14842" width="2.33203125" style="649" customWidth="1"/>
    <col min="14843" max="15090" width="9.33203125" style="649"/>
    <col min="15091" max="15091" width="14.33203125" style="649" customWidth="1"/>
    <col min="15092" max="15092" width="18" style="649" customWidth="1"/>
    <col min="15093" max="15094" width="10.6640625" style="649" customWidth="1"/>
    <col min="15095" max="15095" width="12.5" style="649" customWidth="1"/>
    <col min="15096" max="15096" width="10.6640625" style="649" customWidth="1"/>
    <col min="15097" max="15097" width="11.6640625" style="649" customWidth="1"/>
    <col min="15098" max="15098" width="2.33203125" style="649" customWidth="1"/>
    <col min="15099" max="15346" width="9.33203125" style="649"/>
    <col min="15347" max="15347" width="14.33203125" style="649" customWidth="1"/>
    <col min="15348" max="15348" width="18" style="649" customWidth="1"/>
    <col min="15349" max="15350" width="10.6640625" style="649" customWidth="1"/>
    <col min="15351" max="15351" width="12.5" style="649" customWidth="1"/>
    <col min="15352" max="15352" width="10.6640625" style="649" customWidth="1"/>
    <col min="15353" max="15353" width="11.6640625" style="649" customWidth="1"/>
    <col min="15354" max="15354" width="2.33203125" style="649" customWidth="1"/>
    <col min="15355" max="15602" width="9.33203125" style="649"/>
    <col min="15603" max="15603" width="14.33203125" style="649" customWidth="1"/>
    <col min="15604" max="15604" width="18" style="649" customWidth="1"/>
    <col min="15605" max="15606" width="10.6640625" style="649" customWidth="1"/>
    <col min="15607" max="15607" width="12.5" style="649" customWidth="1"/>
    <col min="15608" max="15608" width="10.6640625" style="649" customWidth="1"/>
    <col min="15609" max="15609" width="11.6640625" style="649" customWidth="1"/>
    <col min="15610" max="15610" width="2.33203125" style="649" customWidth="1"/>
    <col min="15611" max="15858" width="9.33203125" style="649"/>
    <col min="15859" max="15859" width="14.33203125" style="649" customWidth="1"/>
    <col min="15860" max="15860" width="18" style="649" customWidth="1"/>
    <col min="15861" max="15862" width="10.6640625" style="649" customWidth="1"/>
    <col min="15863" max="15863" width="12.5" style="649" customWidth="1"/>
    <col min="15864" max="15864" width="10.6640625" style="649" customWidth="1"/>
    <col min="15865" max="15865" width="11.6640625" style="649" customWidth="1"/>
    <col min="15866" max="15866" width="2.33203125" style="649" customWidth="1"/>
    <col min="15867" max="16114" width="9.33203125" style="649"/>
    <col min="16115" max="16115" width="14.33203125" style="649" customWidth="1"/>
    <col min="16116" max="16116" width="18" style="649" customWidth="1"/>
    <col min="16117" max="16118" width="10.6640625" style="649" customWidth="1"/>
    <col min="16119" max="16119" width="12.5" style="649" customWidth="1"/>
    <col min="16120" max="16120" width="10.6640625" style="649" customWidth="1"/>
    <col min="16121" max="16121" width="11.6640625" style="649" customWidth="1"/>
    <col min="16122" max="16122" width="2.33203125" style="649" customWidth="1"/>
    <col min="16123" max="16384" width="9.33203125" style="649"/>
  </cols>
  <sheetData>
    <row r="1" spans="1:4" x14ac:dyDescent="0.2">
      <c r="A1" s="648" t="s">
        <v>41</v>
      </c>
    </row>
    <row r="2" spans="1:4" x14ac:dyDescent="0.2">
      <c r="A2" s="648" t="s">
        <v>762</v>
      </c>
    </row>
    <row r="3" spans="1:4" x14ac:dyDescent="0.2">
      <c r="A3" s="650" t="s">
        <v>348</v>
      </c>
    </row>
    <row r="4" spans="1:4" x14ac:dyDescent="0.2">
      <c r="A4" s="651" t="s">
        <v>767</v>
      </c>
      <c r="B4" s="652"/>
      <c r="C4" s="652"/>
    </row>
    <row r="5" spans="1:4" x14ac:dyDescent="0.2">
      <c r="A5" s="651"/>
    </row>
    <row r="6" spans="1:4" x14ac:dyDescent="0.2">
      <c r="A6" s="651"/>
    </row>
    <row r="7" spans="1:4" x14ac:dyDescent="0.2">
      <c r="A7" s="653" t="s">
        <v>764</v>
      </c>
    </row>
    <row r="8" spans="1:4" x14ac:dyDescent="0.2">
      <c r="A8" s="651" t="s">
        <v>1</v>
      </c>
    </row>
    <row r="9" spans="1:4" x14ac:dyDescent="0.2">
      <c r="A9" s="651" t="s">
        <v>1</v>
      </c>
    </row>
    <row r="10" spans="1:4" x14ac:dyDescent="0.2">
      <c r="A10" s="648"/>
      <c r="B10" s="753"/>
    </row>
    <row r="11" spans="1:4" ht="32.25" x14ac:dyDescent="0.2">
      <c r="B11" s="754" t="s">
        <v>768</v>
      </c>
      <c r="C11" s="755" t="s">
        <v>769</v>
      </c>
      <c r="D11" s="762" t="s">
        <v>770</v>
      </c>
    </row>
    <row r="12" spans="1:4" x14ac:dyDescent="0.2">
      <c r="A12" s="664">
        <v>2007</v>
      </c>
      <c r="B12" s="657">
        <v>-76.599999999999909</v>
      </c>
      <c r="C12" s="657">
        <v>605.79999999999995</v>
      </c>
      <c r="D12" s="757">
        <v>529.20000000000005</v>
      </c>
    </row>
    <row r="13" spans="1:4" x14ac:dyDescent="0.2">
      <c r="A13" s="664">
        <v>2008</v>
      </c>
      <c r="B13" s="657">
        <v>-21.200000000000045</v>
      </c>
      <c r="C13" s="657">
        <v>726.5</v>
      </c>
      <c r="D13" s="757">
        <v>705.3</v>
      </c>
    </row>
    <row r="14" spans="1:4" x14ac:dyDescent="0.2">
      <c r="A14" s="664">
        <v>2009</v>
      </c>
      <c r="B14" s="657">
        <v>143.20000000000005</v>
      </c>
      <c r="C14" s="657">
        <v>794.8</v>
      </c>
      <c r="D14" s="757">
        <v>938</v>
      </c>
    </row>
    <row r="15" spans="1:4" x14ac:dyDescent="0.2">
      <c r="A15" s="664">
        <v>2010</v>
      </c>
      <c r="B15" s="657">
        <v>139.10000000000002</v>
      </c>
      <c r="C15" s="657">
        <v>835.9</v>
      </c>
      <c r="D15" s="757">
        <v>975</v>
      </c>
    </row>
    <row r="16" spans="1:4" x14ac:dyDescent="0.2">
      <c r="A16" s="664">
        <v>2011</v>
      </c>
      <c r="B16" s="657">
        <v>164.20000000000005</v>
      </c>
      <c r="C16" s="657">
        <v>867.3</v>
      </c>
      <c r="D16" s="757">
        <v>1031.5</v>
      </c>
    </row>
    <row r="17" spans="1:4" x14ac:dyDescent="0.2">
      <c r="A17" s="664">
        <v>2012</v>
      </c>
      <c r="B17" s="657">
        <v>159.89999999999998</v>
      </c>
      <c r="C17" s="657">
        <v>876.1</v>
      </c>
      <c r="D17" s="657">
        <v>1036</v>
      </c>
    </row>
    <row r="18" spans="1:4" x14ac:dyDescent="0.2">
      <c r="A18" s="758"/>
    </row>
    <row r="19" spans="1:4" x14ac:dyDescent="0.2">
      <c r="A19" s="763"/>
      <c r="B19" s="663"/>
      <c r="C19" s="663"/>
    </row>
    <row r="20" spans="1:4" x14ac:dyDescent="0.2">
      <c r="A20" s="763"/>
      <c r="B20" s="663"/>
      <c r="C20" s="663"/>
    </row>
    <row r="21" spans="1:4" x14ac:dyDescent="0.2">
      <c r="A21" s="759"/>
      <c r="B21" s="663"/>
      <c r="C21" s="663"/>
    </row>
    <row r="22" spans="1:4" x14ac:dyDescent="0.2">
      <c r="A22" s="759"/>
      <c r="B22" s="663"/>
      <c r="C22" s="663"/>
    </row>
    <row r="23" spans="1:4" x14ac:dyDescent="0.2">
      <c r="A23" s="759"/>
      <c r="B23" s="663"/>
      <c r="C23" s="663"/>
    </row>
    <row r="24" spans="1:4" x14ac:dyDescent="0.2">
      <c r="A24" s="759"/>
      <c r="B24" s="663"/>
      <c r="C24" s="663"/>
    </row>
    <row r="25" spans="1:4" x14ac:dyDescent="0.2">
      <c r="A25" s="759"/>
      <c r="B25" s="663"/>
      <c r="C25" s="663"/>
    </row>
    <row r="26" spans="1:4" x14ac:dyDescent="0.2">
      <c r="A26" s="759"/>
      <c r="B26" s="663"/>
      <c r="C26" s="663"/>
    </row>
    <row r="27" spans="1:4" x14ac:dyDescent="0.2">
      <c r="A27" s="759"/>
      <c r="B27" s="663"/>
      <c r="C27" s="663"/>
    </row>
    <row r="28" spans="1:4" x14ac:dyDescent="0.2">
      <c r="A28" s="759"/>
      <c r="B28" s="663"/>
      <c r="C28" s="663"/>
    </row>
    <row r="29" spans="1:4" x14ac:dyDescent="0.2">
      <c r="A29" s="760"/>
      <c r="B29" s="663"/>
      <c r="C29" s="663"/>
    </row>
    <row r="30" spans="1:4" x14ac:dyDescent="0.2">
      <c r="A30" s="761"/>
      <c r="B30" s="663"/>
      <c r="C30" s="663"/>
    </row>
    <row r="38" spans="4:7" x14ac:dyDescent="0.2">
      <c r="D38" s="652"/>
      <c r="E38" s="652"/>
      <c r="F38" s="652"/>
      <c r="G38" s="652"/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36"/>
  <sheetViews>
    <sheetView workbookViewId="0"/>
  </sheetViews>
  <sheetFormatPr defaultRowHeight="11.25" x14ac:dyDescent="0.2"/>
  <cols>
    <col min="1" max="1" width="15.1640625" style="649" customWidth="1"/>
    <col min="2" max="4" width="5.6640625" style="649" bestFit="1" customWidth="1"/>
    <col min="5" max="242" width="9.33203125" style="649"/>
    <col min="243" max="243" width="14.33203125" style="649" customWidth="1"/>
    <col min="244" max="244" width="18" style="649" customWidth="1"/>
    <col min="245" max="246" width="10.6640625" style="649" customWidth="1"/>
    <col min="247" max="247" width="12.5" style="649" customWidth="1"/>
    <col min="248" max="248" width="10.6640625" style="649" customWidth="1"/>
    <col min="249" max="249" width="11.6640625" style="649" customWidth="1"/>
    <col min="250" max="250" width="2.33203125" style="649" customWidth="1"/>
    <col min="251" max="498" width="9.33203125" style="649"/>
    <col min="499" max="499" width="14.33203125" style="649" customWidth="1"/>
    <col min="500" max="500" width="18" style="649" customWidth="1"/>
    <col min="501" max="502" width="10.6640625" style="649" customWidth="1"/>
    <col min="503" max="503" width="12.5" style="649" customWidth="1"/>
    <col min="504" max="504" width="10.6640625" style="649" customWidth="1"/>
    <col min="505" max="505" width="11.6640625" style="649" customWidth="1"/>
    <col min="506" max="506" width="2.33203125" style="649" customWidth="1"/>
    <col min="507" max="754" width="9.33203125" style="649"/>
    <col min="755" max="755" width="14.33203125" style="649" customWidth="1"/>
    <col min="756" max="756" width="18" style="649" customWidth="1"/>
    <col min="757" max="758" width="10.6640625" style="649" customWidth="1"/>
    <col min="759" max="759" width="12.5" style="649" customWidth="1"/>
    <col min="760" max="760" width="10.6640625" style="649" customWidth="1"/>
    <col min="761" max="761" width="11.6640625" style="649" customWidth="1"/>
    <col min="762" max="762" width="2.33203125" style="649" customWidth="1"/>
    <col min="763" max="1010" width="9.33203125" style="649"/>
    <col min="1011" max="1011" width="14.33203125" style="649" customWidth="1"/>
    <col min="1012" max="1012" width="18" style="649" customWidth="1"/>
    <col min="1013" max="1014" width="10.6640625" style="649" customWidth="1"/>
    <col min="1015" max="1015" width="12.5" style="649" customWidth="1"/>
    <col min="1016" max="1016" width="10.6640625" style="649" customWidth="1"/>
    <col min="1017" max="1017" width="11.6640625" style="649" customWidth="1"/>
    <col min="1018" max="1018" width="2.33203125" style="649" customWidth="1"/>
    <col min="1019" max="1266" width="9.33203125" style="649"/>
    <col min="1267" max="1267" width="14.33203125" style="649" customWidth="1"/>
    <col min="1268" max="1268" width="18" style="649" customWidth="1"/>
    <col min="1269" max="1270" width="10.6640625" style="649" customWidth="1"/>
    <col min="1271" max="1271" width="12.5" style="649" customWidth="1"/>
    <col min="1272" max="1272" width="10.6640625" style="649" customWidth="1"/>
    <col min="1273" max="1273" width="11.6640625" style="649" customWidth="1"/>
    <col min="1274" max="1274" width="2.33203125" style="649" customWidth="1"/>
    <col min="1275" max="1522" width="9.33203125" style="649"/>
    <col min="1523" max="1523" width="14.33203125" style="649" customWidth="1"/>
    <col min="1524" max="1524" width="18" style="649" customWidth="1"/>
    <col min="1525" max="1526" width="10.6640625" style="649" customWidth="1"/>
    <col min="1527" max="1527" width="12.5" style="649" customWidth="1"/>
    <col min="1528" max="1528" width="10.6640625" style="649" customWidth="1"/>
    <col min="1529" max="1529" width="11.6640625" style="649" customWidth="1"/>
    <col min="1530" max="1530" width="2.33203125" style="649" customWidth="1"/>
    <col min="1531" max="1778" width="9.33203125" style="649"/>
    <col min="1779" max="1779" width="14.33203125" style="649" customWidth="1"/>
    <col min="1780" max="1780" width="18" style="649" customWidth="1"/>
    <col min="1781" max="1782" width="10.6640625" style="649" customWidth="1"/>
    <col min="1783" max="1783" width="12.5" style="649" customWidth="1"/>
    <col min="1784" max="1784" width="10.6640625" style="649" customWidth="1"/>
    <col min="1785" max="1785" width="11.6640625" style="649" customWidth="1"/>
    <col min="1786" max="1786" width="2.33203125" style="649" customWidth="1"/>
    <col min="1787" max="2034" width="9.33203125" style="649"/>
    <col min="2035" max="2035" width="14.33203125" style="649" customWidth="1"/>
    <col min="2036" max="2036" width="18" style="649" customWidth="1"/>
    <col min="2037" max="2038" width="10.6640625" style="649" customWidth="1"/>
    <col min="2039" max="2039" width="12.5" style="649" customWidth="1"/>
    <col min="2040" max="2040" width="10.6640625" style="649" customWidth="1"/>
    <col min="2041" max="2041" width="11.6640625" style="649" customWidth="1"/>
    <col min="2042" max="2042" width="2.33203125" style="649" customWidth="1"/>
    <col min="2043" max="2290" width="9.33203125" style="649"/>
    <col min="2291" max="2291" width="14.33203125" style="649" customWidth="1"/>
    <col min="2292" max="2292" width="18" style="649" customWidth="1"/>
    <col min="2293" max="2294" width="10.6640625" style="649" customWidth="1"/>
    <col min="2295" max="2295" width="12.5" style="649" customWidth="1"/>
    <col min="2296" max="2296" width="10.6640625" style="649" customWidth="1"/>
    <col min="2297" max="2297" width="11.6640625" style="649" customWidth="1"/>
    <col min="2298" max="2298" width="2.33203125" style="649" customWidth="1"/>
    <col min="2299" max="2546" width="9.33203125" style="649"/>
    <col min="2547" max="2547" width="14.33203125" style="649" customWidth="1"/>
    <col min="2548" max="2548" width="18" style="649" customWidth="1"/>
    <col min="2549" max="2550" width="10.6640625" style="649" customWidth="1"/>
    <col min="2551" max="2551" width="12.5" style="649" customWidth="1"/>
    <col min="2552" max="2552" width="10.6640625" style="649" customWidth="1"/>
    <col min="2553" max="2553" width="11.6640625" style="649" customWidth="1"/>
    <col min="2554" max="2554" width="2.33203125" style="649" customWidth="1"/>
    <col min="2555" max="2802" width="9.33203125" style="649"/>
    <col min="2803" max="2803" width="14.33203125" style="649" customWidth="1"/>
    <col min="2804" max="2804" width="18" style="649" customWidth="1"/>
    <col min="2805" max="2806" width="10.6640625" style="649" customWidth="1"/>
    <col min="2807" max="2807" width="12.5" style="649" customWidth="1"/>
    <col min="2808" max="2808" width="10.6640625" style="649" customWidth="1"/>
    <col min="2809" max="2809" width="11.6640625" style="649" customWidth="1"/>
    <col min="2810" max="2810" width="2.33203125" style="649" customWidth="1"/>
    <col min="2811" max="3058" width="9.33203125" style="649"/>
    <col min="3059" max="3059" width="14.33203125" style="649" customWidth="1"/>
    <col min="3060" max="3060" width="18" style="649" customWidth="1"/>
    <col min="3061" max="3062" width="10.6640625" style="649" customWidth="1"/>
    <col min="3063" max="3063" width="12.5" style="649" customWidth="1"/>
    <col min="3064" max="3064" width="10.6640625" style="649" customWidth="1"/>
    <col min="3065" max="3065" width="11.6640625" style="649" customWidth="1"/>
    <col min="3066" max="3066" width="2.33203125" style="649" customWidth="1"/>
    <col min="3067" max="3314" width="9.33203125" style="649"/>
    <col min="3315" max="3315" width="14.33203125" style="649" customWidth="1"/>
    <col min="3316" max="3316" width="18" style="649" customWidth="1"/>
    <col min="3317" max="3318" width="10.6640625" style="649" customWidth="1"/>
    <col min="3319" max="3319" width="12.5" style="649" customWidth="1"/>
    <col min="3320" max="3320" width="10.6640625" style="649" customWidth="1"/>
    <col min="3321" max="3321" width="11.6640625" style="649" customWidth="1"/>
    <col min="3322" max="3322" width="2.33203125" style="649" customWidth="1"/>
    <col min="3323" max="3570" width="9.33203125" style="649"/>
    <col min="3571" max="3571" width="14.33203125" style="649" customWidth="1"/>
    <col min="3572" max="3572" width="18" style="649" customWidth="1"/>
    <col min="3573" max="3574" width="10.6640625" style="649" customWidth="1"/>
    <col min="3575" max="3575" width="12.5" style="649" customWidth="1"/>
    <col min="3576" max="3576" width="10.6640625" style="649" customWidth="1"/>
    <col min="3577" max="3577" width="11.6640625" style="649" customWidth="1"/>
    <col min="3578" max="3578" width="2.33203125" style="649" customWidth="1"/>
    <col min="3579" max="3826" width="9.33203125" style="649"/>
    <col min="3827" max="3827" width="14.33203125" style="649" customWidth="1"/>
    <col min="3828" max="3828" width="18" style="649" customWidth="1"/>
    <col min="3829" max="3830" width="10.6640625" style="649" customWidth="1"/>
    <col min="3831" max="3831" width="12.5" style="649" customWidth="1"/>
    <col min="3832" max="3832" width="10.6640625" style="649" customWidth="1"/>
    <col min="3833" max="3833" width="11.6640625" style="649" customWidth="1"/>
    <col min="3834" max="3834" width="2.33203125" style="649" customWidth="1"/>
    <col min="3835" max="4082" width="9.33203125" style="649"/>
    <col min="4083" max="4083" width="14.33203125" style="649" customWidth="1"/>
    <col min="4084" max="4084" width="18" style="649" customWidth="1"/>
    <col min="4085" max="4086" width="10.6640625" style="649" customWidth="1"/>
    <col min="4087" max="4087" width="12.5" style="649" customWidth="1"/>
    <col min="4088" max="4088" width="10.6640625" style="649" customWidth="1"/>
    <col min="4089" max="4089" width="11.6640625" style="649" customWidth="1"/>
    <col min="4090" max="4090" width="2.33203125" style="649" customWidth="1"/>
    <col min="4091" max="4338" width="9.33203125" style="649"/>
    <col min="4339" max="4339" width="14.33203125" style="649" customWidth="1"/>
    <col min="4340" max="4340" width="18" style="649" customWidth="1"/>
    <col min="4341" max="4342" width="10.6640625" style="649" customWidth="1"/>
    <col min="4343" max="4343" width="12.5" style="649" customWidth="1"/>
    <col min="4344" max="4344" width="10.6640625" style="649" customWidth="1"/>
    <col min="4345" max="4345" width="11.6640625" style="649" customWidth="1"/>
    <col min="4346" max="4346" width="2.33203125" style="649" customWidth="1"/>
    <col min="4347" max="4594" width="9.33203125" style="649"/>
    <col min="4595" max="4595" width="14.33203125" style="649" customWidth="1"/>
    <col min="4596" max="4596" width="18" style="649" customWidth="1"/>
    <col min="4597" max="4598" width="10.6640625" style="649" customWidth="1"/>
    <col min="4599" max="4599" width="12.5" style="649" customWidth="1"/>
    <col min="4600" max="4600" width="10.6640625" style="649" customWidth="1"/>
    <col min="4601" max="4601" width="11.6640625" style="649" customWidth="1"/>
    <col min="4602" max="4602" width="2.33203125" style="649" customWidth="1"/>
    <col min="4603" max="4850" width="9.33203125" style="649"/>
    <col min="4851" max="4851" width="14.33203125" style="649" customWidth="1"/>
    <col min="4852" max="4852" width="18" style="649" customWidth="1"/>
    <col min="4853" max="4854" width="10.6640625" style="649" customWidth="1"/>
    <col min="4855" max="4855" width="12.5" style="649" customWidth="1"/>
    <col min="4856" max="4856" width="10.6640625" style="649" customWidth="1"/>
    <col min="4857" max="4857" width="11.6640625" style="649" customWidth="1"/>
    <col min="4858" max="4858" width="2.33203125" style="649" customWidth="1"/>
    <col min="4859" max="5106" width="9.33203125" style="649"/>
    <col min="5107" max="5107" width="14.33203125" style="649" customWidth="1"/>
    <col min="5108" max="5108" width="18" style="649" customWidth="1"/>
    <col min="5109" max="5110" width="10.6640625" style="649" customWidth="1"/>
    <col min="5111" max="5111" width="12.5" style="649" customWidth="1"/>
    <col min="5112" max="5112" width="10.6640625" style="649" customWidth="1"/>
    <col min="5113" max="5113" width="11.6640625" style="649" customWidth="1"/>
    <col min="5114" max="5114" width="2.33203125" style="649" customWidth="1"/>
    <col min="5115" max="5362" width="9.33203125" style="649"/>
    <col min="5363" max="5363" width="14.33203125" style="649" customWidth="1"/>
    <col min="5364" max="5364" width="18" style="649" customWidth="1"/>
    <col min="5365" max="5366" width="10.6640625" style="649" customWidth="1"/>
    <col min="5367" max="5367" width="12.5" style="649" customWidth="1"/>
    <col min="5368" max="5368" width="10.6640625" style="649" customWidth="1"/>
    <col min="5369" max="5369" width="11.6640625" style="649" customWidth="1"/>
    <col min="5370" max="5370" width="2.33203125" style="649" customWidth="1"/>
    <col min="5371" max="5618" width="9.33203125" style="649"/>
    <col min="5619" max="5619" width="14.33203125" style="649" customWidth="1"/>
    <col min="5620" max="5620" width="18" style="649" customWidth="1"/>
    <col min="5621" max="5622" width="10.6640625" style="649" customWidth="1"/>
    <col min="5623" max="5623" width="12.5" style="649" customWidth="1"/>
    <col min="5624" max="5624" width="10.6640625" style="649" customWidth="1"/>
    <col min="5625" max="5625" width="11.6640625" style="649" customWidth="1"/>
    <col min="5626" max="5626" width="2.33203125" style="649" customWidth="1"/>
    <col min="5627" max="5874" width="9.33203125" style="649"/>
    <col min="5875" max="5875" width="14.33203125" style="649" customWidth="1"/>
    <col min="5876" max="5876" width="18" style="649" customWidth="1"/>
    <col min="5877" max="5878" width="10.6640625" style="649" customWidth="1"/>
    <col min="5879" max="5879" width="12.5" style="649" customWidth="1"/>
    <col min="5880" max="5880" width="10.6640625" style="649" customWidth="1"/>
    <col min="5881" max="5881" width="11.6640625" style="649" customWidth="1"/>
    <col min="5882" max="5882" width="2.33203125" style="649" customWidth="1"/>
    <col min="5883" max="6130" width="9.33203125" style="649"/>
    <col min="6131" max="6131" width="14.33203125" style="649" customWidth="1"/>
    <col min="6132" max="6132" width="18" style="649" customWidth="1"/>
    <col min="6133" max="6134" width="10.6640625" style="649" customWidth="1"/>
    <col min="6135" max="6135" width="12.5" style="649" customWidth="1"/>
    <col min="6136" max="6136" width="10.6640625" style="649" customWidth="1"/>
    <col min="6137" max="6137" width="11.6640625" style="649" customWidth="1"/>
    <col min="6138" max="6138" width="2.33203125" style="649" customWidth="1"/>
    <col min="6139" max="6386" width="9.33203125" style="649"/>
    <col min="6387" max="6387" width="14.33203125" style="649" customWidth="1"/>
    <col min="6388" max="6388" width="18" style="649" customWidth="1"/>
    <col min="6389" max="6390" width="10.6640625" style="649" customWidth="1"/>
    <col min="6391" max="6391" width="12.5" style="649" customWidth="1"/>
    <col min="6392" max="6392" width="10.6640625" style="649" customWidth="1"/>
    <col min="6393" max="6393" width="11.6640625" style="649" customWidth="1"/>
    <col min="6394" max="6394" width="2.33203125" style="649" customWidth="1"/>
    <col min="6395" max="6642" width="9.33203125" style="649"/>
    <col min="6643" max="6643" width="14.33203125" style="649" customWidth="1"/>
    <col min="6644" max="6644" width="18" style="649" customWidth="1"/>
    <col min="6645" max="6646" width="10.6640625" style="649" customWidth="1"/>
    <col min="6647" max="6647" width="12.5" style="649" customWidth="1"/>
    <col min="6648" max="6648" width="10.6640625" style="649" customWidth="1"/>
    <col min="6649" max="6649" width="11.6640625" style="649" customWidth="1"/>
    <col min="6650" max="6650" width="2.33203125" style="649" customWidth="1"/>
    <col min="6651" max="6898" width="9.33203125" style="649"/>
    <col min="6899" max="6899" width="14.33203125" style="649" customWidth="1"/>
    <col min="6900" max="6900" width="18" style="649" customWidth="1"/>
    <col min="6901" max="6902" width="10.6640625" style="649" customWidth="1"/>
    <col min="6903" max="6903" width="12.5" style="649" customWidth="1"/>
    <col min="6904" max="6904" width="10.6640625" style="649" customWidth="1"/>
    <col min="6905" max="6905" width="11.6640625" style="649" customWidth="1"/>
    <col min="6906" max="6906" width="2.33203125" style="649" customWidth="1"/>
    <col min="6907" max="7154" width="9.33203125" style="649"/>
    <col min="7155" max="7155" width="14.33203125" style="649" customWidth="1"/>
    <col min="7156" max="7156" width="18" style="649" customWidth="1"/>
    <col min="7157" max="7158" width="10.6640625" style="649" customWidth="1"/>
    <col min="7159" max="7159" width="12.5" style="649" customWidth="1"/>
    <col min="7160" max="7160" width="10.6640625" style="649" customWidth="1"/>
    <col min="7161" max="7161" width="11.6640625" style="649" customWidth="1"/>
    <col min="7162" max="7162" width="2.33203125" style="649" customWidth="1"/>
    <col min="7163" max="7410" width="9.33203125" style="649"/>
    <col min="7411" max="7411" width="14.33203125" style="649" customWidth="1"/>
    <col min="7412" max="7412" width="18" style="649" customWidth="1"/>
    <col min="7413" max="7414" width="10.6640625" style="649" customWidth="1"/>
    <col min="7415" max="7415" width="12.5" style="649" customWidth="1"/>
    <col min="7416" max="7416" width="10.6640625" style="649" customWidth="1"/>
    <col min="7417" max="7417" width="11.6640625" style="649" customWidth="1"/>
    <col min="7418" max="7418" width="2.33203125" style="649" customWidth="1"/>
    <col min="7419" max="7666" width="9.33203125" style="649"/>
    <col min="7667" max="7667" width="14.33203125" style="649" customWidth="1"/>
    <col min="7668" max="7668" width="18" style="649" customWidth="1"/>
    <col min="7669" max="7670" width="10.6640625" style="649" customWidth="1"/>
    <col min="7671" max="7671" width="12.5" style="649" customWidth="1"/>
    <col min="7672" max="7672" width="10.6640625" style="649" customWidth="1"/>
    <col min="7673" max="7673" width="11.6640625" style="649" customWidth="1"/>
    <col min="7674" max="7674" width="2.33203125" style="649" customWidth="1"/>
    <col min="7675" max="7922" width="9.33203125" style="649"/>
    <col min="7923" max="7923" width="14.33203125" style="649" customWidth="1"/>
    <col min="7924" max="7924" width="18" style="649" customWidth="1"/>
    <col min="7925" max="7926" width="10.6640625" style="649" customWidth="1"/>
    <col min="7927" max="7927" width="12.5" style="649" customWidth="1"/>
    <col min="7928" max="7928" width="10.6640625" style="649" customWidth="1"/>
    <col min="7929" max="7929" width="11.6640625" style="649" customWidth="1"/>
    <col min="7930" max="7930" width="2.33203125" style="649" customWidth="1"/>
    <col min="7931" max="8178" width="9.33203125" style="649"/>
    <col min="8179" max="8179" width="14.33203125" style="649" customWidth="1"/>
    <col min="8180" max="8180" width="18" style="649" customWidth="1"/>
    <col min="8181" max="8182" width="10.6640625" style="649" customWidth="1"/>
    <col min="8183" max="8183" width="12.5" style="649" customWidth="1"/>
    <col min="8184" max="8184" width="10.6640625" style="649" customWidth="1"/>
    <col min="8185" max="8185" width="11.6640625" style="649" customWidth="1"/>
    <col min="8186" max="8186" width="2.33203125" style="649" customWidth="1"/>
    <col min="8187" max="8434" width="9.33203125" style="649"/>
    <col min="8435" max="8435" width="14.33203125" style="649" customWidth="1"/>
    <col min="8436" max="8436" width="18" style="649" customWidth="1"/>
    <col min="8437" max="8438" width="10.6640625" style="649" customWidth="1"/>
    <col min="8439" max="8439" width="12.5" style="649" customWidth="1"/>
    <col min="8440" max="8440" width="10.6640625" style="649" customWidth="1"/>
    <col min="8441" max="8441" width="11.6640625" style="649" customWidth="1"/>
    <col min="8442" max="8442" width="2.33203125" style="649" customWidth="1"/>
    <col min="8443" max="8690" width="9.33203125" style="649"/>
    <col min="8691" max="8691" width="14.33203125" style="649" customWidth="1"/>
    <col min="8692" max="8692" width="18" style="649" customWidth="1"/>
    <col min="8693" max="8694" width="10.6640625" style="649" customWidth="1"/>
    <col min="8695" max="8695" width="12.5" style="649" customWidth="1"/>
    <col min="8696" max="8696" width="10.6640625" style="649" customWidth="1"/>
    <col min="8697" max="8697" width="11.6640625" style="649" customWidth="1"/>
    <col min="8698" max="8698" width="2.33203125" style="649" customWidth="1"/>
    <col min="8699" max="8946" width="9.33203125" style="649"/>
    <col min="8947" max="8947" width="14.33203125" style="649" customWidth="1"/>
    <col min="8948" max="8948" width="18" style="649" customWidth="1"/>
    <col min="8949" max="8950" width="10.6640625" style="649" customWidth="1"/>
    <col min="8951" max="8951" width="12.5" style="649" customWidth="1"/>
    <col min="8952" max="8952" width="10.6640625" style="649" customWidth="1"/>
    <col min="8953" max="8953" width="11.6640625" style="649" customWidth="1"/>
    <col min="8954" max="8954" width="2.33203125" style="649" customWidth="1"/>
    <col min="8955" max="9202" width="9.33203125" style="649"/>
    <col min="9203" max="9203" width="14.33203125" style="649" customWidth="1"/>
    <col min="9204" max="9204" width="18" style="649" customWidth="1"/>
    <col min="9205" max="9206" width="10.6640625" style="649" customWidth="1"/>
    <col min="9207" max="9207" width="12.5" style="649" customWidth="1"/>
    <col min="9208" max="9208" width="10.6640625" style="649" customWidth="1"/>
    <col min="9209" max="9209" width="11.6640625" style="649" customWidth="1"/>
    <col min="9210" max="9210" width="2.33203125" style="649" customWidth="1"/>
    <col min="9211" max="9458" width="9.33203125" style="649"/>
    <col min="9459" max="9459" width="14.33203125" style="649" customWidth="1"/>
    <col min="9460" max="9460" width="18" style="649" customWidth="1"/>
    <col min="9461" max="9462" width="10.6640625" style="649" customWidth="1"/>
    <col min="9463" max="9463" width="12.5" style="649" customWidth="1"/>
    <col min="9464" max="9464" width="10.6640625" style="649" customWidth="1"/>
    <col min="9465" max="9465" width="11.6640625" style="649" customWidth="1"/>
    <col min="9466" max="9466" width="2.33203125" style="649" customWidth="1"/>
    <col min="9467" max="9714" width="9.33203125" style="649"/>
    <col min="9715" max="9715" width="14.33203125" style="649" customWidth="1"/>
    <col min="9716" max="9716" width="18" style="649" customWidth="1"/>
    <col min="9717" max="9718" width="10.6640625" style="649" customWidth="1"/>
    <col min="9719" max="9719" width="12.5" style="649" customWidth="1"/>
    <col min="9720" max="9720" width="10.6640625" style="649" customWidth="1"/>
    <col min="9721" max="9721" width="11.6640625" style="649" customWidth="1"/>
    <col min="9722" max="9722" width="2.33203125" style="649" customWidth="1"/>
    <col min="9723" max="9970" width="9.33203125" style="649"/>
    <col min="9971" max="9971" width="14.33203125" style="649" customWidth="1"/>
    <col min="9972" max="9972" width="18" style="649" customWidth="1"/>
    <col min="9973" max="9974" width="10.6640625" style="649" customWidth="1"/>
    <col min="9975" max="9975" width="12.5" style="649" customWidth="1"/>
    <col min="9976" max="9976" width="10.6640625" style="649" customWidth="1"/>
    <col min="9977" max="9977" width="11.6640625" style="649" customWidth="1"/>
    <col min="9978" max="9978" width="2.33203125" style="649" customWidth="1"/>
    <col min="9979" max="10226" width="9.33203125" style="649"/>
    <col min="10227" max="10227" width="14.33203125" style="649" customWidth="1"/>
    <col min="10228" max="10228" width="18" style="649" customWidth="1"/>
    <col min="10229" max="10230" width="10.6640625" style="649" customWidth="1"/>
    <col min="10231" max="10231" width="12.5" style="649" customWidth="1"/>
    <col min="10232" max="10232" width="10.6640625" style="649" customWidth="1"/>
    <col min="10233" max="10233" width="11.6640625" style="649" customWidth="1"/>
    <col min="10234" max="10234" width="2.33203125" style="649" customWidth="1"/>
    <col min="10235" max="10482" width="9.33203125" style="649"/>
    <col min="10483" max="10483" width="14.33203125" style="649" customWidth="1"/>
    <col min="10484" max="10484" width="18" style="649" customWidth="1"/>
    <col min="10485" max="10486" width="10.6640625" style="649" customWidth="1"/>
    <col min="10487" max="10487" width="12.5" style="649" customWidth="1"/>
    <col min="10488" max="10488" width="10.6640625" style="649" customWidth="1"/>
    <col min="10489" max="10489" width="11.6640625" style="649" customWidth="1"/>
    <col min="10490" max="10490" width="2.33203125" style="649" customWidth="1"/>
    <col min="10491" max="10738" width="9.33203125" style="649"/>
    <col min="10739" max="10739" width="14.33203125" style="649" customWidth="1"/>
    <col min="10740" max="10740" width="18" style="649" customWidth="1"/>
    <col min="10741" max="10742" width="10.6640625" style="649" customWidth="1"/>
    <col min="10743" max="10743" width="12.5" style="649" customWidth="1"/>
    <col min="10744" max="10744" width="10.6640625" style="649" customWidth="1"/>
    <col min="10745" max="10745" width="11.6640625" style="649" customWidth="1"/>
    <col min="10746" max="10746" width="2.33203125" style="649" customWidth="1"/>
    <col min="10747" max="10994" width="9.33203125" style="649"/>
    <col min="10995" max="10995" width="14.33203125" style="649" customWidth="1"/>
    <col min="10996" max="10996" width="18" style="649" customWidth="1"/>
    <col min="10997" max="10998" width="10.6640625" style="649" customWidth="1"/>
    <col min="10999" max="10999" width="12.5" style="649" customWidth="1"/>
    <col min="11000" max="11000" width="10.6640625" style="649" customWidth="1"/>
    <col min="11001" max="11001" width="11.6640625" style="649" customWidth="1"/>
    <col min="11002" max="11002" width="2.33203125" style="649" customWidth="1"/>
    <col min="11003" max="11250" width="9.33203125" style="649"/>
    <col min="11251" max="11251" width="14.33203125" style="649" customWidth="1"/>
    <col min="11252" max="11252" width="18" style="649" customWidth="1"/>
    <col min="11253" max="11254" width="10.6640625" style="649" customWidth="1"/>
    <col min="11255" max="11255" width="12.5" style="649" customWidth="1"/>
    <col min="11256" max="11256" width="10.6640625" style="649" customWidth="1"/>
    <col min="11257" max="11257" width="11.6640625" style="649" customWidth="1"/>
    <col min="11258" max="11258" width="2.33203125" style="649" customWidth="1"/>
    <col min="11259" max="11506" width="9.33203125" style="649"/>
    <col min="11507" max="11507" width="14.33203125" style="649" customWidth="1"/>
    <col min="11508" max="11508" width="18" style="649" customWidth="1"/>
    <col min="11509" max="11510" width="10.6640625" style="649" customWidth="1"/>
    <col min="11511" max="11511" width="12.5" style="649" customWidth="1"/>
    <col min="11512" max="11512" width="10.6640625" style="649" customWidth="1"/>
    <col min="11513" max="11513" width="11.6640625" style="649" customWidth="1"/>
    <col min="11514" max="11514" width="2.33203125" style="649" customWidth="1"/>
    <col min="11515" max="11762" width="9.33203125" style="649"/>
    <col min="11763" max="11763" width="14.33203125" style="649" customWidth="1"/>
    <col min="11764" max="11764" width="18" style="649" customWidth="1"/>
    <col min="11765" max="11766" width="10.6640625" style="649" customWidth="1"/>
    <col min="11767" max="11767" width="12.5" style="649" customWidth="1"/>
    <col min="11768" max="11768" width="10.6640625" style="649" customWidth="1"/>
    <col min="11769" max="11769" width="11.6640625" style="649" customWidth="1"/>
    <col min="11770" max="11770" width="2.33203125" style="649" customWidth="1"/>
    <col min="11771" max="12018" width="9.33203125" style="649"/>
    <col min="12019" max="12019" width="14.33203125" style="649" customWidth="1"/>
    <col min="12020" max="12020" width="18" style="649" customWidth="1"/>
    <col min="12021" max="12022" width="10.6640625" style="649" customWidth="1"/>
    <col min="12023" max="12023" width="12.5" style="649" customWidth="1"/>
    <col min="12024" max="12024" width="10.6640625" style="649" customWidth="1"/>
    <col min="12025" max="12025" width="11.6640625" style="649" customWidth="1"/>
    <col min="12026" max="12026" width="2.33203125" style="649" customWidth="1"/>
    <col min="12027" max="12274" width="9.33203125" style="649"/>
    <col min="12275" max="12275" width="14.33203125" style="649" customWidth="1"/>
    <col min="12276" max="12276" width="18" style="649" customWidth="1"/>
    <col min="12277" max="12278" width="10.6640625" style="649" customWidth="1"/>
    <col min="12279" max="12279" width="12.5" style="649" customWidth="1"/>
    <col min="12280" max="12280" width="10.6640625" style="649" customWidth="1"/>
    <col min="12281" max="12281" width="11.6640625" style="649" customWidth="1"/>
    <col min="12282" max="12282" width="2.33203125" style="649" customWidth="1"/>
    <col min="12283" max="12530" width="9.33203125" style="649"/>
    <col min="12531" max="12531" width="14.33203125" style="649" customWidth="1"/>
    <col min="12532" max="12532" width="18" style="649" customWidth="1"/>
    <col min="12533" max="12534" width="10.6640625" style="649" customWidth="1"/>
    <col min="12535" max="12535" width="12.5" style="649" customWidth="1"/>
    <col min="12536" max="12536" width="10.6640625" style="649" customWidth="1"/>
    <col min="12537" max="12537" width="11.6640625" style="649" customWidth="1"/>
    <col min="12538" max="12538" width="2.33203125" style="649" customWidth="1"/>
    <col min="12539" max="12786" width="9.33203125" style="649"/>
    <col min="12787" max="12787" width="14.33203125" style="649" customWidth="1"/>
    <col min="12788" max="12788" width="18" style="649" customWidth="1"/>
    <col min="12789" max="12790" width="10.6640625" style="649" customWidth="1"/>
    <col min="12791" max="12791" width="12.5" style="649" customWidth="1"/>
    <col min="12792" max="12792" width="10.6640625" style="649" customWidth="1"/>
    <col min="12793" max="12793" width="11.6640625" style="649" customWidth="1"/>
    <col min="12794" max="12794" width="2.33203125" style="649" customWidth="1"/>
    <col min="12795" max="13042" width="9.33203125" style="649"/>
    <col min="13043" max="13043" width="14.33203125" style="649" customWidth="1"/>
    <col min="13044" max="13044" width="18" style="649" customWidth="1"/>
    <col min="13045" max="13046" width="10.6640625" style="649" customWidth="1"/>
    <col min="13047" max="13047" width="12.5" style="649" customWidth="1"/>
    <col min="13048" max="13048" width="10.6640625" style="649" customWidth="1"/>
    <col min="13049" max="13049" width="11.6640625" style="649" customWidth="1"/>
    <col min="13050" max="13050" width="2.33203125" style="649" customWidth="1"/>
    <col min="13051" max="13298" width="9.33203125" style="649"/>
    <col min="13299" max="13299" width="14.33203125" style="649" customWidth="1"/>
    <col min="13300" max="13300" width="18" style="649" customWidth="1"/>
    <col min="13301" max="13302" width="10.6640625" style="649" customWidth="1"/>
    <col min="13303" max="13303" width="12.5" style="649" customWidth="1"/>
    <col min="13304" max="13304" width="10.6640625" style="649" customWidth="1"/>
    <col min="13305" max="13305" width="11.6640625" style="649" customWidth="1"/>
    <col min="13306" max="13306" width="2.33203125" style="649" customWidth="1"/>
    <col min="13307" max="13554" width="9.33203125" style="649"/>
    <col min="13555" max="13555" width="14.33203125" style="649" customWidth="1"/>
    <col min="13556" max="13556" width="18" style="649" customWidth="1"/>
    <col min="13557" max="13558" width="10.6640625" style="649" customWidth="1"/>
    <col min="13559" max="13559" width="12.5" style="649" customWidth="1"/>
    <col min="13560" max="13560" width="10.6640625" style="649" customWidth="1"/>
    <col min="13561" max="13561" width="11.6640625" style="649" customWidth="1"/>
    <col min="13562" max="13562" width="2.33203125" style="649" customWidth="1"/>
    <col min="13563" max="13810" width="9.33203125" style="649"/>
    <col min="13811" max="13811" width="14.33203125" style="649" customWidth="1"/>
    <col min="13812" max="13812" width="18" style="649" customWidth="1"/>
    <col min="13813" max="13814" width="10.6640625" style="649" customWidth="1"/>
    <col min="13815" max="13815" width="12.5" style="649" customWidth="1"/>
    <col min="13816" max="13816" width="10.6640625" style="649" customWidth="1"/>
    <col min="13817" max="13817" width="11.6640625" style="649" customWidth="1"/>
    <col min="13818" max="13818" width="2.33203125" style="649" customWidth="1"/>
    <col min="13819" max="14066" width="9.33203125" style="649"/>
    <col min="14067" max="14067" width="14.33203125" style="649" customWidth="1"/>
    <col min="14068" max="14068" width="18" style="649" customWidth="1"/>
    <col min="14069" max="14070" width="10.6640625" style="649" customWidth="1"/>
    <col min="14071" max="14071" width="12.5" style="649" customWidth="1"/>
    <col min="14072" max="14072" width="10.6640625" style="649" customWidth="1"/>
    <col min="14073" max="14073" width="11.6640625" style="649" customWidth="1"/>
    <col min="14074" max="14074" width="2.33203125" style="649" customWidth="1"/>
    <col min="14075" max="14322" width="9.33203125" style="649"/>
    <col min="14323" max="14323" width="14.33203125" style="649" customWidth="1"/>
    <col min="14324" max="14324" width="18" style="649" customWidth="1"/>
    <col min="14325" max="14326" width="10.6640625" style="649" customWidth="1"/>
    <col min="14327" max="14327" width="12.5" style="649" customWidth="1"/>
    <col min="14328" max="14328" width="10.6640625" style="649" customWidth="1"/>
    <col min="14329" max="14329" width="11.6640625" style="649" customWidth="1"/>
    <col min="14330" max="14330" width="2.33203125" style="649" customWidth="1"/>
    <col min="14331" max="14578" width="9.33203125" style="649"/>
    <col min="14579" max="14579" width="14.33203125" style="649" customWidth="1"/>
    <col min="14580" max="14580" width="18" style="649" customWidth="1"/>
    <col min="14581" max="14582" width="10.6640625" style="649" customWidth="1"/>
    <col min="14583" max="14583" width="12.5" style="649" customWidth="1"/>
    <col min="14584" max="14584" width="10.6640625" style="649" customWidth="1"/>
    <col min="14585" max="14585" width="11.6640625" style="649" customWidth="1"/>
    <col min="14586" max="14586" width="2.33203125" style="649" customWidth="1"/>
    <col min="14587" max="14834" width="9.33203125" style="649"/>
    <col min="14835" max="14835" width="14.33203125" style="649" customWidth="1"/>
    <col min="14836" max="14836" width="18" style="649" customWidth="1"/>
    <col min="14837" max="14838" width="10.6640625" style="649" customWidth="1"/>
    <col min="14839" max="14839" width="12.5" style="649" customWidth="1"/>
    <col min="14840" max="14840" width="10.6640625" style="649" customWidth="1"/>
    <col min="14841" max="14841" width="11.6640625" style="649" customWidth="1"/>
    <col min="14842" max="14842" width="2.33203125" style="649" customWidth="1"/>
    <col min="14843" max="15090" width="9.33203125" style="649"/>
    <col min="15091" max="15091" width="14.33203125" style="649" customWidth="1"/>
    <col min="15092" max="15092" width="18" style="649" customWidth="1"/>
    <col min="15093" max="15094" width="10.6640625" style="649" customWidth="1"/>
    <col min="15095" max="15095" width="12.5" style="649" customWidth="1"/>
    <col min="15096" max="15096" width="10.6640625" style="649" customWidth="1"/>
    <col min="15097" max="15097" width="11.6640625" style="649" customWidth="1"/>
    <col min="15098" max="15098" width="2.33203125" style="649" customWidth="1"/>
    <col min="15099" max="15346" width="9.33203125" style="649"/>
    <col min="15347" max="15347" width="14.33203125" style="649" customWidth="1"/>
    <col min="15348" max="15348" width="18" style="649" customWidth="1"/>
    <col min="15349" max="15350" width="10.6640625" style="649" customWidth="1"/>
    <col min="15351" max="15351" width="12.5" style="649" customWidth="1"/>
    <col min="15352" max="15352" width="10.6640625" style="649" customWidth="1"/>
    <col min="15353" max="15353" width="11.6640625" style="649" customWidth="1"/>
    <col min="15354" max="15354" width="2.33203125" style="649" customWidth="1"/>
    <col min="15355" max="15602" width="9.33203125" style="649"/>
    <col min="15603" max="15603" width="14.33203125" style="649" customWidth="1"/>
    <col min="15604" max="15604" width="18" style="649" customWidth="1"/>
    <col min="15605" max="15606" width="10.6640625" style="649" customWidth="1"/>
    <col min="15607" max="15607" width="12.5" style="649" customWidth="1"/>
    <col min="15608" max="15608" width="10.6640625" style="649" customWidth="1"/>
    <col min="15609" max="15609" width="11.6640625" style="649" customWidth="1"/>
    <col min="15610" max="15610" width="2.33203125" style="649" customWidth="1"/>
    <col min="15611" max="15858" width="9.33203125" style="649"/>
    <col min="15859" max="15859" width="14.33203125" style="649" customWidth="1"/>
    <col min="15860" max="15860" width="18" style="649" customWidth="1"/>
    <col min="15861" max="15862" width="10.6640625" style="649" customWidth="1"/>
    <col min="15863" max="15863" width="12.5" style="649" customWidth="1"/>
    <col min="15864" max="15864" width="10.6640625" style="649" customWidth="1"/>
    <col min="15865" max="15865" width="11.6640625" style="649" customWidth="1"/>
    <col min="15866" max="15866" width="2.33203125" style="649" customWidth="1"/>
    <col min="15867" max="16114" width="9.33203125" style="649"/>
    <col min="16115" max="16115" width="14.33203125" style="649" customWidth="1"/>
    <col min="16116" max="16116" width="18" style="649" customWidth="1"/>
    <col min="16117" max="16118" width="10.6640625" style="649" customWidth="1"/>
    <col min="16119" max="16119" width="12.5" style="649" customWidth="1"/>
    <col min="16120" max="16120" width="10.6640625" style="649" customWidth="1"/>
    <col min="16121" max="16121" width="11.6640625" style="649" customWidth="1"/>
    <col min="16122" max="16122" width="2.33203125" style="649" customWidth="1"/>
    <col min="16123" max="16384" width="9.33203125" style="649"/>
  </cols>
  <sheetData>
    <row r="1" spans="1:4" x14ac:dyDescent="0.2">
      <c r="A1" s="648" t="s">
        <v>41</v>
      </c>
    </row>
    <row r="2" spans="1:4" x14ac:dyDescent="0.2">
      <c r="A2" s="648" t="s">
        <v>762</v>
      </c>
    </row>
    <row r="3" spans="1:4" x14ac:dyDescent="0.2">
      <c r="A3" s="650" t="s">
        <v>352</v>
      </c>
    </row>
    <row r="4" spans="1:4" x14ac:dyDescent="0.2">
      <c r="A4" s="651" t="s">
        <v>771</v>
      </c>
      <c r="B4" s="652"/>
      <c r="C4" s="652"/>
    </row>
    <row r="5" spans="1:4" x14ac:dyDescent="0.2">
      <c r="A5" s="653" t="s">
        <v>764</v>
      </c>
    </row>
    <row r="6" spans="1:4" x14ac:dyDescent="0.2">
      <c r="A6" s="651" t="s">
        <v>1</v>
      </c>
    </row>
    <row r="7" spans="1:4" x14ac:dyDescent="0.2">
      <c r="A7" s="651"/>
    </row>
    <row r="8" spans="1:4" x14ac:dyDescent="0.2">
      <c r="A8" s="648"/>
      <c r="B8" s="753"/>
    </row>
    <row r="9" spans="1:4" x14ac:dyDescent="0.2">
      <c r="B9" s="764">
        <v>2010</v>
      </c>
      <c r="C9" s="765">
        <v>2011</v>
      </c>
      <c r="D9" s="766">
        <v>2012</v>
      </c>
    </row>
    <row r="10" spans="1:4" x14ac:dyDescent="0.2">
      <c r="A10" s="664" t="s">
        <v>772</v>
      </c>
      <c r="B10" s="657">
        <v>450.8</v>
      </c>
      <c r="C10" s="657">
        <v>484.9</v>
      </c>
      <c r="D10" s="757">
        <v>498.6</v>
      </c>
    </row>
    <row r="11" spans="1:4" x14ac:dyDescent="0.2">
      <c r="A11" s="664" t="s">
        <v>773</v>
      </c>
      <c r="B11" s="657">
        <v>112.7</v>
      </c>
      <c r="C11" s="657">
        <v>117.3</v>
      </c>
      <c r="D11" s="757">
        <v>124.7</v>
      </c>
    </row>
    <row r="12" spans="1:4" x14ac:dyDescent="0.2">
      <c r="A12" s="664" t="s">
        <v>774</v>
      </c>
      <c r="B12" s="657">
        <v>82.6</v>
      </c>
      <c r="C12" s="657">
        <v>86</v>
      </c>
      <c r="D12" s="757">
        <v>85.7</v>
      </c>
    </row>
    <row r="13" spans="1:4" x14ac:dyDescent="0.2">
      <c r="A13" s="664" t="s">
        <v>775</v>
      </c>
      <c r="B13" s="657">
        <v>30.1</v>
      </c>
      <c r="C13" s="657">
        <v>31.3</v>
      </c>
      <c r="D13" s="757">
        <v>23.4</v>
      </c>
    </row>
    <row r="14" spans="1:4" x14ac:dyDescent="0.2">
      <c r="A14" s="664" t="s">
        <v>776</v>
      </c>
      <c r="B14" s="657">
        <v>22.5</v>
      </c>
      <c r="C14" s="657">
        <v>23.5</v>
      </c>
      <c r="D14" s="757">
        <v>15.6</v>
      </c>
    </row>
    <row r="15" spans="1:4" x14ac:dyDescent="0.2">
      <c r="A15" s="664" t="s">
        <v>777</v>
      </c>
      <c r="B15" s="657">
        <v>52.6</v>
      </c>
      <c r="C15" s="657">
        <v>39.1</v>
      </c>
      <c r="D15" s="657">
        <v>31.2</v>
      </c>
    </row>
    <row r="16" spans="1:4" x14ac:dyDescent="0.2">
      <c r="A16" s="758"/>
    </row>
    <row r="17" spans="1:3" x14ac:dyDescent="0.2">
      <c r="A17" s="763"/>
      <c r="B17" s="663"/>
      <c r="C17" s="663"/>
    </row>
    <row r="18" spans="1:3" x14ac:dyDescent="0.2">
      <c r="A18" s="763"/>
      <c r="B18" s="663"/>
      <c r="C18" s="663"/>
    </row>
    <row r="19" spans="1:3" x14ac:dyDescent="0.2">
      <c r="A19" s="759"/>
      <c r="B19" s="663"/>
      <c r="C19" s="663"/>
    </row>
    <row r="20" spans="1:3" x14ac:dyDescent="0.2">
      <c r="A20" s="759"/>
      <c r="B20" s="663"/>
      <c r="C20" s="663"/>
    </row>
    <row r="21" spans="1:3" x14ac:dyDescent="0.2">
      <c r="A21" s="759"/>
      <c r="B21" s="663"/>
      <c r="C21" s="663"/>
    </row>
    <row r="22" spans="1:3" x14ac:dyDescent="0.2">
      <c r="A22" s="759"/>
      <c r="B22" s="663"/>
      <c r="C22" s="663"/>
    </row>
    <row r="23" spans="1:3" x14ac:dyDescent="0.2">
      <c r="A23" s="759"/>
      <c r="B23" s="663"/>
      <c r="C23" s="663"/>
    </row>
    <row r="24" spans="1:3" x14ac:dyDescent="0.2">
      <c r="A24" s="759"/>
      <c r="B24" s="663"/>
      <c r="C24" s="663"/>
    </row>
    <row r="25" spans="1:3" x14ac:dyDescent="0.2">
      <c r="A25" s="759"/>
      <c r="B25" s="663"/>
      <c r="C25" s="663"/>
    </row>
    <row r="26" spans="1:3" x14ac:dyDescent="0.2">
      <c r="A26" s="759"/>
      <c r="B26" s="663"/>
      <c r="C26" s="663"/>
    </row>
    <row r="27" spans="1:3" x14ac:dyDescent="0.2">
      <c r="A27" s="760"/>
      <c r="B27" s="663"/>
      <c r="C27" s="663"/>
    </row>
    <row r="28" spans="1:3" x14ac:dyDescent="0.2">
      <c r="A28" s="761"/>
      <c r="B28" s="663"/>
      <c r="C28" s="663"/>
    </row>
    <row r="36" spans="4:7" x14ac:dyDescent="0.2">
      <c r="D36" s="652"/>
      <c r="E36" s="652"/>
      <c r="F36" s="652"/>
      <c r="G36" s="65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F58"/>
  <sheetViews>
    <sheetView workbookViewId="0"/>
  </sheetViews>
  <sheetFormatPr defaultRowHeight="11.25" x14ac:dyDescent="0.2"/>
  <cols>
    <col min="1" max="1" width="9.83203125" style="649" customWidth="1"/>
    <col min="2" max="2" width="27.83203125" style="649" bestFit="1" customWidth="1"/>
    <col min="3" max="3" width="25.6640625" style="649" bestFit="1" customWidth="1"/>
    <col min="4" max="241" width="9.33203125" style="649"/>
    <col min="242" max="242" width="14.33203125" style="649" customWidth="1"/>
    <col min="243" max="243" width="18" style="649" customWidth="1"/>
    <col min="244" max="245" width="10.6640625" style="649" customWidth="1"/>
    <col min="246" max="246" width="12.5" style="649" customWidth="1"/>
    <col min="247" max="247" width="10.6640625" style="649" customWidth="1"/>
    <col min="248" max="248" width="11.6640625" style="649" customWidth="1"/>
    <col min="249" max="249" width="2.33203125" style="649" customWidth="1"/>
    <col min="250" max="497" width="9.33203125" style="649"/>
    <col min="498" max="498" width="14.33203125" style="649" customWidth="1"/>
    <col min="499" max="499" width="18" style="649" customWidth="1"/>
    <col min="500" max="501" width="10.6640625" style="649" customWidth="1"/>
    <col min="502" max="502" width="12.5" style="649" customWidth="1"/>
    <col min="503" max="503" width="10.6640625" style="649" customWidth="1"/>
    <col min="504" max="504" width="11.6640625" style="649" customWidth="1"/>
    <col min="505" max="505" width="2.33203125" style="649" customWidth="1"/>
    <col min="506" max="753" width="9.33203125" style="649"/>
    <col min="754" max="754" width="14.33203125" style="649" customWidth="1"/>
    <col min="755" max="755" width="18" style="649" customWidth="1"/>
    <col min="756" max="757" width="10.6640625" style="649" customWidth="1"/>
    <col min="758" max="758" width="12.5" style="649" customWidth="1"/>
    <col min="759" max="759" width="10.6640625" style="649" customWidth="1"/>
    <col min="760" max="760" width="11.6640625" style="649" customWidth="1"/>
    <col min="761" max="761" width="2.33203125" style="649" customWidth="1"/>
    <col min="762" max="1009" width="9.33203125" style="649"/>
    <col min="1010" max="1010" width="14.33203125" style="649" customWidth="1"/>
    <col min="1011" max="1011" width="18" style="649" customWidth="1"/>
    <col min="1012" max="1013" width="10.6640625" style="649" customWidth="1"/>
    <col min="1014" max="1014" width="12.5" style="649" customWidth="1"/>
    <col min="1015" max="1015" width="10.6640625" style="649" customWidth="1"/>
    <col min="1016" max="1016" width="11.6640625" style="649" customWidth="1"/>
    <col min="1017" max="1017" width="2.33203125" style="649" customWidth="1"/>
    <col min="1018" max="1265" width="9.33203125" style="649"/>
    <col min="1266" max="1266" width="14.33203125" style="649" customWidth="1"/>
    <col min="1267" max="1267" width="18" style="649" customWidth="1"/>
    <col min="1268" max="1269" width="10.6640625" style="649" customWidth="1"/>
    <col min="1270" max="1270" width="12.5" style="649" customWidth="1"/>
    <col min="1271" max="1271" width="10.6640625" style="649" customWidth="1"/>
    <col min="1272" max="1272" width="11.6640625" style="649" customWidth="1"/>
    <col min="1273" max="1273" width="2.33203125" style="649" customWidth="1"/>
    <col min="1274" max="1521" width="9.33203125" style="649"/>
    <col min="1522" max="1522" width="14.33203125" style="649" customWidth="1"/>
    <col min="1523" max="1523" width="18" style="649" customWidth="1"/>
    <col min="1524" max="1525" width="10.6640625" style="649" customWidth="1"/>
    <col min="1526" max="1526" width="12.5" style="649" customWidth="1"/>
    <col min="1527" max="1527" width="10.6640625" style="649" customWidth="1"/>
    <col min="1528" max="1528" width="11.6640625" style="649" customWidth="1"/>
    <col min="1529" max="1529" width="2.33203125" style="649" customWidth="1"/>
    <col min="1530" max="1777" width="9.33203125" style="649"/>
    <col min="1778" max="1778" width="14.33203125" style="649" customWidth="1"/>
    <col min="1779" max="1779" width="18" style="649" customWidth="1"/>
    <col min="1780" max="1781" width="10.6640625" style="649" customWidth="1"/>
    <col min="1782" max="1782" width="12.5" style="649" customWidth="1"/>
    <col min="1783" max="1783" width="10.6640625" style="649" customWidth="1"/>
    <col min="1784" max="1784" width="11.6640625" style="649" customWidth="1"/>
    <col min="1785" max="1785" width="2.33203125" style="649" customWidth="1"/>
    <col min="1786" max="2033" width="9.33203125" style="649"/>
    <col min="2034" max="2034" width="14.33203125" style="649" customWidth="1"/>
    <col min="2035" max="2035" width="18" style="649" customWidth="1"/>
    <col min="2036" max="2037" width="10.6640625" style="649" customWidth="1"/>
    <col min="2038" max="2038" width="12.5" style="649" customWidth="1"/>
    <col min="2039" max="2039" width="10.6640625" style="649" customWidth="1"/>
    <col min="2040" max="2040" width="11.6640625" style="649" customWidth="1"/>
    <col min="2041" max="2041" width="2.33203125" style="649" customWidth="1"/>
    <col min="2042" max="2289" width="9.33203125" style="649"/>
    <col min="2290" max="2290" width="14.33203125" style="649" customWidth="1"/>
    <col min="2291" max="2291" width="18" style="649" customWidth="1"/>
    <col min="2292" max="2293" width="10.6640625" style="649" customWidth="1"/>
    <col min="2294" max="2294" width="12.5" style="649" customWidth="1"/>
    <col min="2295" max="2295" width="10.6640625" style="649" customWidth="1"/>
    <col min="2296" max="2296" width="11.6640625" style="649" customWidth="1"/>
    <col min="2297" max="2297" width="2.33203125" style="649" customWidth="1"/>
    <col min="2298" max="2545" width="9.33203125" style="649"/>
    <col min="2546" max="2546" width="14.33203125" style="649" customWidth="1"/>
    <col min="2547" max="2547" width="18" style="649" customWidth="1"/>
    <col min="2548" max="2549" width="10.6640625" style="649" customWidth="1"/>
    <col min="2550" max="2550" width="12.5" style="649" customWidth="1"/>
    <col min="2551" max="2551" width="10.6640625" style="649" customWidth="1"/>
    <col min="2552" max="2552" width="11.6640625" style="649" customWidth="1"/>
    <col min="2553" max="2553" width="2.33203125" style="649" customWidth="1"/>
    <col min="2554" max="2801" width="9.33203125" style="649"/>
    <col min="2802" max="2802" width="14.33203125" style="649" customWidth="1"/>
    <col min="2803" max="2803" width="18" style="649" customWidth="1"/>
    <col min="2804" max="2805" width="10.6640625" style="649" customWidth="1"/>
    <col min="2806" max="2806" width="12.5" style="649" customWidth="1"/>
    <col min="2807" max="2807" width="10.6640625" style="649" customWidth="1"/>
    <col min="2808" max="2808" width="11.6640625" style="649" customWidth="1"/>
    <col min="2809" max="2809" width="2.33203125" style="649" customWidth="1"/>
    <col min="2810" max="3057" width="9.33203125" style="649"/>
    <col min="3058" max="3058" width="14.33203125" style="649" customWidth="1"/>
    <col min="3059" max="3059" width="18" style="649" customWidth="1"/>
    <col min="3060" max="3061" width="10.6640625" style="649" customWidth="1"/>
    <col min="3062" max="3062" width="12.5" style="649" customWidth="1"/>
    <col min="3063" max="3063" width="10.6640625" style="649" customWidth="1"/>
    <col min="3064" max="3064" width="11.6640625" style="649" customWidth="1"/>
    <col min="3065" max="3065" width="2.33203125" style="649" customWidth="1"/>
    <col min="3066" max="3313" width="9.33203125" style="649"/>
    <col min="3314" max="3314" width="14.33203125" style="649" customWidth="1"/>
    <col min="3315" max="3315" width="18" style="649" customWidth="1"/>
    <col min="3316" max="3317" width="10.6640625" style="649" customWidth="1"/>
    <col min="3318" max="3318" width="12.5" style="649" customWidth="1"/>
    <col min="3319" max="3319" width="10.6640625" style="649" customWidth="1"/>
    <col min="3320" max="3320" width="11.6640625" style="649" customWidth="1"/>
    <col min="3321" max="3321" width="2.33203125" style="649" customWidth="1"/>
    <col min="3322" max="3569" width="9.33203125" style="649"/>
    <col min="3570" max="3570" width="14.33203125" style="649" customWidth="1"/>
    <col min="3571" max="3571" width="18" style="649" customWidth="1"/>
    <col min="3572" max="3573" width="10.6640625" style="649" customWidth="1"/>
    <col min="3574" max="3574" width="12.5" style="649" customWidth="1"/>
    <col min="3575" max="3575" width="10.6640625" style="649" customWidth="1"/>
    <col min="3576" max="3576" width="11.6640625" style="649" customWidth="1"/>
    <col min="3577" max="3577" width="2.33203125" style="649" customWidth="1"/>
    <col min="3578" max="3825" width="9.33203125" style="649"/>
    <col min="3826" max="3826" width="14.33203125" style="649" customWidth="1"/>
    <col min="3827" max="3827" width="18" style="649" customWidth="1"/>
    <col min="3828" max="3829" width="10.6640625" style="649" customWidth="1"/>
    <col min="3830" max="3830" width="12.5" style="649" customWidth="1"/>
    <col min="3831" max="3831" width="10.6640625" style="649" customWidth="1"/>
    <col min="3832" max="3832" width="11.6640625" style="649" customWidth="1"/>
    <col min="3833" max="3833" width="2.33203125" style="649" customWidth="1"/>
    <col min="3834" max="4081" width="9.33203125" style="649"/>
    <col min="4082" max="4082" width="14.33203125" style="649" customWidth="1"/>
    <col min="4083" max="4083" width="18" style="649" customWidth="1"/>
    <col min="4084" max="4085" width="10.6640625" style="649" customWidth="1"/>
    <col min="4086" max="4086" width="12.5" style="649" customWidth="1"/>
    <col min="4087" max="4087" width="10.6640625" style="649" customWidth="1"/>
    <col min="4088" max="4088" width="11.6640625" style="649" customWidth="1"/>
    <col min="4089" max="4089" width="2.33203125" style="649" customWidth="1"/>
    <col min="4090" max="4337" width="9.33203125" style="649"/>
    <col min="4338" max="4338" width="14.33203125" style="649" customWidth="1"/>
    <col min="4339" max="4339" width="18" style="649" customWidth="1"/>
    <col min="4340" max="4341" width="10.6640625" style="649" customWidth="1"/>
    <col min="4342" max="4342" width="12.5" style="649" customWidth="1"/>
    <col min="4343" max="4343" width="10.6640625" style="649" customWidth="1"/>
    <col min="4344" max="4344" width="11.6640625" style="649" customWidth="1"/>
    <col min="4345" max="4345" width="2.33203125" style="649" customWidth="1"/>
    <col min="4346" max="4593" width="9.33203125" style="649"/>
    <col min="4594" max="4594" width="14.33203125" style="649" customWidth="1"/>
    <col min="4595" max="4595" width="18" style="649" customWidth="1"/>
    <col min="4596" max="4597" width="10.6640625" style="649" customWidth="1"/>
    <col min="4598" max="4598" width="12.5" style="649" customWidth="1"/>
    <col min="4599" max="4599" width="10.6640625" style="649" customWidth="1"/>
    <col min="4600" max="4600" width="11.6640625" style="649" customWidth="1"/>
    <col min="4601" max="4601" width="2.33203125" style="649" customWidth="1"/>
    <col min="4602" max="4849" width="9.33203125" style="649"/>
    <col min="4850" max="4850" width="14.33203125" style="649" customWidth="1"/>
    <col min="4851" max="4851" width="18" style="649" customWidth="1"/>
    <col min="4852" max="4853" width="10.6640625" style="649" customWidth="1"/>
    <col min="4854" max="4854" width="12.5" style="649" customWidth="1"/>
    <col min="4855" max="4855" width="10.6640625" style="649" customWidth="1"/>
    <col min="4856" max="4856" width="11.6640625" style="649" customWidth="1"/>
    <col min="4857" max="4857" width="2.33203125" style="649" customWidth="1"/>
    <col min="4858" max="5105" width="9.33203125" style="649"/>
    <col min="5106" max="5106" width="14.33203125" style="649" customWidth="1"/>
    <col min="5107" max="5107" width="18" style="649" customWidth="1"/>
    <col min="5108" max="5109" width="10.6640625" style="649" customWidth="1"/>
    <col min="5110" max="5110" width="12.5" style="649" customWidth="1"/>
    <col min="5111" max="5111" width="10.6640625" style="649" customWidth="1"/>
    <col min="5112" max="5112" width="11.6640625" style="649" customWidth="1"/>
    <col min="5113" max="5113" width="2.33203125" style="649" customWidth="1"/>
    <col min="5114" max="5361" width="9.33203125" style="649"/>
    <col min="5362" max="5362" width="14.33203125" style="649" customWidth="1"/>
    <col min="5363" max="5363" width="18" style="649" customWidth="1"/>
    <col min="5364" max="5365" width="10.6640625" style="649" customWidth="1"/>
    <col min="5366" max="5366" width="12.5" style="649" customWidth="1"/>
    <col min="5367" max="5367" width="10.6640625" style="649" customWidth="1"/>
    <col min="5368" max="5368" width="11.6640625" style="649" customWidth="1"/>
    <col min="5369" max="5369" width="2.33203125" style="649" customWidth="1"/>
    <col min="5370" max="5617" width="9.33203125" style="649"/>
    <col min="5618" max="5618" width="14.33203125" style="649" customWidth="1"/>
    <col min="5619" max="5619" width="18" style="649" customWidth="1"/>
    <col min="5620" max="5621" width="10.6640625" style="649" customWidth="1"/>
    <col min="5622" max="5622" width="12.5" style="649" customWidth="1"/>
    <col min="5623" max="5623" width="10.6640625" style="649" customWidth="1"/>
    <col min="5624" max="5624" width="11.6640625" style="649" customWidth="1"/>
    <col min="5625" max="5625" width="2.33203125" style="649" customWidth="1"/>
    <col min="5626" max="5873" width="9.33203125" style="649"/>
    <col min="5874" max="5874" width="14.33203125" style="649" customWidth="1"/>
    <col min="5875" max="5875" width="18" style="649" customWidth="1"/>
    <col min="5876" max="5877" width="10.6640625" style="649" customWidth="1"/>
    <col min="5878" max="5878" width="12.5" style="649" customWidth="1"/>
    <col min="5879" max="5879" width="10.6640625" style="649" customWidth="1"/>
    <col min="5880" max="5880" width="11.6640625" style="649" customWidth="1"/>
    <col min="5881" max="5881" width="2.33203125" style="649" customWidth="1"/>
    <col min="5882" max="6129" width="9.33203125" style="649"/>
    <col min="6130" max="6130" width="14.33203125" style="649" customWidth="1"/>
    <col min="6131" max="6131" width="18" style="649" customWidth="1"/>
    <col min="6132" max="6133" width="10.6640625" style="649" customWidth="1"/>
    <col min="6134" max="6134" width="12.5" style="649" customWidth="1"/>
    <col min="6135" max="6135" width="10.6640625" style="649" customWidth="1"/>
    <col min="6136" max="6136" width="11.6640625" style="649" customWidth="1"/>
    <col min="6137" max="6137" width="2.33203125" style="649" customWidth="1"/>
    <col min="6138" max="6385" width="9.33203125" style="649"/>
    <col min="6386" max="6386" width="14.33203125" style="649" customWidth="1"/>
    <col min="6387" max="6387" width="18" style="649" customWidth="1"/>
    <col min="6388" max="6389" width="10.6640625" style="649" customWidth="1"/>
    <col min="6390" max="6390" width="12.5" style="649" customWidth="1"/>
    <col min="6391" max="6391" width="10.6640625" style="649" customWidth="1"/>
    <col min="6392" max="6392" width="11.6640625" style="649" customWidth="1"/>
    <col min="6393" max="6393" width="2.33203125" style="649" customWidth="1"/>
    <col min="6394" max="6641" width="9.33203125" style="649"/>
    <col min="6642" max="6642" width="14.33203125" style="649" customWidth="1"/>
    <col min="6643" max="6643" width="18" style="649" customWidth="1"/>
    <col min="6644" max="6645" width="10.6640625" style="649" customWidth="1"/>
    <col min="6646" max="6646" width="12.5" style="649" customWidth="1"/>
    <col min="6647" max="6647" width="10.6640625" style="649" customWidth="1"/>
    <col min="6648" max="6648" width="11.6640625" style="649" customWidth="1"/>
    <col min="6649" max="6649" width="2.33203125" style="649" customWidth="1"/>
    <col min="6650" max="6897" width="9.33203125" style="649"/>
    <col min="6898" max="6898" width="14.33203125" style="649" customWidth="1"/>
    <col min="6899" max="6899" width="18" style="649" customWidth="1"/>
    <col min="6900" max="6901" width="10.6640625" style="649" customWidth="1"/>
    <col min="6902" max="6902" width="12.5" style="649" customWidth="1"/>
    <col min="6903" max="6903" width="10.6640625" style="649" customWidth="1"/>
    <col min="6904" max="6904" width="11.6640625" style="649" customWidth="1"/>
    <col min="6905" max="6905" width="2.33203125" style="649" customWidth="1"/>
    <col min="6906" max="7153" width="9.33203125" style="649"/>
    <col min="7154" max="7154" width="14.33203125" style="649" customWidth="1"/>
    <col min="7155" max="7155" width="18" style="649" customWidth="1"/>
    <col min="7156" max="7157" width="10.6640625" style="649" customWidth="1"/>
    <col min="7158" max="7158" width="12.5" style="649" customWidth="1"/>
    <col min="7159" max="7159" width="10.6640625" style="649" customWidth="1"/>
    <col min="7160" max="7160" width="11.6640625" style="649" customWidth="1"/>
    <col min="7161" max="7161" width="2.33203125" style="649" customWidth="1"/>
    <col min="7162" max="7409" width="9.33203125" style="649"/>
    <col min="7410" max="7410" width="14.33203125" style="649" customWidth="1"/>
    <col min="7411" max="7411" width="18" style="649" customWidth="1"/>
    <col min="7412" max="7413" width="10.6640625" style="649" customWidth="1"/>
    <col min="7414" max="7414" width="12.5" style="649" customWidth="1"/>
    <col min="7415" max="7415" width="10.6640625" style="649" customWidth="1"/>
    <col min="7416" max="7416" width="11.6640625" style="649" customWidth="1"/>
    <col min="7417" max="7417" width="2.33203125" style="649" customWidth="1"/>
    <col min="7418" max="7665" width="9.33203125" style="649"/>
    <col min="7666" max="7666" width="14.33203125" style="649" customWidth="1"/>
    <col min="7667" max="7667" width="18" style="649" customWidth="1"/>
    <col min="7668" max="7669" width="10.6640625" style="649" customWidth="1"/>
    <col min="7670" max="7670" width="12.5" style="649" customWidth="1"/>
    <col min="7671" max="7671" width="10.6640625" style="649" customWidth="1"/>
    <col min="7672" max="7672" width="11.6640625" style="649" customWidth="1"/>
    <col min="7673" max="7673" width="2.33203125" style="649" customWidth="1"/>
    <col min="7674" max="7921" width="9.33203125" style="649"/>
    <col min="7922" max="7922" width="14.33203125" style="649" customWidth="1"/>
    <col min="7923" max="7923" width="18" style="649" customWidth="1"/>
    <col min="7924" max="7925" width="10.6640625" style="649" customWidth="1"/>
    <col min="7926" max="7926" width="12.5" style="649" customWidth="1"/>
    <col min="7927" max="7927" width="10.6640625" style="649" customWidth="1"/>
    <col min="7928" max="7928" width="11.6640625" style="649" customWidth="1"/>
    <col min="7929" max="7929" width="2.33203125" style="649" customWidth="1"/>
    <col min="7930" max="8177" width="9.33203125" style="649"/>
    <col min="8178" max="8178" width="14.33203125" style="649" customWidth="1"/>
    <col min="8179" max="8179" width="18" style="649" customWidth="1"/>
    <col min="8180" max="8181" width="10.6640625" style="649" customWidth="1"/>
    <col min="8182" max="8182" width="12.5" style="649" customWidth="1"/>
    <col min="8183" max="8183" width="10.6640625" style="649" customWidth="1"/>
    <col min="8184" max="8184" width="11.6640625" style="649" customWidth="1"/>
    <col min="8185" max="8185" width="2.33203125" style="649" customWidth="1"/>
    <col min="8186" max="8433" width="9.33203125" style="649"/>
    <col min="8434" max="8434" width="14.33203125" style="649" customWidth="1"/>
    <col min="8435" max="8435" width="18" style="649" customWidth="1"/>
    <col min="8436" max="8437" width="10.6640625" style="649" customWidth="1"/>
    <col min="8438" max="8438" width="12.5" style="649" customWidth="1"/>
    <col min="8439" max="8439" width="10.6640625" style="649" customWidth="1"/>
    <col min="8440" max="8440" width="11.6640625" style="649" customWidth="1"/>
    <col min="8441" max="8441" width="2.33203125" style="649" customWidth="1"/>
    <col min="8442" max="8689" width="9.33203125" style="649"/>
    <col min="8690" max="8690" width="14.33203125" style="649" customWidth="1"/>
    <col min="8691" max="8691" width="18" style="649" customWidth="1"/>
    <col min="8692" max="8693" width="10.6640625" style="649" customWidth="1"/>
    <col min="8694" max="8694" width="12.5" style="649" customWidth="1"/>
    <col min="8695" max="8695" width="10.6640625" style="649" customWidth="1"/>
    <col min="8696" max="8696" width="11.6640625" style="649" customWidth="1"/>
    <col min="8697" max="8697" width="2.33203125" style="649" customWidth="1"/>
    <col min="8698" max="8945" width="9.33203125" style="649"/>
    <col min="8946" max="8946" width="14.33203125" style="649" customWidth="1"/>
    <col min="8947" max="8947" width="18" style="649" customWidth="1"/>
    <col min="8948" max="8949" width="10.6640625" style="649" customWidth="1"/>
    <col min="8950" max="8950" width="12.5" style="649" customWidth="1"/>
    <col min="8951" max="8951" width="10.6640625" style="649" customWidth="1"/>
    <col min="8952" max="8952" width="11.6640625" style="649" customWidth="1"/>
    <col min="8953" max="8953" width="2.33203125" style="649" customWidth="1"/>
    <col min="8954" max="9201" width="9.33203125" style="649"/>
    <col min="9202" max="9202" width="14.33203125" style="649" customWidth="1"/>
    <col min="9203" max="9203" width="18" style="649" customWidth="1"/>
    <col min="9204" max="9205" width="10.6640625" style="649" customWidth="1"/>
    <col min="9206" max="9206" width="12.5" style="649" customWidth="1"/>
    <col min="9207" max="9207" width="10.6640625" style="649" customWidth="1"/>
    <col min="9208" max="9208" width="11.6640625" style="649" customWidth="1"/>
    <col min="9209" max="9209" width="2.33203125" style="649" customWidth="1"/>
    <col min="9210" max="9457" width="9.33203125" style="649"/>
    <col min="9458" max="9458" width="14.33203125" style="649" customWidth="1"/>
    <col min="9459" max="9459" width="18" style="649" customWidth="1"/>
    <col min="9460" max="9461" width="10.6640625" style="649" customWidth="1"/>
    <col min="9462" max="9462" width="12.5" style="649" customWidth="1"/>
    <col min="9463" max="9463" width="10.6640625" style="649" customWidth="1"/>
    <col min="9464" max="9464" width="11.6640625" style="649" customWidth="1"/>
    <col min="9465" max="9465" width="2.33203125" style="649" customWidth="1"/>
    <col min="9466" max="9713" width="9.33203125" style="649"/>
    <col min="9714" max="9714" width="14.33203125" style="649" customWidth="1"/>
    <col min="9715" max="9715" width="18" style="649" customWidth="1"/>
    <col min="9716" max="9717" width="10.6640625" style="649" customWidth="1"/>
    <col min="9718" max="9718" width="12.5" style="649" customWidth="1"/>
    <col min="9719" max="9719" width="10.6640625" style="649" customWidth="1"/>
    <col min="9720" max="9720" width="11.6640625" style="649" customWidth="1"/>
    <col min="9721" max="9721" width="2.33203125" style="649" customWidth="1"/>
    <col min="9722" max="9969" width="9.33203125" style="649"/>
    <col min="9970" max="9970" width="14.33203125" style="649" customWidth="1"/>
    <col min="9971" max="9971" width="18" style="649" customWidth="1"/>
    <col min="9972" max="9973" width="10.6640625" style="649" customWidth="1"/>
    <col min="9974" max="9974" width="12.5" style="649" customWidth="1"/>
    <col min="9975" max="9975" width="10.6640625" style="649" customWidth="1"/>
    <col min="9976" max="9976" width="11.6640625" style="649" customWidth="1"/>
    <col min="9977" max="9977" width="2.33203125" style="649" customWidth="1"/>
    <col min="9978" max="10225" width="9.33203125" style="649"/>
    <col min="10226" max="10226" width="14.33203125" style="649" customWidth="1"/>
    <col min="10227" max="10227" width="18" style="649" customWidth="1"/>
    <col min="10228" max="10229" width="10.6640625" style="649" customWidth="1"/>
    <col min="10230" max="10230" width="12.5" style="649" customWidth="1"/>
    <col min="10231" max="10231" width="10.6640625" style="649" customWidth="1"/>
    <col min="10232" max="10232" width="11.6640625" style="649" customWidth="1"/>
    <col min="10233" max="10233" width="2.33203125" style="649" customWidth="1"/>
    <col min="10234" max="10481" width="9.33203125" style="649"/>
    <col min="10482" max="10482" width="14.33203125" style="649" customWidth="1"/>
    <col min="10483" max="10483" width="18" style="649" customWidth="1"/>
    <col min="10484" max="10485" width="10.6640625" style="649" customWidth="1"/>
    <col min="10486" max="10486" width="12.5" style="649" customWidth="1"/>
    <col min="10487" max="10487" width="10.6640625" style="649" customWidth="1"/>
    <col min="10488" max="10488" width="11.6640625" style="649" customWidth="1"/>
    <col min="10489" max="10489" width="2.33203125" style="649" customWidth="1"/>
    <col min="10490" max="10737" width="9.33203125" style="649"/>
    <col min="10738" max="10738" width="14.33203125" style="649" customWidth="1"/>
    <col min="10739" max="10739" width="18" style="649" customWidth="1"/>
    <col min="10740" max="10741" width="10.6640625" style="649" customWidth="1"/>
    <col min="10742" max="10742" width="12.5" style="649" customWidth="1"/>
    <col min="10743" max="10743" width="10.6640625" style="649" customWidth="1"/>
    <col min="10744" max="10744" width="11.6640625" style="649" customWidth="1"/>
    <col min="10745" max="10745" width="2.33203125" style="649" customWidth="1"/>
    <col min="10746" max="10993" width="9.33203125" style="649"/>
    <col min="10994" max="10994" width="14.33203125" style="649" customWidth="1"/>
    <col min="10995" max="10995" width="18" style="649" customWidth="1"/>
    <col min="10996" max="10997" width="10.6640625" style="649" customWidth="1"/>
    <col min="10998" max="10998" width="12.5" style="649" customWidth="1"/>
    <col min="10999" max="10999" width="10.6640625" style="649" customWidth="1"/>
    <col min="11000" max="11000" width="11.6640625" style="649" customWidth="1"/>
    <col min="11001" max="11001" width="2.33203125" style="649" customWidth="1"/>
    <col min="11002" max="11249" width="9.33203125" style="649"/>
    <col min="11250" max="11250" width="14.33203125" style="649" customWidth="1"/>
    <col min="11251" max="11251" width="18" style="649" customWidth="1"/>
    <col min="11252" max="11253" width="10.6640625" style="649" customWidth="1"/>
    <col min="11254" max="11254" width="12.5" style="649" customWidth="1"/>
    <col min="11255" max="11255" width="10.6640625" style="649" customWidth="1"/>
    <col min="11256" max="11256" width="11.6640625" style="649" customWidth="1"/>
    <col min="11257" max="11257" width="2.33203125" style="649" customWidth="1"/>
    <col min="11258" max="11505" width="9.33203125" style="649"/>
    <col min="11506" max="11506" width="14.33203125" style="649" customWidth="1"/>
    <col min="11507" max="11507" width="18" style="649" customWidth="1"/>
    <col min="11508" max="11509" width="10.6640625" style="649" customWidth="1"/>
    <col min="11510" max="11510" width="12.5" style="649" customWidth="1"/>
    <col min="11511" max="11511" width="10.6640625" style="649" customWidth="1"/>
    <col min="11512" max="11512" width="11.6640625" style="649" customWidth="1"/>
    <col min="11513" max="11513" width="2.33203125" style="649" customWidth="1"/>
    <col min="11514" max="11761" width="9.33203125" style="649"/>
    <col min="11762" max="11762" width="14.33203125" style="649" customWidth="1"/>
    <col min="11763" max="11763" width="18" style="649" customWidth="1"/>
    <col min="11764" max="11765" width="10.6640625" style="649" customWidth="1"/>
    <col min="11766" max="11766" width="12.5" style="649" customWidth="1"/>
    <col min="11767" max="11767" width="10.6640625" style="649" customWidth="1"/>
    <col min="11768" max="11768" width="11.6640625" style="649" customWidth="1"/>
    <col min="11769" max="11769" width="2.33203125" style="649" customWidth="1"/>
    <col min="11770" max="12017" width="9.33203125" style="649"/>
    <col min="12018" max="12018" width="14.33203125" style="649" customWidth="1"/>
    <col min="12019" max="12019" width="18" style="649" customWidth="1"/>
    <col min="12020" max="12021" width="10.6640625" style="649" customWidth="1"/>
    <col min="12022" max="12022" width="12.5" style="649" customWidth="1"/>
    <col min="12023" max="12023" width="10.6640625" style="649" customWidth="1"/>
    <col min="12024" max="12024" width="11.6640625" style="649" customWidth="1"/>
    <col min="12025" max="12025" width="2.33203125" style="649" customWidth="1"/>
    <col min="12026" max="12273" width="9.33203125" style="649"/>
    <col min="12274" max="12274" width="14.33203125" style="649" customWidth="1"/>
    <col min="12275" max="12275" width="18" style="649" customWidth="1"/>
    <col min="12276" max="12277" width="10.6640625" style="649" customWidth="1"/>
    <col min="12278" max="12278" width="12.5" style="649" customWidth="1"/>
    <col min="12279" max="12279" width="10.6640625" style="649" customWidth="1"/>
    <col min="12280" max="12280" width="11.6640625" style="649" customWidth="1"/>
    <col min="12281" max="12281" width="2.33203125" style="649" customWidth="1"/>
    <col min="12282" max="12529" width="9.33203125" style="649"/>
    <col min="12530" max="12530" width="14.33203125" style="649" customWidth="1"/>
    <col min="12531" max="12531" width="18" style="649" customWidth="1"/>
    <col min="12532" max="12533" width="10.6640625" style="649" customWidth="1"/>
    <col min="12534" max="12534" width="12.5" style="649" customWidth="1"/>
    <col min="12535" max="12535" width="10.6640625" style="649" customWidth="1"/>
    <col min="12536" max="12536" width="11.6640625" style="649" customWidth="1"/>
    <col min="12537" max="12537" width="2.33203125" style="649" customWidth="1"/>
    <col min="12538" max="12785" width="9.33203125" style="649"/>
    <col min="12786" max="12786" width="14.33203125" style="649" customWidth="1"/>
    <col min="12787" max="12787" width="18" style="649" customWidth="1"/>
    <col min="12788" max="12789" width="10.6640625" style="649" customWidth="1"/>
    <col min="12790" max="12790" width="12.5" style="649" customWidth="1"/>
    <col min="12791" max="12791" width="10.6640625" style="649" customWidth="1"/>
    <col min="12792" max="12792" width="11.6640625" style="649" customWidth="1"/>
    <col min="12793" max="12793" width="2.33203125" style="649" customWidth="1"/>
    <col min="12794" max="13041" width="9.33203125" style="649"/>
    <col min="13042" max="13042" width="14.33203125" style="649" customWidth="1"/>
    <col min="13043" max="13043" width="18" style="649" customWidth="1"/>
    <col min="13044" max="13045" width="10.6640625" style="649" customWidth="1"/>
    <col min="13046" max="13046" width="12.5" style="649" customWidth="1"/>
    <col min="13047" max="13047" width="10.6640625" style="649" customWidth="1"/>
    <col min="13048" max="13048" width="11.6640625" style="649" customWidth="1"/>
    <col min="13049" max="13049" width="2.33203125" style="649" customWidth="1"/>
    <col min="13050" max="13297" width="9.33203125" style="649"/>
    <col min="13298" max="13298" width="14.33203125" style="649" customWidth="1"/>
    <col min="13299" max="13299" width="18" style="649" customWidth="1"/>
    <col min="13300" max="13301" width="10.6640625" style="649" customWidth="1"/>
    <col min="13302" max="13302" width="12.5" style="649" customWidth="1"/>
    <col min="13303" max="13303" width="10.6640625" style="649" customWidth="1"/>
    <col min="13304" max="13304" width="11.6640625" style="649" customWidth="1"/>
    <col min="13305" max="13305" width="2.33203125" style="649" customWidth="1"/>
    <col min="13306" max="13553" width="9.33203125" style="649"/>
    <col min="13554" max="13554" width="14.33203125" style="649" customWidth="1"/>
    <col min="13555" max="13555" width="18" style="649" customWidth="1"/>
    <col min="13556" max="13557" width="10.6640625" style="649" customWidth="1"/>
    <col min="13558" max="13558" width="12.5" style="649" customWidth="1"/>
    <col min="13559" max="13559" width="10.6640625" style="649" customWidth="1"/>
    <col min="13560" max="13560" width="11.6640625" style="649" customWidth="1"/>
    <col min="13561" max="13561" width="2.33203125" style="649" customWidth="1"/>
    <col min="13562" max="13809" width="9.33203125" style="649"/>
    <col min="13810" max="13810" width="14.33203125" style="649" customWidth="1"/>
    <col min="13811" max="13811" width="18" style="649" customWidth="1"/>
    <col min="13812" max="13813" width="10.6640625" style="649" customWidth="1"/>
    <col min="13814" max="13814" width="12.5" style="649" customWidth="1"/>
    <col min="13815" max="13815" width="10.6640625" style="649" customWidth="1"/>
    <col min="13816" max="13816" width="11.6640625" style="649" customWidth="1"/>
    <col min="13817" max="13817" width="2.33203125" style="649" customWidth="1"/>
    <col min="13818" max="14065" width="9.33203125" style="649"/>
    <col min="14066" max="14066" width="14.33203125" style="649" customWidth="1"/>
    <col min="14067" max="14067" width="18" style="649" customWidth="1"/>
    <col min="14068" max="14069" width="10.6640625" style="649" customWidth="1"/>
    <col min="14070" max="14070" width="12.5" style="649" customWidth="1"/>
    <col min="14071" max="14071" width="10.6640625" style="649" customWidth="1"/>
    <col min="14072" max="14072" width="11.6640625" style="649" customWidth="1"/>
    <col min="14073" max="14073" width="2.33203125" style="649" customWidth="1"/>
    <col min="14074" max="14321" width="9.33203125" style="649"/>
    <col min="14322" max="14322" width="14.33203125" style="649" customWidth="1"/>
    <col min="14323" max="14323" width="18" style="649" customWidth="1"/>
    <col min="14324" max="14325" width="10.6640625" style="649" customWidth="1"/>
    <col min="14326" max="14326" width="12.5" style="649" customWidth="1"/>
    <col min="14327" max="14327" width="10.6640625" style="649" customWidth="1"/>
    <col min="14328" max="14328" width="11.6640625" style="649" customWidth="1"/>
    <col min="14329" max="14329" width="2.33203125" style="649" customWidth="1"/>
    <col min="14330" max="14577" width="9.33203125" style="649"/>
    <col min="14578" max="14578" width="14.33203125" style="649" customWidth="1"/>
    <col min="14579" max="14579" width="18" style="649" customWidth="1"/>
    <col min="14580" max="14581" width="10.6640625" style="649" customWidth="1"/>
    <col min="14582" max="14582" width="12.5" style="649" customWidth="1"/>
    <col min="14583" max="14583" width="10.6640625" style="649" customWidth="1"/>
    <col min="14584" max="14584" width="11.6640625" style="649" customWidth="1"/>
    <col min="14585" max="14585" width="2.33203125" style="649" customWidth="1"/>
    <col min="14586" max="14833" width="9.33203125" style="649"/>
    <col min="14834" max="14834" width="14.33203125" style="649" customWidth="1"/>
    <col min="14835" max="14835" width="18" style="649" customWidth="1"/>
    <col min="14836" max="14837" width="10.6640625" style="649" customWidth="1"/>
    <col min="14838" max="14838" width="12.5" style="649" customWidth="1"/>
    <col min="14839" max="14839" width="10.6640625" style="649" customWidth="1"/>
    <col min="14840" max="14840" width="11.6640625" style="649" customWidth="1"/>
    <col min="14841" max="14841" width="2.33203125" style="649" customWidth="1"/>
    <col min="14842" max="15089" width="9.33203125" style="649"/>
    <col min="15090" max="15090" width="14.33203125" style="649" customWidth="1"/>
    <col min="15091" max="15091" width="18" style="649" customWidth="1"/>
    <col min="15092" max="15093" width="10.6640625" style="649" customWidth="1"/>
    <col min="15094" max="15094" width="12.5" style="649" customWidth="1"/>
    <col min="15095" max="15095" width="10.6640625" style="649" customWidth="1"/>
    <col min="15096" max="15096" width="11.6640625" style="649" customWidth="1"/>
    <col min="15097" max="15097" width="2.33203125" style="649" customWidth="1"/>
    <col min="15098" max="15345" width="9.33203125" style="649"/>
    <col min="15346" max="15346" width="14.33203125" style="649" customWidth="1"/>
    <col min="15347" max="15347" width="18" style="649" customWidth="1"/>
    <col min="15348" max="15349" width="10.6640625" style="649" customWidth="1"/>
    <col min="15350" max="15350" width="12.5" style="649" customWidth="1"/>
    <col min="15351" max="15351" width="10.6640625" style="649" customWidth="1"/>
    <col min="15352" max="15352" width="11.6640625" style="649" customWidth="1"/>
    <col min="15353" max="15353" width="2.33203125" style="649" customWidth="1"/>
    <col min="15354" max="15601" width="9.33203125" style="649"/>
    <col min="15602" max="15602" width="14.33203125" style="649" customWidth="1"/>
    <col min="15603" max="15603" width="18" style="649" customWidth="1"/>
    <col min="15604" max="15605" width="10.6640625" style="649" customWidth="1"/>
    <col min="15606" max="15606" width="12.5" style="649" customWidth="1"/>
    <col min="15607" max="15607" width="10.6640625" style="649" customWidth="1"/>
    <col min="15608" max="15608" width="11.6640625" style="649" customWidth="1"/>
    <col min="15609" max="15609" width="2.33203125" style="649" customWidth="1"/>
    <col min="15610" max="15857" width="9.33203125" style="649"/>
    <col min="15858" max="15858" width="14.33203125" style="649" customWidth="1"/>
    <col min="15859" max="15859" width="18" style="649" customWidth="1"/>
    <col min="15860" max="15861" width="10.6640625" style="649" customWidth="1"/>
    <col min="15862" max="15862" width="12.5" style="649" customWidth="1"/>
    <col min="15863" max="15863" width="10.6640625" style="649" customWidth="1"/>
    <col min="15864" max="15864" width="11.6640625" style="649" customWidth="1"/>
    <col min="15865" max="15865" width="2.33203125" style="649" customWidth="1"/>
    <col min="15866" max="16113" width="9.33203125" style="649"/>
    <col min="16114" max="16114" width="14.33203125" style="649" customWidth="1"/>
    <col min="16115" max="16115" width="18" style="649" customWidth="1"/>
    <col min="16116" max="16117" width="10.6640625" style="649" customWidth="1"/>
    <col min="16118" max="16118" width="12.5" style="649" customWidth="1"/>
    <col min="16119" max="16119" width="10.6640625" style="649" customWidth="1"/>
    <col min="16120" max="16120" width="11.6640625" style="649" customWidth="1"/>
    <col min="16121" max="16121" width="2.33203125" style="649" customWidth="1"/>
    <col min="16122" max="16384" width="9.33203125" style="649"/>
  </cols>
  <sheetData>
    <row r="1" spans="1:3" x14ac:dyDescent="0.2">
      <c r="A1" s="648" t="s">
        <v>41</v>
      </c>
    </row>
    <row r="2" spans="1:3" x14ac:dyDescent="0.2">
      <c r="A2" s="648" t="s">
        <v>762</v>
      </c>
    </row>
    <row r="3" spans="1:3" x14ac:dyDescent="0.2">
      <c r="A3" s="650" t="s">
        <v>356</v>
      </c>
    </row>
    <row r="4" spans="1:3" x14ac:dyDescent="0.2">
      <c r="A4" s="651" t="s">
        <v>778</v>
      </c>
      <c r="B4" s="652"/>
    </row>
    <row r="5" spans="1:3" x14ac:dyDescent="0.2">
      <c r="A5" s="653" t="s">
        <v>764</v>
      </c>
    </row>
    <row r="6" spans="1:3" x14ac:dyDescent="0.2">
      <c r="A6" s="651" t="s">
        <v>1</v>
      </c>
    </row>
    <row r="7" spans="1:3" x14ac:dyDescent="0.2">
      <c r="A7" s="651" t="s">
        <v>0</v>
      </c>
    </row>
    <row r="8" spans="1:3" x14ac:dyDescent="0.2">
      <c r="A8" s="648"/>
    </row>
    <row r="9" spans="1:3" x14ac:dyDescent="0.2">
      <c r="B9" s="669" t="s">
        <v>779</v>
      </c>
      <c r="C9" s="755" t="s">
        <v>780</v>
      </c>
    </row>
    <row r="10" spans="1:3" x14ac:dyDescent="0.2">
      <c r="A10" s="763">
        <v>40513</v>
      </c>
      <c r="B10" s="657">
        <v>13.7</v>
      </c>
      <c r="C10" s="757">
        <v>88.1</v>
      </c>
    </row>
    <row r="11" spans="1:3" x14ac:dyDescent="0.2">
      <c r="A11" s="763">
        <v>40544</v>
      </c>
      <c r="B11" s="657">
        <v>14.1</v>
      </c>
      <c r="C11" s="757">
        <v>90.6</v>
      </c>
    </row>
    <row r="12" spans="1:3" x14ac:dyDescent="0.2">
      <c r="A12" s="763">
        <v>40575</v>
      </c>
      <c r="B12" s="657">
        <v>14.4</v>
      </c>
      <c r="C12" s="757">
        <v>92.3</v>
      </c>
    </row>
    <row r="13" spans="1:3" x14ac:dyDescent="0.2">
      <c r="A13" s="763">
        <v>40603</v>
      </c>
      <c r="B13" s="657">
        <v>14.6</v>
      </c>
      <c r="C13" s="757">
        <v>94.3</v>
      </c>
    </row>
    <row r="14" spans="1:3" x14ac:dyDescent="0.2">
      <c r="A14" s="763">
        <v>40634</v>
      </c>
      <c r="B14" s="657">
        <v>14.5</v>
      </c>
      <c r="C14" s="757">
        <v>94.8</v>
      </c>
    </row>
    <row r="15" spans="1:3" x14ac:dyDescent="0.2">
      <c r="A15" s="763">
        <v>40664</v>
      </c>
      <c r="B15" s="657">
        <v>14.2</v>
      </c>
      <c r="C15" s="757">
        <v>93.6</v>
      </c>
    </row>
    <row r="16" spans="1:3" x14ac:dyDescent="0.2">
      <c r="A16" s="763">
        <v>40695</v>
      </c>
      <c r="B16" s="657">
        <v>14.3</v>
      </c>
      <c r="C16" s="757">
        <v>95</v>
      </c>
    </row>
    <row r="17" spans="1:6" x14ac:dyDescent="0.2">
      <c r="A17" s="763">
        <v>40725</v>
      </c>
      <c r="B17" s="657">
        <v>14.1</v>
      </c>
      <c r="C17" s="757">
        <v>93.1</v>
      </c>
    </row>
    <row r="18" spans="1:6" x14ac:dyDescent="0.2">
      <c r="A18" s="763">
        <v>40756</v>
      </c>
      <c r="B18" s="657">
        <v>13.7</v>
      </c>
      <c r="C18" s="757">
        <v>91.7</v>
      </c>
    </row>
    <row r="19" spans="1:6" x14ac:dyDescent="0.2">
      <c r="A19" s="763">
        <v>40787</v>
      </c>
      <c r="B19" s="657">
        <v>13.5</v>
      </c>
      <c r="C19" s="757">
        <v>89.7</v>
      </c>
    </row>
    <row r="20" spans="1:6" x14ac:dyDescent="0.2">
      <c r="A20" s="763">
        <v>40817</v>
      </c>
      <c r="B20" s="657">
        <v>13.3</v>
      </c>
      <c r="C20" s="757">
        <v>88.8</v>
      </c>
    </row>
    <row r="21" spans="1:6" x14ac:dyDescent="0.2">
      <c r="A21" s="763">
        <v>40848</v>
      </c>
      <c r="B21" s="657">
        <v>13</v>
      </c>
      <c r="C21" s="757">
        <v>86.8</v>
      </c>
    </row>
    <row r="22" spans="1:6" x14ac:dyDescent="0.2">
      <c r="A22" s="763">
        <v>40878</v>
      </c>
      <c r="B22" s="657">
        <v>13.2</v>
      </c>
      <c r="C22" s="757">
        <v>87.5</v>
      </c>
    </row>
    <row r="23" spans="1:6" x14ac:dyDescent="0.2">
      <c r="A23" s="763">
        <v>40909</v>
      </c>
      <c r="B23" s="657">
        <v>13.4</v>
      </c>
      <c r="C23" s="657">
        <v>88.7</v>
      </c>
    </row>
    <row r="24" spans="1:6" x14ac:dyDescent="0.2">
      <c r="A24" s="763">
        <v>40940</v>
      </c>
      <c r="B24" s="657">
        <v>13.6</v>
      </c>
      <c r="C24" s="657">
        <v>89.9</v>
      </c>
    </row>
    <row r="25" spans="1:6" x14ac:dyDescent="0.2">
      <c r="A25" s="763">
        <v>40969</v>
      </c>
      <c r="B25" s="657">
        <v>13.8</v>
      </c>
      <c r="C25" s="657">
        <v>91.9</v>
      </c>
    </row>
    <row r="26" spans="1:6" x14ac:dyDescent="0.2">
      <c r="A26" s="763">
        <v>41000</v>
      </c>
      <c r="B26" s="657">
        <v>13.2</v>
      </c>
      <c r="C26" s="657">
        <v>88.7</v>
      </c>
    </row>
    <row r="27" spans="1:6" x14ac:dyDescent="0.2">
      <c r="A27" s="763">
        <v>41030</v>
      </c>
      <c r="B27" s="657">
        <v>13.8</v>
      </c>
      <c r="C27" s="657">
        <v>92.6</v>
      </c>
    </row>
    <row r="28" spans="1:6" x14ac:dyDescent="0.2">
      <c r="A28" s="763">
        <v>41061</v>
      </c>
      <c r="B28" s="657">
        <v>14.1</v>
      </c>
      <c r="C28" s="657">
        <v>94.2</v>
      </c>
    </row>
    <row r="29" spans="1:6" x14ac:dyDescent="0.2">
      <c r="A29" s="763">
        <v>41091</v>
      </c>
      <c r="B29" s="657">
        <v>14.6</v>
      </c>
      <c r="C29" s="657">
        <v>98.4</v>
      </c>
    </row>
    <row r="30" spans="1:6" x14ac:dyDescent="0.2">
      <c r="A30" s="763">
        <v>41122</v>
      </c>
      <c r="B30" s="657">
        <v>14.2</v>
      </c>
      <c r="C30" s="657">
        <v>94.4</v>
      </c>
      <c r="D30" s="652"/>
      <c r="E30" s="652"/>
      <c r="F30" s="652"/>
    </row>
    <row r="31" spans="1:6" x14ac:dyDescent="0.2">
      <c r="A31" s="763">
        <v>41153</v>
      </c>
      <c r="B31" s="657">
        <v>14.2</v>
      </c>
      <c r="C31" s="657">
        <v>94.4</v>
      </c>
    </row>
    <row r="32" spans="1:6" x14ac:dyDescent="0.2">
      <c r="A32" s="763">
        <v>41183</v>
      </c>
      <c r="B32" s="657">
        <v>13.9</v>
      </c>
      <c r="C32" s="657">
        <v>92.4</v>
      </c>
    </row>
    <row r="33" spans="1:3" x14ac:dyDescent="0.2">
      <c r="A33" s="763">
        <v>41214</v>
      </c>
      <c r="B33" s="657">
        <v>13.5</v>
      </c>
      <c r="C33" s="657">
        <v>90</v>
      </c>
    </row>
    <row r="34" spans="1:3" x14ac:dyDescent="0.2">
      <c r="A34" s="763">
        <v>41244</v>
      </c>
      <c r="B34" s="657">
        <v>13.5</v>
      </c>
      <c r="C34" s="657">
        <v>89.4</v>
      </c>
    </row>
    <row r="35" spans="1:3" x14ac:dyDescent="0.2">
      <c r="A35" s="763">
        <v>41275</v>
      </c>
      <c r="B35" s="657">
        <v>13.4</v>
      </c>
      <c r="C35" s="657">
        <v>88.5</v>
      </c>
    </row>
    <row r="36" spans="1:3" x14ac:dyDescent="0.2">
      <c r="A36" s="763">
        <v>41306</v>
      </c>
      <c r="B36" s="657">
        <v>13.2</v>
      </c>
      <c r="C36" s="657">
        <v>87.2</v>
      </c>
    </row>
    <row r="37" spans="1:3" x14ac:dyDescent="0.2">
      <c r="A37" s="763">
        <v>41334</v>
      </c>
      <c r="B37" s="657">
        <v>13.2</v>
      </c>
      <c r="C37" s="657">
        <v>88</v>
      </c>
    </row>
    <row r="39" spans="1:3" x14ac:dyDescent="0.2">
      <c r="A39" s="763"/>
      <c r="B39" s="663"/>
    </row>
    <row r="40" spans="1:3" x14ac:dyDescent="0.2">
      <c r="A40" s="763"/>
      <c r="B40" s="663"/>
    </row>
    <row r="41" spans="1:3" x14ac:dyDescent="0.2">
      <c r="A41" s="759"/>
      <c r="B41" s="663"/>
    </row>
    <row r="42" spans="1:3" x14ac:dyDescent="0.2">
      <c r="A42" s="759"/>
      <c r="B42" s="663"/>
    </row>
    <row r="43" spans="1:3" x14ac:dyDescent="0.2">
      <c r="A43" s="759"/>
      <c r="B43" s="663"/>
    </row>
    <row r="44" spans="1:3" x14ac:dyDescent="0.2">
      <c r="A44" s="759"/>
      <c r="B44" s="663"/>
    </row>
    <row r="45" spans="1:3" x14ac:dyDescent="0.2">
      <c r="A45" s="759"/>
      <c r="B45" s="663"/>
    </row>
    <row r="46" spans="1:3" x14ac:dyDescent="0.2">
      <c r="A46" s="759"/>
      <c r="B46" s="663"/>
    </row>
    <row r="47" spans="1:3" x14ac:dyDescent="0.2">
      <c r="A47" s="759"/>
      <c r="B47" s="663"/>
    </row>
    <row r="48" spans="1:3" x14ac:dyDescent="0.2">
      <c r="A48" s="759"/>
      <c r="B48" s="663"/>
    </row>
    <row r="49" spans="1:6" x14ac:dyDescent="0.2">
      <c r="A49" s="760"/>
      <c r="B49" s="663"/>
    </row>
    <row r="50" spans="1:6" x14ac:dyDescent="0.2">
      <c r="A50" s="761"/>
      <c r="B50" s="663"/>
    </row>
    <row r="58" spans="1:6" x14ac:dyDescent="0.2">
      <c r="C58" s="652"/>
      <c r="D58" s="652"/>
      <c r="E58" s="652"/>
      <c r="F58" s="65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J25"/>
  <sheetViews>
    <sheetView zoomScaleNormal="100" workbookViewId="0"/>
  </sheetViews>
  <sheetFormatPr defaultRowHeight="11.25" x14ac:dyDescent="0.2"/>
  <cols>
    <col min="1" max="1" width="13.6640625" style="234" customWidth="1"/>
    <col min="2" max="2" width="5.1640625" style="234" bestFit="1" customWidth="1"/>
    <col min="3" max="3" width="41.1640625" style="234" bestFit="1" customWidth="1"/>
    <col min="4" max="16384" width="9.33203125" style="234"/>
  </cols>
  <sheetData>
    <row r="1" spans="1:10" x14ac:dyDescent="0.2">
      <c r="A1" s="235" t="s">
        <v>41</v>
      </c>
      <c r="B1" s="186"/>
      <c r="D1" s="215"/>
      <c r="E1" s="215"/>
      <c r="F1" s="215"/>
      <c r="G1" s="215"/>
      <c r="I1" s="185"/>
      <c r="J1" s="184"/>
    </row>
    <row r="2" spans="1:10" x14ac:dyDescent="0.2">
      <c r="A2" s="235" t="s">
        <v>918</v>
      </c>
      <c r="B2" s="186"/>
      <c r="D2" s="215"/>
      <c r="E2" s="215"/>
      <c r="F2" s="215"/>
      <c r="G2" s="215"/>
      <c r="I2" s="185"/>
      <c r="J2" s="184"/>
    </row>
    <row r="3" spans="1:10" x14ac:dyDescent="0.2">
      <c r="A3" s="233" t="s">
        <v>919</v>
      </c>
      <c r="B3" s="186"/>
      <c r="C3" s="215"/>
      <c r="D3" s="215"/>
    </row>
    <row r="4" spans="1:10" x14ac:dyDescent="0.2">
      <c r="A4" s="232" t="s">
        <v>920</v>
      </c>
    </row>
    <row r="5" spans="1:10" x14ac:dyDescent="0.2">
      <c r="A5" s="183" t="s">
        <v>921</v>
      </c>
    </row>
    <row r="6" spans="1:10" x14ac:dyDescent="0.2">
      <c r="A6" s="232" t="s">
        <v>922</v>
      </c>
    </row>
    <row r="8" spans="1:10" s="182" customFormat="1" x14ac:dyDescent="0.2">
      <c r="B8" s="181">
        <v>2012</v>
      </c>
      <c r="C8" s="180" t="s">
        <v>923</v>
      </c>
    </row>
    <row r="9" spans="1:10" x14ac:dyDescent="0.2">
      <c r="A9" s="215" t="s">
        <v>924</v>
      </c>
      <c r="B9" s="234">
        <v>3.5</v>
      </c>
      <c r="C9" s="234">
        <v>3</v>
      </c>
    </row>
    <row r="10" spans="1:10" x14ac:dyDescent="0.2">
      <c r="A10" s="215" t="s">
        <v>135</v>
      </c>
      <c r="B10" s="234">
        <v>2.5</v>
      </c>
      <c r="C10" s="234">
        <v>2.2000000000000002</v>
      </c>
    </row>
    <row r="11" spans="1:10" x14ac:dyDescent="0.2">
      <c r="A11" s="215" t="s">
        <v>925</v>
      </c>
      <c r="B11" s="234">
        <v>2.2000000000000002</v>
      </c>
      <c r="C11" s="234">
        <v>1.7</v>
      </c>
    </row>
    <row r="12" spans="1:10" x14ac:dyDescent="0.2">
      <c r="A12" s="215" t="s">
        <v>926</v>
      </c>
      <c r="B12" s="234">
        <v>2.2000000000000002</v>
      </c>
      <c r="C12" s="234">
        <v>2.6</v>
      </c>
    </row>
    <row r="13" spans="1:10" x14ac:dyDescent="0.2">
      <c r="A13" s="215" t="s">
        <v>927</v>
      </c>
      <c r="B13" s="234">
        <v>1.9</v>
      </c>
      <c r="C13" s="234">
        <v>1.7</v>
      </c>
    </row>
    <row r="14" spans="1:10" x14ac:dyDescent="0.2">
      <c r="A14" s="215" t="s">
        <v>134</v>
      </c>
      <c r="B14" s="234">
        <v>1.6</v>
      </c>
      <c r="C14" s="234">
        <v>2.4</v>
      </c>
    </row>
    <row r="15" spans="1:10" x14ac:dyDescent="0.2">
      <c r="A15" s="215" t="s">
        <v>928</v>
      </c>
      <c r="B15" s="234">
        <v>1.2</v>
      </c>
      <c r="C15" s="234">
        <v>1.2</v>
      </c>
    </row>
    <row r="16" spans="1:10" x14ac:dyDescent="0.2">
      <c r="A16" s="215" t="s">
        <v>136</v>
      </c>
      <c r="B16" s="234">
        <v>1.1000000000000001</v>
      </c>
      <c r="C16" s="234">
        <v>1.4</v>
      </c>
    </row>
    <row r="17" spans="1:3" x14ac:dyDescent="0.2">
      <c r="A17" s="215" t="s">
        <v>929</v>
      </c>
      <c r="B17" s="234">
        <v>0.9</v>
      </c>
      <c r="C17" s="234">
        <v>0.6</v>
      </c>
    </row>
    <row r="18" spans="1:3" x14ac:dyDescent="0.2">
      <c r="A18" s="215" t="s">
        <v>133</v>
      </c>
      <c r="B18" s="234">
        <v>0.6</v>
      </c>
      <c r="C18" s="234">
        <v>1.1000000000000001</v>
      </c>
    </row>
    <row r="19" spans="1:3" x14ac:dyDescent="0.2">
      <c r="A19" s="215" t="s">
        <v>930</v>
      </c>
      <c r="B19" s="234">
        <v>0.1</v>
      </c>
      <c r="C19" s="234">
        <v>0.3</v>
      </c>
    </row>
    <row r="20" spans="1:3" x14ac:dyDescent="0.2">
      <c r="A20" s="215" t="s">
        <v>131</v>
      </c>
      <c r="B20" s="234">
        <v>0</v>
      </c>
      <c r="C20" s="234">
        <v>1</v>
      </c>
    </row>
    <row r="21" spans="1:3" x14ac:dyDescent="0.2">
      <c r="A21" s="215" t="s">
        <v>9</v>
      </c>
      <c r="B21" s="234">
        <v>-0.3</v>
      </c>
      <c r="C21" s="234">
        <v>1</v>
      </c>
    </row>
    <row r="22" spans="1:3" x14ac:dyDescent="0.2">
      <c r="A22" s="215" t="s">
        <v>931</v>
      </c>
      <c r="B22" s="234">
        <v>-0.4</v>
      </c>
      <c r="C22" s="234">
        <v>-0.2</v>
      </c>
    </row>
    <row r="23" spans="1:3" x14ac:dyDescent="0.2">
      <c r="A23" s="215" t="s">
        <v>323</v>
      </c>
      <c r="B23" s="234">
        <v>-1.4</v>
      </c>
      <c r="C23" s="234">
        <v>-1.5</v>
      </c>
    </row>
    <row r="24" spans="1:3" x14ac:dyDescent="0.2">
      <c r="A24" s="215" t="s">
        <v>324</v>
      </c>
      <c r="B24" s="234">
        <v>-2.1</v>
      </c>
      <c r="C24" s="234">
        <v>-1</v>
      </c>
    </row>
    <row r="25" spans="1:3" x14ac:dyDescent="0.2">
      <c r="A25" s="215" t="s">
        <v>22</v>
      </c>
      <c r="B25" s="234">
        <v>-6</v>
      </c>
      <c r="C25" s="234">
        <v>-4.2</v>
      </c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58"/>
  <sheetViews>
    <sheetView workbookViewId="0"/>
  </sheetViews>
  <sheetFormatPr defaultRowHeight="11.25" x14ac:dyDescent="0.2"/>
  <cols>
    <col min="1" max="1" width="9.83203125" style="649" customWidth="1"/>
    <col min="2" max="2" width="27.83203125" style="649" bestFit="1" customWidth="1"/>
    <col min="3" max="3" width="25.6640625" style="649" bestFit="1" customWidth="1"/>
    <col min="4" max="241" width="9.33203125" style="649"/>
    <col min="242" max="242" width="14.33203125" style="649" customWidth="1"/>
    <col min="243" max="243" width="18" style="649" customWidth="1"/>
    <col min="244" max="245" width="10.6640625" style="649" customWidth="1"/>
    <col min="246" max="246" width="12.5" style="649" customWidth="1"/>
    <col min="247" max="247" width="10.6640625" style="649" customWidth="1"/>
    <col min="248" max="248" width="11.6640625" style="649" customWidth="1"/>
    <col min="249" max="249" width="2.33203125" style="649" customWidth="1"/>
    <col min="250" max="497" width="9.33203125" style="649"/>
    <col min="498" max="498" width="14.33203125" style="649" customWidth="1"/>
    <col min="499" max="499" width="18" style="649" customWidth="1"/>
    <col min="500" max="501" width="10.6640625" style="649" customWidth="1"/>
    <col min="502" max="502" width="12.5" style="649" customWidth="1"/>
    <col min="503" max="503" width="10.6640625" style="649" customWidth="1"/>
    <col min="504" max="504" width="11.6640625" style="649" customWidth="1"/>
    <col min="505" max="505" width="2.33203125" style="649" customWidth="1"/>
    <col min="506" max="753" width="9.33203125" style="649"/>
    <col min="754" max="754" width="14.33203125" style="649" customWidth="1"/>
    <col min="755" max="755" width="18" style="649" customWidth="1"/>
    <col min="756" max="757" width="10.6640625" style="649" customWidth="1"/>
    <col min="758" max="758" width="12.5" style="649" customWidth="1"/>
    <col min="759" max="759" width="10.6640625" style="649" customWidth="1"/>
    <col min="760" max="760" width="11.6640625" style="649" customWidth="1"/>
    <col min="761" max="761" width="2.33203125" style="649" customWidth="1"/>
    <col min="762" max="1009" width="9.33203125" style="649"/>
    <col min="1010" max="1010" width="14.33203125" style="649" customWidth="1"/>
    <col min="1011" max="1011" width="18" style="649" customWidth="1"/>
    <col min="1012" max="1013" width="10.6640625" style="649" customWidth="1"/>
    <col min="1014" max="1014" width="12.5" style="649" customWidth="1"/>
    <col min="1015" max="1015" width="10.6640625" style="649" customWidth="1"/>
    <col min="1016" max="1016" width="11.6640625" style="649" customWidth="1"/>
    <col min="1017" max="1017" width="2.33203125" style="649" customWidth="1"/>
    <col min="1018" max="1265" width="9.33203125" style="649"/>
    <col min="1266" max="1266" width="14.33203125" style="649" customWidth="1"/>
    <col min="1267" max="1267" width="18" style="649" customWidth="1"/>
    <col min="1268" max="1269" width="10.6640625" style="649" customWidth="1"/>
    <col min="1270" max="1270" width="12.5" style="649" customWidth="1"/>
    <col min="1271" max="1271" width="10.6640625" style="649" customWidth="1"/>
    <col min="1272" max="1272" width="11.6640625" style="649" customWidth="1"/>
    <col min="1273" max="1273" width="2.33203125" style="649" customWidth="1"/>
    <col min="1274" max="1521" width="9.33203125" style="649"/>
    <col min="1522" max="1522" width="14.33203125" style="649" customWidth="1"/>
    <col min="1523" max="1523" width="18" style="649" customWidth="1"/>
    <col min="1524" max="1525" width="10.6640625" style="649" customWidth="1"/>
    <col min="1526" max="1526" width="12.5" style="649" customWidth="1"/>
    <col min="1527" max="1527" width="10.6640625" style="649" customWidth="1"/>
    <col min="1528" max="1528" width="11.6640625" style="649" customWidth="1"/>
    <col min="1529" max="1529" width="2.33203125" style="649" customWidth="1"/>
    <col min="1530" max="1777" width="9.33203125" style="649"/>
    <col min="1778" max="1778" width="14.33203125" style="649" customWidth="1"/>
    <col min="1779" max="1779" width="18" style="649" customWidth="1"/>
    <col min="1780" max="1781" width="10.6640625" style="649" customWidth="1"/>
    <col min="1782" max="1782" width="12.5" style="649" customWidth="1"/>
    <col min="1783" max="1783" width="10.6640625" style="649" customWidth="1"/>
    <col min="1784" max="1784" width="11.6640625" style="649" customWidth="1"/>
    <col min="1785" max="1785" width="2.33203125" style="649" customWidth="1"/>
    <col min="1786" max="2033" width="9.33203125" style="649"/>
    <col min="2034" max="2034" width="14.33203125" style="649" customWidth="1"/>
    <col min="2035" max="2035" width="18" style="649" customWidth="1"/>
    <col min="2036" max="2037" width="10.6640625" style="649" customWidth="1"/>
    <col min="2038" max="2038" width="12.5" style="649" customWidth="1"/>
    <col min="2039" max="2039" width="10.6640625" style="649" customWidth="1"/>
    <col min="2040" max="2040" width="11.6640625" style="649" customWidth="1"/>
    <col min="2041" max="2041" width="2.33203125" style="649" customWidth="1"/>
    <col min="2042" max="2289" width="9.33203125" style="649"/>
    <col min="2290" max="2290" width="14.33203125" style="649" customWidth="1"/>
    <col min="2291" max="2291" width="18" style="649" customWidth="1"/>
    <col min="2292" max="2293" width="10.6640625" style="649" customWidth="1"/>
    <col min="2294" max="2294" width="12.5" style="649" customWidth="1"/>
    <col min="2295" max="2295" width="10.6640625" style="649" customWidth="1"/>
    <col min="2296" max="2296" width="11.6640625" style="649" customWidth="1"/>
    <col min="2297" max="2297" width="2.33203125" style="649" customWidth="1"/>
    <col min="2298" max="2545" width="9.33203125" style="649"/>
    <col min="2546" max="2546" width="14.33203125" style="649" customWidth="1"/>
    <col min="2547" max="2547" width="18" style="649" customWidth="1"/>
    <col min="2548" max="2549" width="10.6640625" style="649" customWidth="1"/>
    <col min="2550" max="2550" width="12.5" style="649" customWidth="1"/>
    <col min="2551" max="2551" width="10.6640625" style="649" customWidth="1"/>
    <col min="2552" max="2552" width="11.6640625" style="649" customWidth="1"/>
    <col min="2553" max="2553" width="2.33203125" style="649" customWidth="1"/>
    <col min="2554" max="2801" width="9.33203125" style="649"/>
    <col min="2802" max="2802" width="14.33203125" style="649" customWidth="1"/>
    <col min="2803" max="2803" width="18" style="649" customWidth="1"/>
    <col min="2804" max="2805" width="10.6640625" style="649" customWidth="1"/>
    <col min="2806" max="2806" width="12.5" style="649" customWidth="1"/>
    <col min="2807" max="2807" width="10.6640625" style="649" customWidth="1"/>
    <col min="2808" max="2808" width="11.6640625" style="649" customWidth="1"/>
    <col min="2809" max="2809" width="2.33203125" style="649" customWidth="1"/>
    <col min="2810" max="3057" width="9.33203125" style="649"/>
    <col min="3058" max="3058" width="14.33203125" style="649" customWidth="1"/>
    <col min="3059" max="3059" width="18" style="649" customWidth="1"/>
    <col min="3060" max="3061" width="10.6640625" style="649" customWidth="1"/>
    <col min="3062" max="3062" width="12.5" style="649" customWidth="1"/>
    <col min="3063" max="3063" width="10.6640625" style="649" customWidth="1"/>
    <col min="3064" max="3064" width="11.6640625" style="649" customWidth="1"/>
    <col min="3065" max="3065" width="2.33203125" style="649" customWidth="1"/>
    <col min="3066" max="3313" width="9.33203125" style="649"/>
    <col min="3314" max="3314" width="14.33203125" style="649" customWidth="1"/>
    <col min="3315" max="3315" width="18" style="649" customWidth="1"/>
    <col min="3316" max="3317" width="10.6640625" style="649" customWidth="1"/>
    <col min="3318" max="3318" width="12.5" style="649" customWidth="1"/>
    <col min="3319" max="3319" width="10.6640625" style="649" customWidth="1"/>
    <col min="3320" max="3320" width="11.6640625" style="649" customWidth="1"/>
    <col min="3321" max="3321" width="2.33203125" style="649" customWidth="1"/>
    <col min="3322" max="3569" width="9.33203125" style="649"/>
    <col min="3570" max="3570" width="14.33203125" style="649" customWidth="1"/>
    <col min="3571" max="3571" width="18" style="649" customWidth="1"/>
    <col min="3572" max="3573" width="10.6640625" style="649" customWidth="1"/>
    <col min="3574" max="3574" width="12.5" style="649" customWidth="1"/>
    <col min="3575" max="3575" width="10.6640625" style="649" customWidth="1"/>
    <col min="3576" max="3576" width="11.6640625" style="649" customWidth="1"/>
    <col min="3577" max="3577" width="2.33203125" style="649" customWidth="1"/>
    <col min="3578" max="3825" width="9.33203125" style="649"/>
    <col min="3826" max="3826" width="14.33203125" style="649" customWidth="1"/>
    <col min="3827" max="3827" width="18" style="649" customWidth="1"/>
    <col min="3828" max="3829" width="10.6640625" style="649" customWidth="1"/>
    <col min="3830" max="3830" width="12.5" style="649" customWidth="1"/>
    <col min="3831" max="3831" width="10.6640625" style="649" customWidth="1"/>
    <col min="3832" max="3832" width="11.6640625" style="649" customWidth="1"/>
    <col min="3833" max="3833" width="2.33203125" style="649" customWidth="1"/>
    <col min="3834" max="4081" width="9.33203125" style="649"/>
    <col min="4082" max="4082" width="14.33203125" style="649" customWidth="1"/>
    <col min="4083" max="4083" width="18" style="649" customWidth="1"/>
    <col min="4084" max="4085" width="10.6640625" style="649" customWidth="1"/>
    <col min="4086" max="4086" width="12.5" style="649" customWidth="1"/>
    <col min="4087" max="4087" width="10.6640625" style="649" customWidth="1"/>
    <col min="4088" max="4088" width="11.6640625" style="649" customWidth="1"/>
    <col min="4089" max="4089" width="2.33203125" style="649" customWidth="1"/>
    <col min="4090" max="4337" width="9.33203125" style="649"/>
    <col min="4338" max="4338" width="14.33203125" style="649" customWidth="1"/>
    <col min="4339" max="4339" width="18" style="649" customWidth="1"/>
    <col min="4340" max="4341" width="10.6640625" style="649" customWidth="1"/>
    <col min="4342" max="4342" width="12.5" style="649" customWidth="1"/>
    <col min="4343" max="4343" width="10.6640625" style="649" customWidth="1"/>
    <col min="4344" max="4344" width="11.6640625" style="649" customWidth="1"/>
    <col min="4345" max="4345" width="2.33203125" style="649" customWidth="1"/>
    <col min="4346" max="4593" width="9.33203125" style="649"/>
    <col min="4594" max="4594" width="14.33203125" style="649" customWidth="1"/>
    <col min="4595" max="4595" width="18" style="649" customWidth="1"/>
    <col min="4596" max="4597" width="10.6640625" style="649" customWidth="1"/>
    <col min="4598" max="4598" width="12.5" style="649" customWidth="1"/>
    <col min="4599" max="4599" width="10.6640625" style="649" customWidth="1"/>
    <col min="4600" max="4600" width="11.6640625" style="649" customWidth="1"/>
    <col min="4601" max="4601" width="2.33203125" style="649" customWidth="1"/>
    <col min="4602" max="4849" width="9.33203125" style="649"/>
    <col min="4850" max="4850" width="14.33203125" style="649" customWidth="1"/>
    <col min="4851" max="4851" width="18" style="649" customWidth="1"/>
    <col min="4852" max="4853" width="10.6640625" style="649" customWidth="1"/>
    <col min="4854" max="4854" width="12.5" style="649" customWidth="1"/>
    <col min="4855" max="4855" width="10.6640625" style="649" customWidth="1"/>
    <col min="4856" max="4856" width="11.6640625" style="649" customWidth="1"/>
    <col min="4857" max="4857" width="2.33203125" style="649" customWidth="1"/>
    <col min="4858" max="5105" width="9.33203125" style="649"/>
    <col min="5106" max="5106" width="14.33203125" style="649" customWidth="1"/>
    <col min="5107" max="5107" width="18" style="649" customWidth="1"/>
    <col min="5108" max="5109" width="10.6640625" style="649" customWidth="1"/>
    <col min="5110" max="5110" width="12.5" style="649" customWidth="1"/>
    <col min="5111" max="5111" width="10.6640625" style="649" customWidth="1"/>
    <col min="5112" max="5112" width="11.6640625" style="649" customWidth="1"/>
    <col min="5113" max="5113" width="2.33203125" style="649" customWidth="1"/>
    <col min="5114" max="5361" width="9.33203125" style="649"/>
    <col min="5362" max="5362" width="14.33203125" style="649" customWidth="1"/>
    <col min="5363" max="5363" width="18" style="649" customWidth="1"/>
    <col min="5364" max="5365" width="10.6640625" style="649" customWidth="1"/>
    <col min="5366" max="5366" width="12.5" style="649" customWidth="1"/>
    <col min="5367" max="5367" width="10.6640625" style="649" customWidth="1"/>
    <col min="5368" max="5368" width="11.6640625" style="649" customWidth="1"/>
    <col min="5369" max="5369" width="2.33203125" style="649" customWidth="1"/>
    <col min="5370" max="5617" width="9.33203125" style="649"/>
    <col min="5618" max="5618" width="14.33203125" style="649" customWidth="1"/>
    <col min="5619" max="5619" width="18" style="649" customWidth="1"/>
    <col min="5620" max="5621" width="10.6640625" style="649" customWidth="1"/>
    <col min="5622" max="5622" width="12.5" style="649" customWidth="1"/>
    <col min="5623" max="5623" width="10.6640625" style="649" customWidth="1"/>
    <col min="5624" max="5624" width="11.6640625" style="649" customWidth="1"/>
    <col min="5625" max="5625" width="2.33203125" style="649" customWidth="1"/>
    <col min="5626" max="5873" width="9.33203125" style="649"/>
    <col min="5874" max="5874" width="14.33203125" style="649" customWidth="1"/>
    <col min="5875" max="5875" width="18" style="649" customWidth="1"/>
    <col min="5876" max="5877" width="10.6640625" style="649" customWidth="1"/>
    <col min="5878" max="5878" width="12.5" style="649" customWidth="1"/>
    <col min="5879" max="5879" width="10.6640625" style="649" customWidth="1"/>
    <col min="5880" max="5880" width="11.6640625" style="649" customWidth="1"/>
    <col min="5881" max="5881" width="2.33203125" style="649" customWidth="1"/>
    <col min="5882" max="6129" width="9.33203125" style="649"/>
    <col min="6130" max="6130" width="14.33203125" style="649" customWidth="1"/>
    <col min="6131" max="6131" width="18" style="649" customWidth="1"/>
    <col min="6132" max="6133" width="10.6640625" style="649" customWidth="1"/>
    <col min="6134" max="6134" width="12.5" style="649" customWidth="1"/>
    <col min="6135" max="6135" width="10.6640625" style="649" customWidth="1"/>
    <col min="6136" max="6136" width="11.6640625" style="649" customWidth="1"/>
    <col min="6137" max="6137" width="2.33203125" style="649" customWidth="1"/>
    <col min="6138" max="6385" width="9.33203125" style="649"/>
    <col min="6386" max="6386" width="14.33203125" style="649" customWidth="1"/>
    <col min="6387" max="6387" width="18" style="649" customWidth="1"/>
    <col min="6388" max="6389" width="10.6640625" style="649" customWidth="1"/>
    <col min="6390" max="6390" width="12.5" style="649" customWidth="1"/>
    <col min="6391" max="6391" width="10.6640625" style="649" customWidth="1"/>
    <col min="6392" max="6392" width="11.6640625" style="649" customWidth="1"/>
    <col min="6393" max="6393" width="2.33203125" style="649" customWidth="1"/>
    <col min="6394" max="6641" width="9.33203125" style="649"/>
    <col min="6642" max="6642" width="14.33203125" style="649" customWidth="1"/>
    <col min="6643" max="6643" width="18" style="649" customWidth="1"/>
    <col min="6644" max="6645" width="10.6640625" style="649" customWidth="1"/>
    <col min="6646" max="6646" width="12.5" style="649" customWidth="1"/>
    <col min="6647" max="6647" width="10.6640625" style="649" customWidth="1"/>
    <col min="6648" max="6648" width="11.6640625" style="649" customWidth="1"/>
    <col min="6649" max="6649" width="2.33203125" style="649" customWidth="1"/>
    <col min="6650" max="6897" width="9.33203125" style="649"/>
    <col min="6898" max="6898" width="14.33203125" style="649" customWidth="1"/>
    <col min="6899" max="6899" width="18" style="649" customWidth="1"/>
    <col min="6900" max="6901" width="10.6640625" style="649" customWidth="1"/>
    <col min="6902" max="6902" width="12.5" style="649" customWidth="1"/>
    <col min="6903" max="6903" width="10.6640625" style="649" customWidth="1"/>
    <col min="6904" max="6904" width="11.6640625" style="649" customWidth="1"/>
    <col min="6905" max="6905" width="2.33203125" style="649" customWidth="1"/>
    <col min="6906" max="7153" width="9.33203125" style="649"/>
    <col min="7154" max="7154" width="14.33203125" style="649" customWidth="1"/>
    <col min="7155" max="7155" width="18" style="649" customWidth="1"/>
    <col min="7156" max="7157" width="10.6640625" style="649" customWidth="1"/>
    <col min="7158" max="7158" width="12.5" style="649" customWidth="1"/>
    <col min="7159" max="7159" width="10.6640625" style="649" customWidth="1"/>
    <col min="7160" max="7160" width="11.6640625" style="649" customWidth="1"/>
    <col min="7161" max="7161" width="2.33203125" style="649" customWidth="1"/>
    <col min="7162" max="7409" width="9.33203125" style="649"/>
    <col min="7410" max="7410" width="14.33203125" style="649" customWidth="1"/>
    <col min="7411" max="7411" width="18" style="649" customWidth="1"/>
    <col min="7412" max="7413" width="10.6640625" style="649" customWidth="1"/>
    <col min="7414" max="7414" width="12.5" style="649" customWidth="1"/>
    <col min="7415" max="7415" width="10.6640625" style="649" customWidth="1"/>
    <col min="7416" max="7416" width="11.6640625" style="649" customWidth="1"/>
    <col min="7417" max="7417" width="2.33203125" style="649" customWidth="1"/>
    <col min="7418" max="7665" width="9.33203125" style="649"/>
    <col min="7666" max="7666" width="14.33203125" style="649" customWidth="1"/>
    <col min="7667" max="7667" width="18" style="649" customWidth="1"/>
    <col min="7668" max="7669" width="10.6640625" style="649" customWidth="1"/>
    <col min="7670" max="7670" width="12.5" style="649" customWidth="1"/>
    <col min="7671" max="7671" width="10.6640625" style="649" customWidth="1"/>
    <col min="7672" max="7672" width="11.6640625" style="649" customWidth="1"/>
    <col min="7673" max="7673" width="2.33203125" style="649" customWidth="1"/>
    <col min="7674" max="7921" width="9.33203125" style="649"/>
    <col min="7922" max="7922" width="14.33203125" style="649" customWidth="1"/>
    <col min="7923" max="7923" width="18" style="649" customWidth="1"/>
    <col min="7924" max="7925" width="10.6640625" style="649" customWidth="1"/>
    <col min="7926" max="7926" width="12.5" style="649" customWidth="1"/>
    <col min="7927" max="7927" width="10.6640625" style="649" customWidth="1"/>
    <col min="7928" max="7928" width="11.6640625" style="649" customWidth="1"/>
    <col min="7929" max="7929" width="2.33203125" style="649" customWidth="1"/>
    <col min="7930" max="8177" width="9.33203125" style="649"/>
    <col min="8178" max="8178" width="14.33203125" style="649" customWidth="1"/>
    <col min="8179" max="8179" width="18" style="649" customWidth="1"/>
    <col min="8180" max="8181" width="10.6640625" style="649" customWidth="1"/>
    <col min="8182" max="8182" width="12.5" style="649" customWidth="1"/>
    <col min="8183" max="8183" width="10.6640625" style="649" customWidth="1"/>
    <col min="8184" max="8184" width="11.6640625" style="649" customWidth="1"/>
    <col min="8185" max="8185" width="2.33203125" style="649" customWidth="1"/>
    <col min="8186" max="8433" width="9.33203125" style="649"/>
    <col min="8434" max="8434" width="14.33203125" style="649" customWidth="1"/>
    <col min="8435" max="8435" width="18" style="649" customWidth="1"/>
    <col min="8436" max="8437" width="10.6640625" style="649" customWidth="1"/>
    <col min="8438" max="8438" width="12.5" style="649" customWidth="1"/>
    <col min="8439" max="8439" width="10.6640625" style="649" customWidth="1"/>
    <col min="8440" max="8440" width="11.6640625" style="649" customWidth="1"/>
    <col min="8441" max="8441" width="2.33203125" style="649" customWidth="1"/>
    <col min="8442" max="8689" width="9.33203125" style="649"/>
    <col min="8690" max="8690" width="14.33203125" style="649" customWidth="1"/>
    <col min="8691" max="8691" width="18" style="649" customWidth="1"/>
    <col min="8692" max="8693" width="10.6640625" style="649" customWidth="1"/>
    <col min="8694" max="8694" width="12.5" style="649" customWidth="1"/>
    <col min="8695" max="8695" width="10.6640625" style="649" customWidth="1"/>
    <col min="8696" max="8696" width="11.6640625" style="649" customWidth="1"/>
    <col min="8697" max="8697" width="2.33203125" style="649" customWidth="1"/>
    <col min="8698" max="8945" width="9.33203125" style="649"/>
    <col min="8946" max="8946" width="14.33203125" style="649" customWidth="1"/>
    <col min="8947" max="8947" width="18" style="649" customWidth="1"/>
    <col min="8948" max="8949" width="10.6640625" style="649" customWidth="1"/>
    <col min="8950" max="8950" width="12.5" style="649" customWidth="1"/>
    <col min="8951" max="8951" width="10.6640625" style="649" customWidth="1"/>
    <col min="8952" max="8952" width="11.6640625" style="649" customWidth="1"/>
    <col min="8953" max="8953" width="2.33203125" style="649" customWidth="1"/>
    <col min="8954" max="9201" width="9.33203125" style="649"/>
    <col min="9202" max="9202" width="14.33203125" style="649" customWidth="1"/>
    <col min="9203" max="9203" width="18" style="649" customWidth="1"/>
    <col min="9204" max="9205" width="10.6640625" style="649" customWidth="1"/>
    <col min="9206" max="9206" width="12.5" style="649" customWidth="1"/>
    <col min="9207" max="9207" width="10.6640625" style="649" customWidth="1"/>
    <col min="9208" max="9208" width="11.6640625" style="649" customWidth="1"/>
    <col min="9209" max="9209" width="2.33203125" style="649" customWidth="1"/>
    <col min="9210" max="9457" width="9.33203125" style="649"/>
    <col min="9458" max="9458" width="14.33203125" style="649" customWidth="1"/>
    <col min="9459" max="9459" width="18" style="649" customWidth="1"/>
    <col min="9460" max="9461" width="10.6640625" style="649" customWidth="1"/>
    <col min="9462" max="9462" width="12.5" style="649" customWidth="1"/>
    <col min="9463" max="9463" width="10.6640625" style="649" customWidth="1"/>
    <col min="9464" max="9464" width="11.6640625" style="649" customWidth="1"/>
    <col min="9465" max="9465" width="2.33203125" style="649" customWidth="1"/>
    <col min="9466" max="9713" width="9.33203125" style="649"/>
    <col min="9714" max="9714" width="14.33203125" style="649" customWidth="1"/>
    <col min="9715" max="9715" width="18" style="649" customWidth="1"/>
    <col min="9716" max="9717" width="10.6640625" style="649" customWidth="1"/>
    <col min="9718" max="9718" width="12.5" style="649" customWidth="1"/>
    <col min="9719" max="9719" width="10.6640625" style="649" customWidth="1"/>
    <col min="9720" max="9720" width="11.6640625" style="649" customWidth="1"/>
    <col min="9721" max="9721" width="2.33203125" style="649" customWidth="1"/>
    <col min="9722" max="9969" width="9.33203125" style="649"/>
    <col min="9970" max="9970" width="14.33203125" style="649" customWidth="1"/>
    <col min="9971" max="9971" width="18" style="649" customWidth="1"/>
    <col min="9972" max="9973" width="10.6640625" style="649" customWidth="1"/>
    <col min="9974" max="9974" width="12.5" style="649" customWidth="1"/>
    <col min="9975" max="9975" width="10.6640625" style="649" customWidth="1"/>
    <col min="9976" max="9976" width="11.6640625" style="649" customWidth="1"/>
    <col min="9977" max="9977" width="2.33203125" style="649" customWidth="1"/>
    <col min="9978" max="10225" width="9.33203125" style="649"/>
    <col min="10226" max="10226" width="14.33203125" style="649" customWidth="1"/>
    <col min="10227" max="10227" width="18" style="649" customWidth="1"/>
    <col min="10228" max="10229" width="10.6640625" style="649" customWidth="1"/>
    <col min="10230" max="10230" width="12.5" style="649" customWidth="1"/>
    <col min="10231" max="10231" width="10.6640625" style="649" customWidth="1"/>
    <col min="10232" max="10232" width="11.6640625" style="649" customWidth="1"/>
    <col min="10233" max="10233" width="2.33203125" style="649" customWidth="1"/>
    <col min="10234" max="10481" width="9.33203125" style="649"/>
    <col min="10482" max="10482" width="14.33203125" style="649" customWidth="1"/>
    <col min="10483" max="10483" width="18" style="649" customWidth="1"/>
    <col min="10484" max="10485" width="10.6640625" style="649" customWidth="1"/>
    <col min="10486" max="10486" width="12.5" style="649" customWidth="1"/>
    <col min="10487" max="10487" width="10.6640625" style="649" customWidth="1"/>
    <col min="10488" max="10488" width="11.6640625" style="649" customWidth="1"/>
    <col min="10489" max="10489" width="2.33203125" style="649" customWidth="1"/>
    <col min="10490" max="10737" width="9.33203125" style="649"/>
    <col min="10738" max="10738" width="14.33203125" style="649" customWidth="1"/>
    <col min="10739" max="10739" width="18" style="649" customWidth="1"/>
    <col min="10740" max="10741" width="10.6640625" style="649" customWidth="1"/>
    <col min="10742" max="10742" width="12.5" style="649" customWidth="1"/>
    <col min="10743" max="10743" width="10.6640625" style="649" customWidth="1"/>
    <col min="10744" max="10744" width="11.6640625" style="649" customWidth="1"/>
    <col min="10745" max="10745" width="2.33203125" style="649" customWidth="1"/>
    <col min="10746" max="10993" width="9.33203125" style="649"/>
    <col min="10994" max="10994" width="14.33203125" style="649" customWidth="1"/>
    <col min="10995" max="10995" width="18" style="649" customWidth="1"/>
    <col min="10996" max="10997" width="10.6640625" style="649" customWidth="1"/>
    <col min="10998" max="10998" width="12.5" style="649" customWidth="1"/>
    <col min="10999" max="10999" width="10.6640625" style="649" customWidth="1"/>
    <col min="11000" max="11000" width="11.6640625" style="649" customWidth="1"/>
    <col min="11001" max="11001" width="2.33203125" style="649" customWidth="1"/>
    <col min="11002" max="11249" width="9.33203125" style="649"/>
    <col min="11250" max="11250" width="14.33203125" style="649" customWidth="1"/>
    <col min="11251" max="11251" width="18" style="649" customWidth="1"/>
    <col min="11252" max="11253" width="10.6640625" style="649" customWidth="1"/>
    <col min="11254" max="11254" width="12.5" style="649" customWidth="1"/>
    <col min="11255" max="11255" width="10.6640625" style="649" customWidth="1"/>
    <col min="11256" max="11256" width="11.6640625" style="649" customWidth="1"/>
    <col min="11257" max="11257" width="2.33203125" style="649" customWidth="1"/>
    <col min="11258" max="11505" width="9.33203125" style="649"/>
    <col min="11506" max="11506" width="14.33203125" style="649" customWidth="1"/>
    <col min="11507" max="11507" width="18" style="649" customWidth="1"/>
    <col min="11508" max="11509" width="10.6640625" style="649" customWidth="1"/>
    <col min="11510" max="11510" width="12.5" style="649" customWidth="1"/>
    <col min="11511" max="11511" width="10.6640625" style="649" customWidth="1"/>
    <col min="11512" max="11512" width="11.6640625" style="649" customWidth="1"/>
    <col min="11513" max="11513" width="2.33203125" style="649" customWidth="1"/>
    <col min="11514" max="11761" width="9.33203125" style="649"/>
    <col min="11762" max="11762" width="14.33203125" style="649" customWidth="1"/>
    <col min="11763" max="11763" width="18" style="649" customWidth="1"/>
    <col min="11764" max="11765" width="10.6640625" style="649" customWidth="1"/>
    <col min="11766" max="11766" width="12.5" style="649" customWidth="1"/>
    <col min="11767" max="11767" width="10.6640625" style="649" customWidth="1"/>
    <col min="11768" max="11768" width="11.6640625" style="649" customWidth="1"/>
    <col min="11769" max="11769" width="2.33203125" style="649" customWidth="1"/>
    <col min="11770" max="12017" width="9.33203125" style="649"/>
    <col min="12018" max="12018" width="14.33203125" style="649" customWidth="1"/>
    <col min="12019" max="12019" width="18" style="649" customWidth="1"/>
    <col min="12020" max="12021" width="10.6640625" style="649" customWidth="1"/>
    <col min="12022" max="12022" width="12.5" style="649" customWidth="1"/>
    <col min="12023" max="12023" width="10.6640625" style="649" customWidth="1"/>
    <col min="12024" max="12024" width="11.6640625" style="649" customWidth="1"/>
    <col min="12025" max="12025" width="2.33203125" style="649" customWidth="1"/>
    <col min="12026" max="12273" width="9.33203125" style="649"/>
    <col min="12274" max="12274" width="14.33203125" style="649" customWidth="1"/>
    <col min="12275" max="12275" width="18" style="649" customWidth="1"/>
    <col min="12276" max="12277" width="10.6640625" style="649" customWidth="1"/>
    <col min="12278" max="12278" width="12.5" style="649" customWidth="1"/>
    <col min="12279" max="12279" width="10.6640625" style="649" customWidth="1"/>
    <col min="12280" max="12280" width="11.6640625" style="649" customWidth="1"/>
    <col min="12281" max="12281" width="2.33203125" style="649" customWidth="1"/>
    <col min="12282" max="12529" width="9.33203125" style="649"/>
    <col min="12530" max="12530" width="14.33203125" style="649" customWidth="1"/>
    <col min="12531" max="12531" width="18" style="649" customWidth="1"/>
    <col min="12532" max="12533" width="10.6640625" style="649" customWidth="1"/>
    <col min="12534" max="12534" width="12.5" style="649" customWidth="1"/>
    <col min="12535" max="12535" width="10.6640625" style="649" customWidth="1"/>
    <col min="12536" max="12536" width="11.6640625" style="649" customWidth="1"/>
    <col min="12537" max="12537" width="2.33203125" style="649" customWidth="1"/>
    <col min="12538" max="12785" width="9.33203125" style="649"/>
    <col min="12786" max="12786" width="14.33203125" style="649" customWidth="1"/>
    <col min="12787" max="12787" width="18" style="649" customWidth="1"/>
    <col min="12788" max="12789" width="10.6640625" style="649" customWidth="1"/>
    <col min="12790" max="12790" width="12.5" style="649" customWidth="1"/>
    <col min="12791" max="12791" width="10.6640625" style="649" customWidth="1"/>
    <col min="12792" max="12792" width="11.6640625" style="649" customWidth="1"/>
    <col min="12793" max="12793" width="2.33203125" style="649" customWidth="1"/>
    <col min="12794" max="13041" width="9.33203125" style="649"/>
    <col min="13042" max="13042" width="14.33203125" style="649" customWidth="1"/>
    <col min="13043" max="13043" width="18" style="649" customWidth="1"/>
    <col min="13044" max="13045" width="10.6640625" style="649" customWidth="1"/>
    <col min="13046" max="13046" width="12.5" style="649" customWidth="1"/>
    <col min="13047" max="13047" width="10.6640625" style="649" customWidth="1"/>
    <col min="13048" max="13048" width="11.6640625" style="649" customWidth="1"/>
    <col min="13049" max="13049" width="2.33203125" style="649" customWidth="1"/>
    <col min="13050" max="13297" width="9.33203125" style="649"/>
    <col min="13298" max="13298" width="14.33203125" style="649" customWidth="1"/>
    <col min="13299" max="13299" width="18" style="649" customWidth="1"/>
    <col min="13300" max="13301" width="10.6640625" style="649" customWidth="1"/>
    <col min="13302" max="13302" width="12.5" style="649" customWidth="1"/>
    <col min="13303" max="13303" width="10.6640625" style="649" customWidth="1"/>
    <col min="13304" max="13304" width="11.6640625" style="649" customWidth="1"/>
    <col min="13305" max="13305" width="2.33203125" style="649" customWidth="1"/>
    <col min="13306" max="13553" width="9.33203125" style="649"/>
    <col min="13554" max="13554" width="14.33203125" style="649" customWidth="1"/>
    <col min="13555" max="13555" width="18" style="649" customWidth="1"/>
    <col min="13556" max="13557" width="10.6640625" style="649" customWidth="1"/>
    <col min="13558" max="13558" width="12.5" style="649" customWidth="1"/>
    <col min="13559" max="13559" width="10.6640625" style="649" customWidth="1"/>
    <col min="13560" max="13560" width="11.6640625" style="649" customWidth="1"/>
    <col min="13561" max="13561" width="2.33203125" style="649" customWidth="1"/>
    <col min="13562" max="13809" width="9.33203125" style="649"/>
    <col min="13810" max="13810" width="14.33203125" style="649" customWidth="1"/>
    <col min="13811" max="13811" width="18" style="649" customWidth="1"/>
    <col min="13812" max="13813" width="10.6640625" style="649" customWidth="1"/>
    <col min="13814" max="13814" width="12.5" style="649" customWidth="1"/>
    <col min="13815" max="13815" width="10.6640625" style="649" customWidth="1"/>
    <col min="13816" max="13816" width="11.6640625" style="649" customWidth="1"/>
    <col min="13817" max="13817" width="2.33203125" style="649" customWidth="1"/>
    <col min="13818" max="14065" width="9.33203125" style="649"/>
    <col min="14066" max="14066" width="14.33203125" style="649" customWidth="1"/>
    <col min="14067" max="14067" width="18" style="649" customWidth="1"/>
    <col min="14068" max="14069" width="10.6640625" style="649" customWidth="1"/>
    <col min="14070" max="14070" width="12.5" style="649" customWidth="1"/>
    <col min="14071" max="14071" width="10.6640625" style="649" customWidth="1"/>
    <col min="14072" max="14072" width="11.6640625" style="649" customWidth="1"/>
    <col min="14073" max="14073" width="2.33203125" style="649" customWidth="1"/>
    <col min="14074" max="14321" width="9.33203125" style="649"/>
    <col min="14322" max="14322" width="14.33203125" style="649" customWidth="1"/>
    <col min="14323" max="14323" width="18" style="649" customWidth="1"/>
    <col min="14324" max="14325" width="10.6640625" style="649" customWidth="1"/>
    <col min="14326" max="14326" width="12.5" style="649" customWidth="1"/>
    <col min="14327" max="14327" width="10.6640625" style="649" customWidth="1"/>
    <col min="14328" max="14328" width="11.6640625" style="649" customWidth="1"/>
    <col min="14329" max="14329" width="2.33203125" style="649" customWidth="1"/>
    <col min="14330" max="14577" width="9.33203125" style="649"/>
    <col min="14578" max="14578" width="14.33203125" style="649" customWidth="1"/>
    <col min="14579" max="14579" width="18" style="649" customWidth="1"/>
    <col min="14580" max="14581" width="10.6640625" style="649" customWidth="1"/>
    <col min="14582" max="14582" width="12.5" style="649" customWidth="1"/>
    <col min="14583" max="14583" width="10.6640625" style="649" customWidth="1"/>
    <col min="14584" max="14584" width="11.6640625" style="649" customWidth="1"/>
    <col min="14585" max="14585" width="2.33203125" style="649" customWidth="1"/>
    <col min="14586" max="14833" width="9.33203125" style="649"/>
    <col min="14834" max="14834" width="14.33203125" style="649" customWidth="1"/>
    <col min="14835" max="14835" width="18" style="649" customWidth="1"/>
    <col min="14836" max="14837" width="10.6640625" style="649" customWidth="1"/>
    <col min="14838" max="14838" width="12.5" style="649" customWidth="1"/>
    <col min="14839" max="14839" width="10.6640625" style="649" customWidth="1"/>
    <col min="14840" max="14840" width="11.6640625" style="649" customWidth="1"/>
    <col min="14841" max="14841" width="2.33203125" style="649" customWidth="1"/>
    <col min="14842" max="15089" width="9.33203125" style="649"/>
    <col min="15090" max="15090" width="14.33203125" style="649" customWidth="1"/>
    <col min="15091" max="15091" width="18" style="649" customWidth="1"/>
    <col min="15092" max="15093" width="10.6640625" style="649" customWidth="1"/>
    <col min="15094" max="15094" width="12.5" style="649" customWidth="1"/>
    <col min="15095" max="15095" width="10.6640625" style="649" customWidth="1"/>
    <col min="15096" max="15096" width="11.6640625" style="649" customWidth="1"/>
    <col min="15097" max="15097" width="2.33203125" style="649" customWidth="1"/>
    <col min="15098" max="15345" width="9.33203125" style="649"/>
    <col min="15346" max="15346" width="14.33203125" style="649" customWidth="1"/>
    <col min="15347" max="15347" width="18" style="649" customWidth="1"/>
    <col min="15348" max="15349" width="10.6640625" style="649" customWidth="1"/>
    <col min="15350" max="15350" width="12.5" style="649" customWidth="1"/>
    <col min="15351" max="15351" width="10.6640625" style="649" customWidth="1"/>
    <col min="15352" max="15352" width="11.6640625" style="649" customWidth="1"/>
    <col min="15353" max="15353" width="2.33203125" style="649" customWidth="1"/>
    <col min="15354" max="15601" width="9.33203125" style="649"/>
    <col min="15602" max="15602" width="14.33203125" style="649" customWidth="1"/>
    <col min="15603" max="15603" width="18" style="649" customWidth="1"/>
    <col min="15604" max="15605" width="10.6640625" style="649" customWidth="1"/>
    <col min="15606" max="15606" width="12.5" style="649" customWidth="1"/>
    <col min="15607" max="15607" width="10.6640625" style="649" customWidth="1"/>
    <col min="15608" max="15608" width="11.6640625" style="649" customWidth="1"/>
    <col min="15609" max="15609" width="2.33203125" style="649" customWidth="1"/>
    <col min="15610" max="15857" width="9.33203125" style="649"/>
    <col min="15858" max="15858" width="14.33203125" style="649" customWidth="1"/>
    <col min="15859" max="15859" width="18" style="649" customWidth="1"/>
    <col min="15860" max="15861" width="10.6640625" style="649" customWidth="1"/>
    <col min="15862" max="15862" width="12.5" style="649" customWidth="1"/>
    <col min="15863" max="15863" width="10.6640625" style="649" customWidth="1"/>
    <col min="15864" max="15864" width="11.6640625" style="649" customWidth="1"/>
    <col min="15865" max="15865" width="2.33203125" style="649" customWidth="1"/>
    <col min="15866" max="16113" width="9.33203125" style="649"/>
    <col min="16114" max="16114" width="14.33203125" style="649" customWidth="1"/>
    <col min="16115" max="16115" width="18" style="649" customWidth="1"/>
    <col min="16116" max="16117" width="10.6640625" style="649" customWidth="1"/>
    <col min="16118" max="16118" width="12.5" style="649" customWidth="1"/>
    <col min="16119" max="16119" width="10.6640625" style="649" customWidth="1"/>
    <col min="16120" max="16120" width="11.6640625" style="649" customWidth="1"/>
    <col min="16121" max="16121" width="2.33203125" style="649" customWidth="1"/>
    <col min="16122" max="16384" width="9.33203125" style="649"/>
  </cols>
  <sheetData>
    <row r="1" spans="1:3" x14ac:dyDescent="0.2">
      <c r="A1" s="648" t="s">
        <v>41</v>
      </c>
    </row>
    <row r="2" spans="1:3" x14ac:dyDescent="0.2">
      <c r="A2" s="648" t="s">
        <v>762</v>
      </c>
    </row>
    <row r="3" spans="1:3" x14ac:dyDescent="0.2">
      <c r="A3" s="650" t="s">
        <v>358</v>
      </c>
    </row>
    <row r="4" spans="1:3" x14ac:dyDescent="0.2">
      <c r="A4" s="651" t="s">
        <v>781</v>
      </c>
      <c r="B4" s="652"/>
    </row>
    <row r="5" spans="1:3" x14ac:dyDescent="0.2">
      <c r="A5" s="653" t="s">
        <v>764</v>
      </c>
    </row>
    <row r="6" spans="1:3" x14ac:dyDescent="0.2">
      <c r="A6" s="651" t="s">
        <v>1</v>
      </c>
    </row>
    <row r="7" spans="1:3" x14ac:dyDescent="0.2">
      <c r="A7" s="651" t="s">
        <v>0</v>
      </c>
    </row>
    <row r="8" spans="1:3" x14ac:dyDescent="0.2">
      <c r="A8" s="648"/>
    </row>
    <row r="9" spans="1:3" x14ac:dyDescent="0.2">
      <c r="B9" s="669" t="s">
        <v>779</v>
      </c>
      <c r="C9" s="755" t="s">
        <v>780</v>
      </c>
    </row>
    <row r="10" spans="1:3" x14ac:dyDescent="0.2">
      <c r="A10" s="763">
        <v>40513</v>
      </c>
      <c r="B10" s="657">
        <v>21.1</v>
      </c>
      <c r="C10" s="757">
        <v>32</v>
      </c>
    </row>
    <row r="11" spans="1:3" x14ac:dyDescent="0.2">
      <c r="A11" s="763">
        <v>40544</v>
      </c>
      <c r="B11" s="657">
        <v>20.2</v>
      </c>
      <c r="C11" s="757">
        <v>30.8</v>
      </c>
    </row>
    <row r="12" spans="1:3" x14ac:dyDescent="0.2">
      <c r="A12" s="763">
        <v>40575</v>
      </c>
      <c r="B12" s="657">
        <v>21.1</v>
      </c>
      <c r="C12" s="757">
        <v>31.8</v>
      </c>
    </row>
    <row r="13" spans="1:3" x14ac:dyDescent="0.2">
      <c r="A13" s="763">
        <v>40603</v>
      </c>
      <c r="B13" s="657">
        <v>20.7</v>
      </c>
      <c r="C13" s="757">
        <v>31.6</v>
      </c>
    </row>
    <row r="14" spans="1:3" x14ac:dyDescent="0.2">
      <c r="A14" s="763">
        <v>40634</v>
      </c>
      <c r="B14" s="657">
        <v>20.399999999999999</v>
      </c>
      <c r="C14" s="757">
        <v>31.1</v>
      </c>
    </row>
    <row r="15" spans="1:3" x14ac:dyDescent="0.2">
      <c r="A15" s="763">
        <v>40664</v>
      </c>
      <c r="B15" s="657">
        <v>20.7</v>
      </c>
      <c r="C15" s="757">
        <v>31.4</v>
      </c>
    </row>
    <row r="16" spans="1:3" x14ac:dyDescent="0.2">
      <c r="A16" s="763">
        <v>40695</v>
      </c>
      <c r="B16" s="657">
        <v>20.2</v>
      </c>
      <c r="C16" s="757">
        <v>30.7</v>
      </c>
    </row>
    <row r="17" spans="1:6" x14ac:dyDescent="0.2">
      <c r="A17" s="763">
        <v>40725</v>
      </c>
      <c r="B17" s="657">
        <v>20.100000000000001</v>
      </c>
      <c r="C17" s="757">
        <v>30.6</v>
      </c>
    </row>
    <row r="18" spans="1:6" x14ac:dyDescent="0.2">
      <c r="A18" s="763">
        <v>40756</v>
      </c>
      <c r="B18" s="657">
        <v>21.7</v>
      </c>
      <c r="C18" s="757">
        <v>32.9</v>
      </c>
    </row>
    <row r="19" spans="1:6" x14ac:dyDescent="0.2">
      <c r="A19" s="763">
        <v>40787</v>
      </c>
      <c r="B19" s="657">
        <v>21.7</v>
      </c>
      <c r="C19" s="757">
        <v>33.1</v>
      </c>
    </row>
    <row r="20" spans="1:6" x14ac:dyDescent="0.2">
      <c r="A20" s="763">
        <v>40817</v>
      </c>
      <c r="B20" s="657">
        <v>21</v>
      </c>
      <c r="C20" s="757">
        <v>31.8</v>
      </c>
    </row>
    <row r="21" spans="1:6" x14ac:dyDescent="0.2">
      <c r="A21" s="763">
        <v>40848</v>
      </c>
      <c r="B21" s="657">
        <v>20.8</v>
      </c>
      <c r="C21" s="757">
        <v>31.5</v>
      </c>
    </row>
    <row r="22" spans="1:6" x14ac:dyDescent="0.2">
      <c r="A22" s="763">
        <v>40878</v>
      </c>
      <c r="B22" s="657">
        <v>20.5</v>
      </c>
      <c r="C22" s="757">
        <v>30.9</v>
      </c>
    </row>
    <row r="23" spans="1:6" x14ac:dyDescent="0.2">
      <c r="A23" s="763">
        <v>40909</v>
      </c>
      <c r="B23" s="657">
        <v>23.6</v>
      </c>
      <c r="C23" s="657">
        <v>35.6</v>
      </c>
    </row>
    <row r="24" spans="1:6" x14ac:dyDescent="0.2">
      <c r="A24" s="763">
        <v>40940</v>
      </c>
      <c r="B24" s="657">
        <v>23.6</v>
      </c>
      <c r="C24" s="657">
        <v>35.6</v>
      </c>
    </row>
    <row r="25" spans="1:6" x14ac:dyDescent="0.2">
      <c r="A25" s="763">
        <v>40969</v>
      </c>
      <c r="B25" s="657">
        <v>22.3</v>
      </c>
      <c r="C25" s="657">
        <v>33</v>
      </c>
    </row>
    <row r="26" spans="1:6" x14ac:dyDescent="0.2">
      <c r="A26" s="763">
        <v>41000</v>
      </c>
      <c r="B26" s="657">
        <v>21.6</v>
      </c>
      <c r="C26" s="657">
        <v>32.299999999999997</v>
      </c>
    </row>
    <row r="27" spans="1:6" x14ac:dyDescent="0.2">
      <c r="A27" s="763">
        <v>41030</v>
      </c>
      <c r="B27" s="657">
        <v>21.9</v>
      </c>
      <c r="C27" s="657">
        <v>32.700000000000003</v>
      </c>
    </row>
    <row r="28" spans="1:6" x14ac:dyDescent="0.2">
      <c r="A28" s="763">
        <v>41061</v>
      </c>
      <c r="B28" s="657">
        <v>21.4</v>
      </c>
      <c r="C28" s="657">
        <v>31.9</v>
      </c>
    </row>
    <row r="29" spans="1:6" x14ac:dyDescent="0.2">
      <c r="A29" s="763">
        <v>41091</v>
      </c>
      <c r="B29" s="657">
        <v>22</v>
      </c>
      <c r="C29" s="657">
        <v>32.9</v>
      </c>
    </row>
    <row r="30" spans="1:6" x14ac:dyDescent="0.2">
      <c r="A30" s="763">
        <v>41122</v>
      </c>
      <c r="B30" s="657">
        <v>21.7</v>
      </c>
      <c r="C30" s="657">
        <v>32.1</v>
      </c>
      <c r="D30" s="652"/>
      <c r="E30" s="652"/>
      <c r="F30" s="652"/>
    </row>
    <row r="31" spans="1:6" x14ac:dyDescent="0.2">
      <c r="A31" s="763">
        <v>41153</v>
      </c>
      <c r="B31" s="657">
        <v>21.1</v>
      </c>
      <c r="C31" s="657">
        <v>31.1</v>
      </c>
    </row>
    <row r="32" spans="1:6" x14ac:dyDescent="0.2">
      <c r="A32" s="763">
        <v>41183</v>
      </c>
      <c r="B32" s="657">
        <v>20.3</v>
      </c>
      <c r="C32" s="657">
        <v>30</v>
      </c>
    </row>
    <row r="33" spans="1:3" x14ac:dyDescent="0.2">
      <c r="A33" s="763">
        <v>41214</v>
      </c>
      <c r="B33" s="657">
        <v>20.7</v>
      </c>
      <c r="C33" s="657">
        <v>30.5</v>
      </c>
    </row>
    <row r="34" spans="1:3" x14ac:dyDescent="0.2">
      <c r="A34" s="763">
        <v>41244</v>
      </c>
      <c r="B34" s="657">
        <v>20.3</v>
      </c>
      <c r="C34" s="657">
        <v>30.1</v>
      </c>
    </row>
    <row r="35" spans="1:3" x14ac:dyDescent="0.2">
      <c r="A35" s="763">
        <v>41275</v>
      </c>
      <c r="B35" s="657">
        <v>22.2</v>
      </c>
      <c r="C35" s="657">
        <v>32.799999999999997</v>
      </c>
    </row>
    <row r="36" spans="1:3" x14ac:dyDescent="0.2">
      <c r="A36" s="763">
        <v>41306</v>
      </c>
      <c r="B36" s="657">
        <v>22.4</v>
      </c>
      <c r="C36" s="657">
        <v>33</v>
      </c>
    </row>
    <row r="37" spans="1:3" x14ac:dyDescent="0.2">
      <c r="A37" s="763">
        <v>41334</v>
      </c>
      <c r="B37" s="657">
        <v>22.8</v>
      </c>
      <c r="C37" s="657">
        <v>33.9</v>
      </c>
    </row>
    <row r="39" spans="1:3" x14ac:dyDescent="0.2">
      <c r="A39" s="763"/>
      <c r="B39" s="663"/>
    </row>
    <row r="40" spans="1:3" x14ac:dyDescent="0.2">
      <c r="A40" s="763"/>
      <c r="B40" s="663"/>
    </row>
    <row r="41" spans="1:3" x14ac:dyDescent="0.2">
      <c r="A41" s="759"/>
      <c r="B41" s="663"/>
    </row>
    <row r="42" spans="1:3" x14ac:dyDescent="0.2">
      <c r="A42" s="759"/>
      <c r="B42" s="663"/>
    </row>
    <row r="43" spans="1:3" x14ac:dyDescent="0.2">
      <c r="A43" s="759"/>
      <c r="B43" s="663"/>
    </row>
    <row r="44" spans="1:3" x14ac:dyDescent="0.2">
      <c r="A44" s="759"/>
      <c r="B44" s="663"/>
    </row>
    <row r="45" spans="1:3" x14ac:dyDescent="0.2">
      <c r="A45" s="759"/>
      <c r="B45" s="663"/>
    </row>
    <row r="46" spans="1:3" x14ac:dyDescent="0.2">
      <c r="A46" s="759"/>
      <c r="B46" s="663"/>
    </row>
    <row r="47" spans="1:3" x14ac:dyDescent="0.2">
      <c r="A47" s="759"/>
      <c r="B47" s="663"/>
    </row>
    <row r="48" spans="1:3" x14ac:dyDescent="0.2">
      <c r="A48" s="759"/>
      <c r="B48" s="663"/>
    </row>
    <row r="49" spans="1:6" x14ac:dyDescent="0.2">
      <c r="A49" s="760"/>
      <c r="B49" s="663"/>
    </row>
    <row r="50" spans="1:6" x14ac:dyDescent="0.2">
      <c r="A50" s="761"/>
      <c r="B50" s="663"/>
    </row>
    <row r="58" spans="1:6" x14ac:dyDescent="0.2">
      <c r="C58" s="652"/>
      <c r="D58" s="652"/>
      <c r="E58" s="652"/>
      <c r="F58" s="65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F58"/>
  <sheetViews>
    <sheetView workbookViewId="0"/>
  </sheetViews>
  <sheetFormatPr defaultRowHeight="11.25" x14ac:dyDescent="0.2"/>
  <cols>
    <col min="1" max="1" width="16.33203125" style="649" customWidth="1"/>
    <col min="2" max="2" width="6.83203125" style="649" bestFit="1" customWidth="1"/>
    <col min="3" max="3" width="30.5" style="649" bestFit="1" customWidth="1"/>
    <col min="4" max="241" width="9.33203125" style="649"/>
    <col min="242" max="242" width="14.33203125" style="649" customWidth="1"/>
    <col min="243" max="243" width="18" style="649" customWidth="1"/>
    <col min="244" max="245" width="10.6640625" style="649" customWidth="1"/>
    <col min="246" max="246" width="12.5" style="649" customWidth="1"/>
    <col min="247" max="247" width="10.6640625" style="649" customWidth="1"/>
    <col min="248" max="248" width="11.6640625" style="649" customWidth="1"/>
    <col min="249" max="249" width="2.33203125" style="649" customWidth="1"/>
    <col min="250" max="497" width="9.33203125" style="649"/>
    <col min="498" max="498" width="14.33203125" style="649" customWidth="1"/>
    <col min="499" max="499" width="18" style="649" customWidth="1"/>
    <col min="500" max="501" width="10.6640625" style="649" customWidth="1"/>
    <col min="502" max="502" width="12.5" style="649" customWidth="1"/>
    <col min="503" max="503" width="10.6640625" style="649" customWidth="1"/>
    <col min="504" max="504" width="11.6640625" style="649" customWidth="1"/>
    <col min="505" max="505" width="2.33203125" style="649" customWidth="1"/>
    <col min="506" max="753" width="9.33203125" style="649"/>
    <col min="754" max="754" width="14.33203125" style="649" customWidth="1"/>
    <col min="755" max="755" width="18" style="649" customWidth="1"/>
    <col min="756" max="757" width="10.6640625" style="649" customWidth="1"/>
    <col min="758" max="758" width="12.5" style="649" customWidth="1"/>
    <col min="759" max="759" width="10.6640625" style="649" customWidth="1"/>
    <col min="760" max="760" width="11.6640625" style="649" customWidth="1"/>
    <col min="761" max="761" width="2.33203125" style="649" customWidth="1"/>
    <col min="762" max="1009" width="9.33203125" style="649"/>
    <col min="1010" max="1010" width="14.33203125" style="649" customWidth="1"/>
    <col min="1011" max="1011" width="18" style="649" customWidth="1"/>
    <col min="1012" max="1013" width="10.6640625" style="649" customWidth="1"/>
    <col min="1014" max="1014" width="12.5" style="649" customWidth="1"/>
    <col min="1015" max="1015" width="10.6640625" style="649" customWidth="1"/>
    <col min="1016" max="1016" width="11.6640625" style="649" customWidth="1"/>
    <col min="1017" max="1017" width="2.33203125" style="649" customWidth="1"/>
    <col min="1018" max="1265" width="9.33203125" style="649"/>
    <col min="1266" max="1266" width="14.33203125" style="649" customWidth="1"/>
    <col min="1267" max="1267" width="18" style="649" customWidth="1"/>
    <col min="1268" max="1269" width="10.6640625" style="649" customWidth="1"/>
    <col min="1270" max="1270" width="12.5" style="649" customWidth="1"/>
    <col min="1271" max="1271" width="10.6640625" style="649" customWidth="1"/>
    <col min="1272" max="1272" width="11.6640625" style="649" customWidth="1"/>
    <col min="1273" max="1273" width="2.33203125" style="649" customWidth="1"/>
    <col min="1274" max="1521" width="9.33203125" style="649"/>
    <col min="1522" max="1522" width="14.33203125" style="649" customWidth="1"/>
    <col min="1523" max="1523" width="18" style="649" customWidth="1"/>
    <col min="1524" max="1525" width="10.6640625" style="649" customWidth="1"/>
    <col min="1526" max="1526" width="12.5" style="649" customWidth="1"/>
    <col min="1527" max="1527" width="10.6640625" style="649" customWidth="1"/>
    <col min="1528" max="1528" width="11.6640625" style="649" customWidth="1"/>
    <col min="1529" max="1529" width="2.33203125" style="649" customWidth="1"/>
    <col min="1530" max="1777" width="9.33203125" style="649"/>
    <col min="1778" max="1778" width="14.33203125" style="649" customWidth="1"/>
    <col min="1779" max="1779" width="18" style="649" customWidth="1"/>
    <col min="1780" max="1781" width="10.6640625" style="649" customWidth="1"/>
    <col min="1782" max="1782" width="12.5" style="649" customWidth="1"/>
    <col min="1783" max="1783" width="10.6640625" style="649" customWidth="1"/>
    <col min="1784" max="1784" width="11.6640625" style="649" customWidth="1"/>
    <col min="1785" max="1785" width="2.33203125" style="649" customWidth="1"/>
    <col min="1786" max="2033" width="9.33203125" style="649"/>
    <col min="2034" max="2034" width="14.33203125" style="649" customWidth="1"/>
    <col min="2035" max="2035" width="18" style="649" customWidth="1"/>
    <col min="2036" max="2037" width="10.6640625" style="649" customWidth="1"/>
    <col min="2038" max="2038" width="12.5" style="649" customWidth="1"/>
    <col min="2039" max="2039" width="10.6640625" style="649" customWidth="1"/>
    <col min="2040" max="2040" width="11.6640625" style="649" customWidth="1"/>
    <col min="2041" max="2041" width="2.33203125" style="649" customWidth="1"/>
    <col min="2042" max="2289" width="9.33203125" style="649"/>
    <col min="2290" max="2290" width="14.33203125" style="649" customWidth="1"/>
    <col min="2291" max="2291" width="18" style="649" customWidth="1"/>
    <col min="2292" max="2293" width="10.6640625" style="649" customWidth="1"/>
    <col min="2294" max="2294" width="12.5" style="649" customWidth="1"/>
    <col min="2295" max="2295" width="10.6640625" style="649" customWidth="1"/>
    <col min="2296" max="2296" width="11.6640625" style="649" customWidth="1"/>
    <col min="2297" max="2297" width="2.33203125" style="649" customWidth="1"/>
    <col min="2298" max="2545" width="9.33203125" style="649"/>
    <col min="2546" max="2546" width="14.33203125" style="649" customWidth="1"/>
    <col min="2547" max="2547" width="18" style="649" customWidth="1"/>
    <col min="2548" max="2549" width="10.6640625" style="649" customWidth="1"/>
    <col min="2550" max="2550" width="12.5" style="649" customWidth="1"/>
    <col min="2551" max="2551" width="10.6640625" style="649" customWidth="1"/>
    <col min="2552" max="2552" width="11.6640625" style="649" customWidth="1"/>
    <col min="2553" max="2553" width="2.33203125" style="649" customWidth="1"/>
    <col min="2554" max="2801" width="9.33203125" style="649"/>
    <col min="2802" max="2802" width="14.33203125" style="649" customWidth="1"/>
    <col min="2803" max="2803" width="18" style="649" customWidth="1"/>
    <col min="2804" max="2805" width="10.6640625" style="649" customWidth="1"/>
    <col min="2806" max="2806" width="12.5" style="649" customWidth="1"/>
    <col min="2807" max="2807" width="10.6640625" style="649" customWidth="1"/>
    <col min="2808" max="2808" width="11.6640625" style="649" customWidth="1"/>
    <col min="2809" max="2809" width="2.33203125" style="649" customWidth="1"/>
    <col min="2810" max="3057" width="9.33203125" style="649"/>
    <col min="3058" max="3058" width="14.33203125" style="649" customWidth="1"/>
    <col min="3059" max="3059" width="18" style="649" customWidth="1"/>
    <col min="3060" max="3061" width="10.6640625" style="649" customWidth="1"/>
    <col min="3062" max="3062" width="12.5" style="649" customWidth="1"/>
    <col min="3063" max="3063" width="10.6640625" style="649" customWidth="1"/>
    <col min="3064" max="3064" width="11.6640625" style="649" customWidth="1"/>
    <col min="3065" max="3065" width="2.33203125" style="649" customWidth="1"/>
    <col min="3066" max="3313" width="9.33203125" style="649"/>
    <col min="3314" max="3314" width="14.33203125" style="649" customWidth="1"/>
    <col min="3315" max="3315" width="18" style="649" customWidth="1"/>
    <col min="3316" max="3317" width="10.6640625" style="649" customWidth="1"/>
    <col min="3318" max="3318" width="12.5" style="649" customWidth="1"/>
    <col min="3319" max="3319" width="10.6640625" style="649" customWidth="1"/>
    <col min="3320" max="3320" width="11.6640625" style="649" customWidth="1"/>
    <col min="3321" max="3321" width="2.33203125" style="649" customWidth="1"/>
    <col min="3322" max="3569" width="9.33203125" style="649"/>
    <col min="3570" max="3570" width="14.33203125" style="649" customWidth="1"/>
    <col min="3571" max="3571" width="18" style="649" customWidth="1"/>
    <col min="3572" max="3573" width="10.6640625" style="649" customWidth="1"/>
    <col min="3574" max="3574" width="12.5" style="649" customWidth="1"/>
    <col min="3575" max="3575" width="10.6640625" style="649" customWidth="1"/>
    <col min="3576" max="3576" width="11.6640625" style="649" customWidth="1"/>
    <col min="3577" max="3577" width="2.33203125" style="649" customWidth="1"/>
    <col min="3578" max="3825" width="9.33203125" style="649"/>
    <col min="3826" max="3826" width="14.33203125" style="649" customWidth="1"/>
    <col min="3827" max="3827" width="18" style="649" customWidth="1"/>
    <col min="3828" max="3829" width="10.6640625" style="649" customWidth="1"/>
    <col min="3830" max="3830" width="12.5" style="649" customWidth="1"/>
    <col min="3831" max="3831" width="10.6640625" style="649" customWidth="1"/>
    <col min="3832" max="3832" width="11.6640625" style="649" customWidth="1"/>
    <col min="3833" max="3833" width="2.33203125" style="649" customWidth="1"/>
    <col min="3834" max="4081" width="9.33203125" style="649"/>
    <col min="4082" max="4082" width="14.33203125" style="649" customWidth="1"/>
    <col min="4083" max="4083" width="18" style="649" customWidth="1"/>
    <col min="4084" max="4085" width="10.6640625" style="649" customWidth="1"/>
    <col min="4086" max="4086" width="12.5" style="649" customWidth="1"/>
    <col min="4087" max="4087" width="10.6640625" style="649" customWidth="1"/>
    <col min="4088" max="4088" width="11.6640625" style="649" customWidth="1"/>
    <col min="4089" max="4089" width="2.33203125" style="649" customWidth="1"/>
    <col min="4090" max="4337" width="9.33203125" style="649"/>
    <col min="4338" max="4338" width="14.33203125" style="649" customWidth="1"/>
    <col min="4339" max="4339" width="18" style="649" customWidth="1"/>
    <col min="4340" max="4341" width="10.6640625" style="649" customWidth="1"/>
    <col min="4342" max="4342" width="12.5" style="649" customWidth="1"/>
    <col min="4343" max="4343" width="10.6640625" style="649" customWidth="1"/>
    <col min="4344" max="4344" width="11.6640625" style="649" customWidth="1"/>
    <col min="4345" max="4345" width="2.33203125" style="649" customWidth="1"/>
    <col min="4346" max="4593" width="9.33203125" style="649"/>
    <col min="4594" max="4594" width="14.33203125" style="649" customWidth="1"/>
    <col min="4595" max="4595" width="18" style="649" customWidth="1"/>
    <col min="4596" max="4597" width="10.6640625" style="649" customWidth="1"/>
    <col min="4598" max="4598" width="12.5" style="649" customWidth="1"/>
    <col min="4599" max="4599" width="10.6640625" style="649" customWidth="1"/>
    <col min="4600" max="4600" width="11.6640625" style="649" customWidth="1"/>
    <col min="4601" max="4601" width="2.33203125" style="649" customWidth="1"/>
    <col min="4602" max="4849" width="9.33203125" style="649"/>
    <col min="4850" max="4850" width="14.33203125" style="649" customWidth="1"/>
    <col min="4851" max="4851" width="18" style="649" customWidth="1"/>
    <col min="4852" max="4853" width="10.6640625" style="649" customWidth="1"/>
    <col min="4854" max="4854" width="12.5" style="649" customWidth="1"/>
    <col min="4855" max="4855" width="10.6640625" style="649" customWidth="1"/>
    <col min="4856" max="4856" width="11.6640625" style="649" customWidth="1"/>
    <col min="4857" max="4857" width="2.33203125" style="649" customWidth="1"/>
    <col min="4858" max="5105" width="9.33203125" style="649"/>
    <col min="5106" max="5106" width="14.33203125" style="649" customWidth="1"/>
    <col min="5107" max="5107" width="18" style="649" customWidth="1"/>
    <col min="5108" max="5109" width="10.6640625" style="649" customWidth="1"/>
    <col min="5110" max="5110" width="12.5" style="649" customWidth="1"/>
    <col min="5111" max="5111" width="10.6640625" style="649" customWidth="1"/>
    <col min="5112" max="5112" width="11.6640625" style="649" customWidth="1"/>
    <col min="5113" max="5113" width="2.33203125" style="649" customWidth="1"/>
    <col min="5114" max="5361" width="9.33203125" style="649"/>
    <col min="5362" max="5362" width="14.33203125" style="649" customWidth="1"/>
    <col min="5363" max="5363" width="18" style="649" customWidth="1"/>
    <col min="5364" max="5365" width="10.6640625" style="649" customWidth="1"/>
    <col min="5366" max="5366" width="12.5" style="649" customWidth="1"/>
    <col min="5367" max="5367" width="10.6640625" style="649" customWidth="1"/>
    <col min="5368" max="5368" width="11.6640625" style="649" customWidth="1"/>
    <col min="5369" max="5369" width="2.33203125" style="649" customWidth="1"/>
    <col min="5370" max="5617" width="9.33203125" style="649"/>
    <col min="5618" max="5618" width="14.33203125" style="649" customWidth="1"/>
    <col min="5619" max="5619" width="18" style="649" customWidth="1"/>
    <col min="5620" max="5621" width="10.6640625" style="649" customWidth="1"/>
    <col min="5622" max="5622" width="12.5" style="649" customWidth="1"/>
    <col min="5623" max="5623" width="10.6640625" style="649" customWidth="1"/>
    <col min="5624" max="5624" width="11.6640625" style="649" customWidth="1"/>
    <col min="5625" max="5625" width="2.33203125" style="649" customWidth="1"/>
    <col min="5626" max="5873" width="9.33203125" style="649"/>
    <col min="5874" max="5874" width="14.33203125" style="649" customWidth="1"/>
    <col min="5875" max="5875" width="18" style="649" customWidth="1"/>
    <col min="5876" max="5877" width="10.6640625" style="649" customWidth="1"/>
    <col min="5878" max="5878" width="12.5" style="649" customWidth="1"/>
    <col min="5879" max="5879" width="10.6640625" style="649" customWidth="1"/>
    <col min="5880" max="5880" width="11.6640625" style="649" customWidth="1"/>
    <col min="5881" max="5881" width="2.33203125" style="649" customWidth="1"/>
    <col min="5882" max="6129" width="9.33203125" style="649"/>
    <col min="6130" max="6130" width="14.33203125" style="649" customWidth="1"/>
    <col min="6131" max="6131" width="18" style="649" customWidth="1"/>
    <col min="6132" max="6133" width="10.6640625" style="649" customWidth="1"/>
    <col min="6134" max="6134" width="12.5" style="649" customWidth="1"/>
    <col min="6135" max="6135" width="10.6640625" style="649" customWidth="1"/>
    <col min="6136" max="6136" width="11.6640625" style="649" customWidth="1"/>
    <col min="6137" max="6137" width="2.33203125" style="649" customWidth="1"/>
    <col min="6138" max="6385" width="9.33203125" style="649"/>
    <col min="6386" max="6386" width="14.33203125" style="649" customWidth="1"/>
    <col min="6387" max="6387" width="18" style="649" customWidth="1"/>
    <col min="6388" max="6389" width="10.6640625" style="649" customWidth="1"/>
    <col min="6390" max="6390" width="12.5" style="649" customWidth="1"/>
    <col min="6391" max="6391" width="10.6640625" style="649" customWidth="1"/>
    <col min="6392" max="6392" width="11.6640625" style="649" customWidth="1"/>
    <col min="6393" max="6393" width="2.33203125" style="649" customWidth="1"/>
    <col min="6394" max="6641" width="9.33203125" style="649"/>
    <col min="6642" max="6642" width="14.33203125" style="649" customWidth="1"/>
    <col min="6643" max="6643" width="18" style="649" customWidth="1"/>
    <col min="6644" max="6645" width="10.6640625" style="649" customWidth="1"/>
    <col min="6646" max="6646" width="12.5" style="649" customWidth="1"/>
    <col min="6647" max="6647" width="10.6640625" style="649" customWidth="1"/>
    <col min="6648" max="6648" width="11.6640625" style="649" customWidth="1"/>
    <col min="6649" max="6649" width="2.33203125" style="649" customWidth="1"/>
    <col min="6650" max="6897" width="9.33203125" style="649"/>
    <col min="6898" max="6898" width="14.33203125" style="649" customWidth="1"/>
    <col min="6899" max="6899" width="18" style="649" customWidth="1"/>
    <col min="6900" max="6901" width="10.6640625" style="649" customWidth="1"/>
    <col min="6902" max="6902" width="12.5" style="649" customWidth="1"/>
    <col min="6903" max="6903" width="10.6640625" style="649" customWidth="1"/>
    <col min="6904" max="6904" width="11.6640625" style="649" customWidth="1"/>
    <col min="6905" max="6905" width="2.33203125" style="649" customWidth="1"/>
    <col min="6906" max="7153" width="9.33203125" style="649"/>
    <col min="7154" max="7154" width="14.33203125" style="649" customWidth="1"/>
    <col min="7155" max="7155" width="18" style="649" customWidth="1"/>
    <col min="7156" max="7157" width="10.6640625" style="649" customWidth="1"/>
    <col min="7158" max="7158" width="12.5" style="649" customWidth="1"/>
    <col min="7159" max="7159" width="10.6640625" style="649" customWidth="1"/>
    <col min="7160" max="7160" width="11.6640625" style="649" customWidth="1"/>
    <col min="7161" max="7161" width="2.33203125" style="649" customWidth="1"/>
    <col min="7162" max="7409" width="9.33203125" style="649"/>
    <col min="7410" max="7410" width="14.33203125" style="649" customWidth="1"/>
    <col min="7411" max="7411" width="18" style="649" customWidth="1"/>
    <col min="7412" max="7413" width="10.6640625" style="649" customWidth="1"/>
    <col min="7414" max="7414" width="12.5" style="649" customWidth="1"/>
    <col min="7415" max="7415" width="10.6640625" style="649" customWidth="1"/>
    <col min="7416" max="7416" width="11.6640625" style="649" customWidth="1"/>
    <col min="7417" max="7417" width="2.33203125" style="649" customWidth="1"/>
    <col min="7418" max="7665" width="9.33203125" style="649"/>
    <col min="7666" max="7666" width="14.33203125" style="649" customWidth="1"/>
    <col min="7667" max="7667" width="18" style="649" customWidth="1"/>
    <col min="7668" max="7669" width="10.6640625" style="649" customWidth="1"/>
    <col min="7670" max="7670" width="12.5" style="649" customWidth="1"/>
    <col min="7671" max="7671" width="10.6640625" style="649" customWidth="1"/>
    <col min="7672" max="7672" width="11.6640625" style="649" customWidth="1"/>
    <col min="7673" max="7673" width="2.33203125" style="649" customWidth="1"/>
    <col min="7674" max="7921" width="9.33203125" style="649"/>
    <col min="7922" max="7922" width="14.33203125" style="649" customWidth="1"/>
    <col min="7923" max="7923" width="18" style="649" customWidth="1"/>
    <col min="7924" max="7925" width="10.6640625" style="649" customWidth="1"/>
    <col min="7926" max="7926" width="12.5" style="649" customWidth="1"/>
    <col min="7927" max="7927" width="10.6640625" style="649" customWidth="1"/>
    <col min="7928" max="7928" width="11.6640625" style="649" customWidth="1"/>
    <col min="7929" max="7929" width="2.33203125" style="649" customWidth="1"/>
    <col min="7930" max="8177" width="9.33203125" style="649"/>
    <col min="8178" max="8178" width="14.33203125" style="649" customWidth="1"/>
    <col min="8179" max="8179" width="18" style="649" customWidth="1"/>
    <col min="8180" max="8181" width="10.6640625" style="649" customWidth="1"/>
    <col min="8182" max="8182" width="12.5" style="649" customWidth="1"/>
    <col min="8183" max="8183" width="10.6640625" style="649" customWidth="1"/>
    <col min="8184" max="8184" width="11.6640625" style="649" customWidth="1"/>
    <col min="8185" max="8185" width="2.33203125" style="649" customWidth="1"/>
    <col min="8186" max="8433" width="9.33203125" style="649"/>
    <col min="8434" max="8434" width="14.33203125" style="649" customWidth="1"/>
    <col min="8435" max="8435" width="18" style="649" customWidth="1"/>
    <col min="8436" max="8437" width="10.6640625" style="649" customWidth="1"/>
    <col min="8438" max="8438" width="12.5" style="649" customWidth="1"/>
    <col min="8439" max="8439" width="10.6640625" style="649" customWidth="1"/>
    <col min="8440" max="8440" width="11.6640625" style="649" customWidth="1"/>
    <col min="8441" max="8441" width="2.33203125" style="649" customWidth="1"/>
    <col min="8442" max="8689" width="9.33203125" style="649"/>
    <col min="8690" max="8690" width="14.33203125" style="649" customWidth="1"/>
    <col min="8691" max="8691" width="18" style="649" customWidth="1"/>
    <col min="8692" max="8693" width="10.6640625" style="649" customWidth="1"/>
    <col min="8694" max="8694" width="12.5" style="649" customWidth="1"/>
    <col min="8695" max="8695" width="10.6640625" style="649" customWidth="1"/>
    <col min="8696" max="8696" width="11.6640625" style="649" customWidth="1"/>
    <col min="8697" max="8697" width="2.33203125" style="649" customWidth="1"/>
    <col min="8698" max="8945" width="9.33203125" style="649"/>
    <col min="8946" max="8946" width="14.33203125" style="649" customWidth="1"/>
    <col min="8947" max="8947" width="18" style="649" customWidth="1"/>
    <col min="8948" max="8949" width="10.6640625" style="649" customWidth="1"/>
    <col min="8950" max="8950" width="12.5" style="649" customWidth="1"/>
    <col min="8951" max="8951" width="10.6640625" style="649" customWidth="1"/>
    <col min="8952" max="8952" width="11.6640625" style="649" customWidth="1"/>
    <col min="8953" max="8953" width="2.33203125" style="649" customWidth="1"/>
    <col min="8954" max="9201" width="9.33203125" style="649"/>
    <col min="9202" max="9202" width="14.33203125" style="649" customWidth="1"/>
    <col min="9203" max="9203" width="18" style="649" customWidth="1"/>
    <col min="9204" max="9205" width="10.6640625" style="649" customWidth="1"/>
    <col min="9206" max="9206" width="12.5" style="649" customWidth="1"/>
    <col min="9207" max="9207" width="10.6640625" style="649" customWidth="1"/>
    <col min="9208" max="9208" width="11.6640625" style="649" customWidth="1"/>
    <col min="9209" max="9209" width="2.33203125" style="649" customWidth="1"/>
    <col min="9210" max="9457" width="9.33203125" style="649"/>
    <col min="9458" max="9458" width="14.33203125" style="649" customWidth="1"/>
    <col min="9459" max="9459" width="18" style="649" customWidth="1"/>
    <col min="9460" max="9461" width="10.6640625" style="649" customWidth="1"/>
    <col min="9462" max="9462" width="12.5" style="649" customWidth="1"/>
    <col min="9463" max="9463" width="10.6640625" style="649" customWidth="1"/>
    <col min="9464" max="9464" width="11.6640625" style="649" customWidth="1"/>
    <col min="9465" max="9465" width="2.33203125" style="649" customWidth="1"/>
    <col min="9466" max="9713" width="9.33203125" style="649"/>
    <col min="9714" max="9714" width="14.33203125" style="649" customWidth="1"/>
    <col min="9715" max="9715" width="18" style="649" customWidth="1"/>
    <col min="9716" max="9717" width="10.6640625" style="649" customWidth="1"/>
    <col min="9718" max="9718" width="12.5" style="649" customWidth="1"/>
    <col min="9719" max="9719" width="10.6640625" style="649" customWidth="1"/>
    <col min="9720" max="9720" width="11.6640625" style="649" customWidth="1"/>
    <col min="9721" max="9721" width="2.33203125" style="649" customWidth="1"/>
    <col min="9722" max="9969" width="9.33203125" style="649"/>
    <col min="9970" max="9970" width="14.33203125" style="649" customWidth="1"/>
    <col min="9971" max="9971" width="18" style="649" customWidth="1"/>
    <col min="9972" max="9973" width="10.6640625" style="649" customWidth="1"/>
    <col min="9974" max="9974" width="12.5" style="649" customWidth="1"/>
    <col min="9975" max="9975" width="10.6640625" style="649" customWidth="1"/>
    <col min="9976" max="9976" width="11.6640625" style="649" customWidth="1"/>
    <col min="9977" max="9977" width="2.33203125" style="649" customWidth="1"/>
    <col min="9978" max="10225" width="9.33203125" style="649"/>
    <col min="10226" max="10226" width="14.33203125" style="649" customWidth="1"/>
    <col min="10227" max="10227" width="18" style="649" customWidth="1"/>
    <col min="10228" max="10229" width="10.6640625" style="649" customWidth="1"/>
    <col min="10230" max="10230" width="12.5" style="649" customWidth="1"/>
    <col min="10231" max="10231" width="10.6640625" style="649" customWidth="1"/>
    <col min="10232" max="10232" width="11.6640625" style="649" customWidth="1"/>
    <col min="10233" max="10233" width="2.33203125" style="649" customWidth="1"/>
    <col min="10234" max="10481" width="9.33203125" style="649"/>
    <col min="10482" max="10482" width="14.33203125" style="649" customWidth="1"/>
    <col min="10483" max="10483" width="18" style="649" customWidth="1"/>
    <col min="10484" max="10485" width="10.6640625" style="649" customWidth="1"/>
    <col min="10486" max="10486" width="12.5" style="649" customWidth="1"/>
    <col min="10487" max="10487" width="10.6640625" style="649" customWidth="1"/>
    <col min="10488" max="10488" width="11.6640625" style="649" customWidth="1"/>
    <col min="10489" max="10489" width="2.33203125" style="649" customWidth="1"/>
    <col min="10490" max="10737" width="9.33203125" style="649"/>
    <col min="10738" max="10738" width="14.33203125" style="649" customWidth="1"/>
    <col min="10739" max="10739" width="18" style="649" customWidth="1"/>
    <col min="10740" max="10741" width="10.6640625" style="649" customWidth="1"/>
    <col min="10742" max="10742" width="12.5" style="649" customWidth="1"/>
    <col min="10743" max="10743" width="10.6640625" style="649" customWidth="1"/>
    <col min="10744" max="10744" width="11.6640625" style="649" customWidth="1"/>
    <col min="10745" max="10745" width="2.33203125" style="649" customWidth="1"/>
    <col min="10746" max="10993" width="9.33203125" style="649"/>
    <col min="10994" max="10994" width="14.33203125" style="649" customWidth="1"/>
    <col min="10995" max="10995" width="18" style="649" customWidth="1"/>
    <col min="10996" max="10997" width="10.6640625" style="649" customWidth="1"/>
    <col min="10998" max="10998" width="12.5" style="649" customWidth="1"/>
    <col min="10999" max="10999" width="10.6640625" style="649" customWidth="1"/>
    <col min="11000" max="11000" width="11.6640625" style="649" customWidth="1"/>
    <col min="11001" max="11001" width="2.33203125" style="649" customWidth="1"/>
    <col min="11002" max="11249" width="9.33203125" style="649"/>
    <col min="11250" max="11250" width="14.33203125" style="649" customWidth="1"/>
    <col min="11251" max="11251" width="18" style="649" customWidth="1"/>
    <col min="11252" max="11253" width="10.6640625" style="649" customWidth="1"/>
    <col min="11254" max="11254" width="12.5" style="649" customWidth="1"/>
    <col min="11255" max="11255" width="10.6640625" style="649" customWidth="1"/>
    <col min="11256" max="11256" width="11.6640625" style="649" customWidth="1"/>
    <col min="11257" max="11257" width="2.33203125" style="649" customWidth="1"/>
    <col min="11258" max="11505" width="9.33203125" style="649"/>
    <col min="11506" max="11506" width="14.33203125" style="649" customWidth="1"/>
    <col min="11507" max="11507" width="18" style="649" customWidth="1"/>
    <col min="11508" max="11509" width="10.6640625" style="649" customWidth="1"/>
    <col min="11510" max="11510" width="12.5" style="649" customWidth="1"/>
    <col min="11511" max="11511" width="10.6640625" style="649" customWidth="1"/>
    <col min="11512" max="11512" width="11.6640625" style="649" customWidth="1"/>
    <col min="11513" max="11513" width="2.33203125" style="649" customWidth="1"/>
    <col min="11514" max="11761" width="9.33203125" style="649"/>
    <col min="11762" max="11762" width="14.33203125" style="649" customWidth="1"/>
    <col min="11763" max="11763" width="18" style="649" customWidth="1"/>
    <col min="11764" max="11765" width="10.6640625" style="649" customWidth="1"/>
    <col min="11766" max="11766" width="12.5" style="649" customWidth="1"/>
    <col min="11767" max="11767" width="10.6640625" style="649" customWidth="1"/>
    <col min="11768" max="11768" width="11.6640625" style="649" customWidth="1"/>
    <col min="11769" max="11769" width="2.33203125" style="649" customWidth="1"/>
    <col min="11770" max="12017" width="9.33203125" style="649"/>
    <col min="12018" max="12018" width="14.33203125" style="649" customWidth="1"/>
    <col min="12019" max="12019" width="18" style="649" customWidth="1"/>
    <col min="12020" max="12021" width="10.6640625" style="649" customWidth="1"/>
    <col min="12022" max="12022" width="12.5" style="649" customWidth="1"/>
    <col min="12023" max="12023" width="10.6640625" style="649" customWidth="1"/>
    <col min="12024" max="12024" width="11.6640625" style="649" customWidth="1"/>
    <col min="12025" max="12025" width="2.33203125" style="649" customWidth="1"/>
    <col min="12026" max="12273" width="9.33203125" style="649"/>
    <col min="12274" max="12274" width="14.33203125" style="649" customWidth="1"/>
    <col min="12275" max="12275" width="18" style="649" customWidth="1"/>
    <col min="12276" max="12277" width="10.6640625" style="649" customWidth="1"/>
    <col min="12278" max="12278" width="12.5" style="649" customWidth="1"/>
    <col min="12279" max="12279" width="10.6640625" style="649" customWidth="1"/>
    <col min="12280" max="12280" width="11.6640625" style="649" customWidth="1"/>
    <col min="12281" max="12281" width="2.33203125" style="649" customWidth="1"/>
    <col min="12282" max="12529" width="9.33203125" style="649"/>
    <col min="12530" max="12530" width="14.33203125" style="649" customWidth="1"/>
    <col min="12531" max="12531" width="18" style="649" customWidth="1"/>
    <col min="12532" max="12533" width="10.6640625" style="649" customWidth="1"/>
    <col min="12534" max="12534" width="12.5" style="649" customWidth="1"/>
    <col min="12535" max="12535" width="10.6640625" style="649" customWidth="1"/>
    <col min="12536" max="12536" width="11.6640625" style="649" customWidth="1"/>
    <col min="12537" max="12537" width="2.33203125" style="649" customWidth="1"/>
    <col min="12538" max="12785" width="9.33203125" style="649"/>
    <col min="12786" max="12786" width="14.33203125" style="649" customWidth="1"/>
    <col min="12787" max="12787" width="18" style="649" customWidth="1"/>
    <col min="12788" max="12789" width="10.6640625" style="649" customWidth="1"/>
    <col min="12790" max="12790" width="12.5" style="649" customWidth="1"/>
    <col min="12791" max="12791" width="10.6640625" style="649" customWidth="1"/>
    <col min="12792" max="12792" width="11.6640625" style="649" customWidth="1"/>
    <col min="12793" max="12793" width="2.33203125" style="649" customWidth="1"/>
    <col min="12794" max="13041" width="9.33203125" style="649"/>
    <col min="13042" max="13042" width="14.33203125" style="649" customWidth="1"/>
    <col min="13043" max="13043" width="18" style="649" customWidth="1"/>
    <col min="13044" max="13045" width="10.6640625" style="649" customWidth="1"/>
    <col min="13046" max="13046" width="12.5" style="649" customWidth="1"/>
    <col min="13047" max="13047" width="10.6640625" style="649" customWidth="1"/>
    <col min="13048" max="13048" width="11.6640625" style="649" customWidth="1"/>
    <col min="13049" max="13049" width="2.33203125" style="649" customWidth="1"/>
    <col min="13050" max="13297" width="9.33203125" style="649"/>
    <col min="13298" max="13298" width="14.33203125" style="649" customWidth="1"/>
    <col min="13299" max="13299" width="18" style="649" customWidth="1"/>
    <col min="13300" max="13301" width="10.6640625" style="649" customWidth="1"/>
    <col min="13302" max="13302" width="12.5" style="649" customWidth="1"/>
    <col min="13303" max="13303" width="10.6640625" style="649" customWidth="1"/>
    <col min="13304" max="13304" width="11.6640625" style="649" customWidth="1"/>
    <col min="13305" max="13305" width="2.33203125" style="649" customWidth="1"/>
    <col min="13306" max="13553" width="9.33203125" style="649"/>
    <col min="13554" max="13554" width="14.33203125" style="649" customWidth="1"/>
    <col min="13555" max="13555" width="18" style="649" customWidth="1"/>
    <col min="13556" max="13557" width="10.6640625" style="649" customWidth="1"/>
    <col min="13558" max="13558" width="12.5" style="649" customWidth="1"/>
    <col min="13559" max="13559" width="10.6640625" style="649" customWidth="1"/>
    <col min="13560" max="13560" width="11.6640625" style="649" customWidth="1"/>
    <col min="13561" max="13561" width="2.33203125" style="649" customWidth="1"/>
    <col min="13562" max="13809" width="9.33203125" style="649"/>
    <col min="13810" max="13810" width="14.33203125" style="649" customWidth="1"/>
    <col min="13811" max="13811" width="18" style="649" customWidth="1"/>
    <col min="13812" max="13813" width="10.6640625" style="649" customWidth="1"/>
    <col min="13814" max="13814" width="12.5" style="649" customWidth="1"/>
    <col min="13815" max="13815" width="10.6640625" style="649" customWidth="1"/>
    <col min="13816" max="13816" width="11.6640625" style="649" customWidth="1"/>
    <col min="13817" max="13817" width="2.33203125" style="649" customWidth="1"/>
    <col min="13818" max="14065" width="9.33203125" style="649"/>
    <col min="14066" max="14066" width="14.33203125" style="649" customWidth="1"/>
    <col min="14067" max="14067" width="18" style="649" customWidth="1"/>
    <col min="14068" max="14069" width="10.6640625" style="649" customWidth="1"/>
    <col min="14070" max="14070" width="12.5" style="649" customWidth="1"/>
    <col min="14071" max="14071" width="10.6640625" style="649" customWidth="1"/>
    <col min="14072" max="14072" width="11.6640625" style="649" customWidth="1"/>
    <col min="14073" max="14073" width="2.33203125" style="649" customWidth="1"/>
    <col min="14074" max="14321" width="9.33203125" style="649"/>
    <col min="14322" max="14322" width="14.33203125" style="649" customWidth="1"/>
    <col min="14323" max="14323" width="18" style="649" customWidth="1"/>
    <col min="14324" max="14325" width="10.6640625" style="649" customWidth="1"/>
    <col min="14326" max="14326" width="12.5" style="649" customWidth="1"/>
    <col min="14327" max="14327" width="10.6640625" style="649" customWidth="1"/>
    <col min="14328" max="14328" width="11.6640625" style="649" customWidth="1"/>
    <col min="14329" max="14329" width="2.33203125" style="649" customWidth="1"/>
    <col min="14330" max="14577" width="9.33203125" style="649"/>
    <col min="14578" max="14578" width="14.33203125" style="649" customWidth="1"/>
    <col min="14579" max="14579" width="18" style="649" customWidth="1"/>
    <col min="14580" max="14581" width="10.6640625" style="649" customWidth="1"/>
    <col min="14582" max="14582" width="12.5" style="649" customWidth="1"/>
    <col min="14583" max="14583" width="10.6640625" style="649" customWidth="1"/>
    <col min="14584" max="14584" width="11.6640625" style="649" customWidth="1"/>
    <col min="14585" max="14585" width="2.33203125" style="649" customWidth="1"/>
    <col min="14586" max="14833" width="9.33203125" style="649"/>
    <col min="14834" max="14834" width="14.33203125" style="649" customWidth="1"/>
    <col min="14835" max="14835" width="18" style="649" customWidth="1"/>
    <col min="14836" max="14837" width="10.6640625" style="649" customWidth="1"/>
    <col min="14838" max="14838" width="12.5" style="649" customWidth="1"/>
    <col min="14839" max="14839" width="10.6640625" style="649" customWidth="1"/>
    <col min="14840" max="14840" width="11.6640625" style="649" customWidth="1"/>
    <col min="14841" max="14841" width="2.33203125" style="649" customWidth="1"/>
    <col min="14842" max="15089" width="9.33203125" style="649"/>
    <col min="15090" max="15090" width="14.33203125" style="649" customWidth="1"/>
    <col min="15091" max="15091" width="18" style="649" customWidth="1"/>
    <col min="15092" max="15093" width="10.6640625" style="649" customWidth="1"/>
    <col min="15094" max="15094" width="12.5" style="649" customWidth="1"/>
    <col min="15095" max="15095" width="10.6640625" style="649" customWidth="1"/>
    <col min="15096" max="15096" width="11.6640625" style="649" customWidth="1"/>
    <col min="15097" max="15097" width="2.33203125" style="649" customWidth="1"/>
    <col min="15098" max="15345" width="9.33203125" style="649"/>
    <col min="15346" max="15346" width="14.33203125" style="649" customWidth="1"/>
    <col min="15347" max="15347" width="18" style="649" customWidth="1"/>
    <col min="15348" max="15349" width="10.6640625" style="649" customWidth="1"/>
    <col min="15350" max="15350" width="12.5" style="649" customWidth="1"/>
    <col min="15351" max="15351" width="10.6640625" style="649" customWidth="1"/>
    <col min="15352" max="15352" width="11.6640625" style="649" customWidth="1"/>
    <col min="15353" max="15353" width="2.33203125" style="649" customWidth="1"/>
    <col min="15354" max="15601" width="9.33203125" style="649"/>
    <col min="15602" max="15602" width="14.33203125" style="649" customWidth="1"/>
    <col min="15603" max="15603" width="18" style="649" customWidth="1"/>
    <col min="15604" max="15605" width="10.6640625" style="649" customWidth="1"/>
    <col min="15606" max="15606" width="12.5" style="649" customWidth="1"/>
    <col min="15607" max="15607" width="10.6640625" style="649" customWidth="1"/>
    <col min="15608" max="15608" width="11.6640625" style="649" customWidth="1"/>
    <col min="15609" max="15609" width="2.33203125" style="649" customWidth="1"/>
    <col min="15610" max="15857" width="9.33203125" style="649"/>
    <col min="15858" max="15858" width="14.33203125" style="649" customWidth="1"/>
    <col min="15859" max="15859" width="18" style="649" customWidth="1"/>
    <col min="15860" max="15861" width="10.6640625" style="649" customWidth="1"/>
    <col min="15862" max="15862" width="12.5" style="649" customWidth="1"/>
    <col min="15863" max="15863" width="10.6640625" style="649" customWidth="1"/>
    <col min="15864" max="15864" width="11.6640625" style="649" customWidth="1"/>
    <col min="15865" max="15865" width="2.33203125" style="649" customWidth="1"/>
    <col min="15866" max="16113" width="9.33203125" style="649"/>
    <col min="16114" max="16114" width="14.33203125" style="649" customWidth="1"/>
    <col min="16115" max="16115" width="18" style="649" customWidth="1"/>
    <col min="16116" max="16117" width="10.6640625" style="649" customWidth="1"/>
    <col min="16118" max="16118" width="12.5" style="649" customWidth="1"/>
    <col min="16119" max="16119" width="10.6640625" style="649" customWidth="1"/>
    <col min="16120" max="16120" width="11.6640625" style="649" customWidth="1"/>
    <col min="16121" max="16121" width="2.33203125" style="649" customWidth="1"/>
    <col min="16122" max="16384" width="9.33203125" style="649"/>
  </cols>
  <sheetData>
    <row r="1" spans="1:3" x14ac:dyDescent="0.2">
      <c r="A1" s="648" t="s">
        <v>41</v>
      </c>
      <c r="B1" s="648"/>
    </row>
    <row r="2" spans="1:3" x14ac:dyDescent="0.2">
      <c r="A2" s="648" t="s">
        <v>762</v>
      </c>
      <c r="B2" s="648"/>
    </row>
    <row r="3" spans="1:3" x14ac:dyDescent="0.2">
      <c r="A3" s="650" t="s">
        <v>361</v>
      </c>
      <c r="B3" s="650"/>
    </row>
    <row r="4" spans="1:3" x14ac:dyDescent="0.2">
      <c r="A4" s="651" t="s">
        <v>782</v>
      </c>
      <c r="B4" s="651"/>
    </row>
    <row r="5" spans="1:3" x14ac:dyDescent="0.2">
      <c r="A5" s="651" t="s">
        <v>783</v>
      </c>
      <c r="B5" s="651"/>
    </row>
    <row r="6" spans="1:3" x14ac:dyDescent="0.2">
      <c r="A6" s="653" t="s">
        <v>764</v>
      </c>
      <c r="B6" s="653"/>
    </row>
    <row r="7" spans="1:3" x14ac:dyDescent="0.2">
      <c r="A7" s="651" t="s">
        <v>172</v>
      </c>
      <c r="B7" s="651"/>
    </row>
    <row r="8" spans="1:3" x14ac:dyDescent="0.2">
      <c r="A8" s="648"/>
      <c r="B8" s="648"/>
    </row>
    <row r="9" spans="1:3" x14ac:dyDescent="0.2">
      <c r="B9" s="669" t="s">
        <v>784</v>
      </c>
      <c r="C9" s="669" t="s">
        <v>785</v>
      </c>
    </row>
    <row r="10" spans="1:3" x14ac:dyDescent="0.2">
      <c r="A10" s="763" t="s">
        <v>786</v>
      </c>
      <c r="B10" s="767">
        <v>270</v>
      </c>
      <c r="C10" s="767">
        <v>522</v>
      </c>
    </row>
    <row r="11" spans="1:3" x14ac:dyDescent="0.2">
      <c r="A11" s="763" t="s">
        <v>787</v>
      </c>
      <c r="B11" s="767">
        <v>289</v>
      </c>
      <c r="C11" s="767">
        <v>218</v>
      </c>
    </row>
    <row r="12" spans="1:3" x14ac:dyDescent="0.2">
      <c r="A12" s="763" t="s">
        <v>788</v>
      </c>
      <c r="B12" s="767">
        <v>130</v>
      </c>
      <c r="C12" s="767">
        <v>186</v>
      </c>
    </row>
    <row r="13" spans="1:3" x14ac:dyDescent="0.2">
      <c r="A13" s="763" t="s">
        <v>789</v>
      </c>
      <c r="B13" s="767">
        <v>80</v>
      </c>
      <c r="C13" s="767">
        <v>196</v>
      </c>
    </row>
    <row r="14" spans="1:3" x14ac:dyDescent="0.2">
      <c r="A14" s="763" t="s">
        <v>790</v>
      </c>
      <c r="B14" s="767">
        <v>104</v>
      </c>
      <c r="C14" s="767">
        <v>146</v>
      </c>
    </row>
    <row r="15" spans="1:3" x14ac:dyDescent="0.2">
      <c r="A15" s="763" t="s">
        <v>791</v>
      </c>
      <c r="B15" s="767">
        <v>91</v>
      </c>
      <c r="C15" s="767">
        <v>72</v>
      </c>
    </row>
    <row r="16" spans="1:3" x14ac:dyDescent="0.2">
      <c r="A16" s="763" t="s">
        <v>792</v>
      </c>
      <c r="B16" s="767">
        <v>17</v>
      </c>
      <c r="C16" s="767">
        <v>56</v>
      </c>
    </row>
    <row r="17" spans="1:6" x14ac:dyDescent="0.2">
      <c r="A17" s="767"/>
      <c r="B17" s="767"/>
    </row>
    <row r="18" spans="1:6" x14ac:dyDescent="0.2">
      <c r="A18" s="668"/>
      <c r="B18" s="668"/>
    </row>
    <row r="19" spans="1:6" x14ac:dyDescent="0.2">
      <c r="A19" s="668"/>
      <c r="B19" s="668"/>
    </row>
    <row r="20" spans="1:6" x14ac:dyDescent="0.2">
      <c r="A20" s="668"/>
      <c r="B20" s="668"/>
    </row>
    <row r="21" spans="1:6" x14ac:dyDescent="0.2">
      <c r="A21" s="668"/>
      <c r="B21" s="668"/>
    </row>
    <row r="22" spans="1:6" x14ac:dyDescent="0.2">
      <c r="A22" s="668"/>
      <c r="B22" s="668"/>
    </row>
    <row r="23" spans="1:6" x14ac:dyDescent="0.2">
      <c r="A23" s="668"/>
      <c r="B23" s="668"/>
    </row>
    <row r="24" spans="1:6" x14ac:dyDescent="0.2">
      <c r="A24" s="668"/>
      <c r="B24" s="668"/>
    </row>
    <row r="25" spans="1:6" x14ac:dyDescent="0.2">
      <c r="A25" s="668"/>
      <c r="B25" s="668"/>
    </row>
    <row r="26" spans="1:6" x14ac:dyDescent="0.2">
      <c r="A26" s="668"/>
      <c r="B26" s="668"/>
    </row>
    <row r="27" spans="1:6" x14ac:dyDescent="0.2">
      <c r="A27" s="668"/>
      <c r="B27" s="668"/>
    </row>
    <row r="28" spans="1:6" x14ac:dyDescent="0.2">
      <c r="A28" s="668"/>
      <c r="B28" s="668"/>
    </row>
    <row r="29" spans="1:6" x14ac:dyDescent="0.2">
      <c r="A29" s="668"/>
      <c r="B29" s="668"/>
    </row>
    <row r="30" spans="1:6" x14ac:dyDescent="0.2">
      <c r="A30" s="668"/>
      <c r="B30" s="668"/>
      <c r="C30" s="652"/>
      <c r="D30" s="652"/>
      <c r="E30" s="652"/>
      <c r="F30" s="652"/>
    </row>
    <row r="31" spans="1:6" x14ac:dyDescent="0.2">
      <c r="A31" s="668"/>
      <c r="B31" s="668"/>
    </row>
    <row r="32" spans="1:6" x14ac:dyDescent="0.2">
      <c r="A32" s="668"/>
      <c r="B32" s="668"/>
    </row>
    <row r="33" spans="1:2" x14ac:dyDescent="0.2">
      <c r="A33" s="668"/>
      <c r="B33" s="668"/>
    </row>
    <row r="34" spans="1:2" x14ac:dyDescent="0.2">
      <c r="A34" s="668"/>
      <c r="B34" s="668"/>
    </row>
    <row r="35" spans="1:2" x14ac:dyDescent="0.2">
      <c r="A35" s="668"/>
      <c r="B35" s="668"/>
    </row>
    <row r="36" spans="1:2" x14ac:dyDescent="0.2">
      <c r="A36" s="668"/>
      <c r="B36" s="668"/>
    </row>
    <row r="37" spans="1:2" x14ac:dyDescent="0.2">
      <c r="A37" s="668"/>
      <c r="B37" s="668"/>
    </row>
    <row r="39" spans="1:2" x14ac:dyDescent="0.2">
      <c r="A39" s="763"/>
      <c r="B39" s="763"/>
    </row>
    <row r="40" spans="1:2" x14ac:dyDescent="0.2">
      <c r="A40" s="763"/>
      <c r="B40" s="763"/>
    </row>
    <row r="41" spans="1:2" x14ac:dyDescent="0.2">
      <c r="A41" s="759"/>
      <c r="B41" s="759"/>
    </row>
    <row r="42" spans="1:2" x14ac:dyDescent="0.2">
      <c r="A42" s="759"/>
      <c r="B42" s="759"/>
    </row>
    <row r="43" spans="1:2" x14ac:dyDescent="0.2">
      <c r="A43" s="759"/>
      <c r="B43" s="759"/>
    </row>
    <row r="44" spans="1:2" x14ac:dyDescent="0.2">
      <c r="A44" s="759"/>
      <c r="B44" s="759"/>
    </row>
    <row r="45" spans="1:2" x14ac:dyDescent="0.2">
      <c r="A45" s="759"/>
      <c r="B45" s="759"/>
    </row>
    <row r="46" spans="1:2" x14ac:dyDescent="0.2">
      <c r="A46" s="759"/>
      <c r="B46" s="759"/>
    </row>
    <row r="47" spans="1:2" x14ac:dyDescent="0.2">
      <c r="A47" s="759"/>
      <c r="B47" s="759"/>
    </row>
    <row r="48" spans="1:2" x14ac:dyDescent="0.2">
      <c r="A48" s="759"/>
      <c r="B48" s="759"/>
    </row>
    <row r="49" spans="1:6" x14ac:dyDescent="0.2">
      <c r="A49" s="760"/>
      <c r="B49" s="760"/>
    </row>
    <row r="50" spans="1:6" x14ac:dyDescent="0.2">
      <c r="A50" s="761"/>
      <c r="B50" s="761"/>
    </row>
    <row r="58" spans="1:6" x14ac:dyDescent="0.2">
      <c r="C58" s="652"/>
      <c r="D58" s="652"/>
      <c r="E58" s="652"/>
      <c r="F58" s="652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I383"/>
  <sheetViews>
    <sheetView workbookViewId="0"/>
  </sheetViews>
  <sheetFormatPr defaultRowHeight="11.25" x14ac:dyDescent="0.2"/>
  <cols>
    <col min="1" max="1" width="40" style="237" customWidth="1"/>
    <col min="2" max="4" width="9.6640625" style="238" bestFit="1" customWidth="1"/>
    <col min="5" max="5" width="9.6640625" style="238" customWidth="1"/>
    <col min="6" max="16384" width="9.33203125" style="238"/>
  </cols>
  <sheetData>
    <row r="1" spans="1:9" x14ac:dyDescent="0.2">
      <c r="A1" s="263" t="s">
        <v>41</v>
      </c>
    </row>
    <row r="2" spans="1:9" x14ac:dyDescent="0.2">
      <c r="A2" s="265" t="s">
        <v>78</v>
      </c>
    </row>
    <row r="3" spans="1:9" x14ac:dyDescent="0.2">
      <c r="A3" s="266" t="s">
        <v>53</v>
      </c>
    </row>
    <row r="4" spans="1:9" x14ac:dyDescent="0.2">
      <c r="A4" s="299" t="s">
        <v>83</v>
      </c>
    </row>
    <row r="5" spans="1:9" x14ac:dyDescent="0.2">
      <c r="A5" s="300" t="s">
        <v>97</v>
      </c>
      <c r="B5" s="268"/>
      <c r="C5" s="268"/>
      <c r="D5" s="268"/>
      <c r="E5" s="268"/>
    </row>
    <row r="6" spans="1:9" x14ac:dyDescent="0.2">
      <c r="A6" s="269" t="s">
        <v>92</v>
      </c>
    </row>
    <row r="7" spans="1:9" x14ac:dyDescent="0.2">
      <c r="A7" s="244" t="s">
        <v>1</v>
      </c>
    </row>
    <row r="8" spans="1:9" x14ac:dyDescent="0.2">
      <c r="A8" s="244" t="s">
        <v>3</v>
      </c>
    </row>
    <row r="9" spans="1:9" x14ac:dyDescent="0.2">
      <c r="A9" s="236"/>
    </row>
    <row r="10" spans="1:9" x14ac:dyDescent="0.2">
      <c r="A10" s="245"/>
      <c r="B10" s="245" t="s">
        <v>16</v>
      </c>
      <c r="C10" s="245" t="s">
        <v>2</v>
      </c>
      <c r="D10" s="245" t="s">
        <v>19</v>
      </c>
      <c r="E10" s="245" t="s">
        <v>40</v>
      </c>
    </row>
    <row r="11" spans="1:9" ht="14.25" customHeight="1" x14ac:dyDescent="0.2">
      <c r="A11" s="239" t="s">
        <v>37</v>
      </c>
      <c r="B11" s="249">
        <v>2573</v>
      </c>
      <c r="C11" s="249">
        <v>2627</v>
      </c>
      <c r="D11" s="249">
        <v>2875</v>
      </c>
      <c r="E11" s="249">
        <v>2889</v>
      </c>
      <c r="F11" s="246"/>
      <c r="G11" s="246"/>
      <c r="H11" s="246"/>
      <c r="I11" s="246"/>
    </row>
    <row r="12" spans="1:9" ht="11.25" customHeight="1" x14ac:dyDescent="0.2">
      <c r="A12" s="239" t="s">
        <v>38</v>
      </c>
      <c r="B12" s="249">
        <v>383</v>
      </c>
      <c r="C12" s="249">
        <v>137</v>
      </c>
      <c r="D12" s="249">
        <v>60</v>
      </c>
      <c r="E12" s="249">
        <v>57</v>
      </c>
      <c r="F12" s="246"/>
      <c r="G12" s="246"/>
      <c r="H12" s="246"/>
      <c r="I12" s="246"/>
    </row>
    <row r="13" spans="1:9" ht="11.25" customHeight="1" x14ac:dyDescent="0.2">
      <c r="A13" s="239" t="s">
        <v>39</v>
      </c>
      <c r="B13" s="249">
        <v>197</v>
      </c>
      <c r="C13" s="249">
        <v>180</v>
      </c>
      <c r="D13" s="249">
        <v>180</v>
      </c>
      <c r="E13" s="249">
        <v>172</v>
      </c>
      <c r="F13" s="246"/>
      <c r="G13" s="246"/>
      <c r="H13" s="246"/>
      <c r="I13" s="246"/>
    </row>
    <row r="14" spans="1:9" ht="11.25" customHeight="1" x14ac:dyDescent="0.2">
      <c r="A14" s="270"/>
      <c r="B14" s="271"/>
      <c r="C14" s="271"/>
      <c r="D14" s="271"/>
      <c r="E14" s="271"/>
    </row>
    <row r="15" spans="1:9" ht="11.25" customHeight="1" x14ac:dyDescent="0.2">
      <c r="A15" s="270"/>
      <c r="B15" s="246"/>
      <c r="C15" s="246"/>
      <c r="D15" s="246"/>
      <c r="E15" s="246"/>
    </row>
    <row r="16" spans="1:9" ht="15" customHeight="1" x14ac:dyDescent="0.2">
      <c r="A16" s="238"/>
    </row>
    <row r="17" spans="1:5" ht="11.25" customHeight="1" x14ac:dyDescent="0.2">
      <c r="A17" s="238"/>
    </row>
    <row r="18" spans="1:5" ht="11.25" customHeight="1" x14ac:dyDescent="0.2">
      <c r="A18" s="238"/>
    </row>
    <row r="19" spans="1:5" ht="11.25" customHeight="1" x14ac:dyDescent="0.2">
      <c r="A19" s="238"/>
      <c r="D19" s="272"/>
      <c r="E19" s="272"/>
    </row>
    <row r="20" spans="1:5" ht="11.25" customHeight="1" x14ac:dyDescent="0.2">
      <c r="A20" s="270"/>
      <c r="B20" s="272"/>
      <c r="C20" s="272"/>
      <c r="D20" s="271"/>
      <c r="E20" s="271"/>
    </row>
    <row r="21" spans="1:5" ht="11.25" customHeight="1" x14ac:dyDescent="0.2">
      <c r="A21" s="270"/>
      <c r="D21" s="271"/>
      <c r="E21" s="271"/>
    </row>
    <row r="22" spans="1:5" ht="11.25" customHeight="1" x14ac:dyDescent="0.2">
      <c r="A22" s="270"/>
      <c r="B22" s="272"/>
      <c r="C22" s="272"/>
      <c r="D22" s="271"/>
      <c r="E22" s="271"/>
    </row>
    <row r="23" spans="1:5" ht="9" customHeight="1" x14ac:dyDescent="0.2">
      <c r="A23" s="273"/>
      <c r="B23" s="271"/>
      <c r="C23" s="271"/>
      <c r="D23" s="271"/>
      <c r="E23" s="271"/>
    </row>
    <row r="24" spans="1:5" ht="11.25" customHeight="1" x14ac:dyDescent="0.2">
      <c r="A24" s="273"/>
      <c r="B24" s="271"/>
      <c r="C24" s="271"/>
      <c r="D24" s="271"/>
      <c r="E24" s="271"/>
    </row>
    <row r="25" spans="1:5" ht="11.25" customHeight="1" x14ac:dyDescent="0.2">
      <c r="A25" s="273"/>
      <c r="B25" s="271"/>
      <c r="C25" s="271"/>
      <c r="D25" s="271"/>
      <c r="E25" s="271"/>
    </row>
    <row r="26" spans="1:5" ht="15" customHeight="1" x14ac:dyDescent="0.2"/>
    <row r="27" spans="1:5" ht="11.25" customHeight="1" x14ac:dyDescent="0.2"/>
    <row r="28" spans="1:5" ht="11.25" customHeight="1" x14ac:dyDescent="0.2"/>
    <row r="29" spans="1:5" ht="11.25" customHeight="1" x14ac:dyDescent="0.2">
      <c r="A29" s="273"/>
    </row>
    <row r="30" spans="1:5" ht="11.25" customHeight="1" x14ac:dyDescent="0.2">
      <c r="A30" s="273"/>
      <c r="B30" s="271"/>
      <c r="C30" s="271"/>
      <c r="D30" s="271"/>
      <c r="E30" s="271"/>
    </row>
    <row r="31" spans="1:5" ht="11.25" customHeight="1" x14ac:dyDescent="0.2">
      <c r="A31" s="273"/>
      <c r="B31" s="271"/>
      <c r="C31" s="271"/>
      <c r="D31" s="271"/>
      <c r="E31" s="271"/>
    </row>
    <row r="32" spans="1:5" ht="11.25" customHeight="1" x14ac:dyDescent="0.2">
      <c r="A32" s="273"/>
      <c r="B32" s="271"/>
      <c r="C32" s="271"/>
      <c r="D32" s="271"/>
      <c r="E32" s="271"/>
    </row>
    <row r="33" spans="1:5" ht="11.25" customHeight="1" x14ac:dyDescent="0.2">
      <c r="A33" s="273"/>
      <c r="B33" s="271"/>
      <c r="C33" s="271"/>
      <c r="D33" s="271"/>
      <c r="E33" s="271"/>
    </row>
    <row r="34" spans="1:5" ht="11.25" customHeight="1" x14ac:dyDescent="0.2">
      <c r="A34" s="273"/>
      <c r="B34" s="271"/>
      <c r="C34" s="271"/>
      <c r="D34" s="271"/>
      <c r="E34" s="271"/>
    </row>
    <row r="35" spans="1:5" ht="11.25" customHeight="1" x14ac:dyDescent="0.2">
      <c r="A35" s="273"/>
      <c r="B35" s="271"/>
      <c r="C35" s="271"/>
      <c r="D35" s="271"/>
      <c r="E35" s="271"/>
    </row>
    <row r="36" spans="1:5" ht="15" customHeight="1" x14ac:dyDescent="0.2">
      <c r="A36" s="273"/>
      <c r="B36" s="271"/>
      <c r="C36" s="271"/>
      <c r="D36" s="271"/>
      <c r="E36" s="271"/>
    </row>
    <row r="37" spans="1:5" ht="11.25" customHeight="1" x14ac:dyDescent="0.2">
      <c r="A37" s="273"/>
      <c r="B37" s="271"/>
      <c r="C37" s="271"/>
      <c r="D37" s="271"/>
      <c r="E37" s="271"/>
    </row>
    <row r="38" spans="1:5" ht="11.25" customHeight="1" x14ac:dyDescent="0.2">
      <c r="A38" s="273"/>
      <c r="B38" s="271"/>
      <c r="C38" s="271"/>
      <c r="D38" s="271"/>
      <c r="E38" s="271"/>
    </row>
    <row r="39" spans="1:5" ht="11.25" customHeight="1" x14ac:dyDescent="0.2">
      <c r="A39" s="273"/>
      <c r="B39" s="271"/>
      <c r="C39" s="271"/>
      <c r="D39" s="271"/>
      <c r="E39" s="271"/>
    </row>
    <row r="40" spans="1:5" ht="11.25" customHeight="1" x14ac:dyDescent="0.2">
      <c r="A40" s="273"/>
      <c r="B40" s="271"/>
      <c r="C40" s="271"/>
      <c r="D40" s="271"/>
      <c r="E40" s="271"/>
    </row>
    <row r="41" spans="1:5" ht="11.25" customHeight="1" x14ac:dyDescent="0.2">
      <c r="A41" s="273"/>
      <c r="B41" s="271"/>
      <c r="C41" s="271"/>
      <c r="D41" s="271"/>
      <c r="E41" s="271"/>
    </row>
    <row r="42" spans="1:5" ht="11.25" customHeight="1" x14ac:dyDescent="0.2">
      <c r="A42" s="273"/>
      <c r="B42" s="271"/>
      <c r="C42" s="271"/>
      <c r="D42" s="271"/>
      <c r="E42" s="271"/>
    </row>
    <row r="43" spans="1:5" ht="11.25" customHeight="1" x14ac:dyDescent="0.2">
      <c r="A43" s="273"/>
      <c r="B43" s="271"/>
      <c r="C43" s="271"/>
      <c r="D43" s="271"/>
      <c r="E43" s="271"/>
    </row>
    <row r="44" spans="1:5" ht="11.25" customHeight="1" x14ac:dyDescent="0.2">
      <c r="A44" s="273"/>
      <c r="B44" s="271"/>
      <c r="C44" s="271"/>
      <c r="D44" s="271"/>
      <c r="E44" s="271"/>
    </row>
    <row r="45" spans="1:5" ht="11.25" customHeight="1" x14ac:dyDescent="0.2">
      <c r="A45" s="273"/>
      <c r="B45" s="271"/>
      <c r="C45" s="271"/>
      <c r="D45" s="271"/>
      <c r="E45" s="271"/>
    </row>
    <row r="46" spans="1:5" ht="15" customHeight="1" x14ac:dyDescent="0.2">
      <c r="A46" s="273"/>
      <c r="B46" s="271"/>
      <c r="C46" s="271"/>
      <c r="D46" s="271"/>
      <c r="E46" s="271"/>
    </row>
    <row r="47" spans="1:5" ht="11.25" customHeight="1" x14ac:dyDescent="0.2">
      <c r="A47" s="273"/>
      <c r="B47" s="271"/>
      <c r="C47" s="271"/>
      <c r="D47" s="271"/>
      <c r="E47" s="271"/>
    </row>
    <row r="48" spans="1:5" ht="11.25" customHeight="1" x14ac:dyDescent="0.2">
      <c r="A48" s="273"/>
      <c r="B48" s="271"/>
      <c r="C48" s="271"/>
      <c r="D48" s="271"/>
      <c r="E48" s="271"/>
    </row>
    <row r="49" spans="1:5" ht="11.25" customHeight="1" x14ac:dyDescent="0.2">
      <c r="A49" s="273"/>
      <c r="B49" s="271"/>
      <c r="C49" s="271"/>
      <c r="D49" s="271"/>
      <c r="E49" s="271"/>
    </row>
    <row r="50" spans="1:5" ht="11.25" customHeight="1" x14ac:dyDescent="0.2">
      <c r="A50" s="273"/>
      <c r="B50" s="271"/>
      <c r="C50" s="271"/>
      <c r="D50" s="271"/>
      <c r="E50" s="271"/>
    </row>
    <row r="51" spans="1:5" ht="11.25" customHeight="1" x14ac:dyDescent="0.2">
      <c r="A51" s="273"/>
      <c r="B51" s="271"/>
      <c r="C51" s="271"/>
      <c r="D51" s="271"/>
      <c r="E51" s="271"/>
    </row>
    <row r="52" spans="1:5" ht="11.25" customHeight="1" x14ac:dyDescent="0.2">
      <c r="A52" s="273"/>
      <c r="B52" s="271"/>
      <c r="C52" s="271"/>
      <c r="D52" s="271"/>
      <c r="E52" s="271"/>
    </row>
    <row r="53" spans="1:5" ht="11.25" customHeight="1" x14ac:dyDescent="0.2">
      <c r="A53" s="273"/>
      <c r="B53" s="271"/>
      <c r="C53" s="271"/>
      <c r="D53" s="271"/>
      <c r="E53" s="271"/>
    </row>
    <row r="54" spans="1:5" ht="11.25" customHeight="1" x14ac:dyDescent="0.2">
      <c r="A54" s="273"/>
      <c r="B54" s="271"/>
      <c r="C54" s="271"/>
      <c r="D54" s="271"/>
      <c r="E54" s="271"/>
    </row>
    <row r="55" spans="1:5" ht="11.25" customHeight="1" x14ac:dyDescent="0.2">
      <c r="A55" s="273"/>
      <c r="B55" s="271"/>
      <c r="C55" s="271"/>
      <c r="D55" s="271"/>
      <c r="E55" s="271"/>
    </row>
    <row r="56" spans="1:5" ht="11.25" customHeight="1" x14ac:dyDescent="0.2">
      <c r="A56" s="273"/>
      <c r="B56" s="271"/>
      <c r="C56" s="271"/>
      <c r="D56" s="271"/>
      <c r="E56" s="271"/>
    </row>
    <row r="57" spans="1:5" ht="11.25" customHeight="1" x14ac:dyDescent="0.2">
      <c r="A57" s="273"/>
      <c r="B57" s="271"/>
      <c r="C57" s="271"/>
      <c r="D57" s="271"/>
      <c r="E57" s="271"/>
    </row>
    <row r="58" spans="1:5" ht="11.25" customHeight="1" x14ac:dyDescent="0.2">
      <c r="A58" s="273"/>
      <c r="B58" s="271"/>
      <c r="C58" s="271"/>
      <c r="D58" s="271"/>
      <c r="E58" s="271"/>
    </row>
    <row r="59" spans="1:5" ht="11.25" customHeight="1" x14ac:dyDescent="0.2">
      <c r="A59" s="273"/>
      <c r="B59" s="271"/>
      <c r="C59" s="271"/>
      <c r="D59" s="271"/>
      <c r="E59" s="271"/>
    </row>
    <row r="60" spans="1:5" ht="11.25" customHeight="1" x14ac:dyDescent="0.2">
      <c r="A60" s="273"/>
      <c r="B60" s="271"/>
      <c r="C60" s="271"/>
      <c r="D60" s="271"/>
      <c r="E60" s="271"/>
    </row>
    <row r="61" spans="1:5" ht="11.25" customHeight="1" x14ac:dyDescent="0.2">
      <c r="A61" s="273"/>
      <c r="B61" s="271"/>
      <c r="C61" s="271"/>
      <c r="D61" s="271"/>
      <c r="E61" s="271"/>
    </row>
    <row r="62" spans="1:5" ht="11.25" customHeight="1" x14ac:dyDescent="0.2">
      <c r="A62" s="273"/>
      <c r="B62" s="271"/>
      <c r="C62" s="271"/>
      <c r="D62" s="271"/>
      <c r="E62" s="271"/>
    </row>
    <row r="63" spans="1:5" ht="11.25" customHeight="1" x14ac:dyDescent="0.2">
      <c r="A63" s="273"/>
      <c r="B63" s="271"/>
      <c r="C63" s="271"/>
      <c r="D63" s="271"/>
      <c r="E63" s="271"/>
    </row>
    <row r="64" spans="1:5" ht="11.25" customHeight="1" x14ac:dyDescent="0.2">
      <c r="A64" s="273"/>
      <c r="B64" s="271"/>
      <c r="C64" s="271"/>
      <c r="D64" s="271"/>
      <c r="E64" s="271"/>
    </row>
    <row r="65" spans="1:5" ht="11.25" customHeight="1" x14ac:dyDescent="0.2">
      <c r="A65" s="273"/>
      <c r="B65" s="271"/>
      <c r="C65" s="271"/>
      <c r="D65" s="271"/>
      <c r="E65" s="271"/>
    </row>
    <row r="66" spans="1:5" ht="11.25" customHeight="1" x14ac:dyDescent="0.2">
      <c r="A66" s="273"/>
      <c r="B66" s="271"/>
      <c r="C66" s="271"/>
      <c r="D66" s="271"/>
      <c r="E66" s="271"/>
    </row>
    <row r="67" spans="1:5" ht="11.25" customHeight="1" x14ac:dyDescent="0.2">
      <c r="A67" s="273"/>
      <c r="B67" s="271"/>
      <c r="C67" s="271"/>
      <c r="D67" s="271"/>
      <c r="E67" s="271"/>
    </row>
    <row r="68" spans="1:5" ht="11.25" customHeight="1" x14ac:dyDescent="0.2">
      <c r="A68" s="273"/>
      <c r="B68" s="271"/>
      <c r="C68" s="271"/>
      <c r="D68" s="271"/>
      <c r="E68" s="271"/>
    </row>
    <row r="69" spans="1:5" ht="11.25" customHeight="1" x14ac:dyDescent="0.2">
      <c r="A69" s="273"/>
      <c r="B69" s="271"/>
      <c r="C69" s="271"/>
      <c r="D69" s="271"/>
      <c r="E69" s="271"/>
    </row>
    <row r="70" spans="1:5" ht="11.25" customHeight="1" x14ac:dyDescent="0.2">
      <c r="A70" s="273"/>
      <c r="B70" s="271"/>
      <c r="C70" s="271"/>
      <c r="D70" s="271"/>
      <c r="E70" s="271"/>
    </row>
    <row r="71" spans="1:5" ht="11.25" customHeight="1" x14ac:dyDescent="0.2">
      <c r="A71" s="273"/>
      <c r="B71" s="271"/>
      <c r="C71" s="271"/>
      <c r="D71" s="271"/>
      <c r="E71" s="271"/>
    </row>
    <row r="72" spans="1:5" ht="11.25" customHeight="1" x14ac:dyDescent="0.2">
      <c r="A72" s="273"/>
      <c r="B72" s="271"/>
      <c r="C72" s="271"/>
      <c r="D72" s="271"/>
      <c r="E72" s="271"/>
    </row>
    <row r="73" spans="1:5" ht="11.25" customHeight="1" x14ac:dyDescent="0.2">
      <c r="A73" s="273"/>
      <c r="B73" s="271"/>
      <c r="C73" s="271"/>
      <c r="D73" s="271"/>
      <c r="E73" s="271"/>
    </row>
    <row r="74" spans="1:5" ht="11.25" customHeight="1" x14ac:dyDescent="0.2">
      <c r="A74" s="273"/>
      <c r="B74" s="271"/>
      <c r="C74" s="271"/>
      <c r="D74" s="271"/>
      <c r="E74" s="271"/>
    </row>
    <row r="75" spans="1:5" ht="11.25" customHeight="1" x14ac:dyDescent="0.2">
      <c r="A75" s="273"/>
      <c r="B75" s="271"/>
      <c r="C75" s="271"/>
      <c r="D75" s="271"/>
      <c r="E75" s="271"/>
    </row>
    <row r="76" spans="1:5" ht="11.25" customHeight="1" x14ac:dyDescent="0.2">
      <c r="A76" s="273"/>
      <c r="B76" s="271"/>
      <c r="C76" s="271"/>
      <c r="D76" s="271"/>
      <c r="E76" s="271"/>
    </row>
    <row r="77" spans="1:5" ht="11.25" customHeight="1" x14ac:dyDescent="0.2">
      <c r="A77" s="273"/>
      <c r="B77" s="271"/>
      <c r="C77" s="271"/>
      <c r="D77" s="271"/>
      <c r="E77" s="271"/>
    </row>
    <row r="78" spans="1:5" ht="11.25" customHeight="1" x14ac:dyDescent="0.2">
      <c r="A78" s="273"/>
      <c r="B78" s="271"/>
      <c r="C78" s="271"/>
      <c r="D78" s="271"/>
      <c r="E78" s="271"/>
    </row>
    <row r="79" spans="1:5" ht="11.25" customHeight="1" x14ac:dyDescent="0.2">
      <c r="A79" s="273"/>
      <c r="B79" s="271"/>
      <c r="C79" s="271"/>
      <c r="D79" s="271"/>
      <c r="E79" s="271"/>
    </row>
    <row r="80" spans="1:5" ht="11.25" customHeight="1" x14ac:dyDescent="0.2">
      <c r="A80" s="273"/>
      <c r="B80" s="271"/>
      <c r="C80" s="271"/>
      <c r="D80" s="271"/>
      <c r="E80" s="271"/>
    </row>
    <row r="81" spans="1:5" ht="11.25" customHeight="1" x14ac:dyDescent="0.2">
      <c r="A81" s="273"/>
      <c r="B81" s="271"/>
      <c r="C81" s="271"/>
      <c r="D81" s="271"/>
      <c r="E81" s="271"/>
    </row>
    <row r="82" spans="1:5" ht="11.25" customHeight="1" x14ac:dyDescent="0.2">
      <c r="A82" s="273"/>
      <c r="B82" s="271"/>
      <c r="C82" s="271"/>
      <c r="D82" s="271"/>
      <c r="E82" s="271"/>
    </row>
    <row r="83" spans="1:5" ht="11.25" customHeight="1" x14ac:dyDescent="0.2">
      <c r="A83" s="273"/>
      <c r="B83" s="271"/>
      <c r="C83" s="271"/>
      <c r="D83" s="271"/>
      <c r="E83" s="271"/>
    </row>
    <row r="84" spans="1:5" ht="11.25" customHeight="1" x14ac:dyDescent="0.2">
      <c r="A84" s="273"/>
      <c r="B84" s="271"/>
      <c r="C84" s="271"/>
      <c r="D84" s="271"/>
      <c r="E84" s="271"/>
    </row>
    <row r="85" spans="1:5" ht="11.25" customHeight="1" x14ac:dyDescent="0.2">
      <c r="A85" s="273"/>
      <c r="B85" s="271"/>
      <c r="C85" s="271"/>
      <c r="D85" s="271"/>
      <c r="E85" s="271"/>
    </row>
    <row r="86" spans="1:5" ht="11.25" customHeight="1" x14ac:dyDescent="0.2">
      <c r="A86" s="273"/>
      <c r="B86" s="271"/>
      <c r="C86" s="271"/>
      <c r="D86" s="271"/>
      <c r="E86" s="271"/>
    </row>
    <row r="87" spans="1:5" ht="11.25" customHeight="1" x14ac:dyDescent="0.2">
      <c r="A87" s="273"/>
      <c r="B87" s="271"/>
      <c r="C87" s="271"/>
      <c r="D87" s="271"/>
      <c r="E87" s="271"/>
    </row>
    <row r="88" spans="1:5" ht="11.25" customHeight="1" x14ac:dyDescent="0.2">
      <c r="A88" s="274"/>
      <c r="B88" s="271"/>
      <c r="C88" s="271"/>
      <c r="D88" s="271"/>
      <c r="E88" s="271"/>
    </row>
    <row r="89" spans="1:5" ht="11.25" customHeight="1" x14ac:dyDescent="0.2">
      <c r="A89" s="274"/>
      <c r="B89" s="271"/>
      <c r="C89" s="271"/>
      <c r="D89" s="271"/>
      <c r="E89" s="271"/>
    </row>
    <row r="90" spans="1:5" ht="11.25" customHeight="1" x14ac:dyDescent="0.2">
      <c r="A90" s="274"/>
      <c r="B90" s="271"/>
      <c r="C90" s="271"/>
      <c r="D90" s="271"/>
      <c r="E90" s="271"/>
    </row>
    <row r="91" spans="1:5" ht="11.25" customHeight="1" x14ac:dyDescent="0.2">
      <c r="A91" s="274"/>
      <c r="B91" s="271"/>
      <c r="C91" s="271"/>
      <c r="D91" s="271"/>
      <c r="E91" s="271"/>
    </row>
    <row r="92" spans="1:5" ht="11.25" customHeight="1" x14ac:dyDescent="0.2">
      <c r="A92" s="274"/>
      <c r="B92" s="271"/>
      <c r="C92" s="271"/>
      <c r="D92" s="271"/>
      <c r="E92" s="271"/>
    </row>
    <row r="93" spans="1:5" ht="11.25" customHeight="1" x14ac:dyDescent="0.2">
      <c r="A93" s="274"/>
      <c r="B93" s="271"/>
      <c r="C93" s="271"/>
      <c r="D93" s="271"/>
      <c r="E93" s="271"/>
    </row>
    <row r="94" spans="1:5" ht="11.25" customHeight="1" x14ac:dyDescent="0.2">
      <c r="A94" s="274"/>
      <c r="B94" s="271"/>
      <c r="C94" s="271"/>
      <c r="D94" s="271"/>
      <c r="E94" s="271"/>
    </row>
    <row r="95" spans="1:5" ht="11.25" customHeight="1" x14ac:dyDescent="0.2">
      <c r="A95" s="274"/>
      <c r="B95" s="271"/>
      <c r="C95" s="271"/>
      <c r="D95" s="271"/>
      <c r="E95" s="271"/>
    </row>
    <row r="96" spans="1:5" ht="11.25" customHeight="1" x14ac:dyDescent="0.2">
      <c r="A96" s="274"/>
      <c r="B96" s="271"/>
      <c r="C96" s="271"/>
      <c r="D96" s="271"/>
      <c r="E96" s="271"/>
    </row>
    <row r="97" spans="1:5" x14ac:dyDescent="0.2">
      <c r="A97" s="274"/>
      <c r="B97" s="271"/>
      <c r="C97" s="271"/>
      <c r="D97" s="271"/>
      <c r="E97" s="271"/>
    </row>
    <row r="98" spans="1:5" x14ac:dyDescent="0.2">
      <c r="A98" s="274"/>
      <c r="B98" s="271"/>
      <c r="C98" s="271"/>
      <c r="D98" s="271"/>
      <c r="E98" s="271"/>
    </row>
    <row r="99" spans="1:5" x14ac:dyDescent="0.2">
      <c r="A99" s="274"/>
      <c r="B99" s="271"/>
      <c r="C99" s="271"/>
      <c r="D99" s="271"/>
      <c r="E99" s="271"/>
    </row>
    <row r="100" spans="1:5" x14ac:dyDescent="0.2">
      <c r="A100" s="274"/>
      <c r="B100" s="271"/>
      <c r="C100" s="271"/>
      <c r="D100" s="271"/>
      <c r="E100" s="271"/>
    </row>
    <row r="101" spans="1:5" ht="15" customHeight="1" x14ac:dyDescent="0.2">
      <c r="A101" s="274"/>
      <c r="B101" s="271"/>
      <c r="C101" s="271"/>
      <c r="D101" s="271"/>
      <c r="E101" s="271"/>
    </row>
    <row r="102" spans="1:5" x14ac:dyDescent="0.2">
      <c r="A102" s="274"/>
      <c r="B102" s="271"/>
      <c r="C102" s="271"/>
      <c r="D102" s="271"/>
      <c r="E102" s="271"/>
    </row>
    <row r="103" spans="1:5" x14ac:dyDescent="0.2">
      <c r="A103" s="274"/>
      <c r="B103" s="271"/>
      <c r="C103" s="271"/>
      <c r="D103" s="271"/>
      <c r="E103" s="271"/>
    </row>
    <row r="104" spans="1:5" x14ac:dyDescent="0.2">
      <c r="A104" s="274"/>
      <c r="B104" s="271"/>
      <c r="C104" s="271"/>
      <c r="D104" s="271"/>
      <c r="E104" s="271"/>
    </row>
    <row r="105" spans="1:5" x14ac:dyDescent="0.2">
      <c r="A105" s="274"/>
      <c r="B105" s="271"/>
      <c r="C105" s="271"/>
      <c r="D105" s="271"/>
      <c r="E105" s="271"/>
    </row>
    <row r="106" spans="1:5" x14ac:dyDescent="0.2">
      <c r="A106" s="274"/>
      <c r="B106" s="271"/>
      <c r="C106" s="271"/>
      <c r="D106" s="271"/>
      <c r="E106" s="271"/>
    </row>
    <row r="107" spans="1:5" x14ac:dyDescent="0.2">
      <c r="A107" s="274"/>
      <c r="B107" s="271"/>
      <c r="C107" s="271"/>
      <c r="D107" s="271"/>
      <c r="E107" s="271"/>
    </row>
    <row r="108" spans="1:5" x14ac:dyDescent="0.2">
      <c r="A108" s="274"/>
      <c r="B108" s="271"/>
      <c r="C108" s="271"/>
      <c r="D108" s="271"/>
      <c r="E108" s="271"/>
    </row>
    <row r="109" spans="1:5" x14ac:dyDescent="0.2">
      <c r="A109" s="274"/>
      <c r="B109" s="271"/>
      <c r="C109" s="271"/>
      <c r="D109" s="271"/>
      <c r="E109" s="271"/>
    </row>
    <row r="110" spans="1:5" x14ac:dyDescent="0.2">
      <c r="A110" s="274"/>
      <c r="B110" s="271"/>
      <c r="C110" s="271"/>
      <c r="D110" s="271"/>
      <c r="E110" s="271"/>
    </row>
    <row r="111" spans="1:5" x14ac:dyDescent="0.2">
      <c r="A111" s="274"/>
      <c r="B111" s="271"/>
      <c r="C111" s="271"/>
      <c r="D111" s="271"/>
      <c r="E111" s="271"/>
    </row>
    <row r="112" spans="1:5" x14ac:dyDescent="0.2">
      <c r="A112" s="274"/>
      <c r="B112" s="271"/>
      <c r="C112" s="271"/>
      <c r="D112" s="271"/>
      <c r="E112" s="271"/>
    </row>
    <row r="113" spans="1:5" ht="15" customHeight="1" x14ac:dyDescent="0.2">
      <c r="A113" s="274"/>
      <c r="B113" s="271"/>
      <c r="C113" s="271"/>
      <c r="D113" s="271"/>
      <c r="E113" s="271"/>
    </row>
    <row r="114" spans="1:5" x14ac:dyDescent="0.2">
      <c r="A114" s="274"/>
      <c r="B114" s="271"/>
      <c r="C114" s="271"/>
      <c r="D114" s="271"/>
      <c r="E114" s="271"/>
    </row>
    <row r="115" spans="1:5" x14ac:dyDescent="0.2">
      <c r="A115" s="274"/>
    </row>
    <row r="116" spans="1:5" x14ac:dyDescent="0.2">
      <c r="A116" s="274"/>
    </row>
    <row r="117" spans="1:5" x14ac:dyDescent="0.2">
      <c r="A117" s="274"/>
    </row>
    <row r="118" spans="1:5" x14ac:dyDescent="0.2">
      <c r="A118" s="274"/>
    </row>
    <row r="119" spans="1:5" x14ac:dyDescent="0.2">
      <c r="A119" s="274"/>
    </row>
    <row r="120" spans="1:5" x14ac:dyDescent="0.2">
      <c r="A120" s="274"/>
    </row>
    <row r="121" spans="1:5" x14ac:dyDescent="0.2">
      <c r="A121" s="274"/>
    </row>
    <row r="122" spans="1:5" x14ac:dyDescent="0.2">
      <c r="A122" s="274"/>
    </row>
    <row r="123" spans="1:5" x14ac:dyDescent="0.2">
      <c r="A123" s="274"/>
    </row>
    <row r="124" spans="1:5" x14ac:dyDescent="0.2">
      <c r="A124" s="274"/>
    </row>
    <row r="125" spans="1:5" x14ac:dyDescent="0.2">
      <c r="A125" s="274"/>
    </row>
    <row r="126" spans="1:5" x14ac:dyDescent="0.2">
      <c r="A126" s="274"/>
    </row>
    <row r="127" spans="1:5" x14ac:dyDescent="0.2">
      <c r="A127" s="274"/>
    </row>
    <row r="128" spans="1:5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  <row r="383" spans="1:1" x14ac:dyDescent="0.2">
      <c r="A383" s="275"/>
    </row>
  </sheetData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F383"/>
  <sheetViews>
    <sheetView workbookViewId="0"/>
  </sheetViews>
  <sheetFormatPr defaultRowHeight="11.25" x14ac:dyDescent="0.2"/>
  <cols>
    <col min="1" max="1" width="16.5" style="237" customWidth="1"/>
    <col min="2" max="2" width="7.1640625" style="238" bestFit="1" customWidth="1"/>
    <col min="3" max="3" width="24.5" style="238" bestFit="1" customWidth="1"/>
    <col min="4" max="4" width="18.1640625" style="238" customWidth="1"/>
    <col min="5" max="5" width="9.33203125" style="238"/>
    <col min="6" max="6" width="14.6640625" style="238" customWidth="1"/>
    <col min="7" max="16384" width="9.33203125" style="238"/>
  </cols>
  <sheetData>
    <row r="1" spans="1:6" x14ac:dyDescent="0.2">
      <c r="A1" s="263" t="s">
        <v>41</v>
      </c>
    </row>
    <row r="2" spans="1:6" x14ac:dyDescent="0.2">
      <c r="A2" s="265" t="s">
        <v>78</v>
      </c>
    </row>
    <row r="3" spans="1:6" x14ac:dyDescent="0.2">
      <c r="A3" s="266" t="s">
        <v>54</v>
      </c>
    </row>
    <row r="4" spans="1:6" x14ac:dyDescent="0.2">
      <c r="A4" s="299" t="s">
        <v>99</v>
      </c>
    </row>
    <row r="5" spans="1:6" x14ac:dyDescent="0.2">
      <c r="A5" s="292" t="s">
        <v>85</v>
      </c>
    </row>
    <row r="6" spans="1:6" x14ac:dyDescent="0.2">
      <c r="A6" s="300" t="s">
        <v>98</v>
      </c>
      <c r="B6" s="268"/>
    </row>
    <row r="7" spans="1:6" x14ac:dyDescent="0.2">
      <c r="A7" s="269" t="s">
        <v>96</v>
      </c>
    </row>
    <row r="9" spans="1:6" x14ac:dyDescent="0.2">
      <c r="A9" s="254"/>
      <c r="B9" s="255" t="s">
        <v>0</v>
      </c>
      <c r="C9" s="256"/>
      <c r="D9" s="243"/>
    </row>
    <row r="10" spans="1:6" ht="14.25" customHeight="1" x14ac:dyDescent="0.2">
      <c r="A10" s="239" t="s">
        <v>42</v>
      </c>
      <c r="B10" s="253">
        <v>29</v>
      </c>
      <c r="C10" s="241"/>
      <c r="D10" s="243"/>
    </row>
    <row r="11" spans="1:6" ht="11.25" customHeight="1" x14ac:dyDescent="0.2">
      <c r="A11" s="239" t="s">
        <v>43</v>
      </c>
      <c r="B11" s="253">
        <v>31</v>
      </c>
      <c r="C11" s="241"/>
      <c r="D11" s="278"/>
      <c r="E11" s="278"/>
      <c r="F11" s="278"/>
    </row>
    <row r="12" spans="1:6" ht="11.25" customHeight="1" x14ac:dyDescent="0.2">
      <c r="A12" s="279" t="s">
        <v>44</v>
      </c>
      <c r="B12" s="253">
        <v>38</v>
      </c>
      <c r="C12" s="241"/>
      <c r="D12" s="278"/>
      <c r="E12" s="278"/>
      <c r="F12" s="278"/>
    </row>
    <row r="13" spans="1:6" ht="11.25" customHeight="1" x14ac:dyDescent="0.2">
      <c r="A13" s="273" t="s">
        <v>45</v>
      </c>
      <c r="B13" s="253">
        <v>2</v>
      </c>
      <c r="C13" s="298"/>
    </row>
    <row r="14" spans="1:6" x14ac:dyDescent="0.2">
      <c r="A14" s="270"/>
      <c r="B14" s="271"/>
    </row>
    <row r="15" spans="1:6" x14ac:dyDescent="0.2">
      <c r="A15" s="270"/>
    </row>
    <row r="16" spans="1:6" x14ac:dyDescent="0.2">
      <c r="A16" s="238"/>
    </row>
    <row r="17" spans="1:2" x14ac:dyDescent="0.2">
      <c r="A17" s="238"/>
    </row>
    <row r="18" spans="1:2" x14ac:dyDescent="0.2">
      <c r="A18" s="238"/>
    </row>
    <row r="19" spans="1:2" x14ac:dyDescent="0.2">
      <c r="A19" s="238"/>
    </row>
    <row r="20" spans="1:2" x14ac:dyDescent="0.2">
      <c r="A20" s="270"/>
      <c r="B20" s="272"/>
    </row>
    <row r="21" spans="1:2" x14ac:dyDescent="0.2">
      <c r="A21" s="270"/>
    </row>
    <row r="22" spans="1:2" x14ac:dyDescent="0.2">
      <c r="A22" s="270"/>
      <c r="B22" s="272"/>
    </row>
    <row r="23" spans="1:2" x14ac:dyDescent="0.2">
      <c r="A23" s="273"/>
      <c r="B23" s="271"/>
    </row>
    <row r="24" spans="1:2" x14ac:dyDescent="0.2">
      <c r="A24" s="273"/>
      <c r="B24" s="271"/>
    </row>
    <row r="25" spans="1:2" x14ac:dyDescent="0.2">
      <c r="A25" s="273"/>
      <c r="B25" s="271"/>
    </row>
    <row r="29" spans="1:2" x14ac:dyDescent="0.2">
      <c r="A29" s="273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3"/>
      <c r="B85" s="271"/>
    </row>
    <row r="86" spans="1:2" x14ac:dyDescent="0.2">
      <c r="A86" s="273"/>
      <c r="B86" s="271"/>
    </row>
    <row r="87" spans="1:2" x14ac:dyDescent="0.2">
      <c r="A87" s="273"/>
      <c r="B87" s="271"/>
    </row>
    <row r="88" spans="1:2" x14ac:dyDescent="0.2">
      <c r="A88" s="274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  <c r="B108" s="271"/>
    </row>
    <row r="109" spans="1:2" x14ac:dyDescent="0.2">
      <c r="A109" s="274"/>
      <c r="B109" s="271"/>
    </row>
    <row r="110" spans="1:2" x14ac:dyDescent="0.2">
      <c r="A110" s="274"/>
      <c r="B110" s="271"/>
    </row>
    <row r="111" spans="1:2" x14ac:dyDescent="0.2">
      <c r="A111" s="274"/>
      <c r="B111" s="271"/>
    </row>
    <row r="112" spans="1:2" x14ac:dyDescent="0.2">
      <c r="A112" s="274"/>
      <c r="B112" s="271"/>
    </row>
    <row r="113" spans="1:2" x14ac:dyDescent="0.2">
      <c r="A113" s="274"/>
      <c r="B113" s="271"/>
    </row>
    <row r="114" spans="1:2" x14ac:dyDescent="0.2">
      <c r="A114" s="274"/>
      <c r="B114" s="271"/>
    </row>
    <row r="115" spans="1:2" x14ac:dyDescent="0.2">
      <c r="A115" s="274"/>
    </row>
    <row r="116" spans="1:2" x14ac:dyDescent="0.2">
      <c r="A116" s="274"/>
    </row>
    <row r="117" spans="1:2" x14ac:dyDescent="0.2">
      <c r="A117" s="274"/>
    </row>
    <row r="118" spans="1:2" x14ac:dyDescent="0.2">
      <c r="A118" s="274"/>
    </row>
    <row r="119" spans="1:2" x14ac:dyDescent="0.2">
      <c r="A119" s="274"/>
    </row>
    <row r="120" spans="1:2" x14ac:dyDescent="0.2">
      <c r="A120" s="274"/>
    </row>
    <row r="121" spans="1:2" x14ac:dyDescent="0.2">
      <c r="A121" s="274"/>
    </row>
    <row r="122" spans="1:2" x14ac:dyDescent="0.2">
      <c r="A122" s="274"/>
    </row>
    <row r="123" spans="1:2" x14ac:dyDescent="0.2">
      <c r="A123" s="274"/>
    </row>
    <row r="124" spans="1:2" x14ac:dyDescent="0.2">
      <c r="A124" s="274"/>
    </row>
    <row r="125" spans="1:2" x14ac:dyDescent="0.2">
      <c r="A125" s="274"/>
    </row>
    <row r="126" spans="1:2" x14ac:dyDescent="0.2">
      <c r="A126" s="274"/>
    </row>
    <row r="127" spans="1:2" x14ac:dyDescent="0.2">
      <c r="A127" s="274"/>
    </row>
    <row r="128" spans="1:2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  <row r="383" spans="1:1" x14ac:dyDescent="0.2">
      <c r="A383" s="275"/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F382"/>
  <sheetViews>
    <sheetView zoomScaleNormal="100" workbookViewId="0"/>
  </sheetViews>
  <sheetFormatPr defaultRowHeight="11.25" x14ac:dyDescent="0.2"/>
  <cols>
    <col min="1" max="1" width="27.83203125" style="237" customWidth="1"/>
    <col min="2" max="2" width="3.1640625" style="238" bestFit="1" customWidth="1"/>
    <col min="3" max="3" width="24.5" style="238" bestFit="1" customWidth="1"/>
    <col min="4" max="4" width="18.1640625" style="238" customWidth="1"/>
    <col min="5" max="5" width="9.33203125" style="238"/>
    <col min="6" max="6" width="14.6640625" style="238" customWidth="1"/>
    <col min="7" max="16384" width="9.33203125" style="238"/>
  </cols>
  <sheetData>
    <row r="1" spans="1:6" x14ac:dyDescent="0.2">
      <c r="A1" s="263" t="s">
        <v>41</v>
      </c>
    </row>
    <row r="2" spans="1:6" x14ac:dyDescent="0.2">
      <c r="A2" s="265" t="s">
        <v>78</v>
      </c>
    </row>
    <row r="3" spans="1:6" x14ac:dyDescent="0.2">
      <c r="A3" s="266" t="s">
        <v>55</v>
      </c>
    </row>
    <row r="4" spans="1:6" x14ac:dyDescent="0.2">
      <c r="A4" s="299" t="s">
        <v>100</v>
      </c>
    </row>
    <row r="5" spans="1:6" x14ac:dyDescent="0.2">
      <c r="A5" s="292" t="s">
        <v>85</v>
      </c>
    </row>
    <row r="6" spans="1:6" x14ac:dyDescent="0.2">
      <c r="A6" s="300" t="s">
        <v>97</v>
      </c>
      <c r="B6" s="268"/>
    </row>
    <row r="7" spans="1:6" x14ac:dyDescent="0.2">
      <c r="A7" s="269" t="s">
        <v>96</v>
      </c>
    </row>
    <row r="9" spans="1:6" x14ac:dyDescent="0.2">
      <c r="A9" s="254"/>
      <c r="B9" s="255" t="s">
        <v>0</v>
      </c>
      <c r="C9" s="256"/>
      <c r="D9" s="243"/>
    </row>
    <row r="10" spans="1:6" ht="14.25" customHeight="1" x14ac:dyDescent="0.2">
      <c r="A10" s="301" t="s">
        <v>62</v>
      </c>
      <c r="B10" s="297">
        <v>9</v>
      </c>
      <c r="C10" s="241"/>
      <c r="D10" s="243"/>
    </row>
    <row r="11" spans="1:6" ht="11.25" customHeight="1" x14ac:dyDescent="0.2">
      <c r="A11" s="301" t="s">
        <v>63</v>
      </c>
      <c r="B11" s="297">
        <v>17</v>
      </c>
      <c r="C11" s="241"/>
      <c r="D11" s="278"/>
      <c r="E11" s="278"/>
      <c r="F11" s="278"/>
    </row>
    <row r="12" spans="1:6" ht="11.25" customHeight="1" x14ac:dyDescent="0.2">
      <c r="A12" s="301" t="s">
        <v>64</v>
      </c>
      <c r="B12" s="297">
        <v>1</v>
      </c>
      <c r="C12" s="241"/>
      <c r="D12" s="278"/>
      <c r="E12" s="278"/>
      <c r="F12" s="278"/>
    </row>
    <row r="13" spans="1:6" x14ac:dyDescent="0.2">
      <c r="A13" s="301" t="s">
        <v>65</v>
      </c>
      <c r="B13" s="297">
        <v>65</v>
      </c>
    </row>
    <row r="14" spans="1:6" x14ac:dyDescent="0.2">
      <c r="A14" s="301" t="s">
        <v>66</v>
      </c>
      <c r="B14" s="297">
        <v>5</v>
      </c>
    </row>
    <row r="15" spans="1:6" x14ac:dyDescent="0.2">
      <c r="A15" s="301" t="s">
        <v>67</v>
      </c>
      <c r="B15" s="297">
        <v>3</v>
      </c>
    </row>
    <row r="16" spans="1:6" x14ac:dyDescent="0.2">
      <c r="A16" s="279"/>
      <c r="B16" s="240"/>
    </row>
    <row r="17" spans="1:2" x14ac:dyDescent="0.2">
      <c r="A17" s="279"/>
      <c r="B17" s="242"/>
    </row>
    <row r="18" spans="1:2" x14ac:dyDescent="0.2">
      <c r="A18" s="279"/>
      <c r="B18" s="242"/>
    </row>
    <row r="19" spans="1:2" x14ac:dyDescent="0.2">
      <c r="A19" s="279"/>
      <c r="B19" s="242"/>
    </row>
    <row r="20" spans="1:2" x14ac:dyDescent="0.2">
      <c r="A20" s="279"/>
      <c r="B20" s="242"/>
    </row>
    <row r="21" spans="1:2" x14ac:dyDescent="0.2">
      <c r="A21" s="279"/>
      <c r="B21" s="242"/>
    </row>
    <row r="22" spans="1:2" x14ac:dyDescent="0.2">
      <c r="A22" s="279"/>
      <c r="B22" s="242"/>
    </row>
    <row r="23" spans="1:2" x14ac:dyDescent="0.2">
      <c r="A23" s="273"/>
      <c r="B23" s="271"/>
    </row>
    <row r="24" spans="1:2" x14ac:dyDescent="0.2">
      <c r="A24" s="273"/>
      <c r="B24" s="271"/>
    </row>
    <row r="28" spans="1:2" x14ac:dyDescent="0.2">
      <c r="A28" s="273"/>
    </row>
    <row r="29" spans="1:2" x14ac:dyDescent="0.2">
      <c r="A29" s="273"/>
      <c r="B29" s="271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3"/>
      <c r="B85" s="271"/>
    </row>
    <row r="86" spans="1:2" x14ac:dyDescent="0.2">
      <c r="A86" s="273"/>
      <c r="B86" s="271"/>
    </row>
    <row r="87" spans="1:2" x14ac:dyDescent="0.2">
      <c r="A87" s="274"/>
      <c r="B87" s="271"/>
    </row>
    <row r="88" spans="1:2" x14ac:dyDescent="0.2">
      <c r="A88" s="274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  <c r="B108" s="271"/>
    </row>
    <row r="109" spans="1:2" x14ac:dyDescent="0.2">
      <c r="A109" s="274"/>
      <c r="B109" s="271"/>
    </row>
    <row r="110" spans="1:2" x14ac:dyDescent="0.2">
      <c r="A110" s="274"/>
      <c r="B110" s="271"/>
    </row>
    <row r="111" spans="1:2" x14ac:dyDescent="0.2">
      <c r="A111" s="274"/>
      <c r="B111" s="271"/>
    </row>
    <row r="112" spans="1:2" x14ac:dyDescent="0.2">
      <c r="A112" s="274"/>
      <c r="B112" s="271"/>
    </row>
    <row r="113" spans="1:2" x14ac:dyDescent="0.2">
      <c r="A113" s="274"/>
      <c r="B113" s="271"/>
    </row>
    <row r="114" spans="1:2" x14ac:dyDescent="0.2">
      <c r="A114" s="274"/>
    </row>
    <row r="115" spans="1:2" x14ac:dyDescent="0.2">
      <c r="A115" s="274"/>
    </row>
    <row r="116" spans="1:2" x14ac:dyDescent="0.2">
      <c r="A116" s="274"/>
    </row>
    <row r="117" spans="1:2" x14ac:dyDescent="0.2">
      <c r="A117" s="274"/>
    </row>
    <row r="118" spans="1:2" x14ac:dyDescent="0.2">
      <c r="A118" s="274"/>
    </row>
    <row r="119" spans="1:2" x14ac:dyDescent="0.2">
      <c r="A119" s="274"/>
    </row>
    <row r="120" spans="1:2" x14ac:dyDescent="0.2">
      <c r="A120" s="274"/>
    </row>
    <row r="121" spans="1:2" x14ac:dyDescent="0.2">
      <c r="A121" s="274"/>
    </row>
    <row r="122" spans="1:2" x14ac:dyDescent="0.2">
      <c r="A122" s="274"/>
    </row>
    <row r="123" spans="1:2" x14ac:dyDescent="0.2">
      <c r="A123" s="274"/>
    </row>
    <row r="124" spans="1:2" x14ac:dyDescent="0.2">
      <c r="A124" s="274"/>
    </row>
    <row r="125" spans="1:2" x14ac:dyDescent="0.2">
      <c r="A125" s="274"/>
    </row>
    <row r="126" spans="1:2" x14ac:dyDescent="0.2">
      <c r="A126" s="274"/>
    </row>
    <row r="127" spans="1:2" x14ac:dyDescent="0.2">
      <c r="A127" s="275"/>
    </row>
    <row r="128" spans="1:2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F382"/>
  <sheetViews>
    <sheetView workbookViewId="0"/>
  </sheetViews>
  <sheetFormatPr defaultRowHeight="11.25" x14ac:dyDescent="0.2"/>
  <cols>
    <col min="1" max="1" width="20.33203125" style="237" customWidth="1"/>
    <col min="2" max="2" width="3.1640625" style="238" bestFit="1" customWidth="1"/>
    <col min="3" max="3" width="24.5" style="238" bestFit="1" customWidth="1"/>
    <col min="4" max="4" width="18.1640625" style="238" customWidth="1"/>
    <col min="5" max="5" width="9.33203125" style="238"/>
    <col min="6" max="6" width="14.6640625" style="238" customWidth="1"/>
    <col min="7" max="16384" width="9.33203125" style="238"/>
  </cols>
  <sheetData>
    <row r="1" spans="1:6" x14ac:dyDescent="0.2">
      <c r="A1" s="263" t="s">
        <v>41</v>
      </c>
    </row>
    <row r="2" spans="1:6" x14ac:dyDescent="0.2">
      <c r="A2" s="265" t="s">
        <v>78</v>
      </c>
    </row>
    <row r="3" spans="1:6" x14ac:dyDescent="0.2">
      <c r="A3" s="266" t="s">
        <v>56</v>
      </c>
    </row>
    <row r="4" spans="1:6" x14ac:dyDescent="0.2">
      <c r="A4" s="299" t="s">
        <v>101</v>
      </c>
    </row>
    <row r="5" spans="1:6" x14ac:dyDescent="0.2">
      <c r="A5" s="292" t="s">
        <v>85</v>
      </c>
    </row>
    <row r="6" spans="1:6" x14ac:dyDescent="0.2">
      <c r="A6" s="300" t="s">
        <v>97</v>
      </c>
      <c r="B6" s="268"/>
    </row>
    <row r="7" spans="1:6" x14ac:dyDescent="0.2">
      <c r="A7" s="269" t="s">
        <v>92</v>
      </c>
    </row>
    <row r="9" spans="1:6" x14ac:dyDescent="0.2">
      <c r="A9" s="254"/>
      <c r="B9" s="255" t="s">
        <v>0</v>
      </c>
      <c r="C9" s="256"/>
      <c r="D9" s="243"/>
    </row>
    <row r="10" spans="1:6" ht="14.25" customHeight="1" x14ac:dyDescent="0.2">
      <c r="A10" s="302" t="s">
        <v>69</v>
      </c>
      <c r="B10" s="241">
        <v>36</v>
      </c>
      <c r="C10" s="241"/>
      <c r="D10" s="243"/>
    </row>
    <row r="11" spans="1:6" ht="11.25" customHeight="1" x14ac:dyDescent="0.2">
      <c r="A11" s="302" t="s">
        <v>70</v>
      </c>
      <c r="B11" s="241">
        <v>36</v>
      </c>
      <c r="C11" s="241"/>
      <c r="D11" s="278"/>
      <c r="E11" s="278"/>
      <c r="F11" s="278"/>
    </row>
    <row r="12" spans="1:6" ht="11.25" customHeight="1" x14ac:dyDescent="0.2">
      <c r="A12" s="302" t="s">
        <v>71</v>
      </c>
      <c r="B12" s="241">
        <v>26</v>
      </c>
      <c r="C12" s="241"/>
      <c r="D12" s="278"/>
      <c r="E12" s="278"/>
      <c r="F12" s="278"/>
    </row>
    <row r="13" spans="1:6" x14ac:dyDescent="0.2">
      <c r="A13" s="302" t="s">
        <v>68</v>
      </c>
      <c r="B13" s="294">
        <v>2</v>
      </c>
    </row>
    <row r="14" spans="1:6" x14ac:dyDescent="0.2">
      <c r="A14" s="295"/>
      <c r="B14" s="296"/>
    </row>
    <row r="15" spans="1:6" x14ac:dyDescent="0.2">
      <c r="A15" s="295"/>
      <c r="B15" s="296"/>
    </row>
    <row r="16" spans="1:6" x14ac:dyDescent="0.2">
      <c r="A16" s="279"/>
      <c r="B16" s="240"/>
    </row>
    <row r="17" spans="1:2" x14ac:dyDescent="0.2">
      <c r="A17" s="279"/>
      <c r="B17" s="242"/>
    </row>
    <row r="18" spans="1:2" x14ac:dyDescent="0.2">
      <c r="A18" s="279"/>
      <c r="B18" s="242"/>
    </row>
    <row r="19" spans="1:2" x14ac:dyDescent="0.2">
      <c r="A19" s="279"/>
      <c r="B19" s="242"/>
    </row>
    <row r="20" spans="1:2" x14ac:dyDescent="0.2">
      <c r="A20" s="279"/>
      <c r="B20" s="242"/>
    </row>
    <row r="21" spans="1:2" x14ac:dyDescent="0.2">
      <c r="A21" s="279"/>
      <c r="B21" s="242"/>
    </row>
    <row r="22" spans="1:2" x14ac:dyDescent="0.2">
      <c r="A22" s="279"/>
      <c r="B22" s="242"/>
    </row>
    <row r="23" spans="1:2" x14ac:dyDescent="0.2">
      <c r="A23" s="273"/>
      <c r="B23" s="271"/>
    </row>
    <row r="24" spans="1:2" x14ac:dyDescent="0.2">
      <c r="A24" s="273"/>
      <c r="B24" s="271"/>
    </row>
    <row r="28" spans="1:2" x14ac:dyDescent="0.2">
      <c r="A28" s="273"/>
    </row>
    <row r="29" spans="1:2" x14ac:dyDescent="0.2">
      <c r="A29" s="273"/>
      <c r="B29" s="271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3"/>
      <c r="B85" s="271"/>
    </row>
    <row r="86" spans="1:2" x14ac:dyDescent="0.2">
      <c r="A86" s="273"/>
      <c r="B86" s="271"/>
    </row>
    <row r="87" spans="1:2" x14ac:dyDescent="0.2">
      <c r="A87" s="274"/>
      <c r="B87" s="271"/>
    </row>
    <row r="88" spans="1:2" x14ac:dyDescent="0.2">
      <c r="A88" s="274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  <c r="B108" s="271"/>
    </row>
    <row r="109" spans="1:2" x14ac:dyDescent="0.2">
      <c r="A109" s="274"/>
      <c r="B109" s="271"/>
    </row>
    <row r="110" spans="1:2" x14ac:dyDescent="0.2">
      <c r="A110" s="274"/>
      <c r="B110" s="271"/>
    </row>
    <row r="111" spans="1:2" x14ac:dyDescent="0.2">
      <c r="A111" s="274"/>
      <c r="B111" s="271"/>
    </row>
    <row r="112" spans="1:2" x14ac:dyDescent="0.2">
      <c r="A112" s="274"/>
      <c r="B112" s="271"/>
    </row>
    <row r="113" spans="1:2" x14ac:dyDescent="0.2">
      <c r="A113" s="274"/>
      <c r="B113" s="271"/>
    </row>
    <row r="114" spans="1:2" x14ac:dyDescent="0.2">
      <c r="A114" s="274"/>
    </row>
    <row r="115" spans="1:2" x14ac:dyDescent="0.2">
      <c r="A115" s="274"/>
    </row>
    <row r="116" spans="1:2" x14ac:dyDescent="0.2">
      <c r="A116" s="274"/>
    </row>
    <row r="117" spans="1:2" x14ac:dyDescent="0.2">
      <c r="A117" s="274"/>
    </row>
    <row r="118" spans="1:2" x14ac:dyDescent="0.2">
      <c r="A118" s="274"/>
    </row>
    <row r="119" spans="1:2" x14ac:dyDescent="0.2">
      <c r="A119" s="274"/>
    </row>
    <row r="120" spans="1:2" x14ac:dyDescent="0.2">
      <c r="A120" s="274"/>
    </row>
    <row r="121" spans="1:2" x14ac:dyDescent="0.2">
      <c r="A121" s="274"/>
    </row>
    <row r="122" spans="1:2" x14ac:dyDescent="0.2">
      <c r="A122" s="274"/>
    </row>
    <row r="123" spans="1:2" x14ac:dyDescent="0.2">
      <c r="A123" s="274"/>
    </row>
    <row r="124" spans="1:2" x14ac:dyDescent="0.2">
      <c r="A124" s="274"/>
    </row>
    <row r="125" spans="1:2" x14ac:dyDescent="0.2">
      <c r="A125" s="274"/>
    </row>
    <row r="126" spans="1:2" x14ac:dyDescent="0.2">
      <c r="A126" s="274"/>
    </row>
    <row r="127" spans="1:2" x14ac:dyDescent="0.2">
      <c r="A127" s="275"/>
    </row>
    <row r="128" spans="1:2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F383"/>
  <sheetViews>
    <sheetView workbookViewId="0"/>
  </sheetViews>
  <sheetFormatPr defaultRowHeight="11.25" x14ac:dyDescent="0.2"/>
  <cols>
    <col min="1" max="1" width="26.83203125" style="237" customWidth="1"/>
    <col min="2" max="2" width="7.1640625" style="238" bestFit="1" customWidth="1"/>
    <col min="3" max="3" width="24.5" style="238" bestFit="1" customWidth="1"/>
    <col min="4" max="4" width="18.1640625" style="238" customWidth="1"/>
    <col min="5" max="5" width="9.33203125" style="238"/>
    <col min="6" max="6" width="14.6640625" style="238" customWidth="1"/>
    <col min="7" max="16384" width="9.33203125" style="238"/>
  </cols>
  <sheetData>
    <row r="1" spans="1:6" x14ac:dyDescent="0.2">
      <c r="A1" s="263" t="s">
        <v>41</v>
      </c>
    </row>
    <row r="2" spans="1:6" x14ac:dyDescent="0.2">
      <c r="A2" s="265" t="s">
        <v>78</v>
      </c>
    </row>
    <row r="3" spans="1:6" x14ac:dyDescent="0.2">
      <c r="A3" s="266" t="s">
        <v>57</v>
      </c>
    </row>
    <row r="4" spans="1:6" x14ac:dyDescent="0.2">
      <c r="A4" s="299" t="s">
        <v>102</v>
      </c>
    </row>
    <row r="5" spans="1:6" x14ac:dyDescent="0.2">
      <c r="A5" s="292" t="s">
        <v>85</v>
      </c>
    </row>
    <row r="6" spans="1:6" x14ac:dyDescent="0.2">
      <c r="A6" s="300" t="s">
        <v>98</v>
      </c>
      <c r="B6" s="268"/>
    </row>
    <row r="7" spans="1:6" x14ac:dyDescent="0.2">
      <c r="A7" s="269" t="s">
        <v>96</v>
      </c>
    </row>
    <row r="8" spans="1:6" x14ac:dyDescent="0.2">
      <c r="A8" s="244" t="s">
        <v>0</v>
      </c>
    </row>
    <row r="9" spans="1:6" x14ac:dyDescent="0.2">
      <c r="A9" s="254"/>
      <c r="B9" s="293"/>
      <c r="C9" s="256"/>
      <c r="D9" s="243"/>
    </row>
    <row r="10" spans="1:6" ht="14.25" customHeight="1" x14ac:dyDescent="0.2">
      <c r="A10" s="239" t="s">
        <v>46</v>
      </c>
      <c r="B10" s="240">
        <v>24</v>
      </c>
      <c r="C10" s="241"/>
      <c r="D10" s="243"/>
    </row>
    <row r="11" spans="1:6" ht="11.25" customHeight="1" x14ac:dyDescent="0.2">
      <c r="A11" s="239" t="s">
        <v>72</v>
      </c>
      <c r="B11" s="240">
        <v>47</v>
      </c>
      <c r="C11" s="241"/>
      <c r="D11" s="278"/>
      <c r="E11" s="278"/>
      <c r="F11" s="278"/>
    </row>
    <row r="12" spans="1:6" ht="11.25" customHeight="1" x14ac:dyDescent="0.2">
      <c r="A12" s="279" t="s">
        <v>73</v>
      </c>
      <c r="B12" s="240">
        <v>32</v>
      </c>
      <c r="C12" s="241"/>
      <c r="D12" s="278"/>
      <c r="E12" s="278"/>
      <c r="F12" s="278"/>
    </row>
    <row r="13" spans="1:6" ht="11.25" customHeight="1" x14ac:dyDescent="0.2">
      <c r="A13" s="279" t="s">
        <v>74</v>
      </c>
      <c r="B13" s="240">
        <v>73</v>
      </c>
      <c r="C13" s="241"/>
      <c r="D13" s="278"/>
      <c r="E13" s="278"/>
      <c r="F13" s="278"/>
    </row>
    <row r="14" spans="1:6" x14ac:dyDescent="0.2">
      <c r="A14" s="279" t="s">
        <v>86</v>
      </c>
      <c r="B14" s="240">
        <v>81</v>
      </c>
    </row>
    <row r="15" spans="1:6" x14ac:dyDescent="0.2">
      <c r="A15" s="279" t="s">
        <v>75</v>
      </c>
      <c r="B15" s="240">
        <v>81</v>
      </c>
    </row>
    <row r="16" spans="1:6" x14ac:dyDescent="0.2">
      <c r="A16" s="279" t="s">
        <v>76</v>
      </c>
      <c r="B16" s="240">
        <v>68</v>
      </c>
    </row>
    <row r="17" spans="1:2" x14ac:dyDescent="0.2">
      <c r="A17" s="279" t="s">
        <v>77</v>
      </c>
      <c r="B17" s="240">
        <v>36</v>
      </c>
    </row>
    <row r="18" spans="1:2" x14ac:dyDescent="0.2">
      <c r="A18" s="279"/>
      <c r="B18" s="242"/>
    </row>
    <row r="19" spans="1:2" x14ac:dyDescent="0.2">
      <c r="A19" s="279"/>
      <c r="B19" s="242"/>
    </row>
    <row r="20" spans="1:2" x14ac:dyDescent="0.2">
      <c r="A20" s="279"/>
      <c r="B20" s="242"/>
    </row>
    <row r="21" spans="1:2" x14ac:dyDescent="0.2">
      <c r="A21" s="279"/>
      <c r="B21" s="242"/>
    </row>
    <row r="22" spans="1:2" x14ac:dyDescent="0.2">
      <c r="A22" s="279"/>
      <c r="B22" s="242"/>
    </row>
    <row r="23" spans="1:2" x14ac:dyDescent="0.2">
      <c r="A23" s="279"/>
      <c r="B23" s="242"/>
    </row>
    <row r="24" spans="1:2" x14ac:dyDescent="0.2">
      <c r="A24" s="273"/>
      <c r="B24" s="271"/>
    </row>
    <row r="25" spans="1:2" x14ac:dyDescent="0.2">
      <c r="A25" s="273"/>
      <c r="B25" s="271"/>
    </row>
    <row r="29" spans="1:2" x14ac:dyDescent="0.2">
      <c r="A29" s="273"/>
    </row>
    <row r="30" spans="1:2" x14ac:dyDescent="0.2">
      <c r="A30" s="273"/>
      <c r="B30" s="271"/>
    </row>
    <row r="31" spans="1:2" x14ac:dyDescent="0.2">
      <c r="A31" s="273"/>
      <c r="B31" s="271"/>
    </row>
    <row r="32" spans="1:2" x14ac:dyDescent="0.2">
      <c r="A32" s="273"/>
      <c r="B32" s="271"/>
    </row>
    <row r="33" spans="1:2" x14ac:dyDescent="0.2">
      <c r="A33" s="273"/>
      <c r="B33" s="271"/>
    </row>
    <row r="34" spans="1:2" x14ac:dyDescent="0.2">
      <c r="A34" s="273"/>
      <c r="B34" s="271"/>
    </row>
    <row r="35" spans="1:2" x14ac:dyDescent="0.2">
      <c r="A35" s="273"/>
      <c r="B35" s="271"/>
    </row>
    <row r="36" spans="1:2" x14ac:dyDescent="0.2">
      <c r="A36" s="273"/>
      <c r="B36" s="271"/>
    </row>
    <row r="37" spans="1:2" x14ac:dyDescent="0.2">
      <c r="A37" s="273"/>
      <c r="B37" s="271"/>
    </row>
    <row r="38" spans="1:2" x14ac:dyDescent="0.2">
      <c r="A38" s="273"/>
      <c r="B38" s="271"/>
    </row>
    <row r="39" spans="1:2" x14ac:dyDescent="0.2">
      <c r="A39" s="273"/>
      <c r="B39" s="271"/>
    </row>
    <row r="40" spans="1:2" x14ac:dyDescent="0.2">
      <c r="A40" s="273"/>
      <c r="B40" s="271"/>
    </row>
    <row r="41" spans="1:2" x14ac:dyDescent="0.2">
      <c r="A41" s="273"/>
      <c r="B41" s="271"/>
    </row>
    <row r="42" spans="1:2" x14ac:dyDescent="0.2">
      <c r="A42" s="273"/>
      <c r="B42" s="271"/>
    </row>
    <row r="43" spans="1:2" x14ac:dyDescent="0.2">
      <c r="A43" s="273"/>
      <c r="B43" s="271"/>
    </row>
    <row r="44" spans="1:2" x14ac:dyDescent="0.2">
      <c r="A44" s="273"/>
      <c r="B44" s="271"/>
    </row>
    <row r="45" spans="1:2" x14ac:dyDescent="0.2">
      <c r="A45" s="273"/>
      <c r="B45" s="271"/>
    </row>
    <row r="46" spans="1:2" x14ac:dyDescent="0.2">
      <c r="A46" s="273"/>
      <c r="B46" s="271"/>
    </row>
    <row r="47" spans="1:2" x14ac:dyDescent="0.2">
      <c r="A47" s="273"/>
      <c r="B47" s="271"/>
    </row>
    <row r="48" spans="1:2" x14ac:dyDescent="0.2">
      <c r="A48" s="273"/>
      <c r="B48" s="271"/>
    </row>
    <row r="49" spans="1:2" x14ac:dyDescent="0.2">
      <c r="A49" s="273"/>
      <c r="B49" s="271"/>
    </row>
    <row r="50" spans="1:2" x14ac:dyDescent="0.2">
      <c r="A50" s="273"/>
      <c r="B50" s="271"/>
    </row>
    <row r="51" spans="1:2" x14ac:dyDescent="0.2">
      <c r="A51" s="273"/>
      <c r="B51" s="271"/>
    </row>
    <row r="52" spans="1:2" x14ac:dyDescent="0.2">
      <c r="A52" s="273"/>
      <c r="B52" s="271"/>
    </row>
    <row r="53" spans="1:2" x14ac:dyDescent="0.2">
      <c r="A53" s="273"/>
      <c r="B53" s="271"/>
    </row>
    <row r="54" spans="1:2" x14ac:dyDescent="0.2">
      <c r="A54" s="273"/>
      <c r="B54" s="271"/>
    </row>
    <row r="55" spans="1:2" x14ac:dyDescent="0.2">
      <c r="A55" s="273"/>
      <c r="B55" s="271"/>
    </row>
    <row r="56" spans="1:2" x14ac:dyDescent="0.2">
      <c r="A56" s="273"/>
      <c r="B56" s="271"/>
    </row>
    <row r="57" spans="1:2" x14ac:dyDescent="0.2">
      <c r="A57" s="273"/>
      <c r="B57" s="271"/>
    </row>
    <row r="58" spans="1:2" x14ac:dyDescent="0.2">
      <c r="A58" s="273"/>
      <c r="B58" s="271"/>
    </row>
    <row r="59" spans="1:2" x14ac:dyDescent="0.2">
      <c r="A59" s="273"/>
      <c r="B59" s="271"/>
    </row>
    <row r="60" spans="1:2" x14ac:dyDescent="0.2">
      <c r="A60" s="273"/>
      <c r="B60" s="271"/>
    </row>
    <row r="61" spans="1:2" x14ac:dyDescent="0.2">
      <c r="A61" s="273"/>
      <c r="B61" s="271"/>
    </row>
    <row r="62" spans="1:2" x14ac:dyDescent="0.2">
      <c r="A62" s="273"/>
      <c r="B62" s="271"/>
    </row>
    <row r="63" spans="1:2" x14ac:dyDescent="0.2">
      <c r="A63" s="273"/>
      <c r="B63" s="271"/>
    </row>
    <row r="64" spans="1:2" x14ac:dyDescent="0.2">
      <c r="A64" s="273"/>
      <c r="B64" s="271"/>
    </row>
    <row r="65" spans="1:2" x14ac:dyDescent="0.2">
      <c r="A65" s="273"/>
      <c r="B65" s="271"/>
    </row>
    <row r="66" spans="1:2" x14ac:dyDescent="0.2">
      <c r="A66" s="273"/>
      <c r="B66" s="271"/>
    </row>
    <row r="67" spans="1:2" x14ac:dyDescent="0.2">
      <c r="A67" s="273"/>
      <c r="B67" s="271"/>
    </row>
    <row r="68" spans="1:2" x14ac:dyDescent="0.2">
      <c r="A68" s="273"/>
      <c r="B68" s="271"/>
    </row>
    <row r="69" spans="1:2" x14ac:dyDescent="0.2">
      <c r="A69" s="273"/>
      <c r="B69" s="271"/>
    </row>
    <row r="70" spans="1:2" x14ac:dyDescent="0.2">
      <c r="A70" s="273"/>
      <c r="B70" s="271"/>
    </row>
    <row r="71" spans="1:2" x14ac:dyDescent="0.2">
      <c r="A71" s="273"/>
      <c r="B71" s="271"/>
    </row>
    <row r="72" spans="1:2" x14ac:dyDescent="0.2">
      <c r="A72" s="273"/>
      <c r="B72" s="271"/>
    </row>
    <row r="73" spans="1:2" x14ac:dyDescent="0.2">
      <c r="A73" s="273"/>
      <c r="B73" s="271"/>
    </row>
    <row r="74" spans="1:2" x14ac:dyDescent="0.2">
      <c r="A74" s="273"/>
      <c r="B74" s="271"/>
    </row>
    <row r="75" spans="1:2" x14ac:dyDescent="0.2">
      <c r="A75" s="273"/>
      <c r="B75" s="271"/>
    </row>
    <row r="76" spans="1:2" x14ac:dyDescent="0.2">
      <c r="A76" s="273"/>
      <c r="B76" s="271"/>
    </row>
    <row r="77" spans="1:2" x14ac:dyDescent="0.2">
      <c r="A77" s="273"/>
      <c r="B77" s="271"/>
    </row>
    <row r="78" spans="1:2" x14ac:dyDescent="0.2">
      <c r="A78" s="273"/>
      <c r="B78" s="271"/>
    </row>
    <row r="79" spans="1:2" x14ac:dyDescent="0.2">
      <c r="A79" s="273"/>
      <c r="B79" s="271"/>
    </row>
    <row r="80" spans="1:2" x14ac:dyDescent="0.2">
      <c r="A80" s="273"/>
      <c r="B80" s="271"/>
    </row>
    <row r="81" spans="1:2" x14ac:dyDescent="0.2">
      <c r="A81" s="273"/>
      <c r="B81" s="271"/>
    </row>
    <row r="82" spans="1:2" x14ac:dyDescent="0.2">
      <c r="A82" s="273"/>
      <c r="B82" s="271"/>
    </row>
    <row r="83" spans="1:2" x14ac:dyDescent="0.2">
      <c r="A83" s="273"/>
      <c r="B83" s="271"/>
    </row>
    <row r="84" spans="1:2" x14ac:dyDescent="0.2">
      <c r="A84" s="273"/>
      <c r="B84" s="271"/>
    </row>
    <row r="85" spans="1:2" x14ac:dyDescent="0.2">
      <c r="A85" s="273"/>
      <c r="B85" s="271"/>
    </row>
    <row r="86" spans="1:2" x14ac:dyDescent="0.2">
      <c r="A86" s="273"/>
      <c r="B86" s="271"/>
    </row>
    <row r="87" spans="1:2" x14ac:dyDescent="0.2">
      <c r="A87" s="273"/>
      <c r="B87" s="271"/>
    </row>
    <row r="88" spans="1:2" x14ac:dyDescent="0.2">
      <c r="A88" s="274"/>
      <c r="B88" s="271"/>
    </row>
    <row r="89" spans="1:2" x14ac:dyDescent="0.2">
      <c r="A89" s="274"/>
      <c r="B89" s="271"/>
    </row>
    <row r="90" spans="1:2" x14ac:dyDescent="0.2">
      <c r="A90" s="274"/>
      <c r="B90" s="271"/>
    </row>
    <row r="91" spans="1:2" x14ac:dyDescent="0.2">
      <c r="A91" s="274"/>
      <c r="B91" s="271"/>
    </row>
    <row r="92" spans="1:2" x14ac:dyDescent="0.2">
      <c r="A92" s="274"/>
      <c r="B92" s="271"/>
    </row>
    <row r="93" spans="1:2" x14ac:dyDescent="0.2">
      <c r="A93" s="274"/>
      <c r="B93" s="271"/>
    </row>
    <row r="94" spans="1:2" x14ac:dyDescent="0.2">
      <c r="A94" s="274"/>
      <c r="B94" s="271"/>
    </row>
    <row r="95" spans="1:2" x14ac:dyDescent="0.2">
      <c r="A95" s="274"/>
      <c r="B95" s="271"/>
    </row>
    <row r="96" spans="1:2" x14ac:dyDescent="0.2">
      <c r="A96" s="274"/>
      <c r="B96" s="271"/>
    </row>
    <row r="97" spans="1:2" x14ac:dyDescent="0.2">
      <c r="A97" s="274"/>
      <c r="B97" s="271"/>
    </row>
    <row r="98" spans="1:2" x14ac:dyDescent="0.2">
      <c r="A98" s="274"/>
      <c r="B98" s="271"/>
    </row>
    <row r="99" spans="1:2" x14ac:dyDescent="0.2">
      <c r="A99" s="274"/>
      <c r="B99" s="271"/>
    </row>
    <row r="100" spans="1:2" x14ac:dyDescent="0.2">
      <c r="A100" s="274"/>
      <c r="B100" s="271"/>
    </row>
    <row r="101" spans="1:2" x14ac:dyDescent="0.2">
      <c r="A101" s="274"/>
      <c r="B101" s="271"/>
    </row>
    <row r="102" spans="1:2" x14ac:dyDescent="0.2">
      <c r="A102" s="274"/>
      <c r="B102" s="271"/>
    </row>
    <row r="103" spans="1:2" x14ac:dyDescent="0.2">
      <c r="A103" s="274"/>
      <c r="B103" s="271"/>
    </row>
    <row r="104" spans="1:2" x14ac:dyDescent="0.2">
      <c r="A104" s="274"/>
      <c r="B104" s="271"/>
    </row>
    <row r="105" spans="1:2" x14ac:dyDescent="0.2">
      <c r="A105" s="274"/>
      <c r="B105" s="271"/>
    </row>
    <row r="106" spans="1:2" x14ac:dyDescent="0.2">
      <c r="A106" s="274"/>
      <c r="B106" s="271"/>
    </row>
    <row r="107" spans="1:2" x14ac:dyDescent="0.2">
      <c r="A107" s="274"/>
      <c r="B107" s="271"/>
    </row>
    <row r="108" spans="1:2" x14ac:dyDescent="0.2">
      <c r="A108" s="274"/>
      <c r="B108" s="271"/>
    </row>
    <row r="109" spans="1:2" x14ac:dyDescent="0.2">
      <c r="A109" s="274"/>
      <c r="B109" s="271"/>
    </row>
    <row r="110" spans="1:2" x14ac:dyDescent="0.2">
      <c r="A110" s="274"/>
      <c r="B110" s="271"/>
    </row>
    <row r="111" spans="1:2" x14ac:dyDescent="0.2">
      <c r="A111" s="274"/>
      <c r="B111" s="271"/>
    </row>
    <row r="112" spans="1:2" x14ac:dyDescent="0.2">
      <c r="A112" s="274"/>
      <c r="B112" s="271"/>
    </row>
    <row r="113" spans="1:2" x14ac:dyDescent="0.2">
      <c r="A113" s="274"/>
      <c r="B113" s="271"/>
    </row>
    <row r="114" spans="1:2" x14ac:dyDescent="0.2">
      <c r="A114" s="274"/>
      <c r="B114" s="271"/>
    </row>
    <row r="115" spans="1:2" x14ac:dyDescent="0.2">
      <c r="A115" s="274"/>
    </row>
    <row r="116" spans="1:2" x14ac:dyDescent="0.2">
      <c r="A116" s="274"/>
    </row>
    <row r="117" spans="1:2" x14ac:dyDescent="0.2">
      <c r="A117" s="274"/>
    </row>
    <row r="118" spans="1:2" x14ac:dyDescent="0.2">
      <c r="A118" s="274"/>
    </row>
    <row r="119" spans="1:2" x14ac:dyDescent="0.2">
      <c r="A119" s="274"/>
    </row>
    <row r="120" spans="1:2" x14ac:dyDescent="0.2">
      <c r="A120" s="274"/>
    </row>
    <row r="121" spans="1:2" x14ac:dyDescent="0.2">
      <c r="A121" s="274"/>
    </row>
    <row r="122" spans="1:2" x14ac:dyDescent="0.2">
      <c r="A122" s="274"/>
    </row>
    <row r="123" spans="1:2" x14ac:dyDescent="0.2">
      <c r="A123" s="274"/>
    </row>
    <row r="124" spans="1:2" x14ac:dyDescent="0.2">
      <c r="A124" s="274"/>
    </row>
    <row r="125" spans="1:2" x14ac:dyDescent="0.2">
      <c r="A125" s="274"/>
    </row>
    <row r="126" spans="1:2" x14ac:dyDescent="0.2">
      <c r="A126" s="274"/>
    </row>
    <row r="127" spans="1:2" x14ac:dyDescent="0.2">
      <c r="A127" s="274"/>
    </row>
    <row r="128" spans="1:2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  <row r="383" spans="1:1" x14ac:dyDescent="0.2">
      <c r="A383" s="275"/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Q380"/>
  <sheetViews>
    <sheetView workbookViewId="0"/>
  </sheetViews>
  <sheetFormatPr defaultRowHeight="11.25" x14ac:dyDescent="0.2"/>
  <cols>
    <col min="1" max="1" width="16.6640625" style="237" customWidth="1"/>
    <col min="2" max="2" width="27.83203125" style="237" bestFit="1" customWidth="1"/>
    <col min="3" max="3" width="10" style="237" bestFit="1" customWidth="1"/>
    <col min="4" max="4" width="9" style="237" bestFit="1" customWidth="1"/>
    <col min="5" max="16384" width="9.33203125" style="238"/>
  </cols>
  <sheetData>
    <row r="1" spans="1:17" x14ac:dyDescent="0.2">
      <c r="A1" s="263" t="s">
        <v>41</v>
      </c>
      <c r="B1" s="263"/>
      <c r="C1" s="263"/>
      <c r="D1" s="263"/>
    </row>
    <row r="2" spans="1:17" x14ac:dyDescent="0.2">
      <c r="A2" s="265" t="s">
        <v>78</v>
      </c>
      <c r="B2" s="263"/>
      <c r="C2" s="263"/>
      <c r="D2" s="263"/>
    </row>
    <row r="3" spans="1:17" x14ac:dyDescent="0.2">
      <c r="A3" s="266" t="s">
        <v>58</v>
      </c>
      <c r="B3" s="266"/>
      <c r="C3" s="266"/>
      <c r="D3" s="266"/>
    </row>
    <row r="4" spans="1:17" x14ac:dyDescent="0.2">
      <c r="A4" s="803" t="s">
        <v>80</v>
      </c>
      <c r="B4" s="804"/>
      <c r="C4" s="804"/>
      <c r="D4" s="804"/>
    </row>
    <row r="5" spans="1:17" ht="36" customHeight="1" x14ac:dyDescent="0.2">
      <c r="A5" s="803" t="s">
        <v>103</v>
      </c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</row>
    <row r="6" spans="1:17" x14ac:dyDescent="0.2">
      <c r="A6" s="269" t="s">
        <v>95</v>
      </c>
      <c r="B6" s="290"/>
      <c r="C6" s="290"/>
      <c r="D6" s="290"/>
    </row>
    <row r="7" spans="1:17" x14ac:dyDescent="0.2">
      <c r="A7" s="244" t="s">
        <v>34</v>
      </c>
      <c r="B7" s="244"/>
      <c r="C7" s="244"/>
      <c r="D7" s="244"/>
    </row>
    <row r="9" spans="1:17" x14ac:dyDescent="0.2">
      <c r="A9" s="254"/>
      <c r="B9" s="259" t="s">
        <v>104</v>
      </c>
      <c r="C9" s="259" t="s">
        <v>12</v>
      </c>
      <c r="D9" s="259" t="s">
        <v>13</v>
      </c>
    </row>
    <row r="10" spans="1:17" x14ac:dyDescent="0.2">
      <c r="A10" s="260">
        <v>2009</v>
      </c>
      <c r="B10" s="241">
        <v>73</v>
      </c>
      <c r="C10" s="241">
        <v>60</v>
      </c>
      <c r="D10" s="241">
        <v>38</v>
      </c>
      <c r="E10" s="241"/>
      <c r="F10" s="241"/>
    </row>
    <row r="11" spans="1:17" x14ac:dyDescent="0.2">
      <c r="A11" s="261" t="s">
        <v>14</v>
      </c>
      <c r="B11" s="241">
        <v>67</v>
      </c>
      <c r="C11" s="241">
        <v>58</v>
      </c>
      <c r="D11" s="241">
        <v>34</v>
      </c>
      <c r="E11" s="241"/>
      <c r="F11" s="241"/>
    </row>
    <row r="12" spans="1:17" x14ac:dyDescent="0.2">
      <c r="A12" s="260">
        <v>2010</v>
      </c>
      <c r="B12" s="241">
        <v>40</v>
      </c>
      <c r="C12" s="241">
        <v>38</v>
      </c>
      <c r="D12" s="241">
        <v>25</v>
      </c>
      <c r="E12" s="241"/>
      <c r="F12" s="241"/>
    </row>
    <row r="13" spans="1:17" x14ac:dyDescent="0.2">
      <c r="A13" s="261" t="s">
        <v>15</v>
      </c>
      <c r="B13" s="241">
        <v>54</v>
      </c>
      <c r="C13" s="241">
        <v>52</v>
      </c>
      <c r="D13" s="241">
        <v>34</v>
      </c>
      <c r="E13" s="241"/>
      <c r="F13" s="241"/>
    </row>
    <row r="14" spans="1:17" x14ac:dyDescent="0.2">
      <c r="A14" s="291">
        <v>2011</v>
      </c>
      <c r="B14" s="241">
        <v>47</v>
      </c>
      <c r="C14" s="241">
        <v>47</v>
      </c>
      <c r="D14" s="241">
        <v>35</v>
      </c>
      <c r="E14" s="241"/>
      <c r="F14" s="241"/>
    </row>
    <row r="15" spans="1:17" x14ac:dyDescent="0.2">
      <c r="A15" s="261" t="s">
        <v>21</v>
      </c>
      <c r="B15" s="241">
        <v>45</v>
      </c>
      <c r="C15" s="241">
        <v>44</v>
      </c>
      <c r="D15" s="252">
        <v>31</v>
      </c>
      <c r="E15" s="241"/>
      <c r="F15" s="241"/>
    </row>
    <row r="16" spans="1:17" x14ac:dyDescent="0.2">
      <c r="A16" s="261">
        <v>2012</v>
      </c>
      <c r="B16" s="241">
        <v>35</v>
      </c>
      <c r="C16" s="241">
        <v>34</v>
      </c>
      <c r="D16" s="252">
        <v>27</v>
      </c>
      <c r="E16" s="241"/>
      <c r="F16" s="241"/>
    </row>
    <row r="17" spans="1:6" x14ac:dyDescent="0.2">
      <c r="A17" s="270"/>
      <c r="B17" s="270"/>
      <c r="C17" s="270"/>
      <c r="D17" s="270"/>
      <c r="E17" s="241"/>
      <c r="F17" s="241"/>
    </row>
    <row r="18" spans="1:6" x14ac:dyDescent="0.2">
      <c r="A18" s="270"/>
      <c r="B18" s="241"/>
      <c r="C18" s="241"/>
      <c r="D18" s="241"/>
    </row>
    <row r="19" spans="1:6" x14ac:dyDescent="0.2">
      <c r="A19" s="270"/>
      <c r="B19" s="241"/>
      <c r="C19" s="241"/>
      <c r="D19" s="241"/>
    </row>
    <row r="20" spans="1:6" x14ac:dyDescent="0.2">
      <c r="A20" s="273"/>
      <c r="B20" s="241"/>
      <c r="C20" s="241"/>
      <c r="D20" s="241"/>
    </row>
    <row r="21" spans="1:6" x14ac:dyDescent="0.2">
      <c r="A21" s="273"/>
      <c r="B21" s="241"/>
      <c r="C21" s="241"/>
      <c r="D21" s="241"/>
    </row>
    <row r="22" spans="1:6" x14ac:dyDescent="0.2">
      <c r="A22" s="273"/>
      <c r="B22" s="241"/>
      <c r="C22" s="241"/>
      <c r="D22" s="241"/>
    </row>
    <row r="23" spans="1:6" x14ac:dyDescent="0.2">
      <c r="B23" s="241"/>
      <c r="C23" s="241"/>
      <c r="D23" s="241"/>
    </row>
    <row r="24" spans="1:6" x14ac:dyDescent="0.2">
      <c r="B24" s="241"/>
      <c r="C24" s="241"/>
      <c r="D24" s="241"/>
    </row>
    <row r="26" spans="1:6" x14ac:dyDescent="0.2">
      <c r="A26" s="273"/>
      <c r="B26" s="273"/>
      <c r="C26" s="273"/>
      <c r="D26" s="273"/>
    </row>
    <row r="27" spans="1:6" x14ac:dyDescent="0.2">
      <c r="A27" s="273"/>
      <c r="B27" s="273"/>
      <c r="C27" s="273"/>
      <c r="D27" s="273"/>
    </row>
    <row r="28" spans="1:6" x14ac:dyDescent="0.2">
      <c r="A28" s="273"/>
      <c r="B28" s="273"/>
      <c r="C28" s="273"/>
      <c r="D28" s="273"/>
    </row>
    <row r="29" spans="1:6" x14ac:dyDescent="0.2">
      <c r="A29" s="273"/>
      <c r="B29" s="273"/>
      <c r="C29" s="273"/>
      <c r="D29" s="273"/>
    </row>
    <row r="30" spans="1:6" x14ac:dyDescent="0.2">
      <c r="A30" s="273"/>
      <c r="B30" s="273"/>
      <c r="C30" s="273"/>
      <c r="D30" s="273"/>
    </row>
    <row r="31" spans="1:6" x14ac:dyDescent="0.2">
      <c r="A31" s="273"/>
      <c r="B31" s="273"/>
      <c r="C31" s="273"/>
      <c r="D31" s="273"/>
    </row>
    <row r="32" spans="1:6" x14ac:dyDescent="0.2">
      <c r="A32" s="273"/>
      <c r="B32" s="273"/>
      <c r="C32" s="273"/>
      <c r="D32" s="273"/>
    </row>
    <row r="33" spans="1:4" x14ac:dyDescent="0.2">
      <c r="A33" s="273"/>
      <c r="B33" s="273"/>
      <c r="C33" s="273"/>
      <c r="D33" s="273"/>
    </row>
    <row r="34" spans="1:4" x14ac:dyDescent="0.2">
      <c r="A34" s="273"/>
      <c r="B34" s="273"/>
      <c r="C34" s="273"/>
      <c r="D34" s="273"/>
    </row>
    <row r="35" spans="1:4" x14ac:dyDescent="0.2">
      <c r="A35" s="273"/>
      <c r="B35" s="273"/>
      <c r="C35" s="273"/>
      <c r="D35" s="273"/>
    </row>
    <row r="36" spans="1:4" x14ac:dyDescent="0.2">
      <c r="A36" s="273"/>
      <c r="B36" s="273"/>
      <c r="C36" s="273"/>
      <c r="D36" s="273"/>
    </row>
    <row r="37" spans="1:4" x14ac:dyDescent="0.2">
      <c r="A37" s="273"/>
      <c r="B37" s="273"/>
      <c r="C37" s="273"/>
      <c r="D37" s="273"/>
    </row>
    <row r="38" spans="1:4" x14ac:dyDescent="0.2">
      <c r="A38" s="273"/>
      <c r="B38" s="273"/>
      <c r="C38" s="273"/>
      <c r="D38" s="273"/>
    </row>
    <row r="39" spans="1:4" x14ac:dyDescent="0.2">
      <c r="A39" s="273"/>
      <c r="B39" s="273"/>
      <c r="C39" s="273"/>
      <c r="D39" s="273"/>
    </row>
    <row r="40" spans="1:4" x14ac:dyDescent="0.2">
      <c r="A40" s="273"/>
      <c r="B40" s="273"/>
      <c r="C40" s="273"/>
      <c r="D40" s="273"/>
    </row>
    <row r="41" spans="1:4" x14ac:dyDescent="0.2">
      <c r="A41" s="273"/>
      <c r="B41" s="273"/>
      <c r="C41" s="273"/>
      <c r="D41" s="273"/>
    </row>
    <row r="42" spans="1:4" x14ac:dyDescent="0.2">
      <c r="A42" s="273"/>
      <c r="B42" s="273"/>
      <c r="C42" s="273"/>
      <c r="D42" s="273"/>
    </row>
    <row r="43" spans="1:4" x14ac:dyDescent="0.2">
      <c r="A43" s="273"/>
      <c r="B43" s="273"/>
      <c r="C43" s="273"/>
      <c r="D43" s="273"/>
    </row>
    <row r="44" spans="1:4" x14ac:dyDescent="0.2">
      <c r="A44" s="273"/>
      <c r="B44" s="273"/>
      <c r="C44" s="273"/>
      <c r="D44" s="273"/>
    </row>
    <row r="45" spans="1:4" x14ac:dyDescent="0.2">
      <c r="A45" s="273"/>
      <c r="B45" s="273"/>
      <c r="C45" s="273"/>
      <c r="D45" s="273"/>
    </row>
    <row r="46" spans="1:4" x14ac:dyDescent="0.2">
      <c r="A46" s="273"/>
      <c r="B46" s="273"/>
      <c r="C46" s="273"/>
      <c r="D46" s="273"/>
    </row>
    <row r="47" spans="1:4" x14ac:dyDescent="0.2">
      <c r="A47" s="273"/>
      <c r="B47" s="273"/>
      <c r="C47" s="273"/>
      <c r="D47" s="273"/>
    </row>
    <row r="48" spans="1:4" x14ac:dyDescent="0.2">
      <c r="A48" s="273"/>
      <c r="B48" s="273"/>
      <c r="C48" s="273"/>
      <c r="D48" s="273"/>
    </row>
    <row r="49" spans="1:4" x14ac:dyDescent="0.2">
      <c r="A49" s="273"/>
      <c r="B49" s="273"/>
      <c r="C49" s="273"/>
      <c r="D49" s="273"/>
    </row>
    <row r="50" spans="1:4" x14ac:dyDescent="0.2">
      <c r="A50" s="273"/>
      <c r="B50" s="273"/>
      <c r="C50" s="273"/>
      <c r="D50" s="273"/>
    </row>
    <row r="51" spans="1:4" x14ac:dyDescent="0.2">
      <c r="A51" s="273"/>
      <c r="B51" s="273"/>
      <c r="C51" s="273"/>
      <c r="D51" s="273"/>
    </row>
    <row r="52" spans="1:4" x14ac:dyDescent="0.2">
      <c r="A52" s="273"/>
      <c r="B52" s="273"/>
      <c r="C52" s="273"/>
      <c r="D52" s="273"/>
    </row>
    <row r="53" spans="1:4" x14ac:dyDescent="0.2">
      <c r="A53" s="273"/>
      <c r="B53" s="273"/>
      <c r="C53" s="273"/>
      <c r="D53" s="273"/>
    </row>
    <row r="54" spans="1:4" x14ac:dyDescent="0.2">
      <c r="A54" s="273"/>
      <c r="B54" s="273"/>
      <c r="C54" s="273"/>
      <c r="D54" s="273"/>
    </row>
    <row r="55" spans="1:4" x14ac:dyDescent="0.2">
      <c r="A55" s="273"/>
      <c r="B55" s="273"/>
      <c r="C55" s="273"/>
      <c r="D55" s="273"/>
    </row>
    <row r="56" spans="1:4" x14ac:dyDescent="0.2">
      <c r="A56" s="273"/>
      <c r="B56" s="273"/>
      <c r="C56" s="273"/>
      <c r="D56" s="273"/>
    </row>
    <row r="57" spans="1:4" x14ac:dyDescent="0.2">
      <c r="A57" s="273"/>
      <c r="B57" s="273"/>
      <c r="C57" s="273"/>
      <c r="D57" s="273"/>
    </row>
    <row r="58" spans="1:4" x14ac:dyDescent="0.2">
      <c r="A58" s="273"/>
      <c r="B58" s="273"/>
      <c r="C58" s="273"/>
      <c r="D58" s="273"/>
    </row>
    <row r="59" spans="1:4" x14ac:dyDescent="0.2">
      <c r="A59" s="273"/>
      <c r="B59" s="273"/>
      <c r="C59" s="273"/>
      <c r="D59" s="273"/>
    </row>
    <row r="60" spans="1:4" x14ac:dyDescent="0.2">
      <c r="A60" s="273"/>
      <c r="B60" s="273"/>
      <c r="C60" s="273"/>
      <c r="D60" s="273"/>
    </row>
    <row r="61" spans="1:4" x14ac:dyDescent="0.2">
      <c r="A61" s="273"/>
      <c r="B61" s="273"/>
      <c r="C61" s="273"/>
      <c r="D61" s="273"/>
    </row>
    <row r="62" spans="1:4" x14ac:dyDescent="0.2">
      <c r="A62" s="273"/>
      <c r="B62" s="273"/>
      <c r="C62" s="273"/>
      <c r="D62" s="273"/>
    </row>
    <row r="63" spans="1:4" x14ac:dyDescent="0.2">
      <c r="A63" s="273"/>
      <c r="B63" s="273"/>
      <c r="C63" s="273"/>
      <c r="D63" s="273"/>
    </row>
    <row r="64" spans="1:4" x14ac:dyDescent="0.2">
      <c r="A64" s="273"/>
      <c r="B64" s="273"/>
      <c r="C64" s="273"/>
      <c r="D64" s="273"/>
    </row>
    <row r="65" spans="1:4" x14ac:dyDescent="0.2">
      <c r="A65" s="273"/>
      <c r="B65" s="273"/>
      <c r="C65" s="273"/>
      <c r="D65" s="273"/>
    </row>
    <row r="66" spans="1:4" x14ac:dyDescent="0.2">
      <c r="A66" s="273"/>
      <c r="B66" s="273"/>
      <c r="C66" s="273"/>
      <c r="D66" s="273"/>
    </row>
    <row r="67" spans="1:4" x14ac:dyDescent="0.2">
      <c r="A67" s="273"/>
      <c r="B67" s="273"/>
      <c r="C67" s="273"/>
      <c r="D67" s="273"/>
    </row>
    <row r="68" spans="1:4" x14ac:dyDescent="0.2">
      <c r="A68" s="273"/>
      <c r="B68" s="273"/>
      <c r="C68" s="273"/>
      <c r="D68" s="273"/>
    </row>
    <row r="69" spans="1:4" x14ac:dyDescent="0.2">
      <c r="A69" s="273"/>
      <c r="B69" s="273"/>
      <c r="C69" s="273"/>
      <c r="D69" s="273"/>
    </row>
    <row r="70" spans="1:4" x14ac:dyDescent="0.2">
      <c r="A70" s="273"/>
      <c r="B70" s="273"/>
      <c r="C70" s="273"/>
      <c r="D70" s="273"/>
    </row>
    <row r="71" spans="1:4" x14ac:dyDescent="0.2">
      <c r="A71" s="273"/>
      <c r="B71" s="273"/>
      <c r="C71" s="273"/>
      <c r="D71" s="273"/>
    </row>
    <row r="72" spans="1:4" x14ac:dyDescent="0.2">
      <c r="A72" s="273"/>
      <c r="B72" s="273"/>
      <c r="C72" s="273"/>
      <c r="D72" s="273"/>
    </row>
    <row r="73" spans="1:4" x14ac:dyDescent="0.2">
      <c r="A73" s="273"/>
      <c r="B73" s="273"/>
      <c r="C73" s="273"/>
      <c r="D73" s="273"/>
    </row>
    <row r="74" spans="1:4" x14ac:dyDescent="0.2">
      <c r="A74" s="273"/>
      <c r="B74" s="273"/>
      <c r="C74" s="273"/>
      <c r="D74" s="273"/>
    </row>
    <row r="75" spans="1:4" x14ac:dyDescent="0.2">
      <c r="A75" s="273"/>
      <c r="B75" s="273"/>
      <c r="C75" s="273"/>
      <c r="D75" s="273"/>
    </row>
    <row r="76" spans="1:4" x14ac:dyDescent="0.2">
      <c r="A76" s="273"/>
      <c r="B76" s="273"/>
      <c r="C76" s="273"/>
      <c r="D76" s="273"/>
    </row>
    <row r="77" spans="1:4" x14ac:dyDescent="0.2">
      <c r="A77" s="273"/>
      <c r="B77" s="273"/>
      <c r="C77" s="273"/>
      <c r="D77" s="273"/>
    </row>
    <row r="78" spans="1:4" x14ac:dyDescent="0.2">
      <c r="A78" s="273"/>
      <c r="B78" s="273"/>
      <c r="C78" s="273"/>
      <c r="D78" s="273"/>
    </row>
    <row r="79" spans="1:4" x14ac:dyDescent="0.2">
      <c r="A79" s="273"/>
      <c r="B79" s="273"/>
      <c r="C79" s="273"/>
      <c r="D79" s="273"/>
    </row>
    <row r="80" spans="1:4" x14ac:dyDescent="0.2">
      <c r="A80" s="273"/>
      <c r="B80" s="273"/>
      <c r="C80" s="273"/>
      <c r="D80" s="273"/>
    </row>
    <row r="81" spans="1:4" x14ac:dyDescent="0.2">
      <c r="A81" s="273"/>
      <c r="B81" s="273"/>
      <c r="C81" s="273"/>
      <c r="D81" s="273"/>
    </row>
    <row r="82" spans="1:4" x14ac:dyDescent="0.2">
      <c r="A82" s="273"/>
      <c r="B82" s="273"/>
      <c r="C82" s="273"/>
      <c r="D82" s="273"/>
    </row>
    <row r="83" spans="1:4" x14ac:dyDescent="0.2">
      <c r="A83" s="273"/>
      <c r="B83" s="273"/>
      <c r="C83" s="273"/>
      <c r="D83" s="273"/>
    </row>
    <row r="84" spans="1:4" x14ac:dyDescent="0.2">
      <c r="A84" s="273"/>
      <c r="B84" s="273"/>
      <c r="C84" s="273"/>
      <c r="D84" s="273"/>
    </row>
    <row r="85" spans="1:4" x14ac:dyDescent="0.2">
      <c r="A85" s="274"/>
      <c r="B85" s="274"/>
      <c r="C85" s="274"/>
      <c r="D85" s="274"/>
    </row>
    <row r="86" spans="1:4" x14ac:dyDescent="0.2">
      <c r="A86" s="274"/>
      <c r="B86" s="274"/>
      <c r="C86" s="274"/>
      <c r="D86" s="274"/>
    </row>
    <row r="87" spans="1:4" x14ac:dyDescent="0.2">
      <c r="A87" s="274"/>
      <c r="B87" s="274"/>
      <c r="C87" s="274"/>
      <c r="D87" s="274"/>
    </row>
    <row r="88" spans="1:4" x14ac:dyDescent="0.2">
      <c r="A88" s="274"/>
      <c r="B88" s="274"/>
      <c r="C88" s="274"/>
      <c r="D88" s="274"/>
    </row>
    <row r="89" spans="1:4" x14ac:dyDescent="0.2">
      <c r="A89" s="274"/>
      <c r="B89" s="274"/>
      <c r="C89" s="274"/>
      <c r="D89" s="274"/>
    </row>
    <row r="90" spans="1:4" x14ac:dyDescent="0.2">
      <c r="A90" s="274"/>
      <c r="B90" s="274"/>
      <c r="C90" s="274"/>
      <c r="D90" s="274"/>
    </row>
    <row r="91" spans="1:4" x14ac:dyDescent="0.2">
      <c r="A91" s="274"/>
      <c r="B91" s="274"/>
      <c r="C91" s="274"/>
      <c r="D91" s="274"/>
    </row>
    <row r="92" spans="1:4" x14ac:dyDescent="0.2">
      <c r="A92" s="274"/>
      <c r="B92" s="274"/>
      <c r="C92" s="274"/>
      <c r="D92" s="274"/>
    </row>
    <row r="93" spans="1:4" x14ac:dyDescent="0.2">
      <c r="A93" s="274"/>
      <c r="B93" s="274"/>
      <c r="C93" s="274"/>
      <c r="D93" s="274"/>
    </row>
    <row r="94" spans="1:4" x14ac:dyDescent="0.2">
      <c r="A94" s="274"/>
      <c r="B94" s="274"/>
      <c r="C94" s="274"/>
      <c r="D94" s="274"/>
    </row>
    <row r="95" spans="1:4" x14ac:dyDescent="0.2">
      <c r="A95" s="274"/>
      <c r="B95" s="274"/>
      <c r="C95" s="274"/>
      <c r="D95" s="274"/>
    </row>
    <row r="96" spans="1:4" x14ac:dyDescent="0.2">
      <c r="A96" s="274"/>
      <c r="B96" s="274"/>
      <c r="C96" s="274"/>
      <c r="D96" s="274"/>
    </row>
    <row r="97" spans="1:4" x14ac:dyDescent="0.2">
      <c r="A97" s="274"/>
      <c r="B97" s="274"/>
      <c r="C97" s="274"/>
      <c r="D97" s="274"/>
    </row>
    <row r="98" spans="1:4" x14ac:dyDescent="0.2">
      <c r="A98" s="274"/>
      <c r="B98" s="274"/>
      <c r="C98" s="274"/>
      <c r="D98" s="274"/>
    </row>
    <row r="99" spans="1:4" x14ac:dyDescent="0.2">
      <c r="A99" s="274"/>
      <c r="B99" s="274"/>
      <c r="C99" s="274"/>
      <c r="D99" s="274"/>
    </row>
    <row r="100" spans="1:4" x14ac:dyDescent="0.2">
      <c r="A100" s="274"/>
      <c r="B100" s="274"/>
      <c r="C100" s="274"/>
      <c r="D100" s="274"/>
    </row>
    <row r="101" spans="1:4" x14ac:dyDescent="0.2">
      <c r="A101" s="274"/>
      <c r="B101" s="274"/>
      <c r="C101" s="274"/>
      <c r="D101" s="274"/>
    </row>
    <row r="102" spans="1:4" x14ac:dyDescent="0.2">
      <c r="A102" s="274"/>
      <c r="B102" s="274"/>
      <c r="C102" s="274"/>
      <c r="D102" s="274"/>
    </row>
    <row r="103" spans="1:4" x14ac:dyDescent="0.2">
      <c r="A103" s="274"/>
      <c r="B103" s="274"/>
      <c r="C103" s="274"/>
      <c r="D103" s="274"/>
    </row>
    <row r="104" spans="1:4" x14ac:dyDescent="0.2">
      <c r="A104" s="274"/>
      <c r="B104" s="274"/>
      <c r="C104" s="274"/>
      <c r="D104" s="274"/>
    </row>
    <row r="105" spans="1:4" x14ac:dyDescent="0.2">
      <c r="A105" s="274"/>
      <c r="B105" s="274"/>
      <c r="C105" s="274"/>
      <c r="D105" s="274"/>
    </row>
    <row r="106" spans="1:4" x14ac:dyDescent="0.2">
      <c r="A106" s="274"/>
      <c r="B106" s="274"/>
      <c r="C106" s="274"/>
      <c r="D106" s="274"/>
    </row>
    <row r="107" spans="1:4" x14ac:dyDescent="0.2">
      <c r="A107" s="274"/>
      <c r="B107" s="274"/>
      <c r="C107" s="274"/>
      <c r="D107" s="274"/>
    </row>
    <row r="108" spans="1:4" x14ac:dyDescent="0.2">
      <c r="A108" s="274"/>
      <c r="B108" s="274"/>
      <c r="C108" s="274"/>
      <c r="D108" s="274"/>
    </row>
    <row r="109" spans="1:4" x14ac:dyDescent="0.2">
      <c r="A109" s="274"/>
      <c r="B109" s="274"/>
      <c r="C109" s="274"/>
      <c r="D109" s="274"/>
    </row>
    <row r="110" spans="1:4" x14ac:dyDescent="0.2">
      <c r="A110" s="274"/>
      <c r="B110" s="274"/>
      <c r="C110" s="274"/>
      <c r="D110" s="274"/>
    </row>
    <row r="111" spans="1:4" x14ac:dyDescent="0.2">
      <c r="A111" s="274"/>
      <c r="B111" s="274"/>
      <c r="C111" s="274"/>
      <c r="D111" s="274"/>
    </row>
    <row r="112" spans="1:4" x14ac:dyDescent="0.2">
      <c r="A112" s="274"/>
      <c r="B112" s="274"/>
      <c r="C112" s="274"/>
      <c r="D112" s="274"/>
    </row>
    <row r="113" spans="1:4" x14ac:dyDescent="0.2">
      <c r="A113" s="274"/>
      <c r="B113" s="274"/>
      <c r="C113" s="274"/>
      <c r="D113" s="274"/>
    </row>
    <row r="114" spans="1:4" x14ac:dyDescent="0.2">
      <c r="A114" s="274"/>
      <c r="B114" s="274"/>
      <c r="C114" s="274"/>
      <c r="D114" s="274"/>
    </row>
    <row r="115" spans="1:4" x14ac:dyDescent="0.2">
      <c r="A115" s="274"/>
      <c r="B115" s="274"/>
      <c r="C115" s="274"/>
      <c r="D115" s="274"/>
    </row>
    <row r="116" spans="1:4" x14ac:dyDescent="0.2">
      <c r="A116" s="274"/>
      <c r="B116" s="274"/>
      <c r="C116" s="274"/>
      <c r="D116" s="274"/>
    </row>
    <row r="117" spans="1:4" x14ac:dyDescent="0.2">
      <c r="A117" s="274"/>
      <c r="B117" s="274"/>
      <c r="C117" s="274"/>
      <c r="D117" s="274"/>
    </row>
    <row r="118" spans="1:4" x14ac:dyDescent="0.2">
      <c r="A118" s="274"/>
      <c r="B118" s="274"/>
      <c r="C118" s="274"/>
      <c r="D118" s="274"/>
    </row>
    <row r="119" spans="1:4" x14ac:dyDescent="0.2">
      <c r="A119" s="274"/>
      <c r="B119" s="274"/>
      <c r="C119" s="274"/>
      <c r="D119" s="274"/>
    </row>
    <row r="120" spans="1:4" x14ac:dyDescent="0.2">
      <c r="A120" s="274"/>
      <c r="B120" s="274"/>
      <c r="C120" s="274"/>
      <c r="D120" s="274"/>
    </row>
    <row r="121" spans="1:4" x14ac:dyDescent="0.2">
      <c r="A121" s="274"/>
      <c r="B121" s="274"/>
      <c r="C121" s="274"/>
      <c r="D121" s="274"/>
    </row>
    <row r="122" spans="1:4" x14ac:dyDescent="0.2">
      <c r="A122" s="274"/>
      <c r="B122" s="274"/>
      <c r="C122" s="274"/>
      <c r="D122" s="274"/>
    </row>
    <row r="123" spans="1:4" x14ac:dyDescent="0.2">
      <c r="A123" s="274"/>
      <c r="B123" s="274"/>
      <c r="C123" s="274"/>
      <c r="D123" s="274"/>
    </row>
    <row r="124" spans="1:4" x14ac:dyDescent="0.2">
      <c r="A124" s="274"/>
      <c r="B124" s="274"/>
      <c r="C124" s="274"/>
      <c r="D124" s="274"/>
    </row>
    <row r="125" spans="1:4" x14ac:dyDescent="0.2">
      <c r="A125" s="275"/>
      <c r="B125" s="275"/>
      <c r="C125" s="275"/>
      <c r="D125" s="275"/>
    </row>
    <row r="126" spans="1:4" x14ac:dyDescent="0.2">
      <c r="A126" s="275"/>
      <c r="B126" s="275"/>
      <c r="C126" s="275"/>
      <c r="D126" s="275"/>
    </row>
    <row r="127" spans="1:4" x14ac:dyDescent="0.2">
      <c r="A127" s="275"/>
      <c r="B127" s="275"/>
      <c r="C127" s="275"/>
      <c r="D127" s="275"/>
    </row>
    <row r="128" spans="1:4" x14ac:dyDescent="0.2">
      <c r="A128" s="275"/>
      <c r="B128" s="275"/>
      <c r="C128" s="275"/>
      <c r="D128" s="275"/>
    </row>
    <row r="129" spans="1:4" x14ac:dyDescent="0.2">
      <c r="A129" s="275"/>
      <c r="B129" s="275"/>
      <c r="C129" s="275"/>
      <c r="D129" s="275"/>
    </row>
    <row r="130" spans="1:4" x14ac:dyDescent="0.2">
      <c r="A130" s="275"/>
      <c r="B130" s="275"/>
      <c r="C130" s="275"/>
      <c r="D130" s="275"/>
    </row>
    <row r="131" spans="1:4" x14ac:dyDescent="0.2">
      <c r="A131" s="275"/>
      <c r="B131" s="275"/>
      <c r="C131" s="275"/>
      <c r="D131" s="275"/>
    </row>
    <row r="132" spans="1:4" x14ac:dyDescent="0.2">
      <c r="A132" s="275"/>
      <c r="B132" s="275"/>
      <c r="C132" s="275"/>
      <c r="D132" s="275"/>
    </row>
    <row r="133" spans="1:4" x14ac:dyDescent="0.2">
      <c r="A133" s="275"/>
      <c r="B133" s="275"/>
      <c r="C133" s="275"/>
      <c r="D133" s="275"/>
    </row>
    <row r="134" spans="1:4" x14ac:dyDescent="0.2">
      <c r="A134" s="275"/>
      <c r="B134" s="275"/>
      <c r="C134" s="275"/>
      <c r="D134" s="275"/>
    </row>
    <row r="135" spans="1:4" x14ac:dyDescent="0.2">
      <c r="A135" s="275"/>
      <c r="B135" s="275"/>
      <c r="C135" s="275"/>
      <c r="D135" s="275"/>
    </row>
    <row r="136" spans="1:4" x14ac:dyDescent="0.2">
      <c r="A136" s="275"/>
      <c r="B136" s="275"/>
      <c r="C136" s="275"/>
      <c r="D136" s="275"/>
    </row>
    <row r="137" spans="1:4" x14ac:dyDescent="0.2">
      <c r="A137" s="275"/>
      <c r="B137" s="275"/>
      <c r="C137" s="275"/>
      <c r="D137" s="275"/>
    </row>
    <row r="138" spans="1:4" x14ac:dyDescent="0.2">
      <c r="A138" s="275"/>
      <c r="B138" s="275"/>
      <c r="C138" s="275"/>
      <c r="D138" s="275"/>
    </row>
    <row r="139" spans="1:4" x14ac:dyDescent="0.2">
      <c r="A139" s="275"/>
      <c r="B139" s="275"/>
      <c r="C139" s="275"/>
      <c r="D139" s="275"/>
    </row>
    <row r="140" spans="1:4" x14ac:dyDescent="0.2">
      <c r="A140" s="275"/>
      <c r="B140" s="275"/>
      <c r="C140" s="275"/>
      <c r="D140" s="275"/>
    </row>
    <row r="141" spans="1:4" x14ac:dyDescent="0.2">
      <c r="A141" s="275"/>
      <c r="B141" s="275"/>
      <c r="C141" s="275"/>
      <c r="D141" s="275"/>
    </row>
    <row r="142" spans="1:4" x14ac:dyDescent="0.2">
      <c r="A142" s="275"/>
      <c r="B142" s="275"/>
      <c r="C142" s="275"/>
      <c r="D142" s="275"/>
    </row>
    <row r="143" spans="1:4" x14ac:dyDescent="0.2">
      <c r="A143" s="275"/>
      <c r="B143" s="275"/>
      <c r="C143" s="275"/>
      <c r="D143" s="275"/>
    </row>
    <row r="144" spans="1:4" x14ac:dyDescent="0.2">
      <c r="A144" s="275"/>
      <c r="B144" s="275"/>
      <c r="C144" s="275"/>
      <c r="D144" s="275"/>
    </row>
    <row r="145" spans="1:4" x14ac:dyDescent="0.2">
      <c r="A145" s="275"/>
      <c r="B145" s="275"/>
      <c r="C145" s="275"/>
      <c r="D145" s="275"/>
    </row>
    <row r="146" spans="1:4" x14ac:dyDescent="0.2">
      <c r="A146" s="275"/>
      <c r="B146" s="275"/>
      <c r="C146" s="275"/>
      <c r="D146" s="275"/>
    </row>
    <row r="147" spans="1:4" x14ac:dyDescent="0.2">
      <c r="A147" s="275"/>
      <c r="B147" s="275"/>
      <c r="C147" s="275"/>
      <c r="D147" s="275"/>
    </row>
    <row r="148" spans="1:4" x14ac:dyDescent="0.2">
      <c r="A148" s="275"/>
      <c r="B148" s="275"/>
      <c r="C148" s="275"/>
      <c r="D148" s="275"/>
    </row>
    <row r="149" spans="1:4" x14ac:dyDescent="0.2">
      <c r="A149" s="275"/>
      <c r="B149" s="275"/>
      <c r="C149" s="275"/>
      <c r="D149" s="275"/>
    </row>
    <row r="150" spans="1:4" x14ac:dyDescent="0.2">
      <c r="A150" s="275"/>
      <c r="B150" s="275"/>
      <c r="C150" s="275"/>
      <c r="D150" s="275"/>
    </row>
    <row r="151" spans="1:4" x14ac:dyDescent="0.2">
      <c r="A151" s="275"/>
      <c r="B151" s="275"/>
      <c r="C151" s="275"/>
      <c r="D151" s="275"/>
    </row>
    <row r="152" spans="1:4" x14ac:dyDescent="0.2">
      <c r="A152" s="275"/>
      <c r="B152" s="275"/>
      <c r="C152" s="275"/>
      <c r="D152" s="275"/>
    </row>
    <row r="153" spans="1:4" x14ac:dyDescent="0.2">
      <c r="A153" s="275"/>
      <c r="B153" s="275"/>
      <c r="C153" s="275"/>
      <c r="D153" s="275"/>
    </row>
    <row r="154" spans="1:4" x14ac:dyDescent="0.2">
      <c r="A154" s="275"/>
      <c r="B154" s="275"/>
      <c r="C154" s="275"/>
      <c r="D154" s="275"/>
    </row>
    <row r="155" spans="1:4" x14ac:dyDescent="0.2">
      <c r="A155" s="275"/>
      <c r="B155" s="275"/>
      <c r="C155" s="275"/>
      <c r="D155" s="275"/>
    </row>
    <row r="156" spans="1:4" x14ac:dyDescent="0.2">
      <c r="A156" s="275"/>
      <c r="B156" s="275"/>
      <c r="C156" s="275"/>
      <c r="D156" s="275"/>
    </row>
    <row r="157" spans="1:4" x14ac:dyDescent="0.2">
      <c r="A157" s="275"/>
      <c r="B157" s="275"/>
      <c r="C157" s="275"/>
      <c r="D157" s="275"/>
    </row>
    <row r="158" spans="1:4" x14ac:dyDescent="0.2">
      <c r="A158" s="275"/>
      <c r="B158" s="275"/>
      <c r="C158" s="275"/>
      <c r="D158" s="275"/>
    </row>
    <row r="159" spans="1:4" x14ac:dyDescent="0.2">
      <c r="A159" s="275"/>
      <c r="B159" s="275"/>
      <c r="C159" s="275"/>
      <c r="D159" s="275"/>
    </row>
    <row r="160" spans="1:4" x14ac:dyDescent="0.2">
      <c r="A160" s="275"/>
      <c r="B160" s="275"/>
      <c r="C160" s="275"/>
      <c r="D160" s="275"/>
    </row>
    <row r="161" spans="1:4" x14ac:dyDescent="0.2">
      <c r="A161" s="275"/>
      <c r="B161" s="275"/>
      <c r="C161" s="275"/>
      <c r="D161" s="275"/>
    </row>
    <row r="162" spans="1:4" x14ac:dyDescent="0.2">
      <c r="A162" s="275"/>
      <c r="B162" s="275"/>
      <c r="C162" s="275"/>
      <c r="D162" s="275"/>
    </row>
    <row r="163" spans="1:4" x14ac:dyDescent="0.2">
      <c r="A163" s="275"/>
      <c r="B163" s="275"/>
      <c r="C163" s="275"/>
      <c r="D163" s="275"/>
    </row>
    <row r="164" spans="1:4" x14ac:dyDescent="0.2">
      <c r="A164" s="275"/>
      <c r="B164" s="275"/>
      <c r="C164" s="275"/>
      <c r="D164" s="275"/>
    </row>
    <row r="165" spans="1:4" x14ac:dyDescent="0.2">
      <c r="A165" s="275"/>
      <c r="B165" s="275"/>
      <c r="C165" s="275"/>
      <c r="D165" s="275"/>
    </row>
    <row r="166" spans="1:4" x14ac:dyDescent="0.2">
      <c r="A166" s="275"/>
      <c r="B166" s="275"/>
      <c r="C166" s="275"/>
      <c r="D166" s="275"/>
    </row>
    <row r="167" spans="1:4" x14ac:dyDescent="0.2">
      <c r="A167" s="275"/>
      <c r="B167" s="275"/>
      <c r="C167" s="275"/>
      <c r="D167" s="275"/>
    </row>
    <row r="168" spans="1:4" x14ac:dyDescent="0.2">
      <c r="A168" s="275"/>
      <c r="B168" s="275"/>
      <c r="C168" s="275"/>
      <c r="D168" s="275"/>
    </row>
    <row r="169" spans="1:4" x14ac:dyDescent="0.2">
      <c r="A169" s="275"/>
      <c r="B169" s="275"/>
      <c r="C169" s="275"/>
      <c r="D169" s="275"/>
    </row>
    <row r="170" spans="1:4" x14ac:dyDescent="0.2">
      <c r="A170" s="275"/>
      <c r="B170" s="275"/>
      <c r="C170" s="275"/>
      <c r="D170" s="275"/>
    </row>
    <row r="171" spans="1:4" x14ac:dyDescent="0.2">
      <c r="A171" s="275"/>
      <c r="B171" s="275"/>
      <c r="C171" s="275"/>
      <c r="D171" s="275"/>
    </row>
    <row r="172" spans="1:4" x14ac:dyDescent="0.2">
      <c r="A172" s="275"/>
      <c r="B172" s="275"/>
      <c r="C172" s="275"/>
      <c r="D172" s="275"/>
    </row>
    <row r="173" spans="1:4" x14ac:dyDescent="0.2">
      <c r="A173" s="275"/>
      <c r="B173" s="275"/>
      <c r="C173" s="275"/>
      <c r="D173" s="275"/>
    </row>
    <row r="174" spans="1:4" x14ac:dyDescent="0.2">
      <c r="A174" s="275"/>
      <c r="B174" s="275"/>
      <c r="C174" s="275"/>
      <c r="D174" s="275"/>
    </row>
    <row r="175" spans="1:4" x14ac:dyDescent="0.2">
      <c r="A175" s="275"/>
      <c r="B175" s="275"/>
      <c r="C175" s="275"/>
      <c r="D175" s="275"/>
    </row>
    <row r="176" spans="1:4" x14ac:dyDescent="0.2">
      <c r="A176" s="275"/>
      <c r="B176" s="275"/>
      <c r="C176" s="275"/>
      <c r="D176" s="275"/>
    </row>
    <row r="177" spans="1:4" x14ac:dyDescent="0.2">
      <c r="A177" s="275"/>
      <c r="B177" s="275"/>
      <c r="C177" s="275"/>
      <c r="D177" s="275"/>
    </row>
    <row r="178" spans="1:4" x14ac:dyDescent="0.2">
      <c r="A178" s="275"/>
      <c r="B178" s="275"/>
      <c r="C178" s="275"/>
      <c r="D178" s="275"/>
    </row>
    <row r="179" spans="1:4" x14ac:dyDescent="0.2">
      <c r="A179" s="275"/>
      <c r="B179" s="275"/>
      <c r="C179" s="275"/>
      <c r="D179" s="275"/>
    </row>
    <row r="180" spans="1:4" x14ac:dyDescent="0.2">
      <c r="A180" s="275"/>
      <c r="B180" s="275"/>
      <c r="C180" s="275"/>
      <c r="D180" s="275"/>
    </row>
    <row r="181" spans="1:4" x14ac:dyDescent="0.2">
      <c r="A181" s="275"/>
      <c r="B181" s="275"/>
      <c r="C181" s="275"/>
      <c r="D181" s="275"/>
    </row>
    <row r="182" spans="1:4" x14ac:dyDescent="0.2">
      <c r="A182" s="275"/>
      <c r="B182" s="275"/>
      <c r="C182" s="275"/>
      <c r="D182" s="275"/>
    </row>
    <row r="183" spans="1:4" x14ac:dyDescent="0.2">
      <c r="A183" s="275"/>
      <c r="B183" s="275"/>
      <c r="C183" s="275"/>
      <c r="D183" s="275"/>
    </row>
    <row r="184" spans="1:4" x14ac:dyDescent="0.2">
      <c r="A184" s="275"/>
      <c r="B184" s="275"/>
      <c r="C184" s="275"/>
      <c r="D184" s="275"/>
    </row>
    <row r="185" spans="1:4" x14ac:dyDescent="0.2">
      <c r="A185" s="275"/>
      <c r="B185" s="275"/>
      <c r="C185" s="275"/>
      <c r="D185" s="275"/>
    </row>
    <row r="186" spans="1:4" x14ac:dyDescent="0.2">
      <c r="A186" s="275"/>
      <c r="B186" s="275"/>
      <c r="C186" s="275"/>
      <c r="D186" s="275"/>
    </row>
    <row r="187" spans="1:4" x14ac:dyDescent="0.2">
      <c r="A187" s="275"/>
      <c r="B187" s="275"/>
      <c r="C187" s="275"/>
      <c r="D187" s="275"/>
    </row>
    <row r="188" spans="1:4" x14ac:dyDescent="0.2">
      <c r="A188" s="275"/>
      <c r="B188" s="275"/>
      <c r="C188" s="275"/>
      <c r="D188" s="275"/>
    </row>
    <row r="189" spans="1:4" x14ac:dyDescent="0.2">
      <c r="A189" s="275"/>
      <c r="B189" s="275"/>
      <c r="C189" s="275"/>
      <c r="D189" s="275"/>
    </row>
    <row r="190" spans="1:4" x14ac:dyDescent="0.2">
      <c r="A190" s="275"/>
      <c r="B190" s="275"/>
      <c r="C190" s="275"/>
      <c r="D190" s="275"/>
    </row>
    <row r="191" spans="1:4" x14ac:dyDescent="0.2">
      <c r="A191" s="275"/>
      <c r="B191" s="275"/>
      <c r="C191" s="275"/>
      <c r="D191" s="275"/>
    </row>
    <row r="192" spans="1:4" x14ac:dyDescent="0.2">
      <c r="A192" s="275"/>
      <c r="B192" s="275"/>
      <c r="C192" s="275"/>
      <c r="D192" s="275"/>
    </row>
    <row r="193" spans="1:4" x14ac:dyDescent="0.2">
      <c r="A193" s="275"/>
      <c r="B193" s="275"/>
      <c r="C193" s="275"/>
      <c r="D193" s="275"/>
    </row>
    <row r="194" spans="1:4" x14ac:dyDescent="0.2">
      <c r="A194" s="275"/>
      <c r="B194" s="275"/>
      <c r="C194" s="275"/>
      <c r="D194" s="275"/>
    </row>
    <row r="195" spans="1:4" x14ac:dyDescent="0.2">
      <c r="A195" s="275"/>
      <c r="B195" s="275"/>
      <c r="C195" s="275"/>
      <c r="D195" s="275"/>
    </row>
    <row r="196" spans="1:4" x14ac:dyDescent="0.2">
      <c r="A196" s="275"/>
      <c r="B196" s="275"/>
      <c r="C196" s="275"/>
      <c r="D196" s="275"/>
    </row>
    <row r="197" spans="1:4" x14ac:dyDescent="0.2">
      <c r="A197" s="275"/>
      <c r="B197" s="275"/>
      <c r="C197" s="275"/>
      <c r="D197" s="275"/>
    </row>
    <row r="198" spans="1:4" x14ac:dyDescent="0.2">
      <c r="A198" s="275"/>
      <c r="B198" s="275"/>
      <c r="C198" s="275"/>
      <c r="D198" s="275"/>
    </row>
    <row r="199" spans="1:4" x14ac:dyDescent="0.2">
      <c r="A199" s="275"/>
      <c r="B199" s="275"/>
      <c r="C199" s="275"/>
      <c r="D199" s="275"/>
    </row>
    <row r="200" spans="1:4" x14ac:dyDescent="0.2">
      <c r="A200" s="275"/>
      <c r="B200" s="275"/>
      <c r="C200" s="275"/>
      <c r="D200" s="275"/>
    </row>
    <row r="201" spans="1:4" x14ac:dyDescent="0.2">
      <c r="A201" s="275"/>
      <c r="B201" s="275"/>
      <c r="C201" s="275"/>
      <c r="D201" s="275"/>
    </row>
    <row r="202" spans="1:4" x14ac:dyDescent="0.2">
      <c r="A202" s="275"/>
      <c r="B202" s="275"/>
      <c r="C202" s="275"/>
      <c r="D202" s="275"/>
    </row>
    <row r="203" spans="1:4" x14ac:dyDescent="0.2">
      <c r="A203" s="275"/>
      <c r="B203" s="275"/>
      <c r="C203" s="275"/>
      <c r="D203" s="275"/>
    </row>
    <row r="204" spans="1:4" x14ac:dyDescent="0.2">
      <c r="A204" s="275"/>
      <c r="B204" s="275"/>
      <c r="C204" s="275"/>
      <c r="D204" s="275"/>
    </row>
    <row r="205" spans="1:4" x14ac:dyDescent="0.2">
      <c r="A205" s="275"/>
      <c r="B205" s="275"/>
      <c r="C205" s="275"/>
      <c r="D205" s="275"/>
    </row>
    <row r="206" spans="1:4" x14ac:dyDescent="0.2">
      <c r="A206" s="275"/>
      <c r="B206" s="275"/>
      <c r="C206" s="275"/>
      <c r="D206" s="275"/>
    </row>
    <row r="207" spans="1:4" x14ac:dyDescent="0.2">
      <c r="A207" s="275"/>
      <c r="B207" s="275"/>
      <c r="C207" s="275"/>
      <c r="D207" s="275"/>
    </row>
    <row r="208" spans="1:4" x14ac:dyDescent="0.2">
      <c r="A208" s="275"/>
      <c r="B208" s="275"/>
      <c r="C208" s="275"/>
      <c r="D208" s="275"/>
    </row>
    <row r="209" spans="1:4" x14ac:dyDescent="0.2">
      <c r="A209" s="275"/>
      <c r="B209" s="275"/>
      <c r="C209" s="275"/>
      <c r="D209" s="275"/>
    </row>
    <row r="210" spans="1:4" x14ac:dyDescent="0.2">
      <c r="A210" s="275"/>
      <c r="B210" s="275"/>
      <c r="C210" s="275"/>
      <c r="D210" s="275"/>
    </row>
    <row r="211" spans="1:4" x14ac:dyDescent="0.2">
      <c r="A211" s="275"/>
      <c r="B211" s="275"/>
      <c r="C211" s="275"/>
      <c r="D211" s="275"/>
    </row>
    <row r="212" spans="1:4" x14ac:dyDescent="0.2">
      <c r="A212" s="275"/>
      <c r="B212" s="275"/>
      <c r="C212" s="275"/>
      <c r="D212" s="275"/>
    </row>
    <row r="213" spans="1:4" x14ac:dyDescent="0.2">
      <c r="A213" s="275"/>
      <c r="B213" s="275"/>
      <c r="C213" s="275"/>
      <c r="D213" s="275"/>
    </row>
    <row r="214" spans="1:4" x14ac:dyDescent="0.2">
      <c r="A214" s="275"/>
      <c r="B214" s="275"/>
      <c r="C214" s="275"/>
      <c r="D214" s="275"/>
    </row>
    <row r="215" spans="1:4" x14ac:dyDescent="0.2">
      <c r="A215" s="275"/>
      <c r="B215" s="275"/>
      <c r="C215" s="275"/>
      <c r="D215" s="275"/>
    </row>
    <row r="216" spans="1:4" x14ac:dyDescent="0.2">
      <c r="A216" s="275"/>
      <c r="B216" s="275"/>
      <c r="C216" s="275"/>
      <c r="D216" s="275"/>
    </row>
    <row r="217" spans="1:4" x14ac:dyDescent="0.2">
      <c r="A217" s="275"/>
      <c r="B217" s="275"/>
      <c r="C217" s="275"/>
      <c r="D217" s="275"/>
    </row>
    <row r="218" spans="1:4" x14ac:dyDescent="0.2">
      <c r="A218" s="275"/>
      <c r="B218" s="275"/>
      <c r="C218" s="275"/>
      <c r="D218" s="275"/>
    </row>
    <row r="219" spans="1:4" x14ac:dyDescent="0.2">
      <c r="A219" s="275"/>
      <c r="B219" s="275"/>
      <c r="C219" s="275"/>
      <c r="D219" s="275"/>
    </row>
    <row r="220" spans="1:4" x14ac:dyDescent="0.2">
      <c r="A220" s="275"/>
      <c r="B220" s="275"/>
      <c r="C220" s="275"/>
      <c r="D220" s="275"/>
    </row>
    <row r="221" spans="1:4" x14ac:dyDescent="0.2">
      <c r="A221" s="275"/>
      <c r="B221" s="275"/>
      <c r="C221" s="275"/>
      <c r="D221" s="275"/>
    </row>
    <row r="222" spans="1:4" x14ac:dyDescent="0.2">
      <c r="A222" s="275"/>
      <c r="B222" s="275"/>
      <c r="C222" s="275"/>
      <c r="D222" s="275"/>
    </row>
    <row r="223" spans="1:4" x14ac:dyDescent="0.2">
      <c r="A223" s="275"/>
      <c r="B223" s="275"/>
      <c r="C223" s="275"/>
      <c r="D223" s="275"/>
    </row>
    <row r="224" spans="1:4" x14ac:dyDescent="0.2">
      <c r="A224" s="275"/>
      <c r="B224" s="275"/>
      <c r="C224" s="275"/>
      <c r="D224" s="275"/>
    </row>
    <row r="225" spans="1:4" x14ac:dyDescent="0.2">
      <c r="A225" s="275"/>
      <c r="B225" s="275"/>
      <c r="C225" s="275"/>
      <c r="D225" s="275"/>
    </row>
    <row r="226" spans="1:4" x14ac:dyDescent="0.2">
      <c r="A226" s="275"/>
      <c r="B226" s="275"/>
      <c r="C226" s="275"/>
      <c r="D226" s="275"/>
    </row>
    <row r="227" spans="1:4" x14ac:dyDescent="0.2">
      <c r="A227" s="275"/>
      <c r="B227" s="275"/>
      <c r="C227" s="275"/>
      <c r="D227" s="275"/>
    </row>
    <row r="228" spans="1:4" x14ac:dyDescent="0.2">
      <c r="A228" s="275"/>
      <c r="B228" s="275"/>
      <c r="C228" s="275"/>
      <c r="D228" s="275"/>
    </row>
    <row r="229" spans="1:4" x14ac:dyDescent="0.2">
      <c r="A229" s="275"/>
      <c r="B229" s="275"/>
      <c r="C229" s="275"/>
      <c r="D229" s="275"/>
    </row>
    <row r="230" spans="1:4" x14ac:dyDescent="0.2">
      <c r="A230" s="275"/>
      <c r="B230" s="275"/>
      <c r="C230" s="275"/>
      <c r="D230" s="275"/>
    </row>
    <row r="231" spans="1:4" x14ac:dyDescent="0.2">
      <c r="A231" s="275"/>
      <c r="B231" s="275"/>
      <c r="C231" s="275"/>
      <c r="D231" s="275"/>
    </row>
    <row r="232" spans="1:4" x14ac:dyDescent="0.2">
      <c r="A232" s="275"/>
      <c r="B232" s="275"/>
      <c r="C232" s="275"/>
      <c r="D232" s="275"/>
    </row>
    <row r="233" spans="1:4" x14ac:dyDescent="0.2">
      <c r="A233" s="275"/>
      <c r="B233" s="275"/>
      <c r="C233" s="275"/>
      <c r="D233" s="275"/>
    </row>
    <row r="234" spans="1:4" x14ac:dyDescent="0.2">
      <c r="A234" s="275"/>
      <c r="B234" s="275"/>
      <c r="C234" s="275"/>
      <c r="D234" s="275"/>
    </row>
    <row r="235" spans="1:4" x14ac:dyDescent="0.2">
      <c r="A235" s="275"/>
      <c r="B235" s="275"/>
      <c r="C235" s="275"/>
      <c r="D235" s="275"/>
    </row>
    <row r="236" spans="1:4" x14ac:dyDescent="0.2">
      <c r="A236" s="275"/>
      <c r="B236" s="275"/>
      <c r="C236" s="275"/>
      <c r="D236" s="275"/>
    </row>
    <row r="237" spans="1:4" x14ac:dyDescent="0.2">
      <c r="A237" s="275"/>
      <c r="B237" s="275"/>
      <c r="C237" s="275"/>
      <c r="D237" s="275"/>
    </row>
    <row r="238" spans="1:4" x14ac:dyDescent="0.2">
      <c r="A238" s="275"/>
      <c r="B238" s="275"/>
      <c r="C238" s="275"/>
      <c r="D238" s="275"/>
    </row>
    <row r="239" spans="1:4" x14ac:dyDescent="0.2">
      <c r="A239" s="275"/>
      <c r="B239" s="275"/>
      <c r="C239" s="275"/>
      <c r="D239" s="275"/>
    </row>
    <row r="240" spans="1:4" x14ac:dyDescent="0.2">
      <c r="A240" s="275"/>
      <c r="B240" s="275"/>
      <c r="C240" s="275"/>
      <c r="D240" s="275"/>
    </row>
    <row r="241" spans="1:4" x14ac:dyDescent="0.2">
      <c r="A241" s="275"/>
      <c r="B241" s="275"/>
      <c r="C241" s="275"/>
      <c r="D241" s="275"/>
    </row>
    <row r="242" spans="1:4" x14ac:dyDescent="0.2">
      <c r="A242" s="275"/>
      <c r="B242" s="275"/>
      <c r="C242" s="275"/>
      <c r="D242" s="275"/>
    </row>
    <row r="243" spans="1:4" x14ac:dyDescent="0.2">
      <c r="A243" s="275"/>
      <c r="B243" s="275"/>
      <c r="C243" s="275"/>
      <c r="D243" s="275"/>
    </row>
    <row r="244" spans="1:4" x14ac:dyDescent="0.2">
      <c r="A244" s="275"/>
      <c r="B244" s="275"/>
      <c r="C244" s="275"/>
      <c r="D244" s="275"/>
    </row>
    <row r="245" spans="1:4" x14ac:dyDescent="0.2">
      <c r="A245" s="275"/>
      <c r="B245" s="275"/>
      <c r="C245" s="275"/>
      <c r="D245" s="275"/>
    </row>
    <row r="246" spans="1:4" x14ac:dyDescent="0.2">
      <c r="A246" s="275"/>
      <c r="B246" s="275"/>
      <c r="C246" s="275"/>
      <c r="D246" s="275"/>
    </row>
    <row r="247" spans="1:4" x14ac:dyDescent="0.2">
      <c r="A247" s="275"/>
      <c r="B247" s="275"/>
      <c r="C247" s="275"/>
      <c r="D247" s="275"/>
    </row>
    <row r="248" spans="1:4" x14ac:dyDescent="0.2">
      <c r="A248" s="275"/>
      <c r="B248" s="275"/>
      <c r="C248" s="275"/>
      <c r="D248" s="275"/>
    </row>
    <row r="249" spans="1:4" x14ac:dyDescent="0.2">
      <c r="A249" s="275"/>
      <c r="B249" s="275"/>
      <c r="C249" s="275"/>
      <c r="D249" s="275"/>
    </row>
    <row r="250" spans="1:4" x14ac:dyDescent="0.2">
      <c r="A250" s="275"/>
      <c r="B250" s="275"/>
      <c r="C250" s="275"/>
      <c r="D250" s="275"/>
    </row>
    <row r="251" spans="1:4" x14ac:dyDescent="0.2">
      <c r="A251" s="275"/>
      <c r="B251" s="275"/>
      <c r="C251" s="275"/>
      <c r="D251" s="275"/>
    </row>
    <row r="252" spans="1:4" x14ac:dyDescent="0.2">
      <c r="A252" s="275"/>
      <c r="B252" s="275"/>
      <c r="C252" s="275"/>
      <c r="D252" s="275"/>
    </row>
    <row r="253" spans="1:4" x14ac:dyDescent="0.2">
      <c r="A253" s="275"/>
      <c r="B253" s="275"/>
      <c r="C253" s="275"/>
      <c r="D253" s="275"/>
    </row>
    <row r="254" spans="1:4" x14ac:dyDescent="0.2">
      <c r="A254" s="275"/>
      <c r="B254" s="275"/>
      <c r="C254" s="275"/>
      <c r="D254" s="275"/>
    </row>
    <row r="255" spans="1:4" x14ac:dyDescent="0.2">
      <c r="A255" s="275"/>
      <c r="B255" s="275"/>
      <c r="C255" s="275"/>
      <c r="D255" s="275"/>
    </row>
    <row r="256" spans="1:4" x14ac:dyDescent="0.2">
      <c r="A256" s="275"/>
      <c r="B256" s="275"/>
      <c r="C256" s="275"/>
      <c r="D256" s="275"/>
    </row>
    <row r="257" spans="1:4" x14ac:dyDescent="0.2">
      <c r="A257" s="275"/>
      <c r="B257" s="275"/>
      <c r="C257" s="275"/>
      <c r="D257" s="275"/>
    </row>
    <row r="258" spans="1:4" x14ac:dyDescent="0.2">
      <c r="A258" s="275"/>
      <c r="B258" s="275"/>
      <c r="C258" s="275"/>
      <c r="D258" s="275"/>
    </row>
    <row r="259" spans="1:4" x14ac:dyDescent="0.2">
      <c r="A259" s="275"/>
      <c r="B259" s="275"/>
      <c r="C259" s="275"/>
      <c r="D259" s="275"/>
    </row>
    <row r="260" spans="1:4" x14ac:dyDescent="0.2">
      <c r="A260" s="275"/>
      <c r="B260" s="275"/>
      <c r="C260" s="275"/>
      <c r="D260" s="275"/>
    </row>
    <row r="261" spans="1:4" x14ac:dyDescent="0.2">
      <c r="A261" s="275"/>
      <c r="B261" s="275"/>
      <c r="C261" s="275"/>
      <c r="D261" s="275"/>
    </row>
    <row r="262" spans="1:4" x14ac:dyDescent="0.2">
      <c r="A262" s="275"/>
      <c r="B262" s="275"/>
      <c r="C262" s="275"/>
      <c r="D262" s="275"/>
    </row>
    <row r="263" spans="1:4" x14ac:dyDescent="0.2">
      <c r="A263" s="275"/>
      <c r="B263" s="275"/>
      <c r="C263" s="275"/>
      <c r="D263" s="275"/>
    </row>
    <row r="264" spans="1:4" x14ac:dyDescent="0.2">
      <c r="A264" s="275"/>
      <c r="B264" s="275"/>
      <c r="C264" s="275"/>
      <c r="D264" s="275"/>
    </row>
    <row r="265" spans="1:4" x14ac:dyDescent="0.2">
      <c r="A265" s="275"/>
      <c r="B265" s="275"/>
      <c r="C265" s="275"/>
      <c r="D265" s="275"/>
    </row>
    <row r="266" spans="1:4" x14ac:dyDescent="0.2">
      <c r="A266" s="275"/>
      <c r="B266" s="275"/>
      <c r="C266" s="275"/>
      <c r="D266" s="275"/>
    </row>
    <row r="267" spans="1:4" x14ac:dyDescent="0.2">
      <c r="A267" s="275"/>
      <c r="B267" s="275"/>
      <c r="C267" s="275"/>
      <c r="D267" s="275"/>
    </row>
    <row r="268" spans="1:4" x14ac:dyDescent="0.2">
      <c r="A268" s="275"/>
      <c r="B268" s="275"/>
      <c r="C268" s="275"/>
      <c r="D268" s="275"/>
    </row>
    <row r="269" spans="1:4" x14ac:dyDescent="0.2">
      <c r="A269" s="275"/>
      <c r="B269" s="275"/>
      <c r="C269" s="275"/>
      <c r="D269" s="275"/>
    </row>
    <row r="270" spans="1:4" x14ac:dyDescent="0.2">
      <c r="A270" s="275"/>
      <c r="B270" s="275"/>
      <c r="C270" s="275"/>
      <c r="D270" s="275"/>
    </row>
    <row r="271" spans="1:4" x14ac:dyDescent="0.2">
      <c r="A271" s="275"/>
      <c r="B271" s="275"/>
      <c r="C271" s="275"/>
      <c r="D271" s="275"/>
    </row>
    <row r="272" spans="1:4" x14ac:dyDescent="0.2">
      <c r="A272" s="275"/>
      <c r="B272" s="275"/>
      <c r="C272" s="275"/>
      <c r="D272" s="275"/>
    </row>
    <row r="273" spans="1:4" x14ac:dyDescent="0.2">
      <c r="A273" s="275"/>
      <c r="B273" s="275"/>
      <c r="C273" s="275"/>
      <c r="D273" s="275"/>
    </row>
    <row r="274" spans="1:4" x14ac:dyDescent="0.2">
      <c r="A274" s="275"/>
      <c r="B274" s="275"/>
      <c r="C274" s="275"/>
      <c r="D274" s="275"/>
    </row>
    <row r="275" spans="1:4" x14ac:dyDescent="0.2">
      <c r="A275" s="275"/>
      <c r="B275" s="275"/>
      <c r="C275" s="275"/>
      <c r="D275" s="275"/>
    </row>
    <row r="276" spans="1:4" x14ac:dyDescent="0.2">
      <c r="A276" s="275"/>
      <c r="B276" s="275"/>
      <c r="C276" s="275"/>
      <c r="D276" s="275"/>
    </row>
    <row r="277" spans="1:4" x14ac:dyDescent="0.2">
      <c r="A277" s="275"/>
      <c r="B277" s="275"/>
      <c r="C277" s="275"/>
      <c r="D277" s="275"/>
    </row>
    <row r="278" spans="1:4" x14ac:dyDescent="0.2">
      <c r="A278" s="275"/>
      <c r="B278" s="275"/>
      <c r="C278" s="275"/>
      <c r="D278" s="275"/>
    </row>
    <row r="279" spans="1:4" x14ac:dyDescent="0.2">
      <c r="A279" s="275"/>
      <c r="B279" s="275"/>
      <c r="C279" s="275"/>
      <c r="D279" s="275"/>
    </row>
    <row r="280" spans="1:4" x14ac:dyDescent="0.2">
      <c r="A280" s="275"/>
      <c r="B280" s="275"/>
      <c r="C280" s="275"/>
      <c r="D280" s="275"/>
    </row>
    <row r="281" spans="1:4" x14ac:dyDescent="0.2">
      <c r="A281" s="275"/>
      <c r="B281" s="275"/>
      <c r="C281" s="275"/>
      <c r="D281" s="275"/>
    </row>
    <row r="282" spans="1:4" x14ac:dyDescent="0.2">
      <c r="A282" s="275"/>
      <c r="B282" s="275"/>
      <c r="C282" s="275"/>
      <c r="D282" s="275"/>
    </row>
    <row r="283" spans="1:4" x14ac:dyDescent="0.2">
      <c r="A283" s="275"/>
      <c r="B283" s="275"/>
      <c r="C283" s="275"/>
      <c r="D283" s="275"/>
    </row>
    <row r="284" spans="1:4" x14ac:dyDescent="0.2">
      <c r="A284" s="275"/>
      <c r="B284" s="275"/>
      <c r="C284" s="275"/>
      <c r="D284" s="275"/>
    </row>
    <row r="285" spans="1:4" x14ac:dyDescent="0.2">
      <c r="A285" s="275"/>
      <c r="B285" s="275"/>
      <c r="C285" s="275"/>
      <c r="D285" s="275"/>
    </row>
    <row r="286" spans="1:4" x14ac:dyDescent="0.2">
      <c r="A286" s="275"/>
      <c r="B286" s="275"/>
      <c r="C286" s="275"/>
      <c r="D286" s="275"/>
    </row>
    <row r="287" spans="1:4" x14ac:dyDescent="0.2">
      <c r="A287" s="275"/>
      <c r="B287" s="275"/>
      <c r="C287" s="275"/>
      <c r="D287" s="275"/>
    </row>
    <row r="288" spans="1:4" x14ac:dyDescent="0.2">
      <c r="A288" s="275"/>
      <c r="B288" s="275"/>
      <c r="C288" s="275"/>
      <c r="D288" s="275"/>
    </row>
    <row r="289" spans="1:4" x14ac:dyDescent="0.2">
      <c r="A289" s="275"/>
      <c r="B289" s="275"/>
      <c r="C289" s="275"/>
      <c r="D289" s="275"/>
    </row>
    <row r="290" spans="1:4" x14ac:dyDescent="0.2">
      <c r="A290" s="275"/>
      <c r="B290" s="275"/>
      <c r="C290" s="275"/>
      <c r="D290" s="275"/>
    </row>
    <row r="291" spans="1:4" x14ac:dyDescent="0.2">
      <c r="A291" s="275"/>
      <c r="B291" s="275"/>
      <c r="C291" s="275"/>
      <c r="D291" s="275"/>
    </row>
    <row r="292" spans="1:4" x14ac:dyDescent="0.2">
      <c r="A292" s="275"/>
      <c r="B292" s="275"/>
      <c r="C292" s="275"/>
      <c r="D292" s="275"/>
    </row>
    <row r="293" spans="1:4" x14ac:dyDescent="0.2">
      <c r="A293" s="275"/>
      <c r="B293" s="275"/>
      <c r="C293" s="275"/>
      <c r="D293" s="275"/>
    </row>
    <row r="294" spans="1:4" x14ac:dyDescent="0.2">
      <c r="A294" s="275"/>
      <c r="B294" s="275"/>
      <c r="C294" s="275"/>
      <c r="D294" s="275"/>
    </row>
    <row r="295" spans="1:4" x14ac:dyDescent="0.2">
      <c r="A295" s="275"/>
      <c r="B295" s="275"/>
      <c r="C295" s="275"/>
      <c r="D295" s="275"/>
    </row>
    <row r="296" spans="1:4" x14ac:dyDescent="0.2">
      <c r="A296" s="275"/>
      <c r="B296" s="275"/>
      <c r="C296" s="275"/>
      <c r="D296" s="275"/>
    </row>
    <row r="297" spans="1:4" x14ac:dyDescent="0.2">
      <c r="A297" s="275"/>
      <c r="B297" s="275"/>
      <c r="C297" s="275"/>
      <c r="D297" s="275"/>
    </row>
    <row r="298" spans="1:4" x14ac:dyDescent="0.2">
      <c r="A298" s="275"/>
      <c r="B298" s="275"/>
      <c r="C298" s="275"/>
      <c r="D298" s="275"/>
    </row>
    <row r="299" spans="1:4" x14ac:dyDescent="0.2">
      <c r="A299" s="275"/>
      <c r="B299" s="275"/>
      <c r="C299" s="275"/>
      <c r="D299" s="275"/>
    </row>
    <row r="300" spans="1:4" x14ac:dyDescent="0.2">
      <c r="A300" s="275"/>
      <c r="B300" s="275"/>
      <c r="C300" s="275"/>
      <c r="D300" s="275"/>
    </row>
    <row r="301" spans="1:4" x14ac:dyDescent="0.2">
      <c r="A301" s="275"/>
      <c r="B301" s="275"/>
      <c r="C301" s="275"/>
      <c r="D301" s="275"/>
    </row>
    <row r="302" spans="1:4" x14ac:dyDescent="0.2">
      <c r="A302" s="275"/>
      <c r="B302" s="275"/>
      <c r="C302" s="275"/>
      <c r="D302" s="275"/>
    </row>
    <row r="303" spans="1:4" x14ac:dyDescent="0.2">
      <c r="A303" s="275"/>
      <c r="B303" s="275"/>
      <c r="C303" s="275"/>
      <c r="D303" s="275"/>
    </row>
    <row r="304" spans="1:4" x14ac:dyDescent="0.2">
      <c r="A304" s="275"/>
      <c r="B304" s="275"/>
      <c r="C304" s="275"/>
      <c r="D304" s="275"/>
    </row>
    <row r="305" spans="1:4" x14ac:dyDescent="0.2">
      <c r="A305" s="275"/>
      <c r="B305" s="275"/>
      <c r="C305" s="275"/>
      <c r="D305" s="275"/>
    </row>
    <row r="306" spans="1:4" x14ac:dyDescent="0.2">
      <c r="A306" s="275"/>
      <c r="B306" s="275"/>
      <c r="C306" s="275"/>
      <c r="D306" s="275"/>
    </row>
    <row r="307" spans="1:4" x14ac:dyDescent="0.2">
      <c r="A307" s="275"/>
      <c r="B307" s="275"/>
      <c r="C307" s="275"/>
      <c r="D307" s="275"/>
    </row>
    <row r="308" spans="1:4" x14ac:dyDescent="0.2">
      <c r="A308" s="275"/>
      <c r="B308" s="275"/>
      <c r="C308" s="275"/>
      <c r="D308" s="275"/>
    </row>
    <row r="309" spans="1:4" x14ac:dyDescent="0.2">
      <c r="A309" s="275"/>
      <c r="B309" s="275"/>
      <c r="C309" s="275"/>
      <c r="D309" s="275"/>
    </row>
    <row r="310" spans="1:4" x14ac:dyDescent="0.2">
      <c r="A310" s="275"/>
      <c r="B310" s="275"/>
      <c r="C310" s="275"/>
      <c r="D310" s="275"/>
    </row>
    <row r="311" spans="1:4" x14ac:dyDescent="0.2">
      <c r="A311" s="275"/>
      <c r="B311" s="275"/>
      <c r="C311" s="275"/>
      <c r="D311" s="275"/>
    </row>
    <row r="312" spans="1:4" x14ac:dyDescent="0.2">
      <c r="A312" s="275"/>
      <c r="B312" s="275"/>
      <c r="C312" s="275"/>
      <c r="D312" s="275"/>
    </row>
    <row r="313" spans="1:4" x14ac:dyDescent="0.2">
      <c r="A313" s="275"/>
      <c r="B313" s="275"/>
      <c r="C313" s="275"/>
      <c r="D313" s="275"/>
    </row>
    <row r="314" spans="1:4" x14ac:dyDescent="0.2">
      <c r="A314" s="275"/>
      <c r="B314" s="275"/>
      <c r="C314" s="275"/>
      <c r="D314" s="275"/>
    </row>
    <row r="315" spans="1:4" x14ac:dyDescent="0.2">
      <c r="A315" s="275"/>
      <c r="B315" s="275"/>
      <c r="C315" s="275"/>
      <c r="D315" s="275"/>
    </row>
    <row r="316" spans="1:4" x14ac:dyDescent="0.2">
      <c r="A316" s="275"/>
      <c r="B316" s="275"/>
      <c r="C316" s="275"/>
      <c r="D316" s="275"/>
    </row>
    <row r="317" spans="1:4" x14ac:dyDescent="0.2">
      <c r="A317" s="275"/>
      <c r="B317" s="275"/>
      <c r="C317" s="275"/>
      <c r="D317" s="275"/>
    </row>
    <row r="318" spans="1:4" x14ac:dyDescent="0.2">
      <c r="A318" s="275"/>
      <c r="B318" s="275"/>
      <c r="C318" s="275"/>
      <c r="D318" s="275"/>
    </row>
    <row r="319" spans="1:4" x14ac:dyDescent="0.2">
      <c r="A319" s="275"/>
      <c r="B319" s="275"/>
      <c r="C319" s="275"/>
      <c r="D319" s="275"/>
    </row>
    <row r="320" spans="1:4" x14ac:dyDescent="0.2">
      <c r="A320" s="275"/>
      <c r="B320" s="275"/>
      <c r="C320" s="275"/>
      <c r="D320" s="275"/>
    </row>
    <row r="321" spans="1:4" x14ac:dyDescent="0.2">
      <c r="A321" s="275"/>
      <c r="B321" s="275"/>
      <c r="C321" s="275"/>
      <c r="D321" s="275"/>
    </row>
    <row r="322" spans="1:4" x14ac:dyDescent="0.2">
      <c r="A322" s="275"/>
      <c r="B322" s="275"/>
      <c r="C322" s="275"/>
      <c r="D322" s="275"/>
    </row>
    <row r="323" spans="1:4" x14ac:dyDescent="0.2">
      <c r="A323" s="275"/>
      <c r="B323" s="275"/>
      <c r="C323" s="275"/>
      <c r="D323" s="275"/>
    </row>
    <row r="324" spans="1:4" x14ac:dyDescent="0.2">
      <c r="A324" s="275"/>
      <c r="B324" s="275"/>
      <c r="C324" s="275"/>
      <c r="D324" s="275"/>
    </row>
    <row r="325" spans="1:4" x14ac:dyDescent="0.2">
      <c r="A325" s="275"/>
      <c r="B325" s="275"/>
      <c r="C325" s="275"/>
      <c r="D325" s="275"/>
    </row>
    <row r="326" spans="1:4" x14ac:dyDescent="0.2">
      <c r="A326" s="275"/>
      <c r="B326" s="275"/>
      <c r="C326" s="275"/>
      <c r="D326" s="275"/>
    </row>
    <row r="327" spans="1:4" x14ac:dyDescent="0.2">
      <c r="A327" s="275"/>
      <c r="B327" s="275"/>
      <c r="C327" s="275"/>
      <c r="D327" s="275"/>
    </row>
    <row r="328" spans="1:4" x14ac:dyDescent="0.2">
      <c r="A328" s="275"/>
      <c r="B328" s="275"/>
      <c r="C328" s="275"/>
      <c r="D328" s="275"/>
    </row>
    <row r="329" spans="1:4" x14ac:dyDescent="0.2">
      <c r="A329" s="275"/>
      <c r="B329" s="275"/>
      <c r="C329" s="275"/>
      <c r="D329" s="275"/>
    </row>
    <row r="330" spans="1:4" x14ac:dyDescent="0.2">
      <c r="A330" s="275"/>
      <c r="B330" s="275"/>
      <c r="C330" s="275"/>
      <c r="D330" s="275"/>
    </row>
    <row r="331" spans="1:4" x14ac:dyDescent="0.2">
      <c r="A331" s="275"/>
      <c r="B331" s="275"/>
      <c r="C331" s="275"/>
      <c r="D331" s="275"/>
    </row>
    <row r="332" spans="1:4" x14ac:dyDescent="0.2">
      <c r="A332" s="275"/>
      <c r="B332" s="275"/>
      <c r="C332" s="275"/>
      <c r="D332" s="275"/>
    </row>
    <row r="333" spans="1:4" x14ac:dyDescent="0.2">
      <c r="A333" s="275"/>
      <c r="B333" s="275"/>
      <c r="C333" s="275"/>
      <c r="D333" s="275"/>
    </row>
    <row r="334" spans="1:4" x14ac:dyDescent="0.2">
      <c r="A334" s="275"/>
      <c r="B334" s="275"/>
      <c r="C334" s="275"/>
      <c r="D334" s="275"/>
    </row>
    <row r="335" spans="1:4" x14ac:dyDescent="0.2">
      <c r="A335" s="275"/>
      <c r="B335" s="275"/>
      <c r="C335" s="275"/>
      <c r="D335" s="275"/>
    </row>
    <row r="336" spans="1:4" x14ac:dyDescent="0.2">
      <c r="A336" s="275"/>
      <c r="B336" s="275"/>
      <c r="C336" s="275"/>
      <c r="D336" s="275"/>
    </row>
    <row r="337" spans="1:4" x14ac:dyDescent="0.2">
      <c r="A337" s="275"/>
      <c r="B337" s="275"/>
      <c r="C337" s="275"/>
      <c r="D337" s="275"/>
    </row>
    <row r="338" spans="1:4" x14ac:dyDescent="0.2">
      <c r="A338" s="275"/>
      <c r="B338" s="275"/>
      <c r="C338" s="275"/>
      <c r="D338" s="275"/>
    </row>
    <row r="339" spans="1:4" x14ac:dyDescent="0.2">
      <c r="A339" s="275"/>
      <c r="B339" s="275"/>
      <c r="C339" s="275"/>
      <c r="D339" s="275"/>
    </row>
    <row r="340" spans="1:4" x14ac:dyDescent="0.2">
      <c r="A340" s="275"/>
      <c r="B340" s="275"/>
      <c r="C340" s="275"/>
      <c r="D340" s="275"/>
    </row>
    <row r="341" spans="1:4" x14ac:dyDescent="0.2">
      <c r="A341" s="275"/>
      <c r="B341" s="275"/>
      <c r="C341" s="275"/>
      <c r="D341" s="275"/>
    </row>
    <row r="342" spans="1:4" x14ac:dyDescent="0.2">
      <c r="A342" s="275"/>
      <c r="B342" s="275"/>
      <c r="C342" s="275"/>
      <c r="D342" s="275"/>
    </row>
    <row r="343" spans="1:4" x14ac:dyDescent="0.2">
      <c r="A343" s="275"/>
      <c r="B343" s="275"/>
      <c r="C343" s="275"/>
      <c r="D343" s="275"/>
    </row>
    <row r="344" spans="1:4" x14ac:dyDescent="0.2">
      <c r="A344" s="275"/>
      <c r="B344" s="275"/>
      <c r="C344" s="275"/>
      <c r="D344" s="275"/>
    </row>
    <row r="345" spans="1:4" x14ac:dyDescent="0.2">
      <c r="A345" s="275"/>
      <c r="B345" s="275"/>
      <c r="C345" s="275"/>
      <c r="D345" s="275"/>
    </row>
    <row r="346" spans="1:4" x14ac:dyDescent="0.2">
      <c r="A346" s="275"/>
      <c r="B346" s="275"/>
      <c r="C346" s="275"/>
      <c r="D346" s="275"/>
    </row>
    <row r="347" spans="1:4" x14ac:dyDescent="0.2">
      <c r="A347" s="275"/>
      <c r="B347" s="275"/>
      <c r="C347" s="275"/>
      <c r="D347" s="275"/>
    </row>
    <row r="348" spans="1:4" x14ac:dyDescent="0.2">
      <c r="A348" s="275"/>
      <c r="B348" s="275"/>
      <c r="C348" s="275"/>
      <c r="D348" s="275"/>
    </row>
    <row r="349" spans="1:4" x14ac:dyDescent="0.2">
      <c r="A349" s="275"/>
      <c r="B349" s="275"/>
      <c r="C349" s="275"/>
      <c r="D349" s="275"/>
    </row>
    <row r="350" spans="1:4" x14ac:dyDescent="0.2">
      <c r="A350" s="275"/>
      <c r="B350" s="275"/>
      <c r="C350" s="275"/>
      <c r="D350" s="275"/>
    </row>
    <row r="351" spans="1:4" x14ac:dyDescent="0.2">
      <c r="A351" s="275"/>
      <c r="B351" s="275"/>
      <c r="C351" s="275"/>
      <c r="D351" s="275"/>
    </row>
    <row r="352" spans="1:4" x14ac:dyDescent="0.2">
      <c r="A352" s="275"/>
      <c r="B352" s="275"/>
      <c r="C352" s="275"/>
      <c r="D352" s="275"/>
    </row>
    <row r="353" spans="1:4" x14ac:dyDescent="0.2">
      <c r="A353" s="275"/>
      <c r="B353" s="275"/>
      <c r="C353" s="275"/>
      <c r="D353" s="275"/>
    </row>
    <row r="354" spans="1:4" x14ac:dyDescent="0.2">
      <c r="A354" s="275"/>
      <c r="B354" s="275"/>
      <c r="C354" s="275"/>
      <c r="D354" s="275"/>
    </row>
    <row r="355" spans="1:4" x14ac:dyDescent="0.2">
      <c r="A355" s="275"/>
      <c r="B355" s="275"/>
      <c r="C355" s="275"/>
      <c r="D355" s="275"/>
    </row>
    <row r="356" spans="1:4" x14ac:dyDescent="0.2">
      <c r="A356" s="275"/>
      <c r="B356" s="275"/>
      <c r="C356" s="275"/>
      <c r="D356" s="275"/>
    </row>
    <row r="357" spans="1:4" x14ac:dyDescent="0.2">
      <c r="A357" s="275"/>
      <c r="B357" s="275"/>
      <c r="C357" s="275"/>
      <c r="D357" s="275"/>
    </row>
    <row r="358" spans="1:4" x14ac:dyDescent="0.2">
      <c r="A358" s="275"/>
      <c r="B358" s="275"/>
      <c r="C358" s="275"/>
      <c r="D358" s="275"/>
    </row>
    <row r="359" spans="1:4" x14ac:dyDescent="0.2">
      <c r="A359" s="275"/>
      <c r="B359" s="275"/>
      <c r="C359" s="275"/>
      <c r="D359" s="275"/>
    </row>
    <row r="360" spans="1:4" x14ac:dyDescent="0.2">
      <c r="A360" s="275"/>
      <c r="B360" s="275"/>
      <c r="C360" s="275"/>
      <c r="D360" s="275"/>
    </row>
    <row r="361" spans="1:4" x14ac:dyDescent="0.2">
      <c r="A361" s="275"/>
      <c r="B361" s="275"/>
      <c r="C361" s="275"/>
      <c r="D361" s="275"/>
    </row>
    <row r="362" spans="1:4" x14ac:dyDescent="0.2">
      <c r="A362" s="275"/>
      <c r="B362" s="275"/>
      <c r="C362" s="275"/>
      <c r="D362" s="275"/>
    </row>
    <row r="363" spans="1:4" x14ac:dyDescent="0.2">
      <c r="A363" s="275"/>
      <c r="B363" s="275"/>
      <c r="C363" s="275"/>
      <c r="D363" s="275"/>
    </row>
    <row r="364" spans="1:4" x14ac:dyDescent="0.2">
      <c r="A364" s="275"/>
      <c r="B364" s="275"/>
      <c r="C364" s="275"/>
      <c r="D364" s="275"/>
    </row>
    <row r="365" spans="1:4" x14ac:dyDescent="0.2">
      <c r="A365" s="275"/>
      <c r="B365" s="275"/>
      <c r="C365" s="275"/>
      <c r="D365" s="275"/>
    </row>
    <row r="366" spans="1:4" x14ac:dyDescent="0.2">
      <c r="A366" s="275"/>
      <c r="B366" s="275"/>
      <c r="C366" s="275"/>
      <c r="D366" s="275"/>
    </row>
    <row r="367" spans="1:4" x14ac:dyDescent="0.2">
      <c r="A367" s="275"/>
      <c r="B367" s="275"/>
      <c r="C367" s="275"/>
      <c r="D367" s="275"/>
    </row>
    <row r="368" spans="1:4" x14ac:dyDescent="0.2">
      <c r="A368" s="275"/>
      <c r="B368" s="275"/>
      <c r="C368" s="275"/>
      <c r="D368" s="275"/>
    </row>
    <row r="369" spans="1:4" x14ac:dyDescent="0.2">
      <c r="A369" s="275"/>
      <c r="B369" s="275"/>
      <c r="C369" s="275"/>
      <c r="D369" s="275"/>
    </row>
    <row r="370" spans="1:4" x14ac:dyDescent="0.2">
      <c r="A370" s="275"/>
      <c r="B370" s="275"/>
      <c r="C370" s="275"/>
      <c r="D370" s="275"/>
    </row>
    <row r="371" spans="1:4" x14ac:dyDescent="0.2">
      <c r="A371" s="275"/>
      <c r="B371" s="275"/>
      <c r="C371" s="275"/>
      <c r="D371" s="275"/>
    </row>
    <row r="372" spans="1:4" x14ac:dyDescent="0.2">
      <c r="A372" s="275"/>
      <c r="B372" s="275"/>
      <c r="C372" s="275"/>
      <c r="D372" s="275"/>
    </row>
    <row r="373" spans="1:4" x14ac:dyDescent="0.2">
      <c r="A373" s="275"/>
      <c r="B373" s="275"/>
      <c r="C373" s="275"/>
      <c r="D373" s="275"/>
    </row>
    <row r="374" spans="1:4" x14ac:dyDescent="0.2">
      <c r="A374" s="275"/>
      <c r="B374" s="275"/>
      <c r="C374" s="275"/>
      <c r="D374" s="275"/>
    </row>
    <row r="375" spans="1:4" x14ac:dyDescent="0.2">
      <c r="A375" s="275"/>
      <c r="B375" s="275"/>
      <c r="C375" s="275"/>
      <c r="D375" s="275"/>
    </row>
    <row r="376" spans="1:4" x14ac:dyDescent="0.2">
      <c r="A376" s="275"/>
      <c r="B376" s="275"/>
      <c r="C376" s="275"/>
      <c r="D376" s="275"/>
    </row>
    <row r="377" spans="1:4" x14ac:dyDescent="0.2">
      <c r="A377" s="275"/>
      <c r="B377" s="275"/>
      <c r="C377" s="275"/>
      <c r="D377" s="275"/>
    </row>
    <row r="378" spans="1:4" x14ac:dyDescent="0.2">
      <c r="A378" s="275"/>
      <c r="B378" s="275"/>
      <c r="C378" s="275"/>
      <c r="D378" s="275"/>
    </row>
    <row r="379" spans="1:4" x14ac:dyDescent="0.2">
      <c r="A379" s="275"/>
      <c r="B379" s="275"/>
      <c r="C379" s="275"/>
      <c r="D379" s="275"/>
    </row>
    <row r="380" spans="1:4" x14ac:dyDescent="0.2">
      <c r="A380" s="275"/>
      <c r="B380" s="275"/>
      <c r="C380" s="275"/>
      <c r="D380" s="275"/>
    </row>
  </sheetData>
  <mergeCells count="2">
    <mergeCell ref="A4:D4"/>
    <mergeCell ref="A5:Q5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F375"/>
  <sheetViews>
    <sheetView workbookViewId="0"/>
  </sheetViews>
  <sheetFormatPr defaultRowHeight="11.25" x14ac:dyDescent="0.2"/>
  <cols>
    <col min="1" max="1" width="9.5" style="237" customWidth="1"/>
    <col min="2" max="2" width="14.33203125" style="238" bestFit="1" customWidth="1"/>
    <col min="3" max="3" width="15.5" style="238" bestFit="1" customWidth="1"/>
    <col min="4" max="4" width="10.33203125" style="238" bestFit="1" customWidth="1"/>
    <col min="5" max="5" width="14.6640625" style="238" customWidth="1"/>
    <col min="6" max="8" width="10.33203125" style="238" bestFit="1" customWidth="1"/>
    <col min="9" max="16384" width="9.33203125" style="238"/>
  </cols>
  <sheetData>
    <row r="1" spans="1:5" x14ac:dyDescent="0.2">
      <c r="A1" s="263" t="s">
        <v>41</v>
      </c>
    </row>
    <row r="2" spans="1:5" x14ac:dyDescent="0.2">
      <c r="A2" s="265" t="s">
        <v>78</v>
      </c>
    </row>
    <row r="3" spans="1:5" x14ac:dyDescent="0.2">
      <c r="A3" s="266" t="s">
        <v>59</v>
      </c>
    </row>
    <row r="4" spans="1:5" x14ac:dyDescent="0.2">
      <c r="A4" s="304" t="s">
        <v>81</v>
      </c>
    </row>
    <row r="5" spans="1:5" x14ac:dyDescent="0.2">
      <c r="A5" s="283" t="s">
        <v>88</v>
      </c>
    </row>
    <row r="6" spans="1:5" ht="11.25" customHeight="1" x14ac:dyDescent="0.2">
      <c r="A6" s="804" t="s">
        <v>35</v>
      </c>
      <c r="B6" s="804"/>
      <c r="C6" s="804"/>
    </row>
    <row r="7" spans="1:5" x14ac:dyDescent="0.2">
      <c r="A7" s="269" t="s">
        <v>92</v>
      </c>
    </row>
    <row r="8" spans="1:5" x14ac:dyDescent="0.2">
      <c r="A8" s="244" t="s">
        <v>36</v>
      </c>
    </row>
    <row r="10" spans="1:5" x14ac:dyDescent="0.2">
      <c r="A10" s="257"/>
      <c r="B10" s="258" t="s">
        <v>30</v>
      </c>
      <c r="C10" s="258" t="s">
        <v>31</v>
      </c>
    </row>
    <row r="11" spans="1:5" x14ac:dyDescent="0.2">
      <c r="A11" s="258" t="s">
        <v>24</v>
      </c>
      <c r="B11" s="284">
        <v>0.57999999999999996</v>
      </c>
      <c r="C11" s="251">
        <v>2.5499999999999998</v>
      </c>
    </row>
    <row r="12" spans="1:5" x14ac:dyDescent="0.2">
      <c r="A12" s="285" t="s">
        <v>25</v>
      </c>
      <c r="B12" s="284">
        <v>0.26</v>
      </c>
      <c r="C12" s="251">
        <v>2.2599999999999998</v>
      </c>
      <c r="D12" s="278"/>
      <c r="E12" s="278"/>
    </row>
    <row r="13" spans="1:5" x14ac:dyDescent="0.2">
      <c r="A13" s="286" t="s">
        <v>26</v>
      </c>
      <c r="B13" s="284">
        <v>0.3</v>
      </c>
      <c r="C13" s="251">
        <v>3.83</v>
      </c>
    </row>
    <row r="14" spans="1:5" x14ac:dyDescent="0.2">
      <c r="A14" s="286" t="s">
        <v>27</v>
      </c>
      <c r="B14" s="284">
        <v>0.17</v>
      </c>
      <c r="C14" s="251">
        <v>3.54</v>
      </c>
    </row>
    <row r="15" spans="1:5" ht="11.25" customHeight="1" x14ac:dyDescent="0.2">
      <c r="A15" s="287" t="s">
        <v>28</v>
      </c>
      <c r="B15" s="284">
        <v>0.6</v>
      </c>
      <c r="C15" s="284">
        <v>4.29</v>
      </c>
    </row>
    <row r="16" spans="1:5" x14ac:dyDescent="0.2">
      <c r="A16" s="288" t="s">
        <v>29</v>
      </c>
      <c r="B16" s="284">
        <v>0.72</v>
      </c>
      <c r="C16" s="284">
        <v>4.29</v>
      </c>
    </row>
    <row r="17" spans="1:6" ht="11.25" customHeight="1" x14ac:dyDescent="0.2">
      <c r="A17" s="288" t="s">
        <v>33</v>
      </c>
      <c r="B17" s="284">
        <v>0.91</v>
      </c>
      <c r="C17" s="284">
        <v>3.4</v>
      </c>
    </row>
    <row r="18" spans="1:6" ht="11.25" customHeight="1" x14ac:dyDescent="0.2">
      <c r="A18" s="288" t="s">
        <v>32</v>
      </c>
      <c r="B18" s="284">
        <v>0.81</v>
      </c>
      <c r="C18" s="284">
        <v>2.95</v>
      </c>
    </row>
    <row r="19" spans="1:6" ht="11.25" customHeight="1" x14ac:dyDescent="0.2">
      <c r="A19" s="288" t="s">
        <v>47</v>
      </c>
      <c r="B19" s="284">
        <v>0.81</v>
      </c>
      <c r="C19" s="284">
        <v>2.29</v>
      </c>
    </row>
    <row r="20" spans="1:6" ht="11.25" customHeight="1" x14ac:dyDescent="0.2">
      <c r="A20" s="288" t="s">
        <v>48</v>
      </c>
      <c r="B20" s="284">
        <v>1.77</v>
      </c>
      <c r="C20" s="284">
        <v>2.72</v>
      </c>
    </row>
    <row r="21" spans="1:6" ht="11.25" customHeight="1" x14ac:dyDescent="0.2">
      <c r="A21" s="288" t="s">
        <v>49</v>
      </c>
      <c r="B21" s="284">
        <v>1.77</v>
      </c>
      <c r="C21" s="284">
        <v>2.83</v>
      </c>
      <c r="D21" s="289"/>
      <c r="E21" s="289"/>
      <c r="F21" s="289"/>
    </row>
    <row r="22" spans="1:6" ht="11.25" customHeight="1" x14ac:dyDescent="0.2">
      <c r="A22" s="288" t="s">
        <v>50</v>
      </c>
      <c r="B22" s="284">
        <v>1.1100000000000001</v>
      </c>
      <c r="C22" s="284">
        <v>1.89</v>
      </c>
      <c r="D22" s="271"/>
      <c r="E22" s="271"/>
      <c r="F22" s="271"/>
    </row>
    <row r="23" spans="1:6" ht="11.25" customHeight="1" x14ac:dyDescent="0.2">
      <c r="A23" s="270" t="s">
        <v>51</v>
      </c>
      <c r="B23" s="284">
        <v>0.89</v>
      </c>
      <c r="C23" s="284">
        <v>2.38</v>
      </c>
    </row>
    <row r="24" spans="1:6" ht="11.25" customHeight="1" x14ac:dyDescent="0.2">
      <c r="A24" s="270"/>
      <c r="B24" s="271"/>
      <c r="C24" s="271"/>
    </row>
    <row r="25" spans="1:6" ht="11.25" customHeight="1" x14ac:dyDescent="0.2">
      <c r="A25" s="270"/>
      <c r="B25" s="284"/>
      <c r="C25" s="284"/>
    </row>
    <row r="26" spans="1:6" ht="11.25" customHeight="1" x14ac:dyDescent="0.2">
      <c r="A26" s="273"/>
      <c r="B26" s="284"/>
      <c r="C26" s="284"/>
    </row>
    <row r="27" spans="1:6" ht="11.25" customHeight="1" x14ac:dyDescent="0.2">
      <c r="A27" s="273"/>
      <c r="B27" s="284"/>
      <c r="C27" s="284"/>
    </row>
    <row r="28" spans="1:6" ht="15" customHeight="1" x14ac:dyDescent="0.2">
      <c r="A28" s="273"/>
      <c r="B28" s="284"/>
      <c r="C28" s="284"/>
    </row>
    <row r="29" spans="1:6" ht="11.25" customHeight="1" x14ac:dyDescent="0.2">
      <c r="A29" s="273"/>
      <c r="B29" s="284"/>
      <c r="C29" s="284"/>
    </row>
    <row r="30" spans="1:6" ht="11.25" customHeight="1" x14ac:dyDescent="0.2">
      <c r="A30" s="273"/>
      <c r="B30" s="284"/>
      <c r="C30" s="284"/>
    </row>
    <row r="31" spans="1:6" ht="11.25" customHeight="1" x14ac:dyDescent="0.2">
      <c r="A31" s="273"/>
      <c r="B31" s="284"/>
      <c r="C31" s="284"/>
    </row>
    <row r="32" spans="1:6" ht="11.25" customHeight="1" x14ac:dyDescent="0.2">
      <c r="A32" s="273"/>
      <c r="B32" s="284"/>
      <c r="C32" s="284"/>
    </row>
    <row r="33" spans="1:3" ht="11.25" customHeight="1" x14ac:dyDescent="0.2">
      <c r="A33" s="273"/>
      <c r="B33" s="284"/>
      <c r="C33" s="284"/>
    </row>
    <row r="34" spans="1:3" ht="11.25" customHeight="1" x14ac:dyDescent="0.2">
      <c r="A34" s="273"/>
      <c r="B34" s="284"/>
      <c r="C34" s="284"/>
    </row>
    <row r="35" spans="1:3" ht="11.25" customHeight="1" x14ac:dyDescent="0.2">
      <c r="A35" s="273"/>
      <c r="B35" s="284"/>
      <c r="C35" s="284"/>
    </row>
    <row r="36" spans="1:3" ht="11.25" customHeight="1" x14ac:dyDescent="0.2">
      <c r="A36" s="273"/>
      <c r="B36" s="284"/>
      <c r="C36" s="284"/>
    </row>
    <row r="37" spans="1:3" ht="11.25" customHeight="1" x14ac:dyDescent="0.2">
      <c r="A37" s="273"/>
      <c r="B37" s="284"/>
      <c r="C37" s="284"/>
    </row>
    <row r="38" spans="1:3" ht="15" customHeight="1" x14ac:dyDescent="0.2">
      <c r="A38" s="273"/>
      <c r="B38" s="271"/>
      <c r="C38" s="271"/>
    </row>
    <row r="39" spans="1:3" ht="11.25" customHeight="1" x14ac:dyDescent="0.2">
      <c r="A39" s="273"/>
      <c r="B39" s="271"/>
      <c r="C39" s="271"/>
    </row>
    <row r="40" spans="1:3" ht="11.25" customHeight="1" x14ac:dyDescent="0.2">
      <c r="A40" s="273"/>
      <c r="B40" s="271"/>
      <c r="C40" s="271"/>
    </row>
    <row r="41" spans="1:3" ht="11.25" customHeight="1" x14ac:dyDescent="0.2">
      <c r="A41" s="273"/>
      <c r="B41" s="271"/>
      <c r="C41" s="271"/>
    </row>
    <row r="42" spans="1:3" ht="11.25" customHeight="1" x14ac:dyDescent="0.2">
      <c r="A42" s="273"/>
      <c r="B42" s="271"/>
      <c r="C42" s="271"/>
    </row>
    <row r="43" spans="1:3" ht="11.25" customHeight="1" x14ac:dyDescent="0.2">
      <c r="A43" s="273"/>
      <c r="B43" s="271"/>
      <c r="C43" s="271"/>
    </row>
    <row r="44" spans="1:3" ht="11.25" customHeight="1" x14ac:dyDescent="0.2">
      <c r="A44" s="273"/>
      <c r="B44" s="271"/>
      <c r="C44" s="271"/>
    </row>
    <row r="45" spans="1:3" ht="11.25" customHeight="1" x14ac:dyDescent="0.2">
      <c r="A45" s="273"/>
      <c r="B45" s="271"/>
      <c r="C45" s="271"/>
    </row>
    <row r="46" spans="1:3" ht="11.25" customHeight="1" x14ac:dyDescent="0.2">
      <c r="A46" s="273"/>
      <c r="B46" s="271"/>
      <c r="C46" s="271"/>
    </row>
    <row r="47" spans="1:3" ht="11.25" customHeight="1" x14ac:dyDescent="0.2">
      <c r="A47" s="273"/>
      <c r="B47" s="271"/>
      <c r="C47" s="271"/>
    </row>
    <row r="48" spans="1:3" ht="11.25" customHeight="1" x14ac:dyDescent="0.2">
      <c r="A48" s="273"/>
      <c r="B48" s="271"/>
      <c r="C48" s="271"/>
    </row>
    <row r="49" spans="1:3" ht="11.25" customHeight="1" x14ac:dyDescent="0.2">
      <c r="A49" s="273"/>
      <c r="B49" s="271"/>
      <c r="C49" s="271"/>
    </row>
    <row r="50" spans="1:3" ht="11.25" customHeight="1" x14ac:dyDescent="0.2">
      <c r="A50" s="273"/>
      <c r="B50" s="271"/>
      <c r="C50" s="271"/>
    </row>
    <row r="51" spans="1:3" ht="11.25" customHeight="1" x14ac:dyDescent="0.2">
      <c r="A51" s="273"/>
      <c r="B51" s="271"/>
      <c r="C51" s="271"/>
    </row>
    <row r="52" spans="1:3" ht="11.25" customHeight="1" x14ac:dyDescent="0.2">
      <c r="A52" s="273"/>
      <c r="B52" s="271"/>
      <c r="C52" s="271"/>
    </row>
    <row r="53" spans="1:3" ht="11.25" customHeight="1" x14ac:dyDescent="0.2">
      <c r="A53" s="273"/>
      <c r="B53" s="271"/>
      <c r="C53" s="271"/>
    </row>
    <row r="54" spans="1:3" ht="11.25" customHeight="1" x14ac:dyDescent="0.2">
      <c r="A54" s="273"/>
      <c r="B54" s="271"/>
      <c r="C54" s="271"/>
    </row>
    <row r="55" spans="1:3" ht="11.25" customHeight="1" x14ac:dyDescent="0.2">
      <c r="A55" s="273"/>
      <c r="B55" s="271"/>
      <c r="C55" s="271"/>
    </row>
    <row r="56" spans="1:3" ht="11.25" customHeight="1" x14ac:dyDescent="0.2">
      <c r="A56" s="273"/>
      <c r="B56" s="271"/>
      <c r="C56" s="271"/>
    </row>
    <row r="57" spans="1:3" ht="11.25" customHeight="1" x14ac:dyDescent="0.2">
      <c r="A57" s="273"/>
      <c r="B57" s="271"/>
      <c r="C57" s="271"/>
    </row>
    <row r="58" spans="1:3" ht="11.25" customHeight="1" x14ac:dyDescent="0.2">
      <c r="A58" s="273"/>
      <c r="B58" s="271"/>
      <c r="C58" s="271"/>
    </row>
    <row r="59" spans="1:3" ht="11.25" customHeight="1" x14ac:dyDescent="0.2">
      <c r="A59" s="273"/>
      <c r="B59" s="271"/>
      <c r="C59" s="271"/>
    </row>
    <row r="60" spans="1:3" ht="11.25" customHeight="1" x14ac:dyDescent="0.2">
      <c r="A60" s="273"/>
      <c r="B60" s="271"/>
      <c r="C60" s="271"/>
    </row>
    <row r="61" spans="1:3" ht="11.25" customHeight="1" x14ac:dyDescent="0.2">
      <c r="A61" s="273"/>
      <c r="B61" s="271"/>
      <c r="C61" s="271"/>
    </row>
    <row r="62" spans="1:3" ht="11.25" customHeight="1" x14ac:dyDescent="0.2">
      <c r="A62" s="273"/>
      <c r="B62" s="271"/>
      <c r="C62" s="271"/>
    </row>
    <row r="63" spans="1:3" ht="11.25" customHeight="1" x14ac:dyDescent="0.2">
      <c r="A63" s="273"/>
      <c r="B63" s="271"/>
      <c r="C63" s="271"/>
    </row>
    <row r="64" spans="1:3" ht="11.25" customHeight="1" x14ac:dyDescent="0.2">
      <c r="A64" s="273"/>
      <c r="B64" s="271"/>
      <c r="C64" s="271"/>
    </row>
    <row r="65" spans="1:3" ht="11.25" customHeight="1" x14ac:dyDescent="0.2">
      <c r="A65" s="273"/>
      <c r="B65" s="271"/>
      <c r="C65" s="271"/>
    </row>
    <row r="66" spans="1:3" ht="11.25" customHeight="1" x14ac:dyDescent="0.2">
      <c r="A66" s="273"/>
      <c r="B66" s="271"/>
      <c r="C66" s="271"/>
    </row>
    <row r="67" spans="1:3" ht="11.25" customHeight="1" x14ac:dyDescent="0.2">
      <c r="A67" s="273"/>
      <c r="B67" s="271"/>
      <c r="C67" s="271"/>
    </row>
    <row r="68" spans="1:3" ht="11.25" customHeight="1" x14ac:dyDescent="0.2">
      <c r="A68" s="273"/>
      <c r="B68" s="271"/>
      <c r="C68" s="271"/>
    </row>
    <row r="69" spans="1:3" ht="11.25" customHeight="1" x14ac:dyDescent="0.2">
      <c r="A69" s="273"/>
      <c r="B69" s="271"/>
      <c r="C69" s="271"/>
    </row>
    <row r="70" spans="1:3" ht="11.25" customHeight="1" x14ac:dyDescent="0.2">
      <c r="A70" s="273"/>
      <c r="B70" s="271"/>
      <c r="C70" s="271"/>
    </row>
    <row r="71" spans="1:3" ht="11.25" customHeight="1" x14ac:dyDescent="0.2">
      <c r="A71" s="273"/>
      <c r="B71" s="271"/>
      <c r="C71" s="271"/>
    </row>
    <row r="72" spans="1:3" ht="11.25" customHeight="1" x14ac:dyDescent="0.2">
      <c r="A72" s="273"/>
      <c r="B72" s="271"/>
      <c r="C72" s="271"/>
    </row>
    <row r="73" spans="1:3" ht="11.25" customHeight="1" x14ac:dyDescent="0.2">
      <c r="A73" s="273"/>
      <c r="B73" s="271"/>
      <c r="C73" s="271"/>
    </row>
    <row r="74" spans="1:3" ht="11.25" customHeight="1" x14ac:dyDescent="0.2">
      <c r="A74" s="273"/>
      <c r="B74" s="271"/>
      <c r="C74" s="271"/>
    </row>
    <row r="75" spans="1:3" ht="11.25" customHeight="1" x14ac:dyDescent="0.2">
      <c r="A75" s="273"/>
      <c r="B75" s="271"/>
      <c r="C75" s="271"/>
    </row>
    <row r="76" spans="1:3" ht="11.25" customHeight="1" x14ac:dyDescent="0.2">
      <c r="A76" s="273"/>
      <c r="B76" s="271"/>
      <c r="C76" s="271"/>
    </row>
    <row r="77" spans="1:3" ht="11.25" customHeight="1" x14ac:dyDescent="0.2">
      <c r="A77" s="273"/>
      <c r="B77" s="271"/>
      <c r="C77" s="271"/>
    </row>
    <row r="78" spans="1:3" ht="11.25" customHeight="1" x14ac:dyDescent="0.2">
      <c r="A78" s="273"/>
      <c r="B78" s="271"/>
      <c r="C78" s="271"/>
    </row>
    <row r="79" spans="1:3" ht="11.25" customHeight="1" x14ac:dyDescent="0.2">
      <c r="A79" s="273"/>
      <c r="B79" s="271"/>
      <c r="C79" s="271"/>
    </row>
    <row r="80" spans="1:3" ht="11.25" customHeight="1" x14ac:dyDescent="0.2">
      <c r="A80" s="274"/>
      <c r="B80" s="271"/>
      <c r="C80" s="271"/>
    </row>
    <row r="81" spans="1:3" ht="11.25" customHeight="1" x14ac:dyDescent="0.2">
      <c r="A81" s="274"/>
      <c r="B81" s="271"/>
      <c r="C81" s="271"/>
    </row>
    <row r="82" spans="1:3" ht="11.25" customHeight="1" x14ac:dyDescent="0.2">
      <c r="A82" s="274"/>
      <c r="B82" s="271"/>
      <c r="C82" s="271"/>
    </row>
    <row r="83" spans="1:3" ht="11.25" customHeight="1" x14ac:dyDescent="0.2">
      <c r="A83" s="274"/>
      <c r="B83" s="271"/>
      <c r="C83" s="271"/>
    </row>
    <row r="84" spans="1:3" ht="11.25" customHeight="1" x14ac:dyDescent="0.2">
      <c r="A84" s="274"/>
      <c r="B84" s="271"/>
      <c r="C84" s="271"/>
    </row>
    <row r="85" spans="1:3" ht="11.25" customHeight="1" x14ac:dyDescent="0.2">
      <c r="A85" s="274"/>
      <c r="B85" s="271"/>
      <c r="C85" s="271"/>
    </row>
    <row r="86" spans="1:3" ht="11.25" customHeight="1" x14ac:dyDescent="0.2">
      <c r="A86" s="274"/>
      <c r="B86" s="271"/>
      <c r="C86" s="271"/>
    </row>
    <row r="87" spans="1:3" ht="11.25" customHeight="1" x14ac:dyDescent="0.2">
      <c r="A87" s="274"/>
      <c r="B87" s="271"/>
      <c r="C87" s="271"/>
    </row>
    <row r="88" spans="1:3" ht="11.25" customHeight="1" x14ac:dyDescent="0.2">
      <c r="A88" s="274"/>
      <c r="B88" s="271"/>
      <c r="C88" s="271"/>
    </row>
    <row r="89" spans="1:3" x14ac:dyDescent="0.2">
      <c r="A89" s="274"/>
      <c r="B89" s="271"/>
      <c r="C89" s="271"/>
    </row>
    <row r="90" spans="1:3" x14ac:dyDescent="0.2">
      <c r="A90" s="274"/>
      <c r="B90" s="271"/>
      <c r="C90" s="271"/>
    </row>
    <row r="91" spans="1:3" x14ac:dyDescent="0.2">
      <c r="A91" s="274"/>
      <c r="B91" s="271"/>
      <c r="C91" s="271"/>
    </row>
    <row r="92" spans="1:3" x14ac:dyDescent="0.2">
      <c r="A92" s="274"/>
      <c r="B92" s="271"/>
      <c r="C92" s="271"/>
    </row>
    <row r="93" spans="1:3" ht="15" customHeight="1" x14ac:dyDescent="0.2">
      <c r="A93" s="274"/>
      <c r="B93" s="271"/>
      <c r="C93" s="271"/>
    </row>
    <row r="94" spans="1:3" x14ac:dyDescent="0.2">
      <c r="A94" s="274"/>
      <c r="B94" s="271"/>
      <c r="C94" s="271"/>
    </row>
    <row r="95" spans="1:3" x14ac:dyDescent="0.2">
      <c r="A95" s="274"/>
      <c r="B95" s="271"/>
      <c r="C95" s="271"/>
    </row>
    <row r="96" spans="1:3" x14ac:dyDescent="0.2">
      <c r="A96" s="274"/>
      <c r="B96" s="271"/>
      <c r="C96" s="271"/>
    </row>
    <row r="97" spans="1:3" x14ac:dyDescent="0.2">
      <c r="A97" s="274"/>
      <c r="B97" s="271"/>
      <c r="C97" s="271"/>
    </row>
    <row r="98" spans="1:3" x14ac:dyDescent="0.2">
      <c r="A98" s="274"/>
      <c r="B98" s="271"/>
      <c r="C98" s="271"/>
    </row>
    <row r="99" spans="1:3" x14ac:dyDescent="0.2">
      <c r="A99" s="274"/>
      <c r="B99" s="271"/>
      <c r="C99" s="271"/>
    </row>
    <row r="100" spans="1:3" x14ac:dyDescent="0.2">
      <c r="A100" s="274"/>
      <c r="B100" s="271"/>
      <c r="C100" s="271"/>
    </row>
    <row r="101" spans="1:3" x14ac:dyDescent="0.2">
      <c r="A101" s="274"/>
      <c r="B101" s="271"/>
      <c r="C101" s="271"/>
    </row>
    <row r="102" spans="1:3" x14ac:dyDescent="0.2">
      <c r="A102" s="274"/>
      <c r="B102" s="271"/>
      <c r="C102" s="271"/>
    </row>
    <row r="103" spans="1:3" x14ac:dyDescent="0.2">
      <c r="A103" s="274"/>
      <c r="B103" s="271"/>
      <c r="C103" s="271"/>
    </row>
    <row r="104" spans="1:3" x14ac:dyDescent="0.2">
      <c r="A104" s="274"/>
      <c r="B104" s="271"/>
      <c r="C104" s="271"/>
    </row>
    <row r="105" spans="1:3" ht="15" customHeight="1" x14ac:dyDescent="0.2">
      <c r="A105" s="274"/>
      <c r="B105" s="271"/>
      <c r="C105" s="271"/>
    </row>
    <row r="106" spans="1:3" x14ac:dyDescent="0.2">
      <c r="A106" s="274"/>
      <c r="B106" s="271"/>
      <c r="C106" s="271"/>
    </row>
    <row r="107" spans="1:3" x14ac:dyDescent="0.2">
      <c r="A107" s="274"/>
    </row>
    <row r="108" spans="1:3" x14ac:dyDescent="0.2">
      <c r="A108" s="274"/>
    </row>
    <row r="109" spans="1:3" x14ac:dyDescent="0.2">
      <c r="A109" s="274"/>
    </row>
    <row r="110" spans="1:3" x14ac:dyDescent="0.2">
      <c r="A110" s="274"/>
    </row>
    <row r="111" spans="1:3" x14ac:dyDescent="0.2">
      <c r="A111" s="274"/>
    </row>
    <row r="112" spans="1:3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4"/>
    </row>
    <row r="120" spans="1:1" x14ac:dyDescent="0.2">
      <c r="A120" s="275"/>
    </row>
    <row r="121" spans="1:1" x14ac:dyDescent="0.2">
      <c r="A121" s="275"/>
    </row>
    <row r="122" spans="1:1" x14ac:dyDescent="0.2">
      <c r="A122" s="275"/>
    </row>
    <row r="123" spans="1:1" x14ac:dyDescent="0.2">
      <c r="A123" s="275"/>
    </row>
    <row r="124" spans="1:1" x14ac:dyDescent="0.2">
      <c r="A124" s="275"/>
    </row>
    <row r="125" spans="1:1" x14ac:dyDescent="0.2">
      <c r="A125" s="275"/>
    </row>
    <row r="126" spans="1:1" x14ac:dyDescent="0.2">
      <c r="A126" s="275"/>
    </row>
    <row r="127" spans="1:1" x14ac:dyDescent="0.2">
      <c r="A127" s="275"/>
    </row>
    <row r="128" spans="1:1" x14ac:dyDescent="0.2">
      <c r="A128" s="275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</sheetData>
  <mergeCells count="1">
    <mergeCell ref="A6:C6"/>
  </mergeCells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E384"/>
  <sheetViews>
    <sheetView workbookViewId="0"/>
  </sheetViews>
  <sheetFormatPr defaultRowHeight="11.25" x14ac:dyDescent="0.2"/>
  <cols>
    <col min="1" max="1" width="9.1640625" style="237" customWidth="1"/>
    <col min="2" max="2" width="91.6640625" style="238" bestFit="1" customWidth="1"/>
    <col min="3" max="3" width="83.5" style="238" bestFit="1" customWidth="1"/>
    <col min="4" max="4" width="14.6640625" style="238" customWidth="1"/>
    <col min="5" max="16384" width="9.33203125" style="238"/>
  </cols>
  <sheetData>
    <row r="1" spans="1:5" x14ac:dyDescent="0.2">
      <c r="A1" s="263" t="s">
        <v>41</v>
      </c>
    </row>
    <row r="2" spans="1:5" x14ac:dyDescent="0.2">
      <c r="A2" s="265" t="s">
        <v>78</v>
      </c>
    </row>
    <row r="3" spans="1:5" x14ac:dyDescent="0.2">
      <c r="A3" s="266" t="s">
        <v>60</v>
      </c>
    </row>
    <row r="4" spans="1:5" x14ac:dyDescent="0.2">
      <c r="A4" s="299" t="s">
        <v>82</v>
      </c>
    </row>
    <row r="5" spans="1:5" x14ac:dyDescent="0.2">
      <c r="A5" s="803" t="s">
        <v>105</v>
      </c>
      <c r="B5" s="804"/>
      <c r="C5" s="804"/>
    </row>
    <row r="6" spans="1:5" x14ac:dyDescent="0.2">
      <c r="A6" s="269" t="s">
        <v>94</v>
      </c>
    </row>
    <row r="7" spans="1:5" x14ac:dyDescent="0.2">
      <c r="A7" s="244" t="s">
        <v>0</v>
      </c>
    </row>
    <row r="9" spans="1:5" x14ac:dyDescent="0.2">
      <c r="A9" s="254"/>
      <c r="B9" s="259" t="s">
        <v>79</v>
      </c>
      <c r="C9" s="259" t="s">
        <v>20</v>
      </c>
    </row>
    <row r="10" spans="1:5" ht="14.25" customHeight="1" x14ac:dyDescent="0.2">
      <c r="A10" s="248" t="s">
        <v>16</v>
      </c>
      <c r="B10" s="249">
        <v>42</v>
      </c>
      <c r="C10" s="240">
        <v>14.2</v>
      </c>
      <c r="D10" s="250"/>
      <c r="E10" s="250"/>
    </row>
    <row r="11" spans="1:5" ht="14.25" customHeight="1" x14ac:dyDescent="0.2">
      <c r="A11" s="248" t="s">
        <v>17</v>
      </c>
      <c r="B11" s="249">
        <v>39</v>
      </c>
      <c r="C11" s="240">
        <v>15</v>
      </c>
      <c r="D11" s="250"/>
      <c r="E11" s="250"/>
    </row>
    <row r="12" spans="1:5" ht="11.25" customHeight="1" x14ac:dyDescent="0.2">
      <c r="A12" s="248" t="s">
        <v>2</v>
      </c>
      <c r="B12" s="249">
        <v>40</v>
      </c>
      <c r="C12" s="240">
        <v>18.3</v>
      </c>
      <c r="D12" s="250"/>
      <c r="E12" s="250"/>
    </row>
    <row r="13" spans="1:5" ht="11.25" customHeight="1" x14ac:dyDescent="0.2">
      <c r="A13" s="248" t="s">
        <v>18</v>
      </c>
      <c r="B13" s="249">
        <v>34</v>
      </c>
      <c r="C13" s="240">
        <v>13.9</v>
      </c>
      <c r="D13" s="250"/>
      <c r="E13" s="250"/>
    </row>
    <row r="14" spans="1:5" x14ac:dyDescent="0.2">
      <c r="A14" s="248" t="s">
        <v>19</v>
      </c>
      <c r="B14" s="280">
        <v>23</v>
      </c>
      <c r="C14" s="281">
        <v>11.6</v>
      </c>
      <c r="D14" s="250"/>
      <c r="E14" s="250"/>
    </row>
    <row r="15" spans="1:5" x14ac:dyDescent="0.2">
      <c r="A15" s="282" t="s">
        <v>23</v>
      </c>
      <c r="B15" s="280">
        <v>19</v>
      </c>
      <c r="C15" s="281">
        <v>9.5</v>
      </c>
      <c r="D15" s="250"/>
      <c r="E15" s="250"/>
    </row>
    <row r="16" spans="1:5" x14ac:dyDescent="0.2">
      <c r="A16" s="248" t="s">
        <v>40</v>
      </c>
      <c r="B16" s="280">
        <v>15</v>
      </c>
      <c r="C16" s="281">
        <v>6.4</v>
      </c>
      <c r="D16" s="250"/>
      <c r="E16" s="250"/>
    </row>
    <row r="17" spans="1:3" x14ac:dyDescent="0.2">
      <c r="A17" s="282"/>
      <c r="B17" s="280"/>
      <c r="C17" s="281"/>
    </row>
    <row r="18" spans="1:3" x14ac:dyDescent="0.2">
      <c r="A18" s="282"/>
      <c r="B18" s="280"/>
      <c r="C18" s="281"/>
    </row>
    <row r="19" spans="1:3" x14ac:dyDescent="0.2">
      <c r="A19" s="238"/>
    </row>
    <row r="20" spans="1:3" x14ac:dyDescent="0.2">
      <c r="A20" s="238"/>
      <c r="B20" s="250"/>
      <c r="C20" s="272"/>
    </row>
    <row r="21" spans="1:3" x14ac:dyDescent="0.2">
      <c r="A21" s="270"/>
      <c r="B21" s="272"/>
      <c r="C21" s="271"/>
    </row>
    <row r="22" spans="1:3" x14ac:dyDescent="0.2">
      <c r="A22" s="270"/>
      <c r="C22" s="271"/>
    </row>
    <row r="23" spans="1:3" x14ac:dyDescent="0.2">
      <c r="A23" s="270"/>
      <c r="B23" s="272"/>
      <c r="C23" s="271"/>
    </row>
    <row r="24" spans="1:3" x14ac:dyDescent="0.2">
      <c r="A24" s="273"/>
      <c r="B24" s="271"/>
      <c r="C24" s="271"/>
    </row>
    <row r="25" spans="1:3" x14ac:dyDescent="0.2">
      <c r="A25" s="273"/>
      <c r="B25" s="271"/>
      <c r="C25" s="271"/>
    </row>
    <row r="26" spans="1:3" x14ac:dyDescent="0.2">
      <c r="A26" s="273"/>
      <c r="B26" s="271"/>
      <c r="C26" s="271"/>
    </row>
    <row r="30" spans="1:3" x14ac:dyDescent="0.2">
      <c r="A30" s="273"/>
    </row>
    <row r="31" spans="1:3" x14ac:dyDescent="0.2">
      <c r="A31" s="273"/>
      <c r="B31" s="271"/>
      <c r="C31" s="271"/>
    </row>
    <row r="32" spans="1:3" x14ac:dyDescent="0.2">
      <c r="A32" s="273"/>
      <c r="B32" s="271"/>
      <c r="C32" s="271"/>
    </row>
    <row r="33" spans="1:3" x14ac:dyDescent="0.2">
      <c r="A33" s="273"/>
      <c r="B33" s="271"/>
      <c r="C33" s="271"/>
    </row>
    <row r="34" spans="1:3" x14ac:dyDescent="0.2">
      <c r="A34" s="273"/>
      <c r="B34" s="271"/>
      <c r="C34" s="271"/>
    </row>
    <row r="35" spans="1:3" x14ac:dyDescent="0.2">
      <c r="A35" s="273"/>
      <c r="B35" s="271"/>
      <c r="C35" s="271"/>
    </row>
    <row r="36" spans="1:3" x14ac:dyDescent="0.2">
      <c r="A36" s="273"/>
      <c r="B36" s="271"/>
      <c r="C36" s="271"/>
    </row>
    <row r="37" spans="1:3" x14ac:dyDescent="0.2">
      <c r="A37" s="273"/>
      <c r="B37" s="271"/>
      <c r="C37" s="271"/>
    </row>
    <row r="38" spans="1:3" x14ac:dyDescent="0.2">
      <c r="A38" s="273"/>
      <c r="B38" s="271"/>
      <c r="C38" s="271"/>
    </row>
    <row r="39" spans="1:3" x14ac:dyDescent="0.2">
      <c r="A39" s="273"/>
      <c r="B39" s="271"/>
      <c r="C39" s="271"/>
    </row>
    <row r="40" spans="1:3" x14ac:dyDescent="0.2">
      <c r="A40" s="273"/>
      <c r="B40" s="271"/>
      <c r="C40" s="271"/>
    </row>
    <row r="41" spans="1:3" x14ac:dyDescent="0.2">
      <c r="A41" s="273"/>
      <c r="B41" s="271"/>
      <c r="C41" s="271"/>
    </row>
    <row r="42" spans="1:3" x14ac:dyDescent="0.2">
      <c r="A42" s="273"/>
      <c r="B42" s="271"/>
      <c r="C42" s="271"/>
    </row>
    <row r="43" spans="1:3" x14ac:dyDescent="0.2">
      <c r="A43" s="273"/>
      <c r="B43" s="271"/>
      <c r="C43" s="271"/>
    </row>
    <row r="44" spans="1:3" x14ac:dyDescent="0.2">
      <c r="A44" s="273"/>
      <c r="B44" s="271"/>
      <c r="C44" s="271"/>
    </row>
    <row r="45" spans="1:3" x14ac:dyDescent="0.2">
      <c r="A45" s="273"/>
      <c r="B45" s="271"/>
      <c r="C45" s="271"/>
    </row>
    <row r="46" spans="1:3" x14ac:dyDescent="0.2">
      <c r="A46" s="273"/>
      <c r="B46" s="271"/>
      <c r="C46" s="271"/>
    </row>
    <row r="47" spans="1:3" x14ac:dyDescent="0.2">
      <c r="A47" s="273"/>
      <c r="B47" s="271"/>
      <c r="C47" s="271"/>
    </row>
    <row r="48" spans="1:3" x14ac:dyDescent="0.2">
      <c r="A48" s="273"/>
      <c r="B48" s="271"/>
      <c r="C48" s="271"/>
    </row>
    <row r="49" spans="1:3" x14ac:dyDescent="0.2">
      <c r="A49" s="273"/>
      <c r="B49" s="271"/>
      <c r="C49" s="271"/>
    </row>
    <row r="50" spans="1:3" x14ac:dyDescent="0.2">
      <c r="A50" s="273"/>
      <c r="B50" s="271"/>
      <c r="C50" s="271"/>
    </row>
    <row r="51" spans="1:3" x14ac:dyDescent="0.2">
      <c r="A51" s="273"/>
      <c r="B51" s="271"/>
      <c r="C51" s="271"/>
    </row>
    <row r="52" spans="1:3" x14ac:dyDescent="0.2">
      <c r="A52" s="273"/>
      <c r="B52" s="271"/>
      <c r="C52" s="271"/>
    </row>
    <row r="53" spans="1:3" x14ac:dyDescent="0.2">
      <c r="A53" s="273"/>
      <c r="B53" s="271"/>
      <c r="C53" s="271"/>
    </row>
    <row r="54" spans="1:3" x14ac:dyDescent="0.2">
      <c r="A54" s="273"/>
      <c r="B54" s="271"/>
      <c r="C54" s="271"/>
    </row>
    <row r="55" spans="1:3" x14ac:dyDescent="0.2">
      <c r="A55" s="273"/>
      <c r="B55" s="271"/>
      <c r="C55" s="271"/>
    </row>
    <row r="56" spans="1:3" x14ac:dyDescent="0.2">
      <c r="A56" s="273"/>
      <c r="B56" s="271"/>
      <c r="C56" s="271"/>
    </row>
    <row r="57" spans="1:3" x14ac:dyDescent="0.2">
      <c r="A57" s="273"/>
      <c r="B57" s="271"/>
      <c r="C57" s="271"/>
    </row>
    <row r="58" spans="1:3" x14ac:dyDescent="0.2">
      <c r="A58" s="273"/>
      <c r="B58" s="271"/>
      <c r="C58" s="271"/>
    </row>
    <row r="59" spans="1:3" x14ac:dyDescent="0.2">
      <c r="A59" s="273"/>
      <c r="B59" s="271"/>
      <c r="C59" s="271"/>
    </row>
    <row r="60" spans="1:3" x14ac:dyDescent="0.2">
      <c r="A60" s="273"/>
      <c r="B60" s="271"/>
      <c r="C60" s="271"/>
    </row>
    <row r="61" spans="1:3" x14ac:dyDescent="0.2">
      <c r="A61" s="273"/>
      <c r="B61" s="271"/>
      <c r="C61" s="271"/>
    </row>
    <row r="62" spans="1:3" x14ac:dyDescent="0.2">
      <c r="A62" s="273"/>
      <c r="B62" s="271"/>
      <c r="C62" s="271"/>
    </row>
    <row r="63" spans="1:3" x14ac:dyDescent="0.2">
      <c r="A63" s="273"/>
      <c r="B63" s="271"/>
      <c r="C63" s="271"/>
    </row>
    <row r="64" spans="1:3" x14ac:dyDescent="0.2">
      <c r="A64" s="273"/>
      <c r="B64" s="271"/>
      <c r="C64" s="271"/>
    </row>
    <row r="65" spans="1:3" x14ac:dyDescent="0.2">
      <c r="A65" s="273"/>
      <c r="B65" s="271"/>
      <c r="C65" s="271"/>
    </row>
    <row r="66" spans="1:3" x14ac:dyDescent="0.2">
      <c r="A66" s="273"/>
      <c r="B66" s="271"/>
      <c r="C66" s="271"/>
    </row>
    <row r="67" spans="1:3" x14ac:dyDescent="0.2">
      <c r="A67" s="273"/>
      <c r="B67" s="271"/>
      <c r="C67" s="271"/>
    </row>
    <row r="68" spans="1:3" x14ac:dyDescent="0.2">
      <c r="A68" s="273"/>
      <c r="B68" s="271"/>
      <c r="C68" s="271"/>
    </row>
    <row r="69" spans="1:3" x14ac:dyDescent="0.2">
      <c r="A69" s="273"/>
      <c r="B69" s="271"/>
      <c r="C69" s="271"/>
    </row>
    <row r="70" spans="1:3" x14ac:dyDescent="0.2">
      <c r="A70" s="273"/>
      <c r="B70" s="271"/>
      <c r="C70" s="271"/>
    </row>
    <row r="71" spans="1:3" x14ac:dyDescent="0.2">
      <c r="A71" s="273"/>
      <c r="B71" s="271"/>
      <c r="C71" s="271"/>
    </row>
    <row r="72" spans="1:3" x14ac:dyDescent="0.2">
      <c r="A72" s="273"/>
      <c r="B72" s="271"/>
      <c r="C72" s="271"/>
    </row>
    <row r="73" spans="1:3" x14ac:dyDescent="0.2">
      <c r="A73" s="273"/>
      <c r="B73" s="271"/>
      <c r="C73" s="271"/>
    </row>
    <row r="74" spans="1:3" x14ac:dyDescent="0.2">
      <c r="A74" s="273"/>
      <c r="B74" s="271"/>
      <c r="C74" s="271"/>
    </row>
    <row r="75" spans="1:3" x14ac:dyDescent="0.2">
      <c r="A75" s="273"/>
      <c r="B75" s="271"/>
      <c r="C75" s="271"/>
    </row>
    <row r="76" spans="1:3" x14ac:dyDescent="0.2">
      <c r="A76" s="273"/>
      <c r="B76" s="271"/>
      <c r="C76" s="271"/>
    </row>
    <row r="77" spans="1:3" x14ac:dyDescent="0.2">
      <c r="A77" s="273"/>
      <c r="B77" s="271"/>
      <c r="C77" s="271"/>
    </row>
    <row r="78" spans="1:3" x14ac:dyDescent="0.2">
      <c r="A78" s="273"/>
      <c r="B78" s="271"/>
      <c r="C78" s="271"/>
    </row>
    <row r="79" spans="1:3" x14ac:dyDescent="0.2">
      <c r="A79" s="273"/>
      <c r="B79" s="271"/>
      <c r="C79" s="271"/>
    </row>
    <row r="80" spans="1:3" x14ac:dyDescent="0.2">
      <c r="A80" s="273"/>
      <c r="B80" s="271"/>
      <c r="C80" s="271"/>
    </row>
    <row r="81" spans="1:3" x14ac:dyDescent="0.2">
      <c r="A81" s="273"/>
      <c r="B81" s="271"/>
      <c r="C81" s="271"/>
    </row>
    <row r="82" spans="1:3" x14ac:dyDescent="0.2">
      <c r="A82" s="273"/>
      <c r="B82" s="271"/>
      <c r="C82" s="271"/>
    </row>
    <row r="83" spans="1:3" x14ac:dyDescent="0.2">
      <c r="A83" s="273"/>
      <c r="B83" s="271"/>
      <c r="C83" s="271"/>
    </row>
    <row r="84" spans="1:3" x14ac:dyDescent="0.2">
      <c r="A84" s="273"/>
      <c r="B84" s="271"/>
      <c r="C84" s="271"/>
    </row>
    <row r="85" spans="1:3" x14ac:dyDescent="0.2">
      <c r="A85" s="273"/>
      <c r="B85" s="271"/>
      <c r="C85" s="271"/>
    </row>
    <row r="86" spans="1:3" x14ac:dyDescent="0.2">
      <c r="A86" s="273"/>
      <c r="B86" s="271"/>
      <c r="C86" s="271"/>
    </row>
    <row r="87" spans="1:3" x14ac:dyDescent="0.2">
      <c r="A87" s="273"/>
      <c r="B87" s="271"/>
      <c r="C87" s="271"/>
    </row>
    <row r="88" spans="1:3" x14ac:dyDescent="0.2">
      <c r="A88" s="273"/>
      <c r="B88" s="271"/>
      <c r="C88" s="271"/>
    </row>
    <row r="89" spans="1:3" x14ac:dyDescent="0.2">
      <c r="A89" s="274"/>
      <c r="B89" s="271"/>
      <c r="C89" s="271"/>
    </row>
    <row r="90" spans="1:3" x14ac:dyDescent="0.2">
      <c r="A90" s="274"/>
      <c r="B90" s="271"/>
      <c r="C90" s="271"/>
    </row>
    <row r="91" spans="1:3" x14ac:dyDescent="0.2">
      <c r="A91" s="274"/>
      <c r="B91" s="271"/>
      <c r="C91" s="271"/>
    </row>
    <row r="92" spans="1:3" x14ac:dyDescent="0.2">
      <c r="A92" s="274"/>
      <c r="B92" s="271"/>
      <c r="C92" s="271"/>
    </row>
    <row r="93" spans="1:3" x14ac:dyDescent="0.2">
      <c r="A93" s="274"/>
      <c r="B93" s="271"/>
      <c r="C93" s="271"/>
    </row>
    <row r="94" spans="1:3" x14ac:dyDescent="0.2">
      <c r="A94" s="274"/>
      <c r="B94" s="271"/>
      <c r="C94" s="271"/>
    </row>
    <row r="95" spans="1:3" x14ac:dyDescent="0.2">
      <c r="A95" s="274"/>
      <c r="B95" s="271"/>
      <c r="C95" s="271"/>
    </row>
    <row r="96" spans="1:3" x14ac:dyDescent="0.2">
      <c r="A96" s="274"/>
      <c r="B96" s="271"/>
      <c r="C96" s="271"/>
    </row>
    <row r="97" spans="1:3" x14ac:dyDescent="0.2">
      <c r="A97" s="274"/>
      <c r="B97" s="271"/>
      <c r="C97" s="271"/>
    </row>
    <row r="98" spans="1:3" x14ac:dyDescent="0.2">
      <c r="A98" s="274"/>
      <c r="B98" s="271"/>
      <c r="C98" s="271"/>
    </row>
    <row r="99" spans="1:3" x14ac:dyDescent="0.2">
      <c r="A99" s="274"/>
      <c r="B99" s="271"/>
      <c r="C99" s="271"/>
    </row>
    <row r="100" spans="1:3" x14ac:dyDescent="0.2">
      <c r="A100" s="274"/>
      <c r="B100" s="271"/>
      <c r="C100" s="271"/>
    </row>
    <row r="101" spans="1:3" x14ac:dyDescent="0.2">
      <c r="A101" s="274"/>
      <c r="B101" s="271"/>
      <c r="C101" s="271"/>
    </row>
    <row r="102" spans="1:3" x14ac:dyDescent="0.2">
      <c r="A102" s="274"/>
      <c r="B102" s="271"/>
      <c r="C102" s="271"/>
    </row>
    <row r="103" spans="1:3" x14ac:dyDescent="0.2">
      <c r="A103" s="274"/>
      <c r="B103" s="271"/>
      <c r="C103" s="271"/>
    </row>
    <row r="104" spans="1:3" x14ac:dyDescent="0.2">
      <c r="A104" s="274"/>
      <c r="B104" s="271"/>
      <c r="C104" s="271"/>
    </row>
    <row r="105" spans="1:3" x14ac:dyDescent="0.2">
      <c r="A105" s="274"/>
      <c r="B105" s="271"/>
      <c r="C105" s="271"/>
    </row>
    <row r="106" spans="1:3" x14ac:dyDescent="0.2">
      <c r="A106" s="274"/>
      <c r="B106" s="271"/>
      <c r="C106" s="271"/>
    </row>
    <row r="107" spans="1:3" x14ac:dyDescent="0.2">
      <c r="A107" s="274"/>
      <c r="B107" s="271"/>
      <c r="C107" s="271"/>
    </row>
    <row r="108" spans="1:3" x14ac:dyDescent="0.2">
      <c r="A108" s="274"/>
      <c r="B108" s="271"/>
      <c r="C108" s="271"/>
    </row>
    <row r="109" spans="1:3" x14ac:dyDescent="0.2">
      <c r="A109" s="274"/>
      <c r="B109" s="271"/>
      <c r="C109" s="271"/>
    </row>
    <row r="110" spans="1:3" x14ac:dyDescent="0.2">
      <c r="A110" s="274"/>
      <c r="B110" s="271"/>
      <c r="C110" s="271"/>
    </row>
    <row r="111" spans="1:3" x14ac:dyDescent="0.2">
      <c r="A111" s="274"/>
      <c r="B111" s="271"/>
      <c r="C111" s="271"/>
    </row>
    <row r="112" spans="1:3" x14ac:dyDescent="0.2">
      <c r="A112" s="274"/>
      <c r="B112" s="271"/>
      <c r="C112" s="271"/>
    </row>
    <row r="113" spans="1:3" x14ac:dyDescent="0.2">
      <c r="A113" s="274"/>
      <c r="B113" s="271"/>
      <c r="C113" s="271"/>
    </row>
    <row r="114" spans="1:3" x14ac:dyDescent="0.2">
      <c r="A114" s="274"/>
      <c r="B114" s="271"/>
      <c r="C114" s="271"/>
    </row>
    <row r="115" spans="1:3" x14ac:dyDescent="0.2">
      <c r="A115" s="274"/>
      <c r="B115" s="271"/>
      <c r="C115" s="271"/>
    </row>
    <row r="116" spans="1:3" x14ac:dyDescent="0.2">
      <c r="A116" s="274"/>
    </row>
    <row r="117" spans="1:3" x14ac:dyDescent="0.2">
      <c r="A117" s="274"/>
    </row>
    <row r="118" spans="1:3" x14ac:dyDescent="0.2">
      <c r="A118" s="274"/>
    </row>
    <row r="119" spans="1:3" x14ac:dyDescent="0.2">
      <c r="A119" s="274"/>
    </row>
    <row r="120" spans="1:3" x14ac:dyDescent="0.2">
      <c r="A120" s="274"/>
    </row>
    <row r="121" spans="1:3" x14ac:dyDescent="0.2">
      <c r="A121" s="274"/>
    </row>
    <row r="122" spans="1:3" x14ac:dyDescent="0.2">
      <c r="A122" s="274"/>
    </row>
    <row r="123" spans="1:3" x14ac:dyDescent="0.2">
      <c r="A123" s="274"/>
    </row>
    <row r="124" spans="1:3" x14ac:dyDescent="0.2">
      <c r="A124" s="274"/>
    </row>
    <row r="125" spans="1:3" x14ac:dyDescent="0.2">
      <c r="A125" s="274"/>
    </row>
    <row r="126" spans="1:3" x14ac:dyDescent="0.2">
      <c r="A126" s="274"/>
    </row>
    <row r="127" spans="1:3" x14ac:dyDescent="0.2">
      <c r="A127" s="274"/>
    </row>
    <row r="128" spans="1:3" x14ac:dyDescent="0.2">
      <c r="A128" s="274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  <row r="383" spans="1:1" x14ac:dyDescent="0.2">
      <c r="A383" s="275"/>
    </row>
    <row r="384" spans="1:1" x14ac:dyDescent="0.2">
      <c r="A384" s="275"/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M1346"/>
  <sheetViews>
    <sheetView zoomScaleNormal="100" workbookViewId="0">
      <pane ySplit="8" topLeftCell="A9" activePane="bottomLeft" state="frozen"/>
      <selection pane="bottomLeft"/>
    </sheetView>
  </sheetViews>
  <sheetFormatPr defaultRowHeight="11.25" x14ac:dyDescent="0.2"/>
  <cols>
    <col min="1" max="1" width="11.6640625" style="178" customWidth="1"/>
    <col min="2" max="2" width="25.1640625" style="178" bestFit="1" customWidth="1"/>
    <col min="3" max="3" width="14" style="7" bestFit="1" customWidth="1"/>
    <col min="4" max="4" width="17.6640625" style="178" bestFit="1" customWidth="1"/>
    <col min="5" max="5" width="21.1640625" style="178" bestFit="1" customWidth="1"/>
    <col min="6" max="7" width="9.33203125" style="177"/>
    <col min="8" max="9" width="9.33203125" style="178"/>
    <col min="10" max="10" width="0" style="178" hidden="1" customWidth="1"/>
    <col min="11" max="250" width="9.33203125" style="178"/>
    <col min="251" max="251" width="26.1640625" style="178" customWidth="1"/>
    <col min="252" max="252" width="27.6640625" style="178" customWidth="1"/>
    <col min="253" max="253" width="1.83203125" style="178" customWidth="1"/>
    <col min="254" max="506" width="9.33203125" style="178"/>
    <col min="507" max="507" width="26.1640625" style="178" customWidth="1"/>
    <col min="508" max="508" width="27.6640625" style="178" customWidth="1"/>
    <col min="509" max="509" width="1.83203125" style="178" customWidth="1"/>
    <col min="510" max="762" width="9.33203125" style="178"/>
    <col min="763" max="763" width="26.1640625" style="178" customWidth="1"/>
    <col min="764" max="764" width="27.6640625" style="178" customWidth="1"/>
    <col min="765" max="765" width="1.83203125" style="178" customWidth="1"/>
    <col min="766" max="1018" width="9.33203125" style="178"/>
    <col min="1019" max="1019" width="26.1640625" style="178" customWidth="1"/>
    <col min="1020" max="1020" width="27.6640625" style="178" customWidth="1"/>
    <col min="1021" max="1021" width="1.83203125" style="178" customWidth="1"/>
    <col min="1022" max="1274" width="9.33203125" style="178"/>
    <col min="1275" max="1275" width="26.1640625" style="178" customWidth="1"/>
    <col min="1276" max="1276" width="27.6640625" style="178" customWidth="1"/>
    <col min="1277" max="1277" width="1.83203125" style="178" customWidth="1"/>
    <col min="1278" max="1530" width="9.33203125" style="178"/>
    <col min="1531" max="1531" width="26.1640625" style="178" customWidth="1"/>
    <col min="1532" max="1532" width="27.6640625" style="178" customWidth="1"/>
    <col min="1533" max="1533" width="1.83203125" style="178" customWidth="1"/>
    <col min="1534" max="1786" width="9.33203125" style="178"/>
    <col min="1787" max="1787" width="26.1640625" style="178" customWidth="1"/>
    <col min="1788" max="1788" width="27.6640625" style="178" customWidth="1"/>
    <col min="1789" max="1789" width="1.83203125" style="178" customWidth="1"/>
    <col min="1790" max="2042" width="9.33203125" style="178"/>
    <col min="2043" max="2043" width="26.1640625" style="178" customWidth="1"/>
    <col min="2044" max="2044" width="27.6640625" style="178" customWidth="1"/>
    <col min="2045" max="2045" width="1.83203125" style="178" customWidth="1"/>
    <col min="2046" max="2298" width="9.33203125" style="178"/>
    <col min="2299" max="2299" width="26.1640625" style="178" customWidth="1"/>
    <col min="2300" max="2300" width="27.6640625" style="178" customWidth="1"/>
    <col min="2301" max="2301" width="1.83203125" style="178" customWidth="1"/>
    <col min="2302" max="2554" width="9.33203125" style="178"/>
    <col min="2555" max="2555" width="26.1640625" style="178" customWidth="1"/>
    <col min="2556" max="2556" width="27.6640625" style="178" customWidth="1"/>
    <col min="2557" max="2557" width="1.83203125" style="178" customWidth="1"/>
    <col min="2558" max="2810" width="9.33203125" style="178"/>
    <col min="2811" max="2811" width="26.1640625" style="178" customWidth="1"/>
    <col min="2812" max="2812" width="27.6640625" style="178" customWidth="1"/>
    <col min="2813" max="2813" width="1.83203125" style="178" customWidth="1"/>
    <col min="2814" max="3066" width="9.33203125" style="178"/>
    <col min="3067" max="3067" width="26.1640625" style="178" customWidth="1"/>
    <col min="3068" max="3068" width="27.6640625" style="178" customWidth="1"/>
    <col min="3069" max="3069" width="1.83203125" style="178" customWidth="1"/>
    <col min="3070" max="3322" width="9.33203125" style="178"/>
    <col min="3323" max="3323" width="26.1640625" style="178" customWidth="1"/>
    <col min="3324" max="3324" width="27.6640625" style="178" customWidth="1"/>
    <col min="3325" max="3325" width="1.83203125" style="178" customWidth="1"/>
    <col min="3326" max="3578" width="9.33203125" style="178"/>
    <col min="3579" max="3579" width="26.1640625" style="178" customWidth="1"/>
    <col min="3580" max="3580" width="27.6640625" style="178" customWidth="1"/>
    <col min="3581" max="3581" width="1.83203125" style="178" customWidth="1"/>
    <col min="3582" max="3834" width="9.33203125" style="178"/>
    <col min="3835" max="3835" width="26.1640625" style="178" customWidth="1"/>
    <col min="3836" max="3836" width="27.6640625" style="178" customWidth="1"/>
    <col min="3837" max="3837" width="1.83203125" style="178" customWidth="1"/>
    <col min="3838" max="4090" width="9.33203125" style="178"/>
    <col min="4091" max="4091" width="26.1640625" style="178" customWidth="1"/>
    <col min="4092" max="4092" width="27.6640625" style="178" customWidth="1"/>
    <col min="4093" max="4093" width="1.83203125" style="178" customWidth="1"/>
    <col min="4094" max="4346" width="9.33203125" style="178"/>
    <col min="4347" max="4347" width="26.1640625" style="178" customWidth="1"/>
    <col min="4348" max="4348" width="27.6640625" style="178" customWidth="1"/>
    <col min="4349" max="4349" width="1.83203125" style="178" customWidth="1"/>
    <col min="4350" max="4602" width="9.33203125" style="178"/>
    <col min="4603" max="4603" width="26.1640625" style="178" customWidth="1"/>
    <col min="4604" max="4604" width="27.6640625" style="178" customWidth="1"/>
    <col min="4605" max="4605" width="1.83203125" style="178" customWidth="1"/>
    <col min="4606" max="4858" width="9.33203125" style="178"/>
    <col min="4859" max="4859" width="26.1640625" style="178" customWidth="1"/>
    <col min="4860" max="4860" width="27.6640625" style="178" customWidth="1"/>
    <col min="4861" max="4861" width="1.83203125" style="178" customWidth="1"/>
    <col min="4862" max="5114" width="9.33203125" style="178"/>
    <col min="5115" max="5115" width="26.1640625" style="178" customWidth="1"/>
    <col min="5116" max="5116" width="27.6640625" style="178" customWidth="1"/>
    <col min="5117" max="5117" width="1.83203125" style="178" customWidth="1"/>
    <col min="5118" max="5370" width="9.33203125" style="178"/>
    <col min="5371" max="5371" width="26.1640625" style="178" customWidth="1"/>
    <col min="5372" max="5372" width="27.6640625" style="178" customWidth="1"/>
    <col min="5373" max="5373" width="1.83203125" style="178" customWidth="1"/>
    <col min="5374" max="5626" width="9.33203125" style="178"/>
    <col min="5627" max="5627" width="26.1640625" style="178" customWidth="1"/>
    <col min="5628" max="5628" width="27.6640625" style="178" customWidth="1"/>
    <col min="5629" max="5629" width="1.83203125" style="178" customWidth="1"/>
    <col min="5630" max="5882" width="9.33203125" style="178"/>
    <col min="5883" max="5883" width="26.1640625" style="178" customWidth="1"/>
    <col min="5884" max="5884" width="27.6640625" style="178" customWidth="1"/>
    <col min="5885" max="5885" width="1.83203125" style="178" customWidth="1"/>
    <col min="5886" max="6138" width="9.33203125" style="178"/>
    <col min="6139" max="6139" width="26.1640625" style="178" customWidth="1"/>
    <col min="6140" max="6140" width="27.6640625" style="178" customWidth="1"/>
    <col min="6141" max="6141" width="1.83203125" style="178" customWidth="1"/>
    <col min="6142" max="6394" width="9.33203125" style="178"/>
    <col min="6395" max="6395" width="26.1640625" style="178" customWidth="1"/>
    <col min="6396" max="6396" width="27.6640625" style="178" customWidth="1"/>
    <col min="6397" max="6397" width="1.83203125" style="178" customWidth="1"/>
    <col min="6398" max="6650" width="9.33203125" style="178"/>
    <col min="6651" max="6651" width="26.1640625" style="178" customWidth="1"/>
    <col min="6652" max="6652" width="27.6640625" style="178" customWidth="1"/>
    <col min="6653" max="6653" width="1.83203125" style="178" customWidth="1"/>
    <col min="6654" max="6906" width="9.33203125" style="178"/>
    <col min="6907" max="6907" width="26.1640625" style="178" customWidth="1"/>
    <col min="6908" max="6908" width="27.6640625" style="178" customWidth="1"/>
    <col min="6909" max="6909" width="1.83203125" style="178" customWidth="1"/>
    <col min="6910" max="7162" width="9.33203125" style="178"/>
    <col min="7163" max="7163" width="26.1640625" style="178" customWidth="1"/>
    <col min="7164" max="7164" width="27.6640625" style="178" customWidth="1"/>
    <col min="7165" max="7165" width="1.83203125" style="178" customWidth="1"/>
    <col min="7166" max="7418" width="9.33203125" style="178"/>
    <col min="7419" max="7419" width="26.1640625" style="178" customWidth="1"/>
    <col min="7420" max="7420" width="27.6640625" style="178" customWidth="1"/>
    <col min="7421" max="7421" width="1.83203125" style="178" customWidth="1"/>
    <col min="7422" max="7674" width="9.33203125" style="178"/>
    <col min="7675" max="7675" width="26.1640625" style="178" customWidth="1"/>
    <col min="7676" max="7676" width="27.6640625" style="178" customWidth="1"/>
    <col min="7677" max="7677" width="1.83203125" style="178" customWidth="1"/>
    <col min="7678" max="7930" width="9.33203125" style="178"/>
    <col min="7931" max="7931" width="26.1640625" style="178" customWidth="1"/>
    <col min="7932" max="7932" width="27.6640625" style="178" customWidth="1"/>
    <col min="7933" max="7933" width="1.83203125" style="178" customWidth="1"/>
    <col min="7934" max="8186" width="9.33203125" style="178"/>
    <col min="8187" max="8187" width="26.1640625" style="178" customWidth="1"/>
    <col min="8188" max="8188" width="27.6640625" style="178" customWidth="1"/>
    <col min="8189" max="8189" width="1.83203125" style="178" customWidth="1"/>
    <col min="8190" max="8442" width="9.33203125" style="178"/>
    <col min="8443" max="8443" width="26.1640625" style="178" customWidth="1"/>
    <col min="8444" max="8444" width="27.6640625" style="178" customWidth="1"/>
    <col min="8445" max="8445" width="1.83203125" style="178" customWidth="1"/>
    <col min="8446" max="8698" width="9.33203125" style="178"/>
    <col min="8699" max="8699" width="26.1640625" style="178" customWidth="1"/>
    <col min="8700" max="8700" width="27.6640625" style="178" customWidth="1"/>
    <col min="8701" max="8701" width="1.83203125" style="178" customWidth="1"/>
    <col min="8702" max="8954" width="9.33203125" style="178"/>
    <col min="8955" max="8955" width="26.1640625" style="178" customWidth="1"/>
    <col min="8956" max="8956" width="27.6640625" style="178" customWidth="1"/>
    <col min="8957" max="8957" width="1.83203125" style="178" customWidth="1"/>
    <col min="8958" max="9210" width="9.33203125" style="178"/>
    <col min="9211" max="9211" width="26.1640625" style="178" customWidth="1"/>
    <col min="9212" max="9212" width="27.6640625" style="178" customWidth="1"/>
    <col min="9213" max="9213" width="1.83203125" style="178" customWidth="1"/>
    <col min="9214" max="9466" width="9.33203125" style="178"/>
    <col min="9467" max="9467" width="26.1640625" style="178" customWidth="1"/>
    <col min="9468" max="9468" width="27.6640625" style="178" customWidth="1"/>
    <col min="9469" max="9469" width="1.83203125" style="178" customWidth="1"/>
    <col min="9470" max="9722" width="9.33203125" style="178"/>
    <col min="9723" max="9723" width="26.1640625" style="178" customWidth="1"/>
    <col min="9724" max="9724" width="27.6640625" style="178" customWidth="1"/>
    <col min="9725" max="9725" width="1.83203125" style="178" customWidth="1"/>
    <col min="9726" max="9978" width="9.33203125" style="178"/>
    <col min="9979" max="9979" width="26.1640625" style="178" customWidth="1"/>
    <col min="9980" max="9980" width="27.6640625" style="178" customWidth="1"/>
    <col min="9981" max="9981" width="1.83203125" style="178" customWidth="1"/>
    <col min="9982" max="10234" width="9.33203125" style="178"/>
    <col min="10235" max="10235" width="26.1640625" style="178" customWidth="1"/>
    <col min="10236" max="10236" width="27.6640625" style="178" customWidth="1"/>
    <col min="10237" max="10237" width="1.83203125" style="178" customWidth="1"/>
    <col min="10238" max="10490" width="9.33203125" style="178"/>
    <col min="10491" max="10491" width="26.1640625" style="178" customWidth="1"/>
    <col min="10492" max="10492" width="27.6640625" style="178" customWidth="1"/>
    <col min="10493" max="10493" width="1.83203125" style="178" customWidth="1"/>
    <col min="10494" max="10746" width="9.33203125" style="178"/>
    <col min="10747" max="10747" width="26.1640625" style="178" customWidth="1"/>
    <col min="10748" max="10748" width="27.6640625" style="178" customWidth="1"/>
    <col min="10749" max="10749" width="1.83203125" style="178" customWidth="1"/>
    <col min="10750" max="11002" width="9.33203125" style="178"/>
    <col min="11003" max="11003" width="26.1640625" style="178" customWidth="1"/>
    <col min="11004" max="11004" width="27.6640625" style="178" customWidth="1"/>
    <col min="11005" max="11005" width="1.83203125" style="178" customWidth="1"/>
    <col min="11006" max="11258" width="9.33203125" style="178"/>
    <col min="11259" max="11259" width="26.1640625" style="178" customWidth="1"/>
    <col min="11260" max="11260" width="27.6640625" style="178" customWidth="1"/>
    <col min="11261" max="11261" width="1.83203125" style="178" customWidth="1"/>
    <col min="11262" max="11514" width="9.33203125" style="178"/>
    <col min="11515" max="11515" width="26.1640625" style="178" customWidth="1"/>
    <col min="11516" max="11516" width="27.6640625" style="178" customWidth="1"/>
    <col min="11517" max="11517" width="1.83203125" style="178" customWidth="1"/>
    <col min="11518" max="11770" width="9.33203125" style="178"/>
    <col min="11771" max="11771" width="26.1640625" style="178" customWidth="1"/>
    <col min="11772" max="11772" width="27.6640625" style="178" customWidth="1"/>
    <col min="11773" max="11773" width="1.83203125" style="178" customWidth="1"/>
    <col min="11774" max="12026" width="9.33203125" style="178"/>
    <col min="12027" max="12027" width="26.1640625" style="178" customWidth="1"/>
    <col min="12028" max="12028" width="27.6640625" style="178" customWidth="1"/>
    <col min="12029" max="12029" width="1.83203125" style="178" customWidth="1"/>
    <col min="12030" max="12282" width="9.33203125" style="178"/>
    <col min="12283" max="12283" width="26.1640625" style="178" customWidth="1"/>
    <col min="12284" max="12284" width="27.6640625" style="178" customWidth="1"/>
    <col min="12285" max="12285" width="1.83203125" style="178" customWidth="1"/>
    <col min="12286" max="12538" width="9.33203125" style="178"/>
    <col min="12539" max="12539" width="26.1640625" style="178" customWidth="1"/>
    <col min="12540" max="12540" width="27.6640625" style="178" customWidth="1"/>
    <col min="12541" max="12541" width="1.83203125" style="178" customWidth="1"/>
    <col min="12542" max="12794" width="9.33203125" style="178"/>
    <col min="12795" max="12795" width="26.1640625" style="178" customWidth="1"/>
    <col min="12796" max="12796" width="27.6640625" style="178" customWidth="1"/>
    <col min="12797" max="12797" width="1.83203125" style="178" customWidth="1"/>
    <col min="12798" max="13050" width="9.33203125" style="178"/>
    <col min="13051" max="13051" width="26.1640625" style="178" customWidth="1"/>
    <col min="13052" max="13052" width="27.6640625" style="178" customWidth="1"/>
    <col min="13053" max="13053" width="1.83203125" style="178" customWidth="1"/>
    <col min="13054" max="13306" width="9.33203125" style="178"/>
    <col min="13307" max="13307" width="26.1640625" style="178" customWidth="1"/>
    <col min="13308" max="13308" width="27.6640625" style="178" customWidth="1"/>
    <col min="13309" max="13309" width="1.83203125" style="178" customWidth="1"/>
    <col min="13310" max="13562" width="9.33203125" style="178"/>
    <col min="13563" max="13563" width="26.1640625" style="178" customWidth="1"/>
    <col min="13564" max="13564" width="27.6640625" style="178" customWidth="1"/>
    <col min="13565" max="13565" width="1.83203125" style="178" customWidth="1"/>
    <col min="13566" max="13818" width="9.33203125" style="178"/>
    <col min="13819" max="13819" width="26.1640625" style="178" customWidth="1"/>
    <col min="13820" max="13820" width="27.6640625" style="178" customWidth="1"/>
    <col min="13821" max="13821" width="1.83203125" style="178" customWidth="1"/>
    <col min="13822" max="14074" width="9.33203125" style="178"/>
    <col min="14075" max="14075" width="26.1640625" style="178" customWidth="1"/>
    <col min="14076" max="14076" width="27.6640625" style="178" customWidth="1"/>
    <col min="14077" max="14077" width="1.83203125" style="178" customWidth="1"/>
    <col min="14078" max="14330" width="9.33203125" style="178"/>
    <col min="14331" max="14331" width="26.1640625" style="178" customWidth="1"/>
    <col min="14332" max="14332" width="27.6640625" style="178" customWidth="1"/>
    <col min="14333" max="14333" width="1.83203125" style="178" customWidth="1"/>
    <col min="14334" max="14586" width="9.33203125" style="178"/>
    <col min="14587" max="14587" width="26.1640625" style="178" customWidth="1"/>
    <col min="14588" max="14588" width="27.6640625" style="178" customWidth="1"/>
    <col min="14589" max="14589" width="1.83203125" style="178" customWidth="1"/>
    <col min="14590" max="14842" width="9.33203125" style="178"/>
    <col min="14843" max="14843" width="26.1640625" style="178" customWidth="1"/>
    <col min="14844" max="14844" width="27.6640625" style="178" customWidth="1"/>
    <col min="14845" max="14845" width="1.83203125" style="178" customWidth="1"/>
    <col min="14846" max="15098" width="9.33203125" style="178"/>
    <col min="15099" max="15099" width="26.1640625" style="178" customWidth="1"/>
    <col min="15100" max="15100" width="27.6640625" style="178" customWidth="1"/>
    <col min="15101" max="15101" width="1.83203125" style="178" customWidth="1"/>
    <col min="15102" max="15354" width="9.33203125" style="178"/>
    <col min="15355" max="15355" width="26.1640625" style="178" customWidth="1"/>
    <col min="15356" max="15356" width="27.6640625" style="178" customWidth="1"/>
    <col min="15357" max="15357" width="1.83203125" style="178" customWidth="1"/>
    <col min="15358" max="15610" width="9.33203125" style="178"/>
    <col min="15611" max="15611" width="26.1640625" style="178" customWidth="1"/>
    <col min="15612" max="15612" width="27.6640625" style="178" customWidth="1"/>
    <col min="15613" max="15613" width="1.83203125" style="178" customWidth="1"/>
    <col min="15614" max="15866" width="9.33203125" style="178"/>
    <col min="15867" max="15867" width="26.1640625" style="178" customWidth="1"/>
    <col min="15868" max="15868" width="27.6640625" style="178" customWidth="1"/>
    <col min="15869" max="15869" width="1.83203125" style="178" customWidth="1"/>
    <col min="15870" max="16122" width="9.33203125" style="178"/>
    <col min="16123" max="16123" width="26.1640625" style="178" customWidth="1"/>
    <col min="16124" max="16124" width="27.6640625" style="178" customWidth="1"/>
    <col min="16125" max="16125" width="1.83203125" style="178" customWidth="1"/>
    <col min="16126" max="16384" width="9.33203125" style="178"/>
  </cols>
  <sheetData>
    <row r="1" spans="1:12" x14ac:dyDescent="0.2">
      <c r="A1" s="235" t="s">
        <v>41</v>
      </c>
      <c r="B1" s="179"/>
      <c r="G1" s="184"/>
    </row>
    <row r="2" spans="1:12" x14ac:dyDescent="0.2">
      <c r="A2" s="176" t="s">
        <v>918</v>
      </c>
      <c r="B2" s="179"/>
      <c r="G2" s="184"/>
    </row>
    <row r="3" spans="1:12" x14ac:dyDescent="0.2">
      <c r="A3" s="175" t="s">
        <v>932</v>
      </c>
      <c r="B3" s="7"/>
      <c r="G3" s="6"/>
      <c r="H3" s="7"/>
      <c r="I3" s="7"/>
      <c r="J3" s="7"/>
      <c r="K3" s="7"/>
      <c r="L3" s="7"/>
    </row>
    <row r="4" spans="1:12" x14ac:dyDescent="0.2">
      <c r="A4" s="174" t="s">
        <v>933</v>
      </c>
      <c r="B4" s="174"/>
      <c r="E4" s="7"/>
    </row>
    <row r="5" spans="1:12" x14ac:dyDescent="0.2">
      <c r="A5" s="234" t="s">
        <v>934</v>
      </c>
      <c r="B5" s="234"/>
      <c r="E5" s="7"/>
    </row>
    <row r="6" spans="1:12" ht="11.25" customHeight="1" x14ac:dyDescent="0.2">
      <c r="A6" s="173" t="s">
        <v>3</v>
      </c>
      <c r="B6" s="173"/>
      <c r="E6" s="7"/>
    </row>
    <row r="7" spans="1:12" s="172" customFormat="1" ht="11.25" customHeight="1" x14ac:dyDescent="0.2">
      <c r="A7" s="172" t="s">
        <v>935</v>
      </c>
      <c r="C7" s="234"/>
      <c r="F7" s="171"/>
      <c r="G7" s="171"/>
    </row>
    <row r="8" spans="1:12" s="172" customFormat="1" ht="11.25" customHeight="1" x14ac:dyDescent="0.2">
      <c r="A8" s="170"/>
      <c r="B8" s="170"/>
      <c r="C8" s="234"/>
      <c r="F8" s="171"/>
      <c r="G8" s="171"/>
    </row>
    <row r="9" spans="1:12" s="172" customFormat="1" x14ac:dyDescent="0.2">
      <c r="A9" s="169"/>
      <c r="B9" s="168" t="s">
        <v>936</v>
      </c>
      <c r="C9" s="168" t="s">
        <v>937</v>
      </c>
      <c r="D9" s="167" t="s">
        <v>938</v>
      </c>
      <c r="E9" s="168" t="s">
        <v>939</v>
      </c>
      <c r="F9" s="171"/>
      <c r="G9" s="171"/>
      <c r="H9" s="166"/>
      <c r="I9" s="166"/>
    </row>
    <row r="10" spans="1:12" x14ac:dyDescent="0.2">
      <c r="A10" s="165">
        <v>39083</v>
      </c>
      <c r="B10" s="164">
        <v>6.2</v>
      </c>
      <c r="C10" s="164">
        <v>5.54</v>
      </c>
      <c r="D10" s="164">
        <v>22.34</v>
      </c>
      <c r="E10" s="163">
        <v>12.71</v>
      </c>
      <c r="H10" s="162"/>
      <c r="I10" s="162"/>
    </row>
    <row r="11" spans="1:12" x14ac:dyDescent="0.2">
      <c r="A11" s="165">
        <v>39114</v>
      </c>
      <c r="B11" s="164">
        <v>6.28</v>
      </c>
      <c r="C11" s="164">
        <v>5.5</v>
      </c>
      <c r="D11" s="164">
        <v>22.94</v>
      </c>
      <c r="E11" s="163">
        <v>12.72</v>
      </c>
      <c r="H11" s="162"/>
      <c r="I11" s="162"/>
    </row>
    <row r="12" spans="1:12" x14ac:dyDescent="0.2">
      <c r="A12" s="165">
        <v>39142</v>
      </c>
      <c r="B12" s="164">
        <v>6.23</v>
      </c>
      <c r="C12" s="164">
        <v>5.64</v>
      </c>
      <c r="D12" s="164">
        <v>21.98</v>
      </c>
      <c r="E12" s="163">
        <v>12.84</v>
      </c>
      <c r="H12" s="162"/>
      <c r="I12" s="162"/>
    </row>
    <row r="13" spans="1:12" x14ac:dyDescent="0.2">
      <c r="A13" s="165">
        <v>39173</v>
      </c>
      <c r="B13" s="164">
        <v>6.3</v>
      </c>
      <c r="C13" s="164">
        <v>5.63</v>
      </c>
      <c r="D13" s="164">
        <v>20.66</v>
      </c>
      <c r="E13" s="163">
        <v>12.98</v>
      </c>
      <c r="H13" s="162"/>
      <c r="I13" s="162"/>
    </row>
    <row r="14" spans="1:12" x14ac:dyDescent="0.2">
      <c r="A14" s="165">
        <v>39203</v>
      </c>
      <c r="B14" s="164">
        <v>6.28</v>
      </c>
      <c r="C14" s="164">
        <v>5.8</v>
      </c>
      <c r="D14" s="164">
        <v>20.96</v>
      </c>
      <c r="E14" s="163">
        <v>13.12</v>
      </c>
      <c r="H14" s="162"/>
      <c r="I14" s="162"/>
    </row>
    <row r="15" spans="1:12" x14ac:dyDescent="0.2">
      <c r="A15" s="165">
        <v>39234</v>
      </c>
      <c r="B15" s="164">
        <v>6.19</v>
      </c>
      <c r="C15" s="164">
        <v>5.65</v>
      </c>
      <c r="D15" s="164">
        <v>19.510000000000002</v>
      </c>
      <c r="E15" s="163">
        <v>13.37</v>
      </c>
      <c r="H15" s="162"/>
      <c r="I15" s="162"/>
    </row>
    <row r="16" spans="1:12" x14ac:dyDescent="0.2">
      <c r="A16" s="165">
        <v>39264</v>
      </c>
      <c r="B16" s="164">
        <v>6.19</v>
      </c>
      <c r="C16" s="164">
        <v>5.68</v>
      </c>
      <c r="D16" s="164">
        <v>21</v>
      </c>
      <c r="E16" s="163">
        <v>13.41</v>
      </c>
      <c r="H16" s="162"/>
      <c r="I16" s="162"/>
    </row>
    <row r="17" spans="1:9" x14ac:dyDescent="0.2">
      <c r="A17" s="165">
        <v>39295</v>
      </c>
      <c r="B17" s="164">
        <v>6.25</v>
      </c>
      <c r="C17" s="164">
        <v>5.78</v>
      </c>
      <c r="D17" s="164">
        <v>21.6</v>
      </c>
      <c r="E17" s="163">
        <v>12.82</v>
      </c>
      <c r="H17" s="162"/>
      <c r="I17" s="162"/>
    </row>
    <row r="18" spans="1:9" x14ac:dyDescent="0.2">
      <c r="A18" s="165">
        <v>39326</v>
      </c>
      <c r="B18" s="164">
        <v>6.37</v>
      </c>
      <c r="C18" s="164">
        <v>6.95</v>
      </c>
      <c r="D18" s="164">
        <v>21.64</v>
      </c>
      <c r="E18" s="163">
        <v>13.84</v>
      </c>
      <c r="H18" s="162"/>
      <c r="I18" s="162"/>
    </row>
    <row r="19" spans="1:9" x14ac:dyDescent="0.2">
      <c r="A19" s="165">
        <v>39356</v>
      </c>
      <c r="B19" s="164">
        <v>6.32</v>
      </c>
      <c r="C19" s="164">
        <v>6.55</v>
      </c>
      <c r="D19" s="164">
        <v>20.93</v>
      </c>
      <c r="E19" s="163">
        <v>13.96</v>
      </c>
      <c r="H19" s="162"/>
      <c r="I19" s="162"/>
    </row>
    <row r="20" spans="1:9" x14ac:dyDescent="0.2">
      <c r="A20" s="165">
        <v>39387</v>
      </c>
      <c r="B20" s="164">
        <v>6.29</v>
      </c>
      <c r="C20" s="164">
        <v>6.86</v>
      </c>
      <c r="D20" s="164">
        <v>21.73</v>
      </c>
      <c r="E20" s="163">
        <v>14.28</v>
      </c>
      <c r="H20" s="162"/>
      <c r="I20" s="162"/>
    </row>
    <row r="21" spans="1:9" x14ac:dyDescent="0.2">
      <c r="A21" s="165">
        <v>39417</v>
      </c>
      <c r="B21" s="164">
        <v>6.37</v>
      </c>
      <c r="C21" s="164">
        <v>7.24</v>
      </c>
      <c r="D21" s="164">
        <v>21.69</v>
      </c>
      <c r="E21" s="163">
        <v>16.64</v>
      </c>
      <c r="H21" s="162"/>
      <c r="I21" s="162"/>
    </row>
    <row r="22" spans="1:9" x14ac:dyDescent="0.2">
      <c r="A22" s="165">
        <v>39448</v>
      </c>
      <c r="B22" s="164">
        <v>6.32</v>
      </c>
      <c r="C22" s="164">
        <v>6.53</v>
      </c>
      <c r="D22" s="164">
        <v>22.56</v>
      </c>
      <c r="E22" s="163">
        <v>14.29</v>
      </c>
      <c r="H22" s="162"/>
      <c r="I22" s="162"/>
    </row>
    <row r="23" spans="1:9" x14ac:dyDescent="0.2">
      <c r="A23" s="165">
        <v>39479</v>
      </c>
      <c r="B23" s="164">
        <v>6.27</v>
      </c>
      <c r="C23" s="164">
        <v>6.69</v>
      </c>
      <c r="D23" s="164">
        <v>22.79</v>
      </c>
      <c r="E23" s="163">
        <v>14.26</v>
      </c>
      <c r="H23" s="162"/>
      <c r="I23" s="162"/>
    </row>
    <row r="24" spans="1:9" x14ac:dyDescent="0.2">
      <c r="A24" s="165">
        <v>39508</v>
      </c>
      <c r="B24" s="164">
        <v>6.27</v>
      </c>
      <c r="C24" s="164">
        <v>6.86</v>
      </c>
      <c r="D24" s="164">
        <v>22.63</v>
      </c>
      <c r="E24" s="163">
        <v>14.8</v>
      </c>
      <c r="H24" s="162"/>
      <c r="I24" s="162"/>
    </row>
    <row r="25" spans="1:9" x14ac:dyDescent="0.2">
      <c r="A25" s="165">
        <v>39539</v>
      </c>
      <c r="B25" s="164">
        <v>6.23</v>
      </c>
      <c r="C25" s="164">
        <v>6.4</v>
      </c>
      <c r="D25" s="164">
        <v>21.39</v>
      </c>
      <c r="E25" s="163">
        <v>14.97</v>
      </c>
      <c r="H25" s="162"/>
      <c r="I25" s="162"/>
    </row>
    <row r="26" spans="1:9" x14ac:dyDescent="0.2">
      <c r="A26" s="165">
        <v>39569</v>
      </c>
      <c r="B26" s="164">
        <v>6.34</v>
      </c>
      <c r="C26" s="164">
        <v>6.46</v>
      </c>
      <c r="D26" s="164">
        <v>21.97</v>
      </c>
      <c r="E26" s="163">
        <v>15.19</v>
      </c>
      <c r="H26" s="162"/>
      <c r="I26" s="162"/>
    </row>
    <row r="27" spans="1:9" x14ac:dyDescent="0.2">
      <c r="A27" s="165">
        <v>39600</v>
      </c>
      <c r="B27" s="164">
        <v>6.26</v>
      </c>
      <c r="C27" s="164">
        <v>6.37</v>
      </c>
      <c r="D27" s="164">
        <v>20.23</v>
      </c>
      <c r="E27" s="163">
        <v>15.62</v>
      </c>
      <c r="H27" s="162"/>
      <c r="I27" s="162"/>
    </row>
    <row r="28" spans="1:9" x14ac:dyDescent="0.2">
      <c r="A28" s="165">
        <v>39630</v>
      </c>
      <c r="B28" s="164">
        <v>6.44</v>
      </c>
      <c r="C28" s="164">
        <v>6.52</v>
      </c>
      <c r="D28" s="164">
        <v>21.62</v>
      </c>
      <c r="E28" s="163">
        <v>15.46</v>
      </c>
      <c r="H28" s="162"/>
      <c r="I28" s="162"/>
    </row>
    <row r="29" spans="1:9" x14ac:dyDescent="0.2">
      <c r="A29" s="165">
        <v>39661</v>
      </c>
      <c r="B29" s="164">
        <v>6.38</v>
      </c>
      <c r="C29" s="164">
        <v>6.47</v>
      </c>
      <c r="D29" s="164">
        <v>21.92</v>
      </c>
      <c r="E29" s="163">
        <v>15.4</v>
      </c>
      <c r="H29" s="162"/>
      <c r="I29" s="162"/>
    </row>
    <row r="30" spans="1:9" x14ac:dyDescent="0.2">
      <c r="A30" s="165">
        <v>39692</v>
      </c>
      <c r="B30" s="164">
        <v>8.49</v>
      </c>
      <c r="C30" s="164">
        <v>9.56</v>
      </c>
      <c r="D30" s="164">
        <v>22.45</v>
      </c>
      <c r="E30" s="163">
        <v>16.07</v>
      </c>
      <c r="H30" s="162"/>
      <c r="I30" s="162"/>
    </row>
    <row r="31" spans="1:9" x14ac:dyDescent="0.2">
      <c r="A31" s="165">
        <v>39722</v>
      </c>
      <c r="B31" s="164">
        <v>13.79</v>
      </c>
      <c r="C31" s="164">
        <v>18.489999999999998</v>
      </c>
      <c r="D31" s="164">
        <v>23.3</v>
      </c>
      <c r="E31" s="163">
        <v>21.48</v>
      </c>
      <c r="H31" s="162"/>
      <c r="I31" s="162"/>
    </row>
    <row r="32" spans="1:9" x14ac:dyDescent="0.2">
      <c r="A32" s="165">
        <v>39753</v>
      </c>
      <c r="B32" s="164">
        <v>14.75</v>
      </c>
      <c r="C32" s="164">
        <v>16.59</v>
      </c>
      <c r="D32" s="164">
        <v>24.25</v>
      </c>
      <c r="E32" s="163">
        <v>21.06</v>
      </c>
      <c r="H32" s="162"/>
      <c r="I32" s="162"/>
    </row>
    <row r="33" spans="1:9" x14ac:dyDescent="0.2">
      <c r="A33" s="165">
        <v>39783</v>
      </c>
      <c r="B33" s="164">
        <v>15.68</v>
      </c>
      <c r="C33" s="164">
        <v>16.55</v>
      </c>
      <c r="D33" s="164">
        <v>24.49</v>
      </c>
      <c r="E33" s="163">
        <v>21.67</v>
      </c>
      <c r="H33" s="162"/>
      <c r="I33" s="162"/>
    </row>
    <row r="34" spans="1:9" x14ac:dyDescent="0.2">
      <c r="A34" s="165">
        <v>39814</v>
      </c>
      <c r="B34" s="164">
        <v>13.8</v>
      </c>
      <c r="C34" s="164">
        <v>13.52</v>
      </c>
      <c r="D34" s="164">
        <v>25.37</v>
      </c>
      <c r="E34" s="163">
        <v>21.03</v>
      </c>
      <c r="H34" s="162"/>
      <c r="I34" s="162"/>
    </row>
    <row r="35" spans="1:9" x14ac:dyDescent="0.2">
      <c r="A35" s="165">
        <v>39845</v>
      </c>
      <c r="B35" s="164">
        <v>13.72</v>
      </c>
      <c r="C35" s="164">
        <v>12.63</v>
      </c>
      <c r="D35" s="164">
        <v>25.93</v>
      </c>
      <c r="E35" s="163">
        <v>20.12</v>
      </c>
      <c r="H35" s="162"/>
      <c r="I35" s="162"/>
    </row>
    <row r="36" spans="1:9" x14ac:dyDescent="0.2">
      <c r="A36" s="165">
        <v>39873</v>
      </c>
      <c r="B36" s="164">
        <v>14.84</v>
      </c>
      <c r="C36" s="164">
        <v>12.95</v>
      </c>
      <c r="D36" s="164">
        <v>26.3</v>
      </c>
      <c r="E36" s="163">
        <v>19.88</v>
      </c>
      <c r="H36" s="162"/>
      <c r="I36" s="162"/>
    </row>
    <row r="37" spans="1:9" x14ac:dyDescent="0.2">
      <c r="A37" s="165">
        <v>39904</v>
      </c>
      <c r="B37" s="164">
        <v>14.8</v>
      </c>
      <c r="C37" s="164">
        <v>15.16</v>
      </c>
      <c r="D37" s="164">
        <v>24.37</v>
      </c>
      <c r="E37" s="163">
        <v>20.12</v>
      </c>
      <c r="H37" s="162"/>
      <c r="I37" s="162"/>
    </row>
    <row r="38" spans="1:9" x14ac:dyDescent="0.2">
      <c r="A38" s="165">
        <v>39934</v>
      </c>
      <c r="B38" s="164">
        <v>14.9</v>
      </c>
      <c r="C38" s="164">
        <v>15.07</v>
      </c>
      <c r="D38" s="164">
        <v>25.21</v>
      </c>
      <c r="E38" s="163">
        <v>19.91</v>
      </c>
      <c r="H38" s="162"/>
      <c r="I38" s="162"/>
    </row>
    <row r="39" spans="1:9" x14ac:dyDescent="0.2">
      <c r="A39" s="165">
        <v>39965</v>
      </c>
      <c r="B39" s="164">
        <v>14.51</v>
      </c>
      <c r="C39" s="164">
        <v>15.7</v>
      </c>
      <c r="D39" s="164">
        <v>23.31</v>
      </c>
      <c r="E39" s="163">
        <v>22.15</v>
      </c>
      <c r="H39" s="162"/>
      <c r="I39" s="162"/>
    </row>
    <row r="40" spans="1:9" x14ac:dyDescent="0.2">
      <c r="A40" s="165">
        <v>39995</v>
      </c>
      <c r="B40" s="164">
        <v>14.33</v>
      </c>
      <c r="C40" s="164">
        <v>17.5</v>
      </c>
      <c r="D40" s="164">
        <v>24.35</v>
      </c>
      <c r="E40" s="163">
        <v>20.54</v>
      </c>
      <c r="H40" s="162"/>
      <c r="I40" s="162"/>
    </row>
    <row r="41" spans="1:9" x14ac:dyDescent="0.2">
      <c r="A41" s="165">
        <v>40026</v>
      </c>
      <c r="B41" s="164">
        <v>14.87</v>
      </c>
      <c r="C41" s="164">
        <v>15.71</v>
      </c>
      <c r="D41" s="164">
        <v>24.87</v>
      </c>
      <c r="E41" s="163">
        <v>20.2</v>
      </c>
      <c r="H41" s="162"/>
      <c r="I41" s="162"/>
    </row>
    <row r="42" spans="1:9" x14ac:dyDescent="0.2">
      <c r="A42" s="165">
        <v>40057</v>
      </c>
      <c r="B42" s="164">
        <v>15.34</v>
      </c>
      <c r="C42" s="164">
        <v>16.149999999999999</v>
      </c>
      <c r="D42" s="164">
        <v>24.69</v>
      </c>
      <c r="E42" s="163">
        <v>19.8</v>
      </c>
      <c r="H42" s="162"/>
      <c r="I42" s="162"/>
    </row>
    <row r="43" spans="1:9" x14ac:dyDescent="0.2">
      <c r="A43" s="165">
        <v>40087</v>
      </c>
      <c r="B43" s="164">
        <v>15.49</v>
      </c>
      <c r="C43" s="164">
        <v>16.79</v>
      </c>
      <c r="D43" s="164">
        <v>23.64</v>
      </c>
      <c r="E43" s="163">
        <v>19.75</v>
      </c>
      <c r="H43" s="162"/>
      <c r="I43" s="162"/>
    </row>
    <row r="44" spans="1:9" x14ac:dyDescent="0.2">
      <c r="A44" s="165">
        <v>40118</v>
      </c>
      <c r="B44" s="164">
        <v>15.81</v>
      </c>
      <c r="C44" s="164">
        <v>16.739999999999998</v>
      </c>
      <c r="D44" s="164">
        <v>24.9</v>
      </c>
      <c r="E44" s="163">
        <v>19.52</v>
      </c>
      <c r="H44" s="162"/>
      <c r="I44" s="162"/>
    </row>
    <row r="45" spans="1:9" x14ac:dyDescent="0.2">
      <c r="A45" s="165">
        <v>40148</v>
      </c>
      <c r="B45" s="164">
        <v>16.010000000000002</v>
      </c>
      <c r="C45" s="164">
        <v>16.96</v>
      </c>
      <c r="D45" s="164">
        <v>26.01</v>
      </c>
      <c r="E45" s="163">
        <v>20.5</v>
      </c>
      <c r="H45" s="162"/>
      <c r="I45" s="162"/>
    </row>
    <row r="46" spans="1:9" x14ac:dyDescent="0.2">
      <c r="A46" s="165">
        <v>40179</v>
      </c>
      <c r="B46" s="164">
        <v>15.52</v>
      </c>
      <c r="C46" s="164">
        <v>17.03</v>
      </c>
      <c r="D46" s="164">
        <v>25.38</v>
      </c>
      <c r="E46" s="163">
        <v>20.2</v>
      </c>
      <c r="H46" s="162"/>
      <c r="I46" s="162"/>
    </row>
    <row r="47" spans="1:9" x14ac:dyDescent="0.2">
      <c r="A47" s="165">
        <v>40210</v>
      </c>
      <c r="B47" s="164">
        <v>15.79</v>
      </c>
      <c r="C47" s="164">
        <v>16.91</v>
      </c>
      <c r="D47" s="164">
        <v>26.28</v>
      </c>
      <c r="E47" s="163">
        <v>20.329999999999998</v>
      </c>
      <c r="H47" s="162"/>
      <c r="I47" s="162"/>
    </row>
    <row r="48" spans="1:9" x14ac:dyDescent="0.2">
      <c r="A48" s="165">
        <v>40238</v>
      </c>
      <c r="B48" s="164">
        <v>15.94</v>
      </c>
      <c r="C48" s="164">
        <v>17.21</v>
      </c>
      <c r="D48" s="164">
        <v>25.25</v>
      </c>
      <c r="E48" s="163">
        <v>20.39</v>
      </c>
      <c r="H48" s="162"/>
      <c r="I48" s="162"/>
    </row>
    <row r="49" spans="1:9" x14ac:dyDescent="0.2">
      <c r="A49" s="165">
        <v>40269</v>
      </c>
      <c r="B49" s="164">
        <v>16.100000000000001</v>
      </c>
      <c r="C49" s="164">
        <v>17.04</v>
      </c>
      <c r="D49" s="164">
        <v>23.67</v>
      </c>
      <c r="E49" s="163">
        <v>21</v>
      </c>
      <c r="H49" s="162"/>
      <c r="I49" s="162"/>
    </row>
    <row r="50" spans="1:9" x14ac:dyDescent="0.2">
      <c r="A50" s="165">
        <v>40299</v>
      </c>
      <c r="B50" s="164">
        <v>16.12</v>
      </c>
      <c r="C50" s="164">
        <v>17.2</v>
      </c>
      <c r="D50" s="164">
        <v>25.08</v>
      </c>
      <c r="E50" s="163">
        <v>22.36</v>
      </c>
      <c r="H50" s="162"/>
      <c r="I50" s="162"/>
    </row>
    <row r="51" spans="1:9" x14ac:dyDescent="0.2">
      <c r="A51" s="165">
        <v>40330</v>
      </c>
      <c r="B51" s="164">
        <v>16.100000000000001</v>
      </c>
      <c r="C51" s="164">
        <v>17.09</v>
      </c>
      <c r="D51" s="164">
        <v>23.47</v>
      </c>
      <c r="E51" s="163">
        <v>23.05</v>
      </c>
      <c r="H51" s="162"/>
      <c r="I51" s="162"/>
    </row>
    <row r="52" spans="1:9" x14ac:dyDescent="0.2">
      <c r="A52" s="165">
        <v>40360</v>
      </c>
      <c r="B52" s="164">
        <v>16.059999999999999</v>
      </c>
      <c r="C52" s="164">
        <v>17.190000000000001</v>
      </c>
      <c r="D52" s="164">
        <v>24.33</v>
      </c>
      <c r="E52" s="163">
        <v>21.38</v>
      </c>
      <c r="H52" s="162"/>
      <c r="I52" s="162"/>
    </row>
    <row r="53" spans="1:9" x14ac:dyDescent="0.2">
      <c r="A53" s="165">
        <v>40391</v>
      </c>
      <c r="B53" s="164">
        <v>15.89</v>
      </c>
      <c r="C53" s="164">
        <v>16.89</v>
      </c>
      <c r="D53" s="164">
        <v>25.51</v>
      </c>
      <c r="E53" s="163">
        <v>21</v>
      </c>
      <c r="H53" s="162"/>
      <c r="I53" s="162"/>
    </row>
    <row r="54" spans="1:9" x14ac:dyDescent="0.2">
      <c r="A54" s="165">
        <v>40422</v>
      </c>
      <c r="B54" s="164">
        <v>15.88</v>
      </c>
      <c r="C54" s="164">
        <v>16.7</v>
      </c>
      <c r="D54" s="164">
        <v>24.95</v>
      </c>
      <c r="E54" s="163">
        <v>21.22</v>
      </c>
      <c r="H54" s="162"/>
      <c r="I54" s="162"/>
    </row>
    <row r="55" spans="1:9" x14ac:dyDescent="0.2">
      <c r="A55" s="165">
        <v>40452</v>
      </c>
      <c r="B55" s="164">
        <v>15.85</v>
      </c>
      <c r="C55" s="164">
        <v>16.649999999999999</v>
      </c>
      <c r="D55" s="164">
        <v>25.17</v>
      </c>
      <c r="E55" s="163">
        <v>20.36</v>
      </c>
      <c r="H55" s="162"/>
      <c r="I55" s="162"/>
    </row>
    <row r="56" spans="1:9" x14ac:dyDescent="0.2">
      <c r="A56" s="165">
        <v>40483</v>
      </c>
      <c r="B56" s="164">
        <v>16.2</v>
      </c>
      <c r="C56" s="164">
        <v>16.760000000000002</v>
      </c>
      <c r="D56" s="164">
        <v>26.34</v>
      </c>
      <c r="E56" s="163">
        <v>20.57</v>
      </c>
      <c r="H56" s="162"/>
      <c r="I56" s="162"/>
    </row>
    <row r="57" spans="1:9" x14ac:dyDescent="0.2">
      <c r="A57" s="165">
        <v>40513</v>
      </c>
      <c r="B57" s="164">
        <v>16.71</v>
      </c>
      <c r="C57" s="164">
        <v>16.84</v>
      </c>
      <c r="D57" s="164">
        <v>26.68</v>
      </c>
      <c r="E57" s="163">
        <v>21.38</v>
      </c>
      <c r="H57" s="162"/>
      <c r="I57" s="162"/>
    </row>
    <row r="58" spans="1:9" x14ac:dyDescent="0.2">
      <c r="A58" s="165">
        <v>40544</v>
      </c>
      <c r="B58" s="164">
        <v>16.23</v>
      </c>
      <c r="C58" s="164">
        <v>15.94</v>
      </c>
      <c r="D58" s="164">
        <v>27.2</v>
      </c>
      <c r="E58" s="163">
        <v>20.37</v>
      </c>
      <c r="H58" s="162"/>
      <c r="I58" s="162"/>
    </row>
    <row r="59" spans="1:9" x14ac:dyDescent="0.2">
      <c r="A59" s="165">
        <v>40575</v>
      </c>
      <c r="B59" s="164">
        <v>16.829999999999998</v>
      </c>
      <c r="C59" s="164">
        <v>15.89</v>
      </c>
      <c r="D59" s="164">
        <v>27.65</v>
      </c>
      <c r="E59" s="163">
        <v>20.21</v>
      </c>
      <c r="H59" s="162"/>
      <c r="I59" s="162"/>
    </row>
    <row r="60" spans="1:9" x14ac:dyDescent="0.2">
      <c r="A60" s="165">
        <v>40603</v>
      </c>
      <c r="B60" s="164">
        <v>17.420000000000002</v>
      </c>
      <c r="C60" s="164">
        <v>16</v>
      </c>
      <c r="D60" s="164">
        <v>30.25</v>
      </c>
      <c r="E60" s="7">
        <v>19.98</v>
      </c>
      <c r="H60" s="162"/>
      <c r="I60" s="162"/>
    </row>
    <row r="61" spans="1:9" x14ac:dyDescent="0.2">
      <c r="A61" s="165">
        <v>40634</v>
      </c>
      <c r="B61" s="164">
        <v>17.88</v>
      </c>
      <c r="C61" s="164">
        <v>15.85</v>
      </c>
      <c r="D61" s="164">
        <v>28.6</v>
      </c>
      <c r="E61" s="178">
        <v>19.579999999999998</v>
      </c>
      <c r="H61" s="162"/>
      <c r="I61" s="162"/>
    </row>
    <row r="62" spans="1:9" x14ac:dyDescent="0.2">
      <c r="A62" s="165">
        <v>40664</v>
      </c>
      <c r="B62" s="164">
        <v>18.43</v>
      </c>
      <c r="C62" s="164">
        <v>15.81</v>
      </c>
      <c r="D62" s="164">
        <v>28.71</v>
      </c>
      <c r="E62" s="178">
        <v>19.68</v>
      </c>
      <c r="H62" s="162"/>
      <c r="I62" s="162"/>
    </row>
    <row r="63" spans="1:9" x14ac:dyDescent="0.2">
      <c r="A63" s="165">
        <v>40695</v>
      </c>
      <c r="B63" s="164">
        <v>19.03</v>
      </c>
      <c r="C63" s="164">
        <v>15.58</v>
      </c>
      <c r="D63" s="164">
        <v>27.53</v>
      </c>
      <c r="E63" s="178">
        <v>20.5</v>
      </c>
      <c r="H63" s="162"/>
      <c r="I63" s="162"/>
    </row>
    <row r="64" spans="1:9" x14ac:dyDescent="0.2">
      <c r="A64" s="165">
        <v>40725</v>
      </c>
      <c r="B64" s="164">
        <v>19.02</v>
      </c>
      <c r="C64" s="164">
        <v>15.69</v>
      </c>
      <c r="D64" s="164">
        <v>28.57</v>
      </c>
      <c r="E64" s="178">
        <v>20.61</v>
      </c>
      <c r="H64" s="162"/>
      <c r="I64" s="162"/>
    </row>
    <row r="65" spans="1:12" x14ac:dyDescent="0.2">
      <c r="A65" s="165">
        <v>40756</v>
      </c>
      <c r="B65" s="164">
        <v>18.95</v>
      </c>
      <c r="C65" s="164">
        <v>15.85</v>
      </c>
      <c r="D65" s="164">
        <v>30.06</v>
      </c>
      <c r="E65" s="178">
        <v>21.46</v>
      </c>
      <c r="H65" s="162"/>
      <c r="I65" s="162"/>
    </row>
    <row r="66" spans="1:12" x14ac:dyDescent="0.2">
      <c r="A66" s="161">
        <v>40787</v>
      </c>
      <c r="B66" s="160">
        <v>18.93</v>
      </c>
      <c r="C66" s="160">
        <v>16.03</v>
      </c>
      <c r="D66" s="7">
        <v>29.26</v>
      </c>
      <c r="E66" s="178">
        <v>23.74</v>
      </c>
      <c r="H66" s="162"/>
      <c r="I66" s="162"/>
    </row>
    <row r="67" spans="1:12" x14ac:dyDescent="0.2">
      <c r="A67" s="161">
        <v>40817</v>
      </c>
      <c r="B67" s="163">
        <v>18.89</v>
      </c>
      <c r="C67" s="163">
        <v>16.899999999999999</v>
      </c>
      <c r="D67" s="159">
        <v>28.26</v>
      </c>
      <c r="E67" s="163">
        <v>23.87</v>
      </c>
      <c r="H67" s="162"/>
      <c r="I67" s="162"/>
    </row>
    <row r="68" spans="1:12" x14ac:dyDescent="0.2">
      <c r="A68" s="161">
        <v>40848</v>
      </c>
      <c r="B68" s="160">
        <v>18.68</v>
      </c>
      <c r="C68" s="160">
        <v>18.59</v>
      </c>
      <c r="D68" s="7">
        <v>30.43</v>
      </c>
      <c r="E68" s="178">
        <v>24.7</v>
      </c>
      <c r="H68" s="162"/>
      <c r="I68" s="162"/>
    </row>
    <row r="69" spans="1:12" x14ac:dyDescent="0.2">
      <c r="A69" s="161">
        <v>40878</v>
      </c>
      <c r="B69" s="160">
        <v>19.43</v>
      </c>
      <c r="C69" s="160">
        <v>19.149999999999999</v>
      </c>
      <c r="D69" s="7">
        <v>30.39</v>
      </c>
      <c r="E69" s="178">
        <v>28.21</v>
      </c>
      <c r="H69" s="162"/>
      <c r="I69" s="162"/>
    </row>
    <row r="70" spans="1:12" x14ac:dyDescent="0.2">
      <c r="A70" s="161">
        <v>40909</v>
      </c>
      <c r="B70" s="160">
        <v>18.63</v>
      </c>
      <c r="C70" s="160">
        <v>19.559999999999999</v>
      </c>
      <c r="D70" s="7">
        <v>28.77</v>
      </c>
      <c r="E70" s="178">
        <v>27.51</v>
      </c>
      <c r="H70" s="162"/>
      <c r="I70" s="162"/>
    </row>
    <row r="71" spans="1:12" x14ac:dyDescent="0.2">
      <c r="A71" s="161">
        <v>40940</v>
      </c>
      <c r="B71" s="160">
        <v>18.670000000000002</v>
      </c>
      <c r="C71" s="160">
        <v>20.84</v>
      </c>
      <c r="D71" s="7">
        <v>30.31</v>
      </c>
      <c r="E71" s="178">
        <v>27.7</v>
      </c>
      <c r="H71" s="162"/>
      <c r="I71" s="162"/>
    </row>
    <row r="72" spans="1:12" s="7" customFormat="1" x14ac:dyDescent="0.2">
      <c r="A72" s="161">
        <v>40969</v>
      </c>
      <c r="B72" s="160">
        <v>18.36</v>
      </c>
      <c r="C72" s="160">
        <v>21.68</v>
      </c>
      <c r="D72" s="7">
        <v>29.31</v>
      </c>
      <c r="E72" s="178">
        <v>30.62</v>
      </c>
      <c r="F72" s="177"/>
      <c r="G72" s="177"/>
      <c r="H72" s="162"/>
      <c r="I72" s="162"/>
      <c r="K72" s="178"/>
      <c r="L72" s="178"/>
    </row>
    <row r="73" spans="1:12" x14ac:dyDescent="0.2">
      <c r="A73" s="161">
        <v>41000</v>
      </c>
      <c r="B73" s="160">
        <v>18.29</v>
      </c>
      <c r="C73" s="160">
        <v>22.79</v>
      </c>
      <c r="D73" s="7">
        <v>29.67</v>
      </c>
      <c r="E73" s="178">
        <v>29.27</v>
      </c>
      <c r="H73" s="162"/>
      <c r="I73" s="162"/>
    </row>
    <row r="74" spans="1:12" x14ac:dyDescent="0.2">
      <c r="A74" s="161">
        <v>41030</v>
      </c>
      <c r="B74" s="160">
        <v>18.14</v>
      </c>
      <c r="C74" s="160">
        <v>23.11</v>
      </c>
      <c r="D74" s="7">
        <v>30.01</v>
      </c>
      <c r="E74" s="178">
        <v>28.81</v>
      </c>
      <c r="H74" s="162"/>
      <c r="I74" s="162"/>
    </row>
    <row r="75" spans="1:12" x14ac:dyDescent="0.2">
      <c r="A75" s="161">
        <v>41061</v>
      </c>
      <c r="B75" s="160">
        <v>18.27</v>
      </c>
      <c r="C75" s="160">
        <v>23.38</v>
      </c>
      <c r="D75" s="7">
        <v>30.18</v>
      </c>
      <c r="E75" s="178">
        <v>30.73</v>
      </c>
      <c r="H75" s="162"/>
      <c r="I75" s="162"/>
    </row>
    <row r="76" spans="1:12" x14ac:dyDescent="0.2">
      <c r="A76" s="161">
        <v>41091</v>
      </c>
      <c r="B76" s="160">
        <v>18.16</v>
      </c>
      <c r="C76" s="160">
        <v>24.17</v>
      </c>
      <c r="D76" s="7">
        <v>30.57</v>
      </c>
      <c r="E76" s="178">
        <v>30.23</v>
      </c>
      <c r="H76" s="162"/>
      <c r="I76" s="162"/>
    </row>
    <row r="77" spans="1:12" x14ac:dyDescent="0.2">
      <c r="A77" s="161">
        <v>41122</v>
      </c>
      <c r="B77" s="160">
        <v>17.95</v>
      </c>
      <c r="C77" s="160">
        <v>25.09</v>
      </c>
      <c r="D77" s="7">
        <v>31.51</v>
      </c>
      <c r="E77" s="178">
        <v>30.21</v>
      </c>
      <c r="H77" s="162"/>
      <c r="I77" s="162"/>
    </row>
    <row r="78" spans="1:12" x14ac:dyDescent="0.2">
      <c r="A78" s="161">
        <v>41153</v>
      </c>
      <c r="B78" s="160">
        <v>17.89</v>
      </c>
      <c r="C78" s="160">
        <v>25.92</v>
      </c>
      <c r="D78" s="7">
        <v>31.5</v>
      </c>
      <c r="E78" s="178">
        <v>30.25</v>
      </c>
    </row>
    <row r="79" spans="1:12" x14ac:dyDescent="0.2">
      <c r="A79" s="161">
        <v>41183</v>
      </c>
      <c r="B79" s="160">
        <v>18.010000000000002</v>
      </c>
      <c r="C79" s="160">
        <v>26.85</v>
      </c>
      <c r="D79" s="7">
        <v>32.31</v>
      </c>
      <c r="E79" s="178">
        <v>29.68</v>
      </c>
    </row>
    <row r="80" spans="1:12" x14ac:dyDescent="0.2">
      <c r="A80" s="161">
        <v>41214</v>
      </c>
      <c r="B80" s="160">
        <v>18.190000000000001</v>
      </c>
      <c r="C80" s="160">
        <v>26.91</v>
      </c>
      <c r="D80" s="7">
        <v>32.86</v>
      </c>
      <c r="E80" s="178">
        <v>29.51</v>
      </c>
    </row>
    <row r="81" spans="1:2" x14ac:dyDescent="0.2">
      <c r="A81" s="160"/>
      <c r="B81" s="160"/>
    </row>
    <row r="82" spans="1:2" ht="11.25" customHeight="1" x14ac:dyDescent="0.2">
      <c r="A82" s="160"/>
      <c r="B82" s="160"/>
    </row>
    <row r="83" spans="1:2" ht="11.25" customHeight="1" x14ac:dyDescent="0.2">
      <c r="A83" s="160"/>
      <c r="B83" s="160"/>
    </row>
    <row r="84" spans="1:2" ht="11.25" customHeight="1" x14ac:dyDescent="0.2">
      <c r="A84" s="160"/>
      <c r="B84" s="160"/>
    </row>
    <row r="85" spans="1:2" x14ac:dyDescent="0.2">
      <c r="A85" s="160"/>
      <c r="B85" s="160"/>
    </row>
    <row r="86" spans="1:2" x14ac:dyDescent="0.2">
      <c r="A86" s="160"/>
      <c r="B86" s="160"/>
    </row>
    <row r="87" spans="1:2" x14ac:dyDescent="0.2">
      <c r="A87" s="160"/>
      <c r="B87" s="160"/>
    </row>
    <row r="88" spans="1:2" x14ac:dyDescent="0.2">
      <c r="A88" s="160"/>
      <c r="B88" s="160"/>
    </row>
    <row r="89" spans="1:2" x14ac:dyDescent="0.2">
      <c r="A89" s="160"/>
      <c r="B89" s="160"/>
    </row>
    <row r="90" spans="1:2" x14ac:dyDescent="0.2">
      <c r="A90" s="160"/>
      <c r="B90" s="160"/>
    </row>
    <row r="91" spans="1:2" x14ac:dyDescent="0.2">
      <c r="A91" s="160"/>
      <c r="B91" s="160"/>
    </row>
    <row r="92" spans="1:2" x14ac:dyDescent="0.2">
      <c r="A92" s="160"/>
      <c r="B92" s="160"/>
    </row>
    <row r="93" spans="1:2" x14ac:dyDescent="0.2">
      <c r="A93" s="160"/>
      <c r="B93" s="160"/>
    </row>
    <row r="94" spans="1:2" x14ac:dyDescent="0.2">
      <c r="A94" s="160"/>
      <c r="B94" s="160"/>
    </row>
    <row r="95" spans="1:2" x14ac:dyDescent="0.2">
      <c r="A95" s="160"/>
      <c r="B95" s="160"/>
    </row>
    <row r="96" spans="1:2" x14ac:dyDescent="0.2">
      <c r="A96" s="160"/>
      <c r="B96" s="160"/>
    </row>
    <row r="97" spans="1:2" x14ac:dyDescent="0.2">
      <c r="A97" s="160"/>
      <c r="B97" s="160"/>
    </row>
    <row r="98" spans="1:2" x14ac:dyDescent="0.2">
      <c r="A98" s="160"/>
      <c r="B98" s="160"/>
    </row>
    <row r="99" spans="1:2" x14ac:dyDescent="0.2">
      <c r="A99" s="160"/>
      <c r="B99" s="160"/>
    </row>
    <row r="100" spans="1:2" x14ac:dyDescent="0.2">
      <c r="A100" s="160"/>
      <c r="B100" s="160"/>
    </row>
    <row r="101" spans="1:2" x14ac:dyDescent="0.2">
      <c r="A101" s="160"/>
      <c r="B101" s="160"/>
    </row>
    <row r="102" spans="1:2" x14ac:dyDescent="0.2">
      <c r="A102" s="160"/>
      <c r="B102" s="160"/>
    </row>
    <row r="103" spans="1:2" x14ac:dyDescent="0.2">
      <c r="A103" s="160"/>
      <c r="B103" s="160"/>
    </row>
    <row r="104" spans="1:2" x14ac:dyDescent="0.2">
      <c r="A104" s="160"/>
      <c r="B104" s="160"/>
    </row>
    <row r="105" spans="1:2" x14ac:dyDescent="0.2">
      <c r="A105" s="160"/>
      <c r="B105" s="160"/>
    </row>
    <row r="106" spans="1:2" x14ac:dyDescent="0.2">
      <c r="A106" s="160"/>
      <c r="B106" s="160"/>
    </row>
    <row r="107" spans="1:2" x14ac:dyDescent="0.2">
      <c r="A107" s="160"/>
      <c r="B107" s="160"/>
    </row>
    <row r="108" spans="1:2" x14ac:dyDescent="0.2">
      <c r="A108" s="160"/>
      <c r="B108" s="160"/>
    </row>
    <row r="109" spans="1:2" x14ac:dyDescent="0.2">
      <c r="A109" s="160"/>
      <c r="B109" s="160"/>
    </row>
    <row r="110" spans="1:2" x14ac:dyDescent="0.2">
      <c r="A110" s="160"/>
      <c r="B110" s="160"/>
    </row>
    <row r="111" spans="1:2" x14ac:dyDescent="0.2">
      <c r="A111" s="160"/>
      <c r="B111" s="160"/>
    </row>
    <row r="112" spans="1:2" x14ac:dyDescent="0.2">
      <c r="A112" s="160"/>
      <c r="B112" s="160"/>
    </row>
    <row r="113" spans="1:2" x14ac:dyDescent="0.2">
      <c r="A113" s="160"/>
      <c r="B113" s="160"/>
    </row>
    <row r="114" spans="1:2" x14ac:dyDescent="0.2">
      <c r="A114" s="160"/>
      <c r="B114" s="160"/>
    </row>
    <row r="115" spans="1:2" x14ac:dyDescent="0.2">
      <c r="A115" s="160"/>
      <c r="B115" s="160"/>
    </row>
    <row r="116" spans="1:2" x14ac:dyDescent="0.2">
      <c r="A116" s="160"/>
      <c r="B116" s="160"/>
    </row>
    <row r="117" spans="1:2" x14ac:dyDescent="0.2">
      <c r="A117" s="160"/>
      <c r="B117" s="160"/>
    </row>
    <row r="118" spans="1:2" x14ac:dyDescent="0.2">
      <c r="A118" s="160"/>
      <c r="B118" s="160"/>
    </row>
    <row r="119" spans="1:2" x14ac:dyDescent="0.2">
      <c r="A119" s="160"/>
      <c r="B119" s="160"/>
    </row>
    <row r="120" spans="1:2" x14ac:dyDescent="0.2">
      <c r="A120" s="160"/>
      <c r="B120" s="160"/>
    </row>
    <row r="121" spans="1:2" x14ac:dyDescent="0.2">
      <c r="A121" s="160"/>
      <c r="B121" s="160"/>
    </row>
    <row r="122" spans="1:2" x14ac:dyDescent="0.2">
      <c r="A122" s="160"/>
      <c r="B122" s="160"/>
    </row>
    <row r="123" spans="1:2" x14ac:dyDescent="0.2">
      <c r="A123" s="160"/>
      <c r="B123" s="160"/>
    </row>
    <row r="124" spans="1:2" x14ac:dyDescent="0.2">
      <c r="A124" s="160"/>
      <c r="B124" s="160"/>
    </row>
    <row r="125" spans="1:2" x14ac:dyDescent="0.2">
      <c r="A125" s="160"/>
      <c r="B125" s="160"/>
    </row>
    <row r="126" spans="1:2" x14ac:dyDescent="0.2">
      <c r="A126" s="160"/>
      <c r="B126" s="160"/>
    </row>
    <row r="127" spans="1:2" x14ac:dyDescent="0.2">
      <c r="A127" s="160"/>
      <c r="B127" s="160"/>
    </row>
    <row r="128" spans="1:2" x14ac:dyDescent="0.2">
      <c r="A128" s="160"/>
      <c r="B128" s="160"/>
    </row>
    <row r="129" spans="1:2" x14ac:dyDescent="0.2">
      <c r="A129" s="160"/>
      <c r="B129" s="160"/>
    </row>
    <row r="130" spans="1:2" x14ac:dyDescent="0.2">
      <c r="A130" s="160"/>
      <c r="B130" s="160"/>
    </row>
    <row r="131" spans="1:2" x14ac:dyDescent="0.2">
      <c r="A131" s="160"/>
      <c r="B131" s="160"/>
    </row>
    <row r="132" spans="1:2" x14ac:dyDescent="0.2">
      <c r="A132" s="160"/>
      <c r="B132" s="160"/>
    </row>
    <row r="133" spans="1:2" x14ac:dyDescent="0.2">
      <c r="A133" s="160"/>
      <c r="B133" s="160"/>
    </row>
    <row r="134" spans="1:2" x14ac:dyDescent="0.2">
      <c r="A134" s="160"/>
      <c r="B134" s="160"/>
    </row>
    <row r="135" spans="1:2" x14ac:dyDescent="0.2">
      <c r="A135" s="160"/>
      <c r="B135" s="160"/>
    </row>
    <row r="136" spans="1:2" x14ac:dyDescent="0.2">
      <c r="A136" s="160"/>
      <c r="B136" s="160"/>
    </row>
    <row r="137" spans="1:2" x14ac:dyDescent="0.2">
      <c r="A137" s="160"/>
      <c r="B137" s="160"/>
    </row>
    <row r="138" spans="1:2" x14ac:dyDescent="0.2">
      <c r="A138" s="160"/>
      <c r="B138" s="160"/>
    </row>
    <row r="139" spans="1:2" x14ac:dyDescent="0.2">
      <c r="A139" s="160"/>
      <c r="B139" s="160"/>
    </row>
    <row r="140" spans="1:2" x14ac:dyDescent="0.2">
      <c r="A140" s="160"/>
      <c r="B140" s="160"/>
    </row>
    <row r="141" spans="1:2" x14ac:dyDescent="0.2">
      <c r="A141" s="160"/>
      <c r="B141" s="160"/>
    </row>
    <row r="142" spans="1:2" x14ac:dyDescent="0.2">
      <c r="A142" s="160"/>
      <c r="B142" s="160"/>
    </row>
    <row r="143" spans="1:2" x14ac:dyDescent="0.2">
      <c r="A143" s="160"/>
      <c r="B143" s="160"/>
    </row>
    <row r="144" spans="1:2" x14ac:dyDescent="0.2">
      <c r="A144" s="160"/>
      <c r="B144" s="160"/>
    </row>
    <row r="145" spans="1:2" x14ac:dyDescent="0.2">
      <c r="A145" s="160"/>
      <c r="B145" s="160"/>
    </row>
    <row r="146" spans="1:2" x14ac:dyDescent="0.2">
      <c r="A146" s="160"/>
      <c r="B146" s="160"/>
    </row>
    <row r="147" spans="1:2" x14ac:dyDescent="0.2">
      <c r="A147" s="160"/>
      <c r="B147" s="160"/>
    </row>
    <row r="148" spans="1:2" x14ac:dyDescent="0.2">
      <c r="A148" s="160"/>
      <c r="B148" s="160"/>
    </row>
    <row r="149" spans="1:2" x14ac:dyDescent="0.2">
      <c r="A149" s="160"/>
      <c r="B149" s="160"/>
    </row>
    <row r="150" spans="1:2" x14ac:dyDescent="0.2">
      <c r="A150" s="160"/>
      <c r="B150" s="160"/>
    </row>
    <row r="151" spans="1:2" x14ac:dyDescent="0.2">
      <c r="A151" s="160"/>
      <c r="B151" s="160"/>
    </row>
    <row r="152" spans="1:2" x14ac:dyDescent="0.2">
      <c r="A152" s="160"/>
      <c r="B152" s="160"/>
    </row>
    <row r="153" spans="1:2" x14ac:dyDescent="0.2">
      <c r="A153" s="160"/>
      <c r="B153" s="160"/>
    </row>
    <row r="154" spans="1:2" x14ac:dyDescent="0.2">
      <c r="A154" s="160"/>
      <c r="B154" s="160"/>
    </row>
    <row r="155" spans="1:2" x14ac:dyDescent="0.2">
      <c r="A155" s="160"/>
      <c r="B155" s="160"/>
    </row>
    <row r="156" spans="1:2" x14ac:dyDescent="0.2">
      <c r="A156" s="160"/>
      <c r="B156" s="160"/>
    </row>
    <row r="157" spans="1:2" x14ac:dyDescent="0.2">
      <c r="A157" s="160"/>
      <c r="B157" s="160"/>
    </row>
    <row r="158" spans="1:2" x14ac:dyDescent="0.2">
      <c r="A158" s="160"/>
      <c r="B158" s="160"/>
    </row>
    <row r="159" spans="1:2" x14ac:dyDescent="0.2">
      <c r="A159" s="160"/>
      <c r="B159" s="160"/>
    </row>
    <row r="160" spans="1:2" x14ac:dyDescent="0.2">
      <c r="A160" s="160"/>
      <c r="B160" s="160"/>
    </row>
    <row r="161" spans="1:2" x14ac:dyDescent="0.2">
      <c r="A161" s="160"/>
      <c r="B161" s="160"/>
    </row>
    <row r="162" spans="1:2" x14ac:dyDescent="0.2">
      <c r="A162" s="160"/>
      <c r="B162" s="160"/>
    </row>
    <row r="163" spans="1:2" x14ac:dyDescent="0.2">
      <c r="A163" s="160"/>
      <c r="B163" s="160"/>
    </row>
    <row r="164" spans="1:2" x14ac:dyDescent="0.2">
      <c r="A164" s="160"/>
      <c r="B164" s="160"/>
    </row>
    <row r="165" spans="1:2" x14ac:dyDescent="0.2">
      <c r="A165" s="160"/>
      <c r="B165" s="160"/>
    </row>
    <row r="166" spans="1:2" x14ac:dyDescent="0.2">
      <c r="A166" s="160"/>
      <c r="B166" s="160"/>
    </row>
    <row r="167" spans="1:2" x14ac:dyDescent="0.2">
      <c r="A167" s="160"/>
      <c r="B167" s="160"/>
    </row>
    <row r="168" spans="1:2" x14ac:dyDescent="0.2">
      <c r="A168" s="160"/>
      <c r="B168" s="160"/>
    </row>
    <row r="169" spans="1:2" x14ac:dyDescent="0.2">
      <c r="A169" s="160"/>
      <c r="B169" s="160"/>
    </row>
    <row r="170" spans="1:2" x14ac:dyDescent="0.2">
      <c r="A170" s="160"/>
      <c r="B170" s="160"/>
    </row>
    <row r="171" spans="1:2" x14ac:dyDescent="0.2">
      <c r="A171" s="160"/>
      <c r="B171" s="160"/>
    </row>
    <row r="172" spans="1:2" x14ac:dyDescent="0.2">
      <c r="A172" s="160"/>
      <c r="B172" s="160"/>
    </row>
    <row r="173" spans="1:2" x14ac:dyDescent="0.2">
      <c r="A173" s="160"/>
      <c r="B173" s="160"/>
    </row>
    <row r="174" spans="1:2" x14ac:dyDescent="0.2">
      <c r="A174" s="160"/>
      <c r="B174" s="160"/>
    </row>
    <row r="175" spans="1:2" x14ac:dyDescent="0.2">
      <c r="A175" s="160"/>
      <c r="B175" s="160"/>
    </row>
    <row r="176" spans="1:2" x14ac:dyDescent="0.2">
      <c r="A176" s="160"/>
      <c r="B176" s="160"/>
    </row>
    <row r="177" spans="1:2" x14ac:dyDescent="0.2">
      <c r="A177" s="160"/>
      <c r="B177" s="160"/>
    </row>
    <row r="178" spans="1:2" x14ac:dyDescent="0.2">
      <c r="A178" s="160"/>
      <c r="B178" s="160"/>
    </row>
    <row r="179" spans="1:2" x14ac:dyDescent="0.2">
      <c r="A179" s="160"/>
      <c r="B179" s="160"/>
    </row>
    <row r="180" spans="1:2" x14ac:dyDescent="0.2">
      <c r="A180" s="160"/>
      <c r="B180" s="160"/>
    </row>
    <row r="181" spans="1:2" x14ac:dyDescent="0.2">
      <c r="A181" s="160"/>
      <c r="B181" s="160"/>
    </row>
    <row r="182" spans="1:2" x14ac:dyDescent="0.2">
      <c r="A182" s="160"/>
      <c r="B182" s="160"/>
    </row>
    <row r="183" spans="1:2" x14ac:dyDescent="0.2">
      <c r="A183" s="160"/>
      <c r="B183" s="160"/>
    </row>
    <row r="184" spans="1:2" x14ac:dyDescent="0.2">
      <c r="A184" s="160"/>
      <c r="B184" s="160"/>
    </row>
    <row r="185" spans="1:2" x14ac:dyDescent="0.2">
      <c r="A185" s="160"/>
      <c r="B185" s="160"/>
    </row>
    <row r="186" spans="1:2" x14ac:dyDescent="0.2">
      <c r="A186" s="160"/>
      <c r="B186" s="160"/>
    </row>
    <row r="187" spans="1:2" x14ac:dyDescent="0.2">
      <c r="A187" s="160"/>
      <c r="B187" s="160"/>
    </row>
    <row r="188" spans="1:2" x14ac:dyDescent="0.2">
      <c r="A188" s="160"/>
      <c r="B188" s="160"/>
    </row>
    <row r="189" spans="1:2" x14ac:dyDescent="0.2">
      <c r="A189" s="160"/>
      <c r="B189" s="160"/>
    </row>
    <row r="190" spans="1:2" x14ac:dyDescent="0.2">
      <c r="A190" s="160"/>
      <c r="B190" s="160"/>
    </row>
    <row r="191" spans="1:2" x14ac:dyDescent="0.2">
      <c r="A191" s="160"/>
      <c r="B191" s="160"/>
    </row>
    <row r="192" spans="1:2" x14ac:dyDescent="0.2">
      <c r="A192" s="160"/>
      <c r="B192" s="160"/>
    </row>
    <row r="193" spans="1:2" x14ac:dyDescent="0.2">
      <c r="A193" s="160"/>
      <c r="B193" s="160"/>
    </row>
    <row r="194" spans="1:2" x14ac:dyDescent="0.2">
      <c r="A194" s="160"/>
      <c r="B194" s="160"/>
    </row>
    <row r="195" spans="1:2" x14ac:dyDescent="0.2">
      <c r="A195" s="160"/>
      <c r="B195" s="160"/>
    </row>
    <row r="196" spans="1:2" x14ac:dyDescent="0.2">
      <c r="A196" s="160"/>
      <c r="B196" s="160"/>
    </row>
    <row r="197" spans="1:2" x14ac:dyDescent="0.2">
      <c r="A197" s="160"/>
      <c r="B197" s="160"/>
    </row>
    <row r="198" spans="1:2" x14ac:dyDescent="0.2">
      <c r="A198" s="160"/>
      <c r="B198" s="160"/>
    </row>
    <row r="199" spans="1:2" x14ac:dyDescent="0.2">
      <c r="A199" s="160"/>
      <c r="B199" s="160"/>
    </row>
    <row r="200" spans="1:2" x14ac:dyDescent="0.2">
      <c r="A200" s="160"/>
      <c r="B200" s="160"/>
    </row>
    <row r="201" spans="1:2" x14ac:dyDescent="0.2">
      <c r="A201" s="160"/>
      <c r="B201" s="160"/>
    </row>
    <row r="202" spans="1:2" x14ac:dyDescent="0.2">
      <c r="A202" s="160"/>
      <c r="B202" s="160"/>
    </row>
    <row r="203" spans="1:2" x14ac:dyDescent="0.2">
      <c r="A203" s="160"/>
      <c r="B203" s="160"/>
    </row>
    <row r="204" spans="1:2" x14ac:dyDescent="0.2">
      <c r="A204" s="160"/>
      <c r="B204" s="160"/>
    </row>
    <row r="205" spans="1:2" x14ac:dyDescent="0.2">
      <c r="A205" s="160"/>
      <c r="B205" s="160"/>
    </row>
    <row r="206" spans="1:2" x14ac:dyDescent="0.2">
      <c r="A206" s="160"/>
      <c r="B206" s="160"/>
    </row>
    <row r="207" spans="1:2" x14ac:dyDescent="0.2">
      <c r="A207" s="160"/>
      <c r="B207" s="160"/>
    </row>
    <row r="208" spans="1:2" x14ac:dyDescent="0.2">
      <c r="A208" s="160"/>
      <c r="B208" s="160"/>
    </row>
    <row r="209" spans="1:2" x14ac:dyDescent="0.2">
      <c r="A209" s="160"/>
      <c r="B209" s="160"/>
    </row>
    <row r="210" spans="1:2" x14ac:dyDescent="0.2">
      <c r="A210" s="160"/>
      <c r="B210" s="160"/>
    </row>
    <row r="211" spans="1:2" x14ac:dyDescent="0.2">
      <c r="A211" s="160"/>
      <c r="B211" s="160"/>
    </row>
    <row r="212" spans="1:2" x14ac:dyDescent="0.2">
      <c r="A212" s="160"/>
      <c r="B212" s="160"/>
    </row>
    <row r="213" spans="1:2" x14ac:dyDescent="0.2">
      <c r="A213" s="160"/>
      <c r="B213" s="160"/>
    </row>
    <row r="214" spans="1:2" x14ac:dyDescent="0.2">
      <c r="A214" s="160"/>
      <c r="B214" s="160"/>
    </row>
    <row r="215" spans="1:2" x14ac:dyDescent="0.2">
      <c r="A215" s="160"/>
      <c r="B215" s="160"/>
    </row>
    <row r="216" spans="1:2" x14ac:dyDescent="0.2">
      <c r="A216" s="160"/>
      <c r="B216" s="160"/>
    </row>
    <row r="217" spans="1:2" x14ac:dyDescent="0.2">
      <c r="A217" s="160"/>
      <c r="B217" s="160"/>
    </row>
    <row r="218" spans="1:2" x14ac:dyDescent="0.2">
      <c r="A218" s="160"/>
      <c r="B218" s="160"/>
    </row>
    <row r="219" spans="1:2" x14ac:dyDescent="0.2">
      <c r="A219" s="160"/>
      <c r="B219" s="160"/>
    </row>
    <row r="220" spans="1:2" x14ac:dyDescent="0.2">
      <c r="A220" s="160"/>
      <c r="B220" s="160"/>
    </row>
    <row r="221" spans="1:2" x14ac:dyDescent="0.2">
      <c r="A221" s="160"/>
      <c r="B221" s="160"/>
    </row>
    <row r="222" spans="1:2" x14ac:dyDescent="0.2">
      <c r="A222" s="160"/>
      <c r="B222" s="160"/>
    </row>
    <row r="223" spans="1:2" x14ac:dyDescent="0.2">
      <c r="A223" s="160"/>
      <c r="B223" s="160"/>
    </row>
    <row r="224" spans="1:2" x14ac:dyDescent="0.2">
      <c r="A224" s="160"/>
      <c r="B224" s="160"/>
    </row>
    <row r="225" spans="1:2" x14ac:dyDescent="0.2">
      <c r="A225" s="160"/>
      <c r="B225" s="160"/>
    </row>
    <row r="226" spans="1:2" x14ac:dyDescent="0.2">
      <c r="A226" s="160"/>
      <c r="B226" s="160"/>
    </row>
    <row r="227" spans="1:2" x14ac:dyDescent="0.2">
      <c r="A227" s="160"/>
      <c r="B227" s="160"/>
    </row>
    <row r="228" spans="1:2" x14ac:dyDescent="0.2">
      <c r="A228" s="160"/>
      <c r="B228" s="160"/>
    </row>
    <row r="229" spans="1:2" x14ac:dyDescent="0.2">
      <c r="A229" s="160"/>
      <c r="B229" s="160"/>
    </row>
    <row r="230" spans="1:2" x14ac:dyDescent="0.2">
      <c r="A230" s="160"/>
      <c r="B230" s="160"/>
    </row>
    <row r="231" spans="1:2" x14ac:dyDescent="0.2">
      <c r="A231" s="160"/>
      <c r="B231" s="160"/>
    </row>
    <row r="232" spans="1:2" x14ac:dyDescent="0.2">
      <c r="A232" s="160"/>
      <c r="B232" s="160"/>
    </row>
    <row r="233" spans="1:2" x14ac:dyDescent="0.2">
      <c r="A233" s="160"/>
      <c r="B233" s="160"/>
    </row>
    <row r="234" spans="1:2" x14ac:dyDescent="0.2">
      <c r="A234" s="160"/>
      <c r="B234" s="160"/>
    </row>
    <row r="235" spans="1:2" x14ac:dyDescent="0.2">
      <c r="A235" s="160"/>
      <c r="B235" s="160"/>
    </row>
    <row r="236" spans="1:2" x14ac:dyDescent="0.2">
      <c r="A236" s="160"/>
      <c r="B236" s="160"/>
    </row>
    <row r="237" spans="1:2" x14ac:dyDescent="0.2">
      <c r="A237" s="160"/>
      <c r="B237" s="160"/>
    </row>
    <row r="238" spans="1:2" x14ac:dyDescent="0.2">
      <c r="A238" s="160"/>
      <c r="B238" s="160"/>
    </row>
    <row r="239" spans="1:2" x14ac:dyDescent="0.2">
      <c r="A239" s="160"/>
      <c r="B239" s="160"/>
    </row>
    <row r="240" spans="1:2" x14ac:dyDescent="0.2">
      <c r="A240" s="160"/>
      <c r="B240" s="160"/>
    </row>
    <row r="241" spans="1:4" x14ac:dyDescent="0.2">
      <c r="A241" s="160"/>
      <c r="B241" s="160"/>
    </row>
    <row r="242" spans="1:4" x14ac:dyDescent="0.2">
      <c r="A242" s="160"/>
      <c r="B242" s="160"/>
    </row>
    <row r="243" spans="1:4" x14ac:dyDescent="0.2">
      <c r="A243" s="160"/>
      <c r="B243" s="160"/>
    </row>
    <row r="244" spans="1:4" x14ac:dyDescent="0.2">
      <c r="A244" s="160"/>
      <c r="B244" s="160"/>
    </row>
    <row r="245" spans="1:4" x14ac:dyDescent="0.2">
      <c r="A245" s="160"/>
      <c r="B245" s="160"/>
    </row>
    <row r="246" spans="1:4" x14ac:dyDescent="0.2">
      <c r="A246" s="160"/>
      <c r="B246" s="160"/>
    </row>
    <row r="247" spans="1:4" x14ac:dyDescent="0.2">
      <c r="A247" s="160"/>
      <c r="B247" s="160"/>
    </row>
    <row r="248" spans="1:4" x14ac:dyDescent="0.2">
      <c r="A248" s="160"/>
      <c r="B248" s="160"/>
    </row>
    <row r="249" spans="1:4" x14ac:dyDescent="0.2">
      <c r="A249" s="160"/>
      <c r="B249" s="160"/>
    </row>
    <row r="250" spans="1:4" x14ac:dyDescent="0.2">
      <c r="A250" s="160"/>
      <c r="B250" s="160"/>
    </row>
    <row r="251" spans="1:4" x14ac:dyDescent="0.2">
      <c r="A251" s="160"/>
      <c r="B251" s="160"/>
      <c r="C251" s="158"/>
      <c r="D251" s="157"/>
    </row>
    <row r="252" spans="1:4" x14ac:dyDescent="0.2">
      <c r="A252" s="160"/>
      <c r="B252" s="160"/>
    </row>
    <row r="253" spans="1:4" x14ac:dyDescent="0.2">
      <c r="A253" s="160"/>
      <c r="B253" s="160"/>
    </row>
    <row r="254" spans="1:4" x14ac:dyDescent="0.2">
      <c r="A254" s="160"/>
      <c r="B254" s="160"/>
    </row>
    <row r="255" spans="1:4" x14ac:dyDescent="0.2">
      <c r="A255" s="160"/>
      <c r="B255" s="160"/>
    </row>
    <row r="256" spans="1:4" x14ac:dyDescent="0.2">
      <c r="A256" s="160"/>
      <c r="B256" s="160"/>
    </row>
    <row r="257" spans="1:8" x14ac:dyDescent="0.2">
      <c r="A257" s="160"/>
      <c r="B257" s="160"/>
    </row>
    <row r="258" spans="1:8" x14ac:dyDescent="0.2">
      <c r="A258" s="160"/>
      <c r="B258" s="160"/>
    </row>
    <row r="259" spans="1:8" x14ac:dyDescent="0.2">
      <c r="A259" s="160"/>
      <c r="B259" s="160"/>
    </row>
    <row r="260" spans="1:8" x14ac:dyDescent="0.2">
      <c r="A260" s="160"/>
      <c r="B260" s="160"/>
    </row>
    <row r="261" spans="1:8" x14ac:dyDescent="0.2">
      <c r="A261" s="160"/>
      <c r="B261" s="160"/>
    </row>
    <row r="262" spans="1:8" x14ac:dyDescent="0.2">
      <c r="A262" s="160"/>
      <c r="B262" s="160"/>
    </row>
    <row r="263" spans="1:8" s="157" customFormat="1" x14ac:dyDescent="0.2">
      <c r="A263" s="160"/>
      <c r="B263" s="160"/>
      <c r="C263" s="7"/>
      <c r="D263" s="178"/>
      <c r="F263" s="177"/>
      <c r="G263" s="177"/>
      <c r="H263" s="178"/>
    </row>
    <row r="264" spans="1:8" x14ac:dyDescent="0.2">
      <c r="A264" s="160"/>
      <c r="B264" s="160"/>
      <c r="C264" s="158"/>
      <c r="D264" s="157"/>
    </row>
    <row r="265" spans="1:8" x14ac:dyDescent="0.2">
      <c r="A265" s="160"/>
      <c r="B265" s="160"/>
    </row>
    <row r="266" spans="1:8" x14ac:dyDescent="0.2">
      <c r="A266" s="160"/>
      <c r="B266" s="160"/>
    </row>
    <row r="267" spans="1:8" x14ac:dyDescent="0.2">
      <c r="A267" s="160"/>
      <c r="B267" s="160"/>
    </row>
    <row r="268" spans="1:8" x14ac:dyDescent="0.2">
      <c r="A268" s="160"/>
      <c r="B268" s="160"/>
    </row>
    <row r="269" spans="1:8" x14ac:dyDescent="0.2">
      <c r="A269" s="160"/>
      <c r="B269" s="160"/>
    </row>
    <row r="270" spans="1:8" x14ac:dyDescent="0.2">
      <c r="A270" s="160"/>
      <c r="B270" s="160"/>
    </row>
    <row r="271" spans="1:8" x14ac:dyDescent="0.2">
      <c r="A271" s="160"/>
      <c r="B271" s="160"/>
    </row>
    <row r="272" spans="1:8" x14ac:dyDescent="0.2">
      <c r="A272" s="160"/>
      <c r="B272" s="160"/>
    </row>
    <row r="273" spans="1:8" x14ac:dyDescent="0.2">
      <c r="A273" s="160"/>
      <c r="B273" s="160"/>
    </row>
    <row r="274" spans="1:8" x14ac:dyDescent="0.2">
      <c r="A274" s="160"/>
      <c r="B274" s="160"/>
    </row>
    <row r="275" spans="1:8" x14ac:dyDescent="0.2">
      <c r="A275" s="160"/>
      <c r="B275" s="160"/>
    </row>
    <row r="276" spans="1:8" s="157" customFormat="1" x14ac:dyDescent="0.2">
      <c r="A276" s="160"/>
      <c r="B276" s="160"/>
      <c r="C276" s="7"/>
      <c r="D276" s="178"/>
      <c r="F276" s="177"/>
      <c r="G276" s="177"/>
      <c r="H276" s="178"/>
    </row>
    <row r="277" spans="1:8" x14ac:dyDescent="0.2">
      <c r="A277" s="160"/>
      <c r="B277" s="160"/>
    </row>
    <row r="278" spans="1:8" x14ac:dyDescent="0.2">
      <c r="A278" s="160"/>
      <c r="B278" s="160"/>
    </row>
    <row r="279" spans="1:8" x14ac:dyDescent="0.2">
      <c r="A279" s="160"/>
      <c r="B279" s="160"/>
      <c r="C279" s="156"/>
    </row>
    <row r="280" spans="1:8" x14ac:dyDescent="0.2">
      <c r="A280" s="160"/>
      <c r="B280" s="160"/>
      <c r="C280" s="156"/>
    </row>
    <row r="281" spans="1:8" x14ac:dyDescent="0.2">
      <c r="A281" s="160"/>
      <c r="B281" s="160"/>
      <c r="C281" s="156"/>
    </row>
    <row r="282" spans="1:8" x14ac:dyDescent="0.2">
      <c r="A282" s="160"/>
      <c r="B282" s="160"/>
      <c r="C282" s="156"/>
    </row>
    <row r="283" spans="1:8" x14ac:dyDescent="0.2">
      <c r="A283" s="160"/>
      <c r="B283" s="160"/>
      <c r="C283" s="156"/>
    </row>
    <row r="284" spans="1:8" x14ac:dyDescent="0.2">
      <c r="A284" s="160"/>
      <c r="B284" s="160"/>
      <c r="C284" s="156"/>
    </row>
    <row r="285" spans="1:8" x14ac:dyDescent="0.2">
      <c r="A285" s="160"/>
      <c r="B285" s="160"/>
      <c r="C285" s="156"/>
    </row>
    <row r="286" spans="1:8" x14ac:dyDescent="0.2">
      <c r="A286" s="160"/>
      <c r="B286" s="160"/>
      <c r="C286" s="156"/>
    </row>
    <row r="287" spans="1:8" x14ac:dyDescent="0.2">
      <c r="A287" s="160"/>
      <c r="B287" s="160"/>
      <c r="C287" s="156"/>
    </row>
    <row r="288" spans="1:8" x14ac:dyDescent="0.2">
      <c r="A288" s="160"/>
      <c r="B288" s="160"/>
      <c r="C288" s="156"/>
    </row>
    <row r="289" spans="1:3" x14ac:dyDescent="0.2">
      <c r="A289" s="160"/>
      <c r="B289" s="160"/>
      <c r="C289" s="156"/>
    </row>
    <row r="290" spans="1:3" x14ac:dyDescent="0.2">
      <c r="A290" s="160"/>
      <c r="B290" s="160"/>
      <c r="C290" s="156"/>
    </row>
    <row r="291" spans="1:3" x14ac:dyDescent="0.2">
      <c r="A291" s="160"/>
      <c r="B291" s="160"/>
      <c r="C291" s="156"/>
    </row>
    <row r="292" spans="1:3" x14ac:dyDescent="0.2">
      <c r="A292" s="160"/>
      <c r="B292" s="160"/>
      <c r="C292" s="156"/>
    </row>
    <row r="293" spans="1:3" x14ac:dyDescent="0.2">
      <c r="A293" s="160"/>
      <c r="B293" s="160"/>
      <c r="C293" s="156"/>
    </row>
    <row r="294" spans="1:3" x14ac:dyDescent="0.2">
      <c r="A294" s="160"/>
      <c r="B294" s="160"/>
      <c r="C294" s="156"/>
    </row>
    <row r="295" spans="1:3" x14ac:dyDescent="0.2">
      <c r="A295" s="160"/>
      <c r="B295" s="160"/>
      <c r="C295" s="156"/>
    </row>
    <row r="296" spans="1:3" x14ac:dyDescent="0.2">
      <c r="A296" s="160"/>
      <c r="B296" s="160"/>
      <c r="C296" s="156"/>
    </row>
    <row r="297" spans="1:3" x14ac:dyDescent="0.2">
      <c r="A297" s="160"/>
      <c r="B297" s="160"/>
      <c r="C297" s="156"/>
    </row>
    <row r="298" spans="1:3" x14ac:dyDescent="0.2">
      <c r="A298" s="160"/>
      <c r="B298" s="160"/>
      <c r="C298" s="156"/>
    </row>
    <row r="299" spans="1:3" x14ac:dyDescent="0.2">
      <c r="A299" s="160"/>
      <c r="B299" s="160"/>
      <c r="C299" s="156"/>
    </row>
    <row r="300" spans="1:3" ht="11.25" customHeight="1" x14ac:dyDescent="0.2">
      <c r="A300" s="160"/>
      <c r="B300" s="160"/>
      <c r="C300" s="156"/>
    </row>
    <row r="301" spans="1:3" x14ac:dyDescent="0.2">
      <c r="A301" s="160"/>
      <c r="B301" s="160"/>
      <c r="C301" s="156"/>
    </row>
    <row r="302" spans="1:3" x14ac:dyDescent="0.2">
      <c r="A302" s="160"/>
      <c r="B302" s="160"/>
      <c r="C302" s="156"/>
    </row>
    <row r="303" spans="1:3" x14ac:dyDescent="0.2">
      <c r="A303" s="160"/>
      <c r="B303" s="160"/>
      <c r="C303" s="156"/>
    </row>
    <row r="304" spans="1:3" x14ac:dyDescent="0.2">
      <c r="A304" s="160"/>
      <c r="B304" s="160"/>
      <c r="C304" s="156"/>
    </row>
    <row r="305" spans="1:3" x14ac:dyDescent="0.2">
      <c r="A305" s="160"/>
      <c r="B305" s="160"/>
      <c r="C305" s="156"/>
    </row>
    <row r="306" spans="1:3" x14ac:dyDescent="0.2">
      <c r="A306" s="160"/>
      <c r="B306" s="160"/>
      <c r="C306" s="156"/>
    </row>
    <row r="307" spans="1:3" x14ac:dyDescent="0.2">
      <c r="A307" s="160"/>
      <c r="B307" s="160"/>
      <c r="C307" s="156"/>
    </row>
    <row r="308" spans="1:3" x14ac:dyDescent="0.2">
      <c r="A308" s="160"/>
      <c r="B308" s="160"/>
      <c r="C308" s="156"/>
    </row>
    <row r="309" spans="1:3" x14ac:dyDescent="0.2">
      <c r="A309" s="160"/>
      <c r="B309" s="160"/>
      <c r="C309" s="156"/>
    </row>
    <row r="310" spans="1:3" x14ac:dyDescent="0.2">
      <c r="A310" s="160"/>
      <c r="B310" s="160"/>
      <c r="C310" s="156"/>
    </row>
    <row r="311" spans="1:3" x14ac:dyDescent="0.2">
      <c r="A311" s="160"/>
      <c r="B311" s="160"/>
      <c r="C311" s="156"/>
    </row>
    <row r="312" spans="1:3" x14ac:dyDescent="0.2">
      <c r="A312" s="160"/>
      <c r="B312" s="160"/>
      <c r="C312" s="156"/>
    </row>
    <row r="313" spans="1:3" x14ac:dyDescent="0.2">
      <c r="A313" s="160"/>
      <c r="B313" s="160"/>
      <c r="C313" s="156"/>
    </row>
    <row r="314" spans="1:3" x14ac:dyDescent="0.2">
      <c r="A314" s="160"/>
      <c r="B314" s="160"/>
      <c r="C314" s="156"/>
    </row>
    <row r="315" spans="1:3" x14ac:dyDescent="0.2">
      <c r="A315" s="160"/>
      <c r="B315" s="160"/>
      <c r="C315" s="156"/>
    </row>
    <row r="316" spans="1:3" x14ac:dyDescent="0.2">
      <c r="A316" s="160"/>
      <c r="B316" s="160"/>
      <c r="C316" s="156"/>
    </row>
    <row r="317" spans="1:3" x14ac:dyDescent="0.2">
      <c r="A317" s="160"/>
      <c r="B317" s="160"/>
      <c r="C317" s="156"/>
    </row>
    <row r="318" spans="1:3" x14ac:dyDescent="0.2">
      <c r="A318" s="160"/>
      <c r="B318" s="160"/>
      <c r="C318" s="156"/>
    </row>
    <row r="319" spans="1:3" x14ac:dyDescent="0.2">
      <c r="A319" s="160"/>
      <c r="B319" s="160"/>
      <c r="C319" s="156"/>
    </row>
    <row r="320" spans="1:3" x14ac:dyDescent="0.2">
      <c r="A320" s="160"/>
      <c r="B320" s="160"/>
      <c r="C320" s="156"/>
    </row>
    <row r="321" spans="1:3" x14ac:dyDescent="0.2">
      <c r="A321" s="160"/>
      <c r="B321" s="160"/>
      <c r="C321" s="156"/>
    </row>
    <row r="322" spans="1:3" x14ac:dyDescent="0.2">
      <c r="A322" s="160"/>
      <c r="B322" s="160"/>
      <c r="C322" s="156"/>
    </row>
    <row r="323" spans="1:3" x14ac:dyDescent="0.2">
      <c r="A323" s="160"/>
      <c r="B323" s="160"/>
      <c r="C323" s="156"/>
    </row>
    <row r="324" spans="1:3" x14ac:dyDescent="0.2">
      <c r="A324" s="160"/>
      <c r="B324" s="160"/>
      <c r="C324" s="156"/>
    </row>
    <row r="325" spans="1:3" x14ac:dyDescent="0.2">
      <c r="A325" s="160"/>
      <c r="B325" s="160"/>
      <c r="C325" s="156"/>
    </row>
    <row r="326" spans="1:3" x14ac:dyDescent="0.2">
      <c r="A326" s="160"/>
      <c r="B326" s="160"/>
      <c r="C326" s="156"/>
    </row>
    <row r="327" spans="1:3" x14ac:dyDescent="0.2">
      <c r="A327" s="160"/>
      <c r="B327" s="160"/>
      <c r="C327" s="156"/>
    </row>
    <row r="328" spans="1:3" x14ac:dyDescent="0.2">
      <c r="A328" s="160"/>
      <c r="B328" s="160"/>
      <c r="C328" s="156"/>
    </row>
    <row r="329" spans="1:3" x14ac:dyDescent="0.2">
      <c r="A329" s="160"/>
      <c r="B329" s="160"/>
      <c r="C329" s="156"/>
    </row>
    <row r="330" spans="1:3" x14ac:dyDescent="0.2">
      <c r="A330" s="160"/>
      <c r="B330" s="160"/>
      <c r="C330" s="156"/>
    </row>
    <row r="331" spans="1:3" x14ac:dyDescent="0.2">
      <c r="A331" s="160"/>
      <c r="B331" s="160"/>
      <c r="C331" s="156"/>
    </row>
    <row r="332" spans="1:3" x14ac:dyDescent="0.2">
      <c r="A332" s="160"/>
      <c r="B332" s="160"/>
      <c r="C332" s="156"/>
    </row>
    <row r="333" spans="1:3" x14ac:dyDescent="0.2">
      <c r="A333" s="160"/>
      <c r="B333" s="160"/>
    </row>
    <row r="334" spans="1:3" x14ac:dyDescent="0.2">
      <c r="A334" s="160"/>
      <c r="B334" s="160"/>
    </row>
    <row r="335" spans="1:3" x14ac:dyDescent="0.2">
      <c r="A335" s="160"/>
      <c r="B335" s="160"/>
    </row>
    <row r="336" spans="1:3" x14ac:dyDescent="0.2">
      <c r="A336" s="160"/>
      <c r="B336" s="160"/>
    </row>
    <row r="337" spans="1:2" x14ac:dyDescent="0.2">
      <c r="A337" s="160"/>
      <c r="B337" s="160"/>
    </row>
    <row r="338" spans="1:2" x14ac:dyDescent="0.2">
      <c r="A338" s="160"/>
      <c r="B338" s="160"/>
    </row>
    <row r="339" spans="1:2" x14ac:dyDescent="0.2">
      <c r="A339" s="160"/>
      <c r="B339" s="160"/>
    </row>
    <row r="340" spans="1:2" x14ac:dyDescent="0.2">
      <c r="A340" s="160"/>
      <c r="B340" s="160"/>
    </row>
    <row r="341" spans="1:2" x14ac:dyDescent="0.2">
      <c r="A341" s="160"/>
      <c r="B341" s="160"/>
    </row>
    <row r="342" spans="1:2" x14ac:dyDescent="0.2">
      <c r="A342" s="160"/>
      <c r="B342" s="160"/>
    </row>
    <row r="343" spans="1:2" x14ac:dyDescent="0.2">
      <c r="A343" s="160"/>
      <c r="B343" s="160"/>
    </row>
    <row r="344" spans="1:2" x14ac:dyDescent="0.2">
      <c r="A344" s="160"/>
      <c r="B344" s="160"/>
    </row>
    <row r="345" spans="1:2" x14ac:dyDescent="0.2">
      <c r="A345" s="160"/>
      <c r="B345" s="160"/>
    </row>
    <row r="346" spans="1:2" x14ac:dyDescent="0.2">
      <c r="A346" s="160"/>
      <c r="B346" s="160"/>
    </row>
    <row r="347" spans="1:2" x14ac:dyDescent="0.2">
      <c r="A347" s="160"/>
      <c r="B347" s="160"/>
    </row>
    <row r="348" spans="1:2" x14ac:dyDescent="0.2">
      <c r="A348" s="160"/>
      <c r="B348" s="160"/>
    </row>
    <row r="349" spans="1:2" x14ac:dyDescent="0.2">
      <c r="A349" s="160"/>
      <c r="B349" s="160"/>
    </row>
    <row r="350" spans="1:2" x14ac:dyDescent="0.2">
      <c r="A350" s="160"/>
      <c r="B350" s="160"/>
    </row>
    <row r="351" spans="1:2" x14ac:dyDescent="0.2">
      <c r="A351" s="160"/>
      <c r="B351" s="160"/>
    </row>
    <row r="352" spans="1:2" x14ac:dyDescent="0.2">
      <c r="A352" s="160"/>
      <c r="B352" s="160"/>
    </row>
    <row r="353" spans="1:2" x14ac:dyDescent="0.2">
      <c r="A353" s="160"/>
      <c r="B353" s="160"/>
    </row>
    <row r="354" spans="1:2" x14ac:dyDescent="0.2">
      <c r="A354" s="160"/>
      <c r="B354" s="160"/>
    </row>
    <row r="355" spans="1:2" x14ac:dyDescent="0.2">
      <c r="A355" s="160"/>
      <c r="B355" s="160"/>
    </row>
    <row r="356" spans="1:2" x14ac:dyDescent="0.2">
      <c r="A356" s="160"/>
      <c r="B356" s="160"/>
    </row>
    <row r="357" spans="1:2" x14ac:dyDescent="0.2">
      <c r="A357" s="160"/>
      <c r="B357" s="160"/>
    </row>
    <row r="358" spans="1:2" x14ac:dyDescent="0.2">
      <c r="A358" s="160"/>
      <c r="B358" s="160"/>
    </row>
    <row r="359" spans="1:2" x14ac:dyDescent="0.2">
      <c r="A359" s="160"/>
      <c r="B359" s="160"/>
    </row>
    <row r="360" spans="1:2" x14ac:dyDescent="0.2">
      <c r="A360" s="160"/>
      <c r="B360" s="160"/>
    </row>
    <row r="361" spans="1:2" x14ac:dyDescent="0.2">
      <c r="A361" s="160"/>
      <c r="B361" s="160"/>
    </row>
    <row r="362" spans="1:2" x14ac:dyDescent="0.2">
      <c r="A362" s="160"/>
      <c r="B362" s="160"/>
    </row>
    <row r="363" spans="1:2" x14ac:dyDescent="0.2">
      <c r="A363" s="160"/>
      <c r="B363" s="160"/>
    </row>
    <row r="364" spans="1:2" x14ac:dyDescent="0.2">
      <c r="A364" s="160"/>
      <c r="B364" s="160"/>
    </row>
    <row r="365" spans="1:2" x14ac:dyDescent="0.2">
      <c r="A365" s="160"/>
      <c r="B365" s="160"/>
    </row>
    <row r="366" spans="1:2" x14ac:dyDescent="0.2">
      <c r="A366" s="160"/>
      <c r="B366" s="160"/>
    </row>
    <row r="367" spans="1:2" x14ac:dyDescent="0.2">
      <c r="A367" s="160"/>
      <c r="B367" s="160"/>
    </row>
    <row r="368" spans="1:2" x14ac:dyDescent="0.2">
      <c r="A368" s="160"/>
      <c r="B368" s="160"/>
    </row>
    <row r="369" spans="1:2" x14ac:dyDescent="0.2">
      <c r="A369" s="160"/>
      <c r="B369" s="160"/>
    </row>
    <row r="370" spans="1:2" x14ac:dyDescent="0.2">
      <c r="A370" s="160"/>
      <c r="B370" s="160"/>
    </row>
    <row r="371" spans="1:2" x14ac:dyDescent="0.2">
      <c r="A371" s="160"/>
      <c r="B371" s="160"/>
    </row>
    <row r="372" spans="1:2" x14ac:dyDescent="0.2">
      <c r="A372" s="160"/>
      <c r="B372" s="160"/>
    </row>
    <row r="373" spans="1:2" x14ac:dyDescent="0.2">
      <c r="A373" s="160"/>
      <c r="B373" s="160"/>
    </row>
    <row r="374" spans="1:2" x14ac:dyDescent="0.2">
      <c r="A374" s="160"/>
      <c r="B374" s="160"/>
    </row>
    <row r="375" spans="1:2" x14ac:dyDescent="0.2">
      <c r="A375" s="160"/>
      <c r="B375" s="160"/>
    </row>
    <row r="376" spans="1:2" x14ac:dyDescent="0.2">
      <c r="A376" s="160"/>
      <c r="B376" s="160"/>
    </row>
    <row r="377" spans="1:2" x14ac:dyDescent="0.2">
      <c r="A377" s="160"/>
      <c r="B377" s="160"/>
    </row>
    <row r="378" spans="1:2" x14ac:dyDescent="0.2">
      <c r="A378" s="160"/>
      <c r="B378" s="160"/>
    </row>
    <row r="379" spans="1:2" x14ac:dyDescent="0.2">
      <c r="A379" s="160"/>
      <c r="B379" s="160"/>
    </row>
    <row r="380" spans="1:2" x14ac:dyDescent="0.2">
      <c r="A380" s="160"/>
      <c r="B380" s="160"/>
    </row>
    <row r="381" spans="1:2" x14ac:dyDescent="0.2">
      <c r="A381" s="160"/>
      <c r="B381" s="160"/>
    </row>
    <row r="382" spans="1:2" x14ac:dyDescent="0.2">
      <c r="A382" s="160"/>
      <c r="B382" s="160"/>
    </row>
    <row r="383" spans="1:2" x14ac:dyDescent="0.2">
      <c r="A383" s="160"/>
      <c r="B383" s="160"/>
    </row>
    <row r="384" spans="1:2" x14ac:dyDescent="0.2">
      <c r="A384" s="160"/>
      <c r="B384" s="160"/>
    </row>
    <row r="385" spans="1:2" x14ac:dyDescent="0.2">
      <c r="A385" s="160"/>
      <c r="B385" s="160"/>
    </row>
    <row r="386" spans="1:2" x14ac:dyDescent="0.2">
      <c r="A386" s="160"/>
      <c r="B386" s="160"/>
    </row>
    <row r="387" spans="1:2" x14ac:dyDescent="0.2">
      <c r="A387" s="160"/>
      <c r="B387" s="160"/>
    </row>
    <row r="388" spans="1:2" x14ac:dyDescent="0.2">
      <c r="A388" s="160"/>
      <c r="B388" s="160"/>
    </row>
    <row r="389" spans="1:2" x14ac:dyDescent="0.2">
      <c r="A389" s="160"/>
      <c r="B389" s="160"/>
    </row>
    <row r="390" spans="1:2" x14ac:dyDescent="0.2">
      <c r="A390" s="160"/>
      <c r="B390" s="160"/>
    </row>
    <row r="391" spans="1:2" x14ac:dyDescent="0.2">
      <c r="A391" s="160"/>
      <c r="B391" s="160"/>
    </row>
    <row r="392" spans="1:2" x14ac:dyDescent="0.2">
      <c r="A392" s="160"/>
      <c r="B392" s="160"/>
    </row>
    <row r="393" spans="1:2" x14ac:dyDescent="0.2">
      <c r="A393" s="160"/>
      <c r="B393" s="160"/>
    </row>
    <row r="394" spans="1:2" x14ac:dyDescent="0.2">
      <c r="A394" s="160"/>
      <c r="B394" s="160"/>
    </row>
    <row r="395" spans="1:2" x14ac:dyDescent="0.2">
      <c r="A395" s="160"/>
      <c r="B395" s="160"/>
    </row>
    <row r="396" spans="1:2" x14ac:dyDescent="0.2">
      <c r="A396" s="160"/>
      <c r="B396" s="160"/>
    </row>
    <row r="397" spans="1:2" x14ac:dyDescent="0.2">
      <c r="A397" s="160"/>
      <c r="B397" s="160"/>
    </row>
    <row r="398" spans="1:2" x14ac:dyDescent="0.2">
      <c r="A398" s="160"/>
      <c r="B398" s="160"/>
    </row>
    <row r="399" spans="1:2" x14ac:dyDescent="0.2">
      <c r="A399" s="160"/>
      <c r="B399" s="160"/>
    </row>
    <row r="400" spans="1:2" x14ac:dyDescent="0.2">
      <c r="A400" s="160"/>
      <c r="B400" s="160"/>
    </row>
    <row r="401" spans="1:2" x14ac:dyDescent="0.2">
      <c r="A401" s="160"/>
      <c r="B401" s="160"/>
    </row>
    <row r="402" spans="1:2" x14ac:dyDescent="0.2">
      <c r="A402" s="160"/>
      <c r="B402" s="160"/>
    </row>
    <row r="403" spans="1:2" x14ac:dyDescent="0.2">
      <c r="A403" s="160"/>
      <c r="B403" s="160"/>
    </row>
    <row r="404" spans="1:2" x14ac:dyDescent="0.2">
      <c r="A404" s="160"/>
      <c r="B404" s="160"/>
    </row>
    <row r="405" spans="1:2" x14ac:dyDescent="0.2">
      <c r="A405" s="160"/>
      <c r="B405" s="160"/>
    </row>
    <row r="406" spans="1:2" x14ac:dyDescent="0.2">
      <c r="A406" s="160"/>
      <c r="B406" s="160"/>
    </row>
    <row r="407" spans="1:2" x14ac:dyDescent="0.2">
      <c r="A407" s="160"/>
      <c r="B407" s="160"/>
    </row>
    <row r="408" spans="1:2" x14ac:dyDescent="0.2">
      <c r="A408" s="160"/>
      <c r="B408" s="160"/>
    </row>
    <row r="409" spans="1:2" x14ac:dyDescent="0.2">
      <c r="A409" s="160"/>
      <c r="B409" s="160"/>
    </row>
    <row r="410" spans="1:2" x14ac:dyDescent="0.2">
      <c r="A410" s="160"/>
      <c r="B410" s="160"/>
    </row>
    <row r="411" spans="1:2" x14ac:dyDescent="0.2">
      <c r="A411" s="160"/>
      <c r="B411" s="160"/>
    </row>
    <row r="412" spans="1:2" x14ac:dyDescent="0.2">
      <c r="A412" s="160"/>
      <c r="B412" s="160"/>
    </row>
    <row r="413" spans="1:2" x14ac:dyDescent="0.2">
      <c r="A413" s="160"/>
      <c r="B413" s="160"/>
    </row>
    <row r="414" spans="1:2" x14ac:dyDescent="0.2">
      <c r="A414" s="160"/>
      <c r="B414" s="160"/>
    </row>
    <row r="415" spans="1:2" x14ac:dyDescent="0.2">
      <c r="A415" s="160"/>
      <c r="B415" s="160"/>
    </row>
    <row r="416" spans="1:2" x14ac:dyDescent="0.2">
      <c r="A416" s="160"/>
      <c r="B416" s="160"/>
    </row>
    <row r="417" spans="1:2" x14ac:dyDescent="0.2">
      <c r="A417" s="160"/>
      <c r="B417" s="160"/>
    </row>
    <row r="418" spans="1:2" x14ac:dyDescent="0.2">
      <c r="A418" s="160"/>
      <c r="B418" s="160"/>
    </row>
    <row r="419" spans="1:2" x14ac:dyDescent="0.2">
      <c r="A419" s="160"/>
      <c r="B419" s="160"/>
    </row>
    <row r="420" spans="1:2" x14ac:dyDescent="0.2">
      <c r="A420" s="160"/>
      <c r="B420" s="160"/>
    </row>
    <row r="421" spans="1:2" x14ac:dyDescent="0.2">
      <c r="A421" s="160"/>
      <c r="B421" s="160"/>
    </row>
    <row r="422" spans="1:2" x14ac:dyDescent="0.2">
      <c r="A422" s="160"/>
      <c r="B422" s="160"/>
    </row>
    <row r="423" spans="1:2" x14ac:dyDescent="0.2">
      <c r="A423" s="160"/>
      <c r="B423" s="160"/>
    </row>
    <row r="424" spans="1:2" x14ac:dyDescent="0.2">
      <c r="A424" s="160"/>
      <c r="B424" s="160"/>
    </row>
    <row r="425" spans="1:2" x14ac:dyDescent="0.2">
      <c r="A425" s="160"/>
      <c r="B425" s="160"/>
    </row>
    <row r="426" spans="1:2" x14ac:dyDescent="0.2">
      <c r="A426" s="160"/>
      <c r="B426" s="160"/>
    </row>
    <row r="427" spans="1:2" x14ac:dyDescent="0.2">
      <c r="A427" s="160"/>
      <c r="B427" s="160"/>
    </row>
    <row r="428" spans="1:2" x14ac:dyDescent="0.2">
      <c r="A428" s="160"/>
      <c r="B428" s="160"/>
    </row>
    <row r="429" spans="1:2" x14ac:dyDescent="0.2">
      <c r="A429" s="160"/>
      <c r="B429" s="160"/>
    </row>
    <row r="430" spans="1:2" x14ac:dyDescent="0.2">
      <c r="A430" s="160"/>
      <c r="B430" s="160"/>
    </row>
    <row r="431" spans="1:2" x14ac:dyDescent="0.2">
      <c r="A431" s="160"/>
      <c r="B431" s="160"/>
    </row>
    <row r="432" spans="1:2" x14ac:dyDescent="0.2">
      <c r="A432" s="160"/>
      <c r="B432" s="160"/>
    </row>
    <row r="433" spans="1:7" x14ac:dyDescent="0.2">
      <c r="A433" s="160"/>
      <c r="B433" s="160"/>
    </row>
    <row r="434" spans="1:7" x14ac:dyDescent="0.2">
      <c r="A434" s="160"/>
      <c r="B434" s="160"/>
    </row>
    <row r="435" spans="1:7" x14ac:dyDescent="0.2">
      <c r="A435" s="160"/>
      <c r="B435" s="160"/>
    </row>
    <row r="436" spans="1:7" x14ac:dyDescent="0.2">
      <c r="A436" s="160"/>
      <c r="B436" s="160"/>
    </row>
    <row r="437" spans="1:7" x14ac:dyDescent="0.2">
      <c r="A437" s="160"/>
      <c r="B437" s="160"/>
    </row>
    <row r="438" spans="1:7" x14ac:dyDescent="0.2">
      <c r="A438" s="160"/>
      <c r="B438" s="160"/>
    </row>
    <row r="439" spans="1:7" x14ac:dyDescent="0.2">
      <c r="A439" s="160"/>
      <c r="B439" s="160"/>
    </row>
    <row r="440" spans="1:7" x14ac:dyDescent="0.2">
      <c r="A440" s="160"/>
      <c r="B440" s="160"/>
    </row>
    <row r="441" spans="1:7" x14ac:dyDescent="0.2">
      <c r="A441" s="160"/>
      <c r="B441" s="160"/>
    </row>
    <row r="442" spans="1:7" x14ac:dyDescent="0.2">
      <c r="A442" s="160"/>
      <c r="B442" s="160"/>
    </row>
    <row r="443" spans="1:7" x14ac:dyDescent="0.2">
      <c r="A443" s="160"/>
      <c r="B443" s="160"/>
      <c r="G443" s="155"/>
    </row>
    <row r="444" spans="1:7" x14ac:dyDescent="0.2">
      <c r="A444" s="160"/>
      <c r="B444" s="160"/>
      <c r="G444" s="155"/>
    </row>
    <row r="445" spans="1:7" x14ac:dyDescent="0.2">
      <c r="A445" s="160"/>
      <c r="B445" s="160"/>
      <c r="G445" s="155"/>
    </row>
    <row r="446" spans="1:7" x14ac:dyDescent="0.2">
      <c r="A446" s="160"/>
      <c r="B446" s="160"/>
      <c r="G446" s="155"/>
    </row>
    <row r="447" spans="1:7" x14ac:dyDescent="0.2">
      <c r="A447" s="160"/>
      <c r="B447" s="160"/>
      <c r="G447" s="155"/>
    </row>
    <row r="448" spans="1:7" x14ac:dyDescent="0.2">
      <c r="A448" s="160"/>
      <c r="B448" s="160"/>
      <c r="G448" s="155"/>
    </row>
    <row r="449" spans="1:7" x14ac:dyDescent="0.2">
      <c r="A449" s="160"/>
      <c r="B449" s="160"/>
      <c r="G449" s="155"/>
    </row>
    <row r="450" spans="1:7" x14ac:dyDescent="0.2">
      <c r="A450" s="160"/>
      <c r="B450" s="160"/>
      <c r="G450" s="155"/>
    </row>
    <row r="451" spans="1:7" x14ac:dyDescent="0.2">
      <c r="A451" s="160"/>
      <c r="B451" s="160"/>
      <c r="G451" s="155"/>
    </row>
    <row r="452" spans="1:7" x14ac:dyDescent="0.2">
      <c r="A452" s="160"/>
      <c r="B452" s="160"/>
      <c r="G452" s="155"/>
    </row>
    <row r="453" spans="1:7" x14ac:dyDescent="0.2">
      <c r="A453" s="154"/>
      <c r="B453" s="160"/>
      <c r="G453" s="155"/>
    </row>
    <row r="454" spans="1:7" x14ac:dyDescent="0.2">
      <c r="A454" s="160"/>
      <c r="B454" s="160"/>
      <c r="G454" s="155"/>
    </row>
    <row r="455" spans="1:7" x14ac:dyDescent="0.2">
      <c r="A455" s="160"/>
      <c r="B455" s="160"/>
      <c r="G455" s="155"/>
    </row>
    <row r="456" spans="1:7" x14ac:dyDescent="0.2">
      <c r="A456" s="160"/>
      <c r="B456" s="160"/>
      <c r="G456" s="155"/>
    </row>
    <row r="457" spans="1:7" x14ac:dyDescent="0.2">
      <c r="A457" s="160"/>
      <c r="B457" s="160"/>
      <c r="G457" s="155"/>
    </row>
    <row r="458" spans="1:7" x14ac:dyDescent="0.2">
      <c r="A458" s="160"/>
      <c r="B458" s="160"/>
      <c r="G458" s="155"/>
    </row>
    <row r="459" spans="1:7" x14ac:dyDescent="0.2">
      <c r="A459" s="160"/>
      <c r="B459" s="160"/>
      <c r="G459" s="155"/>
    </row>
    <row r="460" spans="1:7" x14ac:dyDescent="0.2">
      <c r="A460" s="160"/>
      <c r="B460" s="160"/>
      <c r="G460" s="155"/>
    </row>
    <row r="461" spans="1:7" x14ac:dyDescent="0.2">
      <c r="A461" s="160"/>
      <c r="B461" s="160"/>
      <c r="G461" s="155"/>
    </row>
    <row r="462" spans="1:7" x14ac:dyDescent="0.2">
      <c r="A462" s="160"/>
      <c r="B462" s="160"/>
      <c r="G462" s="155"/>
    </row>
    <row r="463" spans="1:7" x14ac:dyDescent="0.2">
      <c r="A463" s="160"/>
      <c r="B463" s="160"/>
      <c r="G463" s="155"/>
    </row>
    <row r="464" spans="1:7" x14ac:dyDescent="0.2">
      <c r="A464" s="160"/>
      <c r="B464" s="160"/>
      <c r="G464" s="155"/>
    </row>
    <row r="465" spans="1:7" x14ac:dyDescent="0.2">
      <c r="A465" s="160"/>
      <c r="B465" s="160"/>
      <c r="G465" s="155"/>
    </row>
    <row r="466" spans="1:7" x14ac:dyDescent="0.2">
      <c r="A466" s="160"/>
      <c r="B466" s="160"/>
      <c r="G466" s="155"/>
    </row>
    <row r="467" spans="1:7" x14ac:dyDescent="0.2">
      <c r="A467" s="160"/>
      <c r="B467" s="160"/>
      <c r="G467" s="155"/>
    </row>
    <row r="468" spans="1:7" x14ac:dyDescent="0.2">
      <c r="A468" s="160"/>
      <c r="B468" s="160"/>
      <c r="G468" s="155"/>
    </row>
    <row r="469" spans="1:7" x14ac:dyDescent="0.2">
      <c r="A469" s="160"/>
      <c r="B469" s="160"/>
      <c r="G469" s="155"/>
    </row>
    <row r="470" spans="1:7" x14ac:dyDescent="0.2">
      <c r="A470" s="160"/>
      <c r="B470" s="160"/>
      <c r="G470" s="155"/>
    </row>
    <row r="471" spans="1:7" x14ac:dyDescent="0.2">
      <c r="A471" s="160"/>
      <c r="B471" s="160"/>
      <c r="G471" s="155"/>
    </row>
    <row r="472" spans="1:7" x14ac:dyDescent="0.2">
      <c r="A472" s="160"/>
      <c r="B472" s="160"/>
      <c r="G472" s="155"/>
    </row>
    <row r="473" spans="1:7" x14ac:dyDescent="0.2">
      <c r="A473" s="160"/>
      <c r="B473" s="160"/>
      <c r="G473" s="155"/>
    </row>
    <row r="474" spans="1:7" x14ac:dyDescent="0.2">
      <c r="A474" s="160"/>
      <c r="B474" s="160"/>
      <c r="G474" s="155"/>
    </row>
    <row r="475" spans="1:7" x14ac:dyDescent="0.2">
      <c r="A475" s="160"/>
      <c r="B475" s="160"/>
      <c r="G475" s="155"/>
    </row>
    <row r="476" spans="1:7" x14ac:dyDescent="0.2">
      <c r="A476" s="160"/>
      <c r="B476" s="160"/>
      <c r="G476" s="155"/>
    </row>
    <row r="477" spans="1:7" x14ac:dyDescent="0.2">
      <c r="A477" s="160"/>
      <c r="B477" s="160"/>
      <c r="G477" s="155"/>
    </row>
    <row r="478" spans="1:7" x14ac:dyDescent="0.2">
      <c r="A478" s="160"/>
      <c r="B478" s="160"/>
      <c r="G478" s="155"/>
    </row>
    <row r="479" spans="1:7" x14ac:dyDescent="0.2">
      <c r="A479" s="160"/>
      <c r="B479" s="160"/>
      <c r="G479" s="155"/>
    </row>
    <row r="480" spans="1:7" x14ac:dyDescent="0.2">
      <c r="A480" s="160"/>
      <c r="B480" s="160"/>
      <c r="G480" s="155"/>
    </row>
    <row r="481" spans="1:7" x14ac:dyDescent="0.2">
      <c r="A481" s="160"/>
      <c r="B481" s="160"/>
      <c r="G481" s="155"/>
    </row>
    <row r="482" spans="1:7" x14ac:dyDescent="0.2">
      <c r="A482" s="160"/>
      <c r="B482" s="160"/>
      <c r="G482" s="155"/>
    </row>
    <row r="483" spans="1:7" x14ac:dyDescent="0.2">
      <c r="A483" s="160"/>
      <c r="B483" s="160"/>
      <c r="G483" s="155"/>
    </row>
    <row r="484" spans="1:7" x14ac:dyDescent="0.2">
      <c r="A484" s="160"/>
      <c r="B484" s="160"/>
      <c r="G484" s="155"/>
    </row>
    <row r="485" spans="1:7" x14ac:dyDescent="0.2">
      <c r="A485" s="160"/>
      <c r="B485" s="160"/>
      <c r="G485" s="155"/>
    </row>
    <row r="486" spans="1:7" x14ac:dyDescent="0.2">
      <c r="A486" s="160"/>
      <c r="B486" s="160"/>
      <c r="G486" s="155"/>
    </row>
    <row r="487" spans="1:7" x14ac:dyDescent="0.2">
      <c r="A487" s="160"/>
      <c r="B487" s="160"/>
      <c r="G487" s="155"/>
    </row>
    <row r="488" spans="1:7" x14ac:dyDescent="0.2">
      <c r="A488" s="160"/>
      <c r="B488" s="160"/>
      <c r="G488" s="155"/>
    </row>
    <row r="489" spans="1:7" x14ac:dyDescent="0.2">
      <c r="A489" s="160"/>
      <c r="B489" s="160"/>
      <c r="G489" s="155"/>
    </row>
    <row r="490" spans="1:7" x14ac:dyDescent="0.2">
      <c r="A490" s="160"/>
      <c r="B490" s="160"/>
      <c r="G490" s="155"/>
    </row>
    <row r="491" spans="1:7" x14ac:dyDescent="0.2">
      <c r="A491" s="160"/>
      <c r="B491" s="160"/>
      <c r="G491" s="155"/>
    </row>
    <row r="492" spans="1:7" x14ac:dyDescent="0.2">
      <c r="A492" s="160"/>
      <c r="B492" s="160"/>
      <c r="G492" s="155"/>
    </row>
    <row r="493" spans="1:7" x14ac:dyDescent="0.2">
      <c r="A493" s="160"/>
      <c r="B493" s="160"/>
      <c r="G493" s="155"/>
    </row>
    <row r="494" spans="1:7" x14ac:dyDescent="0.2">
      <c r="A494" s="160"/>
      <c r="B494" s="160"/>
      <c r="G494" s="155"/>
    </row>
    <row r="495" spans="1:7" x14ac:dyDescent="0.2">
      <c r="A495" s="160"/>
      <c r="B495" s="160"/>
      <c r="G495" s="155"/>
    </row>
    <row r="496" spans="1:7" x14ac:dyDescent="0.2">
      <c r="A496" s="160"/>
      <c r="B496" s="160"/>
      <c r="G496" s="155"/>
    </row>
    <row r="497" spans="1:7" x14ac:dyDescent="0.2">
      <c r="A497" s="160"/>
      <c r="B497" s="160"/>
      <c r="G497" s="155"/>
    </row>
    <row r="498" spans="1:7" x14ac:dyDescent="0.2">
      <c r="A498" s="160"/>
      <c r="B498" s="160"/>
      <c r="G498" s="155"/>
    </row>
    <row r="499" spans="1:7" x14ac:dyDescent="0.2">
      <c r="A499" s="160"/>
      <c r="B499" s="160"/>
      <c r="G499" s="155"/>
    </row>
    <row r="500" spans="1:7" x14ac:dyDescent="0.2">
      <c r="A500" s="160"/>
      <c r="B500" s="160"/>
      <c r="G500" s="155"/>
    </row>
    <row r="501" spans="1:7" x14ac:dyDescent="0.2">
      <c r="A501" s="160"/>
      <c r="B501" s="160"/>
      <c r="G501" s="155"/>
    </row>
    <row r="502" spans="1:7" x14ac:dyDescent="0.2">
      <c r="A502" s="160"/>
      <c r="B502" s="160"/>
      <c r="G502" s="155"/>
    </row>
    <row r="503" spans="1:7" x14ac:dyDescent="0.2">
      <c r="A503" s="160"/>
      <c r="B503" s="160"/>
      <c r="G503" s="155"/>
    </row>
    <row r="504" spans="1:7" x14ac:dyDescent="0.2">
      <c r="A504" s="160"/>
      <c r="B504" s="160"/>
      <c r="G504" s="155"/>
    </row>
    <row r="505" spans="1:7" x14ac:dyDescent="0.2">
      <c r="A505" s="160"/>
      <c r="B505" s="160"/>
      <c r="G505" s="155"/>
    </row>
    <row r="506" spans="1:7" x14ac:dyDescent="0.2">
      <c r="A506" s="160"/>
      <c r="B506" s="160"/>
      <c r="G506" s="155"/>
    </row>
    <row r="507" spans="1:7" x14ac:dyDescent="0.2">
      <c r="A507" s="160"/>
      <c r="B507" s="160"/>
      <c r="G507" s="155"/>
    </row>
    <row r="508" spans="1:7" x14ac:dyDescent="0.2">
      <c r="A508" s="160"/>
      <c r="B508" s="160"/>
      <c r="G508" s="155"/>
    </row>
    <row r="509" spans="1:7" x14ac:dyDescent="0.2">
      <c r="A509" s="160"/>
      <c r="B509" s="160"/>
      <c r="G509" s="155"/>
    </row>
    <row r="510" spans="1:7" x14ac:dyDescent="0.2">
      <c r="A510" s="160"/>
      <c r="B510" s="160"/>
      <c r="G510" s="155"/>
    </row>
    <row r="511" spans="1:7" x14ac:dyDescent="0.2">
      <c r="A511" s="160"/>
      <c r="B511" s="160"/>
      <c r="G511" s="155"/>
    </row>
    <row r="512" spans="1:7" x14ac:dyDescent="0.2">
      <c r="A512" s="160"/>
      <c r="B512" s="160"/>
      <c r="G512" s="155"/>
    </row>
    <row r="513" spans="1:7" x14ac:dyDescent="0.2">
      <c r="A513" s="160"/>
      <c r="B513" s="160"/>
      <c r="G513" s="155"/>
    </row>
    <row r="514" spans="1:7" x14ac:dyDescent="0.2">
      <c r="A514" s="160"/>
      <c r="B514" s="160"/>
      <c r="G514" s="155"/>
    </row>
    <row r="515" spans="1:7" x14ac:dyDescent="0.2">
      <c r="A515" s="160"/>
      <c r="B515" s="160"/>
      <c r="G515" s="155"/>
    </row>
    <row r="516" spans="1:7" x14ac:dyDescent="0.2">
      <c r="A516" s="160"/>
      <c r="B516" s="160"/>
      <c r="G516" s="155"/>
    </row>
    <row r="517" spans="1:7" x14ac:dyDescent="0.2">
      <c r="A517" s="160"/>
      <c r="B517" s="160"/>
      <c r="G517" s="155"/>
    </row>
    <row r="518" spans="1:7" x14ac:dyDescent="0.2">
      <c r="A518" s="160"/>
      <c r="B518" s="160"/>
      <c r="G518" s="155"/>
    </row>
    <row r="519" spans="1:7" x14ac:dyDescent="0.2">
      <c r="A519" s="160"/>
      <c r="B519" s="160"/>
      <c r="G519" s="155"/>
    </row>
    <row r="520" spans="1:7" x14ac:dyDescent="0.2">
      <c r="A520" s="160"/>
      <c r="B520" s="160"/>
      <c r="G520" s="155"/>
    </row>
    <row r="521" spans="1:7" x14ac:dyDescent="0.2">
      <c r="A521" s="160"/>
      <c r="B521" s="160"/>
      <c r="G521" s="155"/>
    </row>
    <row r="522" spans="1:7" x14ac:dyDescent="0.2">
      <c r="A522" s="160"/>
      <c r="B522" s="160"/>
      <c r="G522" s="155"/>
    </row>
    <row r="523" spans="1:7" x14ac:dyDescent="0.2">
      <c r="A523" s="160"/>
      <c r="B523" s="160"/>
      <c r="G523" s="155"/>
    </row>
    <row r="524" spans="1:7" x14ac:dyDescent="0.2">
      <c r="A524" s="160"/>
      <c r="B524" s="160"/>
      <c r="G524" s="155"/>
    </row>
    <row r="525" spans="1:7" x14ac:dyDescent="0.2">
      <c r="A525" s="160"/>
      <c r="B525" s="160"/>
      <c r="G525" s="155"/>
    </row>
    <row r="526" spans="1:7" x14ac:dyDescent="0.2">
      <c r="A526" s="160"/>
      <c r="B526" s="160"/>
      <c r="G526" s="155"/>
    </row>
    <row r="527" spans="1:7" x14ac:dyDescent="0.2">
      <c r="A527" s="160"/>
      <c r="B527" s="160"/>
      <c r="G527" s="155"/>
    </row>
    <row r="528" spans="1:7" x14ac:dyDescent="0.2">
      <c r="A528" s="160"/>
      <c r="B528" s="160"/>
      <c r="G528" s="155"/>
    </row>
    <row r="529" spans="1:7" x14ac:dyDescent="0.2">
      <c r="A529" s="160"/>
      <c r="B529" s="160"/>
      <c r="G529" s="155"/>
    </row>
    <row r="530" spans="1:7" x14ac:dyDescent="0.2">
      <c r="A530" s="160"/>
      <c r="B530" s="160"/>
      <c r="G530" s="155"/>
    </row>
    <row r="531" spans="1:7" x14ac:dyDescent="0.2">
      <c r="A531" s="160"/>
      <c r="B531" s="160"/>
      <c r="G531" s="155"/>
    </row>
    <row r="532" spans="1:7" x14ac:dyDescent="0.2">
      <c r="A532" s="160"/>
      <c r="B532" s="160"/>
      <c r="G532" s="155"/>
    </row>
    <row r="533" spans="1:7" x14ac:dyDescent="0.2">
      <c r="A533" s="160"/>
      <c r="B533" s="160"/>
      <c r="D533" s="162"/>
      <c r="G533" s="155"/>
    </row>
    <row r="534" spans="1:7" x14ac:dyDescent="0.2">
      <c r="A534" s="160"/>
      <c r="B534" s="160"/>
      <c r="G534" s="155"/>
    </row>
    <row r="535" spans="1:7" x14ac:dyDescent="0.2">
      <c r="A535" s="160"/>
      <c r="B535" s="160"/>
      <c r="G535" s="155"/>
    </row>
    <row r="536" spans="1:7" x14ac:dyDescent="0.2">
      <c r="A536" s="160"/>
      <c r="B536" s="160"/>
      <c r="G536" s="155"/>
    </row>
    <row r="537" spans="1:7" x14ac:dyDescent="0.2">
      <c r="A537" s="160"/>
      <c r="B537" s="160"/>
      <c r="G537" s="155"/>
    </row>
    <row r="538" spans="1:7" x14ac:dyDescent="0.2">
      <c r="A538" s="160"/>
      <c r="B538" s="160"/>
      <c r="D538" s="7"/>
      <c r="G538" s="155"/>
    </row>
    <row r="539" spans="1:7" x14ac:dyDescent="0.2">
      <c r="A539" s="160"/>
      <c r="B539" s="160"/>
      <c r="G539" s="155"/>
    </row>
    <row r="540" spans="1:7" x14ac:dyDescent="0.2">
      <c r="A540" s="160"/>
      <c r="B540" s="160"/>
      <c r="G540" s="155"/>
    </row>
    <row r="541" spans="1:7" x14ac:dyDescent="0.2">
      <c r="A541" s="160"/>
      <c r="B541" s="160"/>
      <c r="G541" s="155"/>
    </row>
    <row r="542" spans="1:7" x14ac:dyDescent="0.2">
      <c r="A542" s="160"/>
      <c r="B542" s="160"/>
      <c r="G542" s="155"/>
    </row>
    <row r="543" spans="1:7" x14ac:dyDescent="0.2">
      <c r="A543" s="160"/>
      <c r="B543" s="160"/>
      <c r="G543" s="155"/>
    </row>
    <row r="544" spans="1:7" x14ac:dyDescent="0.2">
      <c r="A544" s="160"/>
      <c r="B544" s="160"/>
      <c r="G544" s="155"/>
    </row>
    <row r="545" spans="1:8" x14ac:dyDescent="0.2">
      <c r="A545" s="160"/>
      <c r="B545" s="160"/>
      <c r="G545" s="155"/>
    </row>
    <row r="546" spans="1:8" x14ac:dyDescent="0.2">
      <c r="A546" s="160"/>
      <c r="B546" s="160"/>
      <c r="G546" s="155"/>
    </row>
    <row r="547" spans="1:8" x14ac:dyDescent="0.2">
      <c r="A547" s="160"/>
      <c r="B547" s="160"/>
      <c r="G547" s="155"/>
    </row>
    <row r="548" spans="1:8" x14ac:dyDescent="0.2">
      <c r="A548" s="160"/>
      <c r="B548" s="160"/>
      <c r="G548" s="155"/>
    </row>
    <row r="549" spans="1:8" x14ac:dyDescent="0.2">
      <c r="A549" s="160"/>
      <c r="B549" s="160"/>
      <c r="G549" s="155"/>
    </row>
    <row r="550" spans="1:8" s="7" customFormat="1" ht="14.25" customHeight="1" x14ac:dyDescent="0.2">
      <c r="A550" s="160"/>
      <c r="B550" s="160"/>
      <c r="D550" s="178"/>
      <c r="F550" s="177"/>
      <c r="G550" s="155"/>
      <c r="H550" s="178"/>
    </row>
    <row r="551" spans="1:8" x14ac:dyDescent="0.2">
      <c r="A551" s="160"/>
      <c r="B551" s="160"/>
      <c r="G551" s="155"/>
    </row>
    <row r="552" spans="1:8" x14ac:dyDescent="0.2">
      <c r="A552" s="160"/>
      <c r="B552" s="160"/>
      <c r="G552" s="155"/>
    </row>
    <row r="553" spans="1:8" x14ac:dyDescent="0.2">
      <c r="A553" s="160"/>
      <c r="B553" s="160"/>
      <c r="G553" s="155"/>
    </row>
    <row r="554" spans="1:8" x14ac:dyDescent="0.2">
      <c r="A554" s="160"/>
      <c r="B554" s="160"/>
      <c r="G554" s="155"/>
    </row>
    <row r="555" spans="1:8" x14ac:dyDescent="0.2">
      <c r="A555" s="160"/>
      <c r="B555" s="160"/>
      <c r="G555" s="155"/>
    </row>
    <row r="556" spans="1:8" x14ac:dyDescent="0.2">
      <c r="A556" s="160"/>
      <c r="B556" s="160"/>
      <c r="G556" s="155"/>
    </row>
    <row r="557" spans="1:8" x14ac:dyDescent="0.2">
      <c r="A557" s="160"/>
      <c r="B557" s="160"/>
      <c r="G557" s="155"/>
    </row>
    <row r="558" spans="1:8" x14ac:dyDescent="0.2">
      <c r="A558" s="160"/>
      <c r="B558" s="160"/>
      <c r="G558" s="155"/>
    </row>
    <row r="559" spans="1:8" x14ac:dyDescent="0.2">
      <c r="A559" s="160"/>
      <c r="B559" s="160"/>
      <c r="G559" s="155"/>
    </row>
    <row r="560" spans="1:8" x14ac:dyDescent="0.2">
      <c r="A560" s="160"/>
      <c r="B560" s="160"/>
      <c r="G560" s="155"/>
    </row>
    <row r="561" spans="1:7" x14ac:dyDescent="0.2">
      <c r="A561" s="160"/>
      <c r="B561" s="160"/>
      <c r="G561" s="155"/>
    </row>
    <row r="562" spans="1:7" x14ac:dyDescent="0.2">
      <c r="A562" s="160"/>
      <c r="B562" s="160"/>
      <c r="G562" s="155"/>
    </row>
    <row r="563" spans="1:7" x14ac:dyDescent="0.2">
      <c r="A563" s="160"/>
      <c r="B563" s="160"/>
      <c r="G563" s="155"/>
    </row>
    <row r="564" spans="1:7" x14ac:dyDescent="0.2">
      <c r="A564" s="160"/>
      <c r="B564" s="160"/>
      <c r="G564" s="155"/>
    </row>
    <row r="565" spans="1:7" x14ac:dyDescent="0.2">
      <c r="A565" s="160"/>
      <c r="B565" s="160"/>
      <c r="G565" s="155"/>
    </row>
    <row r="566" spans="1:7" x14ac:dyDescent="0.2">
      <c r="A566" s="160"/>
      <c r="B566" s="160"/>
      <c r="G566" s="155"/>
    </row>
    <row r="567" spans="1:7" x14ac:dyDescent="0.2">
      <c r="A567" s="160"/>
      <c r="B567" s="160"/>
      <c r="G567" s="155"/>
    </row>
    <row r="568" spans="1:7" x14ac:dyDescent="0.2">
      <c r="A568" s="160"/>
      <c r="B568" s="160"/>
      <c r="G568" s="155"/>
    </row>
    <row r="569" spans="1:7" x14ac:dyDescent="0.2">
      <c r="A569" s="160"/>
      <c r="B569" s="160"/>
      <c r="G569" s="155"/>
    </row>
    <row r="570" spans="1:7" x14ac:dyDescent="0.2">
      <c r="A570" s="160"/>
      <c r="B570" s="160"/>
      <c r="G570" s="155"/>
    </row>
    <row r="571" spans="1:7" x14ac:dyDescent="0.2">
      <c r="A571" s="160"/>
      <c r="B571" s="160"/>
      <c r="G571" s="155"/>
    </row>
    <row r="572" spans="1:7" x14ac:dyDescent="0.2">
      <c r="A572" s="160"/>
      <c r="B572" s="160"/>
      <c r="G572" s="155"/>
    </row>
    <row r="573" spans="1:7" x14ac:dyDescent="0.2">
      <c r="A573" s="160"/>
      <c r="B573" s="160"/>
      <c r="G573" s="155"/>
    </row>
    <row r="574" spans="1:7" x14ac:dyDescent="0.2">
      <c r="A574" s="160"/>
      <c r="B574" s="160"/>
      <c r="G574" s="155"/>
    </row>
    <row r="575" spans="1:7" x14ac:dyDescent="0.2">
      <c r="A575" s="160"/>
      <c r="B575" s="160"/>
      <c r="G575" s="155"/>
    </row>
    <row r="576" spans="1:7" x14ac:dyDescent="0.2">
      <c r="A576" s="160"/>
      <c r="B576" s="160"/>
      <c r="G576" s="155"/>
    </row>
    <row r="577" spans="1:7" x14ac:dyDescent="0.2">
      <c r="A577" s="160"/>
      <c r="B577" s="160"/>
      <c r="G577" s="155"/>
    </row>
    <row r="578" spans="1:7" x14ac:dyDescent="0.2">
      <c r="A578" s="160"/>
      <c r="B578" s="160"/>
      <c r="G578" s="155"/>
    </row>
    <row r="579" spans="1:7" x14ac:dyDescent="0.2">
      <c r="A579" s="160"/>
      <c r="B579" s="160"/>
      <c r="G579" s="155"/>
    </row>
    <row r="580" spans="1:7" x14ac:dyDescent="0.2">
      <c r="A580" s="160"/>
      <c r="B580" s="160"/>
      <c r="G580" s="155"/>
    </row>
    <row r="581" spans="1:7" x14ac:dyDescent="0.2">
      <c r="A581" s="160"/>
      <c r="B581" s="160"/>
      <c r="G581" s="155"/>
    </row>
    <row r="582" spans="1:7" x14ac:dyDescent="0.2">
      <c r="A582" s="160"/>
      <c r="B582" s="160"/>
      <c r="G582" s="155"/>
    </row>
    <row r="583" spans="1:7" x14ac:dyDescent="0.2">
      <c r="A583" s="160"/>
      <c r="B583" s="160"/>
      <c r="G583" s="155"/>
    </row>
    <row r="584" spans="1:7" x14ac:dyDescent="0.2">
      <c r="A584" s="160"/>
      <c r="B584" s="160"/>
      <c r="G584" s="155"/>
    </row>
    <row r="585" spans="1:7" x14ac:dyDescent="0.2">
      <c r="A585" s="160"/>
      <c r="B585" s="160"/>
      <c r="G585" s="155"/>
    </row>
    <row r="586" spans="1:7" x14ac:dyDescent="0.2">
      <c r="A586" s="160"/>
      <c r="B586" s="160"/>
      <c r="G586" s="155"/>
    </row>
    <row r="587" spans="1:7" x14ac:dyDescent="0.2">
      <c r="A587" s="160"/>
      <c r="B587" s="160"/>
      <c r="G587" s="155"/>
    </row>
    <row r="588" spans="1:7" x14ac:dyDescent="0.2">
      <c r="A588" s="160"/>
      <c r="B588" s="160"/>
      <c r="G588" s="155"/>
    </row>
    <row r="589" spans="1:7" x14ac:dyDescent="0.2">
      <c r="A589" s="160"/>
      <c r="B589" s="160"/>
      <c r="G589" s="155"/>
    </row>
    <row r="590" spans="1:7" x14ac:dyDescent="0.2">
      <c r="A590" s="160"/>
      <c r="B590" s="160"/>
      <c r="G590" s="155"/>
    </row>
    <row r="591" spans="1:7" x14ac:dyDescent="0.2">
      <c r="A591" s="160"/>
      <c r="B591" s="160"/>
      <c r="G591" s="155"/>
    </row>
    <row r="592" spans="1:7" x14ac:dyDescent="0.2">
      <c r="A592" s="160"/>
      <c r="B592" s="160"/>
      <c r="G592" s="155"/>
    </row>
    <row r="593" spans="1:7" x14ac:dyDescent="0.2">
      <c r="A593" s="160"/>
      <c r="B593" s="160"/>
      <c r="G593" s="155"/>
    </row>
    <row r="594" spans="1:7" x14ac:dyDescent="0.2">
      <c r="A594" s="160"/>
      <c r="B594" s="160"/>
      <c r="G594" s="155"/>
    </row>
    <row r="595" spans="1:7" x14ac:dyDescent="0.2">
      <c r="A595" s="160"/>
      <c r="B595" s="160"/>
      <c r="G595" s="155"/>
    </row>
    <row r="596" spans="1:7" x14ac:dyDescent="0.2">
      <c r="A596" s="160"/>
      <c r="B596" s="160"/>
      <c r="G596" s="155"/>
    </row>
    <row r="597" spans="1:7" x14ac:dyDescent="0.2">
      <c r="A597" s="160"/>
      <c r="B597" s="160"/>
      <c r="G597" s="155"/>
    </row>
    <row r="598" spans="1:7" x14ac:dyDescent="0.2">
      <c r="A598" s="160"/>
      <c r="B598" s="160"/>
      <c r="G598" s="155"/>
    </row>
    <row r="599" spans="1:7" x14ac:dyDescent="0.2">
      <c r="A599" s="160"/>
      <c r="B599" s="160"/>
      <c r="G599" s="155"/>
    </row>
    <row r="600" spans="1:7" x14ac:dyDescent="0.2">
      <c r="A600" s="160"/>
      <c r="B600" s="160"/>
      <c r="G600" s="155"/>
    </row>
    <row r="601" spans="1:7" x14ac:dyDescent="0.2">
      <c r="A601" s="160"/>
      <c r="B601" s="160"/>
      <c r="G601" s="155"/>
    </row>
    <row r="602" spans="1:7" x14ac:dyDescent="0.2">
      <c r="A602" s="160"/>
      <c r="B602" s="160"/>
      <c r="G602" s="155"/>
    </row>
    <row r="603" spans="1:7" x14ac:dyDescent="0.2">
      <c r="A603" s="160"/>
      <c r="B603" s="160"/>
      <c r="G603" s="155"/>
    </row>
    <row r="604" spans="1:7" x14ac:dyDescent="0.2">
      <c r="A604" s="160"/>
      <c r="B604" s="160"/>
      <c r="G604" s="155"/>
    </row>
    <row r="605" spans="1:7" x14ac:dyDescent="0.2">
      <c r="A605" s="7"/>
      <c r="B605" s="160"/>
      <c r="G605" s="155"/>
    </row>
    <row r="606" spans="1:7" x14ac:dyDescent="0.2">
      <c r="A606" s="7"/>
      <c r="B606" s="6"/>
      <c r="G606" s="155"/>
    </row>
    <row r="607" spans="1:7" x14ac:dyDescent="0.2">
      <c r="A607" s="160"/>
      <c r="B607" s="6"/>
      <c r="G607" s="155"/>
    </row>
    <row r="608" spans="1:7" x14ac:dyDescent="0.2">
      <c r="A608" s="7"/>
      <c r="B608" s="6"/>
      <c r="G608" s="155"/>
    </row>
    <row r="609" spans="1:7" x14ac:dyDescent="0.2">
      <c r="A609" s="7"/>
      <c r="B609" s="6"/>
      <c r="G609" s="155"/>
    </row>
    <row r="610" spans="1:7" x14ac:dyDescent="0.2">
      <c r="A610" s="7"/>
      <c r="B610" s="6"/>
      <c r="G610" s="155"/>
    </row>
    <row r="611" spans="1:7" x14ac:dyDescent="0.2">
      <c r="A611" s="7"/>
      <c r="B611" s="6"/>
      <c r="G611" s="155"/>
    </row>
    <row r="612" spans="1:7" x14ac:dyDescent="0.2">
      <c r="A612" s="7"/>
      <c r="B612" s="6"/>
      <c r="G612" s="155"/>
    </row>
    <row r="613" spans="1:7" x14ac:dyDescent="0.2">
      <c r="A613" s="7"/>
      <c r="B613" s="6"/>
      <c r="G613" s="155"/>
    </row>
    <row r="614" spans="1:7" x14ac:dyDescent="0.2">
      <c r="A614" s="7"/>
      <c r="B614" s="6"/>
      <c r="G614" s="155"/>
    </row>
    <row r="615" spans="1:7" x14ac:dyDescent="0.2">
      <c r="A615" s="7"/>
      <c r="B615" s="6"/>
      <c r="G615" s="155"/>
    </row>
    <row r="616" spans="1:7" x14ac:dyDescent="0.2">
      <c r="A616" s="7"/>
      <c r="B616" s="7"/>
      <c r="G616" s="155"/>
    </row>
    <row r="617" spans="1:7" x14ac:dyDescent="0.2">
      <c r="A617" s="6"/>
      <c r="B617" s="6"/>
      <c r="G617" s="155"/>
    </row>
    <row r="618" spans="1:7" x14ac:dyDescent="0.2">
      <c r="A618" s="7"/>
      <c r="B618" s="7"/>
      <c r="G618" s="155"/>
    </row>
    <row r="619" spans="1:7" x14ac:dyDescent="0.2">
      <c r="A619" s="160"/>
      <c r="B619" s="7"/>
      <c r="G619" s="155"/>
    </row>
    <row r="620" spans="1:7" x14ac:dyDescent="0.2">
      <c r="A620" s="160"/>
      <c r="B620" s="7"/>
      <c r="G620" s="155"/>
    </row>
    <row r="621" spans="1:7" x14ac:dyDescent="0.2">
      <c r="A621" s="7"/>
      <c r="B621" s="7"/>
      <c r="G621" s="155"/>
    </row>
    <row r="622" spans="1:7" x14ac:dyDescent="0.2">
      <c r="A622" s="7"/>
      <c r="B622" s="7"/>
      <c r="G622" s="155"/>
    </row>
    <row r="623" spans="1:7" x14ac:dyDescent="0.2">
      <c r="A623" s="7"/>
      <c r="B623" s="7"/>
      <c r="G623" s="155"/>
    </row>
    <row r="624" spans="1:7" x14ac:dyDescent="0.2">
      <c r="A624" s="7"/>
      <c r="B624" s="7"/>
      <c r="G624" s="155"/>
    </row>
    <row r="625" spans="1:7" x14ac:dyDescent="0.2">
      <c r="A625" s="7"/>
      <c r="B625" s="6"/>
      <c r="G625" s="155"/>
    </row>
    <row r="626" spans="1:7" x14ac:dyDescent="0.2">
      <c r="A626" s="7"/>
      <c r="B626" s="7"/>
      <c r="G626" s="155"/>
    </row>
    <row r="627" spans="1:7" x14ac:dyDescent="0.2">
      <c r="A627" s="7"/>
      <c r="B627" s="7"/>
      <c r="G627" s="155"/>
    </row>
    <row r="628" spans="1:7" x14ac:dyDescent="0.2">
      <c r="A628" s="7"/>
      <c r="B628" s="6"/>
      <c r="G628" s="155"/>
    </row>
    <row r="629" spans="1:7" x14ac:dyDescent="0.2">
      <c r="A629" s="6"/>
      <c r="B629" s="6"/>
      <c r="G629" s="155"/>
    </row>
    <row r="630" spans="1:7" x14ac:dyDescent="0.2">
      <c r="A630" s="7"/>
      <c r="B630" s="7"/>
      <c r="G630" s="155"/>
    </row>
    <row r="631" spans="1:7" x14ac:dyDescent="0.2">
      <c r="A631" s="7"/>
      <c r="B631" s="7"/>
      <c r="G631" s="155"/>
    </row>
    <row r="632" spans="1:7" x14ac:dyDescent="0.2">
      <c r="A632" s="7"/>
      <c r="B632" s="7"/>
      <c r="G632" s="155"/>
    </row>
    <row r="633" spans="1:7" x14ac:dyDescent="0.2">
      <c r="A633" s="7"/>
      <c r="B633" s="7"/>
      <c r="G633" s="155"/>
    </row>
    <row r="634" spans="1:7" x14ac:dyDescent="0.2">
      <c r="A634" s="7"/>
      <c r="B634" s="7"/>
    </row>
    <row r="635" spans="1:7" x14ac:dyDescent="0.2">
      <c r="A635" s="7"/>
      <c r="B635" s="7"/>
    </row>
    <row r="636" spans="1:7" x14ac:dyDescent="0.2">
      <c r="A636" s="7"/>
      <c r="B636" s="7"/>
    </row>
    <row r="637" spans="1:7" x14ac:dyDescent="0.2">
      <c r="A637" s="7"/>
      <c r="B637" s="7"/>
      <c r="G637" s="6"/>
    </row>
    <row r="638" spans="1:7" x14ac:dyDescent="0.2">
      <c r="A638" s="7"/>
      <c r="B638" s="7"/>
    </row>
    <row r="639" spans="1:7" x14ac:dyDescent="0.2">
      <c r="A639" s="7"/>
      <c r="B639" s="7"/>
    </row>
    <row r="640" spans="1:7" x14ac:dyDescent="0.2">
      <c r="A640" s="7"/>
      <c r="B640" s="7"/>
    </row>
    <row r="641" spans="1:2" x14ac:dyDescent="0.2">
      <c r="A641" s="7"/>
      <c r="B641" s="7"/>
    </row>
    <row r="642" spans="1:2" x14ac:dyDescent="0.2">
      <c r="A642" s="7"/>
      <c r="B642" s="7"/>
    </row>
    <row r="643" spans="1:2" x14ac:dyDescent="0.2">
      <c r="A643" s="7"/>
      <c r="B643" s="7"/>
    </row>
    <row r="644" spans="1:2" x14ac:dyDescent="0.2">
      <c r="A644" s="7"/>
      <c r="B644" s="7"/>
    </row>
    <row r="645" spans="1:2" x14ac:dyDescent="0.2">
      <c r="A645" s="7"/>
      <c r="B645" s="7"/>
    </row>
    <row r="646" spans="1:2" x14ac:dyDescent="0.2">
      <c r="A646" s="7"/>
      <c r="B646" s="7"/>
    </row>
    <row r="647" spans="1:2" x14ac:dyDescent="0.2">
      <c r="A647" s="7"/>
      <c r="B647" s="7"/>
    </row>
    <row r="648" spans="1:2" x14ac:dyDescent="0.2">
      <c r="A648" s="7"/>
      <c r="B648" s="7"/>
    </row>
    <row r="649" spans="1:2" x14ac:dyDescent="0.2">
      <c r="A649" s="7"/>
      <c r="B649" s="7"/>
    </row>
    <row r="650" spans="1:2" x14ac:dyDescent="0.2">
      <c r="A650" s="7"/>
      <c r="B650" s="7"/>
    </row>
    <row r="651" spans="1:2" x14ac:dyDescent="0.2">
      <c r="A651" s="7"/>
      <c r="B651" s="7"/>
    </row>
    <row r="652" spans="1:2" x14ac:dyDescent="0.2">
      <c r="A652" s="7"/>
      <c r="B652" s="7"/>
    </row>
    <row r="653" spans="1:2" x14ac:dyDescent="0.2">
      <c r="A653" s="7"/>
      <c r="B653" s="7"/>
    </row>
    <row r="654" spans="1:2" x14ac:dyDescent="0.2">
      <c r="A654" s="7"/>
      <c r="B654" s="7"/>
    </row>
    <row r="655" spans="1:2" x14ac:dyDescent="0.2">
      <c r="A655" s="7"/>
      <c r="B655" s="7"/>
    </row>
    <row r="656" spans="1:2" x14ac:dyDescent="0.2">
      <c r="A656" s="7"/>
      <c r="B656" s="7"/>
    </row>
    <row r="657" spans="1:2" x14ac:dyDescent="0.2">
      <c r="A657" s="7"/>
      <c r="B657" s="7"/>
    </row>
    <row r="658" spans="1:2" x14ac:dyDescent="0.2">
      <c r="A658" s="7"/>
      <c r="B658" s="7"/>
    </row>
    <row r="659" spans="1:2" x14ac:dyDescent="0.2">
      <c r="A659" s="7"/>
      <c r="B659" s="7"/>
    </row>
    <row r="660" spans="1:2" x14ac:dyDescent="0.2">
      <c r="A660" s="7"/>
      <c r="B660" s="7"/>
    </row>
    <row r="661" spans="1:2" x14ac:dyDescent="0.2">
      <c r="A661" s="7"/>
      <c r="B661" s="7"/>
    </row>
    <row r="662" spans="1:2" x14ac:dyDescent="0.2">
      <c r="A662" s="7"/>
      <c r="B662" s="7"/>
    </row>
    <row r="663" spans="1:2" x14ac:dyDescent="0.2">
      <c r="A663" s="7"/>
      <c r="B663" s="7"/>
    </row>
    <row r="664" spans="1:2" x14ac:dyDescent="0.2">
      <c r="A664" s="7"/>
      <c r="B664" s="7"/>
    </row>
    <row r="665" spans="1:2" x14ac:dyDescent="0.2">
      <c r="A665" s="7"/>
      <c r="B665" s="7"/>
    </row>
    <row r="666" spans="1:2" x14ac:dyDescent="0.2">
      <c r="A666" s="7"/>
      <c r="B666" s="7"/>
    </row>
    <row r="667" spans="1:2" x14ac:dyDescent="0.2">
      <c r="A667" s="7"/>
      <c r="B667" s="7"/>
    </row>
    <row r="668" spans="1:2" x14ac:dyDescent="0.2">
      <c r="A668" s="7"/>
      <c r="B668" s="7"/>
    </row>
    <row r="669" spans="1:2" x14ac:dyDescent="0.2">
      <c r="A669" s="7"/>
      <c r="B669" s="7"/>
    </row>
    <row r="670" spans="1:2" x14ac:dyDescent="0.2">
      <c r="A670" s="7"/>
      <c r="B670" s="7"/>
    </row>
    <row r="671" spans="1:2" x14ac:dyDescent="0.2">
      <c r="A671" s="7"/>
      <c r="B671" s="7"/>
    </row>
    <row r="672" spans="1:2" x14ac:dyDescent="0.2">
      <c r="A672" s="7"/>
      <c r="B672" s="7"/>
    </row>
    <row r="673" spans="1:2" x14ac:dyDescent="0.2">
      <c r="A673" s="7"/>
      <c r="B673" s="7"/>
    </row>
    <row r="674" spans="1:2" x14ac:dyDescent="0.2">
      <c r="A674" s="7"/>
      <c r="B674" s="7"/>
    </row>
    <row r="675" spans="1:2" x14ac:dyDescent="0.2">
      <c r="A675" s="7"/>
      <c r="B675" s="7"/>
    </row>
    <row r="676" spans="1:2" x14ac:dyDescent="0.2">
      <c r="A676" s="7"/>
      <c r="B676" s="7"/>
    </row>
    <row r="677" spans="1:2" x14ac:dyDescent="0.2">
      <c r="A677" s="7"/>
      <c r="B677" s="7"/>
    </row>
    <row r="678" spans="1:2" x14ac:dyDescent="0.2">
      <c r="A678" s="7"/>
      <c r="B678" s="7"/>
    </row>
    <row r="679" spans="1:2" x14ac:dyDescent="0.2">
      <c r="A679" s="7"/>
      <c r="B679" s="7"/>
    </row>
    <row r="680" spans="1:2" x14ac:dyDescent="0.2">
      <c r="A680" s="7"/>
      <c r="B680" s="7"/>
    </row>
    <row r="681" spans="1:2" x14ac:dyDescent="0.2">
      <c r="A681" s="7"/>
      <c r="B681" s="7"/>
    </row>
    <row r="682" spans="1:2" x14ac:dyDescent="0.2">
      <c r="A682" s="7"/>
      <c r="B682" s="7"/>
    </row>
    <row r="683" spans="1:2" x14ac:dyDescent="0.2">
      <c r="A683" s="7"/>
      <c r="B683" s="7"/>
    </row>
    <row r="684" spans="1:2" x14ac:dyDescent="0.2">
      <c r="A684" s="7"/>
      <c r="B684" s="7"/>
    </row>
    <row r="685" spans="1:2" x14ac:dyDescent="0.2">
      <c r="A685" s="7"/>
      <c r="B685" s="7"/>
    </row>
    <row r="686" spans="1:2" x14ac:dyDescent="0.2">
      <c r="A686" s="7"/>
      <c r="B686" s="7"/>
    </row>
    <row r="687" spans="1:2" x14ac:dyDescent="0.2">
      <c r="A687" s="7"/>
      <c r="B687" s="7"/>
    </row>
    <row r="688" spans="1:2" x14ac:dyDescent="0.2">
      <c r="A688" s="7"/>
      <c r="B688" s="7"/>
    </row>
    <row r="689" spans="1:2" x14ac:dyDescent="0.2">
      <c r="A689" s="7"/>
      <c r="B689" s="7"/>
    </row>
    <row r="690" spans="1:2" x14ac:dyDescent="0.2">
      <c r="A690" s="7"/>
      <c r="B690" s="7"/>
    </row>
    <row r="691" spans="1:2" x14ac:dyDescent="0.2">
      <c r="A691" s="7"/>
      <c r="B691" s="7"/>
    </row>
    <row r="692" spans="1:2" x14ac:dyDescent="0.2">
      <c r="A692" s="7"/>
      <c r="B692" s="7"/>
    </row>
    <row r="693" spans="1:2" x14ac:dyDescent="0.2">
      <c r="A693" s="7"/>
      <c r="B693" s="7"/>
    </row>
    <row r="694" spans="1:2" x14ac:dyDescent="0.2">
      <c r="A694" s="7"/>
      <c r="B694" s="7"/>
    </row>
    <row r="695" spans="1:2" x14ac:dyDescent="0.2">
      <c r="A695" s="7"/>
      <c r="B695" s="7"/>
    </row>
    <row r="696" spans="1:2" x14ac:dyDescent="0.2">
      <c r="A696" s="7"/>
      <c r="B696" s="7"/>
    </row>
    <row r="697" spans="1:2" x14ac:dyDescent="0.2">
      <c r="A697" s="7"/>
      <c r="B697" s="7"/>
    </row>
    <row r="698" spans="1:2" x14ac:dyDescent="0.2">
      <c r="A698" s="7"/>
      <c r="B698" s="7"/>
    </row>
    <row r="699" spans="1:2" x14ac:dyDescent="0.2">
      <c r="A699" s="7"/>
      <c r="B699" s="7"/>
    </row>
    <row r="700" spans="1:2" x14ac:dyDescent="0.2">
      <c r="A700" s="7"/>
      <c r="B700" s="7"/>
    </row>
    <row r="701" spans="1:2" x14ac:dyDescent="0.2">
      <c r="A701" s="7"/>
      <c r="B701" s="7"/>
    </row>
    <row r="702" spans="1:2" x14ac:dyDescent="0.2">
      <c r="A702" s="7"/>
      <c r="B702" s="7"/>
    </row>
    <row r="703" spans="1:2" x14ac:dyDescent="0.2">
      <c r="A703" s="7"/>
      <c r="B703" s="7"/>
    </row>
    <row r="704" spans="1:2" x14ac:dyDescent="0.2">
      <c r="A704" s="7"/>
      <c r="B704" s="7"/>
    </row>
    <row r="705" spans="1:2" x14ac:dyDescent="0.2">
      <c r="A705" s="7"/>
      <c r="B705" s="7"/>
    </row>
    <row r="706" spans="1:2" x14ac:dyDescent="0.2">
      <c r="A706" s="7"/>
      <c r="B706" s="7"/>
    </row>
    <row r="707" spans="1:2" x14ac:dyDescent="0.2">
      <c r="A707" s="7"/>
      <c r="B707" s="7"/>
    </row>
    <row r="708" spans="1:2" x14ac:dyDescent="0.2">
      <c r="A708" s="7"/>
      <c r="B708" s="7"/>
    </row>
    <row r="709" spans="1:2" x14ac:dyDescent="0.2">
      <c r="A709" s="7"/>
      <c r="B709" s="7"/>
    </row>
    <row r="710" spans="1:2" x14ac:dyDescent="0.2">
      <c r="A710" s="7"/>
      <c r="B710" s="7"/>
    </row>
    <row r="711" spans="1:2" x14ac:dyDescent="0.2">
      <c r="A711" s="7"/>
      <c r="B711" s="7"/>
    </row>
    <row r="712" spans="1:2" x14ac:dyDescent="0.2">
      <c r="A712" s="7"/>
      <c r="B712" s="7"/>
    </row>
    <row r="713" spans="1:2" x14ac:dyDescent="0.2">
      <c r="A713" s="7"/>
      <c r="B713" s="7"/>
    </row>
    <row r="714" spans="1:2" x14ac:dyDescent="0.2">
      <c r="A714" s="7"/>
      <c r="B714" s="7"/>
    </row>
    <row r="715" spans="1:2" x14ac:dyDescent="0.2">
      <c r="A715" s="7"/>
      <c r="B715" s="7"/>
    </row>
    <row r="716" spans="1:2" x14ac:dyDescent="0.2">
      <c r="A716" s="7"/>
      <c r="B716" s="7"/>
    </row>
    <row r="717" spans="1:2" x14ac:dyDescent="0.2">
      <c r="A717" s="7"/>
      <c r="B717" s="7"/>
    </row>
    <row r="718" spans="1:2" x14ac:dyDescent="0.2">
      <c r="A718" s="7"/>
      <c r="B718" s="7"/>
    </row>
    <row r="719" spans="1:2" x14ac:dyDescent="0.2">
      <c r="A719" s="7"/>
      <c r="B719" s="7"/>
    </row>
    <row r="720" spans="1:2" x14ac:dyDescent="0.2">
      <c r="A720" s="7"/>
      <c r="B720" s="7"/>
    </row>
    <row r="721" spans="1:2" x14ac:dyDescent="0.2">
      <c r="A721" s="7"/>
      <c r="B721" s="7"/>
    </row>
    <row r="722" spans="1:2" x14ac:dyDescent="0.2">
      <c r="A722" s="7"/>
      <c r="B722" s="7"/>
    </row>
    <row r="723" spans="1:2" x14ac:dyDescent="0.2">
      <c r="A723" s="7"/>
      <c r="B723" s="7"/>
    </row>
    <row r="724" spans="1:2" x14ac:dyDescent="0.2">
      <c r="A724" s="7"/>
      <c r="B724" s="7"/>
    </row>
    <row r="725" spans="1:2" x14ac:dyDescent="0.2">
      <c r="A725" s="7"/>
      <c r="B725" s="7"/>
    </row>
    <row r="726" spans="1:2" x14ac:dyDescent="0.2">
      <c r="A726" s="7"/>
      <c r="B726" s="7"/>
    </row>
    <row r="727" spans="1:2" x14ac:dyDescent="0.2">
      <c r="A727" s="7"/>
      <c r="B727" s="7"/>
    </row>
    <row r="728" spans="1:2" x14ac:dyDescent="0.2">
      <c r="A728" s="7"/>
      <c r="B728" s="7"/>
    </row>
    <row r="729" spans="1:2" x14ac:dyDescent="0.2">
      <c r="A729" s="7"/>
      <c r="B729" s="7"/>
    </row>
    <row r="730" spans="1:2" x14ac:dyDescent="0.2">
      <c r="A730" s="7"/>
      <c r="B730" s="7"/>
    </row>
    <row r="731" spans="1:2" x14ac:dyDescent="0.2">
      <c r="A731" s="7"/>
      <c r="B731" s="7"/>
    </row>
    <row r="732" spans="1:2" x14ac:dyDescent="0.2">
      <c r="A732" s="7"/>
      <c r="B732" s="7"/>
    </row>
    <row r="733" spans="1:2" x14ac:dyDescent="0.2">
      <c r="A733" s="7"/>
      <c r="B733" s="7"/>
    </row>
    <row r="734" spans="1:2" x14ac:dyDescent="0.2">
      <c r="A734" s="7"/>
      <c r="B734" s="7"/>
    </row>
    <row r="735" spans="1:2" x14ac:dyDescent="0.2">
      <c r="A735" s="7"/>
      <c r="B735" s="7"/>
    </row>
    <row r="736" spans="1:2" x14ac:dyDescent="0.2">
      <c r="A736" s="7"/>
      <c r="B736" s="7"/>
    </row>
    <row r="737" spans="1:2" x14ac:dyDescent="0.2">
      <c r="A737" s="7"/>
      <c r="B737" s="7"/>
    </row>
    <row r="738" spans="1:2" x14ac:dyDescent="0.2">
      <c r="A738" s="7"/>
      <c r="B738" s="7"/>
    </row>
    <row r="739" spans="1:2" x14ac:dyDescent="0.2">
      <c r="A739" s="7"/>
      <c r="B739" s="7"/>
    </row>
    <row r="740" spans="1:2" x14ac:dyDescent="0.2">
      <c r="A740" s="7"/>
      <c r="B740" s="7"/>
    </row>
    <row r="741" spans="1:2" x14ac:dyDescent="0.2">
      <c r="A741" s="7"/>
      <c r="B741" s="7"/>
    </row>
    <row r="742" spans="1:2" x14ac:dyDescent="0.2">
      <c r="A742" s="7"/>
      <c r="B742" s="7"/>
    </row>
    <row r="743" spans="1:2" x14ac:dyDescent="0.2">
      <c r="A743" s="7"/>
      <c r="B743" s="7"/>
    </row>
    <row r="744" spans="1:2" x14ac:dyDescent="0.2">
      <c r="A744" s="7"/>
      <c r="B744" s="7"/>
    </row>
    <row r="745" spans="1:2" x14ac:dyDescent="0.2">
      <c r="A745" s="7"/>
      <c r="B745" s="7"/>
    </row>
    <row r="746" spans="1:2" x14ac:dyDescent="0.2">
      <c r="A746" s="7"/>
      <c r="B746" s="7"/>
    </row>
    <row r="747" spans="1:2" x14ac:dyDescent="0.2">
      <c r="A747" s="7"/>
      <c r="B747" s="7"/>
    </row>
    <row r="748" spans="1:2" x14ac:dyDescent="0.2">
      <c r="A748" s="7"/>
      <c r="B748" s="7"/>
    </row>
    <row r="749" spans="1:2" x14ac:dyDescent="0.2">
      <c r="A749" s="7"/>
      <c r="B749" s="7"/>
    </row>
    <row r="750" spans="1:2" x14ac:dyDescent="0.2">
      <c r="A750" s="7"/>
      <c r="B750" s="7"/>
    </row>
    <row r="751" spans="1:2" x14ac:dyDescent="0.2">
      <c r="A751" s="7"/>
      <c r="B751" s="7"/>
    </row>
    <row r="752" spans="1:2" x14ac:dyDescent="0.2">
      <c r="A752" s="7"/>
      <c r="B752" s="7"/>
    </row>
    <row r="753" spans="1:2" x14ac:dyDescent="0.2">
      <c r="A753" s="7"/>
      <c r="B753" s="7"/>
    </row>
    <row r="754" spans="1:2" x14ac:dyDescent="0.2">
      <c r="A754" s="7"/>
      <c r="B754" s="7"/>
    </row>
    <row r="755" spans="1:2" x14ac:dyDescent="0.2">
      <c r="A755" s="7"/>
      <c r="B755" s="7"/>
    </row>
    <row r="756" spans="1:2" x14ac:dyDescent="0.2">
      <c r="A756" s="7"/>
      <c r="B756" s="7"/>
    </row>
    <row r="757" spans="1:2" x14ac:dyDescent="0.2">
      <c r="A757" s="7"/>
      <c r="B757" s="7"/>
    </row>
    <row r="758" spans="1:2" x14ac:dyDescent="0.2">
      <c r="A758" s="7"/>
      <c r="B758" s="7"/>
    </row>
    <row r="759" spans="1:2" x14ac:dyDescent="0.2">
      <c r="A759" s="7"/>
      <c r="B759" s="7"/>
    </row>
    <row r="760" spans="1:2" x14ac:dyDescent="0.2">
      <c r="A760" s="7"/>
      <c r="B760" s="7"/>
    </row>
    <row r="761" spans="1:2" x14ac:dyDescent="0.2">
      <c r="A761" s="7"/>
      <c r="B761" s="7"/>
    </row>
    <row r="762" spans="1:2" x14ac:dyDescent="0.2">
      <c r="A762" s="7"/>
      <c r="B762" s="7"/>
    </row>
    <row r="763" spans="1:2" x14ac:dyDescent="0.2">
      <c r="A763" s="7"/>
      <c r="B763" s="7"/>
    </row>
    <row r="764" spans="1:2" x14ac:dyDescent="0.2">
      <c r="A764" s="7"/>
      <c r="B764" s="7"/>
    </row>
    <row r="765" spans="1:2" x14ac:dyDescent="0.2">
      <c r="A765" s="7"/>
      <c r="B765" s="7"/>
    </row>
    <row r="766" spans="1:2" x14ac:dyDescent="0.2">
      <c r="A766" s="7"/>
      <c r="B766" s="7"/>
    </row>
    <row r="767" spans="1:2" x14ac:dyDescent="0.2">
      <c r="A767" s="7"/>
      <c r="B767" s="7"/>
    </row>
    <row r="768" spans="1:2" x14ac:dyDescent="0.2">
      <c r="A768" s="7"/>
      <c r="B768" s="7"/>
    </row>
    <row r="769" spans="1:2" x14ac:dyDescent="0.2">
      <c r="A769" s="7"/>
      <c r="B769" s="7"/>
    </row>
    <row r="770" spans="1:2" x14ac:dyDescent="0.2">
      <c r="A770" s="7"/>
      <c r="B770" s="7"/>
    </row>
    <row r="771" spans="1:2" x14ac:dyDescent="0.2">
      <c r="A771" s="7"/>
      <c r="B771" s="7"/>
    </row>
    <row r="772" spans="1:2" x14ac:dyDescent="0.2">
      <c r="A772" s="7"/>
      <c r="B772" s="7"/>
    </row>
    <row r="773" spans="1:2" x14ac:dyDescent="0.2">
      <c r="A773" s="7"/>
      <c r="B773" s="7"/>
    </row>
    <row r="774" spans="1:2" x14ac:dyDescent="0.2">
      <c r="A774" s="7"/>
      <c r="B774" s="7"/>
    </row>
    <row r="775" spans="1:2" x14ac:dyDescent="0.2">
      <c r="A775" s="7"/>
      <c r="B775" s="7"/>
    </row>
    <row r="776" spans="1:2" x14ac:dyDescent="0.2">
      <c r="A776" s="7"/>
      <c r="B776" s="7"/>
    </row>
    <row r="777" spans="1:2" x14ac:dyDescent="0.2">
      <c r="A777" s="7"/>
      <c r="B777" s="7"/>
    </row>
    <row r="778" spans="1:2" x14ac:dyDescent="0.2">
      <c r="A778" s="7"/>
      <c r="B778" s="7"/>
    </row>
    <row r="779" spans="1:2" x14ac:dyDescent="0.2">
      <c r="A779" s="7"/>
      <c r="B779" s="7"/>
    </row>
    <row r="780" spans="1:2" x14ac:dyDescent="0.2">
      <c r="A780" s="7"/>
      <c r="B780" s="7"/>
    </row>
    <row r="781" spans="1:2" x14ac:dyDescent="0.2">
      <c r="A781" s="7"/>
      <c r="B781" s="7"/>
    </row>
    <row r="782" spans="1:2" x14ac:dyDescent="0.2">
      <c r="A782" s="7"/>
      <c r="B782" s="7"/>
    </row>
    <row r="783" spans="1:2" x14ac:dyDescent="0.2">
      <c r="A783" s="7"/>
      <c r="B783" s="7"/>
    </row>
    <row r="784" spans="1:2" x14ac:dyDescent="0.2">
      <c r="A784" s="7"/>
      <c r="B784" s="7"/>
    </row>
    <row r="785" spans="1:2" x14ac:dyDescent="0.2">
      <c r="A785" s="7"/>
      <c r="B785" s="7"/>
    </row>
    <row r="786" spans="1:2" x14ac:dyDescent="0.2">
      <c r="A786" s="7"/>
      <c r="B786" s="7"/>
    </row>
    <row r="787" spans="1:2" x14ac:dyDescent="0.2">
      <c r="A787" s="7"/>
      <c r="B787" s="7"/>
    </row>
    <row r="788" spans="1:2" x14ac:dyDescent="0.2">
      <c r="A788" s="7"/>
      <c r="B788" s="7"/>
    </row>
    <row r="789" spans="1:2" x14ac:dyDescent="0.2">
      <c r="A789" s="7"/>
      <c r="B789" s="7"/>
    </row>
    <row r="790" spans="1:2" x14ac:dyDescent="0.2">
      <c r="A790" s="7"/>
      <c r="B790" s="7"/>
    </row>
    <row r="791" spans="1:2" x14ac:dyDescent="0.2">
      <c r="A791" s="7"/>
      <c r="B791" s="7"/>
    </row>
    <row r="792" spans="1:2" x14ac:dyDescent="0.2">
      <c r="A792" s="7"/>
      <c r="B792" s="7"/>
    </row>
    <row r="793" spans="1:2" x14ac:dyDescent="0.2">
      <c r="A793" s="7"/>
      <c r="B793" s="7"/>
    </row>
    <row r="794" spans="1:2" x14ac:dyDescent="0.2">
      <c r="A794" s="7"/>
      <c r="B794" s="7"/>
    </row>
    <row r="795" spans="1:2" x14ac:dyDescent="0.2">
      <c r="A795" s="7"/>
      <c r="B795" s="7"/>
    </row>
    <row r="796" spans="1:2" x14ac:dyDescent="0.2">
      <c r="A796" s="7"/>
      <c r="B796" s="7"/>
    </row>
    <row r="797" spans="1:2" x14ac:dyDescent="0.2">
      <c r="A797" s="7"/>
      <c r="B797" s="7"/>
    </row>
    <row r="798" spans="1:2" x14ac:dyDescent="0.2">
      <c r="A798" s="7"/>
      <c r="B798" s="7"/>
    </row>
    <row r="799" spans="1:2" x14ac:dyDescent="0.2">
      <c r="A799" s="7"/>
      <c r="B799" s="7"/>
    </row>
    <row r="800" spans="1:2" x14ac:dyDescent="0.2">
      <c r="A800" s="7"/>
      <c r="B800" s="7"/>
    </row>
    <row r="801" spans="1:2" x14ac:dyDescent="0.2">
      <c r="A801" s="7"/>
      <c r="B801" s="7"/>
    </row>
    <row r="802" spans="1:2" x14ac:dyDescent="0.2">
      <c r="A802" s="7"/>
      <c r="B802" s="7"/>
    </row>
    <row r="803" spans="1:2" x14ac:dyDescent="0.2">
      <c r="A803" s="7"/>
      <c r="B803" s="7"/>
    </row>
    <row r="804" spans="1:2" x14ac:dyDescent="0.2">
      <c r="A804" s="7"/>
      <c r="B804" s="7"/>
    </row>
    <row r="805" spans="1:2" x14ac:dyDescent="0.2">
      <c r="A805" s="7"/>
      <c r="B805" s="7"/>
    </row>
    <row r="806" spans="1:2" x14ac:dyDescent="0.2">
      <c r="A806" s="7"/>
      <c r="B806" s="7"/>
    </row>
    <row r="807" spans="1:2" x14ac:dyDescent="0.2">
      <c r="A807" s="7"/>
      <c r="B807" s="7"/>
    </row>
    <row r="808" spans="1:2" x14ac:dyDescent="0.2">
      <c r="A808" s="7"/>
      <c r="B808" s="7"/>
    </row>
    <row r="809" spans="1:2" x14ac:dyDescent="0.2">
      <c r="A809" s="7"/>
      <c r="B809" s="7"/>
    </row>
    <row r="810" spans="1:2" x14ac:dyDescent="0.2">
      <c r="A810" s="7"/>
      <c r="B810" s="7"/>
    </row>
    <row r="811" spans="1:2" x14ac:dyDescent="0.2">
      <c r="A811" s="7"/>
      <c r="B811" s="7"/>
    </row>
    <row r="812" spans="1:2" x14ac:dyDescent="0.2">
      <c r="A812" s="7"/>
      <c r="B812" s="7"/>
    </row>
    <row r="813" spans="1:2" x14ac:dyDescent="0.2">
      <c r="A813" s="7"/>
      <c r="B813" s="7"/>
    </row>
    <row r="814" spans="1:2" x14ac:dyDescent="0.2">
      <c r="A814" s="7"/>
      <c r="B814" s="7"/>
    </row>
    <row r="815" spans="1:2" x14ac:dyDescent="0.2">
      <c r="A815" s="7"/>
      <c r="B815" s="7"/>
    </row>
    <row r="816" spans="1:2" x14ac:dyDescent="0.2">
      <c r="A816" s="7"/>
      <c r="B816" s="7"/>
    </row>
    <row r="817" spans="1:2" x14ac:dyDescent="0.2">
      <c r="A817" s="7"/>
      <c r="B817" s="7"/>
    </row>
    <row r="818" spans="1:2" x14ac:dyDescent="0.2">
      <c r="A818" s="7"/>
      <c r="B818" s="7"/>
    </row>
    <row r="819" spans="1:2" x14ac:dyDescent="0.2">
      <c r="A819" s="7"/>
      <c r="B819" s="7"/>
    </row>
    <row r="820" spans="1:2" x14ac:dyDescent="0.2">
      <c r="A820" s="7"/>
      <c r="B820" s="7"/>
    </row>
    <row r="821" spans="1:2" x14ac:dyDescent="0.2">
      <c r="A821" s="7"/>
      <c r="B821" s="7"/>
    </row>
    <row r="822" spans="1:2" x14ac:dyDescent="0.2">
      <c r="A822" s="7"/>
      <c r="B822" s="7"/>
    </row>
    <row r="823" spans="1:2" x14ac:dyDescent="0.2">
      <c r="A823" s="7"/>
      <c r="B823" s="7"/>
    </row>
    <row r="824" spans="1:2" x14ac:dyDescent="0.2">
      <c r="A824" s="7"/>
      <c r="B824" s="7"/>
    </row>
    <row r="825" spans="1:2" x14ac:dyDescent="0.2">
      <c r="A825" s="7"/>
      <c r="B825" s="7"/>
    </row>
    <row r="826" spans="1:2" x14ac:dyDescent="0.2">
      <c r="A826" s="7"/>
      <c r="B826" s="7"/>
    </row>
    <row r="827" spans="1:2" x14ac:dyDescent="0.2">
      <c r="A827" s="7"/>
      <c r="B827" s="7"/>
    </row>
    <row r="828" spans="1:2" x14ac:dyDescent="0.2">
      <c r="A828" s="7"/>
      <c r="B828" s="7"/>
    </row>
    <row r="829" spans="1:2" x14ac:dyDescent="0.2">
      <c r="A829" s="7"/>
      <c r="B829" s="7"/>
    </row>
    <row r="830" spans="1:2" x14ac:dyDescent="0.2">
      <c r="A830" s="7"/>
      <c r="B830" s="7"/>
    </row>
    <row r="831" spans="1:2" x14ac:dyDescent="0.2">
      <c r="A831" s="7"/>
      <c r="B831" s="7"/>
    </row>
    <row r="832" spans="1:2" x14ac:dyDescent="0.2">
      <c r="A832" s="7"/>
      <c r="B832" s="7"/>
    </row>
    <row r="833" spans="1:4" x14ac:dyDescent="0.2">
      <c r="A833" s="7"/>
      <c r="B833" s="7"/>
    </row>
    <row r="834" spans="1:4" x14ac:dyDescent="0.2">
      <c r="A834" s="7"/>
      <c r="B834" s="7"/>
      <c r="D834" s="165"/>
    </row>
    <row r="835" spans="1:4" x14ac:dyDescent="0.2">
      <c r="A835" s="7"/>
      <c r="B835" s="7"/>
      <c r="D835" s="165"/>
    </row>
    <row r="836" spans="1:4" x14ac:dyDescent="0.2">
      <c r="A836" s="7"/>
      <c r="B836" s="7"/>
      <c r="D836" s="165"/>
    </row>
    <row r="837" spans="1:4" x14ac:dyDescent="0.2">
      <c r="A837" s="7"/>
      <c r="B837" s="7"/>
      <c r="D837" s="165"/>
    </row>
    <row r="838" spans="1:4" x14ac:dyDescent="0.2">
      <c r="A838" s="7"/>
      <c r="B838" s="7"/>
      <c r="D838" s="165"/>
    </row>
    <row r="839" spans="1:4" x14ac:dyDescent="0.2">
      <c r="A839" s="7"/>
      <c r="B839" s="7"/>
      <c r="D839" s="165"/>
    </row>
    <row r="840" spans="1:4" x14ac:dyDescent="0.2">
      <c r="A840" s="7"/>
      <c r="B840" s="7"/>
      <c r="D840" s="165"/>
    </row>
    <row r="841" spans="1:4" x14ac:dyDescent="0.2">
      <c r="A841" s="7"/>
      <c r="B841" s="7"/>
      <c r="D841" s="165"/>
    </row>
    <row r="842" spans="1:4" x14ac:dyDescent="0.2">
      <c r="A842" s="7"/>
      <c r="B842" s="7"/>
      <c r="D842" s="165"/>
    </row>
    <row r="843" spans="1:4" x14ac:dyDescent="0.2">
      <c r="A843" s="7"/>
      <c r="B843" s="7"/>
      <c r="D843" s="165"/>
    </row>
    <row r="844" spans="1:4" x14ac:dyDescent="0.2">
      <c r="A844" s="7"/>
      <c r="B844" s="7"/>
      <c r="D844" s="165"/>
    </row>
    <row r="845" spans="1:4" x14ac:dyDescent="0.2">
      <c r="A845" s="7"/>
      <c r="B845" s="7"/>
      <c r="D845" s="165"/>
    </row>
    <row r="846" spans="1:4" x14ac:dyDescent="0.2">
      <c r="A846" s="7"/>
      <c r="B846" s="7"/>
      <c r="D846" s="165"/>
    </row>
    <row r="847" spans="1:4" x14ac:dyDescent="0.2">
      <c r="A847" s="7"/>
      <c r="B847" s="7"/>
      <c r="D847" s="165"/>
    </row>
    <row r="848" spans="1:4" x14ac:dyDescent="0.2">
      <c r="A848" s="7"/>
      <c r="B848" s="7"/>
      <c r="D848" s="165"/>
    </row>
    <row r="849" spans="1:4" x14ac:dyDescent="0.2">
      <c r="A849" s="7"/>
      <c r="B849" s="7"/>
      <c r="D849" s="165"/>
    </row>
    <row r="850" spans="1:4" x14ac:dyDescent="0.2">
      <c r="A850" s="7"/>
      <c r="B850" s="7"/>
      <c r="D850" s="165"/>
    </row>
    <row r="851" spans="1:4" x14ac:dyDescent="0.2">
      <c r="A851" s="7"/>
      <c r="B851" s="7"/>
      <c r="D851" s="165"/>
    </row>
    <row r="852" spans="1:4" x14ac:dyDescent="0.2">
      <c r="A852" s="7"/>
      <c r="B852" s="7"/>
      <c r="D852" s="165"/>
    </row>
    <row r="853" spans="1:4" x14ac:dyDescent="0.2">
      <c r="A853" s="7"/>
      <c r="B853" s="7"/>
      <c r="D853" s="165"/>
    </row>
    <row r="854" spans="1:4" x14ac:dyDescent="0.2">
      <c r="A854" s="7"/>
      <c r="B854" s="7"/>
      <c r="D854" s="165"/>
    </row>
    <row r="855" spans="1:4" x14ac:dyDescent="0.2">
      <c r="A855" s="7"/>
      <c r="B855" s="7"/>
      <c r="D855" s="165"/>
    </row>
    <row r="856" spans="1:4" x14ac:dyDescent="0.2">
      <c r="A856" s="7"/>
      <c r="B856" s="7"/>
      <c r="D856" s="165"/>
    </row>
    <row r="857" spans="1:4" x14ac:dyDescent="0.2">
      <c r="A857" s="7"/>
      <c r="B857" s="7"/>
    </row>
    <row r="858" spans="1:4" x14ac:dyDescent="0.2">
      <c r="A858" s="7"/>
      <c r="B858" s="7"/>
    </row>
    <row r="859" spans="1:4" x14ac:dyDescent="0.2">
      <c r="A859" s="7"/>
      <c r="B859" s="7"/>
    </row>
    <row r="860" spans="1:4" x14ac:dyDescent="0.2">
      <c r="A860" s="7"/>
      <c r="B860" s="7"/>
    </row>
    <row r="861" spans="1:4" x14ac:dyDescent="0.2">
      <c r="A861" s="7"/>
      <c r="B861" s="7"/>
    </row>
    <row r="862" spans="1:4" x14ac:dyDescent="0.2">
      <c r="A862" s="7"/>
      <c r="B862" s="7"/>
    </row>
    <row r="863" spans="1:4" x14ac:dyDescent="0.2">
      <c r="A863" s="7"/>
      <c r="B863" s="7"/>
    </row>
    <row r="864" spans="1:4" x14ac:dyDescent="0.2">
      <c r="A864" s="7"/>
      <c r="B864" s="7"/>
    </row>
    <row r="865" spans="1:4" x14ac:dyDescent="0.2">
      <c r="A865" s="7"/>
      <c r="B865" s="7"/>
    </row>
    <row r="866" spans="1:4" x14ac:dyDescent="0.2">
      <c r="A866" s="7"/>
      <c r="B866" s="7"/>
    </row>
    <row r="867" spans="1:4" x14ac:dyDescent="0.2">
      <c r="A867" s="7"/>
      <c r="B867" s="7"/>
    </row>
    <row r="868" spans="1:4" x14ac:dyDescent="0.2">
      <c r="A868" s="7"/>
      <c r="B868" s="7"/>
    </row>
    <row r="869" spans="1:4" x14ac:dyDescent="0.2">
      <c r="A869" s="7"/>
      <c r="B869" s="7"/>
    </row>
    <row r="870" spans="1:4" x14ac:dyDescent="0.2">
      <c r="A870" s="7"/>
      <c r="B870" s="7"/>
      <c r="D870" s="165"/>
    </row>
    <row r="871" spans="1:4" x14ac:dyDescent="0.2">
      <c r="A871" s="7"/>
      <c r="B871" s="7"/>
      <c r="D871" s="165"/>
    </row>
    <row r="872" spans="1:4" x14ac:dyDescent="0.2">
      <c r="A872" s="7"/>
      <c r="B872" s="7"/>
      <c r="D872" s="165"/>
    </row>
    <row r="873" spans="1:4" x14ac:dyDescent="0.2">
      <c r="A873" s="7"/>
      <c r="B873" s="7"/>
      <c r="D873" s="165"/>
    </row>
    <row r="874" spans="1:4" x14ac:dyDescent="0.2">
      <c r="A874" s="7"/>
      <c r="B874" s="7"/>
      <c r="D874" s="165"/>
    </row>
    <row r="875" spans="1:4" x14ac:dyDescent="0.2">
      <c r="A875" s="7"/>
      <c r="B875" s="7"/>
      <c r="D875" s="165"/>
    </row>
    <row r="876" spans="1:4" x14ac:dyDescent="0.2">
      <c r="A876" s="7"/>
      <c r="B876" s="7"/>
      <c r="D876" s="165"/>
    </row>
    <row r="877" spans="1:4" x14ac:dyDescent="0.2">
      <c r="A877" s="7"/>
      <c r="B877" s="7"/>
      <c r="D877" s="165"/>
    </row>
    <row r="878" spans="1:4" x14ac:dyDescent="0.2">
      <c r="A878" s="7"/>
      <c r="B878" s="7"/>
      <c r="D878" s="165"/>
    </row>
    <row r="879" spans="1:4" x14ac:dyDescent="0.2">
      <c r="A879" s="7"/>
      <c r="B879" s="7"/>
      <c r="D879" s="165"/>
    </row>
    <row r="880" spans="1:4" x14ac:dyDescent="0.2">
      <c r="A880" s="7"/>
      <c r="B880" s="7"/>
      <c r="D880" s="165"/>
    </row>
    <row r="881" spans="1:4" x14ac:dyDescent="0.2">
      <c r="A881" s="7"/>
      <c r="B881" s="7"/>
      <c r="D881" s="165"/>
    </row>
    <row r="882" spans="1:4" x14ac:dyDescent="0.2">
      <c r="A882" s="7"/>
      <c r="B882" s="7"/>
      <c r="D882" s="165"/>
    </row>
    <row r="883" spans="1:4" x14ac:dyDescent="0.2">
      <c r="A883" s="7"/>
      <c r="B883" s="7"/>
      <c r="D883" s="165"/>
    </row>
    <row r="884" spans="1:4" x14ac:dyDescent="0.2">
      <c r="A884" s="7"/>
      <c r="B884" s="7"/>
      <c r="D884" s="165"/>
    </row>
    <row r="885" spans="1:4" x14ac:dyDescent="0.2">
      <c r="A885" s="7"/>
      <c r="B885" s="7"/>
      <c r="D885" s="165"/>
    </row>
    <row r="886" spans="1:4" x14ac:dyDescent="0.2">
      <c r="A886" s="7"/>
      <c r="B886" s="7"/>
      <c r="D886" s="165"/>
    </row>
    <row r="887" spans="1:4" x14ac:dyDescent="0.2">
      <c r="A887" s="7"/>
      <c r="B887" s="7"/>
      <c r="D887" s="165"/>
    </row>
    <row r="888" spans="1:4" x14ac:dyDescent="0.2">
      <c r="A888" s="7"/>
      <c r="B888" s="7"/>
      <c r="D888" s="165"/>
    </row>
    <row r="889" spans="1:4" x14ac:dyDescent="0.2">
      <c r="A889" s="7"/>
      <c r="B889" s="7"/>
      <c r="D889" s="165"/>
    </row>
    <row r="890" spans="1:4" x14ac:dyDescent="0.2">
      <c r="A890" s="7"/>
      <c r="B890" s="7"/>
      <c r="D890" s="165"/>
    </row>
    <row r="891" spans="1:4" x14ac:dyDescent="0.2">
      <c r="A891" s="7"/>
      <c r="B891" s="7"/>
      <c r="D891" s="165"/>
    </row>
    <row r="892" spans="1:4" x14ac:dyDescent="0.2">
      <c r="A892" s="7"/>
      <c r="B892" s="7"/>
      <c r="D892" s="165"/>
    </row>
    <row r="893" spans="1:4" x14ac:dyDescent="0.2">
      <c r="A893" s="7"/>
      <c r="B893" s="7"/>
      <c r="D893" s="165"/>
    </row>
    <row r="894" spans="1:4" x14ac:dyDescent="0.2">
      <c r="A894" s="7"/>
      <c r="B894" s="7"/>
      <c r="D894" s="165"/>
    </row>
    <row r="895" spans="1:4" x14ac:dyDescent="0.2">
      <c r="A895" s="7"/>
      <c r="B895" s="7"/>
      <c r="D895" s="165"/>
    </row>
    <row r="896" spans="1:4" x14ac:dyDescent="0.2">
      <c r="A896" s="7"/>
      <c r="B896" s="7"/>
      <c r="D896" s="165"/>
    </row>
    <row r="897" spans="1:4" x14ac:dyDescent="0.2">
      <c r="A897" s="7"/>
      <c r="B897" s="7"/>
      <c r="D897" s="165"/>
    </row>
    <row r="898" spans="1:4" x14ac:dyDescent="0.2">
      <c r="A898" s="7"/>
      <c r="B898" s="7"/>
    </row>
    <row r="899" spans="1:4" x14ac:dyDescent="0.2">
      <c r="A899" s="7"/>
      <c r="B899" s="7"/>
    </row>
    <row r="900" spans="1:4" x14ac:dyDescent="0.2">
      <c r="A900" s="7"/>
      <c r="B900" s="7"/>
    </row>
    <row r="901" spans="1:4" x14ac:dyDescent="0.2">
      <c r="A901" s="7"/>
      <c r="B901" s="7"/>
    </row>
    <row r="902" spans="1:4" x14ac:dyDescent="0.2">
      <c r="A902" s="7"/>
      <c r="B902" s="7"/>
    </row>
    <row r="903" spans="1:4" x14ac:dyDescent="0.2">
      <c r="A903" s="7"/>
      <c r="B903" s="7"/>
    </row>
    <row r="904" spans="1:4" x14ac:dyDescent="0.2">
      <c r="A904" s="7"/>
      <c r="B904" s="7"/>
    </row>
    <row r="905" spans="1:4" x14ac:dyDescent="0.2">
      <c r="A905" s="7"/>
      <c r="B905" s="7"/>
    </row>
    <row r="906" spans="1:4" x14ac:dyDescent="0.2">
      <c r="A906" s="7"/>
      <c r="B906" s="7"/>
    </row>
    <row r="907" spans="1:4" x14ac:dyDescent="0.2">
      <c r="A907" s="7"/>
      <c r="B907" s="7"/>
    </row>
    <row r="908" spans="1:4" x14ac:dyDescent="0.2">
      <c r="A908" s="7"/>
      <c r="B908" s="7"/>
    </row>
    <row r="909" spans="1:4" x14ac:dyDescent="0.2">
      <c r="A909" s="7"/>
      <c r="B909" s="7"/>
    </row>
    <row r="910" spans="1:4" x14ac:dyDescent="0.2">
      <c r="A910" s="7"/>
      <c r="B910" s="7"/>
    </row>
    <row r="911" spans="1:4" x14ac:dyDescent="0.2">
      <c r="A911" s="7"/>
      <c r="B911" s="7"/>
    </row>
    <row r="912" spans="1:4" x14ac:dyDescent="0.2">
      <c r="A912" s="7"/>
      <c r="B912" s="7"/>
    </row>
    <row r="913" spans="1:2" x14ac:dyDescent="0.2">
      <c r="A913" s="7"/>
      <c r="B913" s="7"/>
    </row>
    <row r="914" spans="1:2" x14ac:dyDescent="0.2">
      <c r="A914" s="7"/>
      <c r="B914" s="7"/>
    </row>
    <row r="915" spans="1:2" x14ac:dyDescent="0.2">
      <c r="A915" s="7"/>
      <c r="B915" s="7"/>
    </row>
    <row r="916" spans="1:2" x14ac:dyDescent="0.2">
      <c r="A916" s="7"/>
      <c r="B916" s="7"/>
    </row>
    <row r="917" spans="1:2" x14ac:dyDescent="0.2">
      <c r="A917" s="7"/>
      <c r="B917" s="7"/>
    </row>
    <row r="918" spans="1:2" x14ac:dyDescent="0.2">
      <c r="A918" s="7"/>
      <c r="B918" s="7"/>
    </row>
    <row r="919" spans="1:2" x14ac:dyDescent="0.2">
      <c r="A919" s="7"/>
      <c r="B919" s="7"/>
    </row>
    <row r="920" spans="1:2" x14ac:dyDescent="0.2">
      <c r="A920" s="7"/>
      <c r="B920" s="7"/>
    </row>
    <row r="921" spans="1:2" x14ac:dyDescent="0.2">
      <c r="A921" s="7"/>
      <c r="B921" s="7"/>
    </row>
    <row r="922" spans="1:2" x14ac:dyDescent="0.2">
      <c r="A922" s="7"/>
      <c r="B922" s="7"/>
    </row>
    <row r="923" spans="1:2" x14ac:dyDescent="0.2">
      <c r="A923" s="7"/>
      <c r="B923" s="7"/>
    </row>
    <row r="924" spans="1:2" x14ac:dyDescent="0.2">
      <c r="A924" s="7"/>
      <c r="B924" s="7"/>
    </row>
    <row r="925" spans="1:2" x14ac:dyDescent="0.2">
      <c r="A925" s="7"/>
      <c r="B925" s="7"/>
    </row>
    <row r="926" spans="1:2" x14ac:dyDescent="0.2">
      <c r="A926" s="7"/>
      <c r="B926" s="7"/>
    </row>
    <row r="927" spans="1:2" x14ac:dyDescent="0.2">
      <c r="A927" s="7"/>
      <c r="B927" s="7"/>
    </row>
    <row r="928" spans="1:2" x14ac:dyDescent="0.2">
      <c r="A928" s="7"/>
      <c r="B928" s="7"/>
    </row>
    <row r="929" spans="1:2" x14ac:dyDescent="0.2">
      <c r="A929" s="7"/>
      <c r="B929" s="7"/>
    </row>
    <row r="930" spans="1:2" x14ac:dyDescent="0.2">
      <c r="A930" s="7"/>
      <c r="B930" s="7"/>
    </row>
    <row r="931" spans="1:2" x14ac:dyDescent="0.2">
      <c r="A931" s="7"/>
      <c r="B931" s="7"/>
    </row>
    <row r="932" spans="1:2" x14ac:dyDescent="0.2">
      <c r="A932" s="7"/>
      <c r="B932" s="7"/>
    </row>
    <row r="933" spans="1:2" x14ac:dyDescent="0.2">
      <c r="A933" s="7"/>
      <c r="B933" s="7"/>
    </row>
    <row r="934" spans="1:2" x14ac:dyDescent="0.2">
      <c r="A934" s="7"/>
      <c r="B934" s="7"/>
    </row>
    <row r="935" spans="1:2" x14ac:dyDescent="0.2">
      <c r="A935" s="7"/>
      <c r="B935" s="7"/>
    </row>
    <row r="936" spans="1:2" x14ac:dyDescent="0.2">
      <c r="A936" s="7"/>
      <c r="B936" s="7"/>
    </row>
    <row r="937" spans="1:2" x14ac:dyDescent="0.2">
      <c r="A937" s="7"/>
      <c r="B937" s="7"/>
    </row>
    <row r="938" spans="1:2" x14ac:dyDescent="0.2">
      <c r="A938" s="7"/>
      <c r="B938" s="7"/>
    </row>
    <row r="939" spans="1:2" x14ac:dyDescent="0.2">
      <c r="A939" s="7"/>
      <c r="B939" s="7"/>
    </row>
    <row r="940" spans="1:2" x14ac:dyDescent="0.2">
      <c r="A940" s="7"/>
      <c r="B940" s="7"/>
    </row>
    <row r="941" spans="1:2" x14ac:dyDescent="0.2">
      <c r="A941" s="7"/>
      <c r="B941" s="7"/>
    </row>
    <row r="942" spans="1:2" x14ac:dyDescent="0.2">
      <c r="A942" s="7"/>
      <c r="B942" s="7"/>
    </row>
    <row r="943" spans="1:2" x14ac:dyDescent="0.2">
      <c r="A943" s="7"/>
      <c r="B943" s="7"/>
    </row>
    <row r="944" spans="1:2" x14ac:dyDescent="0.2">
      <c r="A944" s="7"/>
      <c r="B944" s="7"/>
    </row>
    <row r="945" spans="1:2" x14ac:dyDescent="0.2">
      <c r="A945" s="7"/>
      <c r="B945" s="7"/>
    </row>
    <row r="946" spans="1:2" x14ac:dyDescent="0.2">
      <c r="A946" s="7"/>
      <c r="B946" s="7"/>
    </row>
    <row r="947" spans="1:2" x14ac:dyDescent="0.2">
      <c r="A947" s="7"/>
      <c r="B947" s="7"/>
    </row>
    <row r="948" spans="1:2" x14ac:dyDescent="0.2">
      <c r="A948" s="7"/>
      <c r="B948" s="7"/>
    </row>
    <row r="949" spans="1:2" x14ac:dyDescent="0.2">
      <c r="A949" s="7"/>
      <c r="B949" s="7"/>
    </row>
    <row r="950" spans="1:2" x14ac:dyDescent="0.2">
      <c r="A950" s="7"/>
      <c r="B950" s="7"/>
    </row>
    <row r="951" spans="1:2" x14ac:dyDescent="0.2">
      <c r="A951" s="7"/>
      <c r="B951" s="7"/>
    </row>
    <row r="952" spans="1:2" x14ac:dyDescent="0.2">
      <c r="A952" s="7"/>
      <c r="B952" s="7"/>
    </row>
    <row r="953" spans="1:2" x14ac:dyDescent="0.2">
      <c r="A953" s="7"/>
      <c r="B953" s="7"/>
    </row>
    <row r="954" spans="1:2" x14ac:dyDescent="0.2">
      <c r="A954" s="7"/>
      <c r="B954" s="7"/>
    </row>
    <row r="955" spans="1:2" x14ac:dyDescent="0.2">
      <c r="A955" s="7"/>
      <c r="B955" s="7"/>
    </row>
    <row r="956" spans="1:2" x14ac:dyDescent="0.2">
      <c r="A956" s="7"/>
      <c r="B956" s="7"/>
    </row>
    <row r="957" spans="1:2" x14ac:dyDescent="0.2">
      <c r="A957" s="7"/>
      <c r="B957" s="7"/>
    </row>
    <row r="958" spans="1:2" x14ac:dyDescent="0.2">
      <c r="A958" s="7"/>
      <c r="B958" s="7"/>
    </row>
    <row r="959" spans="1:2" x14ac:dyDescent="0.2">
      <c r="A959" s="7"/>
      <c r="B959" s="7"/>
    </row>
    <row r="960" spans="1:2" x14ac:dyDescent="0.2">
      <c r="A960" s="7"/>
      <c r="B960" s="7"/>
    </row>
    <row r="961" spans="1:2" x14ac:dyDescent="0.2">
      <c r="A961" s="7"/>
      <c r="B961" s="7"/>
    </row>
    <row r="962" spans="1:2" x14ac:dyDescent="0.2">
      <c r="A962" s="7"/>
      <c r="B962" s="7"/>
    </row>
    <row r="963" spans="1:2" x14ac:dyDescent="0.2">
      <c r="A963" s="7"/>
      <c r="B963" s="7"/>
    </row>
    <row r="964" spans="1:2" x14ac:dyDescent="0.2">
      <c r="A964" s="7"/>
      <c r="B964" s="7"/>
    </row>
    <row r="965" spans="1:2" x14ac:dyDescent="0.2">
      <c r="A965" s="7"/>
      <c r="B965" s="7"/>
    </row>
    <row r="966" spans="1:2" x14ac:dyDescent="0.2">
      <c r="A966" s="7"/>
      <c r="B966" s="7"/>
    </row>
    <row r="967" spans="1:2" x14ac:dyDescent="0.2">
      <c r="A967" s="7"/>
      <c r="B967" s="7"/>
    </row>
    <row r="968" spans="1:2" x14ac:dyDescent="0.2">
      <c r="A968" s="7"/>
      <c r="B968" s="7"/>
    </row>
    <row r="969" spans="1:2" x14ac:dyDescent="0.2">
      <c r="A969" s="7"/>
      <c r="B969" s="7"/>
    </row>
    <row r="970" spans="1:2" x14ac:dyDescent="0.2">
      <c r="A970" s="7"/>
      <c r="B970" s="7"/>
    </row>
    <row r="971" spans="1:2" x14ac:dyDescent="0.2">
      <c r="A971" s="7"/>
      <c r="B971" s="7"/>
    </row>
    <row r="972" spans="1:2" x14ac:dyDescent="0.2">
      <c r="A972" s="7"/>
      <c r="B972" s="7"/>
    </row>
    <row r="973" spans="1:2" x14ac:dyDescent="0.2">
      <c r="A973" s="7"/>
      <c r="B973" s="7"/>
    </row>
    <row r="974" spans="1:2" x14ac:dyDescent="0.2">
      <c r="A974" s="7"/>
      <c r="B974" s="7"/>
    </row>
    <row r="975" spans="1:2" x14ac:dyDescent="0.2">
      <c r="A975" s="7"/>
      <c r="B975" s="7"/>
    </row>
    <row r="976" spans="1:2" x14ac:dyDescent="0.2">
      <c r="A976" s="7"/>
      <c r="B976" s="7"/>
    </row>
    <row r="977" spans="1:2" x14ac:dyDescent="0.2">
      <c r="A977" s="7"/>
      <c r="B977" s="7"/>
    </row>
    <row r="978" spans="1:2" x14ac:dyDescent="0.2">
      <c r="A978" s="7"/>
      <c r="B978" s="7"/>
    </row>
    <row r="979" spans="1:2" x14ac:dyDescent="0.2">
      <c r="A979" s="7"/>
      <c r="B979" s="7"/>
    </row>
    <row r="980" spans="1:2" x14ac:dyDescent="0.2">
      <c r="A980" s="7"/>
      <c r="B980" s="7"/>
    </row>
    <row r="981" spans="1:2" x14ac:dyDescent="0.2">
      <c r="A981" s="7"/>
      <c r="B981" s="7"/>
    </row>
    <row r="982" spans="1:2" x14ac:dyDescent="0.2">
      <c r="A982" s="7"/>
      <c r="B982" s="7"/>
    </row>
    <row r="983" spans="1:2" x14ac:dyDescent="0.2">
      <c r="A983" s="7"/>
      <c r="B983" s="7"/>
    </row>
    <row r="984" spans="1:2" x14ac:dyDescent="0.2">
      <c r="A984" s="7"/>
      <c r="B984" s="7"/>
    </row>
    <row r="985" spans="1:2" x14ac:dyDescent="0.2">
      <c r="A985" s="7"/>
      <c r="B985" s="7"/>
    </row>
    <row r="986" spans="1:2" x14ac:dyDescent="0.2">
      <c r="A986" s="7"/>
      <c r="B986" s="7"/>
    </row>
    <row r="987" spans="1:2" x14ac:dyDescent="0.2">
      <c r="A987" s="7"/>
      <c r="B987" s="7"/>
    </row>
    <row r="988" spans="1:2" x14ac:dyDescent="0.2">
      <c r="A988" s="7"/>
      <c r="B988" s="7"/>
    </row>
    <row r="989" spans="1:2" x14ac:dyDescent="0.2">
      <c r="A989" s="7"/>
      <c r="B989" s="7"/>
    </row>
    <row r="990" spans="1:2" x14ac:dyDescent="0.2">
      <c r="A990" s="7"/>
      <c r="B990" s="7"/>
    </row>
    <row r="991" spans="1:2" x14ac:dyDescent="0.2">
      <c r="A991" s="7"/>
      <c r="B991" s="7"/>
    </row>
    <row r="992" spans="1:2" x14ac:dyDescent="0.2">
      <c r="A992" s="7"/>
      <c r="B992" s="7"/>
    </row>
    <row r="993" spans="1:2" x14ac:dyDescent="0.2">
      <c r="A993" s="7"/>
      <c r="B993" s="7"/>
    </row>
    <row r="1012" spans="5:5" x14ac:dyDescent="0.2">
      <c r="E1012" s="153"/>
    </row>
    <row r="1106" spans="9:13" x14ac:dyDescent="0.2">
      <c r="K1106" s="152"/>
      <c r="L1106" s="152"/>
    </row>
    <row r="1108" spans="9:13" x14ac:dyDescent="0.2">
      <c r="I1108" s="165"/>
      <c r="K1108" s="151"/>
      <c r="L1108" s="151"/>
      <c r="M1108" s="151"/>
    </row>
    <row r="1109" spans="9:13" x14ac:dyDescent="0.2">
      <c r="I1109" s="165"/>
      <c r="K1109" s="151"/>
      <c r="L1109" s="151"/>
      <c r="M1109" s="151"/>
    </row>
    <row r="1110" spans="9:13" x14ac:dyDescent="0.2">
      <c r="I1110" s="165"/>
      <c r="K1110" s="151"/>
      <c r="L1110" s="151"/>
      <c r="M1110" s="151"/>
    </row>
    <row r="1111" spans="9:13" x14ac:dyDescent="0.2">
      <c r="I1111" s="165"/>
      <c r="K1111" s="151"/>
      <c r="L1111" s="151"/>
      <c r="M1111" s="151"/>
    </row>
    <row r="1112" spans="9:13" x14ac:dyDescent="0.2">
      <c r="I1112" s="165"/>
      <c r="K1112" s="151"/>
      <c r="L1112" s="151"/>
      <c r="M1112" s="150"/>
    </row>
    <row r="1113" spans="9:13" x14ac:dyDescent="0.2">
      <c r="I1113" s="165"/>
      <c r="K1113" s="151"/>
      <c r="L1113" s="151"/>
      <c r="M1113" s="151"/>
    </row>
    <row r="1114" spans="9:13" x14ac:dyDescent="0.2">
      <c r="I1114" s="165"/>
      <c r="K1114" s="151"/>
      <c r="L1114" s="151"/>
      <c r="M1114" s="151"/>
    </row>
    <row r="1115" spans="9:13" x14ac:dyDescent="0.2">
      <c r="I1115" s="165"/>
      <c r="K1115" s="151"/>
      <c r="L1115" s="151"/>
      <c r="M1115" s="151"/>
    </row>
    <row r="1116" spans="9:13" x14ac:dyDescent="0.2">
      <c r="I1116" s="165"/>
      <c r="K1116" s="151"/>
      <c r="L1116" s="151"/>
      <c r="M1116" s="151"/>
    </row>
    <row r="1117" spans="9:13" x14ac:dyDescent="0.2">
      <c r="I1117" s="165"/>
      <c r="K1117" s="151"/>
      <c r="L1117" s="151"/>
      <c r="M1117" s="151"/>
    </row>
    <row r="1118" spans="9:13" x14ac:dyDescent="0.2">
      <c r="I1118" s="165"/>
      <c r="K1118" s="151"/>
      <c r="L1118" s="151"/>
      <c r="M1118" s="151"/>
    </row>
    <row r="1119" spans="9:13" x14ac:dyDescent="0.2">
      <c r="I1119" s="165"/>
      <c r="K1119" s="151"/>
      <c r="L1119" s="151"/>
      <c r="M1119" s="151"/>
    </row>
    <row r="1120" spans="9:13" x14ac:dyDescent="0.2">
      <c r="I1120" s="165"/>
      <c r="K1120" s="151"/>
      <c r="L1120" s="151"/>
      <c r="M1120" s="151"/>
    </row>
    <row r="1121" spans="9:13" x14ac:dyDescent="0.2">
      <c r="I1121" s="165"/>
      <c r="K1121" s="151"/>
      <c r="L1121" s="151"/>
      <c r="M1121" s="151"/>
    </row>
    <row r="1122" spans="9:13" x14ac:dyDescent="0.2">
      <c r="I1122" s="165"/>
      <c r="K1122" s="151"/>
      <c r="L1122" s="151"/>
      <c r="M1122" s="151"/>
    </row>
    <row r="1123" spans="9:13" x14ac:dyDescent="0.2">
      <c r="I1123" s="165"/>
      <c r="K1123" s="151"/>
      <c r="L1123" s="151"/>
      <c r="M1123" s="151"/>
    </row>
    <row r="1124" spans="9:13" x14ac:dyDescent="0.2">
      <c r="I1124" s="165"/>
      <c r="K1124" s="151"/>
      <c r="L1124" s="151"/>
      <c r="M1124" s="151"/>
    </row>
    <row r="1125" spans="9:13" x14ac:dyDescent="0.2">
      <c r="I1125" s="165"/>
      <c r="K1125" s="151"/>
      <c r="L1125" s="151"/>
      <c r="M1125" s="151"/>
    </row>
    <row r="1126" spans="9:13" x14ac:dyDescent="0.2">
      <c r="I1126" s="165"/>
      <c r="K1126" s="151"/>
      <c r="L1126" s="151"/>
      <c r="M1126" s="151"/>
    </row>
    <row r="1127" spans="9:13" x14ac:dyDescent="0.2">
      <c r="I1127" s="165"/>
      <c r="K1127" s="151"/>
      <c r="L1127" s="151"/>
      <c r="M1127" s="151"/>
    </row>
    <row r="1128" spans="9:13" x14ac:dyDescent="0.2">
      <c r="I1128" s="165"/>
      <c r="K1128" s="151"/>
      <c r="L1128" s="151"/>
      <c r="M1128" s="151"/>
    </row>
    <row r="1129" spans="9:13" x14ac:dyDescent="0.2">
      <c r="I1129" s="165"/>
      <c r="K1129" s="151"/>
      <c r="L1129" s="151"/>
      <c r="M1129" s="151"/>
    </row>
    <row r="1130" spans="9:13" x14ac:dyDescent="0.2">
      <c r="I1130" s="165"/>
      <c r="K1130" s="151"/>
      <c r="L1130" s="151"/>
      <c r="M1130" s="151"/>
    </row>
    <row r="1131" spans="9:13" x14ac:dyDescent="0.2">
      <c r="I1131" s="165"/>
      <c r="K1131" s="151"/>
      <c r="L1131" s="151"/>
      <c r="M1131" s="151"/>
    </row>
    <row r="1132" spans="9:13" x14ac:dyDescent="0.2">
      <c r="I1132" s="165"/>
      <c r="K1132" s="151"/>
      <c r="L1132" s="151"/>
      <c r="M1132" s="151"/>
    </row>
    <row r="1133" spans="9:13" x14ac:dyDescent="0.2">
      <c r="I1133" s="165"/>
      <c r="K1133" s="151"/>
      <c r="L1133" s="151"/>
      <c r="M1133" s="151"/>
    </row>
    <row r="1134" spans="9:13" x14ac:dyDescent="0.2">
      <c r="I1134" s="165"/>
      <c r="K1134" s="151"/>
      <c r="L1134" s="151"/>
      <c r="M1134" s="151"/>
    </row>
    <row r="1135" spans="9:13" x14ac:dyDescent="0.2">
      <c r="I1135" s="165"/>
      <c r="K1135" s="151"/>
      <c r="L1135" s="151"/>
      <c r="M1135" s="151"/>
    </row>
    <row r="1136" spans="9:13" x14ac:dyDescent="0.2">
      <c r="I1136" s="165"/>
      <c r="K1136" s="151"/>
      <c r="L1136" s="151"/>
      <c r="M1136" s="151"/>
    </row>
    <row r="1137" spans="9:13" x14ac:dyDescent="0.2">
      <c r="I1137" s="165"/>
      <c r="K1137" s="151"/>
      <c r="L1137" s="151"/>
      <c r="M1137" s="151"/>
    </row>
    <row r="1138" spans="9:13" x14ac:dyDescent="0.2">
      <c r="I1138" s="165"/>
      <c r="K1138" s="151"/>
      <c r="L1138" s="151"/>
      <c r="M1138" s="151"/>
    </row>
    <row r="1139" spans="9:13" x14ac:dyDescent="0.2">
      <c r="I1139" s="165"/>
      <c r="K1139" s="151"/>
      <c r="L1139" s="151"/>
      <c r="M1139" s="151"/>
    </row>
    <row r="1140" spans="9:13" x14ac:dyDescent="0.2">
      <c r="I1140" s="165"/>
      <c r="K1140" s="151"/>
      <c r="L1140" s="151"/>
      <c r="M1140" s="151"/>
    </row>
    <row r="1141" spans="9:13" x14ac:dyDescent="0.2">
      <c r="I1141" s="165"/>
      <c r="K1141" s="151"/>
      <c r="L1141" s="151"/>
      <c r="M1141" s="151"/>
    </row>
    <row r="1142" spans="9:13" x14ac:dyDescent="0.2">
      <c r="I1142" s="165"/>
      <c r="K1142" s="151"/>
      <c r="L1142" s="151"/>
      <c r="M1142" s="151"/>
    </row>
    <row r="1143" spans="9:13" x14ac:dyDescent="0.2">
      <c r="I1143" s="165"/>
      <c r="K1143" s="151"/>
      <c r="L1143" s="151"/>
      <c r="M1143" s="150"/>
    </row>
    <row r="1144" spans="9:13" x14ac:dyDescent="0.2">
      <c r="I1144" s="165"/>
      <c r="K1144" s="151"/>
      <c r="L1144" s="151"/>
      <c r="M1144" s="151"/>
    </row>
    <row r="1145" spans="9:13" x14ac:dyDescent="0.2">
      <c r="I1145" s="165"/>
      <c r="K1145" s="151"/>
      <c r="L1145" s="151"/>
      <c r="M1145" s="151"/>
    </row>
    <row r="1146" spans="9:13" x14ac:dyDescent="0.2">
      <c r="I1146" s="165"/>
      <c r="K1146" s="151"/>
      <c r="L1146" s="151"/>
      <c r="M1146" s="151"/>
    </row>
    <row r="1147" spans="9:13" x14ac:dyDescent="0.2">
      <c r="I1147" s="165"/>
      <c r="K1147" s="151"/>
      <c r="L1147" s="151"/>
      <c r="M1147" s="151"/>
    </row>
    <row r="1148" spans="9:13" x14ac:dyDescent="0.2">
      <c r="I1148" s="165"/>
      <c r="K1148" s="151"/>
      <c r="L1148" s="151"/>
      <c r="M1148" s="151"/>
    </row>
    <row r="1149" spans="9:13" x14ac:dyDescent="0.2">
      <c r="I1149" s="165"/>
      <c r="K1149" s="151"/>
      <c r="L1149" s="151"/>
      <c r="M1149" s="151"/>
    </row>
    <row r="1150" spans="9:13" x14ac:dyDescent="0.2">
      <c r="I1150" s="165"/>
      <c r="K1150" s="151"/>
      <c r="L1150" s="151"/>
      <c r="M1150" s="151"/>
    </row>
    <row r="1151" spans="9:13" x14ac:dyDescent="0.2">
      <c r="I1151" s="165"/>
      <c r="K1151" s="151"/>
      <c r="L1151" s="151"/>
      <c r="M1151" s="151"/>
    </row>
    <row r="1152" spans="9:13" x14ac:dyDescent="0.2">
      <c r="I1152" s="165"/>
      <c r="K1152" s="151"/>
      <c r="L1152" s="151"/>
      <c r="M1152" s="151"/>
    </row>
    <row r="1153" spans="9:13" x14ac:dyDescent="0.2">
      <c r="I1153" s="165"/>
      <c r="K1153" s="151"/>
      <c r="L1153" s="151"/>
      <c r="M1153" s="151"/>
    </row>
    <row r="1154" spans="9:13" x14ac:dyDescent="0.2">
      <c r="I1154" s="165"/>
      <c r="K1154" s="151"/>
      <c r="L1154" s="151"/>
      <c r="M1154" s="151"/>
    </row>
    <row r="1155" spans="9:13" x14ac:dyDescent="0.2">
      <c r="I1155" s="165"/>
      <c r="K1155" s="151"/>
      <c r="L1155" s="151"/>
      <c r="M1155" s="151"/>
    </row>
    <row r="1156" spans="9:13" x14ac:dyDescent="0.2">
      <c r="I1156" s="165"/>
      <c r="K1156" s="151"/>
      <c r="L1156" s="151"/>
      <c r="M1156" s="151"/>
    </row>
    <row r="1157" spans="9:13" x14ac:dyDescent="0.2">
      <c r="I1157" s="165"/>
      <c r="K1157" s="151"/>
      <c r="L1157" s="151"/>
      <c r="M1157" s="151"/>
    </row>
    <row r="1158" spans="9:13" x14ac:dyDescent="0.2">
      <c r="I1158" s="165"/>
      <c r="K1158" s="151"/>
      <c r="L1158" s="151"/>
      <c r="M1158" s="151"/>
    </row>
    <row r="1159" spans="9:13" x14ac:dyDescent="0.2">
      <c r="I1159" s="165"/>
      <c r="K1159" s="151"/>
      <c r="L1159" s="151"/>
      <c r="M1159" s="151"/>
    </row>
    <row r="1160" spans="9:13" x14ac:dyDescent="0.2">
      <c r="I1160" s="165"/>
      <c r="K1160" s="151"/>
      <c r="L1160" s="151"/>
      <c r="M1160" s="151"/>
    </row>
    <row r="1161" spans="9:13" x14ac:dyDescent="0.2">
      <c r="I1161" s="165"/>
      <c r="K1161" s="151"/>
      <c r="L1161" s="151"/>
      <c r="M1161" s="151"/>
    </row>
    <row r="1162" spans="9:13" x14ac:dyDescent="0.2">
      <c r="I1162" s="165"/>
      <c r="K1162" s="151"/>
      <c r="L1162" s="151"/>
      <c r="M1162" s="151"/>
    </row>
    <row r="1163" spans="9:13" x14ac:dyDescent="0.2">
      <c r="I1163" s="165"/>
      <c r="K1163" s="151"/>
      <c r="L1163" s="151"/>
      <c r="M1163" s="151"/>
    </row>
    <row r="1164" spans="9:13" x14ac:dyDescent="0.2">
      <c r="I1164" s="165"/>
      <c r="K1164" s="151"/>
      <c r="L1164" s="151"/>
      <c r="M1164" s="151"/>
    </row>
    <row r="1165" spans="9:13" x14ac:dyDescent="0.2">
      <c r="I1165" s="165"/>
      <c r="K1165" s="151"/>
      <c r="L1165" s="151"/>
      <c r="M1165" s="151"/>
    </row>
    <row r="1166" spans="9:13" x14ac:dyDescent="0.2">
      <c r="I1166" s="165"/>
      <c r="K1166" s="151"/>
      <c r="L1166" s="151"/>
      <c r="M1166" s="151"/>
    </row>
    <row r="1167" spans="9:13" x14ac:dyDescent="0.2">
      <c r="I1167" s="165"/>
      <c r="K1167" s="151"/>
      <c r="L1167" s="151"/>
      <c r="M1167" s="151"/>
    </row>
    <row r="1168" spans="9:13" x14ac:dyDescent="0.2">
      <c r="I1168" s="165"/>
      <c r="K1168" s="151"/>
      <c r="L1168" s="151"/>
      <c r="M1168" s="151"/>
    </row>
    <row r="1169" spans="9:13" x14ac:dyDescent="0.2">
      <c r="I1169" s="165"/>
      <c r="K1169" s="151"/>
      <c r="L1169" s="151"/>
      <c r="M1169" s="151"/>
    </row>
    <row r="1170" spans="9:13" x14ac:dyDescent="0.2">
      <c r="I1170" s="165"/>
      <c r="K1170" s="151"/>
      <c r="L1170" s="151"/>
      <c r="M1170" s="151"/>
    </row>
    <row r="1171" spans="9:13" x14ac:dyDescent="0.2">
      <c r="I1171" s="165"/>
      <c r="K1171" s="151"/>
      <c r="L1171" s="151"/>
      <c r="M1171" s="151"/>
    </row>
    <row r="1172" spans="9:13" x14ac:dyDescent="0.2">
      <c r="I1172" s="165"/>
      <c r="K1172" s="151"/>
      <c r="L1172" s="151"/>
      <c r="M1172" s="151"/>
    </row>
    <row r="1173" spans="9:13" x14ac:dyDescent="0.2">
      <c r="I1173" s="165"/>
      <c r="K1173" s="151"/>
      <c r="L1173" s="151"/>
      <c r="M1173" s="151"/>
    </row>
    <row r="1174" spans="9:13" x14ac:dyDescent="0.2">
      <c r="I1174" s="165"/>
      <c r="K1174" s="151"/>
      <c r="L1174" s="151"/>
      <c r="M1174" s="151"/>
    </row>
    <row r="1175" spans="9:13" x14ac:dyDescent="0.2">
      <c r="I1175" s="165"/>
      <c r="K1175" s="151"/>
      <c r="L1175" s="151"/>
      <c r="M1175" s="151"/>
    </row>
    <row r="1176" spans="9:13" x14ac:dyDescent="0.2">
      <c r="I1176" s="165"/>
      <c r="K1176" s="151"/>
      <c r="L1176" s="151"/>
      <c r="M1176" s="151"/>
    </row>
    <row r="1177" spans="9:13" x14ac:dyDescent="0.2">
      <c r="I1177" s="165"/>
      <c r="K1177" s="151"/>
      <c r="L1177" s="151"/>
      <c r="M1177" s="151"/>
    </row>
    <row r="1178" spans="9:13" x14ac:dyDescent="0.2">
      <c r="I1178" s="165"/>
      <c r="K1178" s="151"/>
      <c r="L1178" s="151"/>
      <c r="M1178" s="151"/>
    </row>
    <row r="1179" spans="9:13" x14ac:dyDescent="0.2">
      <c r="I1179" s="165"/>
      <c r="K1179" s="151"/>
      <c r="L1179" s="151"/>
      <c r="M1179" s="151"/>
    </row>
    <row r="1180" spans="9:13" x14ac:dyDescent="0.2">
      <c r="I1180" s="165"/>
      <c r="K1180" s="151"/>
      <c r="L1180" s="151"/>
      <c r="M1180" s="151"/>
    </row>
    <row r="1181" spans="9:13" x14ac:dyDescent="0.2">
      <c r="I1181" s="165"/>
      <c r="K1181" s="151"/>
      <c r="L1181" s="151"/>
      <c r="M1181" s="151"/>
    </row>
    <row r="1182" spans="9:13" x14ac:dyDescent="0.2">
      <c r="I1182" s="165"/>
      <c r="K1182" s="151"/>
      <c r="L1182" s="151"/>
      <c r="M1182" s="151"/>
    </row>
    <row r="1183" spans="9:13" x14ac:dyDescent="0.2">
      <c r="I1183" s="165"/>
      <c r="K1183" s="151"/>
      <c r="L1183" s="151"/>
      <c r="M1183" s="151"/>
    </row>
    <row r="1184" spans="9:13" x14ac:dyDescent="0.2">
      <c r="I1184" s="165"/>
      <c r="K1184" s="151"/>
      <c r="L1184" s="151"/>
      <c r="M1184" s="151"/>
    </row>
    <row r="1185" spans="9:13" x14ac:dyDescent="0.2">
      <c r="I1185" s="165"/>
      <c r="K1185" s="151"/>
      <c r="L1185" s="151"/>
      <c r="M1185" s="151"/>
    </row>
    <row r="1186" spans="9:13" x14ac:dyDescent="0.2">
      <c r="I1186" s="165"/>
      <c r="K1186" s="151"/>
      <c r="L1186" s="151"/>
      <c r="M1186" s="151"/>
    </row>
    <row r="1187" spans="9:13" x14ac:dyDescent="0.2">
      <c r="I1187" s="165"/>
      <c r="K1187" s="151"/>
      <c r="L1187" s="151"/>
      <c r="M1187" s="151"/>
    </row>
    <row r="1188" spans="9:13" x14ac:dyDescent="0.2">
      <c r="I1188" s="165"/>
      <c r="K1188" s="151"/>
      <c r="L1188" s="151"/>
      <c r="M1188" s="151"/>
    </row>
    <row r="1189" spans="9:13" x14ac:dyDescent="0.2">
      <c r="I1189" s="165"/>
      <c r="K1189" s="151"/>
      <c r="L1189" s="151"/>
      <c r="M1189" s="151"/>
    </row>
    <row r="1190" spans="9:13" x14ac:dyDescent="0.2">
      <c r="I1190" s="165"/>
      <c r="K1190" s="151"/>
      <c r="L1190" s="151"/>
      <c r="M1190" s="151"/>
    </row>
    <row r="1191" spans="9:13" x14ac:dyDescent="0.2">
      <c r="I1191" s="165"/>
      <c r="K1191" s="151"/>
      <c r="L1191" s="151"/>
      <c r="M1191" s="151"/>
    </row>
    <row r="1192" spans="9:13" x14ac:dyDescent="0.2">
      <c r="I1192" s="165"/>
      <c r="K1192" s="151"/>
      <c r="L1192" s="151"/>
      <c r="M1192" s="151"/>
    </row>
    <row r="1193" spans="9:13" x14ac:dyDescent="0.2">
      <c r="I1193" s="165"/>
      <c r="K1193" s="151"/>
      <c r="L1193" s="151"/>
      <c r="M1193" s="151"/>
    </row>
    <row r="1194" spans="9:13" x14ac:dyDescent="0.2">
      <c r="I1194" s="165"/>
      <c r="K1194" s="151"/>
      <c r="L1194" s="151"/>
      <c r="M1194" s="151"/>
    </row>
    <row r="1195" spans="9:13" x14ac:dyDescent="0.2">
      <c r="I1195" s="165"/>
      <c r="K1195" s="151"/>
      <c r="L1195" s="151"/>
      <c r="M1195" s="151"/>
    </row>
    <row r="1196" spans="9:13" x14ac:dyDescent="0.2">
      <c r="I1196" s="165"/>
      <c r="K1196" s="151"/>
      <c r="L1196" s="151"/>
      <c r="M1196" s="151"/>
    </row>
    <row r="1197" spans="9:13" x14ac:dyDescent="0.2">
      <c r="I1197" s="165"/>
      <c r="K1197" s="151"/>
      <c r="L1197" s="151"/>
      <c r="M1197" s="151"/>
    </row>
    <row r="1198" spans="9:13" x14ac:dyDescent="0.2">
      <c r="I1198" s="165"/>
      <c r="K1198" s="151"/>
      <c r="L1198" s="151"/>
      <c r="M1198" s="151"/>
    </row>
    <row r="1199" spans="9:13" x14ac:dyDescent="0.2">
      <c r="I1199" s="165"/>
      <c r="K1199" s="151"/>
      <c r="L1199" s="151"/>
      <c r="M1199" s="151"/>
    </row>
    <row r="1200" spans="9:13" x14ac:dyDescent="0.2">
      <c r="I1200" s="165"/>
      <c r="K1200" s="151"/>
      <c r="L1200" s="151"/>
      <c r="M1200" s="151"/>
    </row>
    <row r="1201" spans="9:13" x14ac:dyDescent="0.2">
      <c r="I1201" s="165"/>
      <c r="K1201" s="151"/>
      <c r="L1201" s="151"/>
      <c r="M1201" s="151"/>
    </row>
    <row r="1202" spans="9:13" x14ac:dyDescent="0.2">
      <c r="I1202" s="165"/>
      <c r="K1202" s="151"/>
      <c r="L1202" s="151"/>
      <c r="M1202" s="151"/>
    </row>
    <row r="1203" spans="9:13" x14ac:dyDescent="0.2">
      <c r="I1203" s="165"/>
      <c r="K1203" s="151"/>
      <c r="L1203" s="151"/>
      <c r="M1203" s="151"/>
    </row>
    <row r="1204" spans="9:13" x14ac:dyDescent="0.2">
      <c r="I1204" s="165"/>
      <c r="K1204" s="151"/>
      <c r="L1204" s="151"/>
      <c r="M1204" s="151"/>
    </row>
    <row r="1205" spans="9:13" x14ac:dyDescent="0.2">
      <c r="I1205" s="165"/>
      <c r="K1205" s="151"/>
      <c r="L1205" s="151"/>
      <c r="M1205" s="151"/>
    </row>
    <row r="1206" spans="9:13" x14ac:dyDescent="0.2">
      <c r="I1206" s="165"/>
      <c r="K1206" s="151"/>
      <c r="L1206" s="151"/>
      <c r="M1206" s="151"/>
    </row>
    <row r="1207" spans="9:13" x14ac:dyDescent="0.2">
      <c r="I1207" s="165"/>
      <c r="K1207" s="151"/>
      <c r="L1207" s="151"/>
      <c r="M1207" s="151"/>
    </row>
    <row r="1208" spans="9:13" x14ac:dyDescent="0.2">
      <c r="I1208" s="165"/>
      <c r="K1208" s="151"/>
      <c r="L1208" s="151"/>
      <c r="M1208" s="151"/>
    </row>
    <row r="1209" spans="9:13" x14ac:dyDescent="0.2">
      <c r="I1209" s="165"/>
      <c r="K1209" s="151"/>
      <c r="L1209" s="151"/>
      <c r="M1209" s="151"/>
    </row>
    <row r="1210" spans="9:13" x14ac:dyDescent="0.2">
      <c r="I1210" s="165"/>
      <c r="K1210" s="151"/>
      <c r="L1210" s="151"/>
      <c r="M1210" s="151"/>
    </row>
    <row r="1211" spans="9:13" x14ac:dyDescent="0.2">
      <c r="I1211" s="165"/>
      <c r="K1211" s="151"/>
      <c r="L1211" s="151"/>
      <c r="M1211" s="151"/>
    </row>
    <row r="1212" spans="9:13" x14ac:dyDescent="0.2">
      <c r="I1212" s="165"/>
      <c r="K1212" s="151"/>
      <c r="L1212" s="151"/>
      <c r="M1212" s="151"/>
    </row>
    <row r="1213" spans="9:13" x14ac:dyDescent="0.2">
      <c r="I1213" s="165"/>
      <c r="K1213" s="151"/>
      <c r="L1213" s="151"/>
      <c r="M1213" s="151"/>
    </row>
    <row r="1214" spans="9:13" x14ac:dyDescent="0.2">
      <c r="I1214" s="165"/>
      <c r="K1214" s="151"/>
      <c r="L1214" s="151"/>
      <c r="M1214" s="151"/>
    </row>
    <row r="1215" spans="9:13" x14ac:dyDescent="0.2">
      <c r="I1215" s="165"/>
      <c r="K1215" s="151"/>
      <c r="L1215" s="151"/>
      <c r="M1215" s="151"/>
    </row>
    <row r="1216" spans="9:13" x14ac:dyDescent="0.2">
      <c r="I1216" s="165"/>
      <c r="K1216" s="151"/>
      <c r="L1216" s="151"/>
      <c r="M1216" s="151"/>
    </row>
    <row r="1217" spans="9:13" x14ac:dyDescent="0.2">
      <c r="I1217" s="165"/>
      <c r="K1217" s="151"/>
      <c r="L1217" s="151"/>
      <c r="M1217" s="151"/>
    </row>
    <row r="1218" spans="9:13" x14ac:dyDescent="0.2">
      <c r="I1218" s="165"/>
      <c r="K1218" s="151"/>
      <c r="L1218" s="151"/>
      <c r="M1218" s="151"/>
    </row>
    <row r="1219" spans="9:13" x14ac:dyDescent="0.2">
      <c r="I1219" s="165"/>
      <c r="K1219" s="151"/>
      <c r="L1219" s="151"/>
      <c r="M1219" s="151"/>
    </row>
    <row r="1220" spans="9:13" x14ac:dyDescent="0.2">
      <c r="I1220" s="165"/>
      <c r="K1220" s="151"/>
      <c r="L1220" s="151"/>
      <c r="M1220" s="151"/>
    </row>
    <row r="1221" spans="9:13" x14ac:dyDescent="0.2">
      <c r="I1221" s="165"/>
      <c r="K1221" s="151"/>
      <c r="L1221" s="151"/>
      <c r="M1221" s="151"/>
    </row>
    <row r="1222" spans="9:13" x14ac:dyDescent="0.2">
      <c r="I1222" s="165"/>
      <c r="K1222" s="151"/>
      <c r="L1222" s="151"/>
      <c r="M1222" s="151"/>
    </row>
    <row r="1223" spans="9:13" x14ac:dyDescent="0.2">
      <c r="I1223" s="165"/>
      <c r="K1223" s="151"/>
      <c r="L1223" s="151"/>
      <c r="M1223" s="151"/>
    </row>
    <row r="1224" spans="9:13" x14ac:dyDescent="0.2">
      <c r="I1224" s="165"/>
      <c r="K1224" s="151"/>
      <c r="L1224" s="151"/>
      <c r="M1224" s="151"/>
    </row>
    <row r="1225" spans="9:13" x14ac:dyDescent="0.2">
      <c r="I1225" s="165"/>
      <c r="K1225" s="151"/>
      <c r="L1225" s="151"/>
      <c r="M1225" s="151"/>
    </row>
    <row r="1226" spans="9:13" x14ac:dyDescent="0.2">
      <c r="I1226" s="165"/>
      <c r="K1226" s="151"/>
      <c r="L1226" s="151"/>
      <c r="M1226" s="151"/>
    </row>
    <row r="1227" spans="9:13" x14ac:dyDescent="0.2">
      <c r="I1227" s="165"/>
      <c r="K1227" s="151"/>
      <c r="L1227" s="151"/>
      <c r="M1227" s="151"/>
    </row>
    <row r="1228" spans="9:13" x14ac:dyDescent="0.2">
      <c r="I1228" s="165"/>
      <c r="K1228" s="151"/>
      <c r="L1228" s="151"/>
      <c r="M1228" s="151"/>
    </row>
    <row r="1229" spans="9:13" x14ac:dyDescent="0.2">
      <c r="I1229" s="165"/>
      <c r="K1229" s="151"/>
      <c r="L1229" s="151"/>
      <c r="M1229" s="151"/>
    </row>
    <row r="1230" spans="9:13" x14ac:dyDescent="0.2">
      <c r="I1230" s="165"/>
      <c r="K1230" s="151"/>
      <c r="L1230" s="151"/>
      <c r="M1230" s="151"/>
    </row>
    <row r="1231" spans="9:13" x14ac:dyDescent="0.2">
      <c r="I1231" s="165"/>
      <c r="K1231" s="151"/>
      <c r="L1231" s="151"/>
      <c r="M1231" s="151"/>
    </row>
    <row r="1232" spans="9:13" x14ac:dyDescent="0.2">
      <c r="I1232" s="165"/>
      <c r="K1232" s="151"/>
      <c r="L1232" s="151"/>
      <c r="M1232" s="151"/>
    </row>
    <row r="1233" spans="9:13" x14ac:dyDescent="0.2">
      <c r="I1233" s="165"/>
      <c r="K1233" s="151"/>
      <c r="L1233" s="151"/>
      <c r="M1233" s="151"/>
    </row>
    <row r="1234" spans="9:13" x14ac:dyDescent="0.2">
      <c r="I1234" s="165"/>
      <c r="K1234" s="151"/>
      <c r="L1234" s="151"/>
      <c r="M1234" s="151"/>
    </row>
    <row r="1235" spans="9:13" x14ac:dyDescent="0.2">
      <c r="I1235" s="165"/>
      <c r="K1235" s="151"/>
      <c r="L1235" s="151"/>
      <c r="M1235" s="151"/>
    </row>
    <row r="1236" spans="9:13" x14ac:dyDescent="0.2">
      <c r="I1236" s="165"/>
      <c r="K1236" s="151"/>
      <c r="L1236" s="151"/>
      <c r="M1236" s="151"/>
    </row>
    <row r="1237" spans="9:13" x14ac:dyDescent="0.2">
      <c r="I1237" s="165"/>
      <c r="K1237" s="151"/>
      <c r="L1237" s="151"/>
      <c r="M1237" s="151"/>
    </row>
    <row r="1238" spans="9:13" x14ac:dyDescent="0.2">
      <c r="I1238" s="165"/>
      <c r="K1238" s="151"/>
      <c r="L1238" s="151"/>
      <c r="M1238" s="151"/>
    </row>
    <row r="1239" spans="9:13" x14ac:dyDescent="0.2">
      <c r="I1239" s="165"/>
      <c r="K1239" s="151"/>
      <c r="L1239" s="151"/>
      <c r="M1239" s="151"/>
    </row>
    <row r="1240" spans="9:13" x14ac:dyDescent="0.2">
      <c r="I1240" s="165"/>
      <c r="K1240" s="151"/>
      <c r="L1240" s="151"/>
      <c r="M1240" s="151"/>
    </row>
    <row r="1241" spans="9:13" x14ac:dyDescent="0.2">
      <c r="I1241" s="165"/>
      <c r="K1241" s="151"/>
      <c r="L1241" s="151"/>
      <c r="M1241" s="151"/>
    </row>
    <row r="1242" spans="9:13" x14ac:dyDescent="0.2">
      <c r="I1242" s="165"/>
      <c r="K1242" s="151"/>
      <c r="L1242" s="151"/>
      <c r="M1242" s="151"/>
    </row>
    <row r="1243" spans="9:13" x14ac:dyDescent="0.2">
      <c r="I1243" s="165"/>
      <c r="K1243" s="151"/>
      <c r="L1243" s="151"/>
      <c r="M1243" s="151"/>
    </row>
    <row r="1244" spans="9:13" x14ac:dyDescent="0.2">
      <c r="I1244" s="165"/>
      <c r="K1244" s="151"/>
      <c r="L1244" s="151"/>
      <c r="M1244" s="151"/>
    </row>
    <row r="1245" spans="9:13" x14ac:dyDescent="0.2">
      <c r="I1245" s="165"/>
      <c r="K1245" s="151"/>
      <c r="L1245" s="151"/>
      <c r="M1245" s="151"/>
    </row>
    <row r="1246" spans="9:13" x14ac:dyDescent="0.2">
      <c r="I1246" s="165"/>
      <c r="K1246" s="151"/>
      <c r="L1246" s="151"/>
      <c r="M1246" s="151"/>
    </row>
    <row r="1247" spans="9:13" x14ac:dyDescent="0.2">
      <c r="I1247" s="165"/>
      <c r="K1247" s="151"/>
      <c r="L1247" s="151"/>
      <c r="M1247" s="151"/>
    </row>
    <row r="1248" spans="9:13" x14ac:dyDescent="0.2">
      <c r="I1248" s="165"/>
      <c r="K1248" s="151"/>
      <c r="L1248" s="151"/>
      <c r="M1248" s="150"/>
    </row>
    <row r="1249" spans="9:13" x14ac:dyDescent="0.2">
      <c r="I1249" s="165"/>
      <c r="K1249" s="151"/>
      <c r="L1249" s="151"/>
      <c r="M1249" s="151"/>
    </row>
    <row r="1250" spans="9:13" x14ac:dyDescent="0.2">
      <c r="I1250" s="165"/>
      <c r="K1250" s="151"/>
      <c r="L1250" s="151"/>
      <c r="M1250" s="151"/>
    </row>
    <row r="1251" spans="9:13" x14ac:dyDescent="0.2">
      <c r="I1251" s="165"/>
      <c r="K1251" s="151"/>
      <c r="L1251" s="151"/>
      <c r="M1251" s="151"/>
    </row>
    <row r="1252" spans="9:13" x14ac:dyDescent="0.2">
      <c r="I1252" s="165"/>
      <c r="K1252" s="151"/>
      <c r="L1252" s="151"/>
      <c r="M1252" s="151"/>
    </row>
    <row r="1253" spans="9:13" x14ac:dyDescent="0.2">
      <c r="I1253" s="165"/>
      <c r="K1253" s="151"/>
      <c r="L1253" s="151"/>
      <c r="M1253" s="151"/>
    </row>
    <row r="1254" spans="9:13" x14ac:dyDescent="0.2">
      <c r="I1254" s="165"/>
      <c r="K1254" s="151"/>
      <c r="L1254" s="151"/>
      <c r="M1254" s="151"/>
    </row>
    <row r="1255" spans="9:13" x14ac:dyDescent="0.2">
      <c r="I1255" s="165"/>
      <c r="K1255" s="151"/>
      <c r="L1255" s="151"/>
      <c r="M1255" s="151"/>
    </row>
    <row r="1256" spans="9:13" x14ac:dyDescent="0.2">
      <c r="I1256" s="165"/>
      <c r="K1256" s="151"/>
      <c r="L1256" s="151"/>
      <c r="M1256" s="151"/>
    </row>
    <row r="1257" spans="9:13" x14ac:dyDescent="0.2">
      <c r="I1257" s="165"/>
      <c r="K1257" s="151"/>
      <c r="L1257" s="151"/>
      <c r="M1257" s="151"/>
    </row>
    <row r="1258" spans="9:13" x14ac:dyDescent="0.2">
      <c r="I1258" s="165"/>
      <c r="K1258" s="151"/>
      <c r="L1258" s="151"/>
      <c r="M1258" s="151"/>
    </row>
    <row r="1259" spans="9:13" x14ac:dyDescent="0.2">
      <c r="I1259" s="165"/>
      <c r="K1259" s="151"/>
      <c r="L1259" s="151"/>
      <c r="M1259" s="151"/>
    </row>
    <row r="1260" spans="9:13" x14ac:dyDescent="0.2">
      <c r="I1260" s="165"/>
      <c r="K1260" s="151"/>
      <c r="L1260" s="151"/>
      <c r="M1260" s="151"/>
    </row>
    <row r="1261" spans="9:13" x14ac:dyDescent="0.2">
      <c r="I1261" s="165"/>
      <c r="K1261" s="151"/>
      <c r="L1261" s="151"/>
      <c r="M1261" s="151"/>
    </row>
    <row r="1262" spans="9:13" x14ac:dyDescent="0.2">
      <c r="I1262" s="165"/>
      <c r="K1262" s="151"/>
      <c r="L1262" s="151"/>
      <c r="M1262" s="151"/>
    </row>
    <row r="1263" spans="9:13" x14ac:dyDescent="0.2">
      <c r="I1263" s="165"/>
      <c r="K1263" s="151"/>
      <c r="L1263" s="151"/>
      <c r="M1263" s="151"/>
    </row>
    <row r="1264" spans="9:13" x14ac:dyDescent="0.2">
      <c r="I1264" s="165"/>
      <c r="K1264" s="151"/>
      <c r="L1264" s="151"/>
      <c r="M1264" s="151"/>
    </row>
    <row r="1265" spans="9:13" x14ac:dyDescent="0.2">
      <c r="I1265" s="165"/>
      <c r="K1265" s="151"/>
      <c r="L1265" s="151"/>
      <c r="M1265" s="151"/>
    </row>
    <row r="1266" spans="9:13" x14ac:dyDescent="0.2">
      <c r="I1266" s="165"/>
      <c r="K1266" s="151"/>
      <c r="L1266" s="151"/>
      <c r="M1266" s="151"/>
    </row>
    <row r="1267" spans="9:13" x14ac:dyDescent="0.2">
      <c r="I1267" s="165"/>
      <c r="K1267" s="151"/>
      <c r="L1267" s="151"/>
      <c r="M1267" s="151"/>
    </row>
    <row r="1268" spans="9:13" x14ac:dyDescent="0.2">
      <c r="I1268" s="165"/>
      <c r="K1268" s="151"/>
      <c r="L1268" s="151"/>
      <c r="M1268" s="151"/>
    </row>
    <row r="1269" spans="9:13" x14ac:dyDescent="0.2">
      <c r="I1269" s="165"/>
      <c r="K1269" s="151"/>
      <c r="L1269" s="151"/>
      <c r="M1269" s="151"/>
    </row>
    <row r="1270" spans="9:13" x14ac:dyDescent="0.2">
      <c r="I1270" s="165"/>
      <c r="K1270" s="151"/>
      <c r="L1270" s="151"/>
      <c r="M1270" s="151"/>
    </row>
    <row r="1271" spans="9:13" x14ac:dyDescent="0.2">
      <c r="I1271" s="165"/>
      <c r="K1271" s="151"/>
      <c r="L1271" s="151"/>
      <c r="M1271" s="151"/>
    </row>
    <row r="1272" spans="9:13" x14ac:dyDescent="0.2">
      <c r="I1272" s="165"/>
      <c r="K1272" s="151"/>
      <c r="L1272" s="151"/>
      <c r="M1272" s="151"/>
    </row>
    <row r="1273" spans="9:13" x14ac:dyDescent="0.2">
      <c r="I1273" s="165"/>
      <c r="K1273" s="151"/>
      <c r="L1273" s="151"/>
      <c r="M1273" s="151"/>
    </row>
    <row r="1274" spans="9:13" x14ac:dyDescent="0.2">
      <c r="I1274" s="165"/>
      <c r="K1274" s="151"/>
      <c r="L1274" s="151"/>
      <c r="M1274" s="151"/>
    </row>
    <row r="1275" spans="9:13" x14ac:dyDescent="0.2">
      <c r="I1275" s="165"/>
      <c r="K1275" s="151"/>
      <c r="L1275" s="151"/>
      <c r="M1275" s="151"/>
    </row>
    <row r="1276" spans="9:13" x14ac:dyDescent="0.2">
      <c r="I1276" s="165"/>
      <c r="K1276" s="151"/>
      <c r="L1276" s="151"/>
      <c r="M1276" s="151"/>
    </row>
    <row r="1277" spans="9:13" x14ac:dyDescent="0.2">
      <c r="I1277" s="165"/>
      <c r="K1277" s="151"/>
      <c r="L1277" s="151"/>
      <c r="M1277" s="151"/>
    </row>
    <row r="1278" spans="9:13" x14ac:dyDescent="0.2">
      <c r="I1278" s="165"/>
      <c r="K1278" s="151"/>
      <c r="L1278" s="151"/>
      <c r="M1278" s="151"/>
    </row>
    <row r="1279" spans="9:13" x14ac:dyDescent="0.2">
      <c r="I1279" s="165"/>
      <c r="K1279" s="151"/>
      <c r="L1279" s="151"/>
      <c r="M1279" s="151"/>
    </row>
    <row r="1280" spans="9:13" x14ac:dyDescent="0.2">
      <c r="I1280" s="165"/>
      <c r="K1280" s="151"/>
      <c r="L1280" s="151"/>
      <c r="M1280" s="151"/>
    </row>
    <row r="1281" spans="9:13" x14ac:dyDescent="0.2">
      <c r="I1281" s="165"/>
      <c r="K1281" s="151"/>
      <c r="L1281" s="151"/>
      <c r="M1281" s="151"/>
    </row>
    <row r="1282" spans="9:13" x14ac:dyDescent="0.2">
      <c r="I1282" s="165"/>
      <c r="K1282" s="151"/>
      <c r="L1282" s="151"/>
      <c r="M1282" s="151"/>
    </row>
    <row r="1283" spans="9:13" x14ac:dyDescent="0.2">
      <c r="I1283" s="165"/>
      <c r="K1283" s="151"/>
      <c r="L1283" s="151"/>
      <c r="M1283" s="151"/>
    </row>
    <row r="1284" spans="9:13" x14ac:dyDescent="0.2">
      <c r="I1284" s="165"/>
      <c r="K1284" s="151"/>
      <c r="L1284" s="151"/>
      <c r="M1284" s="151"/>
    </row>
    <row r="1285" spans="9:13" x14ac:dyDescent="0.2">
      <c r="I1285" s="165"/>
      <c r="K1285" s="151"/>
      <c r="L1285" s="151"/>
      <c r="M1285" s="151"/>
    </row>
    <row r="1286" spans="9:13" x14ac:dyDescent="0.2">
      <c r="I1286" s="165"/>
      <c r="K1286" s="151"/>
      <c r="L1286" s="151"/>
      <c r="M1286" s="151"/>
    </row>
    <row r="1287" spans="9:13" x14ac:dyDescent="0.2">
      <c r="I1287" s="165"/>
      <c r="K1287" s="151"/>
      <c r="L1287" s="151"/>
      <c r="M1287" s="151"/>
    </row>
    <row r="1288" spans="9:13" x14ac:dyDescent="0.2">
      <c r="I1288" s="165"/>
      <c r="K1288" s="151"/>
      <c r="L1288" s="151"/>
      <c r="M1288" s="151"/>
    </row>
    <row r="1289" spans="9:13" x14ac:dyDescent="0.2">
      <c r="I1289" s="165"/>
      <c r="K1289" s="151"/>
      <c r="L1289" s="151"/>
      <c r="M1289" s="151"/>
    </row>
    <row r="1290" spans="9:13" x14ac:dyDescent="0.2">
      <c r="I1290" s="165"/>
      <c r="K1290" s="151"/>
      <c r="L1290" s="151"/>
      <c r="M1290" s="151"/>
    </row>
    <row r="1291" spans="9:13" x14ac:dyDescent="0.2">
      <c r="I1291" s="165"/>
      <c r="K1291" s="151"/>
      <c r="L1291" s="151"/>
      <c r="M1291" s="151"/>
    </row>
    <row r="1292" spans="9:13" x14ac:dyDescent="0.2">
      <c r="I1292" s="165"/>
      <c r="K1292" s="151"/>
      <c r="L1292" s="151"/>
      <c r="M1292" s="151"/>
    </row>
    <row r="1293" spans="9:13" x14ac:dyDescent="0.2">
      <c r="I1293" s="165"/>
      <c r="K1293" s="151"/>
      <c r="L1293" s="151"/>
      <c r="M1293" s="151"/>
    </row>
    <row r="1294" spans="9:13" x14ac:dyDescent="0.2">
      <c r="I1294" s="165"/>
      <c r="K1294" s="151"/>
      <c r="L1294" s="151"/>
      <c r="M1294" s="151"/>
    </row>
    <row r="1295" spans="9:13" x14ac:dyDescent="0.2">
      <c r="I1295" s="165"/>
      <c r="K1295" s="151"/>
      <c r="L1295" s="151"/>
      <c r="M1295" s="151"/>
    </row>
    <row r="1296" spans="9:13" x14ac:dyDescent="0.2">
      <c r="I1296" s="165"/>
      <c r="K1296" s="151"/>
      <c r="L1296" s="151"/>
      <c r="M1296" s="151"/>
    </row>
    <row r="1297" spans="9:13" x14ac:dyDescent="0.2">
      <c r="I1297" s="165"/>
      <c r="K1297" s="151"/>
      <c r="L1297" s="151"/>
      <c r="M1297" s="151"/>
    </row>
    <row r="1298" spans="9:13" x14ac:dyDescent="0.2">
      <c r="I1298" s="165"/>
      <c r="K1298" s="151"/>
      <c r="L1298" s="151"/>
      <c r="M1298" s="151"/>
    </row>
    <row r="1299" spans="9:13" x14ac:dyDescent="0.2">
      <c r="I1299" s="165"/>
      <c r="K1299" s="151"/>
      <c r="L1299" s="151"/>
      <c r="M1299" s="151"/>
    </row>
    <row r="1300" spans="9:13" x14ac:dyDescent="0.2">
      <c r="I1300" s="165"/>
      <c r="K1300" s="151"/>
      <c r="L1300" s="151"/>
      <c r="M1300" s="151"/>
    </row>
    <row r="1301" spans="9:13" x14ac:dyDescent="0.2">
      <c r="I1301" s="165"/>
      <c r="K1301" s="151"/>
      <c r="L1301" s="151"/>
      <c r="M1301" s="151"/>
    </row>
    <row r="1302" spans="9:13" x14ac:dyDescent="0.2">
      <c r="I1302" s="165"/>
      <c r="K1302" s="151"/>
      <c r="L1302" s="151"/>
      <c r="M1302" s="151"/>
    </row>
    <row r="1303" spans="9:13" x14ac:dyDescent="0.2">
      <c r="I1303" s="165"/>
      <c r="K1303" s="151"/>
      <c r="L1303" s="151"/>
      <c r="M1303" s="151"/>
    </row>
    <row r="1304" spans="9:13" x14ac:dyDescent="0.2">
      <c r="I1304" s="165"/>
      <c r="K1304" s="151"/>
      <c r="L1304" s="151"/>
      <c r="M1304" s="151"/>
    </row>
    <row r="1305" spans="9:13" x14ac:dyDescent="0.2">
      <c r="I1305" s="165"/>
      <c r="K1305" s="151"/>
      <c r="L1305" s="151"/>
      <c r="M1305" s="151"/>
    </row>
    <row r="1306" spans="9:13" x14ac:dyDescent="0.2">
      <c r="I1306" s="165"/>
      <c r="K1306" s="151"/>
      <c r="L1306" s="151"/>
      <c r="M1306" s="151"/>
    </row>
    <row r="1307" spans="9:13" x14ac:dyDescent="0.2">
      <c r="I1307" s="165"/>
      <c r="K1307" s="151"/>
      <c r="L1307" s="151"/>
      <c r="M1307" s="151"/>
    </row>
    <row r="1308" spans="9:13" x14ac:dyDescent="0.2">
      <c r="I1308" s="165"/>
      <c r="K1308" s="151"/>
      <c r="L1308" s="151"/>
      <c r="M1308" s="151"/>
    </row>
    <row r="1309" spans="9:13" x14ac:dyDescent="0.2">
      <c r="I1309" s="165"/>
      <c r="K1309" s="151"/>
      <c r="L1309" s="151"/>
      <c r="M1309" s="151"/>
    </row>
    <row r="1310" spans="9:13" x14ac:dyDescent="0.2">
      <c r="I1310" s="165"/>
      <c r="K1310" s="151"/>
      <c r="L1310" s="151"/>
      <c r="M1310" s="151"/>
    </row>
    <row r="1311" spans="9:13" x14ac:dyDescent="0.2">
      <c r="I1311" s="165"/>
      <c r="K1311" s="151"/>
      <c r="L1311" s="151"/>
      <c r="M1311" s="151"/>
    </row>
    <row r="1312" spans="9:13" x14ac:dyDescent="0.2">
      <c r="I1312" s="165"/>
      <c r="K1312" s="151"/>
      <c r="L1312" s="151"/>
      <c r="M1312" s="151"/>
    </row>
    <row r="1313" spans="9:13" x14ac:dyDescent="0.2">
      <c r="I1313" s="165"/>
      <c r="K1313" s="151"/>
      <c r="L1313" s="151"/>
      <c r="M1313" s="151"/>
    </row>
    <row r="1314" spans="9:13" x14ac:dyDescent="0.2">
      <c r="I1314" s="165"/>
      <c r="K1314" s="151"/>
      <c r="L1314" s="151"/>
      <c r="M1314" s="151"/>
    </row>
    <row r="1315" spans="9:13" x14ac:dyDescent="0.2">
      <c r="I1315" s="165"/>
      <c r="K1315" s="151"/>
      <c r="L1315" s="151"/>
      <c r="M1315" s="151"/>
    </row>
    <row r="1316" spans="9:13" x14ac:dyDescent="0.2">
      <c r="I1316" s="165"/>
      <c r="K1316" s="151"/>
      <c r="L1316" s="151"/>
      <c r="M1316" s="151"/>
    </row>
    <row r="1317" spans="9:13" x14ac:dyDescent="0.2">
      <c r="I1317" s="165"/>
      <c r="K1317" s="151"/>
      <c r="L1317" s="151"/>
      <c r="M1317" s="151"/>
    </row>
    <row r="1318" spans="9:13" x14ac:dyDescent="0.2">
      <c r="I1318" s="165"/>
      <c r="K1318" s="151"/>
      <c r="L1318" s="151"/>
      <c r="M1318" s="151"/>
    </row>
    <row r="1319" spans="9:13" x14ac:dyDescent="0.2">
      <c r="I1319" s="165"/>
      <c r="K1319" s="151"/>
      <c r="L1319" s="151"/>
      <c r="M1319" s="151"/>
    </row>
    <row r="1320" spans="9:13" x14ac:dyDescent="0.2">
      <c r="I1320" s="165"/>
      <c r="K1320" s="151"/>
      <c r="L1320" s="151"/>
      <c r="M1320" s="151"/>
    </row>
    <row r="1321" spans="9:13" x14ac:dyDescent="0.2">
      <c r="I1321" s="165"/>
      <c r="K1321" s="151"/>
      <c r="L1321" s="151"/>
      <c r="M1321" s="150"/>
    </row>
    <row r="1322" spans="9:13" x14ac:dyDescent="0.2">
      <c r="I1322" s="165"/>
      <c r="K1322" s="151"/>
      <c r="L1322" s="151"/>
      <c r="M1322" s="150"/>
    </row>
    <row r="1323" spans="9:13" x14ac:dyDescent="0.2">
      <c r="I1323" s="165"/>
      <c r="K1323" s="151"/>
      <c r="L1323" s="151"/>
      <c r="M1323" s="150"/>
    </row>
    <row r="1324" spans="9:13" x14ac:dyDescent="0.2">
      <c r="I1324" s="165"/>
      <c r="K1324" s="151"/>
      <c r="L1324" s="151"/>
      <c r="M1324" s="151"/>
    </row>
    <row r="1325" spans="9:13" x14ac:dyDescent="0.2">
      <c r="I1325" s="165"/>
      <c r="K1325" s="151"/>
      <c r="L1325" s="151"/>
      <c r="M1325" s="151"/>
    </row>
    <row r="1326" spans="9:13" x14ac:dyDescent="0.2">
      <c r="I1326" s="165"/>
      <c r="K1326" s="151"/>
      <c r="L1326" s="151"/>
      <c r="M1326" s="151"/>
    </row>
    <row r="1327" spans="9:13" x14ac:dyDescent="0.2">
      <c r="I1327" s="165"/>
      <c r="K1327" s="151"/>
      <c r="L1327" s="151"/>
      <c r="M1327" s="151"/>
    </row>
    <row r="1328" spans="9:13" x14ac:dyDescent="0.2">
      <c r="I1328" s="165"/>
      <c r="K1328" s="151"/>
      <c r="L1328" s="151"/>
      <c r="M1328" s="151"/>
    </row>
    <row r="1329" spans="9:13" x14ac:dyDescent="0.2">
      <c r="I1329" s="165"/>
      <c r="K1329" s="151"/>
      <c r="L1329" s="151"/>
      <c r="M1329" s="151"/>
    </row>
    <row r="1330" spans="9:13" x14ac:dyDescent="0.2">
      <c r="I1330" s="165"/>
      <c r="K1330" s="151"/>
      <c r="L1330" s="151"/>
      <c r="M1330" s="151"/>
    </row>
    <row r="1331" spans="9:13" x14ac:dyDescent="0.2">
      <c r="I1331" s="165"/>
      <c r="K1331" s="151"/>
      <c r="L1331" s="151"/>
      <c r="M1331" s="150"/>
    </row>
    <row r="1332" spans="9:13" x14ac:dyDescent="0.2">
      <c r="I1332" s="165"/>
      <c r="K1332" s="151"/>
      <c r="L1332" s="151"/>
      <c r="M1332" s="151"/>
    </row>
    <row r="1333" spans="9:13" x14ac:dyDescent="0.2">
      <c r="I1333" s="165"/>
      <c r="K1333" s="151"/>
      <c r="L1333" s="151"/>
      <c r="M1333" s="151"/>
    </row>
    <row r="1334" spans="9:13" x14ac:dyDescent="0.2">
      <c r="I1334" s="165"/>
      <c r="K1334" s="151"/>
      <c r="L1334" s="151"/>
      <c r="M1334" s="151"/>
    </row>
    <row r="1335" spans="9:13" x14ac:dyDescent="0.2">
      <c r="I1335" s="165"/>
      <c r="K1335" s="151"/>
      <c r="L1335" s="151"/>
      <c r="M1335" s="151"/>
    </row>
    <row r="1336" spans="9:13" x14ac:dyDescent="0.2">
      <c r="I1336" s="165"/>
      <c r="K1336" s="151"/>
      <c r="L1336" s="151"/>
      <c r="M1336" s="151"/>
    </row>
    <row r="1337" spans="9:13" x14ac:dyDescent="0.2">
      <c r="I1337" s="165"/>
      <c r="K1337" s="151"/>
      <c r="L1337" s="151"/>
      <c r="M1337" s="151"/>
    </row>
    <row r="1338" spans="9:13" x14ac:dyDescent="0.2">
      <c r="I1338" s="165"/>
      <c r="K1338" s="151"/>
      <c r="L1338" s="151"/>
      <c r="M1338" s="151"/>
    </row>
    <row r="1339" spans="9:13" x14ac:dyDescent="0.2">
      <c r="I1339" s="165"/>
      <c r="K1339" s="151"/>
      <c r="L1339" s="151"/>
      <c r="M1339" s="150"/>
    </row>
    <row r="1340" spans="9:13" x14ac:dyDescent="0.2">
      <c r="I1340" s="165"/>
      <c r="K1340" s="151"/>
      <c r="L1340" s="151"/>
      <c r="M1340" s="151"/>
    </row>
    <row r="1341" spans="9:13" x14ac:dyDescent="0.2">
      <c r="I1341" s="165"/>
      <c r="K1341" s="151"/>
      <c r="L1341" s="151"/>
      <c r="M1341" s="151"/>
    </row>
    <row r="1342" spans="9:13" x14ac:dyDescent="0.2">
      <c r="I1342" s="165"/>
      <c r="K1342" s="151"/>
      <c r="L1342" s="151"/>
      <c r="M1342" s="151"/>
    </row>
    <row r="1343" spans="9:13" x14ac:dyDescent="0.2">
      <c r="I1343" s="165"/>
    </row>
    <row r="1344" spans="9:13" x14ac:dyDescent="0.2">
      <c r="I1344" s="165"/>
    </row>
    <row r="1345" spans="9:9" x14ac:dyDescent="0.2">
      <c r="I1345" s="165"/>
    </row>
    <row r="1346" spans="9:9" x14ac:dyDescent="0.2">
      <c r="I1346" s="165"/>
    </row>
  </sheetData>
  <pageMargins left="0.75" right="0.75" top="1" bottom="1" header="0.5" footer="0.5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366"/>
  <sheetViews>
    <sheetView workbookViewId="0"/>
  </sheetViews>
  <sheetFormatPr defaultRowHeight="11.25" x14ac:dyDescent="0.2"/>
  <cols>
    <col min="1" max="1" width="46.33203125" style="237" customWidth="1"/>
    <col min="2" max="2" width="6.6640625" style="237" customWidth="1"/>
    <col min="3" max="4" width="5.6640625" style="237" bestFit="1" customWidth="1"/>
    <col min="5" max="6" width="5.6640625" style="238" bestFit="1" customWidth="1"/>
    <col min="7" max="7" width="6.1640625" style="238" bestFit="1" customWidth="1"/>
    <col min="8" max="16384" width="9.33203125" style="238"/>
  </cols>
  <sheetData>
    <row r="1" spans="1:14" x14ac:dyDescent="0.2">
      <c r="A1" s="263" t="s">
        <v>41</v>
      </c>
      <c r="B1" s="263"/>
      <c r="C1" s="263"/>
      <c r="D1" s="263"/>
      <c r="E1" s="264"/>
    </row>
    <row r="2" spans="1:14" x14ac:dyDescent="0.2">
      <c r="A2" s="265" t="s">
        <v>78</v>
      </c>
      <c r="B2" s="263"/>
      <c r="C2" s="263"/>
      <c r="D2" s="263"/>
    </row>
    <row r="3" spans="1:14" x14ac:dyDescent="0.2">
      <c r="A3" s="266" t="s">
        <v>61</v>
      </c>
      <c r="B3" s="266"/>
      <c r="C3" s="266"/>
      <c r="D3" s="266"/>
    </row>
    <row r="4" spans="1:14" x14ac:dyDescent="0.2">
      <c r="A4" s="299" t="s">
        <v>84</v>
      </c>
      <c r="B4" s="267"/>
      <c r="C4" s="267"/>
      <c r="D4" s="267"/>
    </row>
    <row r="5" spans="1:14" ht="27.75" customHeight="1" x14ac:dyDescent="0.2">
      <c r="A5" s="805" t="s">
        <v>87</v>
      </c>
      <c r="B5" s="805"/>
      <c r="C5" s="805"/>
      <c r="D5" s="805"/>
      <c r="E5" s="805"/>
      <c r="F5" s="805"/>
      <c r="G5" s="805"/>
      <c r="H5" s="805"/>
      <c r="I5" s="805"/>
      <c r="J5" s="805"/>
      <c r="K5" s="805"/>
      <c r="L5" s="805"/>
      <c r="M5" s="805"/>
      <c r="N5" s="805"/>
    </row>
    <row r="6" spans="1:14" x14ac:dyDescent="0.2">
      <c r="A6" s="269" t="s">
        <v>93</v>
      </c>
      <c r="B6" s="269"/>
      <c r="C6" s="269"/>
      <c r="D6" s="269"/>
    </row>
    <row r="7" spans="1:14" x14ac:dyDescent="0.2">
      <c r="A7" s="244" t="s">
        <v>0</v>
      </c>
      <c r="B7" s="244"/>
      <c r="C7" s="244"/>
      <c r="D7" s="244"/>
    </row>
    <row r="9" spans="1:14" ht="17.25" customHeight="1" x14ac:dyDescent="0.2">
      <c r="A9" s="254"/>
      <c r="B9" s="262" t="s">
        <v>4</v>
      </c>
      <c r="C9" s="262" t="s">
        <v>5</v>
      </c>
      <c r="D9" s="262" t="s">
        <v>6</v>
      </c>
      <c r="E9" s="262" t="s">
        <v>7</v>
      </c>
      <c r="F9" s="262" t="s">
        <v>8</v>
      </c>
      <c r="G9" s="262">
        <v>2012</v>
      </c>
    </row>
    <row r="10" spans="1:14" x14ac:dyDescent="0.2">
      <c r="A10" s="276" t="s">
        <v>52</v>
      </c>
      <c r="B10" s="247">
        <v>3.4</v>
      </c>
      <c r="C10" s="247">
        <v>3.6</v>
      </c>
      <c r="D10" s="247">
        <v>4.51</v>
      </c>
      <c r="E10" s="247">
        <v>5.58</v>
      </c>
      <c r="F10" s="247">
        <v>9.59</v>
      </c>
      <c r="G10" s="247">
        <v>15.51</v>
      </c>
    </row>
    <row r="11" spans="1:14" x14ac:dyDescent="0.2">
      <c r="A11" s="276" t="s">
        <v>9</v>
      </c>
      <c r="B11" s="247">
        <v>0.6</v>
      </c>
      <c r="C11" s="247">
        <v>1.2</v>
      </c>
      <c r="D11" s="247">
        <v>3.3</v>
      </c>
      <c r="E11" s="247">
        <v>4.0999999999999996</v>
      </c>
      <c r="F11" s="247">
        <v>3.7</v>
      </c>
      <c r="G11" s="247">
        <v>4.21</v>
      </c>
    </row>
    <row r="12" spans="1:14" ht="11.25" customHeight="1" x14ac:dyDescent="0.2">
      <c r="A12" s="276" t="s">
        <v>22</v>
      </c>
      <c r="B12" s="247">
        <v>4.5</v>
      </c>
      <c r="C12" s="247">
        <v>4.67</v>
      </c>
      <c r="D12" s="247">
        <v>6.95</v>
      </c>
      <c r="E12" s="247">
        <v>9.1199999999999992</v>
      </c>
      <c r="F12" s="247">
        <v>14.43</v>
      </c>
      <c r="G12" s="247">
        <v>20.69</v>
      </c>
    </row>
    <row r="13" spans="1:14" ht="11.25" customHeight="1" x14ac:dyDescent="0.2">
      <c r="A13" s="276" t="s">
        <v>10</v>
      </c>
      <c r="B13" s="247">
        <v>2.2999999999999998</v>
      </c>
      <c r="C13" s="247">
        <v>2.98</v>
      </c>
      <c r="D13" s="247">
        <v>6.71</v>
      </c>
      <c r="E13" s="247">
        <v>9.81</v>
      </c>
      <c r="F13" s="247">
        <v>13.39</v>
      </c>
      <c r="G13" s="247">
        <v>16.14</v>
      </c>
    </row>
    <row r="14" spans="1:14" x14ac:dyDescent="0.2">
      <c r="A14" s="276" t="s">
        <v>89</v>
      </c>
      <c r="B14" s="247">
        <v>0.28999999999999998</v>
      </c>
      <c r="C14" s="247">
        <v>12.44</v>
      </c>
      <c r="D14" s="247">
        <v>14.16</v>
      </c>
      <c r="E14" s="247">
        <v>18.28</v>
      </c>
      <c r="F14" s="247">
        <v>11.75</v>
      </c>
      <c r="G14" s="247">
        <v>7.89</v>
      </c>
    </row>
    <row r="15" spans="1:14" x14ac:dyDescent="0.2">
      <c r="A15" s="276" t="s">
        <v>90</v>
      </c>
      <c r="B15" s="247">
        <v>0.63</v>
      </c>
      <c r="C15" s="247">
        <v>1.92</v>
      </c>
      <c r="D15" s="247">
        <v>9.8000000000000007</v>
      </c>
      <c r="E15" s="247">
        <v>10.88</v>
      </c>
      <c r="F15" s="247">
        <v>16.13</v>
      </c>
      <c r="G15" s="247">
        <v>19.09</v>
      </c>
    </row>
    <row r="16" spans="1:14" x14ac:dyDescent="0.2">
      <c r="A16" s="276" t="s">
        <v>11</v>
      </c>
      <c r="B16" s="247">
        <v>1</v>
      </c>
      <c r="C16" s="247">
        <v>6.08</v>
      </c>
      <c r="D16" s="247">
        <v>23.99</v>
      </c>
      <c r="E16" s="247">
        <v>23.33</v>
      </c>
      <c r="F16" s="247">
        <v>18.84</v>
      </c>
      <c r="G16" s="247">
        <v>18.559999999999999</v>
      </c>
    </row>
    <row r="17" spans="1:7" x14ac:dyDescent="0.2">
      <c r="A17" s="276" t="s">
        <v>91</v>
      </c>
      <c r="B17" s="247">
        <v>0.9</v>
      </c>
      <c r="C17" s="247">
        <v>2.81</v>
      </c>
      <c r="D17" s="247">
        <v>4.12</v>
      </c>
      <c r="E17" s="247">
        <v>4.67</v>
      </c>
      <c r="F17" s="247">
        <v>6.01</v>
      </c>
      <c r="G17" s="247">
        <v>7.07</v>
      </c>
    </row>
    <row r="18" spans="1:7" x14ac:dyDescent="0.2">
      <c r="A18" s="238"/>
      <c r="B18" s="238"/>
      <c r="C18" s="238"/>
      <c r="D18" s="238"/>
    </row>
    <row r="19" spans="1:7" x14ac:dyDescent="0.2">
      <c r="A19" s="238"/>
      <c r="B19" s="238"/>
      <c r="C19" s="238"/>
      <c r="D19" s="238"/>
      <c r="F19" s="272"/>
      <c r="G19" s="272"/>
    </row>
    <row r="20" spans="1:7" x14ac:dyDescent="0.2">
      <c r="A20" s="270"/>
      <c r="B20" s="270"/>
      <c r="C20" s="270"/>
      <c r="D20" s="270"/>
      <c r="E20" s="272"/>
      <c r="F20" s="271"/>
      <c r="G20" s="271"/>
    </row>
    <row r="21" spans="1:7" x14ac:dyDescent="0.2">
      <c r="A21" s="270"/>
      <c r="B21" s="277"/>
      <c r="C21" s="277"/>
      <c r="D21" s="277"/>
      <c r="E21" s="277"/>
      <c r="F21" s="277"/>
      <c r="G21" s="277"/>
    </row>
    <row r="22" spans="1:7" x14ac:dyDescent="0.2">
      <c r="A22" s="270"/>
      <c r="B22" s="277"/>
      <c r="C22" s="277"/>
      <c r="D22" s="277"/>
      <c r="E22" s="277"/>
      <c r="F22" s="277"/>
      <c r="G22" s="277"/>
    </row>
    <row r="23" spans="1:7" x14ac:dyDescent="0.2">
      <c r="A23" s="273"/>
      <c r="B23" s="277"/>
      <c r="C23" s="277"/>
      <c r="D23" s="277"/>
      <c r="E23" s="277"/>
      <c r="F23" s="277"/>
      <c r="G23" s="277"/>
    </row>
    <row r="24" spans="1:7" x14ac:dyDescent="0.2">
      <c r="A24" s="273"/>
      <c r="B24" s="277"/>
      <c r="C24" s="277"/>
      <c r="D24" s="277"/>
      <c r="E24" s="277"/>
      <c r="F24" s="277"/>
      <c r="G24" s="277"/>
    </row>
    <row r="25" spans="1:7" x14ac:dyDescent="0.2">
      <c r="A25" s="273"/>
      <c r="B25" s="277"/>
      <c r="C25" s="277"/>
      <c r="D25" s="277"/>
      <c r="E25" s="277"/>
      <c r="F25" s="277"/>
      <c r="G25" s="277"/>
    </row>
    <row r="26" spans="1:7" x14ac:dyDescent="0.2">
      <c r="B26" s="277"/>
      <c r="C26" s="277"/>
      <c r="D26" s="277"/>
      <c r="E26" s="277"/>
      <c r="F26" s="277"/>
      <c r="G26" s="277"/>
    </row>
    <row r="27" spans="1:7" x14ac:dyDescent="0.2">
      <c r="B27" s="277"/>
      <c r="C27" s="277"/>
      <c r="D27" s="277"/>
      <c r="E27" s="277"/>
      <c r="F27" s="277"/>
      <c r="G27" s="277"/>
    </row>
    <row r="28" spans="1:7" x14ac:dyDescent="0.2">
      <c r="B28" s="277"/>
      <c r="C28" s="277"/>
      <c r="D28" s="277"/>
      <c r="E28" s="277"/>
      <c r="F28" s="277"/>
      <c r="G28" s="277"/>
    </row>
    <row r="29" spans="1:7" x14ac:dyDescent="0.2">
      <c r="A29" s="273"/>
      <c r="B29" s="273"/>
      <c r="C29" s="273"/>
      <c r="D29" s="273"/>
      <c r="E29" s="271"/>
      <c r="F29" s="271"/>
      <c r="G29" s="271"/>
    </row>
    <row r="30" spans="1:7" x14ac:dyDescent="0.2">
      <c r="A30" s="273"/>
      <c r="B30" s="273"/>
      <c r="C30" s="273"/>
      <c r="D30" s="273"/>
      <c r="E30" s="271"/>
      <c r="F30" s="271"/>
      <c r="G30" s="271"/>
    </row>
    <row r="31" spans="1:7" x14ac:dyDescent="0.2">
      <c r="A31" s="273"/>
      <c r="B31" s="273"/>
      <c r="C31" s="273"/>
      <c r="D31" s="273"/>
      <c r="E31" s="271"/>
      <c r="F31" s="271"/>
      <c r="G31" s="271"/>
    </row>
    <row r="32" spans="1:7" x14ac:dyDescent="0.2">
      <c r="A32" s="273"/>
      <c r="B32" s="273"/>
      <c r="C32" s="273"/>
      <c r="D32" s="273"/>
      <c r="E32" s="271"/>
      <c r="F32" s="271"/>
      <c r="G32" s="271"/>
    </row>
    <row r="33" spans="1:7" x14ac:dyDescent="0.2">
      <c r="A33" s="273"/>
      <c r="B33" s="273"/>
      <c r="C33" s="273"/>
      <c r="D33" s="273"/>
      <c r="E33" s="271"/>
      <c r="F33" s="271"/>
      <c r="G33" s="271"/>
    </row>
    <row r="34" spans="1:7" x14ac:dyDescent="0.2">
      <c r="A34" s="273"/>
      <c r="B34" s="273"/>
      <c r="C34" s="273"/>
      <c r="D34" s="273"/>
      <c r="E34" s="271"/>
      <c r="F34" s="271"/>
      <c r="G34" s="271"/>
    </row>
    <row r="35" spans="1:7" x14ac:dyDescent="0.2">
      <c r="A35" s="273"/>
      <c r="B35" s="273"/>
      <c r="C35" s="273"/>
      <c r="D35" s="273"/>
      <c r="E35" s="271"/>
      <c r="F35" s="271"/>
      <c r="G35" s="271"/>
    </row>
    <row r="36" spans="1:7" x14ac:dyDescent="0.2">
      <c r="A36" s="273"/>
      <c r="B36" s="273"/>
      <c r="C36" s="273"/>
      <c r="D36" s="273"/>
      <c r="E36" s="271"/>
      <c r="F36" s="271"/>
      <c r="G36" s="271"/>
    </row>
    <row r="37" spans="1:7" x14ac:dyDescent="0.2">
      <c r="A37" s="273"/>
      <c r="B37" s="273"/>
      <c r="C37" s="273"/>
      <c r="D37" s="273"/>
      <c r="E37" s="271"/>
      <c r="F37" s="271"/>
      <c r="G37" s="271"/>
    </row>
    <row r="38" spans="1:7" x14ac:dyDescent="0.2">
      <c r="A38" s="273"/>
      <c r="B38" s="273"/>
      <c r="C38" s="273"/>
      <c r="D38" s="273"/>
      <c r="E38" s="271"/>
      <c r="F38" s="271"/>
      <c r="G38" s="271"/>
    </row>
    <row r="39" spans="1:7" x14ac:dyDescent="0.2">
      <c r="A39" s="273"/>
      <c r="B39" s="273"/>
      <c r="C39" s="273"/>
      <c r="D39" s="273"/>
      <c r="E39" s="271"/>
      <c r="F39" s="271"/>
      <c r="G39" s="271"/>
    </row>
    <row r="40" spans="1:7" x14ac:dyDescent="0.2">
      <c r="A40" s="273"/>
      <c r="B40" s="273"/>
      <c r="C40" s="273"/>
      <c r="D40" s="273"/>
      <c r="E40" s="271"/>
      <c r="F40" s="271"/>
      <c r="G40" s="271"/>
    </row>
    <row r="41" spans="1:7" x14ac:dyDescent="0.2">
      <c r="A41" s="273"/>
      <c r="B41" s="273"/>
      <c r="C41" s="273"/>
      <c r="D41" s="273"/>
      <c r="E41" s="271"/>
      <c r="F41" s="271"/>
      <c r="G41" s="271"/>
    </row>
    <row r="42" spans="1:7" x14ac:dyDescent="0.2">
      <c r="A42" s="273"/>
      <c r="B42" s="273"/>
      <c r="C42" s="273"/>
      <c r="D42" s="273"/>
      <c r="E42" s="271"/>
      <c r="F42" s="271"/>
      <c r="G42" s="271"/>
    </row>
    <row r="43" spans="1:7" x14ac:dyDescent="0.2">
      <c r="A43" s="273"/>
      <c r="B43" s="273"/>
      <c r="C43" s="273"/>
      <c r="D43" s="273"/>
      <c r="E43" s="271"/>
      <c r="F43" s="271"/>
      <c r="G43" s="271"/>
    </row>
    <row r="44" spans="1:7" x14ac:dyDescent="0.2">
      <c r="A44" s="273"/>
      <c r="B44" s="273"/>
      <c r="C44" s="273"/>
      <c r="D44" s="273"/>
      <c r="E44" s="271"/>
      <c r="F44" s="271"/>
      <c r="G44" s="271"/>
    </row>
    <row r="45" spans="1:7" x14ac:dyDescent="0.2">
      <c r="A45" s="273"/>
      <c r="B45" s="273"/>
      <c r="C45" s="273"/>
      <c r="D45" s="273"/>
      <c r="E45" s="271"/>
      <c r="F45" s="271"/>
      <c r="G45" s="271"/>
    </row>
    <row r="46" spans="1:7" x14ac:dyDescent="0.2">
      <c r="A46" s="273"/>
      <c r="B46" s="273"/>
      <c r="C46" s="273"/>
      <c r="D46" s="273"/>
      <c r="E46" s="271"/>
      <c r="F46" s="271"/>
      <c r="G46" s="271"/>
    </row>
    <row r="47" spans="1:7" x14ac:dyDescent="0.2">
      <c r="A47" s="273"/>
      <c r="B47" s="273"/>
      <c r="C47" s="273"/>
      <c r="D47" s="273"/>
      <c r="E47" s="271"/>
      <c r="F47" s="271"/>
      <c r="G47" s="271"/>
    </row>
    <row r="48" spans="1:7" x14ac:dyDescent="0.2">
      <c r="A48" s="273"/>
      <c r="B48" s="273"/>
      <c r="C48" s="273"/>
      <c r="D48" s="273"/>
      <c r="E48" s="271"/>
      <c r="F48" s="271"/>
      <c r="G48" s="271"/>
    </row>
    <row r="49" spans="1:7" x14ac:dyDescent="0.2">
      <c r="A49" s="273"/>
      <c r="B49" s="273"/>
      <c r="C49" s="273"/>
      <c r="D49" s="273"/>
      <c r="E49" s="271"/>
      <c r="F49" s="271"/>
      <c r="G49" s="271"/>
    </row>
    <row r="50" spans="1:7" x14ac:dyDescent="0.2">
      <c r="A50" s="273"/>
      <c r="B50" s="273"/>
      <c r="C50" s="273"/>
      <c r="D50" s="273"/>
      <c r="E50" s="271"/>
      <c r="F50" s="271"/>
      <c r="G50" s="271"/>
    </row>
    <row r="51" spans="1:7" x14ac:dyDescent="0.2">
      <c r="A51" s="273"/>
      <c r="B51" s="273"/>
      <c r="C51" s="273"/>
      <c r="D51" s="273"/>
      <c r="E51" s="271"/>
      <c r="F51" s="271"/>
      <c r="G51" s="271"/>
    </row>
    <row r="52" spans="1:7" x14ac:dyDescent="0.2">
      <c r="A52" s="273"/>
      <c r="B52" s="273"/>
      <c r="C52" s="273"/>
      <c r="D52" s="273"/>
      <c r="E52" s="271"/>
      <c r="F52" s="271"/>
      <c r="G52" s="271"/>
    </row>
    <row r="53" spans="1:7" x14ac:dyDescent="0.2">
      <c r="A53" s="273"/>
      <c r="B53" s="273"/>
      <c r="C53" s="273"/>
      <c r="D53" s="273"/>
      <c r="E53" s="271"/>
      <c r="F53" s="271"/>
      <c r="G53" s="271"/>
    </row>
    <row r="54" spans="1:7" x14ac:dyDescent="0.2">
      <c r="A54" s="273"/>
      <c r="B54" s="273"/>
      <c r="C54" s="273"/>
      <c r="D54" s="273"/>
      <c r="E54" s="271"/>
      <c r="F54" s="271"/>
      <c r="G54" s="271"/>
    </row>
    <row r="55" spans="1:7" x14ac:dyDescent="0.2">
      <c r="A55" s="273"/>
      <c r="B55" s="273"/>
      <c r="C55" s="273"/>
      <c r="D55" s="273"/>
      <c r="E55" s="271"/>
      <c r="F55" s="271"/>
      <c r="G55" s="271"/>
    </row>
    <row r="56" spans="1:7" x14ac:dyDescent="0.2">
      <c r="A56" s="273"/>
      <c r="B56" s="273"/>
      <c r="C56" s="273"/>
      <c r="D56" s="273"/>
      <c r="E56" s="271"/>
      <c r="F56" s="271"/>
      <c r="G56" s="271"/>
    </row>
    <row r="57" spans="1:7" x14ac:dyDescent="0.2">
      <c r="A57" s="273"/>
      <c r="B57" s="273"/>
      <c r="C57" s="273"/>
      <c r="D57" s="273"/>
      <c r="E57" s="271"/>
      <c r="F57" s="271"/>
      <c r="G57" s="271"/>
    </row>
    <row r="58" spans="1:7" x14ac:dyDescent="0.2">
      <c r="A58" s="273"/>
      <c r="B58" s="273"/>
      <c r="C58" s="273"/>
      <c r="D58" s="273"/>
      <c r="E58" s="271"/>
      <c r="F58" s="271"/>
      <c r="G58" s="271"/>
    </row>
    <row r="59" spans="1:7" x14ac:dyDescent="0.2">
      <c r="A59" s="273"/>
      <c r="B59" s="273"/>
      <c r="C59" s="273"/>
      <c r="D59" s="273"/>
      <c r="E59" s="271"/>
      <c r="F59" s="271"/>
      <c r="G59" s="271"/>
    </row>
    <row r="60" spans="1:7" x14ac:dyDescent="0.2">
      <c r="A60" s="273"/>
      <c r="B60" s="273"/>
      <c r="C60" s="273"/>
      <c r="D60" s="273"/>
      <c r="E60" s="271"/>
      <c r="F60" s="271"/>
      <c r="G60" s="271"/>
    </row>
    <row r="61" spans="1:7" x14ac:dyDescent="0.2">
      <c r="A61" s="273"/>
      <c r="B61" s="273"/>
      <c r="C61" s="273"/>
      <c r="D61" s="273"/>
      <c r="E61" s="271"/>
      <c r="F61" s="271"/>
      <c r="G61" s="271"/>
    </row>
    <row r="62" spans="1:7" x14ac:dyDescent="0.2">
      <c r="A62" s="273"/>
      <c r="B62" s="273"/>
      <c r="C62" s="273"/>
      <c r="D62" s="273"/>
      <c r="E62" s="271"/>
      <c r="F62" s="271"/>
      <c r="G62" s="271"/>
    </row>
    <row r="63" spans="1:7" x14ac:dyDescent="0.2">
      <c r="A63" s="273"/>
      <c r="B63" s="273"/>
      <c r="C63" s="273"/>
      <c r="D63" s="273"/>
      <c r="E63" s="271"/>
      <c r="F63" s="271"/>
      <c r="G63" s="271"/>
    </row>
    <row r="64" spans="1:7" x14ac:dyDescent="0.2">
      <c r="A64" s="273"/>
      <c r="B64" s="273"/>
      <c r="C64" s="273"/>
      <c r="D64" s="273"/>
      <c r="E64" s="271"/>
      <c r="F64" s="271"/>
      <c r="G64" s="271"/>
    </row>
    <row r="65" spans="1:7" x14ac:dyDescent="0.2">
      <c r="A65" s="273"/>
      <c r="B65" s="273"/>
      <c r="C65" s="273"/>
      <c r="D65" s="273"/>
      <c r="E65" s="271"/>
      <c r="F65" s="271"/>
      <c r="G65" s="271"/>
    </row>
    <row r="66" spans="1:7" x14ac:dyDescent="0.2">
      <c r="A66" s="273"/>
      <c r="B66" s="273"/>
      <c r="C66" s="273"/>
      <c r="D66" s="273"/>
      <c r="E66" s="271"/>
      <c r="F66" s="271"/>
      <c r="G66" s="271"/>
    </row>
    <row r="67" spans="1:7" x14ac:dyDescent="0.2">
      <c r="A67" s="273"/>
      <c r="B67" s="273"/>
      <c r="C67" s="273"/>
      <c r="D67" s="273"/>
      <c r="E67" s="271"/>
      <c r="F67" s="271"/>
      <c r="G67" s="271"/>
    </row>
    <row r="68" spans="1:7" x14ac:dyDescent="0.2">
      <c r="A68" s="273"/>
      <c r="B68" s="273"/>
      <c r="C68" s="273"/>
      <c r="D68" s="273"/>
      <c r="E68" s="271"/>
      <c r="F68" s="271"/>
      <c r="G68" s="271"/>
    </row>
    <row r="69" spans="1:7" x14ac:dyDescent="0.2">
      <c r="A69" s="273"/>
      <c r="B69" s="273"/>
      <c r="C69" s="273"/>
      <c r="D69" s="273"/>
      <c r="E69" s="271"/>
      <c r="F69" s="271"/>
      <c r="G69" s="271"/>
    </row>
    <row r="70" spans="1:7" x14ac:dyDescent="0.2">
      <c r="A70" s="273"/>
      <c r="B70" s="273"/>
      <c r="C70" s="273"/>
      <c r="D70" s="273"/>
      <c r="E70" s="271"/>
      <c r="F70" s="271"/>
      <c r="G70" s="271"/>
    </row>
    <row r="71" spans="1:7" x14ac:dyDescent="0.2">
      <c r="A71" s="274"/>
      <c r="B71" s="274"/>
      <c r="C71" s="274"/>
      <c r="D71" s="274"/>
      <c r="E71" s="271"/>
      <c r="F71" s="271"/>
      <c r="G71" s="271"/>
    </row>
    <row r="72" spans="1:7" x14ac:dyDescent="0.2">
      <c r="A72" s="274"/>
      <c r="B72" s="274"/>
      <c r="C72" s="274"/>
      <c r="D72" s="274"/>
      <c r="E72" s="271"/>
      <c r="F72" s="271"/>
      <c r="G72" s="271"/>
    </row>
    <row r="73" spans="1:7" x14ac:dyDescent="0.2">
      <c r="A73" s="274"/>
      <c r="B73" s="274"/>
      <c r="C73" s="274"/>
      <c r="D73" s="274"/>
      <c r="E73" s="271"/>
      <c r="F73" s="271"/>
      <c r="G73" s="271"/>
    </row>
    <row r="74" spans="1:7" x14ac:dyDescent="0.2">
      <c r="A74" s="274"/>
      <c r="B74" s="274"/>
      <c r="C74" s="274"/>
      <c r="D74" s="274"/>
      <c r="E74" s="271"/>
      <c r="F74" s="271"/>
      <c r="G74" s="271"/>
    </row>
    <row r="75" spans="1:7" x14ac:dyDescent="0.2">
      <c r="A75" s="274"/>
      <c r="B75" s="274"/>
      <c r="C75" s="274"/>
      <c r="D75" s="274"/>
      <c r="E75" s="271"/>
      <c r="F75" s="271"/>
      <c r="G75" s="271"/>
    </row>
    <row r="76" spans="1:7" x14ac:dyDescent="0.2">
      <c r="A76" s="274"/>
      <c r="B76" s="274"/>
      <c r="C76" s="274"/>
      <c r="D76" s="274"/>
      <c r="E76" s="271"/>
      <c r="F76" s="271"/>
      <c r="G76" s="271"/>
    </row>
    <row r="77" spans="1:7" x14ac:dyDescent="0.2">
      <c r="A77" s="274"/>
      <c r="B77" s="274"/>
      <c r="C77" s="274"/>
      <c r="D77" s="274"/>
      <c r="E77" s="271"/>
      <c r="F77" s="271"/>
      <c r="G77" s="271"/>
    </row>
    <row r="78" spans="1:7" x14ac:dyDescent="0.2">
      <c r="A78" s="274"/>
      <c r="B78" s="274"/>
      <c r="C78" s="274"/>
      <c r="D78" s="274"/>
      <c r="E78" s="271"/>
      <c r="F78" s="271"/>
      <c r="G78" s="271"/>
    </row>
    <row r="79" spans="1:7" x14ac:dyDescent="0.2">
      <c r="A79" s="274"/>
      <c r="B79" s="274"/>
      <c r="C79" s="274"/>
      <c r="D79" s="274"/>
      <c r="E79" s="271"/>
      <c r="F79" s="271"/>
      <c r="G79" s="271"/>
    </row>
    <row r="80" spans="1:7" x14ac:dyDescent="0.2">
      <c r="A80" s="274"/>
      <c r="B80" s="274"/>
      <c r="C80" s="274"/>
      <c r="D80" s="274"/>
      <c r="E80" s="271"/>
      <c r="F80" s="271"/>
      <c r="G80" s="271"/>
    </row>
    <row r="81" spans="1:7" x14ac:dyDescent="0.2">
      <c r="A81" s="274"/>
      <c r="B81" s="274"/>
      <c r="C81" s="274"/>
      <c r="D81" s="274"/>
      <c r="E81" s="271"/>
      <c r="F81" s="271"/>
      <c r="G81" s="271"/>
    </row>
    <row r="82" spans="1:7" x14ac:dyDescent="0.2">
      <c r="A82" s="274"/>
      <c r="B82" s="274"/>
      <c r="C82" s="274"/>
      <c r="D82" s="274"/>
      <c r="E82" s="271"/>
      <c r="F82" s="271"/>
      <c r="G82" s="271"/>
    </row>
    <row r="83" spans="1:7" x14ac:dyDescent="0.2">
      <c r="A83" s="274"/>
      <c r="B83" s="274"/>
      <c r="C83" s="274"/>
      <c r="D83" s="274"/>
      <c r="E83" s="271"/>
      <c r="F83" s="271"/>
      <c r="G83" s="271"/>
    </row>
    <row r="84" spans="1:7" x14ac:dyDescent="0.2">
      <c r="A84" s="274"/>
      <c r="B84" s="274"/>
      <c r="C84" s="274"/>
      <c r="D84" s="274"/>
      <c r="E84" s="271"/>
      <c r="F84" s="271"/>
      <c r="G84" s="271"/>
    </row>
    <row r="85" spans="1:7" x14ac:dyDescent="0.2">
      <c r="A85" s="274"/>
      <c r="B85" s="274"/>
      <c r="C85" s="274"/>
      <c r="D85" s="274"/>
      <c r="E85" s="271"/>
      <c r="F85" s="271"/>
      <c r="G85" s="271"/>
    </row>
    <row r="86" spans="1:7" x14ac:dyDescent="0.2">
      <c r="A86" s="274"/>
      <c r="B86" s="274"/>
      <c r="C86" s="274"/>
      <c r="D86" s="274"/>
      <c r="E86" s="271"/>
      <c r="F86" s="271"/>
      <c r="G86" s="271"/>
    </row>
    <row r="87" spans="1:7" x14ac:dyDescent="0.2">
      <c r="A87" s="274"/>
      <c r="B87" s="274"/>
      <c r="C87" s="274"/>
      <c r="D87" s="274"/>
      <c r="E87" s="271"/>
      <c r="F87" s="271"/>
      <c r="G87" s="271"/>
    </row>
    <row r="88" spans="1:7" x14ac:dyDescent="0.2">
      <c r="A88" s="274"/>
      <c r="B88" s="274"/>
      <c r="C88" s="274"/>
      <c r="D88" s="274"/>
      <c r="E88" s="271"/>
      <c r="F88" s="271"/>
      <c r="G88" s="271"/>
    </row>
    <row r="89" spans="1:7" x14ac:dyDescent="0.2">
      <c r="A89" s="274"/>
      <c r="B89" s="274"/>
      <c r="C89" s="274"/>
      <c r="D89" s="274"/>
      <c r="E89" s="271"/>
      <c r="F89" s="271"/>
      <c r="G89" s="271"/>
    </row>
    <row r="90" spans="1:7" x14ac:dyDescent="0.2">
      <c r="A90" s="274"/>
      <c r="B90" s="274"/>
      <c r="C90" s="274"/>
      <c r="D90" s="274"/>
      <c r="E90" s="271"/>
      <c r="F90" s="271"/>
      <c r="G90" s="271"/>
    </row>
    <row r="91" spans="1:7" x14ac:dyDescent="0.2">
      <c r="A91" s="274"/>
      <c r="B91" s="274"/>
      <c r="C91" s="274"/>
      <c r="D91" s="274"/>
      <c r="E91" s="271"/>
      <c r="F91" s="271"/>
      <c r="G91" s="271"/>
    </row>
    <row r="92" spans="1:7" x14ac:dyDescent="0.2">
      <c r="A92" s="274"/>
      <c r="B92" s="274"/>
      <c r="C92" s="274"/>
      <c r="D92" s="274"/>
      <c r="E92" s="271"/>
      <c r="F92" s="271"/>
      <c r="G92" s="271"/>
    </row>
    <row r="93" spans="1:7" x14ac:dyDescent="0.2">
      <c r="A93" s="274"/>
      <c r="B93" s="274"/>
      <c r="C93" s="274"/>
      <c r="D93" s="274"/>
      <c r="E93" s="271"/>
      <c r="F93" s="271"/>
      <c r="G93" s="271"/>
    </row>
    <row r="94" spans="1:7" x14ac:dyDescent="0.2">
      <c r="A94" s="274"/>
      <c r="B94" s="274"/>
      <c r="C94" s="274"/>
      <c r="D94" s="274"/>
      <c r="E94" s="271"/>
      <c r="F94" s="271"/>
      <c r="G94" s="271"/>
    </row>
    <row r="95" spans="1:7" x14ac:dyDescent="0.2">
      <c r="A95" s="274"/>
      <c r="B95" s="274"/>
      <c r="C95" s="274"/>
      <c r="D95" s="274"/>
      <c r="E95" s="271"/>
      <c r="F95" s="271"/>
      <c r="G95" s="271"/>
    </row>
    <row r="96" spans="1:7" x14ac:dyDescent="0.2">
      <c r="A96" s="274"/>
      <c r="B96" s="274"/>
      <c r="C96" s="274"/>
      <c r="D96" s="274"/>
      <c r="E96" s="271"/>
      <c r="F96" s="271"/>
      <c r="G96" s="271"/>
    </row>
    <row r="97" spans="1:7" x14ac:dyDescent="0.2">
      <c r="A97" s="274"/>
      <c r="B97" s="274"/>
      <c r="C97" s="274"/>
      <c r="D97" s="274"/>
      <c r="E97" s="271"/>
      <c r="F97" s="271"/>
      <c r="G97" s="271"/>
    </row>
    <row r="98" spans="1:7" x14ac:dyDescent="0.2">
      <c r="A98" s="274"/>
      <c r="B98" s="274"/>
      <c r="C98" s="274"/>
      <c r="D98" s="274"/>
    </row>
    <row r="99" spans="1:7" x14ac:dyDescent="0.2">
      <c r="A99" s="274"/>
      <c r="B99" s="274"/>
      <c r="C99" s="274"/>
      <c r="D99" s="274"/>
    </row>
    <row r="100" spans="1:7" x14ac:dyDescent="0.2">
      <c r="A100" s="274"/>
      <c r="B100" s="274"/>
      <c r="C100" s="274"/>
      <c r="D100" s="274"/>
    </row>
    <row r="101" spans="1:7" x14ac:dyDescent="0.2">
      <c r="A101" s="274"/>
      <c r="B101" s="274"/>
      <c r="C101" s="274"/>
      <c r="D101" s="274"/>
    </row>
    <row r="102" spans="1:7" x14ac:dyDescent="0.2">
      <c r="A102" s="274"/>
      <c r="B102" s="274"/>
      <c r="C102" s="274"/>
      <c r="D102" s="274"/>
    </row>
    <row r="103" spans="1:7" x14ac:dyDescent="0.2">
      <c r="A103" s="274"/>
      <c r="B103" s="274"/>
      <c r="C103" s="274"/>
      <c r="D103" s="274"/>
    </row>
    <row r="104" spans="1:7" x14ac:dyDescent="0.2">
      <c r="A104" s="274"/>
      <c r="B104" s="274"/>
      <c r="C104" s="274"/>
      <c r="D104" s="274"/>
    </row>
    <row r="105" spans="1:7" x14ac:dyDescent="0.2">
      <c r="A105" s="274"/>
      <c r="B105" s="274"/>
      <c r="C105" s="274"/>
      <c r="D105" s="274"/>
    </row>
    <row r="106" spans="1:7" x14ac:dyDescent="0.2">
      <c r="A106" s="274"/>
      <c r="B106" s="274"/>
      <c r="C106" s="274"/>
      <c r="D106" s="274"/>
    </row>
    <row r="107" spans="1:7" x14ac:dyDescent="0.2">
      <c r="A107" s="274"/>
      <c r="B107" s="274"/>
      <c r="C107" s="274"/>
      <c r="D107" s="274"/>
    </row>
    <row r="108" spans="1:7" x14ac:dyDescent="0.2">
      <c r="A108" s="274"/>
      <c r="B108" s="274"/>
      <c r="C108" s="274"/>
      <c r="D108" s="274"/>
    </row>
    <row r="109" spans="1:7" x14ac:dyDescent="0.2">
      <c r="A109" s="274"/>
      <c r="B109" s="274"/>
      <c r="C109" s="274"/>
      <c r="D109" s="274"/>
    </row>
    <row r="110" spans="1:7" x14ac:dyDescent="0.2">
      <c r="A110" s="274"/>
      <c r="B110" s="274"/>
      <c r="C110" s="274"/>
      <c r="D110" s="274"/>
    </row>
    <row r="111" spans="1:7" x14ac:dyDescent="0.2">
      <c r="A111" s="275"/>
      <c r="B111" s="275"/>
      <c r="C111" s="275"/>
      <c r="D111" s="275"/>
    </row>
    <row r="112" spans="1:7" x14ac:dyDescent="0.2">
      <c r="A112" s="275"/>
      <c r="B112" s="275"/>
      <c r="C112" s="275"/>
      <c r="D112" s="275"/>
    </row>
    <row r="113" spans="1:4" x14ac:dyDescent="0.2">
      <c r="A113" s="275"/>
      <c r="B113" s="275"/>
      <c r="C113" s="275"/>
      <c r="D113" s="275"/>
    </row>
    <row r="114" spans="1:4" x14ac:dyDescent="0.2">
      <c r="A114" s="275"/>
      <c r="B114" s="275"/>
      <c r="C114" s="275"/>
      <c r="D114" s="275"/>
    </row>
    <row r="115" spans="1:4" x14ac:dyDescent="0.2">
      <c r="A115" s="275"/>
      <c r="B115" s="275"/>
      <c r="C115" s="275"/>
      <c r="D115" s="275"/>
    </row>
    <row r="116" spans="1:4" x14ac:dyDescent="0.2">
      <c r="A116" s="275"/>
      <c r="B116" s="275"/>
      <c r="C116" s="275"/>
      <c r="D116" s="275"/>
    </row>
    <row r="117" spans="1:4" x14ac:dyDescent="0.2">
      <c r="A117" s="275"/>
      <c r="B117" s="275"/>
      <c r="C117" s="275"/>
      <c r="D117" s="275"/>
    </row>
    <row r="118" spans="1:4" x14ac:dyDescent="0.2">
      <c r="A118" s="275"/>
      <c r="B118" s="275"/>
      <c r="C118" s="275"/>
      <c r="D118" s="275"/>
    </row>
    <row r="119" spans="1:4" x14ac:dyDescent="0.2">
      <c r="A119" s="275"/>
      <c r="B119" s="275"/>
      <c r="C119" s="275"/>
      <c r="D119" s="275"/>
    </row>
    <row r="120" spans="1:4" x14ac:dyDescent="0.2">
      <c r="A120" s="275"/>
      <c r="B120" s="275"/>
      <c r="C120" s="275"/>
      <c r="D120" s="275"/>
    </row>
    <row r="121" spans="1:4" x14ac:dyDescent="0.2">
      <c r="A121" s="275"/>
      <c r="B121" s="275"/>
      <c r="C121" s="275"/>
      <c r="D121" s="275"/>
    </row>
    <row r="122" spans="1:4" x14ac:dyDescent="0.2">
      <c r="A122" s="275"/>
      <c r="B122" s="275"/>
      <c r="C122" s="275"/>
      <c r="D122" s="275"/>
    </row>
    <row r="123" spans="1:4" x14ac:dyDescent="0.2">
      <c r="A123" s="275"/>
      <c r="B123" s="275"/>
      <c r="C123" s="275"/>
      <c r="D123" s="275"/>
    </row>
    <row r="124" spans="1:4" x14ac:dyDescent="0.2">
      <c r="A124" s="275"/>
      <c r="B124" s="275"/>
      <c r="C124" s="275"/>
      <c r="D124" s="275"/>
    </row>
    <row r="125" spans="1:4" x14ac:dyDescent="0.2">
      <c r="A125" s="275"/>
      <c r="B125" s="275"/>
      <c r="C125" s="275"/>
      <c r="D125" s="275"/>
    </row>
    <row r="126" spans="1:4" x14ac:dyDescent="0.2">
      <c r="A126" s="275"/>
      <c r="B126" s="275"/>
      <c r="C126" s="275"/>
      <c r="D126" s="275"/>
    </row>
    <row r="127" spans="1:4" x14ac:dyDescent="0.2">
      <c r="A127" s="275"/>
      <c r="B127" s="275"/>
      <c r="C127" s="275"/>
      <c r="D127" s="275"/>
    </row>
    <row r="128" spans="1:4" x14ac:dyDescent="0.2">
      <c r="A128" s="275"/>
      <c r="B128" s="275"/>
      <c r="C128" s="275"/>
      <c r="D128" s="275"/>
    </row>
    <row r="129" spans="1:4" x14ac:dyDescent="0.2">
      <c r="A129" s="275"/>
      <c r="B129" s="275"/>
      <c r="C129" s="275"/>
      <c r="D129" s="275"/>
    </row>
    <row r="130" spans="1:4" x14ac:dyDescent="0.2">
      <c r="A130" s="275"/>
      <c r="B130" s="275"/>
      <c r="C130" s="275"/>
      <c r="D130" s="275"/>
    </row>
    <row r="131" spans="1:4" x14ac:dyDescent="0.2">
      <c r="A131" s="275"/>
      <c r="B131" s="275"/>
      <c r="C131" s="275"/>
      <c r="D131" s="275"/>
    </row>
    <row r="132" spans="1:4" x14ac:dyDescent="0.2">
      <c r="A132" s="275"/>
      <c r="B132" s="275"/>
      <c r="C132" s="275"/>
      <c r="D132" s="275"/>
    </row>
    <row r="133" spans="1:4" x14ac:dyDescent="0.2">
      <c r="A133" s="275"/>
      <c r="B133" s="275"/>
      <c r="C133" s="275"/>
      <c r="D133" s="275"/>
    </row>
    <row r="134" spans="1:4" x14ac:dyDescent="0.2">
      <c r="A134" s="275"/>
      <c r="B134" s="275"/>
      <c r="C134" s="275"/>
      <c r="D134" s="275"/>
    </row>
    <row r="135" spans="1:4" x14ac:dyDescent="0.2">
      <c r="A135" s="275"/>
      <c r="B135" s="275"/>
      <c r="C135" s="275"/>
      <c r="D135" s="275"/>
    </row>
    <row r="136" spans="1:4" x14ac:dyDescent="0.2">
      <c r="A136" s="275"/>
      <c r="B136" s="275"/>
      <c r="C136" s="275"/>
      <c r="D136" s="275"/>
    </row>
    <row r="137" spans="1:4" x14ac:dyDescent="0.2">
      <c r="A137" s="275"/>
      <c r="B137" s="275"/>
      <c r="C137" s="275"/>
      <c r="D137" s="275"/>
    </row>
    <row r="138" spans="1:4" x14ac:dyDescent="0.2">
      <c r="A138" s="275"/>
      <c r="B138" s="275"/>
      <c r="C138" s="275"/>
      <c r="D138" s="275"/>
    </row>
    <row r="139" spans="1:4" x14ac:dyDescent="0.2">
      <c r="A139" s="275"/>
      <c r="B139" s="275"/>
      <c r="C139" s="275"/>
      <c r="D139" s="275"/>
    </row>
    <row r="140" spans="1:4" x14ac:dyDescent="0.2">
      <c r="A140" s="275"/>
      <c r="B140" s="275"/>
      <c r="C140" s="275"/>
      <c r="D140" s="275"/>
    </row>
    <row r="141" spans="1:4" x14ac:dyDescent="0.2">
      <c r="A141" s="275"/>
      <c r="B141" s="275"/>
      <c r="C141" s="275"/>
      <c r="D141" s="275"/>
    </row>
    <row r="142" spans="1:4" x14ac:dyDescent="0.2">
      <c r="A142" s="275"/>
      <c r="B142" s="275"/>
      <c r="C142" s="275"/>
      <c r="D142" s="275"/>
    </row>
    <row r="143" spans="1:4" x14ac:dyDescent="0.2">
      <c r="A143" s="275"/>
      <c r="B143" s="275"/>
      <c r="C143" s="275"/>
      <c r="D143" s="275"/>
    </row>
    <row r="144" spans="1:4" x14ac:dyDescent="0.2">
      <c r="A144" s="275"/>
      <c r="B144" s="275"/>
      <c r="C144" s="275"/>
      <c r="D144" s="275"/>
    </row>
    <row r="145" spans="1:4" x14ac:dyDescent="0.2">
      <c r="A145" s="275"/>
      <c r="B145" s="275"/>
      <c r="C145" s="275"/>
      <c r="D145" s="275"/>
    </row>
    <row r="146" spans="1:4" x14ac:dyDescent="0.2">
      <c r="A146" s="275"/>
      <c r="B146" s="275"/>
      <c r="C146" s="275"/>
      <c r="D146" s="275"/>
    </row>
    <row r="147" spans="1:4" x14ac:dyDescent="0.2">
      <c r="A147" s="275"/>
      <c r="B147" s="275"/>
      <c r="C147" s="275"/>
      <c r="D147" s="275"/>
    </row>
    <row r="148" spans="1:4" x14ac:dyDescent="0.2">
      <c r="A148" s="275"/>
      <c r="B148" s="275"/>
      <c r="C148" s="275"/>
      <c r="D148" s="275"/>
    </row>
    <row r="149" spans="1:4" x14ac:dyDescent="0.2">
      <c r="A149" s="275"/>
      <c r="B149" s="275"/>
      <c r="C149" s="275"/>
      <c r="D149" s="275"/>
    </row>
    <row r="150" spans="1:4" x14ac:dyDescent="0.2">
      <c r="A150" s="275"/>
      <c r="B150" s="275"/>
      <c r="C150" s="275"/>
      <c r="D150" s="275"/>
    </row>
    <row r="151" spans="1:4" x14ac:dyDescent="0.2">
      <c r="A151" s="275"/>
      <c r="B151" s="275"/>
      <c r="C151" s="275"/>
      <c r="D151" s="275"/>
    </row>
    <row r="152" spans="1:4" x14ac:dyDescent="0.2">
      <c r="A152" s="275"/>
      <c r="B152" s="275"/>
      <c r="C152" s="275"/>
      <c r="D152" s="275"/>
    </row>
    <row r="153" spans="1:4" x14ac:dyDescent="0.2">
      <c r="A153" s="275"/>
      <c r="B153" s="275"/>
      <c r="C153" s="275"/>
      <c r="D153" s="275"/>
    </row>
    <row r="154" spans="1:4" x14ac:dyDescent="0.2">
      <c r="A154" s="275"/>
      <c r="B154" s="275"/>
      <c r="C154" s="275"/>
      <c r="D154" s="275"/>
    </row>
    <row r="155" spans="1:4" x14ac:dyDescent="0.2">
      <c r="A155" s="275"/>
      <c r="B155" s="275"/>
      <c r="C155" s="275"/>
      <c r="D155" s="275"/>
    </row>
    <row r="156" spans="1:4" x14ac:dyDescent="0.2">
      <c r="A156" s="275"/>
      <c r="B156" s="275"/>
      <c r="C156" s="275"/>
      <c r="D156" s="275"/>
    </row>
    <row r="157" spans="1:4" x14ac:dyDescent="0.2">
      <c r="A157" s="275"/>
      <c r="B157" s="275"/>
      <c r="C157" s="275"/>
      <c r="D157" s="275"/>
    </row>
    <row r="158" spans="1:4" x14ac:dyDescent="0.2">
      <c r="A158" s="275"/>
      <c r="B158" s="275"/>
      <c r="C158" s="275"/>
      <c r="D158" s="275"/>
    </row>
    <row r="159" spans="1:4" x14ac:dyDescent="0.2">
      <c r="A159" s="275"/>
      <c r="B159" s="275"/>
      <c r="C159" s="275"/>
      <c r="D159" s="275"/>
    </row>
    <row r="160" spans="1:4" x14ac:dyDescent="0.2">
      <c r="A160" s="275"/>
      <c r="B160" s="275"/>
      <c r="C160" s="275"/>
      <c r="D160" s="275"/>
    </row>
    <row r="161" spans="1:4" x14ac:dyDescent="0.2">
      <c r="A161" s="275"/>
      <c r="B161" s="275"/>
      <c r="C161" s="275"/>
      <c r="D161" s="275"/>
    </row>
    <row r="162" spans="1:4" x14ac:dyDescent="0.2">
      <c r="A162" s="275"/>
      <c r="B162" s="275"/>
      <c r="C162" s="275"/>
      <c r="D162" s="275"/>
    </row>
    <row r="163" spans="1:4" x14ac:dyDescent="0.2">
      <c r="A163" s="275"/>
      <c r="B163" s="275"/>
      <c r="C163" s="275"/>
      <c r="D163" s="275"/>
    </row>
    <row r="164" spans="1:4" x14ac:dyDescent="0.2">
      <c r="A164" s="275"/>
      <c r="B164" s="275"/>
      <c r="C164" s="275"/>
      <c r="D164" s="275"/>
    </row>
    <row r="165" spans="1:4" x14ac:dyDescent="0.2">
      <c r="A165" s="275"/>
      <c r="B165" s="275"/>
      <c r="C165" s="275"/>
      <c r="D165" s="275"/>
    </row>
    <row r="166" spans="1:4" x14ac:dyDescent="0.2">
      <c r="A166" s="275"/>
      <c r="B166" s="275"/>
      <c r="C166" s="275"/>
      <c r="D166" s="275"/>
    </row>
    <row r="167" spans="1:4" x14ac:dyDescent="0.2">
      <c r="A167" s="275"/>
      <c r="B167" s="275"/>
      <c r="C167" s="275"/>
      <c r="D167" s="275"/>
    </row>
    <row r="168" spans="1:4" x14ac:dyDescent="0.2">
      <c r="A168" s="275"/>
      <c r="B168" s="275"/>
      <c r="C168" s="275"/>
      <c r="D168" s="275"/>
    </row>
    <row r="169" spans="1:4" x14ac:dyDescent="0.2">
      <c r="A169" s="275"/>
      <c r="B169" s="275"/>
      <c r="C169" s="275"/>
      <c r="D169" s="275"/>
    </row>
    <row r="170" spans="1:4" x14ac:dyDescent="0.2">
      <c r="A170" s="275"/>
      <c r="B170" s="275"/>
      <c r="C170" s="275"/>
      <c r="D170" s="275"/>
    </row>
    <row r="171" spans="1:4" x14ac:dyDescent="0.2">
      <c r="A171" s="275"/>
      <c r="B171" s="275"/>
      <c r="C171" s="275"/>
      <c r="D171" s="275"/>
    </row>
    <row r="172" spans="1:4" x14ac:dyDescent="0.2">
      <c r="A172" s="275"/>
      <c r="B172" s="275"/>
      <c r="C172" s="275"/>
      <c r="D172" s="275"/>
    </row>
    <row r="173" spans="1:4" x14ac:dyDescent="0.2">
      <c r="A173" s="275"/>
      <c r="B173" s="275"/>
      <c r="C173" s="275"/>
      <c r="D173" s="275"/>
    </row>
    <row r="174" spans="1:4" x14ac:dyDescent="0.2">
      <c r="A174" s="275"/>
      <c r="B174" s="275"/>
      <c r="C174" s="275"/>
      <c r="D174" s="275"/>
    </row>
    <row r="175" spans="1:4" x14ac:dyDescent="0.2">
      <c r="A175" s="275"/>
      <c r="B175" s="275"/>
      <c r="C175" s="275"/>
      <c r="D175" s="275"/>
    </row>
    <row r="176" spans="1:4" x14ac:dyDescent="0.2">
      <c r="A176" s="275"/>
      <c r="B176" s="275"/>
      <c r="C176" s="275"/>
      <c r="D176" s="275"/>
    </row>
    <row r="177" spans="1:4" x14ac:dyDescent="0.2">
      <c r="A177" s="275"/>
      <c r="B177" s="275"/>
      <c r="C177" s="275"/>
      <c r="D177" s="275"/>
    </row>
    <row r="178" spans="1:4" x14ac:dyDescent="0.2">
      <c r="A178" s="275"/>
      <c r="B178" s="275"/>
      <c r="C178" s="275"/>
      <c r="D178" s="275"/>
    </row>
    <row r="179" spans="1:4" x14ac:dyDescent="0.2">
      <c r="A179" s="275"/>
      <c r="B179" s="275"/>
      <c r="C179" s="275"/>
      <c r="D179" s="275"/>
    </row>
    <row r="180" spans="1:4" x14ac:dyDescent="0.2">
      <c r="A180" s="275"/>
      <c r="B180" s="275"/>
      <c r="C180" s="275"/>
      <c r="D180" s="275"/>
    </row>
    <row r="181" spans="1:4" x14ac:dyDescent="0.2">
      <c r="A181" s="275"/>
      <c r="B181" s="275"/>
      <c r="C181" s="275"/>
      <c r="D181" s="275"/>
    </row>
    <row r="182" spans="1:4" x14ac:dyDescent="0.2">
      <c r="A182" s="275"/>
      <c r="B182" s="275"/>
      <c r="C182" s="275"/>
      <c r="D182" s="275"/>
    </row>
    <row r="183" spans="1:4" x14ac:dyDescent="0.2">
      <c r="A183" s="275"/>
      <c r="B183" s="275"/>
      <c r="C183" s="275"/>
      <c r="D183" s="275"/>
    </row>
    <row r="184" spans="1:4" x14ac:dyDescent="0.2">
      <c r="A184" s="275"/>
      <c r="B184" s="275"/>
      <c r="C184" s="275"/>
      <c r="D184" s="275"/>
    </row>
    <row r="185" spans="1:4" x14ac:dyDescent="0.2">
      <c r="A185" s="275"/>
      <c r="B185" s="275"/>
      <c r="C185" s="275"/>
      <c r="D185" s="275"/>
    </row>
    <row r="186" spans="1:4" x14ac:dyDescent="0.2">
      <c r="A186" s="275"/>
      <c r="B186" s="275"/>
      <c r="C186" s="275"/>
      <c r="D186" s="275"/>
    </row>
    <row r="187" spans="1:4" x14ac:dyDescent="0.2">
      <c r="A187" s="275"/>
      <c r="B187" s="275"/>
      <c r="C187" s="275"/>
      <c r="D187" s="275"/>
    </row>
    <row r="188" spans="1:4" x14ac:dyDescent="0.2">
      <c r="A188" s="275"/>
      <c r="B188" s="275"/>
      <c r="C188" s="275"/>
      <c r="D188" s="275"/>
    </row>
    <row r="189" spans="1:4" x14ac:dyDescent="0.2">
      <c r="A189" s="275"/>
      <c r="B189" s="275"/>
      <c r="C189" s="275"/>
      <c r="D189" s="275"/>
    </row>
    <row r="190" spans="1:4" x14ac:dyDescent="0.2">
      <c r="A190" s="275"/>
      <c r="B190" s="275"/>
      <c r="C190" s="275"/>
      <c r="D190" s="275"/>
    </row>
    <row r="191" spans="1:4" x14ac:dyDescent="0.2">
      <c r="A191" s="275"/>
      <c r="B191" s="275"/>
      <c r="C191" s="275"/>
      <c r="D191" s="275"/>
    </row>
    <row r="192" spans="1:4" x14ac:dyDescent="0.2">
      <c r="A192" s="275"/>
      <c r="B192" s="275"/>
      <c r="C192" s="275"/>
      <c r="D192" s="275"/>
    </row>
    <row r="193" spans="1:4" x14ac:dyDescent="0.2">
      <c r="A193" s="275"/>
      <c r="B193" s="275"/>
      <c r="C193" s="275"/>
      <c r="D193" s="275"/>
    </row>
    <row r="194" spans="1:4" x14ac:dyDescent="0.2">
      <c r="A194" s="275"/>
      <c r="B194" s="275"/>
      <c r="C194" s="275"/>
      <c r="D194" s="275"/>
    </row>
    <row r="195" spans="1:4" x14ac:dyDescent="0.2">
      <c r="A195" s="275"/>
      <c r="B195" s="275"/>
      <c r="C195" s="275"/>
      <c r="D195" s="275"/>
    </row>
    <row r="196" spans="1:4" x14ac:dyDescent="0.2">
      <c r="A196" s="275"/>
      <c r="B196" s="275"/>
      <c r="C196" s="275"/>
      <c r="D196" s="275"/>
    </row>
    <row r="197" spans="1:4" x14ac:dyDescent="0.2">
      <c r="A197" s="275"/>
      <c r="B197" s="275"/>
      <c r="C197" s="275"/>
      <c r="D197" s="275"/>
    </row>
    <row r="198" spans="1:4" x14ac:dyDescent="0.2">
      <c r="A198" s="275"/>
      <c r="B198" s="275"/>
      <c r="C198" s="275"/>
      <c r="D198" s="275"/>
    </row>
    <row r="199" spans="1:4" x14ac:dyDescent="0.2">
      <c r="A199" s="275"/>
      <c r="B199" s="275"/>
      <c r="C199" s="275"/>
      <c r="D199" s="275"/>
    </row>
    <row r="200" spans="1:4" x14ac:dyDescent="0.2">
      <c r="A200" s="275"/>
      <c r="B200" s="275"/>
      <c r="C200" s="275"/>
      <c r="D200" s="275"/>
    </row>
    <row r="201" spans="1:4" x14ac:dyDescent="0.2">
      <c r="A201" s="275"/>
      <c r="B201" s="275"/>
      <c r="C201" s="275"/>
      <c r="D201" s="275"/>
    </row>
    <row r="202" spans="1:4" x14ac:dyDescent="0.2">
      <c r="A202" s="275"/>
      <c r="B202" s="275"/>
      <c r="C202" s="275"/>
      <c r="D202" s="275"/>
    </row>
    <row r="203" spans="1:4" x14ac:dyDescent="0.2">
      <c r="A203" s="275"/>
      <c r="B203" s="275"/>
      <c r="C203" s="275"/>
      <c r="D203" s="275"/>
    </row>
    <row r="204" spans="1:4" x14ac:dyDescent="0.2">
      <c r="A204" s="275"/>
      <c r="B204" s="275"/>
      <c r="C204" s="275"/>
      <c r="D204" s="275"/>
    </row>
    <row r="205" spans="1:4" x14ac:dyDescent="0.2">
      <c r="A205" s="275"/>
      <c r="B205" s="275"/>
      <c r="C205" s="275"/>
      <c r="D205" s="275"/>
    </row>
    <row r="206" spans="1:4" x14ac:dyDescent="0.2">
      <c r="A206" s="275"/>
      <c r="B206" s="275"/>
      <c r="C206" s="275"/>
      <c r="D206" s="275"/>
    </row>
    <row r="207" spans="1:4" x14ac:dyDescent="0.2">
      <c r="A207" s="275"/>
      <c r="B207" s="275"/>
      <c r="C207" s="275"/>
      <c r="D207" s="275"/>
    </row>
    <row r="208" spans="1:4" x14ac:dyDescent="0.2">
      <c r="A208" s="275"/>
      <c r="B208" s="275"/>
      <c r="C208" s="275"/>
      <c r="D208" s="275"/>
    </row>
    <row r="209" spans="1:4" x14ac:dyDescent="0.2">
      <c r="A209" s="275"/>
      <c r="B209" s="275"/>
      <c r="C209" s="275"/>
      <c r="D209" s="275"/>
    </row>
    <row r="210" spans="1:4" x14ac:dyDescent="0.2">
      <c r="A210" s="275"/>
      <c r="B210" s="275"/>
      <c r="C210" s="275"/>
      <c r="D210" s="275"/>
    </row>
    <row r="211" spans="1:4" x14ac:dyDescent="0.2">
      <c r="A211" s="275"/>
      <c r="B211" s="275"/>
      <c r="C211" s="275"/>
      <c r="D211" s="275"/>
    </row>
    <row r="212" spans="1:4" x14ac:dyDescent="0.2">
      <c r="A212" s="275"/>
      <c r="B212" s="275"/>
      <c r="C212" s="275"/>
      <c r="D212" s="275"/>
    </row>
    <row r="213" spans="1:4" x14ac:dyDescent="0.2">
      <c r="A213" s="275"/>
      <c r="B213" s="275"/>
      <c r="C213" s="275"/>
      <c r="D213" s="275"/>
    </row>
    <row r="214" spans="1:4" x14ac:dyDescent="0.2">
      <c r="A214" s="275"/>
      <c r="B214" s="275"/>
      <c r="C214" s="275"/>
      <c r="D214" s="275"/>
    </row>
    <row r="215" spans="1:4" x14ac:dyDescent="0.2">
      <c r="A215" s="275"/>
      <c r="B215" s="275"/>
      <c r="C215" s="275"/>
      <c r="D215" s="275"/>
    </row>
    <row r="216" spans="1:4" x14ac:dyDescent="0.2">
      <c r="A216" s="275"/>
      <c r="B216" s="275"/>
      <c r="C216" s="275"/>
      <c r="D216" s="275"/>
    </row>
    <row r="217" spans="1:4" x14ac:dyDescent="0.2">
      <c r="A217" s="275"/>
      <c r="B217" s="275"/>
      <c r="C217" s="275"/>
      <c r="D217" s="275"/>
    </row>
    <row r="218" spans="1:4" x14ac:dyDescent="0.2">
      <c r="A218" s="275"/>
      <c r="B218" s="275"/>
      <c r="C218" s="275"/>
      <c r="D218" s="275"/>
    </row>
    <row r="219" spans="1:4" x14ac:dyDescent="0.2">
      <c r="A219" s="275"/>
      <c r="B219" s="275"/>
      <c r="C219" s="275"/>
      <c r="D219" s="275"/>
    </row>
    <row r="220" spans="1:4" x14ac:dyDescent="0.2">
      <c r="A220" s="275"/>
      <c r="B220" s="275"/>
      <c r="C220" s="275"/>
      <c r="D220" s="275"/>
    </row>
    <row r="221" spans="1:4" x14ac:dyDescent="0.2">
      <c r="A221" s="275"/>
      <c r="B221" s="275"/>
      <c r="C221" s="275"/>
      <c r="D221" s="275"/>
    </row>
    <row r="222" spans="1:4" x14ac:dyDescent="0.2">
      <c r="A222" s="275"/>
      <c r="B222" s="275"/>
      <c r="C222" s="275"/>
      <c r="D222" s="275"/>
    </row>
    <row r="223" spans="1:4" x14ac:dyDescent="0.2">
      <c r="A223" s="275"/>
      <c r="B223" s="275"/>
      <c r="C223" s="275"/>
      <c r="D223" s="275"/>
    </row>
    <row r="224" spans="1:4" x14ac:dyDescent="0.2">
      <c r="A224" s="275"/>
      <c r="B224" s="275"/>
      <c r="C224" s="275"/>
      <c r="D224" s="275"/>
    </row>
    <row r="225" spans="1:4" x14ac:dyDescent="0.2">
      <c r="A225" s="275"/>
      <c r="B225" s="275"/>
      <c r="C225" s="275"/>
      <c r="D225" s="275"/>
    </row>
    <row r="226" spans="1:4" x14ac:dyDescent="0.2">
      <c r="A226" s="275"/>
      <c r="B226" s="275"/>
      <c r="C226" s="275"/>
      <c r="D226" s="275"/>
    </row>
    <row r="227" spans="1:4" x14ac:dyDescent="0.2">
      <c r="A227" s="275"/>
      <c r="B227" s="275"/>
      <c r="C227" s="275"/>
      <c r="D227" s="275"/>
    </row>
    <row r="228" spans="1:4" x14ac:dyDescent="0.2">
      <c r="A228" s="275"/>
      <c r="B228" s="275"/>
      <c r="C228" s="275"/>
      <c r="D228" s="275"/>
    </row>
    <row r="229" spans="1:4" x14ac:dyDescent="0.2">
      <c r="A229" s="275"/>
      <c r="B229" s="275"/>
      <c r="C229" s="275"/>
      <c r="D229" s="275"/>
    </row>
    <row r="230" spans="1:4" x14ac:dyDescent="0.2">
      <c r="A230" s="275"/>
      <c r="B230" s="275"/>
      <c r="C230" s="275"/>
      <c r="D230" s="275"/>
    </row>
    <row r="231" spans="1:4" x14ac:dyDescent="0.2">
      <c r="A231" s="275"/>
      <c r="B231" s="275"/>
      <c r="C231" s="275"/>
      <c r="D231" s="275"/>
    </row>
    <row r="232" spans="1:4" x14ac:dyDescent="0.2">
      <c r="A232" s="275"/>
      <c r="B232" s="275"/>
      <c r="C232" s="275"/>
      <c r="D232" s="275"/>
    </row>
    <row r="233" spans="1:4" x14ac:dyDescent="0.2">
      <c r="A233" s="275"/>
      <c r="B233" s="275"/>
      <c r="C233" s="275"/>
      <c r="D233" s="275"/>
    </row>
    <row r="234" spans="1:4" x14ac:dyDescent="0.2">
      <c r="A234" s="275"/>
      <c r="B234" s="275"/>
      <c r="C234" s="275"/>
      <c r="D234" s="275"/>
    </row>
    <row r="235" spans="1:4" x14ac:dyDescent="0.2">
      <c r="A235" s="275"/>
      <c r="B235" s="275"/>
      <c r="C235" s="275"/>
      <c r="D235" s="275"/>
    </row>
    <row r="236" spans="1:4" x14ac:dyDescent="0.2">
      <c r="A236" s="275"/>
      <c r="B236" s="275"/>
      <c r="C236" s="275"/>
      <c r="D236" s="275"/>
    </row>
    <row r="237" spans="1:4" x14ac:dyDescent="0.2">
      <c r="A237" s="275"/>
      <c r="B237" s="275"/>
      <c r="C237" s="275"/>
      <c r="D237" s="275"/>
    </row>
    <row r="238" spans="1:4" x14ac:dyDescent="0.2">
      <c r="A238" s="275"/>
      <c r="B238" s="275"/>
      <c r="C238" s="275"/>
      <c r="D238" s="275"/>
    </row>
    <row r="239" spans="1:4" x14ac:dyDescent="0.2">
      <c r="A239" s="275"/>
      <c r="B239" s="275"/>
      <c r="C239" s="275"/>
      <c r="D239" s="275"/>
    </row>
    <row r="240" spans="1:4" x14ac:dyDescent="0.2">
      <c r="A240" s="275"/>
      <c r="B240" s="275"/>
      <c r="C240" s="275"/>
      <c r="D240" s="275"/>
    </row>
    <row r="241" spans="1:4" x14ac:dyDescent="0.2">
      <c r="A241" s="275"/>
      <c r="B241" s="275"/>
      <c r="C241" s="275"/>
      <c r="D241" s="275"/>
    </row>
    <row r="242" spans="1:4" x14ac:dyDescent="0.2">
      <c r="A242" s="275"/>
      <c r="B242" s="275"/>
      <c r="C242" s="275"/>
      <c r="D242" s="275"/>
    </row>
    <row r="243" spans="1:4" x14ac:dyDescent="0.2">
      <c r="A243" s="275"/>
      <c r="B243" s="275"/>
      <c r="C243" s="275"/>
      <c r="D243" s="275"/>
    </row>
    <row r="244" spans="1:4" x14ac:dyDescent="0.2">
      <c r="A244" s="275"/>
      <c r="B244" s="275"/>
      <c r="C244" s="275"/>
      <c r="D244" s="275"/>
    </row>
    <row r="245" spans="1:4" x14ac:dyDescent="0.2">
      <c r="A245" s="275"/>
      <c r="B245" s="275"/>
      <c r="C245" s="275"/>
      <c r="D245" s="275"/>
    </row>
    <row r="246" spans="1:4" x14ac:dyDescent="0.2">
      <c r="A246" s="275"/>
      <c r="B246" s="275"/>
      <c r="C246" s="275"/>
      <c r="D246" s="275"/>
    </row>
    <row r="247" spans="1:4" x14ac:dyDescent="0.2">
      <c r="A247" s="275"/>
      <c r="B247" s="275"/>
      <c r="C247" s="275"/>
      <c r="D247" s="275"/>
    </row>
    <row r="248" spans="1:4" x14ac:dyDescent="0.2">
      <c r="A248" s="275"/>
      <c r="B248" s="275"/>
      <c r="C248" s="275"/>
      <c r="D248" s="275"/>
    </row>
    <row r="249" spans="1:4" x14ac:dyDescent="0.2">
      <c r="A249" s="275"/>
      <c r="B249" s="275"/>
      <c r="C249" s="275"/>
      <c r="D249" s="275"/>
    </row>
    <row r="250" spans="1:4" x14ac:dyDescent="0.2">
      <c r="A250" s="275"/>
      <c r="B250" s="275"/>
      <c r="C250" s="275"/>
      <c r="D250" s="275"/>
    </row>
    <row r="251" spans="1:4" x14ac:dyDescent="0.2">
      <c r="A251" s="275"/>
      <c r="B251" s="275"/>
      <c r="C251" s="275"/>
      <c r="D251" s="275"/>
    </row>
    <row r="252" spans="1:4" x14ac:dyDescent="0.2">
      <c r="A252" s="275"/>
      <c r="B252" s="275"/>
      <c r="C252" s="275"/>
      <c r="D252" s="275"/>
    </row>
    <row r="253" spans="1:4" x14ac:dyDescent="0.2">
      <c r="A253" s="275"/>
      <c r="B253" s="275"/>
      <c r="C253" s="275"/>
      <c r="D253" s="275"/>
    </row>
    <row r="254" spans="1:4" x14ac:dyDescent="0.2">
      <c r="A254" s="275"/>
      <c r="B254" s="275"/>
      <c r="C254" s="275"/>
      <c r="D254" s="275"/>
    </row>
    <row r="255" spans="1:4" x14ac:dyDescent="0.2">
      <c r="A255" s="275"/>
      <c r="B255" s="275"/>
      <c r="C255" s="275"/>
      <c r="D255" s="275"/>
    </row>
    <row r="256" spans="1:4" x14ac:dyDescent="0.2">
      <c r="A256" s="275"/>
      <c r="B256" s="275"/>
      <c r="C256" s="275"/>
      <c r="D256" s="275"/>
    </row>
    <row r="257" spans="1:4" x14ac:dyDescent="0.2">
      <c r="A257" s="275"/>
      <c r="B257" s="275"/>
      <c r="C257" s="275"/>
      <c r="D257" s="275"/>
    </row>
    <row r="258" spans="1:4" x14ac:dyDescent="0.2">
      <c r="A258" s="275"/>
      <c r="B258" s="275"/>
      <c r="C258" s="275"/>
      <c r="D258" s="275"/>
    </row>
    <row r="259" spans="1:4" x14ac:dyDescent="0.2">
      <c r="A259" s="275"/>
      <c r="B259" s="275"/>
      <c r="C259" s="275"/>
      <c r="D259" s="275"/>
    </row>
    <row r="260" spans="1:4" x14ac:dyDescent="0.2">
      <c r="A260" s="275"/>
      <c r="B260" s="275"/>
      <c r="C260" s="275"/>
      <c r="D260" s="275"/>
    </row>
    <row r="261" spans="1:4" x14ac:dyDescent="0.2">
      <c r="A261" s="275"/>
      <c r="B261" s="275"/>
      <c r="C261" s="275"/>
      <c r="D261" s="275"/>
    </row>
    <row r="262" spans="1:4" x14ac:dyDescent="0.2">
      <c r="A262" s="275"/>
      <c r="B262" s="275"/>
      <c r="C262" s="275"/>
      <c r="D262" s="275"/>
    </row>
    <row r="263" spans="1:4" x14ac:dyDescent="0.2">
      <c r="A263" s="275"/>
      <c r="B263" s="275"/>
      <c r="C263" s="275"/>
      <c r="D263" s="275"/>
    </row>
    <row r="264" spans="1:4" x14ac:dyDescent="0.2">
      <c r="A264" s="275"/>
      <c r="B264" s="275"/>
      <c r="C264" s="275"/>
      <c r="D264" s="275"/>
    </row>
    <row r="265" spans="1:4" x14ac:dyDescent="0.2">
      <c r="A265" s="275"/>
      <c r="B265" s="275"/>
      <c r="C265" s="275"/>
      <c r="D265" s="275"/>
    </row>
    <row r="266" spans="1:4" x14ac:dyDescent="0.2">
      <c r="A266" s="275"/>
      <c r="B266" s="275"/>
      <c r="C266" s="275"/>
      <c r="D266" s="275"/>
    </row>
    <row r="267" spans="1:4" x14ac:dyDescent="0.2">
      <c r="A267" s="275"/>
      <c r="B267" s="275"/>
      <c r="C267" s="275"/>
      <c r="D267" s="275"/>
    </row>
    <row r="268" spans="1:4" x14ac:dyDescent="0.2">
      <c r="A268" s="275"/>
      <c r="B268" s="275"/>
      <c r="C268" s="275"/>
      <c r="D268" s="275"/>
    </row>
    <row r="269" spans="1:4" x14ac:dyDescent="0.2">
      <c r="A269" s="275"/>
      <c r="B269" s="275"/>
      <c r="C269" s="275"/>
      <c r="D269" s="275"/>
    </row>
    <row r="270" spans="1:4" x14ac:dyDescent="0.2">
      <c r="A270" s="275"/>
      <c r="B270" s="275"/>
      <c r="C270" s="275"/>
      <c r="D270" s="275"/>
    </row>
    <row r="271" spans="1:4" x14ac:dyDescent="0.2">
      <c r="A271" s="275"/>
      <c r="B271" s="275"/>
      <c r="C271" s="275"/>
      <c r="D271" s="275"/>
    </row>
    <row r="272" spans="1:4" x14ac:dyDescent="0.2">
      <c r="A272" s="275"/>
      <c r="B272" s="275"/>
      <c r="C272" s="275"/>
      <c r="D272" s="275"/>
    </row>
    <row r="273" spans="1:4" x14ac:dyDescent="0.2">
      <c r="A273" s="275"/>
      <c r="B273" s="275"/>
      <c r="C273" s="275"/>
      <c r="D273" s="275"/>
    </row>
    <row r="274" spans="1:4" x14ac:dyDescent="0.2">
      <c r="A274" s="275"/>
      <c r="B274" s="275"/>
      <c r="C274" s="275"/>
      <c r="D274" s="275"/>
    </row>
    <row r="275" spans="1:4" x14ac:dyDescent="0.2">
      <c r="A275" s="275"/>
      <c r="B275" s="275"/>
      <c r="C275" s="275"/>
      <c r="D275" s="275"/>
    </row>
    <row r="276" spans="1:4" x14ac:dyDescent="0.2">
      <c r="A276" s="275"/>
      <c r="B276" s="275"/>
      <c r="C276" s="275"/>
      <c r="D276" s="275"/>
    </row>
    <row r="277" spans="1:4" x14ac:dyDescent="0.2">
      <c r="A277" s="275"/>
      <c r="B277" s="275"/>
      <c r="C277" s="275"/>
      <c r="D277" s="275"/>
    </row>
    <row r="278" spans="1:4" x14ac:dyDescent="0.2">
      <c r="A278" s="275"/>
      <c r="B278" s="275"/>
      <c r="C278" s="275"/>
      <c r="D278" s="275"/>
    </row>
    <row r="279" spans="1:4" x14ac:dyDescent="0.2">
      <c r="A279" s="275"/>
      <c r="B279" s="275"/>
      <c r="C279" s="275"/>
      <c r="D279" s="275"/>
    </row>
    <row r="280" spans="1:4" x14ac:dyDescent="0.2">
      <c r="A280" s="275"/>
      <c r="B280" s="275"/>
      <c r="C280" s="275"/>
      <c r="D280" s="275"/>
    </row>
    <row r="281" spans="1:4" x14ac:dyDescent="0.2">
      <c r="A281" s="275"/>
      <c r="B281" s="275"/>
      <c r="C281" s="275"/>
      <c r="D281" s="275"/>
    </row>
    <row r="282" spans="1:4" x14ac:dyDescent="0.2">
      <c r="A282" s="275"/>
      <c r="B282" s="275"/>
      <c r="C282" s="275"/>
      <c r="D282" s="275"/>
    </row>
    <row r="283" spans="1:4" x14ac:dyDescent="0.2">
      <c r="A283" s="275"/>
      <c r="B283" s="275"/>
      <c r="C283" s="275"/>
      <c r="D283" s="275"/>
    </row>
    <row r="284" spans="1:4" x14ac:dyDescent="0.2">
      <c r="A284" s="275"/>
      <c r="B284" s="275"/>
      <c r="C284" s="275"/>
      <c r="D284" s="275"/>
    </row>
    <row r="285" spans="1:4" x14ac:dyDescent="0.2">
      <c r="A285" s="275"/>
      <c r="B285" s="275"/>
      <c r="C285" s="275"/>
      <c r="D285" s="275"/>
    </row>
    <row r="286" spans="1:4" x14ac:dyDescent="0.2">
      <c r="A286" s="275"/>
      <c r="B286" s="275"/>
      <c r="C286" s="275"/>
      <c r="D286" s="275"/>
    </row>
    <row r="287" spans="1:4" x14ac:dyDescent="0.2">
      <c r="A287" s="275"/>
      <c r="B287" s="275"/>
      <c r="C287" s="275"/>
      <c r="D287" s="275"/>
    </row>
    <row r="288" spans="1:4" x14ac:dyDescent="0.2">
      <c r="A288" s="275"/>
      <c r="B288" s="275"/>
      <c r="C288" s="275"/>
      <c r="D288" s="275"/>
    </row>
    <row r="289" spans="1:4" x14ac:dyDescent="0.2">
      <c r="A289" s="275"/>
      <c r="B289" s="275"/>
      <c r="C289" s="275"/>
      <c r="D289" s="275"/>
    </row>
    <row r="290" spans="1:4" x14ac:dyDescent="0.2">
      <c r="A290" s="275"/>
      <c r="B290" s="275"/>
      <c r="C290" s="275"/>
      <c r="D290" s="275"/>
    </row>
    <row r="291" spans="1:4" x14ac:dyDescent="0.2">
      <c r="A291" s="275"/>
      <c r="B291" s="275"/>
      <c r="C291" s="275"/>
      <c r="D291" s="275"/>
    </row>
    <row r="292" spans="1:4" x14ac:dyDescent="0.2">
      <c r="A292" s="275"/>
      <c r="B292" s="275"/>
      <c r="C292" s="275"/>
      <c r="D292" s="275"/>
    </row>
    <row r="293" spans="1:4" x14ac:dyDescent="0.2">
      <c r="A293" s="275"/>
      <c r="B293" s="275"/>
      <c r="C293" s="275"/>
      <c r="D293" s="275"/>
    </row>
    <row r="294" spans="1:4" x14ac:dyDescent="0.2">
      <c r="A294" s="275"/>
      <c r="B294" s="275"/>
      <c r="C294" s="275"/>
      <c r="D294" s="275"/>
    </row>
    <row r="295" spans="1:4" x14ac:dyDescent="0.2">
      <c r="A295" s="275"/>
      <c r="B295" s="275"/>
      <c r="C295" s="275"/>
      <c r="D295" s="275"/>
    </row>
    <row r="296" spans="1:4" x14ac:dyDescent="0.2">
      <c r="A296" s="275"/>
      <c r="B296" s="275"/>
      <c r="C296" s="275"/>
      <c r="D296" s="275"/>
    </row>
    <row r="297" spans="1:4" x14ac:dyDescent="0.2">
      <c r="A297" s="275"/>
      <c r="B297" s="275"/>
      <c r="C297" s="275"/>
      <c r="D297" s="275"/>
    </row>
    <row r="298" spans="1:4" x14ac:dyDescent="0.2">
      <c r="A298" s="275"/>
      <c r="B298" s="275"/>
      <c r="C298" s="275"/>
      <c r="D298" s="275"/>
    </row>
    <row r="299" spans="1:4" x14ac:dyDescent="0.2">
      <c r="A299" s="275"/>
      <c r="B299" s="275"/>
      <c r="C299" s="275"/>
      <c r="D299" s="275"/>
    </row>
    <row r="300" spans="1:4" x14ac:dyDescent="0.2">
      <c r="A300" s="275"/>
      <c r="B300" s="275"/>
      <c r="C300" s="275"/>
      <c r="D300" s="275"/>
    </row>
    <row r="301" spans="1:4" x14ac:dyDescent="0.2">
      <c r="A301" s="275"/>
      <c r="B301" s="275"/>
      <c r="C301" s="275"/>
      <c r="D301" s="275"/>
    </row>
    <row r="302" spans="1:4" x14ac:dyDescent="0.2">
      <c r="A302" s="275"/>
      <c r="B302" s="275"/>
      <c r="C302" s="275"/>
      <c r="D302" s="275"/>
    </row>
    <row r="303" spans="1:4" x14ac:dyDescent="0.2">
      <c r="A303" s="275"/>
      <c r="B303" s="275"/>
      <c r="C303" s="275"/>
      <c r="D303" s="275"/>
    </row>
    <row r="304" spans="1:4" x14ac:dyDescent="0.2">
      <c r="A304" s="275"/>
      <c r="B304" s="275"/>
      <c r="C304" s="275"/>
      <c r="D304" s="275"/>
    </row>
    <row r="305" spans="1:4" x14ac:dyDescent="0.2">
      <c r="A305" s="275"/>
      <c r="B305" s="275"/>
      <c r="C305" s="275"/>
      <c r="D305" s="275"/>
    </row>
    <row r="306" spans="1:4" x14ac:dyDescent="0.2">
      <c r="A306" s="275"/>
      <c r="B306" s="275"/>
      <c r="C306" s="275"/>
      <c r="D306" s="275"/>
    </row>
    <row r="307" spans="1:4" x14ac:dyDescent="0.2">
      <c r="A307" s="275"/>
      <c r="B307" s="275"/>
      <c r="C307" s="275"/>
      <c r="D307" s="275"/>
    </row>
    <row r="308" spans="1:4" x14ac:dyDescent="0.2">
      <c r="A308" s="275"/>
      <c r="B308" s="275"/>
      <c r="C308" s="275"/>
      <c r="D308" s="275"/>
    </row>
    <row r="309" spans="1:4" x14ac:dyDescent="0.2">
      <c r="A309" s="275"/>
      <c r="B309" s="275"/>
      <c r="C309" s="275"/>
      <c r="D309" s="275"/>
    </row>
    <row r="310" spans="1:4" x14ac:dyDescent="0.2">
      <c r="A310" s="275"/>
      <c r="B310" s="275"/>
      <c r="C310" s="275"/>
      <c r="D310" s="275"/>
    </row>
    <row r="311" spans="1:4" x14ac:dyDescent="0.2">
      <c r="A311" s="275"/>
      <c r="B311" s="275"/>
      <c r="C311" s="275"/>
      <c r="D311" s="275"/>
    </row>
    <row r="312" spans="1:4" x14ac:dyDescent="0.2">
      <c r="A312" s="275"/>
      <c r="B312" s="275"/>
      <c r="C312" s="275"/>
      <c r="D312" s="275"/>
    </row>
    <row r="313" spans="1:4" x14ac:dyDescent="0.2">
      <c r="A313" s="275"/>
      <c r="B313" s="275"/>
      <c r="C313" s="275"/>
      <c r="D313" s="275"/>
    </row>
    <row r="314" spans="1:4" x14ac:dyDescent="0.2">
      <c r="A314" s="275"/>
      <c r="B314" s="275"/>
      <c r="C314" s="275"/>
      <c r="D314" s="275"/>
    </row>
    <row r="315" spans="1:4" x14ac:dyDescent="0.2">
      <c r="A315" s="275"/>
      <c r="B315" s="275"/>
      <c r="C315" s="275"/>
      <c r="D315" s="275"/>
    </row>
    <row r="316" spans="1:4" x14ac:dyDescent="0.2">
      <c r="A316" s="275"/>
      <c r="B316" s="275"/>
      <c r="C316" s="275"/>
      <c r="D316" s="275"/>
    </row>
    <row r="317" spans="1:4" x14ac:dyDescent="0.2">
      <c r="A317" s="275"/>
      <c r="B317" s="275"/>
      <c r="C317" s="275"/>
      <c r="D317" s="275"/>
    </row>
    <row r="318" spans="1:4" x14ac:dyDescent="0.2">
      <c r="A318" s="275"/>
      <c r="B318" s="275"/>
      <c r="C318" s="275"/>
      <c r="D318" s="275"/>
    </row>
    <row r="319" spans="1:4" x14ac:dyDescent="0.2">
      <c r="A319" s="275"/>
      <c r="B319" s="275"/>
      <c r="C319" s="275"/>
      <c r="D319" s="275"/>
    </row>
    <row r="320" spans="1:4" x14ac:dyDescent="0.2">
      <c r="A320" s="275"/>
      <c r="B320" s="275"/>
      <c r="C320" s="275"/>
      <c r="D320" s="275"/>
    </row>
    <row r="321" spans="1:4" x14ac:dyDescent="0.2">
      <c r="A321" s="275"/>
      <c r="B321" s="275"/>
      <c r="C321" s="275"/>
      <c r="D321" s="275"/>
    </row>
    <row r="322" spans="1:4" x14ac:dyDescent="0.2">
      <c r="A322" s="275"/>
      <c r="B322" s="275"/>
      <c r="C322" s="275"/>
      <c r="D322" s="275"/>
    </row>
    <row r="323" spans="1:4" x14ac:dyDescent="0.2">
      <c r="A323" s="275"/>
      <c r="B323" s="275"/>
      <c r="C323" s="275"/>
      <c r="D323" s="275"/>
    </row>
    <row r="324" spans="1:4" x14ac:dyDescent="0.2">
      <c r="A324" s="275"/>
      <c r="B324" s="275"/>
      <c r="C324" s="275"/>
      <c r="D324" s="275"/>
    </row>
    <row r="325" spans="1:4" x14ac:dyDescent="0.2">
      <c r="A325" s="275"/>
      <c r="B325" s="275"/>
      <c r="C325" s="275"/>
      <c r="D325" s="275"/>
    </row>
    <row r="326" spans="1:4" x14ac:dyDescent="0.2">
      <c r="A326" s="275"/>
      <c r="B326" s="275"/>
      <c r="C326" s="275"/>
      <c r="D326" s="275"/>
    </row>
    <row r="327" spans="1:4" x14ac:dyDescent="0.2">
      <c r="A327" s="275"/>
      <c r="B327" s="275"/>
      <c r="C327" s="275"/>
      <c r="D327" s="275"/>
    </row>
    <row r="328" spans="1:4" x14ac:dyDescent="0.2">
      <c r="A328" s="275"/>
      <c r="B328" s="275"/>
      <c r="C328" s="275"/>
      <c r="D328" s="275"/>
    </row>
    <row r="329" spans="1:4" x14ac:dyDescent="0.2">
      <c r="A329" s="275"/>
      <c r="B329" s="275"/>
      <c r="C329" s="275"/>
      <c r="D329" s="275"/>
    </row>
    <row r="330" spans="1:4" x14ac:dyDescent="0.2">
      <c r="A330" s="275"/>
      <c r="B330" s="275"/>
      <c r="C330" s="275"/>
      <c r="D330" s="275"/>
    </row>
    <row r="331" spans="1:4" x14ac:dyDescent="0.2">
      <c r="A331" s="275"/>
      <c r="B331" s="275"/>
      <c r="C331" s="275"/>
      <c r="D331" s="275"/>
    </row>
    <row r="332" spans="1:4" x14ac:dyDescent="0.2">
      <c r="A332" s="275"/>
      <c r="B332" s="275"/>
      <c r="C332" s="275"/>
      <c r="D332" s="275"/>
    </row>
    <row r="333" spans="1:4" x14ac:dyDescent="0.2">
      <c r="A333" s="275"/>
      <c r="B333" s="275"/>
      <c r="C333" s="275"/>
      <c r="D333" s="275"/>
    </row>
    <row r="334" spans="1:4" x14ac:dyDescent="0.2">
      <c r="A334" s="275"/>
      <c r="B334" s="275"/>
      <c r="C334" s="275"/>
      <c r="D334" s="275"/>
    </row>
    <row r="335" spans="1:4" x14ac:dyDescent="0.2">
      <c r="A335" s="275"/>
      <c r="B335" s="275"/>
      <c r="C335" s="275"/>
      <c r="D335" s="275"/>
    </row>
    <row r="336" spans="1:4" x14ac:dyDescent="0.2">
      <c r="A336" s="275"/>
      <c r="B336" s="275"/>
      <c r="C336" s="275"/>
      <c r="D336" s="275"/>
    </row>
    <row r="337" spans="1:4" x14ac:dyDescent="0.2">
      <c r="A337" s="275"/>
      <c r="B337" s="275"/>
      <c r="C337" s="275"/>
      <c r="D337" s="275"/>
    </row>
    <row r="338" spans="1:4" x14ac:dyDescent="0.2">
      <c r="A338" s="275"/>
      <c r="B338" s="275"/>
      <c r="C338" s="275"/>
      <c r="D338" s="275"/>
    </row>
    <row r="339" spans="1:4" x14ac:dyDescent="0.2">
      <c r="A339" s="275"/>
      <c r="B339" s="275"/>
      <c r="C339" s="275"/>
      <c r="D339" s="275"/>
    </row>
    <row r="340" spans="1:4" x14ac:dyDescent="0.2">
      <c r="A340" s="275"/>
      <c r="B340" s="275"/>
      <c r="C340" s="275"/>
      <c r="D340" s="275"/>
    </row>
    <row r="341" spans="1:4" x14ac:dyDescent="0.2">
      <c r="A341" s="275"/>
      <c r="B341" s="275"/>
      <c r="C341" s="275"/>
      <c r="D341" s="275"/>
    </row>
    <row r="342" spans="1:4" x14ac:dyDescent="0.2">
      <c r="A342" s="275"/>
      <c r="B342" s="275"/>
      <c r="C342" s="275"/>
      <c r="D342" s="275"/>
    </row>
    <row r="343" spans="1:4" x14ac:dyDescent="0.2">
      <c r="A343" s="275"/>
      <c r="B343" s="275"/>
      <c r="C343" s="275"/>
      <c r="D343" s="275"/>
    </row>
    <row r="344" spans="1:4" x14ac:dyDescent="0.2">
      <c r="A344" s="275"/>
      <c r="B344" s="275"/>
      <c r="C344" s="275"/>
      <c r="D344" s="275"/>
    </row>
    <row r="345" spans="1:4" x14ac:dyDescent="0.2">
      <c r="A345" s="275"/>
      <c r="B345" s="275"/>
      <c r="C345" s="275"/>
      <c r="D345" s="275"/>
    </row>
    <row r="346" spans="1:4" x14ac:dyDescent="0.2">
      <c r="A346" s="275"/>
      <c r="B346" s="275"/>
      <c r="C346" s="275"/>
      <c r="D346" s="275"/>
    </row>
    <row r="347" spans="1:4" x14ac:dyDescent="0.2">
      <c r="A347" s="275"/>
      <c r="B347" s="275"/>
      <c r="C347" s="275"/>
      <c r="D347" s="275"/>
    </row>
    <row r="348" spans="1:4" x14ac:dyDescent="0.2">
      <c r="A348" s="275"/>
      <c r="B348" s="275"/>
      <c r="C348" s="275"/>
      <c r="D348" s="275"/>
    </row>
    <row r="349" spans="1:4" x14ac:dyDescent="0.2">
      <c r="A349" s="275"/>
      <c r="B349" s="275"/>
      <c r="C349" s="275"/>
      <c r="D349" s="275"/>
    </row>
    <row r="350" spans="1:4" x14ac:dyDescent="0.2">
      <c r="A350" s="275"/>
      <c r="B350" s="275"/>
      <c r="C350" s="275"/>
      <c r="D350" s="275"/>
    </row>
    <row r="351" spans="1:4" x14ac:dyDescent="0.2">
      <c r="A351" s="275"/>
      <c r="B351" s="275"/>
      <c r="C351" s="275"/>
      <c r="D351" s="275"/>
    </row>
    <row r="352" spans="1:4" x14ac:dyDescent="0.2">
      <c r="A352" s="275"/>
      <c r="B352" s="275"/>
      <c r="C352" s="275"/>
      <c r="D352" s="275"/>
    </row>
    <row r="353" spans="1:4" x14ac:dyDescent="0.2">
      <c r="A353" s="275"/>
      <c r="B353" s="275"/>
      <c r="C353" s="275"/>
      <c r="D353" s="275"/>
    </row>
    <row r="354" spans="1:4" x14ac:dyDescent="0.2">
      <c r="A354" s="275"/>
      <c r="B354" s="275"/>
      <c r="C354" s="275"/>
      <c r="D354" s="275"/>
    </row>
    <row r="355" spans="1:4" x14ac:dyDescent="0.2">
      <c r="A355" s="275"/>
      <c r="B355" s="275"/>
      <c r="C355" s="275"/>
      <c r="D355" s="275"/>
    </row>
    <row r="356" spans="1:4" x14ac:dyDescent="0.2">
      <c r="A356" s="275"/>
      <c r="B356" s="275"/>
      <c r="C356" s="275"/>
      <c r="D356" s="275"/>
    </row>
    <row r="357" spans="1:4" x14ac:dyDescent="0.2">
      <c r="A357" s="275"/>
      <c r="B357" s="275"/>
      <c r="C357" s="275"/>
      <c r="D357" s="275"/>
    </row>
    <row r="358" spans="1:4" x14ac:dyDescent="0.2">
      <c r="A358" s="275"/>
      <c r="B358" s="275"/>
      <c r="C358" s="275"/>
      <c r="D358" s="275"/>
    </row>
    <row r="359" spans="1:4" x14ac:dyDescent="0.2">
      <c r="A359" s="275"/>
      <c r="B359" s="275"/>
      <c r="C359" s="275"/>
      <c r="D359" s="275"/>
    </row>
    <row r="360" spans="1:4" x14ac:dyDescent="0.2">
      <c r="A360" s="275"/>
      <c r="B360" s="275"/>
      <c r="C360" s="275"/>
      <c r="D360" s="275"/>
    </row>
    <row r="361" spans="1:4" x14ac:dyDescent="0.2">
      <c r="A361" s="275"/>
      <c r="B361" s="275"/>
      <c r="C361" s="275"/>
      <c r="D361" s="275"/>
    </row>
    <row r="362" spans="1:4" x14ac:dyDescent="0.2">
      <c r="A362" s="275"/>
      <c r="B362" s="275"/>
      <c r="C362" s="275"/>
      <c r="D362" s="275"/>
    </row>
    <row r="363" spans="1:4" x14ac:dyDescent="0.2">
      <c r="A363" s="275"/>
      <c r="B363" s="275"/>
      <c r="C363" s="275"/>
      <c r="D363" s="275"/>
    </row>
    <row r="364" spans="1:4" x14ac:dyDescent="0.2">
      <c r="A364" s="275"/>
      <c r="B364" s="275"/>
      <c r="C364" s="275"/>
      <c r="D364" s="275"/>
    </row>
    <row r="365" spans="1:4" x14ac:dyDescent="0.2">
      <c r="A365" s="275"/>
      <c r="B365" s="275"/>
      <c r="C365" s="275"/>
      <c r="D365" s="275"/>
    </row>
    <row r="366" spans="1:4" x14ac:dyDescent="0.2">
      <c r="A366" s="275"/>
      <c r="B366" s="275"/>
      <c r="C366" s="275"/>
      <c r="D366" s="275"/>
    </row>
  </sheetData>
  <mergeCells count="1">
    <mergeCell ref="A5:N5"/>
  </mergeCells>
  <pageMargins left="0.7" right="0.7" top="0.75" bottom="0.75" header="0.3" footer="0.3"/>
  <pageSetup paperSize="9" orientation="portrait" r:id="rId1"/>
  <ignoredErrors>
    <ignoredError sqref="B9:F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B1718"/>
  <sheetViews>
    <sheetView zoomScaleNormal="100" workbookViewId="0"/>
  </sheetViews>
  <sheetFormatPr defaultColWidth="10.6640625" defaultRowHeight="11.25" x14ac:dyDescent="0.2"/>
  <cols>
    <col min="1" max="1" width="17" style="306" customWidth="1"/>
    <col min="2" max="2" width="10.83203125" style="306" bestFit="1" customWidth="1"/>
    <col min="3" max="3" width="13.5" style="306" bestFit="1" customWidth="1"/>
    <col min="4" max="4" width="17.83203125" style="306" customWidth="1"/>
    <col min="5" max="5" width="13.5" style="306" bestFit="1" customWidth="1"/>
    <col min="6" max="6" width="20.1640625" style="306" bestFit="1" customWidth="1"/>
    <col min="7" max="7" width="20.1640625" style="306" customWidth="1"/>
    <col min="8" max="16384" width="10.6640625" style="306"/>
  </cols>
  <sheetData>
    <row r="1" spans="1:7" x14ac:dyDescent="0.2">
      <c r="A1" s="265" t="s">
        <v>41</v>
      </c>
      <c r="B1" s="305"/>
      <c r="C1" s="305"/>
      <c r="D1" s="305"/>
      <c r="E1" s="305"/>
    </row>
    <row r="2" spans="1:7" x14ac:dyDescent="0.2">
      <c r="A2" s="265" t="s">
        <v>106</v>
      </c>
      <c r="B2" s="305"/>
      <c r="C2" s="305"/>
      <c r="D2" s="305"/>
      <c r="E2" s="305"/>
    </row>
    <row r="3" spans="1:7" x14ac:dyDescent="0.2">
      <c r="A3" s="307" t="s">
        <v>107</v>
      </c>
      <c r="B3" s="305"/>
      <c r="C3" s="305"/>
      <c r="D3" s="305"/>
      <c r="E3" s="305"/>
    </row>
    <row r="4" spans="1:7" x14ac:dyDescent="0.2">
      <c r="A4" s="308" t="s">
        <v>108</v>
      </c>
      <c r="B4" s="305"/>
      <c r="C4" s="305"/>
      <c r="D4" s="305"/>
      <c r="E4" s="305"/>
    </row>
    <row r="5" spans="1:7" x14ac:dyDescent="0.2">
      <c r="A5" s="306" t="s">
        <v>109</v>
      </c>
      <c r="B5" s="308"/>
      <c r="C5" s="308"/>
      <c r="D5" s="308"/>
      <c r="E5" s="308"/>
    </row>
    <row r="6" spans="1:7" x14ac:dyDescent="0.2">
      <c r="A6" s="309" t="s">
        <v>110</v>
      </c>
      <c r="B6" s="308"/>
      <c r="C6" s="308"/>
      <c r="D6" s="308"/>
      <c r="E6" s="308"/>
    </row>
    <row r="7" spans="1:7" x14ac:dyDescent="0.2">
      <c r="A7" s="310" t="s">
        <v>3</v>
      </c>
      <c r="B7" s="308"/>
      <c r="C7" s="308"/>
      <c r="D7" s="308"/>
      <c r="E7" s="308"/>
    </row>
    <row r="9" spans="1:7" s="313" customFormat="1" ht="21.75" x14ac:dyDescent="0.2">
      <c r="A9" s="311"/>
      <c r="B9" s="311"/>
      <c r="C9" s="312" t="s">
        <v>30</v>
      </c>
      <c r="D9" s="312" t="s">
        <v>111</v>
      </c>
      <c r="E9" s="312" t="s">
        <v>31</v>
      </c>
      <c r="F9" s="312" t="s">
        <v>112</v>
      </c>
      <c r="G9" s="312" t="s">
        <v>68</v>
      </c>
    </row>
    <row r="10" spans="1:7" x14ac:dyDescent="0.2">
      <c r="A10" s="314"/>
      <c r="B10" s="315" t="s">
        <v>113</v>
      </c>
      <c r="C10" s="316">
        <v>77.2</v>
      </c>
      <c r="D10" s="316">
        <v>1.8</v>
      </c>
      <c r="E10" s="316">
        <v>4.8</v>
      </c>
      <c r="F10" s="316">
        <v>6.6</v>
      </c>
      <c r="G10" s="317">
        <v>0.9</v>
      </c>
    </row>
    <row r="11" spans="1:7" x14ac:dyDescent="0.2">
      <c r="A11" s="314">
        <v>2004</v>
      </c>
      <c r="B11" s="315" t="s">
        <v>114</v>
      </c>
      <c r="C11" s="316">
        <v>73.5</v>
      </c>
      <c r="D11" s="316">
        <v>1.1000000000000001</v>
      </c>
      <c r="E11" s="316">
        <v>3.5</v>
      </c>
      <c r="F11" s="316">
        <v>6.2</v>
      </c>
      <c r="G11" s="317">
        <v>0.9</v>
      </c>
    </row>
    <row r="12" spans="1:7" x14ac:dyDescent="0.2">
      <c r="A12" s="314"/>
      <c r="B12" s="315" t="s">
        <v>115</v>
      </c>
      <c r="C12" s="316">
        <v>77.599999999999994</v>
      </c>
      <c r="D12" s="316">
        <v>1.3</v>
      </c>
      <c r="E12" s="316">
        <v>3.7</v>
      </c>
      <c r="F12" s="316">
        <v>6.3</v>
      </c>
      <c r="G12" s="317">
        <v>1.1000000000000001</v>
      </c>
    </row>
    <row r="13" spans="1:7" x14ac:dyDescent="0.2">
      <c r="A13" s="314"/>
      <c r="B13" s="315" t="s">
        <v>116</v>
      </c>
      <c r="C13" s="316">
        <v>75.7</v>
      </c>
      <c r="D13" s="316">
        <v>1.9</v>
      </c>
      <c r="E13" s="316">
        <v>3.8</v>
      </c>
      <c r="F13" s="316">
        <v>6.5</v>
      </c>
      <c r="G13" s="317">
        <v>1.3</v>
      </c>
    </row>
    <row r="14" spans="1:7" x14ac:dyDescent="0.2">
      <c r="A14" s="314"/>
      <c r="B14" s="315" t="s">
        <v>113</v>
      </c>
      <c r="C14" s="316">
        <v>77.400000000000006</v>
      </c>
      <c r="D14" s="316">
        <v>2.2999999999999998</v>
      </c>
      <c r="E14" s="316">
        <v>3.7</v>
      </c>
      <c r="F14" s="316">
        <v>5.6</v>
      </c>
      <c r="G14" s="317">
        <v>1.5</v>
      </c>
    </row>
    <row r="15" spans="1:7" x14ac:dyDescent="0.2">
      <c r="A15" s="314">
        <v>2005</v>
      </c>
      <c r="B15" s="315" t="s">
        <v>114</v>
      </c>
      <c r="C15" s="316">
        <v>80.8</v>
      </c>
      <c r="D15" s="316">
        <v>2.4</v>
      </c>
      <c r="E15" s="316">
        <v>3.8</v>
      </c>
      <c r="F15" s="316">
        <v>6.1</v>
      </c>
      <c r="G15" s="317">
        <v>1.1000000000000001</v>
      </c>
    </row>
    <row r="16" spans="1:7" x14ac:dyDescent="0.2">
      <c r="A16" s="314"/>
      <c r="B16" s="315" t="s">
        <v>115</v>
      </c>
      <c r="C16" s="316">
        <v>81.7</v>
      </c>
      <c r="D16" s="316">
        <v>2.9</v>
      </c>
      <c r="E16" s="316">
        <v>3.6</v>
      </c>
      <c r="F16" s="316">
        <v>6.4</v>
      </c>
      <c r="G16" s="317">
        <v>1.4</v>
      </c>
    </row>
    <row r="17" spans="1:28" x14ac:dyDescent="0.2">
      <c r="A17" s="314"/>
      <c r="B17" s="315" t="s">
        <v>116</v>
      </c>
      <c r="C17" s="316">
        <v>84.7</v>
      </c>
      <c r="D17" s="316">
        <v>2.9</v>
      </c>
      <c r="E17" s="316">
        <v>3.6</v>
      </c>
      <c r="F17" s="316">
        <v>6.1</v>
      </c>
      <c r="G17" s="317">
        <v>1.8</v>
      </c>
    </row>
    <row r="18" spans="1:28" x14ac:dyDescent="0.2">
      <c r="A18" s="314"/>
      <c r="B18" s="315" t="s">
        <v>113</v>
      </c>
      <c r="C18" s="316">
        <v>87.9</v>
      </c>
      <c r="D18" s="316">
        <v>3.2</v>
      </c>
      <c r="E18" s="316">
        <v>2.9</v>
      </c>
      <c r="F18" s="316">
        <v>6.5</v>
      </c>
      <c r="G18" s="317">
        <v>2.1</v>
      </c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</row>
    <row r="19" spans="1:28" x14ac:dyDescent="0.2">
      <c r="A19" s="314">
        <v>2006</v>
      </c>
      <c r="B19" s="315" t="s">
        <v>114</v>
      </c>
      <c r="C19" s="316">
        <v>85.9</v>
      </c>
      <c r="D19" s="316">
        <v>4</v>
      </c>
      <c r="E19" s="316">
        <v>3.9</v>
      </c>
      <c r="F19" s="316">
        <v>6.5</v>
      </c>
      <c r="G19" s="317">
        <v>3.2</v>
      </c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</row>
    <row r="20" spans="1:28" x14ac:dyDescent="0.2">
      <c r="A20" s="314"/>
      <c r="B20" s="315" t="s">
        <v>115</v>
      </c>
      <c r="C20" s="316">
        <v>88.3</v>
      </c>
      <c r="D20" s="316">
        <v>5.8</v>
      </c>
      <c r="E20" s="316">
        <v>3.8</v>
      </c>
      <c r="F20" s="316">
        <v>6.1</v>
      </c>
      <c r="G20" s="317">
        <v>3</v>
      </c>
    </row>
    <row r="21" spans="1:28" x14ac:dyDescent="0.2">
      <c r="A21" s="314"/>
      <c r="B21" s="315" t="s">
        <v>116</v>
      </c>
      <c r="C21" s="316">
        <v>89.3</v>
      </c>
      <c r="D21" s="316">
        <v>5.7</v>
      </c>
      <c r="E21" s="316">
        <v>4</v>
      </c>
      <c r="F21" s="316">
        <v>5.9</v>
      </c>
      <c r="G21" s="317">
        <v>3</v>
      </c>
    </row>
    <row r="22" spans="1:28" x14ac:dyDescent="0.2">
      <c r="A22" s="314"/>
      <c r="B22" s="315" t="s">
        <v>113</v>
      </c>
      <c r="C22" s="316">
        <v>88.4</v>
      </c>
      <c r="D22" s="316">
        <v>7.3</v>
      </c>
      <c r="E22" s="316">
        <v>4.0999999999999996</v>
      </c>
      <c r="F22" s="316">
        <v>5.6</v>
      </c>
      <c r="G22" s="317">
        <v>3.8</v>
      </c>
    </row>
    <row r="23" spans="1:28" x14ac:dyDescent="0.2">
      <c r="A23" s="314">
        <v>2007</v>
      </c>
      <c r="B23" s="315" t="s">
        <v>114</v>
      </c>
      <c r="C23" s="316">
        <v>86.7</v>
      </c>
      <c r="D23" s="316">
        <v>8.6999999999999993</v>
      </c>
      <c r="E23" s="316">
        <v>3.5</v>
      </c>
      <c r="F23" s="316">
        <v>5.8</v>
      </c>
      <c r="G23" s="317">
        <v>3.7</v>
      </c>
    </row>
    <row r="24" spans="1:28" x14ac:dyDescent="0.2">
      <c r="A24" s="314"/>
      <c r="B24" s="315" t="s">
        <v>115</v>
      </c>
      <c r="C24" s="316">
        <v>87.6</v>
      </c>
      <c r="D24" s="316">
        <v>8.5</v>
      </c>
      <c r="E24" s="316">
        <v>3.1</v>
      </c>
      <c r="F24" s="316">
        <v>5</v>
      </c>
      <c r="G24" s="317">
        <v>3.9</v>
      </c>
    </row>
    <row r="25" spans="1:28" x14ac:dyDescent="0.2">
      <c r="A25" s="314"/>
      <c r="B25" s="315" t="s">
        <v>116</v>
      </c>
      <c r="C25" s="316">
        <v>89.2</v>
      </c>
      <c r="D25" s="316">
        <v>10</v>
      </c>
      <c r="E25" s="316">
        <v>2.6</v>
      </c>
      <c r="F25" s="316">
        <v>5.4</v>
      </c>
      <c r="G25" s="317">
        <v>4.5</v>
      </c>
    </row>
    <row r="26" spans="1:28" x14ac:dyDescent="0.2">
      <c r="A26" s="314"/>
      <c r="B26" s="315" t="s">
        <v>113</v>
      </c>
      <c r="C26" s="316">
        <v>89.6</v>
      </c>
      <c r="D26" s="316">
        <v>12.4</v>
      </c>
      <c r="E26" s="316">
        <v>2.7</v>
      </c>
      <c r="F26" s="316">
        <v>5.4</v>
      </c>
      <c r="G26" s="317">
        <v>5.2</v>
      </c>
    </row>
    <row r="27" spans="1:28" x14ac:dyDescent="0.2">
      <c r="A27" s="314">
        <v>2008</v>
      </c>
      <c r="B27" s="315" t="s">
        <v>114</v>
      </c>
      <c r="C27" s="316">
        <v>90.8</v>
      </c>
      <c r="D27" s="316">
        <v>17.8</v>
      </c>
      <c r="E27" s="316">
        <v>3.1</v>
      </c>
      <c r="F27" s="316">
        <v>5.7</v>
      </c>
      <c r="G27" s="317">
        <v>6.9</v>
      </c>
    </row>
    <row r="28" spans="1:28" x14ac:dyDescent="0.2">
      <c r="A28" s="314"/>
      <c r="B28" s="315" t="s">
        <v>115</v>
      </c>
      <c r="C28" s="316">
        <v>89.1</v>
      </c>
      <c r="D28" s="316">
        <v>18.100000000000001</v>
      </c>
      <c r="E28" s="316">
        <v>2.8</v>
      </c>
      <c r="F28" s="316">
        <v>5</v>
      </c>
      <c r="G28" s="317">
        <v>6.5</v>
      </c>
    </row>
    <row r="29" spans="1:28" x14ac:dyDescent="0.2">
      <c r="A29" s="314"/>
      <c r="B29" s="315" t="s">
        <v>116</v>
      </c>
      <c r="C29" s="316">
        <v>90</v>
      </c>
      <c r="D29" s="316">
        <v>21.5</v>
      </c>
      <c r="E29" s="316">
        <v>2.7</v>
      </c>
      <c r="F29" s="316">
        <v>5.3</v>
      </c>
      <c r="G29" s="317">
        <v>7.2</v>
      </c>
    </row>
    <row r="30" spans="1:28" x14ac:dyDescent="0.2">
      <c r="A30" s="314"/>
      <c r="B30" s="315" t="s">
        <v>113</v>
      </c>
      <c r="C30" s="316">
        <v>82.3</v>
      </c>
      <c r="D30" s="316">
        <v>21.6</v>
      </c>
      <c r="E30" s="316">
        <v>2.1</v>
      </c>
      <c r="F30" s="316">
        <v>3.6</v>
      </c>
      <c r="G30" s="317">
        <v>7.1</v>
      </c>
    </row>
    <row r="31" spans="1:28" x14ac:dyDescent="0.2">
      <c r="A31" s="314">
        <v>2009</v>
      </c>
      <c r="B31" s="315" t="s">
        <v>114</v>
      </c>
      <c r="C31" s="316">
        <v>97.8</v>
      </c>
      <c r="D31" s="316">
        <v>21.7</v>
      </c>
      <c r="E31" s="316">
        <v>2.4</v>
      </c>
      <c r="F31" s="316">
        <v>4.5</v>
      </c>
      <c r="G31" s="317">
        <v>7.1</v>
      </c>
    </row>
    <row r="32" spans="1:28" x14ac:dyDescent="0.2">
      <c r="A32" s="314"/>
      <c r="B32" s="315" t="s">
        <v>115</v>
      </c>
      <c r="C32" s="316">
        <v>97.6</v>
      </c>
      <c r="D32" s="316">
        <v>20.5</v>
      </c>
      <c r="E32" s="316">
        <v>2.4</v>
      </c>
      <c r="F32" s="316">
        <v>4.0999999999999996</v>
      </c>
      <c r="G32" s="317">
        <v>6.6</v>
      </c>
    </row>
    <row r="33" spans="1:7" x14ac:dyDescent="0.2">
      <c r="A33" s="314"/>
      <c r="B33" s="315" t="s">
        <v>116</v>
      </c>
      <c r="C33" s="316">
        <v>98.4</v>
      </c>
      <c r="D33" s="316">
        <v>18.899999999999999</v>
      </c>
      <c r="E33" s="316">
        <v>3</v>
      </c>
      <c r="F33" s="316">
        <v>3.6</v>
      </c>
      <c r="G33" s="317">
        <v>6.2</v>
      </c>
    </row>
    <row r="34" spans="1:7" x14ac:dyDescent="0.2">
      <c r="A34" s="314"/>
      <c r="B34" s="315" t="s">
        <v>113</v>
      </c>
      <c r="C34" s="316">
        <v>98</v>
      </c>
      <c r="D34" s="316">
        <v>17.5</v>
      </c>
      <c r="E34" s="316">
        <v>3.2</v>
      </c>
      <c r="F34" s="316">
        <v>4.5</v>
      </c>
      <c r="G34" s="317">
        <v>5.5</v>
      </c>
    </row>
    <row r="35" spans="1:7" x14ac:dyDescent="0.2">
      <c r="A35" s="314">
        <v>2010</v>
      </c>
      <c r="B35" s="315" t="s">
        <v>114</v>
      </c>
      <c r="C35" s="316">
        <v>98.3</v>
      </c>
      <c r="D35" s="316">
        <v>16.3</v>
      </c>
      <c r="E35" s="316">
        <v>4.5999999999999996</v>
      </c>
      <c r="F35" s="316">
        <v>4.7</v>
      </c>
      <c r="G35" s="317">
        <v>5.0999999999999996</v>
      </c>
    </row>
    <row r="36" spans="1:7" x14ac:dyDescent="0.2">
      <c r="A36" s="314"/>
      <c r="B36" s="315" t="s">
        <v>115</v>
      </c>
      <c r="C36" s="316">
        <v>98.4</v>
      </c>
      <c r="D36" s="316">
        <v>15.5</v>
      </c>
      <c r="E36" s="316">
        <v>5.2</v>
      </c>
      <c r="F36" s="316">
        <v>4.9000000000000004</v>
      </c>
      <c r="G36" s="317">
        <v>3.9</v>
      </c>
    </row>
    <row r="37" spans="1:7" x14ac:dyDescent="0.2">
      <c r="A37" s="314"/>
      <c r="B37" s="315" t="s">
        <v>116</v>
      </c>
      <c r="C37" s="316">
        <v>98.1</v>
      </c>
      <c r="D37" s="316">
        <v>14.4</v>
      </c>
      <c r="E37" s="316">
        <v>5.8</v>
      </c>
      <c r="F37" s="316">
        <v>5.2</v>
      </c>
      <c r="G37" s="317">
        <v>3.8</v>
      </c>
    </row>
    <row r="38" spans="1:7" x14ac:dyDescent="0.2">
      <c r="A38" s="314"/>
      <c r="B38" s="315" t="s">
        <v>113</v>
      </c>
      <c r="C38" s="316">
        <v>95</v>
      </c>
      <c r="D38" s="316">
        <v>14.1</v>
      </c>
      <c r="E38" s="316">
        <v>5.6</v>
      </c>
      <c r="F38" s="316">
        <v>5.0999999999999996</v>
      </c>
      <c r="G38" s="317">
        <v>3.6</v>
      </c>
    </row>
    <row r="39" spans="1:7" x14ac:dyDescent="0.2">
      <c r="A39" s="314">
        <v>2011</v>
      </c>
      <c r="B39" s="315" t="s">
        <v>114</v>
      </c>
      <c r="C39" s="316">
        <v>93.4</v>
      </c>
      <c r="D39" s="316">
        <v>10.8</v>
      </c>
      <c r="E39" s="316">
        <v>6.5</v>
      </c>
      <c r="F39" s="316">
        <v>5</v>
      </c>
      <c r="G39" s="317">
        <v>3</v>
      </c>
    </row>
    <row r="40" spans="1:7" x14ac:dyDescent="0.2">
      <c r="A40" s="319"/>
      <c r="B40" s="315" t="s">
        <v>115</v>
      </c>
      <c r="C40" s="316">
        <v>93.4</v>
      </c>
      <c r="D40" s="316">
        <v>6.7</v>
      </c>
      <c r="E40" s="316">
        <v>8.1</v>
      </c>
      <c r="F40" s="316">
        <v>4.8</v>
      </c>
      <c r="G40" s="317">
        <v>2.4</v>
      </c>
    </row>
    <row r="41" spans="1:7" x14ac:dyDescent="0.2">
      <c r="A41" s="319"/>
      <c r="B41" s="315" t="s">
        <v>116</v>
      </c>
      <c r="C41" s="316">
        <v>91.5</v>
      </c>
      <c r="D41" s="316">
        <v>4.7</v>
      </c>
      <c r="E41" s="316">
        <v>9.5</v>
      </c>
      <c r="F41" s="316">
        <v>4.7</v>
      </c>
      <c r="G41" s="317">
        <v>2.2000000000000002</v>
      </c>
    </row>
    <row r="42" spans="1:7" x14ac:dyDescent="0.2">
      <c r="A42" s="320"/>
      <c r="B42" s="315" t="s">
        <v>113</v>
      </c>
      <c r="C42" s="316">
        <v>90.6</v>
      </c>
      <c r="D42" s="316">
        <v>4.5</v>
      </c>
      <c r="E42" s="316">
        <v>11.6</v>
      </c>
      <c r="F42" s="316">
        <v>5.5</v>
      </c>
      <c r="G42" s="317">
        <v>1.4</v>
      </c>
    </row>
    <row r="43" spans="1:7" x14ac:dyDescent="0.2">
      <c r="A43" s="314">
        <v>2012</v>
      </c>
      <c r="B43" s="315" t="s">
        <v>114</v>
      </c>
      <c r="C43" s="316">
        <v>87.5</v>
      </c>
      <c r="D43" s="316">
        <v>4</v>
      </c>
      <c r="E43" s="316">
        <v>11.9</v>
      </c>
      <c r="F43" s="316">
        <v>5.0999999999999996</v>
      </c>
      <c r="G43" s="317">
        <v>1.3</v>
      </c>
    </row>
    <row r="44" spans="1:7" x14ac:dyDescent="0.2">
      <c r="A44" s="314"/>
      <c r="B44" s="315" t="s">
        <v>115</v>
      </c>
      <c r="C44" s="316">
        <v>91.6</v>
      </c>
      <c r="D44" s="316">
        <v>4.3</v>
      </c>
      <c r="E44" s="316">
        <v>12</v>
      </c>
      <c r="F44" s="316">
        <v>5.5</v>
      </c>
      <c r="G44" s="317">
        <v>1.3</v>
      </c>
    </row>
    <row r="45" spans="1:7" x14ac:dyDescent="0.2">
      <c r="A45" s="314"/>
      <c r="B45" s="315" t="s">
        <v>116</v>
      </c>
      <c r="C45" s="316">
        <v>86.8</v>
      </c>
      <c r="D45" s="316">
        <v>3.8</v>
      </c>
      <c r="E45" s="316">
        <v>12.3</v>
      </c>
      <c r="F45" s="316">
        <v>5.4</v>
      </c>
      <c r="G45" s="317">
        <v>1.1000000000000001</v>
      </c>
    </row>
    <row r="46" spans="1:7" x14ac:dyDescent="0.2">
      <c r="A46" s="314"/>
      <c r="B46" s="315" t="s">
        <v>113</v>
      </c>
      <c r="C46" s="316">
        <v>86.9</v>
      </c>
      <c r="D46" s="316">
        <v>3.6</v>
      </c>
      <c r="E46" s="316">
        <v>12.4</v>
      </c>
      <c r="F46" s="316">
        <v>5.4</v>
      </c>
      <c r="G46" s="317">
        <v>1.1000000000000001</v>
      </c>
    </row>
    <row r="47" spans="1:7" x14ac:dyDescent="0.2">
      <c r="A47" s="321"/>
    </row>
    <row r="48" spans="1:7" x14ac:dyDescent="0.2">
      <c r="A48" s="321"/>
      <c r="B48" s="308"/>
      <c r="C48" s="308"/>
      <c r="D48" s="308"/>
      <c r="E48" s="308"/>
    </row>
    <row r="49" spans="1:5" x14ac:dyDescent="0.2">
      <c r="A49" s="321"/>
    </row>
    <row r="50" spans="1:5" x14ac:dyDescent="0.2">
      <c r="A50" s="321"/>
    </row>
    <row r="51" spans="1:5" x14ac:dyDescent="0.2">
      <c r="A51" s="321"/>
      <c r="B51" s="308"/>
      <c r="C51" s="308"/>
      <c r="D51" s="308"/>
      <c r="E51" s="308"/>
    </row>
    <row r="52" spans="1:5" x14ac:dyDescent="0.2">
      <c r="A52" s="321"/>
    </row>
    <row r="53" spans="1:5" x14ac:dyDescent="0.2">
      <c r="A53" s="321"/>
    </row>
    <row r="54" spans="1:5" x14ac:dyDescent="0.2">
      <c r="A54" s="321"/>
      <c r="B54" s="308"/>
      <c r="C54" s="308"/>
      <c r="D54" s="308"/>
      <c r="E54" s="308"/>
    </row>
    <row r="55" spans="1:5" x14ac:dyDescent="0.2">
      <c r="A55" s="321"/>
    </row>
    <row r="56" spans="1:5" x14ac:dyDescent="0.2">
      <c r="A56" s="321"/>
    </row>
    <row r="57" spans="1:5" x14ac:dyDescent="0.2">
      <c r="A57" s="321"/>
      <c r="B57" s="308"/>
      <c r="C57" s="308"/>
      <c r="D57" s="308"/>
      <c r="E57" s="308"/>
    </row>
    <row r="58" spans="1:5" x14ac:dyDescent="0.2">
      <c r="A58" s="321"/>
    </row>
    <row r="59" spans="1:5" x14ac:dyDescent="0.2">
      <c r="A59" s="321"/>
    </row>
    <row r="60" spans="1:5" x14ac:dyDescent="0.2">
      <c r="A60" s="321"/>
      <c r="B60" s="308"/>
      <c r="C60" s="308"/>
      <c r="D60" s="308"/>
      <c r="E60" s="308"/>
    </row>
    <row r="61" spans="1:5" x14ac:dyDescent="0.2">
      <c r="A61" s="321"/>
    </row>
    <row r="62" spans="1:5" x14ac:dyDescent="0.2">
      <c r="A62" s="321"/>
    </row>
    <row r="63" spans="1:5" x14ac:dyDescent="0.2">
      <c r="A63" s="321"/>
      <c r="B63" s="308"/>
      <c r="C63" s="308"/>
      <c r="D63" s="308"/>
      <c r="E63" s="308"/>
    </row>
    <row r="64" spans="1:5" x14ac:dyDescent="0.2">
      <c r="A64" s="321"/>
    </row>
    <row r="65" spans="1:7" x14ac:dyDescent="0.2">
      <c r="A65" s="321"/>
    </row>
    <row r="66" spans="1:7" x14ac:dyDescent="0.2">
      <c r="A66" s="321"/>
      <c r="B66" s="308"/>
      <c r="C66" s="308"/>
      <c r="D66" s="308"/>
      <c r="E66" s="308"/>
    </row>
    <row r="67" spans="1:7" x14ac:dyDescent="0.2">
      <c r="A67" s="321"/>
    </row>
    <row r="68" spans="1:7" x14ac:dyDescent="0.2">
      <c r="A68" s="321"/>
    </row>
    <row r="69" spans="1:7" x14ac:dyDescent="0.2">
      <c r="A69" s="321"/>
      <c r="B69" s="308"/>
      <c r="C69" s="308"/>
      <c r="D69" s="308"/>
      <c r="E69" s="308"/>
    </row>
    <row r="70" spans="1:7" x14ac:dyDescent="0.2">
      <c r="A70" s="321"/>
    </row>
    <row r="71" spans="1:7" x14ac:dyDescent="0.2">
      <c r="A71" s="321"/>
    </row>
    <row r="72" spans="1:7" x14ac:dyDescent="0.2">
      <c r="A72" s="321"/>
      <c r="B72" s="308"/>
      <c r="C72" s="308"/>
      <c r="D72" s="308"/>
      <c r="E72" s="308"/>
    </row>
    <row r="73" spans="1:7" x14ac:dyDescent="0.2">
      <c r="A73" s="321"/>
    </row>
    <row r="74" spans="1:7" x14ac:dyDescent="0.2">
      <c r="A74" s="321"/>
    </row>
    <row r="75" spans="1:7" x14ac:dyDescent="0.2">
      <c r="A75" s="321"/>
      <c r="B75" s="308"/>
      <c r="C75" s="308"/>
      <c r="D75" s="308"/>
      <c r="E75" s="308"/>
    </row>
    <row r="76" spans="1:7" x14ac:dyDescent="0.2">
      <c r="A76" s="321"/>
      <c r="B76" s="322"/>
      <c r="C76" s="322"/>
      <c r="D76" s="322"/>
      <c r="E76" s="322"/>
      <c r="F76" s="322"/>
      <c r="G76" s="322"/>
    </row>
    <row r="77" spans="1:7" x14ac:dyDescent="0.2">
      <c r="A77" s="321"/>
      <c r="B77" s="322"/>
      <c r="C77" s="322"/>
      <c r="D77" s="322"/>
      <c r="E77" s="322"/>
      <c r="F77" s="322"/>
      <c r="G77" s="322"/>
    </row>
    <row r="78" spans="1:7" x14ac:dyDescent="0.2">
      <c r="A78" s="321"/>
      <c r="B78" s="308"/>
      <c r="C78" s="308"/>
      <c r="D78" s="308"/>
      <c r="E78" s="308"/>
    </row>
    <row r="79" spans="1:7" x14ac:dyDescent="0.2">
      <c r="A79" s="321"/>
    </row>
    <row r="80" spans="1:7" x14ac:dyDescent="0.2">
      <c r="A80" s="321"/>
    </row>
    <row r="81" spans="1:7" x14ac:dyDescent="0.2">
      <c r="A81" s="321"/>
      <c r="B81" s="308"/>
      <c r="C81" s="308"/>
      <c r="D81" s="308"/>
      <c r="E81" s="308"/>
    </row>
    <row r="82" spans="1:7" x14ac:dyDescent="0.2">
      <c r="A82" s="321"/>
      <c r="F82" s="323"/>
      <c r="G82" s="323"/>
    </row>
    <row r="83" spans="1:7" x14ac:dyDescent="0.2">
      <c r="A83" s="321"/>
      <c r="B83" s="324"/>
      <c r="C83" s="324"/>
      <c r="D83" s="324"/>
      <c r="E83" s="324"/>
      <c r="F83" s="323"/>
      <c r="G83" s="323"/>
    </row>
    <row r="84" spans="1:7" x14ac:dyDescent="0.2">
      <c r="A84" s="321"/>
      <c r="B84" s="324"/>
      <c r="C84" s="324"/>
      <c r="D84" s="324"/>
      <c r="E84" s="324"/>
      <c r="F84" s="323"/>
      <c r="G84" s="323"/>
    </row>
    <row r="85" spans="1:7" x14ac:dyDescent="0.2">
      <c r="A85" s="321"/>
      <c r="B85" s="324"/>
      <c r="C85" s="324"/>
      <c r="D85" s="324"/>
      <c r="E85" s="324"/>
      <c r="F85" s="325"/>
      <c r="G85" s="325"/>
    </row>
    <row r="86" spans="1:7" x14ac:dyDescent="0.2">
      <c r="A86" s="321"/>
      <c r="B86" s="326"/>
      <c r="C86" s="326"/>
      <c r="D86" s="326"/>
      <c r="E86" s="326"/>
      <c r="F86" s="327"/>
      <c r="G86" s="327"/>
    </row>
    <row r="87" spans="1:7" x14ac:dyDescent="0.2">
      <c r="A87" s="321"/>
      <c r="F87" s="327"/>
      <c r="G87" s="327"/>
    </row>
    <row r="88" spans="1:7" x14ac:dyDescent="0.2">
      <c r="A88" s="321"/>
      <c r="B88" s="324"/>
      <c r="C88" s="324"/>
      <c r="D88" s="324"/>
      <c r="E88" s="324"/>
      <c r="F88" s="327"/>
      <c r="G88" s="327"/>
    </row>
    <row r="89" spans="1:7" x14ac:dyDescent="0.2">
      <c r="A89" s="321"/>
      <c r="B89" s="326"/>
      <c r="C89" s="326"/>
      <c r="D89" s="326"/>
      <c r="E89" s="326"/>
      <c r="F89" s="327"/>
      <c r="G89" s="327"/>
    </row>
    <row r="90" spans="1:7" x14ac:dyDescent="0.2">
      <c r="A90" s="321"/>
      <c r="F90" s="327"/>
      <c r="G90" s="327"/>
    </row>
    <row r="91" spans="1:7" x14ac:dyDescent="0.2">
      <c r="A91" s="321"/>
      <c r="F91" s="328"/>
      <c r="G91" s="328"/>
    </row>
    <row r="92" spans="1:7" x14ac:dyDescent="0.2">
      <c r="A92" s="321"/>
      <c r="B92" s="308"/>
      <c r="C92" s="308"/>
      <c r="D92" s="308"/>
      <c r="E92" s="308"/>
      <c r="F92" s="328"/>
      <c r="G92" s="328"/>
    </row>
    <row r="93" spans="1:7" x14ac:dyDescent="0.2">
      <c r="A93" s="321"/>
      <c r="F93" s="329"/>
      <c r="G93" s="329"/>
    </row>
    <row r="94" spans="1:7" x14ac:dyDescent="0.2">
      <c r="A94" s="321"/>
      <c r="F94" s="329"/>
      <c r="G94" s="329"/>
    </row>
    <row r="95" spans="1:7" x14ac:dyDescent="0.2">
      <c r="A95" s="321"/>
      <c r="B95" s="308"/>
      <c r="C95" s="308"/>
      <c r="D95" s="308"/>
      <c r="E95" s="308"/>
      <c r="F95" s="329"/>
      <c r="G95" s="329"/>
    </row>
    <row r="96" spans="1:7" x14ac:dyDescent="0.2">
      <c r="A96" s="321"/>
      <c r="F96" s="329"/>
      <c r="G96" s="329"/>
    </row>
    <row r="97" spans="1:7" x14ac:dyDescent="0.2">
      <c r="A97" s="321"/>
      <c r="F97" s="329"/>
      <c r="G97" s="329"/>
    </row>
    <row r="98" spans="1:7" x14ac:dyDescent="0.2">
      <c r="A98" s="321"/>
      <c r="B98" s="308"/>
      <c r="C98" s="308"/>
      <c r="D98" s="308"/>
      <c r="E98" s="308"/>
      <c r="F98" s="329"/>
      <c r="G98" s="329"/>
    </row>
    <row r="99" spans="1:7" x14ac:dyDescent="0.2">
      <c r="A99" s="321"/>
      <c r="F99" s="329"/>
      <c r="G99" s="329"/>
    </row>
    <row r="100" spans="1:7" x14ac:dyDescent="0.2">
      <c r="A100" s="321"/>
      <c r="F100" s="329"/>
      <c r="G100" s="329"/>
    </row>
    <row r="101" spans="1:7" x14ac:dyDescent="0.2">
      <c r="A101" s="321"/>
      <c r="B101" s="308"/>
      <c r="C101" s="308"/>
      <c r="D101" s="308"/>
      <c r="E101" s="308"/>
      <c r="F101" s="329"/>
      <c r="G101" s="329"/>
    </row>
    <row r="102" spans="1:7" x14ac:dyDescent="0.2">
      <c r="A102" s="321"/>
      <c r="F102" s="329"/>
      <c r="G102" s="329"/>
    </row>
    <row r="103" spans="1:7" x14ac:dyDescent="0.2">
      <c r="A103" s="321"/>
      <c r="F103" s="329"/>
      <c r="G103" s="329"/>
    </row>
    <row r="104" spans="1:7" x14ac:dyDescent="0.2">
      <c r="A104" s="321"/>
      <c r="B104" s="308"/>
      <c r="C104" s="308"/>
      <c r="D104" s="308"/>
      <c r="E104" s="308"/>
      <c r="F104" s="329"/>
      <c r="G104" s="329"/>
    </row>
    <row r="105" spans="1:7" x14ac:dyDescent="0.2">
      <c r="A105" s="321"/>
      <c r="F105" s="329"/>
      <c r="G105" s="329"/>
    </row>
    <row r="106" spans="1:7" x14ac:dyDescent="0.2">
      <c r="A106" s="321"/>
      <c r="F106" s="329"/>
      <c r="G106" s="329"/>
    </row>
    <row r="107" spans="1:7" x14ac:dyDescent="0.2">
      <c r="A107" s="321"/>
      <c r="B107" s="308"/>
      <c r="C107" s="308"/>
      <c r="D107" s="308"/>
      <c r="E107" s="308"/>
      <c r="F107" s="329"/>
      <c r="G107" s="329"/>
    </row>
    <row r="108" spans="1:7" x14ac:dyDescent="0.2">
      <c r="A108" s="321"/>
      <c r="F108" s="329"/>
      <c r="G108" s="329"/>
    </row>
    <row r="109" spans="1:7" x14ac:dyDescent="0.2">
      <c r="A109" s="321"/>
      <c r="F109" s="329"/>
      <c r="G109" s="329"/>
    </row>
    <row r="110" spans="1:7" x14ac:dyDescent="0.2">
      <c r="A110" s="321"/>
      <c r="B110" s="308"/>
      <c r="C110" s="308"/>
      <c r="D110" s="308"/>
      <c r="E110" s="308"/>
      <c r="F110" s="329"/>
      <c r="G110" s="329"/>
    </row>
    <row r="111" spans="1:7" x14ac:dyDescent="0.2">
      <c r="A111" s="321"/>
      <c r="F111" s="329"/>
      <c r="G111" s="329"/>
    </row>
    <row r="112" spans="1:7" x14ac:dyDescent="0.2">
      <c r="A112" s="321"/>
      <c r="F112" s="329"/>
      <c r="G112" s="329"/>
    </row>
    <row r="113" spans="1:7" x14ac:dyDescent="0.2">
      <c r="A113" s="321"/>
      <c r="B113" s="308"/>
      <c r="C113" s="308"/>
      <c r="D113" s="308"/>
      <c r="E113" s="308"/>
      <c r="F113" s="329"/>
      <c r="G113" s="329"/>
    </row>
    <row r="114" spans="1:7" x14ac:dyDescent="0.2">
      <c r="A114" s="321"/>
      <c r="F114" s="329"/>
      <c r="G114" s="329"/>
    </row>
    <row r="115" spans="1:7" x14ac:dyDescent="0.2">
      <c r="A115" s="321"/>
      <c r="F115" s="329"/>
      <c r="G115" s="329"/>
    </row>
    <row r="116" spans="1:7" x14ac:dyDescent="0.2">
      <c r="A116" s="321"/>
      <c r="B116" s="308"/>
      <c r="C116" s="308"/>
      <c r="D116" s="308"/>
      <c r="E116" s="308"/>
      <c r="F116" s="330"/>
      <c r="G116" s="330"/>
    </row>
    <row r="117" spans="1:7" x14ac:dyDescent="0.2">
      <c r="A117" s="321"/>
      <c r="F117" s="331"/>
      <c r="G117" s="331"/>
    </row>
    <row r="118" spans="1:7" x14ac:dyDescent="0.2">
      <c r="A118" s="321"/>
    </row>
    <row r="119" spans="1:7" x14ac:dyDescent="0.2">
      <c r="A119" s="321"/>
      <c r="B119" s="308"/>
      <c r="C119" s="308"/>
      <c r="D119" s="308"/>
      <c r="E119" s="308"/>
    </row>
    <row r="120" spans="1:7" x14ac:dyDescent="0.2">
      <c r="A120" s="321"/>
    </row>
    <row r="121" spans="1:7" x14ac:dyDescent="0.2">
      <c r="A121" s="321"/>
    </row>
    <row r="122" spans="1:7" x14ac:dyDescent="0.2">
      <c r="A122" s="321"/>
      <c r="B122" s="308"/>
      <c r="C122" s="308"/>
      <c r="D122" s="308"/>
      <c r="E122" s="308"/>
    </row>
    <row r="123" spans="1:7" x14ac:dyDescent="0.2">
      <c r="A123" s="321"/>
    </row>
    <row r="124" spans="1:7" x14ac:dyDescent="0.2">
      <c r="A124" s="321"/>
    </row>
    <row r="125" spans="1:7" x14ac:dyDescent="0.2">
      <c r="A125" s="321"/>
      <c r="B125" s="308"/>
      <c r="C125" s="308"/>
      <c r="D125" s="308"/>
      <c r="E125" s="308"/>
    </row>
    <row r="126" spans="1:7" x14ac:dyDescent="0.2">
      <c r="A126" s="321"/>
    </row>
    <row r="127" spans="1:7" x14ac:dyDescent="0.2">
      <c r="A127" s="321"/>
    </row>
    <row r="128" spans="1:7" x14ac:dyDescent="0.2">
      <c r="A128" s="321"/>
      <c r="B128" s="308"/>
      <c r="C128" s="308"/>
      <c r="D128" s="308"/>
      <c r="E128" s="308"/>
    </row>
    <row r="129" spans="1:5" x14ac:dyDescent="0.2">
      <c r="A129" s="321"/>
    </row>
    <row r="130" spans="1:5" x14ac:dyDescent="0.2">
      <c r="A130" s="321"/>
    </row>
    <row r="131" spans="1:5" x14ac:dyDescent="0.2">
      <c r="A131" s="321"/>
      <c r="B131" s="308"/>
      <c r="C131" s="308"/>
      <c r="D131" s="308"/>
      <c r="E131" s="308"/>
    </row>
    <row r="132" spans="1:5" x14ac:dyDescent="0.2">
      <c r="A132" s="321"/>
    </row>
    <row r="133" spans="1:5" x14ac:dyDescent="0.2">
      <c r="A133" s="321"/>
    </row>
    <row r="134" spans="1:5" x14ac:dyDescent="0.2">
      <c r="A134" s="321"/>
      <c r="B134" s="308"/>
      <c r="C134" s="308"/>
      <c r="D134" s="308"/>
      <c r="E134" s="308"/>
    </row>
    <row r="135" spans="1:5" x14ac:dyDescent="0.2">
      <c r="A135" s="321"/>
    </row>
    <row r="136" spans="1:5" x14ac:dyDescent="0.2">
      <c r="A136" s="321"/>
    </row>
    <row r="137" spans="1:5" x14ac:dyDescent="0.2">
      <c r="A137" s="321"/>
    </row>
    <row r="138" spans="1:5" x14ac:dyDescent="0.2">
      <c r="A138" s="321"/>
    </row>
    <row r="139" spans="1:5" x14ac:dyDescent="0.2">
      <c r="A139" s="332"/>
      <c r="B139" s="333"/>
      <c r="C139" s="333"/>
      <c r="D139" s="333"/>
      <c r="E139" s="333"/>
    </row>
    <row r="140" spans="1:5" x14ac:dyDescent="0.2">
      <c r="A140" s="334"/>
      <c r="B140" s="335"/>
      <c r="C140" s="335"/>
      <c r="D140" s="335"/>
      <c r="E140" s="335"/>
    </row>
    <row r="141" spans="1:5" x14ac:dyDescent="0.2">
      <c r="A141" s="334"/>
      <c r="B141" s="335"/>
      <c r="C141" s="335"/>
      <c r="D141" s="335"/>
      <c r="E141" s="335"/>
    </row>
    <row r="142" spans="1:5" x14ac:dyDescent="0.2">
      <c r="A142" s="334"/>
      <c r="B142" s="335"/>
      <c r="C142" s="335"/>
      <c r="D142" s="335"/>
      <c r="E142" s="335"/>
    </row>
    <row r="143" spans="1:5" x14ac:dyDescent="0.2">
      <c r="A143" s="334"/>
      <c r="B143" s="335"/>
      <c r="C143" s="335"/>
      <c r="D143" s="335"/>
      <c r="E143" s="335"/>
    </row>
    <row r="144" spans="1:5" x14ac:dyDescent="0.2">
      <c r="A144" s="334"/>
      <c r="B144" s="335"/>
      <c r="C144" s="335"/>
      <c r="D144" s="335"/>
      <c r="E144" s="335"/>
    </row>
    <row r="145" spans="1:5" x14ac:dyDescent="0.2">
      <c r="A145" s="334"/>
      <c r="B145" s="335"/>
      <c r="C145" s="335"/>
      <c r="D145" s="335"/>
      <c r="E145" s="335"/>
    </row>
    <row r="146" spans="1:5" x14ac:dyDescent="0.2">
      <c r="A146" s="334"/>
      <c r="B146" s="335"/>
      <c r="C146" s="335"/>
      <c r="D146" s="335"/>
      <c r="E146" s="335"/>
    </row>
    <row r="147" spans="1:5" x14ac:dyDescent="0.2">
      <c r="A147" s="334"/>
      <c r="B147" s="335"/>
      <c r="C147" s="335"/>
      <c r="D147" s="335"/>
      <c r="E147" s="335"/>
    </row>
    <row r="148" spans="1:5" x14ac:dyDescent="0.2">
      <c r="A148" s="334"/>
      <c r="B148" s="335"/>
      <c r="C148" s="335"/>
      <c r="D148" s="335"/>
      <c r="E148" s="335"/>
    </row>
    <row r="149" spans="1:5" x14ac:dyDescent="0.2">
      <c r="A149" s="334"/>
      <c r="B149" s="335"/>
      <c r="C149" s="335"/>
      <c r="D149" s="335"/>
      <c r="E149" s="335"/>
    </row>
    <row r="150" spans="1:5" x14ac:dyDescent="0.2">
      <c r="A150" s="334"/>
      <c r="B150" s="335"/>
      <c r="C150" s="335"/>
      <c r="D150" s="335"/>
      <c r="E150" s="335"/>
    </row>
    <row r="151" spans="1:5" x14ac:dyDescent="0.2">
      <c r="A151" s="334"/>
      <c r="B151" s="335"/>
      <c r="C151" s="335"/>
      <c r="D151" s="335"/>
      <c r="E151" s="335"/>
    </row>
    <row r="152" spans="1:5" x14ac:dyDescent="0.2">
      <c r="A152" s="334"/>
      <c r="B152" s="335"/>
      <c r="C152" s="335"/>
      <c r="D152" s="335"/>
      <c r="E152" s="335"/>
    </row>
    <row r="153" spans="1:5" x14ac:dyDescent="0.2">
      <c r="A153" s="334"/>
      <c r="B153" s="335"/>
      <c r="C153" s="335"/>
      <c r="D153" s="335"/>
      <c r="E153" s="335"/>
    </row>
    <row r="154" spans="1:5" x14ac:dyDescent="0.2">
      <c r="A154" s="334"/>
      <c r="B154" s="335"/>
      <c r="C154" s="335"/>
      <c r="D154" s="335"/>
      <c r="E154" s="335"/>
    </row>
    <row r="155" spans="1:5" x14ac:dyDescent="0.2">
      <c r="A155" s="334"/>
      <c r="B155" s="335"/>
      <c r="C155" s="335"/>
      <c r="D155" s="335"/>
      <c r="E155" s="335"/>
    </row>
    <row r="156" spans="1:5" x14ac:dyDescent="0.2">
      <c r="A156" s="334"/>
      <c r="B156" s="335"/>
      <c r="C156" s="335"/>
      <c r="D156" s="335"/>
      <c r="E156" s="335"/>
    </row>
    <row r="157" spans="1:5" x14ac:dyDescent="0.2">
      <c r="A157" s="334"/>
      <c r="B157" s="335"/>
      <c r="C157" s="335"/>
      <c r="D157" s="335"/>
      <c r="E157" s="335"/>
    </row>
    <row r="158" spans="1:5" x14ac:dyDescent="0.2">
      <c r="A158" s="334"/>
      <c r="B158" s="335"/>
      <c r="C158" s="335"/>
      <c r="D158" s="335"/>
      <c r="E158" s="335"/>
    </row>
    <row r="159" spans="1:5" x14ac:dyDescent="0.2">
      <c r="A159" s="334"/>
      <c r="B159" s="335"/>
      <c r="C159" s="335"/>
      <c r="D159" s="335"/>
      <c r="E159" s="335"/>
    </row>
    <row r="160" spans="1:5" x14ac:dyDescent="0.2">
      <c r="A160" s="334"/>
      <c r="B160" s="335"/>
      <c r="C160" s="335"/>
      <c r="D160" s="335"/>
      <c r="E160" s="335"/>
    </row>
    <row r="161" spans="1:7" x14ac:dyDescent="0.2">
      <c r="A161" s="334"/>
      <c r="B161" s="335"/>
      <c r="C161" s="335"/>
      <c r="D161" s="335"/>
      <c r="E161" s="335"/>
    </row>
    <row r="162" spans="1:7" x14ac:dyDescent="0.2">
      <c r="A162" s="334"/>
      <c r="B162" s="335"/>
      <c r="C162" s="335"/>
      <c r="D162" s="335"/>
      <c r="E162" s="335"/>
      <c r="F162" s="335"/>
      <c r="G162" s="335"/>
    </row>
    <row r="163" spans="1:7" x14ac:dyDescent="0.2">
      <c r="A163" s="334"/>
      <c r="B163" s="335"/>
      <c r="C163" s="335"/>
      <c r="D163" s="335"/>
      <c r="E163" s="335"/>
      <c r="F163" s="335"/>
      <c r="G163" s="335"/>
    </row>
    <row r="164" spans="1:7" x14ac:dyDescent="0.2">
      <c r="A164" s="334"/>
      <c r="B164" s="335"/>
      <c r="C164" s="335"/>
      <c r="D164" s="335"/>
      <c r="E164" s="335"/>
      <c r="F164" s="335"/>
      <c r="G164" s="335"/>
    </row>
    <row r="165" spans="1:7" x14ac:dyDescent="0.2">
      <c r="A165" s="334"/>
      <c r="B165" s="335"/>
      <c r="C165" s="335"/>
      <c r="D165" s="335"/>
      <c r="E165" s="335"/>
      <c r="F165" s="335"/>
      <c r="G165" s="335"/>
    </row>
    <row r="166" spans="1:7" x14ac:dyDescent="0.2">
      <c r="A166" s="334"/>
      <c r="B166" s="335"/>
      <c r="C166" s="335"/>
      <c r="D166" s="335"/>
      <c r="E166" s="335"/>
      <c r="F166" s="335"/>
      <c r="G166" s="335"/>
    </row>
    <row r="167" spans="1:7" x14ac:dyDescent="0.2">
      <c r="A167" s="334"/>
      <c r="B167" s="335"/>
      <c r="C167" s="335"/>
      <c r="D167" s="335"/>
      <c r="E167" s="335"/>
      <c r="F167" s="335"/>
      <c r="G167" s="335"/>
    </row>
    <row r="168" spans="1:7" x14ac:dyDescent="0.2">
      <c r="A168" s="334"/>
      <c r="B168" s="335"/>
      <c r="C168" s="335"/>
      <c r="D168" s="335"/>
      <c r="E168" s="335"/>
      <c r="F168" s="335"/>
      <c r="G168" s="335"/>
    </row>
    <row r="169" spans="1:7" x14ac:dyDescent="0.2">
      <c r="A169" s="334"/>
      <c r="B169" s="335"/>
      <c r="C169" s="335"/>
      <c r="D169" s="335"/>
      <c r="E169" s="335"/>
      <c r="F169" s="335"/>
      <c r="G169" s="335"/>
    </row>
    <row r="170" spans="1:7" x14ac:dyDescent="0.2">
      <c r="A170" s="334"/>
      <c r="B170" s="335"/>
      <c r="C170" s="335"/>
      <c r="D170" s="335"/>
      <c r="E170" s="335"/>
      <c r="F170" s="335"/>
      <c r="G170" s="335"/>
    </row>
    <row r="171" spans="1:7" x14ac:dyDescent="0.2">
      <c r="A171" s="334"/>
      <c r="B171" s="335"/>
      <c r="C171" s="335"/>
      <c r="D171" s="335"/>
      <c r="E171" s="335"/>
      <c r="F171" s="335"/>
      <c r="G171" s="335"/>
    </row>
    <row r="172" spans="1:7" x14ac:dyDescent="0.2">
      <c r="A172" s="334"/>
      <c r="B172" s="335"/>
      <c r="C172" s="335"/>
      <c r="D172" s="335"/>
      <c r="E172" s="335"/>
      <c r="F172" s="335"/>
      <c r="G172" s="335"/>
    </row>
    <row r="173" spans="1:7" x14ac:dyDescent="0.2">
      <c r="A173" s="334"/>
      <c r="B173" s="335"/>
      <c r="C173" s="335"/>
      <c r="D173" s="335"/>
      <c r="E173" s="335"/>
      <c r="F173" s="335"/>
      <c r="G173" s="335"/>
    </row>
    <row r="174" spans="1:7" x14ac:dyDescent="0.2">
      <c r="A174" s="334"/>
      <c r="B174" s="335"/>
      <c r="C174" s="335"/>
      <c r="D174" s="335"/>
      <c r="E174" s="335"/>
      <c r="F174" s="335"/>
      <c r="G174" s="335"/>
    </row>
    <row r="175" spans="1:7" x14ac:dyDescent="0.2">
      <c r="A175" s="334"/>
      <c r="B175" s="335"/>
      <c r="C175" s="335"/>
      <c r="D175" s="335"/>
      <c r="E175" s="335"/>
      <c r="F175" s="335"/>
      <c r="G175" s="335"/>
    </row>
    <row r="176" spans="1:7" s="308" customFormat="1" x14ac:dyDescent="0.2">
      <c r="A176" s="334"/>
      <c r="B176" s="335"/>
      <c r="C176" s="335"/>
      <c r="D176" s="335"/>
      <c r="E176" s="335"/>
      <c r="F176" s="335"/>
      <c r="G176" s="335"/>
    </row>
    <row r="177" spans="1:7" s="308" customFormat="1" x14ac:dyDescent="0.2">
      <c r="A177" s="334"/>
      <c r="B177" s="335"/>
      <c r="C177" s="335"/>
      <c r="D177" s="335"/>
      <c r="E177" s="335"/>
      <c r="F177" s="335"/>
      <c r="G177" s="335"/>
    </row>
    <row r="178" spans="1:7" s="308" customFormat="1" x14ac:dyDescent="0.2">
      <c r="A178" s="334"/>
      <c r="B178" s="335"/>
      <c r="C178" s="335"/>
      <c r="D178" s="335"/>
      <c r="E178" s="335"/>
      <c r="F178" s="335"/>
      <c r="G178" s="335"/>
    </row>
    <row r="179" spans="1:7" s="308" customFormat="1" x14ac:dyDescent="0.2">
      <c r="A179" s="334"/>
      <c r="B179" s="335"/>
      <c r="C179" s="335"/>
      <c r="D179" s="335"/>
      <c r="E179" s="335"/>
      <c r="F179" s="335"/>
      <c r="G179" s="335"/>
    </row>
    <row r="180" spans="1:7" s="308" customFormat="1" x14ac:dyDescent="0.2">
      <c r="A180" s="334"/>
      <c r="B180" s="335"/>
      <c r="C180" s="335"/>
      <c r="D180" s="335"/>
      <c r="E180" s="335"/>
      <c r="F180" s="335"/>
      <c r="G180" s="335"/>
    </row>
    <row r="181" spans="1:7" s="308" customFormat="1" x14ac:dyDescent="0.2">
      <c r="A181" s="334"/>
      <c r="B181" s="335"/>
      <c r="C181" s="335"/>
      <c r="D181" s="335"/>
      <c r="E181" s="335"/>
      <c r="F181" s="335"/>
      <c r="G181" s="335"/>
    </row>
    <row r="182" spans="1:7" s="308" customFormat="1" x14ac:dyDescent="0.2">
      <c r="A182" s="334"/>
      <c r="B182" s="335"/>
      <c r="C182" s="335"/>
      <c r="D182" s="335"/>
      <c r="E182" s="335"/>
      <c r="F182" s="335"/>
      <c r="G182" s="335"/>
    </row>
    <row r="183" spans="1:7" s="308" customFormat="1" x14ac:dyDescent="0.2">
      <c r="A183" s="334"/>
      <c r="B183" s="335"/>
      <c r="C183" s="335"/>
      <c r="D183" s="335"/>
      <c r="E183" s="335"/>
      <c r="F183" s="335"/>
      <c r="G183" s="335"/>
    </row>
    <row r="184" spans="1:7" s="308" customFormat="1" x14ac:dyDescent="0.2">
      <c r="A184" s="334"/>
      <c r="B184" s="335"/>
      <c r="C184" s="335"/>
      <c r="D184" s="335"/>
      <c r="E184" s="335"/>
      <c r="F184" s="335"/>
      <c r="G184" s="335"/>
    </row>
    <row r="185" spans="1:7" s="308" customFormat="1" x14ac:dyDescent="0.2">
      <c r="A185" s="334"/>
      <c r="B185" s="335"/>
      <c r="C185" s="335"/>
      <c r="D185" s="335"/>
      <c r="E185" s="335"/>
      <c r="F185" s="335"/>
      <c r="G185" s="335"/>
    </row>
    <row r="186" spans="1:7" s="308" customFormat="1" x14ac:dyDescent="0.2">
      <c r="A186" s="334"/>
      <c r="B186" s="335"/>
      <c r="C186" s="335"/>
      <c r="D186" s="335"/>
      <c r="E186" s="335"/>
      <c r="F186" s="335"/>
      <c r="G186" s="335"/>
    </row>
    <row r="187" spans="1:7" s="308" customFormat="1" x14ac:dyDescent="0.2">
      <c r="A187" s="334"/>
      <c r="B187" s="335"/>
      <c r="C187" s="335"/>
      <c r="D187" s="335"/>
      <c r="E187" s="335"/>
      <c r="F187" s="335"/>
      <c r="G187" s="335"/>
    </row>
    <row r="188" spans="1:7" s="308" customFormat="1" x14ac:dyDescent="0.2">
      <c r="A188" s="334"/>
      <c r="B188" s="335"/>
      <c r="C188" s="335"/>
      <c r="D188" s="335"/>
      <c r="E188" s="335"/>
      <c r="F188" s="335"/>
      <c r="G188" s="335"/>
    </row>
    <row r="189" spans="1:7" s="308" customFormat="1" x14ac:dyDescent="0.2">
      <c r="A189" s="334"/>
      <c r="B189" s="335"/>
      <c r="C189" s="335"/>
      <c r="D189" s="335"/>
      <c r="E189" s="335"/>
      <c r="F189" s="335"/>
      <c r="G189" s="335"/>
    </row>
    <row r="190" spans="1:7" s="308" customFormat="1" x14ac:dyDescent="0.2">
      <c r="A190" s="334"/>
      <c r="B190" s="335"/>
      <c r="C190" s="335"/>
      <c r="D190" s="335"/>
      <c r="E190" s="335"/>
      <c r="F190" s="335"/>
      <c r="G190" s="335"/>
    </row>
    <row r="191" spans="1:7" s="308" customFormat="1" x14ac:dyDescent="0.2">
      <c r="A191" s="334"/>
      <c r="B191" s="335"/>
      <c r="C191" s="335"/>
      <c r="D191" s="335"/>
      <c r="E191" s="335"/>
      <c r="F191" s="335"/>
      <c r="G191" s="335"/>
    </row>
    <row r="192" spans="1:7" x14ac:dyDescent="0.2">
      <c r="A192" s="334"/>
      <c r="B192" s="335"/>
      <c r="C192" s="335"/>
      <c r="D192" s="335"/>
      <c r="E192" s="335"/>
      <c r="F192" s="335"/>
      <c r="G192" s="335"/>
    </row>
    <row r="193" spans="1:7" x14ac:dyDescent="0.2">
      <c r="A193" s="334"/>
      <c r="B193" s="335"/>
      <c r="C193" s="335"/>
      <c r="D193" s="335"/>
      <c r="E193" s="335"/>
      <c r="F193" s="335"/>
      <c r="G193" s="335"/>
    </row>
    <row r="194" spans="1:7" x14ac:dyDescent="0.2">
      <c r="A194" s="334"/>
      <c r="B194" s="335"/>
      <c r="C194" s="335"/>
      <c r="D194" s="335"/>
      <c r="E194" s="335"/>
      <c r="F194" s="335"/>
      <c r="G194" s="335"/>
    </row>
    <row r="195" spans="1:7" x14ac:dyDescent="0.2">
      <c r="A195" s="334"/>
      <c r="B195" s="335"/>
      <c r="C195" s="335"/>
      <c r="D195" s="335"/>
      <c r="E195" s="335"/>
      <c r="F195" s="335"/>
      <c r="G195" s="335"/>
    </row>
    <row r="196" spans="1:7" x14ac:dyDescent="0.2">
      <c r="A196" s="334"/>
      <c r="B196" s="335"/>
      <c r="C196" s="335"/>
      <c r="D196" s="335"/>
      <c r="E196" s="335"/>
      <c r="F196" s="335"/>
      <c r="G196" s="335"/>
    </row>
    <row r="197" spans="1:7" x14ac:dyDescent="0.2">
      <c r="A197" s="334"/>
      <c r="B197" s="335"/>
      <c r="C197" s="335"/>
      <c r="D197" s="335"/>
      <c r="E197" s="335"/>
      <c r="F197" s="335"/>
      <c r="G197" s="335"/>
    </row>
    <row r="198" spans="1:7" x14ac:dyDescent="0.2">
      <c r="A198" s="334"/>
      <c r="B198" s="335"/>
      <c r="C198" s="335"/>
      <c r="D198" s="335"/>
      <c r="E198" s="335"/>
      <c r="F198" s="335"/>
      <c r="G198" s="335"/>
    </row>
    <row r="199" spans="1:7" x14ac:dyDescent="0.2">
      <c r="A199" s="334"/>
      <c r="B199" s="335"/>
      <c r="C199" s="335"/>
      <c r="D199" s="335"/>
      <c r="E199" s="335"/>
      <c r="F199" s="335"/>
      <c r="G199" s="335"/>
    </row>
    <row r="200" spans="1:7" x14ac:dyDescent="0.2">
      <c r="A200" s="334"/>
      <c r="B200" s="335"/>
      <c r="C200" s="335"/>
      <c r="D200" s="335"/>
      <c r="E200" s="335"/>
      <c r="F200" s="335"/>
      <c r="G200" s="335"/>
    </row>
    <row r="201" spans="1:7" x14ac:dyDescent="0.2">
      <c r="A201" s="334"/>
      <c r="B201" s="335"/>
      <c r="C201" s="335"/>
      <c r="D201" s="335"/>
      <c r="E201" s="335"/>
      <c r="F201" s="335"/>
      <c r="G201" s="335"/>
    </row>
    <row r="202" spans="1:7" x14ac:dyDescent="0.2">
      <c r="A202" s="334"/>
      <c r="B202" s="335"/>
      <c r="C202" s="335"/>
      <c r="D202" s="335"/>
      <c r="E202" s="335"/>
      <c r="F202" s="335"/>
      <c r="G202" s="335"/>
    </row>
    <row r="203" spans="1:7" x14ac:dyDescent="0.2">
      <c r="A203" s="334"/>
      <c r="B203" s="335"/>
      <c r="C203" s="335"/>
      <c r="D203" s="335"/>
      <c r="E203" s="335"/>
      <c r="F203" s="335"/>
      <c r="G203" s="335"/>
    </row>
    <row r="204" spans="1:7" x14ac:dyDescent="0.2">
      <c r="A204" s="334"/>
      <c r="B204" s="335"/>
      <c r="C204" s="335"/>
      <c r="D204" s="335"/>
      <c r="E204" s="335"/>
      <c r="F204" s="335"/>
      <c r="G204" s="335"/>
    </row>
    <row r="205" spans="1:7" x14ac:dyDescent="0.2">
      <c r="A205" s="334"/>
      <c r="B205" s="335"/>
      <c r="C205" s="335"/>
      <c r="D205" s="335"/>
      <c r="E205" s="335"/>
      <c r="F205" s="335"/>
      <c r="G205" s="335"/>
    </row>
    <row r="206" spans="1:7" x14ac:dyDescent="0.2">
      <c r="A206" s="334"/>
      <c r="B206" s="335"/>
      <c r="C206" s="335"/>
      <c r="D206" s="335"/>
      <c r="E206" s="335"/>
      <c r="F206" s="335"/>
      <c r="G206" s="335"/>
    </row>
    <row r="207" spans="1:7" x14ac:dyDescent="0.2">
      <c r="A207" s="334"/>
      <c r="B207" s="335"/>
      <c r="C207" s="335"/>
      <c r="D207" s="335"/>
      <c r="E207" s="335"/>
      <c r="F207" s="335"/>
      <c r="G207" s="335"/>
    </row>
    <row r="208" spans="1:7" x14ac:dyDescent="0.2">
      <c r="A208" s="334"/>
      <c r="B208" s="335"/>
      <c r="C208" s="335"/>
      <c r="D208" s="335"/>
      <c r="E208" s="335"/>
      <c r="F208" s="335"/>
      <c r="G208" s="335"/>
    </row>
    <row r="209" spans="1:7" x14ac:dyDescent="0.2">
      <c r="A209" s="334"/>
      <c r="B209" s="335"/>
      <c r="C209" s="335"/>
      <c r="D209" s="335"/>
      <c r="E209" s="335"/>
      <c r="F209" s="335"/>
      <c r="G209" s="335"/>
    </row>
    <row r="210" spans="1:7" x14ac:dyDescent="0.2">
      <c r="A210" s="334"/>
      <c r="B210" s="335"/>
      <c r="C210" s="335"/>
      <c r="D210" s="335"/>
      <c r="E210" s="335"/>
      <c r="F210" s="335"/>
      <c r="G210" s="335"/>
    </row>
    <row r="211" spans="1:7" x14ac:dyDescent="0.2">
      <c r="A211" s="334"/>
      <c r="B211" s="335"/>
      <c r="C211" s="335"/>
      <c r="D211" s="335"/>
      <c r="E211" s="335"/>
      <c r="F211" s="335"/>
      <c r="G211" s="335"/>
    </row>
    <row r="212" spans="1:7" x14ac:dyDescent="0.2">
      <c r="A212" s="334"/>
      <c r="B212" s="335"/>
      <c r="C212" s="335"/>
      <c r="D212" s="335"/>
      <c r="E212" s="335"/>
      <c r="F212" s="335"/>
      <c r="G212" s="335"/>
    </row>
    <row r="213" spans="1:7" x14ac:dyDescent="0.2">
      <c r="A213" s="334"/>
      <c r="B213" s="335"/>
      <c r="C213" s="335"/>
      <c r="D213" s="335"/>
      <c r="E213" s="335"/>
      <c r="F213" s="335"/>
      <c r="G213" s="335"/>
    </row>
    <row r="214" spans="1:7" x14ac:dyDescent="0.2">
      <c r="A214" s="334"/>
      <c r="B214" s="335"/>
      <c r="C214" s="335"/>
      <c r="D214" s="335"/>
      <c r="E214" s="335"/>
      <c r="F214" s="335"/>
      <c r="G214" s="335"/>
    </row>
    <row r="215" spans="1:7" x14ac:dyDescent="0.2">
      <c r="A215" s="334"/>
      <c r="B215" s="335"/>
      <c r="C215" s="335"/>
      <c r="D215" s="335"/>
      <c r="E215" s="335"/>
      <c r="F215" s="335"/>
      <c r="G215" s="335"/>
    </row>
    <row r="216" spans="1:7" x14ac:dyDescent="0.2">
      <c r="A216" s="334"/>
      <c r="B216" s="335"/>
      <c r="C216" s="335"/>
      <c r="D216" s="335"/>
      <c r="E216" s="335"/>
      <c r="F216" s="335"/>
      <c r="G216" s="335"/>
    </row>
    <row r="217" spans="1:7" x14ac:dyDescent="0.2">
      <c r="A217" s="334"/>
      <c r="B217" s="335"/>
      <c r="C217" s="335"/>
      <c r="D217" s="335"/>
      <c r="E217" s="335"/>
      <c r="F217" s="335"/>
      <c r="G217" s="335"/>
    </row>
    <row r="218" spans="1:7" x14ac:dyDescent="0.2">
      <c r="A218" s="334"/>
      <c r="B218" s="335"/>
      <c r="C218" s="335"/>
      <c r="D218" s="335"/>
      <c r="E218" s="335"/>
      <c r="F218" s="335"/>
      <c r="G218" s="335"/>
    </row>
    <row r="219" spans="1:7" x14ac:dyDescent="0.2">
      <c r="A219" s="334"/>
      <c r="B219" s="335"/>
      <c r="C219" s="335"/>
      <c r="D219" s="335"/>
      <c r="E219" s="335"/>
      <c r="F219" s="335"/>
      <c r="G219" s="335"/>
    </row>
    <row r="220" spans="1:7" x14ac:dyDescent="0.2">
      <c r="A220" s="334"/>
      <c r="B220" s="335"/>
      <c r="C220" s="335"/>
      <c r="D220" s="335"/>
      <c r="E220" s="335"/>
      <c r="F220" s="335"/>
      <c r="G220" s="335"/>
    </row>
    <row r="221" spans="1:7" x14ac:dyDescent="0.2">
      <c r="A221" s="334"/>
      <c r="B221" s="335"/>
      <c r="C221" s="335"/>
      <c r="D221" s="335"/>
      <c r="E221" s="335"/>
      <c r="F221" s="335"/>
      <c r="G221" s="335"/>
    </row>
    <row r="222" spans="1:7" x14ac:dyDescent="0.2">
      <c r="A222" s="334"/>
      <c r="B222" s="335"/>
      <c r="C222" s="335"/>
      <c r="D222" s="335"/>
      <c r="E222" s="335"/>
      <c r="F222" s="335"/>
      <c r="G222" s="335"/>
    </row>
    <row r="223" spans="1:7" x14ac:dyDescent="0.2">
      <c r="A223" s="334"/>
      <c r="B223" s="335"/>
      <c r="C223" s="335"/>
      <c r="D223" s="335"/>
      <c r="E223" s="335"/>
      <c r="F223" s="335"/>
      <c r="G223" s="335"/>
    </row>
    <row r="224" spans="1:7" x14ac:dyDescent="0.2">
      <c r="A224" s="334"/>
      <c r="B224" s="335"/>
      <c r="C224" s="335"/>
      <c r="D224" s="335"/>
      <c r="E224" s="335"/>
      <c r="F224" s="335"/>
      <c r="G224" s="335"/>
    </row>
    <row r="225" spans="1:7" x14ac:dyDescent="0.2">
      <c r="A225" s="334"/>
      <c r="B225" s="335"/>
      <c r="C225" s="335"/>
      <c r="D225" s="335"/>
      <c r="E225" s="335"/>
      <c r="F225" s="335"/>
      <c r="G225" s="335"/>
    </row>
    <row r="226" spans="1:7" x14ac:dyDescent="0.2">
      <c r="A226" s="334"/>
      <c r="B226" s="335"/>
      <c r="C226" s="335"/>
      <c r="D226" s="335"/>
      <c r="E226" s="335"/>
      <c r="F226" s="335"/>
      <c r="G226" s="335"/>
    </row>
    <row r="227" spans="1:7" x14ac:dyDescent="0.2">
      <c r="A227" s="334"/>
      <c r="B227" s="335"/>
      <c r="C227" s="335"/>
      <c r="D227" s="335"/>
      <c r="E227" s="335"/>
      <c r="F227" s="335"/>
      <c r="G227" s="335"/>
    </row>
    <row r="228" spans="1:7" x14ac:dyDescent="0.2">
      <c r="A228" s="334"/>
      <c r="B228" s="335"/>
      <c r="C228" s="335"/>
      <c r="D228" s="335"/>
      <c r="E228" s="335"/>
      <c r="F228" s="335"/>
      <c r="G228" s="335"/>
    </row>
    <row r="229" spans="1:7" x14ac:dyDescent="0.2">
      <c r="A229" s="334"/>
      <c r="B229" s="335"/>
      <c r="C229" s="335"/>
      <c r="D229" s="335"/>
      <c r="E229" s="335"/>
      <c r="F229" s="335"/>
      <c r="G229" s="335"/>
    </row>
    <row r="230" spans="1:7" x14ac:dyDescent="0.2">
      <c r="A230" s="334"/>
      <c r="B230" s="335"/>
      <c r="C230" s="335"/>
      <c r="D230" s="335"/>
      <c r="E230" s="335"/>
      <c r="F230" s="335"/>
      <c r="G230" s="335"/>
    </row>
    <row r="231" spans="1:7" x14ac:dyDescent="0.2">
      <c r="A231" s="334"/>
      <c r="B231" s="335"/>
      <c r="C231" s="335"/>
      <c r="D231" s="335"/>
      <c r="E231" s="335"/>
      <c r="F231" s="335"/>
      <c r="G231" s="335"/>
    </row>
    <row r="232" spans="1:7" x14ac:dyDescent="0.2">
      <c r="A232" s="334"/>
      <c r="B232" s="335"/>
      <c r="C232" s="335"/>
      <c r="D232" s="335"/>
      <c r="E232" s="335"/>
      <c r="F232" s="335"/>
      <c r="G232" s="335"/>
    </row>
    <row r="233" spans="1:7" x14ac:dyDescent="0.2">
      <c r="A233" s="334"/>
      <c r="B233" s="335"/>
      <c r="C233" s="335"/>
      <c r="D233" s="335"/>
      <c r="E233" s="335"/>
      <c r="F233" s="335"/>
      <c r="G233" s="335"/>
    </row>
    <row r="234" spans="1:7" x14ac:dyDescent="0.2">
      <c r="A234" s="334"/>
      <c r="B234" s="335"/>
      <c r="C234" s="335"/>
      <c r="D234" s="335"/>
      <c r="E234" s="335"/>
      <c r="F234" s="335"/>
      <c r="G234" s="335"/>
    </row>
    <row r="235" spans="1:7" x14ac:dyDescent="0.2">
      <c r="A235" s="334"/>
      <c r="B235" s="335"/>
      <c r="C235" s="335"/>
      <c r="D235" s="335"/>
      <c r="E235" s="335"/>
      <c r="F235" s="335"/>
      <c r="G235" s="335"/>
    </row>
    <row r="236" spans="1:7" x14ac:dyDescent="0.2">
      <c r="A236" s="334"/>
      <c r="B236" s="335"/>
      <c r="C236" s="335"/>
      <c r="D236" s="335"/>
      <c r="E236" s="335"/>
      <c r="F236" s="335"/>
      <c r="G236" s="335"/>
    </row>
    <row r="237" spans="1:7" x14ac:dyDescent="0.2">
      <c r="A237" s="334"/>
      <c r="B237" s="335"/>
      <c r="C237" s="335"/>
      <c r="D237" s="335"/>
      <c r="E237" s="335"/>
      <c r="F237" s="335"/>
      <c r="G237" s="335"/>
    </row>
    <row r="238" spans="1:7" x14ac:dyDescent="0.2">
      <c r="A238" s="334"/>
      <c r="B238" s="335"/>
      <c r="C238" s="335"/>
      <c r="D238" s="335"/>
      <c r="E238" s="335"/>
      <c r="F238" s="335"/>
      <c r="G238" s="335"/>
    </row>
    <row r="239" spans="1:7" x14ac:dyDescent="0.2">
      <c r="A239" s="334"/>
      <c r="B239" s="335"/>
      <c r="C239" s="335"/>
      <c r="D239" s="335"/>
      <c r="E239" s="335"/>
      <c r="F239" s="335"/>
      <c r="G239" s="335"/>
    </row>
    <row r="240" spans="1:7" x14ac:dyDescent="0.2">
      <c r="A240" s="334"/>
      <c r="B240" s="335"/>
      <c r="C240" s="335"/>
      <c r="D240" s="335"/>
      <c r="E240" s="335"/>
      <c r="F240" s="335"/>
      <c r="G240" s="335"/>
    </row>
    <row r="241" spans="1:7" x14ac:dyDescent="0.2">
      <c r="A241" s="334"/>
      <c r="B241" s="335"/>
      <c r="C241" s="335"/>
      <c r="D241" s="335"/>
      <c r="E241" s="335"/>
      <c r="F241" s="335"/>
      <c r="G241" s="335"/>
    </row>
    <row r="242" spans="1:7" x14ac:dyDescent="0.2">
      <c r="A242" s="334"/>
      <c r="B242" s="335"/>
      <c r="C242" s="335"/>
      <c r="D242" s="335"/>
      <c r="E242" s="335"/>
      <c r="F242" s="335"/>
      <c r="G242" s="335"/>
    </row>
    <row r="243" spans="1:7" x14ac:dyDescent="0.2">
      <c r="A243" s="334"/>
      <c r="B243" s="335"/>
      <c r="C243" s="335"/>
      <c r="D243" s="335"/>
      <c r="E243" s="335"/>
      <c r="F243" s="335"/>
      <c r="G243" s="335"/>
    </row>
    <row r="244" spans="1:7" x14ac:dyDescent="0.2">
      <c r="A244" s="334"/>
      <c r="B244" s="335"/>
      <c r="C244" s="335"/>
      <c r="D244" s="335"/>
      <c r="E244" s="335"/>
      <c r="F244" s="335"/>
      <c r="G244" s="335"/>
    </row>
    <row r="245" spans="1:7" x14ac:dyDescent="0.2">
      <c r="A245" s="334"/>
      <c r="B245" s="335"/>
      <c r="C245" s="335"/>
      <c r="D245" s="335"/>
      <c r="E245" s="335"/>
      <c r="F245" s="335"/>
      <c r="G245" s="335"/>
    </row>
    <row r="246" spans="1:7" x14ac:dyDescent="0.2">
      <c r="A246" s="334"/>
      <c r="B246" s="335"/>
      <c r="C246" s="335"/>
      <c r="D246" s="335"/>
      <c r="E246" s="335"/>
      <c r="F246" s="335"/>
      <c r="G246" s="335"/>
    </row>
    <row r="247" spans="1:7" x14ac:dyDescent="0.2">
      <c r="A247" s="334"/>
      <c r="B247" s="335"/>
      <c r="C247" s="335"/>
      <c r="D247" s="335"/>
      <c r="E247" s="335"/>
      <c r="F247" s="335"/>
      <c r="G247" s="335"/>
    </row>
    <row r="248" spans="1:7" x14ac:dyDescent="0.2">
      <c r="A248" s="334"/>
      <c r="B248" s="335"/>
      <c r="C248" s="335"/>
      <c r="D248" s="335"/>
      <c r="E248" s="335"/>
      <c r="F248" s="335"/>
      <c r="G248" s="335"/>
    </row>
    <row r="249" spans="1:7" x14ac:dyDescent="0.2">
      <c r="A249" s="334"/>
      <c r="B249" s="335"/>
      <c r="C249" s="335"/>
      <c r="D249" s="335"/>
      <c r="E249" s="335"/>
      <c r="F249" s="335"/>
      <c r="G249" s="335"/>
    </row>
    <row r="250" spans="1:7" x14ac:dyDescent="0.2">
      <c r="A250" s="334"/>
      <c r="B250" s="335"/>
      <c r="C250" s="335"/>
      <c r="D250" s="335"/>
      <c r="E250" s="335"/>
      <c r="F250" s="335"/>
      <c r="G250" s="335"/>
    </row>
    <row r="251" spans="1:7" x14ac:dyDescent="0.2">
      <c r="A251" s="334"/>
      <c r="B251" s="335"/>
      <c r="C251" s="335"/>
      <c r="D251" s="335"/>
      <c r="E251" s="335"/>
      <c r="F251" s="335"/>
      <c r="G251" s="335"/>
    </row>
    <row r="252" spans="1:7" x14ac:dyDescent="0.2">
      <c r="A252" s="334"/>
      <c r="B252" s="335"/>
      <c r="C252" s="335"/>
      <c r="D252" s="335"/>
      <c r="E252" s="335"/>
      <c r="F252" s="335"/>
      <c r="G252" s="335"/>
    </row>
    <row r="253" spans="1:7" x14ac:dyDescent="0.2">
      <c r="A253" s="334"/>
      <c r="B253" s="335"/>
      <c r="C253" s="335"/>
      <c r="D253" s="335"/>
      <c r="E253" s="335"/>
      <c r="F253" s="335"/>
      <c r="G253" s="335"/>
    </row>
    <row r="254" spans="1:7" x14ac:dyDescent="0.2">
      <c r="A254" s="334"/>
      <c r="B254" s="335"/>
      <c r="C254" s="335"/>
      <c r="D254" s="335"/>
      <c r="E254" s="335"/>
      <c r="F254" s="335"/>
      <c r="G254" s="335"/>
    </row>
    <row r="255" spans="1:7" x14ac:dyDescent="0.2">
      <c r="A255" s="334"/>
      <c r="B255" s="335"/>
      <c r="C255" s="335"/>
      <c r="D255" s="335"/>
      <c r="E255" s="335"/>
      <c r="F255" s="335"/>
      <c r="G255" s="335"/>
    </row>
    <row r="256" spans="1:7" x14ac:dyDescent="0.2">
      <c r="A256" s="334"/>
      <c r="B256" s="335"/>
      <c r="C256" s="335"/>
      <c r="D256" s="335"/>
      <c r="E256" s="335"/>
      <c r="F256" s="335"/>
      <c r="G256" s="335"/>
    </row>
    <row r="257" spans="1:7" x14ac:dyDescent="0.2">
      <c r="A257" s="334"/>
      <c r="B257" s="335"/>
      <c r="C257" s="335"/>
      <c r="D257" s="335"/>
      <c r="E257" s="335"/>
      <c r="F257" s="335"/>
      <c r="G257" s="335"/>
    </row>
    <row r="258" spans="1:7" x14ac:dyDescent="0.2">
      <c r="A258" s="334"/>
      <c r="B258" s="335"/>
      <c r="C258" s="335"/>
      <c r="D258" s="335"/>
      <c r="E258" s="335"/>
      <c r="F258" s="335"/>
      <c r="G258" s="335"/>
    </row>
    <row r="259" spans="1:7" x14ac:dyDescent="0.2">
      <c r="A259" s="334"/>
      <c r="B259" s="335"/>
      <c r="C259" s="335"/>
      <c r="D259" s="335"/>
      <c r="E259" s="335"/>
      <c r="F259" s="335"/>
      <c r="G259" s="335"/>
    </row>
    <row r="260" spans="1:7" x14ac:dyDescent="0.2">
      <c r="A260" s="334"/>
      <c r="B260" s="335"/>
      <c r="C260" s="335"/>
      <c r="D260" s="335"/>
      <c r="E260" s="335"/>
      <c r="F260" s="335"/>
      <c r="G260" s="335"/>
    </row>
    <row r="261" spans="1:7" x14ac:dyDescent="0.2">
      <c r="A261" s="334"/>
      <c r="B261" s="335"/>
      <c r="C261" s="335"/>
      <c r="D261" s="335"/>
      <c r="E261" s="335"/>
      <c r="F261" s="335"/>
      <c r="G261" s="335"/>
    </row>
    <row r="262" spans="1:7" x14ac:dyDescent="0.2">
      <c r="A262" s="334"/>
      <c r="B262" s="335"/>
      <c r="C262" s="335"/>
      <c r="D262" s="335"/>
      <c r="E262" s="335"/>
      <c r="F262" s="335"/>
      <c r="G262" s="335"/>
    </row>
    <row r="263" spans="1:7" x14ac:dyDescent="0.2">
      <c r="A263" s="334"/>
      <c r="B263" s="335"/>
      <c r="C263" s="335"/>
      <c r="D263" s="335"/>
      <c r="E263" s="335"/>
      <c r="F263" s="335"/>
      <c r="G263" s="335"/>
    </row>
    <row r="264" spans="1:7" x14ac:dyDescent="0.2">
      <c r="A264" s="334"/>
      <c r="B264" s="335"/>
      <c r="C264" s="335"/>
      <c r="D264" s="335"/>
      <c r="E264" s="335"/>
      <c r="F264" s="335"/>
      <c r="G264" s="335"/>
    </row>
    <row r="265" spans="1:7" x14ac:dyDescent="0.2">
      <c r="A265" s="334"/>
      <c r="B265" s="335"/>
      <c r="C265" s="335"/>
      <c r="D265" s="335"/>
      <c r="E265" s="335"/>
      <c r="F265" s="335"/>
      <c r="G265" s="335"/>
    </row>
    <row r="266" spans="1:7" x14ac:dyDescent="0.2">
      <c r="A266" s="334"/>
      <c r="B266" s="335"/>
      <c r="C266" s="335"/>
      <c r="D266" s="335"/>
      <c r="E266" s="335"/>
      <c r="F266" s="335"/>
      <c r="G266" s="335"/>
    </row>
    <row r="267" spans="1:7" x14ac:dyDescent="0.2">
      <c r="A267" s="334"/>
      <c r="B267" s="335"/>
      <c r="C267" s="335"/>
      <c r="D267" s="335"/>
      <c r="E267" s="335"/>
      <c r="F267" s="335"/>
      <c r="G267" s="335"/>
    </row>
    <row r="268" spans="1:7" x14ac:dyDescent="0.2">
      <c r="A268" s="334"/>
      <c r="B268" s="335"/>
      <c r="C268" s="335"/>
      <c r="D268" s="335"/>
      <c r="E268" s="335"/>
      <c r="F268" s="335"/>
      <c r="G268" s="335"/>
    </row>
    <row r="269" spans="1:7" x14ac:dyDescent="0.2">
      <c r="A269" s="334"/>
      <c r="B269" s="335"/>
      <c r="C269" s="335"/>
      <c r="D269" s="335"/>
      <c r="E269" s="335"/>
      <c r="F269" s="335"/>
      <c r="G269" s="335"/>
    </row>
    <row r="270" spans="1:7" x14ac:dyDescent="0.2">
      <c r="A270" s="334"/>
      <c r="B270" s="335"/>
      <c r="C270" s="335"/>
      <c r="D270" s="335"/>
      <c r="E270" s="335"/>
      <c r="F270" s="335"/>
      <c r="G270" s="335"/>
    </row>
    <row r="271" spans="1:7" x14ac:dyDescent="0.2">
      <c r="A271" s="334"/>
      <c r="B271" s="335"/>
      <c r="C271" s="335"/>
      <c r="D271" s="335"/>
      <c r="E271" s="335"/>
      <c r="F271" s="335"/>
      <c r="G271" s="335"/>
    </row>
    <row r="272" spans="1:7" x14ac:dyDescent="0.2">
      <c r="A272" s="334"/>
      <c r="B272" s="335"/>
      <c r="C272" s="335"/>
      <c r="D272" s="335"/>
      <c r="E272" s="335"/>
      <c r="F272" s="335"/>
      <c r="G272" s="335"/>
    </row>
    <row r="273" spans="1:7" x14ac:dyDescent="0.2">
      <c r="A273" s="334"/>
      <c r="B273" s="335"/>
      <c r="C273" s="335"/>
      <c r="D273" s="335"/>
      <c r="E273" s="335"/>
      <c r="F273" s="335"/>
      <c r="G273" s="335"/>
    </row>
    <row r="274" spans="1:7" x14ac:dyDescent="0.2">
      <c r="A274" s="334"/>
      <c r="B274" s="335"/>
      <c r="C274" s="335"/>
      <c r="D274" s="335"/>
      <c r="E274" s="335"/>
      <c r="F274" s="335"/>
      <c r="G274" s="335"/>
    </row>
    <row r="275" spans="1:7" x14ac:dyDescent="0.2">
      <c r="A275" s="334"/>
      <c r="B275" s="335"/>
      <c r="C275" s="335"/>
      <c r="D275" s="335"/>
      <c r="E275" s="335"/>
      <c r="F275" s="335"/>
      <c r="G275" s="335"/>
    </row>
    <row r="276" spans="1:7" x14ac:dyDescent="0.2">
      <c r="A276" s="334"/>
      <c r="B276" s="335"/>
      <c r="C276" s="335"/>
      <c r="D276" s="335"/>
      <c r="E276" s="335"/>
      <c r="F276" s="335"/>
      <c r="G276" s="335"/>
    </row>
    <row r="277" spans="1:7" x14ac:dyDescent="0.2">
      <c r="A277" s="334"/>
      <c r="B277" s="335"/>
      <c r="C277" s="335"/>
      <c r="D277" s="335"/>
      <c r="E277" s="335"/>
      <c r="F277" s="335"/>
      <c r="G277" s="335"/>
    </row>
    <row r="278" spans="1:7" x14ac:dyDescent="0.2">
      <c r="A278" s="334"/>
      <c r="B278" s="335"/>
      <c r="C278" s="335"/>
      <c r="D278" s="335"/>
      <c r="E278" s="335"/>
      <c r="F278" s="335"/>
      <c r="G278" s="335"/>
    </row>
    <row r="279" spans="1:7" x14ac:dyDescent="0.2">
      <c r="A279" s="334"/>
      <c r="B279" s="335"/>
      <c r="C279" s="335"/>
      <c r="D279" s="335"/>
      <c r="E279" s="335"/>
      <c r="F279" s="335"/>
      <c r="G279" s="335"/>
    </row>
    <row r="280" spans="1:7" x14ac:dyDescent="0.2">
      <c r="A280" s="334"/>
      <c r="B280" s="335"/>
      <c r="C280" s="335"/>
      <c r="D280" s="335"/>
      <c r="E280" s="335"/>
      <c r="F280" s="335"/>
      <c r="G280" s="335"/>
    </row>
    <row r="281" spans="1:7" x14ac:dyDescent="0.2">
      <c r="A281" s="334"/>
      <c r="B281" s="335"/>
      <c r="C281" s="335"/>
      <c r="D281" s="335"/>
      <c r="E281" s="335"/>
      <c r="F281" s="335"/>
      <c r="G281" s="335"/>
    </row>
    <row r="282" spans="1:7" x14ac:dyDescent="0.2">
      <c r="A282" s="334"/>
      <c r="B282" s="335"/>
      <c r="C282" s="335"/>
      <c r="D282" s="335"/>
      <c r="E282" s="335"/>
      <c r="F282" s="335"/>
      <c r="G282" s="335"/>
    </row>
    <row r="283" spans="1:7" x14ac:dyDescent="0.2">
      <c r="A283" s="334"/>
      <c r="B283" s="335"/>
      <c r="C283" s="335"/>
      <c r="D283" s="335"/>
      <c r="E283" s="335"/>
      <c r="F283" s="335"/>
      <c r="G283" s="335"/>
    </row>
    <row r="284" spans="1:7" x14ac:dyDescent="0.2">
      <c r="A284" s="334"/>
      <c r="B284" s="335"/>
      <c r="C284" s="335"/>
      <c r="D284" s="335"/>
      <c r="E284" s="335"/>
      <c r="F284" s="335"/>
      <c r="G284" s="335"/>
    </row>
    <row r="285" spans="1:7" x14ac:dyDescent="0.2">
      <c r="A285" s="334"/>
      <c r="B285" s="335"/>
      <c r="C285" s="335"/>
      <c r="D285" s="335"/>
      <c r="E285" s="335"/>
      <c r="F285" s="335"/>
      <c r="G285" s="335"/>
    </row>
    <row r="286" spans="1:7" x14ac:dyDescent="0.2">
      <c r="A286" s="334"/>
      <c r="B286" s="335"/>
      <c r="C286" s="335"/>
      <c r="D286" s="335"/>
      <c r="E286" s="335"/>
      <c r="F286" s="335"/>
      <c r="G286" s="335"/>
    </row>
    <row r="287" spans="1:7" x14ac:dyDescent="0.2">
      <c r="A287" s="334"/>
      <c r="B287" s="335"/>
      <c r="C287" s="335"/>
      <c r="D287" s="335"/>
      <c r="E287" s="335"/>
      <c r="F287" s="335"/>
      <c r="G287" s="335"/>
    </row>
    <row r="288" spans="1:7" x14ac:dyDescent="0.2">
      <c r="A288" s="334"/>
      <c r="B288" s="335"/>
      <c r="C288" s="335"/>
      <c r="D288" s="335"/>
      <c r="E288" s="335"/>
      <c r="F288" s="335"/>
      <c r="G288" s="335"/>
    </row>
    <row r="289" spans="1:7" x14ac:dyDescent="0.2">
      <c r="A289" s="334"/>
      <c r="B289" s="335"/>
      <c r="C289" s="335"/>
      <c r="D289" s="335"/>
      <c r="E289" s="335"/>
      <c r="F289" s="335"/>
      <c r="G289" s="335"/>
    </row>
    <row r="290" spans="1:7" x14ac:dyDescent="0.2">
      <c r="A290" s="334"/>
      <c r="B290" s="335"/>
      <c r="C290" s="335"/>
      <c r="D290" s="335"/>
      <c r="E290" s="335"/>
      <c r="F290" s="335"/>
      <c r="G290" s="335"/>
    </row>
    <row r="291" spans="1:7" x14ac:dyDescent="0.2">
      <c r="A291" s="334"/>
      <c r="B291" s="335"/>
      <c r="C291" s="335"/>
      <c r="D291" s="335"/>
      <c r="E291" s="335"/>
      <c r="F291" s="335"/>
      <c r="G291" s="335"/>
    </row>
    <row r="292" spans="1:7" x14ac:dyDescent="0.2">
      <c r="A292" s="334"/>
      <c r="B292" s="335"/>
      <c r="C292" s="335"/>
      <c r="D292" s="335"/>
      <c r="E292" s="335"/>
      <c r="F292" s="335"/>
      <c r="G292" s="335"/>
    </row>
    <row r="293" spans="1:7" x14ac:dyDescent="0.2">
      <c r="A293" s="334"/>
      <c r="B293" s="335"/>
      <c r="C293" s="335"/>
      <c r="D293" s="335"/>
      <c r="E293" s="335"/>
      <c r="F293" s="335"/>
      <c r="G293" s="335"/>
    </row>
    <row r="294" spans="1:7" x14ac:dyDescent="0.2">
      <c r="A294" s="334"/>
      <c r="B294" s="335"/>
      <c r="C294" s="335"/>
      <c r="D294" s="335"/>
      <c r="E294" s="335"/>
      <c r="F294" s="335"/>
      <c r="G294" s="335"/>
    </row>
    <row r="295" spans="1:7" x14ac:dyDescent="0.2">
      <c r="A295" s="334"/>
      <c r="B295" s="335"/>
      <c r="C295" s="335"/>
      <c r="D295" s="335"/>
      <c r="E295" s="335"/>
      <c r="F295" s="335"/>
      <c r="G295" s="335"/>
    </row>
    <row r="296" spans="1:7" x14ac:dyDescent="0.2">
      <c r="A296" s="334"/>
      <c r="B296" s="335"/>
      <c r="C296" s="335"/>
      <c r="D296" s="335"/>
      <c r="E296" s="335"/>
      <c r="F296" s="335"/>
      <c r="G296" s="335"/>
    </row>
    <row r="297" spans="1:7" x14ac:dyDescent="0.2">
      <c r="A297" s="334"/>
      <c r="B297" s="335"/>
      <c r="C297" s="335"/>
      <c r="D297" s="335"/>
      <c r="E297" s="335"/>
      <c r="F297" s="335"/>
      <c r="G297" s="335"/>
    </row>
    <row r="298" spans="1:7" x14ac:dyDescent="0.2">
      <c r="A298" s="334"/>
      <c r="B298" s="335"/>
      <c r="C298" s="335"/>
      <c r="D298" s="335"/>
      <c r="E298" s="335"/>
      <c r="F298" s="335"/>
      <c r="G298" s="335"/>
    </row>
    <row r="299" spans="1:7" x14ac:dyDescent="0.2">
      <c r="A299" s="334"/>
      <c r="B299" s="335"/>
      <c r="C299" s="335"/>
      <c r="D299" s="335"/>
      <c r="E299" s="335"/>
      <c r="F299" s="335"/>
      <c r="G299" s="335"/>
    </row>
    <row r="300" spans="1:7" x14ac:dyDescent="0.2">
      <c r="A300" s="334"/>
      <c r="B300" s="335"/>
      <c r="C300" s="335"/>
      <c r="D300" s="335"/>
      <c r="E300" s="335"/>
      <c r="F300" s="335"/>
      <c r="G300" s="335"/>
    </row>
    <row r="301" spans="1:7" x14ac:dyDescent="0.2">
      <c r="A301" s="334"/>
      <c r="B301" s="335"/>
      <c r="C301" s="335"/>
      <c r="D301" s="335"/>
      <c r="E301" s="335"/>
      <c r="F301" s="335"/>
      <c r="G301" s="335"/>
    </row>
    <row r="302" spans="1:7" x14ac:dyDescent="0.2">
      <c r="A302" s="334"/>
      <c r="B302" s="335"/>
      <c r="C302" s="335"/>
      <c r="D302" s="335"/>
      <c r="E302" s="335"/>
      <c r="F302" s="335"/>
      <c r="G302" s="335"/>
    </row>
    <row r="303" spans="1:7" x14ac:dyDescent="0.2">
      <c r="A303" s="334"/>
      <c r="B303" s="335"/>
      <c r="C303" s="335"/>
      <c r="D303" s="335"/>
      <c r="E303" s="335"/>
      <c r="F303" s="335"/>
      <c r="G303" s="335"/>
    </row>
    <row r="304" spans="1:7" x14ac:dyDescent="0.2">
      <c r="A304" s="334"/>
      <c r="B304" s="335"/>
      <c r="C304" s="335"/>
      <c r="D304" s="335"/>
      <c r="E304" s="335"/>
      <c r="F304" s="335"/>
      <c r="G304" s="335"/>
    </row>
    <row r="305" spans="1:7" x14ac:dyDescent="0.2">
      <c r="A305" s="334"/>
      <c r="B305" s="335"/>
      <c r="C305" s="335"/>
      <c r="D305" s="335"/>
      <c r="E305" s="335"/>
      <c r="F305" s="335"/>
      <c r="G305" s="335"/>
    </row>
    <row r="306" spans="1:7" x14ac:dyDescent="0.2">
      <c r="A306" s="334"/>
      <c r="B306" s="335"/>
      <c r="C306" s="335"/>
      <c r="D306" s="335"/>
      <c r="E306" s="335"/>
      <c r="F306" s="335"/>
      <c r="G306" s="335"/>
    </row>
    <row r="307" spans="1:7" x14ac:dyDescent="0.2">
      <c r="A307" s="334"/>
      <c r="B307" s="335"/>
      <c r="C307" s="335"/>
      <c r="D307" s="335"/>
      <c r="E307" s="335"/>
      <c r="F307" s="335"/>
      <c r="G307" s="335"/>
    </row>
    <row r="308" spans="1:7" x14ac:dyDescent="0.2">
      <c r="A308" s="334"/>
      <c r="B308" s="335"/>
      <c r="C308" s="335"/>
      <c r="D308" s="335"/>
      <c r="E308" s="335"/>
      <c r="F308" s="335"/>
      <c r="G308" s="335"/>
    </row>
    <row r="309" spans="1:7" x14ac:dyDescent="0.2">
      <c r="A309" s="334"/>
      <c r="B309" s="335"/>
      <c r="C309" s="335"/>
      <c r="D309" s="335"/>
      <c r="E309" s="335"/>
      <c r="F309" s="335"/>
      <c r="G309" s="335"/>
    </row>
    <row r="310" spans="1:7" x14ac:dyDescent="0.2">
      <c r="A310" s="334"/>
      <c r="B310" s="335"/>
      <c r="C310" s="335"/>
      <c r="D310" s="335"/>
      <c r="E310" s="335"/>
      <c r="F310" s="335"/>
      <c r="G310" s="335"/>
    </row>
    <row r="311" spans="1:7" x14ac:dyDescent="0.2">
      <c r="A311" s="334"/>
      <c r="B311" s="335"/>
      <c r="C311" s="335"/>
      <c r="D311" s="335"/>
      <c r="E311" s="335"/>
      <c r="F311" s="335"/>
      <c r="G311" s="335"/>
    </row>
    <row r="312" spans="1:7" x14ac:dyDescent="0.2">
      <c r="A312" s="334"/>
      <c r="B312" s="335"/>
      <c r="C312" s="335"/>
      <c r="D312" s="335"/>
      <c r="E312" s="335"/>
      <c r="F312" s="335"/>
      <c r="G312" s="335"/>
    </row>
    <row r="313" spans="1:7" x14ac:dyDescent="0.2">
      <c r="A313" s="334"/>
      <c r="B313" s="335"/>
      <c r="C313" s="335"/>
      <c r="D313" s="335"/>
      <c r="E313" s="335"/>
      <c r="F313" s="335"/>
      <c r="G313" s="335"/>
    </row>
    <row r="314" spans="1:7" x14ac:dyDescent="0.2">
      <c r="A314" s="334"/>
      <c r="B314" s="335"/>
      <c r="C314" s="335"/>
      <c r="D314" s="335"/>
      <c r="E314" s="335"/>
      <c r="F314" s="335"/>
      <c r="G314" s="335"/>
    </row>
    <row r="315" spans="1:7" x14ac:dyDescent="0.2">
      <c r="A315" s="334"/>
      <c r="B315" s="335"/>
      <c r="C315" s="335"/>
      <c r="D315" s="335"/>
      <c r="E315" s="335"/>
      <c r="F315" s="335"/>
      <c r="G315" s="335"/>
    </row>
    <row r="316" spans="1:7" x14ac:dyDescent="0.2">
      <c r="A316" s="334"/>
      <c r="B316" s="335"/>
      <c r="C316" s="335"/>
      <c r="D316" s="335"/>
      <c r="E316" s="335"/>
      <c r="F316" s="335"/>
      <c r="G316" s="335"/>
    </row>
    <row r="317" spans="1:7" x14ac:dyDescent="0.2">
      <c r="A317" s="334"/>
      <c r="B317" s="335"/>
      <c r="C317" s="335"/>
      <c r="D317" s="335"/>
      <c r="E317" s="335"/>
      <c r="F317" s="335"/>
      <c r="G317" s="335"/>
    </row>
    <row r="318" spans="1:7" x14ac:dyDescent="0.2">
      <c r="A318" s="334"/>
      <c r="B318" s="335"/>
      <c r="C318" s="335"/>
      <c r="D318" s="335"/>
      <c r="E318" s="335"/>
      <c r="F318" s="335"/>
      <c r="G318" s="335"/>
    </row>
    <row r="319" spans="1:7" x14ac:dyDescent="0.2">
      <c r="A319" s="334"/>
      <c r="B319" s="335"/>
      <c r="C319" s="335"/>
      <c r="D319" s="335"/>
      <c r="E319" s="335"/>
      <c r="F319" s="335"/>
      <c r="G319" s="335"/>
    </row>
    <row r="320" spans="1:7" x14ac:dyDescent="0.2">
      <c r="A320" s="334"/>
      <c r="B320" s="335"/>
      <c r="C320" s="335"/>
      <c r="D320" s="335"/>
      <c r="E320" s="335"/>
      <c r="F320" s="335"/>
      <c r="G320" s="335"/>
    </row>
    <row r="321" spans="1:7" x14ac:dyDescent="0.2">
      <c r="A321" s="334"/>
      <c r="B321" s="335"/>
      <c r="C321" s="335"/>
      <c r="D321" s="335"/>
      <c r="E321" s="335"/>
      <c r="F321" s="335"/>
      <c r="G321" s="335"/>
    </row>
    <row r="322" spans="1:7" x14ac:dyDescent="0.2">
      <c r="A322" s="334"/>
      <c r="B322" s="335"/>
      <c r="C322" s="335"/>
      <c r="D322" s="335"/>
      <c r="E322" s="335"/>
      <c r="F322" s="335"/>
      <c r="G322" s="335"/>
    </row>
    <row r="323" spans="1:7" x14ac:dyDescent="0.2">
      <c r="A323" s="334"/>
      <c r="B323" s="335"/>
      <c r="C323" s="335"/>
      <c r="D323" s="335"/>
      <c r="E323" s="335"/>
      <c r="F323" s="335"/>
      <c r="G323" s="335"/>
    </row>
    <row r="324" spans="1:7" x14ac:dyDescent="0.2">
      <c r="A324" s="334"/>
      <c r="B324" s="335"/>
      <c r="C324" s="335"/>
      <c r="D324" s="335"/>
      <c r="E324" s="335"/>
      <c r="F324" s="335"/>
      <c r="G324" s="335"/>
    </row>
    <row r="325" spans="1:7" x14ac:dyDescent="0.2">
      <c r="A325" s="334"/>
      <c r="B325" s="335"/>
      <c r="C325" s="335"/>
      <c r="D325" s="335"/>
      <c r="E325" s="335"/>
      <c r="F325" s="335"/>
      <c r="G325" s="335"/>
    </row>
    <row r="326" spans="1:7" x14ac:dyDescent="0.2">
      <c r="A326" s="334"/>
      <c r="B326" s="335"/>
      <c r="C326" s="335"/>
      <c r="D326" s="335"/>
      <c r="E326" s="335"/>
      <c r="F326" s="335"/>
      <c r="G326" s="335"/>
    </row>
    <row r="327" spans="1:7" x14ac:dyDescent="0.2">
      <c r="A327" s="334"/>
      <c r="B327" s="335"/>
      <c r="C327" s="335"/>
      <c r="D327" s="335"/>
      <c r="E327" s="335"/>
      <c r="F327" s="335"/>
      <c r="G327" s="335"/>
    </row>
    <row r="328" spans="1:7" x14ac:dyDescent="0.2">
      <c r="A328" s="334"/>
      <c r="B328" s="335"/>
      <c r="C328" s="335"/>
      <c r="D328" s="335"/>
      <c r="E328" s="335"/>
      <c r="F328" s="335"/>
      <c r="G328" s="335"/>
    </row>
    <row r="329" spans="1:7" x14ac:dyDescent="0.2">
      <c r="A329" s="334"/>
      <c r="B329" s="335"/>
      <c r="C329" s="335"/>
      <c r="D329" s="335"/>
      <c r="E329" s="335"/>
      <c r="F329" s="335"/>
      <c r="G329" s="335"/>
    </row>
    <row r="330" spans="1:7" x14ac:dyDescent="0.2">
      <c r="A330" s="334"/>
      <c r="B330" s="335"/>
      <c r="C330" s="335"/>
      <c r="D330" s="335"/>
      <c r="E330" s="335"/>
      <c r="F330" s="335"/>
      <c r="G330" s="335"/>
    </row>
    <row r="331" spans="1:7" x14ac:dyDescent="0.2">
      <c r="A331" s="334"/>
      <c r="B331" s="335"/>
      <c r="C331" s="335"/>
      <c r="D331" s="335"/>
      <c r="E331" s="335"/>
      <c r="F331" s="335"/>
      <c r="G331" s="335"/>
    </row>
    <row r="332" spans="1:7" x14ac:dyDescent="0.2">
      <c r="A332" s="334"/>
      <c r="B332" s="335"/>
      <c r="C332" s="335"/>
      <c r="D332" s="335"/>
      <c r="E332" s="335"/>
      <c r="F332" s="335"/>
      <c r="G332" s="335"/>
    </row>
    <row r="333" spans="1:7" x14ac:dyDescent="0.2">
      <c r="A333" s="334"/>
      <c r="B333" s="335"/>
      <c r="C333" s="335"/>
      <c r="D333" s="335"/>
      <c r="E333" s="335"/>
      <c r="F333" s="335"/>
      <c r="G333" s="335"/>
    </row>
    <row r="334" spans="1:7" x14ac:dyDescent="0.2">
      <c r="A334" s="334"/>
      <c r="B334" s="335"/>
      <c r="C334" s="335"/>
      <c r="D334" s="335"/>
      <c r="E334" s="335"/>
      <c r="F334" s="335"/>
      <c r="G334" s="335"/>
    </row>
    <row r="335" spans="1:7" x14ac:dyDescent="0.2">
      <c r="A335" s="334"/>
      <c r="B335" s="335"/>
      <c r="C335" s="335"/>
      <c r="D335" s="335"/>
      <c r="E335" s="335"/>
      <c r="F335" s="335"/>
      <c r="G335" s="335"/>
    </row>
    <row r="336" spans="1:7" x14ac:dyDescent="0.2">
      <c r="A336" s="334"/>
      <c r="B336" s="335"/>
      <c r="C336" s="335"/>
      <c r="D336" s="335"/>
      <c r="E336" s="335"/>
      <c r="F336" s="335"/>
      <c r="G336" s="335"/>
    </row>
    <row r="337" spans="1:7" x14ac:dyDescent="0.2">
      <c r="A337" s="334"/>
      <c r="B337" s="335"/>
      <c r="C337" s="335"/>
      <c r="D337" s="335"/>
      <c r="E337" s="335"/>
      <c r="F337" s="335"/>
      <c r="G337" s="335"/>
    </row>
    <row r="338" spans="1:7" x14ac:dyDescent="0.2">
      <c r="A338" s="334"/>
      <c r="B338" s="335"/>
      <c r="C338" s="335"/>
      <c r="D338" s="335"/>
      <c r="E338" s="335"/>
      <c r="F338" s="335"/>
      <c r="G338" s="335"/>
    </row>
    <row r="339" spans="1:7" x14ac:dyDescent="0.2">
      <c r="A339" s="334"/>
      <c r="B339" s="335"/>
      <c r="C339" s="335"/>
      <c r="D339" s="335"/>
      <c r="E339" s="335"/>
      <c r="F339" s="335"/>
      <c r="G339" s="335"/>
    </row>
    <row r="340" spans="1:7" x14ac:dyDescent="0.2">
      <c r="A340" s="334"/>
      <c r="B340" s="335"/>
      <c r="C340" s="335"/>
      <c r="D340" s="335"/>
      <c r="E340" s="335"/>
      <c r="F340" s="335"/>
      <c r="G340" s="335"/>
    </row>
    <row r="341" spans="1:7" x14ac:dyDescent="0.2">
      <c r="A341" s="334"/>
      <c r="B341" s="335"/>
      <c r="C341" s="335"/>
      <c r="D341" s="335"/>
      <c r="E341" s="335"/>
      <c r="F341" s="335"/>
      <c r="G341" s="335"/>
    </row>
    <row r="342" spans="1:7" x14ac:dyDescent="0.2">
      <c r="A342" s="334"/>
      <c r="B342" s="335"/>
      <c r="C342" s="335"/>
      <c r="D342" s="335"/>
      <c r="E342" s="335"/>
      <c r="F342" s="335"/>
      <c r="G342" s="335"/>
    </row>
    <row r="343" spans="1:7" x14ac:dyDescent="0.2">
      <c r="A343" s="334"/>
      <c r="B343" s="335"/>
      <c r="C343" s="335"/>
      <c r="D343" s="335"/>
      <c r="E343" s="335"/>
      <c r="F343" s="335"/>
      <c r="G343" s="335"/>
    </row>
    <row r="344" spans="1:7" x14ac:dyDescent="0.2">
      <c r="A344" s="334"/>
      <c r="B344" s="335"/>
      <c r="C344" s="335"/>
      <c r="D344" s="335"/>
      <c r="E344" s="335"/>
      <c r="F344" s="335"/>
      <c r="G344" s="335"/>
    </row>
    <row r="345" spans="1:7" x14ac:dyDescent="0.2">
      <c r="A345" s="334"/>
      <c r="B345" s="335"/>
      <c r="C345" s="335"/>
      <c r="D345" s="335"/>
      <c r="E345" s="335"/>
      <c r="F345" s="335"/>
      <c r="G345" s="335"/>
    </row>
    <row r="346" spans="1:7" x14ac:dyDescent="0.2">
      <c r="A346" s="334"/>
      <c r="B346" s="335"/>
      <c r="C346" s="335"/>
      <c r="D346" s="335"/>
      <c r="E346" s="335"/>
      <c r="F346" s="335"/>
      <c r="G346" s="335"/>
    </row>
    <row r="347" spans="1:7" x14ac:dyDescent="0.2">
      <c r="A347" s="334"/>
      <c r="B347" s="335"/>
      <c r="C347" s="335"/>
      <c r="D347" s="335"/>
      <c r="E347" s="335"/>
      <c r="F347" s="335"/>
      <c r="G347" s="335"/>
    </row>
    <row r="348" spans="1:7" x14ac:dyDescent="0.2">
      <c r="A348" s="334"/>
      <c r="B348" s="335"/>
      <c r="C348" s="335"/>
      <c r="D348" s="335"/>
      <c r="E348" s="335"/>
      <c r="F348" s="335"/>
      <c r="G348" s="335"/>
    </row>
    <row r="349" spans="1:7" x14ac:dyDescent="0.2">
      <c r="A349" s="334"/>
      <c r="B349" s="335"/>
      <c r="C349" s="335"/>
      <c r="D349" s="335"/>
      <c r="E349" s="335"/>
      <c r="F349" s="335"/>
      <c r="G349" s="335"/>
    </row>
    <row r="350" spans="1:7" x14ac:dyDescent="0.2">
      <c r="A350" s="334"/>
      <c r="B350" s="335"/>
      <c r="C350" s="335"/>
      <c r="D350" s="335"/>
      <c r="E350" s="335"/>
      <c r="F350" s="335"/>
      <c r="G350" s="335"/>
    </row>
    <row r="351" spans="1:7" x14ac:dyDescent="0.2">
      <c r="A351" s="334"/>
      <c r="B351" s="335"/>
      <c r="C351" s="335"/>
      <c r="D351" s="335"/>
      <c r="E351" s="335"/>
      <c r="F351" s="335"/>
      <c r="G351" s="335"/>
    </row>
    <row r="352" spans="1:7" x14ac:dyDescent="0.2">
      <c r="A352" s="334"/>
      <c r="B352" s="335"/>
      <c r="C352" s="335"/>
      <c r="D352" s="335"/>
      <c r="E352" s="335"/>
      <c r="F352" s="335"/>
      <c r="G352" s="335"/>
    </row>
    <row r="353" spans="1:7" x14ac:dyDescent="0.2">
      <c r="A353" s="334"/>
      <c r="B353" s="335"/>
      <c r="C353" s="335"/>
      <c r="D353" s="335"/>
      <c r="E353" s="335"/>
      <c r="F353" s="335"/>
      <c r="G353" s="335"/>
    </row>
    <row r="354" spans="1:7" x14ac:dyDescent="0.2">
      <c r="A354" s="334"/>
      <c r="B354" s="335"/>
      <c r="C354" s="335"/>
      <c r="D354" s="335"/>
      <c r="E354" s="335"/>
      <c r="F354" s="335"/>
      <c r="G354" s="335"/>
    </row>
    <row r="355" spans="1:7" x14ac:dyDescent="0.2">
      <c r="A355" s="334"/>
      <c r="B355" s="335"/>
      <c r="C355" s="335"/>
      <c r="D355" s="335"/>
      <c r="E355" s="335"/>
      <c r="F355" s="335"/>
      <c r="G355" s="335"/>
    </row>
    <row r="356" spans="1:7" x14ac:dyDescent="0.2">
      <c r="A356" s="334"/>
      <c r="B356" s="335"/>
      <c r="C356" s="335"/>
      <c r="D356" s="335"/>
      <c r="E356" s="335"/>
      <c r="F356" s="335"/>
      <c r="G356" s="335"/>
    </row>
    <row r="357" spans="1:7" x14ac:dyDescent="0.2">
      <c r="A357" s="334"/>
      <c r="B357" s="335"/>
      <c r="C357" s="335"/>
      <c r="D357" s="335"/>
      <c r="E357" s="335"/>
      <c r="F357" s="335"/>
      <c r="G357" s="335"/>
    </row>
    <row r="358" spans="1:7" x14ac:dyDescent="0.2">
      <c r="A358" s="334"/>
      <c r="B358" s="335"/>
      <c r="C358" s="335"/>
      <c r="D358" s="335"/>
      <c r="E358" s="335"/>
      <c r="F358" s="335"/>
      <c r="G358" s="335"/>
    </row>
    <row r="359" spans="1:7" x14ac:dyDescent="0.2">
      <c r="A359" s="334"/>
      <c r="B359" s="335"/>
      <c r="C359" s="335"/>
      <c r="D359" s="335"/>
      <c r="E359" s="335"/>
      <c r="F359" s="335"/>
      <c r="G359" s="335"/>
    </row>
    <row r="360" spans="1:7" x14ac:dyDescent="0.2">
      <c r="A360" s="334"/>
      <c r="B360" s="335"/>
      <c r="C360" s="335"/>
      <c r="D360" s="335"/>
      <c r="E360" s="335"/>
      <c r="F360" s="335"/>
      <c r="G360" s="335"/>
    </row>
    <row r="361" spans="1:7" x14ac:dyDescent="0.2">
      <c r="A361" s="334"/>
      <c r="B361" s="335"/>
      <c r="C361" s="335"/>
      <c r="D361" s="335"/>
      <c r="E361" s="335"/>
      <c r="F361" s="335"/>
      <c r="G361" s="335"/>
    </row>
    <row r="362" spans="1:7" x14ac:dyDescent="0.2">
      <c r="A362" s="334"/>
      <c r="B362" s="335"/>
      <c r="C362" s="335"/>
      <c r="D362" s="335"/>
      <c r="E362" s="335"/>
      <c r="F362" s="335"/>
      <c r="G362" s="335"/>
    </row>
    <row r="363" spans="1:7" x14ac:dyDescent="0.2">
      <c r="A363" s="334"/>
      <c r="B363" s="335"/>
      <c r="C363" s="335"/>
      <c r="D363" s="335"/>
      <c r="E363" s="335"/>
      <c r="F363" s="335"/>
      <c r="G363" s="335"/>
    </row>
    <row r="364" spans="1:7" x14ac:dyDescent="0.2">
      <c r="A364" s="334"/>
      <c r="B364" s="335"/>
      <c r="C364" s="335"/>
      <c r="D364" s="335"/>
      <c r="E364" s="335"/>
      <c r="F364" s="335"/>
      <c r="G364" s="335"/>
    </row>
    <row r="365" spans="1:7" x14ac:dyDescent="0.2">
      <c r="A365" s="334"/>
      <c r="B365" s="335"/>
      <c r="C365" s="335"/>
      <c r="D365" s="335"/>
      <c r="E365" s="335"/>
      <c r="F365" s="335"/>
      <c r="G365" s="335"/>
    </row>
    <row r="366" spans="1:7" x14ac:dyDescent="0.2">
      <c r="A366" s="334"/>
      <c r="B366" s="335"/>
      <c r="C366" s="335"/>
      <c r="D366" s="335"/>
      <c r="E366" s="335"/>
      <c r="F366" s="335"/>
      <c r="G366" s="335"/>
    </row>
    <row r="367" spans="1:7" x14ac:dyDescent="0.2">
      <c r="A367" s="334"/>
      <c r="B367" s="335"/>
      <c r="C367" s="335"/>
      <c r="D367" s="335"/>
      <c r="E367" s="335"/>
      <c r="F367" s="335"/>
      <c r="G367" s="335"/>
    </row>
    <row r="368" spans="1:7" x14ac:dyDescent="0.2">
      <c r="A368" s="334"/>
      <c r="B368" s="335"/>
      <c r="C368" s="335"/>
      <c r="D368" s="335"/>
      <c r="E368" s="335"/>
      <c r="F368" s="335"/>
      <c r="G368" s="335"/>
    </row>
    <row r="369" spans="1:7" x14ac:dyDescent="0.2">
      <c r="A369" s="334"/>
      <c r="B369" s="335"/>
      <c r="C369" s="335"/>
      <c r="D369" s="335"/>
      <c r="E369" s="335"/>
      <c r="F369" s="335"/>
      <c r="G369" s="335"/>
    </row>
    <row r="370" spans="1:7" x14ac:dyDescent="0.2">
      <c r="A370" s="334"/>
      <c r="B370" s="335"/>
      <c r="C370" s="335"/>
      <c r="D370" s="335"/>
      <c r="E370" s="335"/>
      <c r="F370" s="335"/>
      <c r="G370" s="335"/>
    </row>
    <row r="371" spans="1:7" x14ac:dyDescent="0.2">
      <c r="A371" s="334"/>
      <c r="B371" s="335"/>
      <c r="C371" s="335"/>
      <c r="D371" s="335"/>
      <c r="E371" s="335"/>
      <c r="F371" s="335"/>
      <c r="G371" s="335"/>
    </row>
    <row r="372" spans="1:7" x14ac:dyDescent="0.2">
      <c r="A372" s="334"/>
      <c r="B372" s="335"/>
      <c r="C372" s="335"/>
      <c r="D372" s="335"/>
      <c r="E372" s="335"/>
      <c r="F372" s="335"/>
      <c r="G372" s="335"/>
    </row>
    <row r="373" spans="1:7" x14ac:dyDescent="0.2">
      <c r="A373" s="334"/>
      <c r="B373" s="335"/>
      <c r="C373" s="335"/>
      <c r="D373" s="335"/>
      <c r="E373" s="335"/>
      <c r="F373" s="335"/>
      <c r="G373" s="335"/>
    </row>
    <row r="374" spans="1:7" x14ac:dyDescent="0.2">
      <c r="A374" s="334"/>
      <c r="B374" s="335"/>
      <c r="C374" s="335"/>
      <c r="D374" s="335"/>
      <c r="E374" s="335"/>
      <c r="F374" s="335"/>
      <c r="G374" s="335"/>
    </row>
    <row r="375" spans="1:7" x14ac:dyDescent="0.2">
      <c r="A375" s="334"/>
      <c r="B375" s="335"/>
      <c r="C375" s="335"/>
      <c r="D375" s="335"/>
      <c r="E375" s="335"/>
      <c r="F375" s="335"/>
      <c r="G375" s="335"/>
    </row>
    <row r="376" spans="1:7" x14ac:dyDescent="0.2">
      <c r="A376" s="334"/>
      <c r="B376" s="335"/>
      <c r="C376" s="335"/>
      <c r="D376" s="335"/>
      <c r="E376" s="335"/>
      <c r="F376" s="335"/>
      <c r="G376" s="335"/>
    </row>
    <row r="377" spans="1:7" x14ac:dyDescent="0.2">
      <c r="A377" s="334"/>
      <c r="B377" s="335"/>
      <c r="C377" s="335"/>
      <c r="D377" s="335"/>
      <c r="E377" s="335"/>
      <c r="F377" s="335"/>
      <c r="G377" s="335"/>
    </row>
    <row r="378" spans="1:7" x14ac:dyDescent="0.2">
      <c r="A378" s="334"/>
      <c r="B378" s="335"/>
      <c r="C378" s="335"/>
      <c r="D378" s="335"/>
      <c r="E378" s="335"/>
      <c r="F378" s="335"/>
      <c r="G378" s="335"/>
    </row>
    <row r="379" spans="1:7" x14ac:dyDescent="0.2">
      <c r="A379" s="334"/>
      <c r="B379" s="335"/>
      <c r="C379" s="335"/>
      <c r="D379" s="335"/>
      <c r="E379" s="335"/>
      <c r="F379" s="335"/>
      <c r="G379" s="335"/>
    </row>
    <row r="380" spans="1:7" x14ac:dyDescent="0.2">
      <c r="A380" s="334"/>
      <c r="B380" s="335"/>
      <c r="C380" s="335"/>
      <c r="D380" s="335"/>
      <c r="E380" s="335"/>
      <c r="F380" s="335"/>
      <c r="G380" s="335"/>
    </row>
    <row r="381" spans="1:7" x14ac:dyDescent="0.2">
      <c r="A381" s="334"/>
      <c r="B381" s="335"/>
      <c r="C381" s="335"/>
      <c r="D381" s="335"/>
      <c r="E381" s="335"/>
      <c r="F381" s="335"/>
      <c r="G381" s="335"/>
    </row>
    <row r="382" spans="1:7" x14ac:dyDescent="0.2">
      <c r="A382" s="334"/>
      <c r="B382" s="335"/>
      <c r="C382" s="335"/>
      <c r="D382" s="335"/>
      <c r="E382" s="335"/>
      <c r="F382" s="335"/>
      <c r="G382" s="335"/>
    </row>
    <row r="383" spans="1:7" x14ac:dyDescent="0.2">
      <c r="A383" s="334"/>
      <c r="B383" s="335"/>
      <c r="C383" s="335"/>
      <c r="D383" s="335"/>
      <c r="E383" s="335"/>
      <c r="F383" s="335"/>
      <c r="G383" s="335"/>
    </row>
    <row r="384" spans="1:7" x14ac:dyDescent="0.2">
      <c r="A384" s="334"/>
      <c r="B384" s="335"/>
      <c r="C384" s="335"/>
      <c r="D384" s="335"/>
      <c r="E384" s="335"/>
      <c r="F384" s="335"/>
      <c r="G384" s="335"/>
    </row>
    <row r="385" spans="1:7" x14ac:dyDescent="0.2">
      <c r="A385" s="334"/>
      <c r="B385" s="335"/>
      <c r="C385" s="335"/>
      <c r="D385" s="335"/>
      <c r="E385" s="335"/>
      <c r="F385" s="335"/>
      <c r="G385" s="335"/>
    </row>
    <row r="386" spans="1:7" x14ac:dyDescent="0.2">
      <c r="A386" s="334"/>
      <c r="B386" s="335"/>
      <c r="C386" s="335"/>
      <c r="D386" s="335"/>
      <c r="E386" s="335"/>
      <c r="F386" s="335"/>
      <c r="G386" s="335"/>
    </row>
    <row r="387" spans="1:7" x14ac:dyDescent="0.2">
      <c r="A387" s="334"/>
      <c r="B387" s="335"/>
      <c r="C387" s="335"/>
      <c r="D387" s="335"/>
      <c r="E387" s="335"/>
      <c r="F387" s="335"/>
      <c r="G387" s="335"/>
    </row>
    <row r="388" spans="1:7" x14ac:dyDescent="0.2">
      <c r="A388" s="334"/>
      <c r="B388" s="335"/>
      <c r="C388" s="335"/>
      <c r="D388" s="335"/>
      <c r="E388" s="335"/>
      <c r="F388" s="335"/>
      <c r="G388" s="335"/>
    </row>
    <row r="389" spans="1:7" x14ac:dyDescent="0.2">
      <c r="A389" s="334"/>
      <c r="B389" s="335"/>
      <c r="C389" s="335"/>
      <c r="D389" s="335"/>
      <c r="E389" s="335"/>
      <c r="F389" s="335"/>
      <c r="G389" s="335"/>
    </row>
    <row r="390" spans="1:7" x14ac:dyDescent="0.2">
      <c r="A390" s="334"/>
      <c r="B390" s="335"/>
      <c r="C390" s="335"/>
      <c r="D390" s="335"/>
      <c r="E390" s="335"/>
      <c r="F390" s="335"/>
      <c r="G390" s="335"/>
    </row>
    <row r="391" spans="1:7" x14ac:dyDescent="0.2">
      <c r="A391" s="334"/>
      <c r="B391" s="335"/>
      <c r="C391" s="335"/>
      <c r="D391" s="335"/>
      <c r="E391" s="335"/>
      <c r="F391" s="335"/>
      <c r="G391" s="335"/>
    </row>
    <row r="392" spans="1:7" x14ac:dyDescent="0.2">
      <c r="A392" s="334"/>
      <c r="B392" s="335"/>
      <c r="C392" s="335"/>
      <c r="D392" s="335"/>
      <c r="E392" s="335"/>
      <c r="F392" s="335"/>
      <c r="G392" s="335"/>
    </row>
    <row r="393" spans="1:7" x14ac:dyDescent="0.2">
      <c r="A393" s="334"/>
      <c r="B393" s="335"/>
      <c r="C393" s="335"/>
      <c r="D393" s="335"/>
      <c r="E393" s="335"/>
      <c r="F393" s="335"/>
      <c r="G393" s="335"/>
    </row>
    <row r="394" spans="1:7" x14ac:dyDescent="0.2">
      <c r="A394" s="334"/>
      <c r="B394" s="335"/>
      <c r="C394" s="335"/>
      <c r="D394" s="335"/>
      <c r="E394" s="335"/>
      <c r="F394" s="335"/>
      <c r="G394" s="335"/>
    </row>
    <row r="395" spans="1:7" x14ac:dyDescent="0.2">
      <c r="A395" s="334"/>
      <c r="B395" s="335"/>
      <c r="C395" s="335"/>
      <c r="D395" s="335"/>
      <c r="E395" s="335"/>
      <c r="F395" s="335"/>
      <c r="G395" s="335"/>
    </row>
    <row r="396" spans="1:7" x14ac:dyDescent="0.2">
      <c r="A396" s="334"/>
      <c r="B396" s="335"/>
      <c r="C396" s="335"/>
      <c r="D396" s="335"/>
      <c r="E396" s="335"/>
      <c r="F396" s="335"/>
      <c r="G396" s="335"/>
    </row>
    <row r="397" spans="1:7" x14ac:dyDescent="0.2">
      <c r="A397" s="334"/>
      <c r="B397" s="335"/>
      <c r="C397" s="335"/>
      <c r="D397" s="335"/>
      <c r="E397" s="335"/>
      <c r="F397" s="335"/>
      <c r="G397" s="335"/>
    </row>
    <row r="398" spans="1:7" x14ac:dyDescent="0.2">
      <c r="A398" s="334"/>
      <c r="B398" s="335"/>
      <c r="C398" s="335"/>
      <c r="D398" s="335"/>
      <c r="E398" s="335"/>
      <c r="F398" s="335"/>
      <c r="G398" s="335"/>
    </row>
    <row r="399" spans="1:7" x14ac:dyDescent="0.2">
      <c r="A399" s="334"/>
      <c r="B399" s="335"/>
      <c r="C399" s="335"/>
      <c r="D399" s="335"/>
      <c r="E399" s="335"/>
      <c r="F399" s="335"/>
      <c r="G399" s="335"/>
    </row>
    <row r="400" spans="1:7" x14ac:dyDescent="0.2">
      <c r="A400" s="334"/>
      <c r="B400" s="335"/>
      <c r="C400" s="335"/>
      <c r="D400" s="335"/>
      <c r="E400" s="335"/>
      <c r="F400" s="335"/>
      <c r="G400" s="335"/>
    </row>
    <row r="401" spans="1:7" x14ac:dyDescent="0.2">
      <c r="A401" s="334"/>
      <c r="B401" s="335"/>
      <c r="C401" s="335"/>
      <c r="D401" s="335"/>
      <c r="E401" s="335"/>
      <c r="F401" s="335"/>
      <c r="G401" s="335"/>
    </row>
    <row r="402" spans="1:7" x14ac:dyDescent="0.2">
      <c r="A402" s="334"/>
      <c r="B402" s="335"/>
      <c r="C402" s="335"/>
      <c r="D402" s="335"/>
      <c r="E402" s="335"/>
      <c r="F402" s="335"/>
      <c r="G402" s="335"/>
    </row>
    <row r="403" spans="1:7" x14ac:dyDescent="0.2">
      <c r="A403" s="334"/>
      <c r="B403" s="335"/>
      <c r="C403" s="335"/>
      <c r="D403" s="335"/>
      <c r="E403" s="335"/>
      <c r="F403" s="335"/>
      <c r="G403" s="335"/>
    </row>
    <row r="404" spans="1:7" x14ac:dyDescent="0.2">
      <c r="A404" s="334"/>
      <c r="B404" s="335"/>
      <c r="C404" s="335"/>
      <c r="D404" s="335"/>
      <c r="E404" s="335"/>
      <c r="F404" s="335"/>
      <c r="G404" s="335"/>
    </row>
    <row r="405" spans="1:7" x14ac:dyDescent="0.2">
      <c r="A405" s="334"/>
      <c r="B405" s="335"/>
      <c r="C405" s="335"/>
      <c r="D405" s="335"/>
      <c r="E405" s="335"/>
      <c r="F405" s="335"/>
      <c r="G405" s="335"/>
    </row>
    <row r="406" spans="1:7" x14ac:dyDescent="0.2">
      <c r="A406" s="334"/>
      <c r="B406" s="335"/>
      <c r="C406" s="335"/>
      <c r="D406" s="335"/>
      <c r="E406" s="335"/>
      <c r="F406" s="335"/>
      <c r="G406" s="335"/>
    </row>
    <row r="407" spans="1:7" x14ac:dyDescent="0.2">
      <c r="A407" s="334"/>
      <c r="B407" s="335"/>
      <c r="C407" s="335"/>
      <c r="D407" s="335"/>
      <c r="E407" s="335"/>
      <c r="F407" s="335"/>
      <c r="G407" s="335"/>
    </row>
    <row r="408" spans="1:7" x14ac:dyDescent="0.2">
      <c r="A408" s="334"/>
      <c r="B408" s="335"/>
      <c r="C408" s="335"/>
      <c r="D408" s="335"/>
      <c r="E408" s="335"/>
      <c r="F408" s="335"/>
      <c r="G408" s="335"/>
    </row>
    <row r="409" spans="1:7" x14ac:dyDescent="0.2">
      <c r="A409" s="334"/>
      <c r="B409" s="335"/>
      <c r="C409" s="335"/>
      <c r="D409" s="335"/>
      <c r="E409" s="335"/>
      <c r="F409" s="335"/>
      <c r="G409" s="335"/>
    </row>
    <row r="410" spans="1:7" x14ac:dyDescent="0.2">
      <c r="A410" s="334"/>
      <c r="B410" s="335"/>
      <c r="C410" s="335"/>
      <c r="D410" s="335"/>
      <c r="E410" s="335"/>
      <c r="F410" s="335"/>
      <c r="G410" s="335"/>
    </row>
    <row r="411" spans="1:7" x14ac:dyDescent="0.2">
      <c r="A411" s="334"/>
      <c r="B411" s="335"/>
      <c r="C411" s="335"/>
      <c r="D411" s="335"/>
      <c r="E411" s="335"/>
      <c r="F411" s="335"/>
      <c r="G411" s="335"/>
    </row>
    <row r="412" spans="1:7" x14ac:dyDescent="0.2">
      <c r="A412" s="334"/>
      <c r="B412" s="335"/>
      <c r="C412" s="335"/>
      <c r="D412" s="335"/>
      <c r="E412" s="335"/>
      <c r="F412" s="335"/>
      <c r="G412" s="335"/>
    </row>
    <row r="413" spans="1:7" x14ac:dyDescent="0.2">
      <c r="A413" s="334"/>
      <c r="B413" s="335"/>
      <c r="C413" s="335"/>
      <c r="D413" s="335"/>
      <c r="E413" s="335"/>
      <c r="F413" s="335"/>
      <c r="G413" s="335"/>
    </row>
    <row r="414" spans="1:7" x14ac:dyDescent="0.2">
      <c r="A414" s="334"/>
      <c r="B414" s="335"/>
      <c r="C414" s="335"/>
      <c r="D414" s="335"/>
      <c r="E414" s="335"/>
      <c r="F414" s="335"/>
      <c r="G414" s="335"/>
    </row>
    <row r="415" spans="1:7" x14ac:dyDescent="0.2">
      <c r="A415" s="334"/>
      <c r="B415" s="335"/>
      <c r="C415" s="335"/>
      <c r="D415" s="335"/>
      <c r="E415" s="335"/>
      <c r="F415" s="335"/>
      <c r="G415" s="335"/>
    </row>
    <row r="416" spans="1:7" x14ac:dyDescent="0.2">
      <c r="A416" s="334"/>
      <c r="B416" s="335"/>
      <c r="C416" s="335"/>
      <c r="D416" s="335"/>
      <c r="E416" s="335"/>
      <c r="F416" s="335"/>
      <c r="G416" s="335"/>
    </row>
    <row r="417" spans="1:7" x14ac:dyDescent="0.2">
      <c r="A417" s="334"/>
      <c r="B417" s="335"/>
      <c r="C417" s="335"/>
      <c r="D417" s="335"/>
      <c r="E417" s="335"/>
      <c r="F417" s="335"/>
      <c r="G417" s="335"/>
    </row>
    <row r="418" spans="1:7" x14ac:dyDescent="0.2">
      <c r="A418" s="334"/>
      <c r="B418" s="335"/>
      <c r="C418" s="335"/>
      <c r="D418" s="335"/>
      <c r="E418" s="335"/>
      <c r="F418" s="335"/>
      <c r="G418" s="335"/>
    </row>
    <row r="419" spans="1:7" x14ac:dyDescent="0.2">
      <c r="A419" s="334"/>
      <c r="B419" s="335"/>
      <c r="C419" s="335"/>
      <c r="D419" s="335"/>
      <c r="E419" s="335"/>
      <c r="F419" s="335"/>
      <c r="G419" s="335"/>
    </row>
    <row r="420" spans="1:7" x14ac:dyDescent="0.2">
      <c r="A420" s="334"/>
      <c r="B420" s="335"/>
      <c r="C420" s="335"/>
      <c r="D420" s="335"/>
      <c r="E420" s="335"/>
      <c r="F420" s="335"/>
      <c r="G420" s="335"/>
    </row>
    <row r="421" spans="1:7" x14ac:dyDescent="0.2">
      <c r="A421" s="334"/>
      <c r="B421" s="335"/>
      <c r="C421" s="335"/>
      <c r="D421" s="335"/>
      <c r="E421" s="335"/>
      <c r="F421" s="335"/>
      <c r="G421" s="335"/>
    </row>
    <row r="422" spans="1:7" x14ac:dyDescent="0.2">
      <c r="A422" s="334"/>
      <c r="B422" s="335"/>
      <c r="C422" s="335"/>
      <c r="D422" s="335"/>
      <c r="E422" s="335"/>
      <c r="F422" s="335"/>
      <c r="G422" s="335"/>
    </row>
    <row r="423" spans="1:7" x14ac:dyDescent="0.2">
      <c r="A423" s="334"/>
      <c r="B423" s="335"/>
      <c r="C423" s="335"/>
      <c r="D423" s="335"/>
      <c r="E423" s="335"/>
      <c r="F423" s="335"/>
      <c r="G423" s="335"/>
    </row>
    <row r="424" spans="1:7" x14ac:dyDescent="0.2">
      <c r="A424" s="334"/>
      <c r="B424" s="335"/>
      <c r="C424" s="335"/>
      <c r="D424" s="335"/>
      <c r="E424" s="335"/>
      <c r="F424" s="335"/>
      <c r="G424" s="335"/>
    </row>
    <row r="425" spans="1:7" x14ac:dyDescent="0.2">
      <c r="A425" s="334"/>
      <c r="B425" s="335"/>
      <c r="C425" s="335"/>
      <c r="D425" s="335"/>
      <c r="E425" s="335"/>
      <c r="F425" s="335"/>
      <c r="G425" s="335"/>
    </row>
    <row r="426" spans="1:7" x14ac:dyDescent="0.2">
      <c r="A426" s="334"/>
      <c r="B426" s="335"/>
      <c r="C426" s="335"/>
      <c r="D426" s="335"/>
      <c r="E426" s="335"/>
      <c r="F426" s="335"/>
      <c r="G426" s="335"/>
    </row>
    <row r="427" spans="1:7" x14ac:dyDescent="0.2">
      <c r="A427" s="334"/>
      <c r="B427" s="335"/>
      <c r="C427" s="335"/>
      <c r="D427" s="335"/>
      <c r="E427" s="335"/>
      <c r="F427" s="335"/>
      <c r="G427" s="335"/>
    </row>
    <row r="428" spans="1:7" x14ac:dyDescent="0.2">
      <c r="A428" s="334"/>
      <c r="B428" s="335"/>
      <c r="C428" s="335"/>
      <c r="D428" s="335"/>
      <c r="E428" s="335"/>
      <c r="F428" s="335"/>
      <c r="G428" s="335"/>
    </row>
    <row r="429" spans="1:7" x14ac:dyDescent="0.2">
      <c r="A429" s="334"/>
      <c r="B429" s="335"/>
      <c r="C429" s="335"/>
      <c r="D429" s="335"/>
      <c r="E429" s="335"/>
      <c r="F429" s="335"/>
      <c r="G429" s="335"/>
    </row>
    <row r="430" spans="1:7" x14ac:dyDescent="0.2">
      <c r="A430" s="334"/>
      <c r="B430" s="335"/>
      <c r="C430" s="335"/>
      <c r="D430" s="335"/>
      <c r="E430" s="335"/>
      <c r="F430" s="335"/>
      <c r="G430" s="335"/>
    </row>
    <row r="431" spans="1:7" x14ac:dyDescent="0.2">
      <c r="A431" s="334"/>
      <c r="B431" s="335"/>
      <c r="C431" s="335"/>
      <c r="D431" s="335"/>
      <c r="E431" s="335"/>
      <c r="F431" s="335"/>
      <c r="G431" s="335"/>
    </row>
    <row r="432" spans="1:7" x14ac:dyDescent="0.2">
      <c r="A432" s="334"/>
      <c r="B432" s="335"/>
      <c r="C432" s="335"/>
      <c r="D432" s="335"/>
      <c r="E432" s="335"/>
      <c r="F432" s="335"/>
      <c r="G432" s="335"/>
    </row>
    <row r="433" spans="1:7" x14ac:dyDescent="0.2">
      <c r="A433" s="334"/>
      <c r="B433" s="335"/>
      <c r="C433" s="335"/>
      <c r="D433" s="335"/>
      <c r="E433" s="335"/>
      <c r="F433" s="335"/>
      <c r="G433" s="335"/>
    </row>
    <row r="434" spans="1:7" x14ac:dyDescent="0.2">
      <c r="A434" s="334"/>
      <c r="B434" s="335"/>
      <c r="C434" s="335"/>
      <c r="D434" s="335"/>
      <c r="E434" s="335"/>
      <c r="F434" s="335"/>
      <c r="G434" s="335"/>
    </row>
    <row r="435" spans="1:7" x14ac:dyDescent="0.2">
      <c r="A435" s="334"/>
      <c r="B435" s="335"/>
      <c r="C435" s="335"/>
      <c r="D435" s="335"/>
      <c r="E435" s="335"/>
      <c r="F435" s="335"/>
      <c r="G435" s="335"/>
    </row>
    <row r="436" spans="1:7" x14ac:dyDescent="0.2">
      <c r="A436" s="334"/>
      <c r="B436" s="335"/>
      <c r="C436" s="335"/>
      <c r="D436" s="335"/>
      <c r="E436" s="335"/>
      <c r="F436" s="335"/>
      <c r="G436" s="335"/>
    </row>
    <row r="437" spans="1:7" x14ac:dyDescent="0.2">
      <c r="A437" s="334"/>
      <c r="B437" s="335"/>
      <c r="C437" s="335"/>
      <c r="D437" s="335"/>
      <c r="E437" s="335"/>
      <c r="F437" s="335"/>
      <c r="G437" s="335"/>
    </row>
    <row r="438" spans="1:7" x14ac:dyDescent="0.2">
      <c r="A438" s="334"/>
      <c r="B438" s="335"/>
      <c r="C438" s="335"/>
      <c r="D438" s="335"/>
      <c r="E438" s="335"/>
      <c r="F438" s="335"/>
      <c r="G438" s="335"/>
    </row>
    <row r="439" spans="1:7" x14ac:dyDescent="0.2">
      <c r="A439" s="334"/>
      <c r="B439" s="335"/>
      <c r="C439" s="335"/>
      <c r="D439" s="335"/>
      <c r="E439" s="335"/>
      <c r="F439" s="335"/>
      <c r="G439" s="335"/>
    </row>
    <row r="440" spans="1:7" x14ac:dyDescent="0.2">
      <c r="A440" s="334"/>
      <c r="B440" s="335"/>
      <c r="C440" s="335"/>
      <c r="D440" s="335"/>
      <c r="E440" s="335"/>
      <c r="F440" s="335"/>
      <c r="G440" s="335"/>
    </row>
    <row r="441" spans="1:7" x14ac:dyDescent="0.2">
      <c r="A441" s="334"/>
      <c r="B441" s="335"/>
      <c r="C441" s="335"/>
      <c r="D441" s="335"/>
      <c r="E441" s="335"/>
      <c r="F441" s="335"/>
      <c r="G441" s="335"/>
    </row>
    <row r="442" spans="1:7" x14ac:dyDescent="0.2">
      <c r="A442" s="334"/>
      <c r="B442" s="335"/>
      <c r="C442" s="335"/>
      <c r="D442" s="335"/>
      <c r="E442" s="335"/>
      <c r="F442" s="335"/>
      <c r="G442" s="335"/>
    </row>
    <row r="443" spans="1:7" x14ac:dyDescent="0.2">
      <c r="A443" s="334"/>
      <c r="B443" s="335"/>
      <c r="C443" s="335"/>
      <c r="D443" s="335"/>
      <c r="E443" s="335"/>
      <c r="F443" s="335"/>
      <c r="G443" s="335"/>
    </row>
    <row r="444" spans="1:7" x14ac:dyDescent="0.2">
      <c r="A444" s="334"/>
      <c r="B444" s="335"/>
      <c r="C444" s="335"/>
      <c r="D444" s="335"/>
      <c r="E444" s="335"/>
      <c r="F444" s="335"/>
      <c r="G444" s="335"/>
    </row>
    <row r="445" spans="1:7" x14ac:dyDescent="0.2">
      <c r="A445" s="334"/>
      <c r="B445" s="335"/>
      <c r="C445" s="335"/>
      <c r="D445" s="335"/>
      <c r="E445" s="335"/>
      <c r="F445" s="335"/>
      <c r="G445" s="335"/>
    </row>
    <row r="446" spans="1:7" x14ac:dyDescent="0.2">
      <c r="A446" s="334"/>
      <c r="B446" s="335"/>
      <c r="C446" s="335"/>
      <c r="D446" s="335"/>
      <c r="E446" s="335"/>
      <c r="F446" s="335"/>
      <c r="G446" s="335"/>
    </row>
    <row r="447" spans="1:7" x14ac:dyDescent="0.2">
      <c r="A447" s="334"/>
      <c r="B447" s="335"/>
      <c r="C447" s="335"/>
      <c r="D447" s="335"/>
      <c r="E447" s="335"/>
      <c r="F447" s="335"/>
      <c r="G447" s="335"/>
    </row>
    <row r="448" spans="1:7" x14ac:dyDescent="0.2">
      <c r="A448" s="334"/>
      <c r="B448" s="335"/>
      <c r="C448" s="335"/>
      <c r="D448" s="335"/>
      <c r="E448" s="335"/>
      <c r="F448" s="335"/>
      <c r="G448" s="335"/>
    </row>
    <row r="449" spans="1:7" x14ac:dyDescent="0.2">
      <c r="A449" s="334"/>
      <c r="B449" s="335"/>
      <c r="C449" s="335"/>
      <c r="D449" s="335"/>
      <c r="E449" s="335"/>
      <c r="F449" s="335"/>
      <c r="G449" s="335"/>
    </row>
    <row r="450" spans="1:7" x14ac:dyDescent="0.2">
      <c r="A450" s="334"/>
      <c r="B450" s="335"/>
      <c r="C450" s="335"/>
      <c r="D450" s="335"/>
      <c r="E450" s="335"/>
      <c r="F450" s="335"/>
      <c r="G450" s="335"/>
    </row>
    <row r="451" spans="1:7" x14ac:dyDescent="0.2">
      <c r="A451" s="334"/>
      <c r="B451" s="335"/>
      <c r="C451" s="335"/>
      <c r="D451" s="335"/>
      <c r="E451" s="335"/>
      <c r="F451" s="335"/>
      <c r="G451" s="335"/>
    </row>
    <row r="452" spans="1:7" x14ac:dyDescent="0.2">
      <c r="A452" s="334"/>
      <c r="B452" s="335"/>
      <c r="C452" s="335"/>
      <c r="D452" s="335"/>
      <c r="E452" s="335"/>
      <c r="F452" s="335"/>
      <c r="G452" s="335"/>
    </row>
    <row r="453" spans="1:7" x14ac:dyDescent="0.2">
      <c r="A453" s="334"/>
      <c r="B453" s="335"/>
      <c r="C453" s="335"/>
      <c r="D453" s="335"/>
      <c r="E453" s="335"/>
      <c r="F453" s="335"/>
      <c r="G453" s="335"/>
    </row>
    <row r="454" spans="1:7" x14ac:dyDescent="0.2">
      <c r="A454" s="334"/>
      <c r="B454" s="335"/>
      <c r="C454" s="335"/>
      <c r="D454" s="335"/>
      <c r="E454" s="335"/>
      <c r="F454" s="335"/>
      <c r="G454" s="335"/>
    </row>
    <row r="455" spans="1:7" x14ac:dyDescent="0.2">
      <c r="A455" s="334"/>
      <c r="B455" s="335"/>
      <c r="C455" s="335"/>
      <c r="D455" s="335"/>
      <c r="E455" s="335"/>
      <c r="F455" s="335"/>
      <c r="G455" s="335"/>
    </row>
    <row r="456" spans="1:7" x14ac:dyDescent="0.2">
      <c r="A456" s="334"/>
      <c r="B456" s="335"/>
      <c r="C456" s="335"/>
      <c r="D456" s="335"/>
      <c r="E456" s="335"/>
      <c r="F456" s="335"/>
      <c r="G456" s="335"/>
    </row>
    <row r="457" spans="1:7" x14ac:dyDescent="0.2">
      <c r="A457" s="334"/>
      <c r="B457" s="335"/>
      <c r="C457" s="335"/>
      <c r="D457" s="335"/>
      <c r="E457" s="335"/>
      <c r="F457" s="335"/>
      <c r="G457" s="335"/>
    </row>
    <row r="458" spans="1:7" x14ac:dyDescent="0.2">
      <c r="A458" s="334"/>
      <c r="B458" s="335"/>
      <c r="C458" s="335"/>
      <c r="D458" s="335"/>
      <c r="E458" s="335"/>
      <c r="F458" s="335"/>
      <c r="G458" s="335"/>
    </row>
    <row r="459" spans="1:7" x14ac:dyDescent="0.2">
      <c r="A459" s="334"/>
      <c r="B459" s="335"/>
      <c r="C459" s="335"/>
      <c r="D459" s="335"/>
      <c r="E459" s="335"/>
      <c r="F459" s="335"/>
      <c r="G459" s="335"/>
    </row>
    <row r="460" spans="1:7" x14ac:dyDescent="0.2">
      <c r="A460" s="334"/>
      <c r="B460" s="335"/>
      <c r="C460" s="335"/>
      <c r="D460" s="335"/>
      <c r="E460" s="335"/>
      <c r="F460" s="335"/>
      <c r="G460" s="335"/>
    </row>
    <row r="461" spans="1:7" x14ac:dyDescent="0.2">
      <c r="A461" s="334"/>
      <c r="B461" s="335"/>
      <c r="C461" s="335"/>
      <c r="D461" s="335"/>
      <c r="E461" s="335"/>
      <c r="F461" s="335"/>
      <c r="G461" s="335"/>
    </row>
    <row r="462" spans="1:7" x14ac:dyDescent="0.2">
      <c r="A462" s="334"/>
      <c r="B462" s="335"/>
      <c r="C462" s="335"/>
      <c r="D462" s="335"/>
      <c r="E462" s="335"/>
      <c r="F462" s="335"/>
      <c r="G462" s="335"/>
    </row>
    <row r="463" spans="1:7" x14ac:dyDescent="0.2">
      <c r="A463" s="334"/>
      <c r="B463" s="335"/>
      <c r="C463" s="335"/>
      <c r="D463" s="335"/>
      <c r="E463" s="335"/>
      <c r="F463" s="335"/>
      <c r="G463" s="335"/>
    </row>
    <row r="464" spans="1:7" x14ac:dyDescent="0.2">
      <c r="A464" s="334"/>
      <c r="B464" s="335"/>
      <c r="C464" s="335"/>
      <c r="D464" s="335"/>
      <c r="E464" s="335"/>
      <c r="F464" s="335"/>
      <c r="G464" s="335"/>
    </row>
    <row r="465" spans="1:7" x14ac:dyDescent="0.2">
      <c r="A465" s="334"/>
      <c r="B465" s="335"/>
      <c r="C465" s="335"/>
      <c r="D465" s="335"/>
      <c r="E465" s="335"/>
      <c r="F465" s="335"/>
      <c r="G465" s="335"/>
    </row>
    <row r="466" spans="1:7" x14ac:dyDescent="0.2">
      <c r="A466" s="334"/>
      <c r="B466" s="335"/>
      <c r="C466" s="335"/>
      <c r="D466" s="335"/>
      <c r="E466" s="335"/>
      <c r="F466" s="335"/>
      <c r="G466" s="335"/>
    </row>
    <row r="467" spans="1:7" x14ac:dyDescent="0.2">
      <c r="A467" s="334"/>
      <c r="B467" s="335"/>
      <c r="C467" s="335"/>
      <c r="D467" s="335"/>
      <c r="E467" s="335"/>
      <c r="F467" s="335"/>
      <c r="G467" s="335"/>
    </row>
    <row r="468" spans="1:7" x14ac:dyDescent="0.2">
      <c r="A468" s="334"/>
      <c r="B468" s="335"/>
      <c r="C468" s="335"/>
      <c r="D468" s="335"/>
      <c r="E468" s="335"/>
      <c r="F468" s="335"/>
      <c r="G468" s="335"/>
    </row>
    <row r="469" spans="1:7" x14ac:dyDescent="0.2">
      <c r="A469" s="334"/>
      <c r="B469" s="335"/>
      <c r="C469" s="335"/>
      <c r="D469" s="335"/>
      <c r="E469" s="335"/>
      <c r="F469" s="335"/>
      <c r="G469" s="335"/>
    </row>
    <row r="470" spans="1:7" x14ac:dyDescent="0.2">
      <c r="A470" s="334"/>
      <c r="B470" s="335"/>
      <c r="C470" s="335"/>
      <c r="D470" s="335"/>
      <c r="E470" s="335"/>
      <c r="F470" s="335"/>
      <c r="G470" s="335"/>
    </row>
    <row r="471" spans="1:7" x14ac:dyDescent="0.2">
      <c r="A471" s="334"/>
      <c r="B471" s="335"/>
      <c r="C471" s="335"/>
      <c r="D471" s="335"/>
      <c r="E471" s="335"/>
      <c r="F471" s="335"/>
      <c r="G471" s="335"/>
    </row>
    <row r="472" spans="1:7" x14ac:dyDescent="0.2">
      <c r="A472" s="334"/>
      <c r="B472" s="335"/>
      <c r="C472" s="335"/>
      <c r="D472" s="335"/>
      <c r="E472" s="335"/>
      <c r="F472" s="335"/>
      <c r="G472" s="335"/>
    </row>
    <row r="473" spans="1:7" x14ac:dyDescent="0.2">
      <c r="A473" s="334"/>
      <c r="B473" s="335"/>
      <c r="C473" s="335"/>
      <c r="D473" s="335"/>
      <c r="E473" s="335"/>
      <c r="F473" s="335"/>
      <c r="G473" s="335"/>
    </row>
    <row r="474" spans="1:7" x14ac:dyDescent="0.2">
      <c r="A474" s="334"/>
      <c r="B474" s="335"/>
      <c r="C474" s="335"/>
      <c r="D474" s="335"/>
      <c r="E474" s="335"/>
      <c r="F474" s="335"/>
      <c r="G474" s="335"/>
    </row>
    <row r="475" spans="1:7" x14ac:dyDescent="0.2">
      <c r="A475" s="334"/>
      <c r="B475" s="335"/>
      <c r="C475" s="335"/>
      <c r="D475" s="335"/>
      <c r="E475" s="335"/>
      <c r="F475" s="335"/>
      <c r="G475" s="335"/>
    </row>
    <row r="476" spans="1:7" x14ac:dyDescent="0.2">
      <c r="A476" s="334"/>
      <c r="B476" s="335"/>
      <c r="C476" s="335"/>
      <c r="D476" s="335"/>
      <c r="E476" s="335"/>
      <c r="F476" s="335"/>
      <c r="G476" s="335"/>
    </row>
    <row r="477" spans="1:7" x14ac:dyDescent="0.2">
      <c r="A477" s="334"/>
      <c r="B477" s="335"/>
      <c r="C477" s="335"/>
      <c r="D477" s="335"/>
      <c r="E477" s="335"/>
      <c r="F477" s="335"/>
      <c r="G477" s="335"/>
    </row>
    <row r="478" spans="1:7" x14ac:dyDescent="0.2">
      <c r="A478" s="334"/>
      <c r="B478" s="335"/>
      <c r="C478" s="335"/>
      <c r="D478" s="335"/>
      <c r="E478" s="335"/>
      <c r="F478" s="335"/>
      <c r="G478" s="335"/>
    </row>
    <row r="479" spans="1:7" x14ac:dyDescent="0.2">
      <c r="A479" s="334"/>
      <c r="B479" s="335"/>
      <c r="C479" s="335"/>
      <c r="D479" s="335"/>
      <c r="E479" s="335"/>
      <c r="F479" s="335"/>
      <c r="G479" s="335"/>
    </row>
    <row r="480" spans="1:7" x14ac:dyDescent="0.2">
      <c r="A480" s="334"/>
      <c r="B480" s="335"/>
      <c r="C480" s="335"/>
      <c r="D480" s="335"/>
      <c r="E480" s="335"/>
      <c r="F480" s="335"/>
      <c r="G480" s="335"/>
    </row>
    <row r="481" spans="1:7" x14ac:dyDescent="0.2">
      <c r="A481" s="334"/>
      <c r="B481" s="335"/>
      <c r="C481" s="335"/>
      <c r="D481" s="335"/>
      <c r="E481" s="335"/>
      <c r="F481" s="335"/>
      <c r="G481" s="335"/>
    </row>
    <row r="482" spans="1:7" x14ac:dyDescent="0.2">
      <c r="A482" s="334"/>
      <c r="B482" s="335"/>
      <c r="C482" s="335"/>
      <c r="D482" s="335"/>
      <c r="E482" s="335"/>
      <c r="F482" s="335"/>
      <c r="G482" s="335"/>
    </row>
    <row r="483" spans="1:7" x14ac:dyDescent="0.2">
      <c r="A483" s="334"/>
      <c r="B483" s="335"/>
      <c r="C483" s="335"/>
      <c r="D483" s="335"/>
      <c r="E483" s="335"/>
      <c r="F483" s="335"/>
      <c r="G483" s="335"/>
    </row>
    <row r="484" spans="1:7" x14ac:dyDescent="0.2">
      <c r="A484" s="334"/>
      <c r="B484" s="335"/>
      <c r="C484" s="335"/>
      <c r="D484" s="335"/>
      <c r="E484" s="335"/>
      <c r="F484" s="335"/>
      <c r="G484" s="335"/>
    </row>
    <row r="485" spans="1:7" x14ac:dyDescent="0.2">
      <c r="A485" s="334"/>
      <c r="B485" s="335"/>
      <c r="C485" s="335"/>
      <c r="D485" s="335"/>
      <c r="E485" s="335"/>
      <c r="F485" s="335"/>
      <c r="G485" s="335"/>
    </row>
    <row r="486" spans="1:7" x14ac:dyDescent="0.2">
      <c r="A486" s="334"/>
      <c r="B486" s="335"/>
      <c r="C486" s="335"/>
      <c r="D486" s="335"/>
      <c r="E486" s="335"/>
      <c r="F486" s="335"/>
      <c r="G486" s="335"/>
    </row>
    <row r="487" spans="1:7" x14ac:dyDescent="0.2">
      <c r="A487" s="334"/>
      <c r="B487" s="335"/>
      <c r="C487" s="335"/>
      <c r="D487" s="335"/>
      <c r="E487" s="335"/>
      <c r="F487" s="335"/>
      <c r="G487" s="335"/>
    </row>
    <row r="488" spans="1:7" x14ac:dyDescent="0.2">
      <c r="A488" s="334"/>
      <c r="B488" s="335"/>
      <c r="C488" s="335"/>
      <c r="D488" s="335"/>
      <c r="E488" s="335"/>
      <c r="F488" s="335"/>
      <c r="G488" s="335"/>
    </row>
    <row r="489" spans="1:7" x14ac:dyDescent="0.2">
      <c r="A489" s="334"/>
      <c r="B489" s="335"/>
      <c r="C489" s="335"/>
      <c r="D489" s="335"/>
      <c r="E489" s="335"/>
      <c r="F489" s="335"/>
      <c r="G489" s="335"/>
    </row>
    <row r="490" spans="1:7" x14ac:dyDescent="0.2">
      <c r="A490" s="334"/>
      <c r="B490" s="335"/>
      <c r="C490" s="335"/>
      <c r="D490" s="335"/>
      <c r="E490" s="335"/>
      <c r="F490" s="335"/>
      <c r="G490" s="335"/>
    </row>
    <row r="491" spans="1:7" x14ac:dyDescent="0.2">
      <c r="A491" s="334"/>
      <c r="B491" s="335"/>
      <c r="C491" s="335"/>
      <c r="D491" s="335"/>
      <c r="E491" s="335"/>
      <c r="F491" s="335"/>
      <c r="G491" s="335"/>
    </row>
    <row r="492" spans="1:7" x14ac:dyDescent="0.2">
      <c r="A492" s="334"/>
      <c r="B492" s="335"/>
      <c r="C492" s="335"/>
      <c r="D492" s="335"/>
      <c r="E492" s="335"/>
      <c r="F492" s="335"/>
      <c r="G492" s="335"/>
    </row>
    <row r="493" spans="1:7" x14ac:dyDescent="0.2">
      <c r="A493" s="334"/>
      <c r="B493" s="335"/>
      <c r="C493" s="335"/>
      <c r="D493" s="335"/>
      <c r="E493" s="335"/>
      <c r="F493" s="335"/>
      <c r="G493" s="335"/>
    </row>
    <row r="494" spans="1:7" x14ac:dyDescent="0.2">
      <c r="A494" s="334"/>
      <c r="B494" s="335"/>
      <c r="C494" s="335"/>
      <c r="D494" s="335"/>
      <c r="E494" s="335"/>
      <c r="F494" s="335"/>
      <c r="G494" s="335"/>
    </row>
    <row r="495" spans="1:7" x14ac:dyDescent="0.2">
      <c r="A495" s="334"/>
      <c r="B495" s="335"/>
      <c r="C495" s="335"/>
      <c r="D495" s="335"/>
      <c r="E495" s="335"/>
      <c r="F495" s="335"/>
      <c r="G495" s="335"/>
    </row>
    <row r="496" spans="1:7" x14ac:dyDescent="0.2">
      <c r="A496" s="334"/>
      <c r="B496" s="335"/>
      <c r="C496" s="335"/>
      <c r="D496" s="335"/>
      <c r="E496" s="335"/>
      <c r="F496" s="335"/>
      <c r="G496" s="335"/>
    </row>
    <row r="497" spans="1:7" x14ac:dyDescent="0.2">
      <c r="A497" s="334"/>
      <c r="B497" s="335"/>
      <c r="C497" s="335"/>
      <c r="D497" s="335"/>
      <c r="E497" s="335"/>
      <c r="F497" s="335"/>
      <c r="G497" s="335"/>
    </row>
    <row r="498" spans="1:7" x14ac:dyDescent="0.2">
      <c r="A498" s="334"/>
      <c r="B498" s="335"/>
      <c r="C498" s="335"/>
      <c r="D498" s="335"/>
      <c r="E498" s="335"/>
      <c r="F498" s="335"/>
      <c r="G498" s="335"/>
    </row>
    <row r="499" spans="1:7" x14ac:dyDescent="0.2">
      <c r="A499" s="334"/>
      <c r="B499" s="335"/>
      <c r="C499" s="335"/>
      <c r="D499" s="335"/>
      <c r="E499" s="335"/>
      <c r="F499" s="335"/>
      <c r="G499" s="335"/>
    </row>
    <row r="500" spans="1:7" x14ac:dyDescent="0.2">
      <c r="A500" s="334"/>
      <c r="B500" s="335"/>
      <c r="C500" s="335"/>
      <c r="D500" s="335"/>
      <c r="E500" s="335"/>
      <c r="F500" s="335"/>
      <c r="G500" s="335"/>
    </row>
    <row r="501" spans="1:7" x14ac:dyDescent="0.2">
      <c r="A501" s="334"/>
      <c r="B501" s="335"/>
      <c r="C501" s="335"/>
      <c r="D501" s="335"/>
      <c r="E501" s="335"/>
      <c r="F501" s="335"/>
      <c r="G501" s="335"/>
    </row>
    <row r="502" spans="1:7" x14ac:dyDescent="0.2">
      <c r="A502" s="334"/>
      <c r="B502" s="335"/>
      <c r="C502" s="335"/>
      <c r="D502" s="335"/>
      <c r="E502" s="335"/>
      <c r="F502" s="335"/>
      <c r="G502" s="335"/>
    </row>
    <row r="503" spans="1:7" x14ac:dyDescent="0.2">
      <c r="A503" s="334"/>
      <c r="B503" s="335"/>
      <c r="C503" s="335"/>
      <c r="D503" s="335"/>
      <c r="E503" s="335"/>
      <c r="F503" s="335"/>
      <c r="G503" s="335"/>
    </row>
    <row r="504" spans="1:7" x14ac:dyDescent="0.2">
      <c r="A504" s="334"/>
      <c r="B504" s="335"/>
      <c r="C504" s="335"/>
      <c r="D504" s="335"/>
      <c r="E504" s="335"/>
      <c r="F504" s="335"/>
      <c r="G504" s="335"/>
    </row>
    <row r="505" spans="1:7" x14ac:dyDescent="0.2">
      <c r="A505" s="334"/>
      <c r="B505" s="335"/>
      <c r="C505" s="335"/>
      <c r="D505" s="335"/>
      <c r="E505" s="335"/>
      <c r="F505" s="335"/>
      <c r="G505" s="335"/>
    </row>
    <row r="506" spans="1:7" x14ac:dyDescent="0.2">
      <c r="A506" s="334"/>
      <c r="B506" s="335"/>
      <c r="C506" s="335"/>
      <c r="D506" s="335"/>
      <c r="E506" s="335"/>
      <c r="F506" s="335"/>
      <c r="G506" s="335"/>
    </row>
    <row r="507" spans="1:7" x14ac:dyDescent="0.2">
      <c r="A507" s="334"/>
      <c r="B507" s="335"/>
      <c r="C507" s="335"/>
      <c r="D507" s="335"/>
      <c r="E507" s="335"/>
      <c r="F507" s="335"/>
      <c r="G507" s="335"/>
    </row>
    <row r="508" spans="1:7" x14ac:dyDescent="0.2">
      <c r="A508" s="334"/>
      <c r="B508" s="335"/>
      <c r="C508" s="335"/>
      <c r="D508" s="335"/>
      <c r="E508" s="335"/>
      <c r="F508" s="335"/>
      <c r="G508" s="335"/>
    </row>
    <row r="509" spans="1:7" x14ac:dyDescent="0.2">
      <c r="A509" s="334"/>
      <c r="B509" s="335"/>
      <c r="C509" s="335"/>
      <c r="D509" s="335"/>
      <c r="E509" s="335"/>
      <c r="F509" s="335"/>
      <c r="G509" s="335"/>
    </row>
    <row r="510" spans="1:7" x14ac:dyDescent="0.2">
      <c r="A510" s="334"/>
      <c r="B510" s="335"/>
      <c r="C510" s="335"/>
      <c r="D510" s="335"/>
      <c r="E510" s="335"/>
      <c r="F510" s="335"/>
      <c r="G510" s="335"/>
    </row>
    <row r="511" spans="1:7" x14ac:dyDescent="0.2">
      <c r="A511" s="334"/>
      <c r="B511" s="335"/>
      <c r="C511" s="335"/>
      <c r="D511" s="335"/>
      <c r="E511" s="335"/>
      <c r="F511" s="335"/>
      <c r="G511" s="335"/>
    </row>
    <row r="512" spans="1:7" x14ac:dyDescent="0.2">
      <c r="A512" s="334"/>
      <c r="B512" s="335"/>
      <c r="C512" s="335"/>
      <c r="D512" s="335"/>
      <c r="E512" s="335"/>
      <c r="F512" s="335"/>
      <c r="G512" s="335"/>
    </row>
    <row r="513" spans="1:7" x14ac:dyDescent="0.2">
      <c r="A513" s="334"/>
      <c r="B513" s="335"/>
      <c r="C513" s="335"/>
      <c r="D513" s="335"/>
      <c r="E513" s="335"/>
      <c r="F513" s="335"/>
      <c r="G513" s="335"/>
    </row>
    <row r="514" spans="1:7" x14ac:dyDescent="0.2">
      <c r="A514" s="334"/>
      <c r="B514" s="335"/>
      <c r="C514" s="335"/>
      <c r="D514" s="335"/>
      <c r="E514" s="335"/>
      <c r="F514" s="335"/>
      <c r="G514" s="335"/>
    </row>
    <row r="515" spans="1:7" x14ac:dyDescent="0.2">
      <c r="A515" s="334"/>
      <c r="B515" s="335"/>
      <c r="C515" s="335"/>
      <c r="D515" s="335"/>
      <c r="E515" s="335"/>
      <c r="F515" s="335"/>
      <c r="G515" s="335"/>
    </row>
    <row r="516" spans="1:7" x14ac:dyDescent="0.2">
      <c r="A516" s="334"/>
      <c r="B516" s="335"/>
      <c r="C516" s="335"/>
      <c r="D516" s="335"/>
      <c r="E516" s="335"/>
      <c r="F516" s="335"/>
      <c r="G516" s="335"/>
    </row>
    <row r="517" spans="1:7" x14ac:dyDescent="0.2">
      <c r="A517" s="334"/>
      <c r="B517" s="335"/>
      <c r="C517" s="335"/>
      <c r="D517" s="335"/>
      <c r="E517" s="335"/>
      <c r="F517" s="335"/>
      <c r="G517" s="335"/>
    </row>
    <row r="518" spans="1:7" x14ac:dyDescent="0.2">
      <c r="A518" s="334"/>
      <c r="B518" s="335"/>
      <c r="C518" s="335"/>
      <c r="D518" s="335"/>
      <c r="E518" s="335"/>
      <c r="F518" s="335"/>
      <c r="G518" s="335"/>
    </row>
    <row r="519" spans="1:7" x14ac:dyDescent="0.2">
      <c r="A519" s="334"/>
      <c r="B519" s="335"/>
      <c r="C519" s="335"/>
      <c r="D519" s="335"/>
      <c r="E519" s="335"/>
      <c r="F519" s="335"/>
      <c r="G519" s="335"/>
    </row>
    <row r="520" spans="1:7" x14ac:dyDescent="0.2">
      <c r="A520" s="334"/>
      <c r="B520" s="335"/>
      <c r="C520" s="335"/>
      <c r="D520" s="335"/>
      <c r="E520" s="335"/>
      <c r="F520" s="335"/>
      <c r="G520" s="335"/>
    </row>
    <row r="521" spans="1:7" x14ac:dyDescent="0.2">
      <c r="A521" s="334"/>
      <c r="B521" s="335"/>
      <c r="C521" s="335"/>
      <c r="D521" s="335"/>
      <c r="E521" s="335"/>
      <c r="F521" s="335"/>
      <c r="G521" s="335"/>
    </row>
    <row r="522" spans="1:7" x14ac:dyDescent="0.2">
      <c r="A522" s="334"/>
      <c r="B522" s="335"/>
      <c r="C522" s="335"/>
      <c r="D522" s="335"/>
      <c r="E522" s="335"/>
      <c r="F522" s="335"/>
      <c r="G522" s="335"/>
    </row>
    <row r="523" spans="1:7" x14ac:dyDescent="0.2">
      <c r="A523" s="334"/>
      <c r="B523" s="335"/>
      <c r="C523" s="335"/>
      <c r="D523" s="335"/>
      <c r="E523" s="335"/>
      <c r="F523" s="335"/>
      <c r="G523" s="335"/>
    </row>
    <row r="524" spans="1:7" x14ac:dyDescent="0.2">
      <c r="A524" s="334"/>
      <c r="B524" s="335"/>
      <c r="C524" s="335"/>
      <c r="D524" s="335"/>
      <c r="E524" s="335"/>
      <c r="F524" s="335"/>
      <c r="G524" s="335"/>
    </row>
    <row r="525" spans="1:7" x14ac:dyDescent="0.2">
      <c r="A525" s="334"/>
      <c r="B525" s="335"/>
      <c r="C525" s="335"/>
      <c r="D525" s="335"/>
      <c r="E525" s="335"/>
      <c r="F525" s="335"/>
      <c r="G525" s="335"/>
    </row>
    <row r="526" spans="1:7" x14ac:dyDescent="0.2">
      <c r="A526" s="334"/>
      <c r="B526" s="335"/>
      <c r="C526" s="335"/>
      <c r="D526" s="335"/>
      <c r="E526" s="335"/>
      <c r="F526" s="335"/>
      <c r="G526" s="335"/>
    </row>
    <row r="527" spans="1:7" x14ac:dyDescent="0.2">
      <c r="A527" s="334"/>
      <c r="B527" s="335"/>
      <c r="C527" s="335"/>
      <c r="D527" s="335"/>
      <c r="E527" s="335"/>
      <c r="F527" s="335"/>
      <c r="G527" s="335"/>
    </row>
    <row r="528" spans="1:7" x14ac:dyDescent="0.2">
      <c r="A528" s="334"/>
      <c r="B528" s="335"/>
      <c r="C528" s="335"/>
      <c r="D528" s="335"/>
      <c r="E528" s="335"/>
      <c r="F528" s="335"/>
      <c r="G528" s="335"/>
    </row>
    <row r="529" spans="1:7" x14ac:dyDescent="0.2">
      <c r="A529" s="334"/>
      <c r="B529" s="335"/>
      <c r="C529" s="335"/>
      <c r="D529" s="335"/>
      <c r="E529" s="335"/>
      <c r="F529" s="335"/>
      <c r="G529" s="335"/>
    </row>
    <row r="530" spans="1:7" x14ac:dyDescent="0.2">
      <c r="A530" s="334"/>
      <c r="B530" s="335"/>
      <c r="C530" s="335"/>
      <c r="D530" s="335"/>
      <c r="E530" s="335"/>
      <c r="F530" s="335"/>
      <c r="G530" s="335"/>
    </row>
    <row r="531" spans="1:7" x14ac:dyDescent="0.2">
      <c r="A531" s="334"/>
      <c r="B531" s="335"/>
      <c r="C531" s="335"/>
      <c r="D531" s="335"/>
      <c r="E531" s="335"/>
      <c r="F531" s="335"/>
      <c r="G531" s="335"/>
    </row>
    <row r="532" spans="1:7" x14ac:dyDescent="0.2">
      <c r="A532" s="334"/>
      <c r="B532" s="335"/>
      <c r="C532" s="335"/>
      <c r="D532" s="335"/>
      <c r="E532" s="335"/>
      <c r="F532" s="335"/>
      <c r="G532" s="335"/>
    </row>
    <row r="533" spans="1:7" x14ac:dyDescent="0.2">
      <c r="A533" s="334"/>
      <c r="B533" s="335"/>
      <c r="C533" s="335"/>
      <c r="D533" s="335"/>
      <c r="E533" s="335"/>
      <c r="F533" s="335"/>
      <c r="G533" s="335"/>
    </row>
    <row r="534" spans="1:7" x14ac:dyDescent="0.2">
      <c r="A534" s="334"/>
      <c r="B534" s="335"/>
      <c r="C534" s="335"/>
      <c r="D534" s="335"/>
      <c r="E534" s="335"/>
      <c r="F534" s="335"/>
      <c r="G534" s="335"/>
    </row>
    <row r="535" spans="1:7" x14ac:dyDescent="0.2">
      <c r="A535" s="334"/>
      <c r="B535" s="335"/>
      <c r="C535" s="335"/>
      <c r="D535" s="335"/>
      <c r="E535" s="335"/>
      <c r="F535" s="335"/>
      <c r="G535" s="335"/>
    </row>
    <row r="536" spans="1:7" x14ac:dyDescent="0.2">
      <c r="A536" s="334"/>
      <c r="B536" s="335"/>
      <c r="C536" s="335"/>
      <c r="D536" s="335"/>
      <c r="E536" s="335"/>
      <c r="F536" s="335"/>
      <c r="G536" s="335"/>
    </row>
    <row r="537" spans="1:7" x14ac:dyDescent="0.2">
      <c r="A537" s="334"/>
      <c r="B537" s="335"/>
      <c r="C537" s="335"/>
      <c r="D537" s="335"/>
      <c r="E537" s="335"/>
      <c r="F537" s="335"/>
      <c r="G537" s="335"/>
    </row>
    <row r="538" spans="1:7" x14ac:dyDescent="0.2">
      <c r="A538" s="334"/>
      <c r="B538" s="335"/>
      <c r="C538" s="335"/>
      <c r="D538" s="335"/>
      <c r="E538" s="335"/>
      <c r="F538" s="335"/>
      <c r="G538" s="335"/>
    </row>
    <row r="539" spans="1:7" x14ac:dyDescent="0.2">
      <c r="A539" s="334"/>
      <c r="B539" s="335"/>
      <c r="C539" s="335"/>
      <c r="D539" s="335"/>
      <c r="E539" s="335"/>
      <c r="F539" s="335"/>
      <c r="G539" s="335"/>
    </row>
    <row r="540" spans="1:7" x14ac:dyDescent="0.2">
      <c r="A540" s="334"/>
      <c r="B540" s="335"/>
      <c r="C540" s="335"/>
      <c r="D540" s="335"/>
      <c r="E540" s="335"/>
      <c r="F540" s="335"/>
      <c r="G540" s="335"/>
    </row>
    <row r="541" spans="1:7" x14ac:dyDescent="0.2">
      <c r="A541" s="334"/>
      <c r="B541" s="335"/>
      <c r="C541" s="335"/>
      <c r="D541" s="335"/>
      <c r="E541" s="335"/>
      <c r="F541" s="335"/>
      <c r="G541" s="335"/>
    </row>
    <row r="542" spans="1:7" x14ac:dyDescent="0.2">
      <c r="A542" s="334"/>
      <c r="B542" s="335"/>
      <c r="C542" s="335"/>
      <c r="D542" s="335"/>
      <c r="E542" s="335"/>
      <c r="F542" s="335"/>
      <c r="G542" s="335"/>
    </row>
    <row r="543" spans="1:7" x14ac:dyDescent="0.2">
      <c r="A543" s="334"/>
      <c r="B543" s="335"/>
      <c r="C543" s="335"/>
      <c r="D543" s="335"/>
      <c r="E543" s="335"/>
      <c r="F543" s="335"/>
      <c r="G543" s="335"/>
    </row>
    <row r="544" spans="1:7" x14ac:dyDescent="0.2">
      <c r="A544" s="334"/>
      <c r="B544" s="335"/>
      <c r="C544" s="335"/>
      <c r="D544" s="335"/>
      <c r="E544" s="335"/>
      <c r="F544" s="335"/>
      <c r="G544" s="335"/>
    </row>
    <row r="545" spans="1:7" x14ac:dyDescent="0.2">
      <c r="A545" s="334"/>
      <c r="B545" s="335"/>
      <c r="C545" s="335"/>
      <c r="D545" s="335"/>
      <c r="E545" s="335"/>
      <c r="F545" s="335"/>
      <c r="G545" s="335"/>
    </row>
    <row r="546" spans="1:7" x14ac:dyDescent="0.2">
      <c r="A546" s="334"/>
      <c r="B546" s="335"/>
      <c r="C546" s="335"/>
      <c r="D546" s="335"/>
      <c r="E546" s="335"/>
      <c r="F546" s="335"/>
      <c r="G546" s="335"/>
    </row>
    <row r="547" spans="1:7" x14ac:dyDescent="0.2">
      <c r="A547" s="334"/>
      <c r="B547" s="335"/>
      <c r="C547" s="335"/>
      <c r="D547" s="335"/>
      <c r="E547" s="335"/>
      <c r="F547" s="335"/>
      <c r="G547" s="335"/>
    </row>
    <row r="548" spans="1:7" x14ac:dyDescent="0.2">
      <c r="A548" s="334"/>
      <c r="B548" s="335"/>
      <c r="C548" s="335"/>
      <c r="D548" s="335"/>
      <c r="E548" s="335"/>
      <c r="F548" s="335"/>
      <c r="G548" s="335"/>
    </row>
    <row r="549" spans="1:7" x14ac:dyDescent="0.2">
      <c r="A549" s="334"/>
      <c r="B549" s="335"/>
      <c r="C549" s="335"/>
      <c r="D549" s="335"/>
      <c r="E549" s="335"/>
      <c r="F549" s="335"/>
      <c r="G549" s="335"/>
    </row>
    <row r="550" spans="1:7" x14ac:dyDescent="0.2">
      <c r="A550" s="334"/>
      <c r="B550" s="335"/>
      <c r="C550" s="335"/>
      <c r="D550" s="335"/>
      <c r="E550" s="335"/>
      <c r="F550" s="335"/>
      <c r="G550" s="335"/>
    </row>
    <row r="551" spans="1:7" x14ac:dyDescent="0.2">
      <c r="A551" s="334"/>
      <c r="B551" s="335"/>
      <c r="C551" s="335"/>
      <c r="D551" s="335"/>
      <c r="E551" s="335"/>
      <c r="F551" s="335"/>
      <c r="G551" s="335"/>
    </row>
    <row r="552" spans="1:7" x14ac:dyDescent="0.2">
      <c r="A552" s="334"/>
      <c r="B552" s="335"/>
      <c r="C552" s="335"/>
      <c r="D552" s="335"/>
      <c r="E552" s="335"/>
      <c r="F552" s="335"/>
      <c r="G552" s="335"/>
    </row>
    <row r="553" spans="1:7" x14ac:dyDescent="0.2">
      <c r="A553" s="334"/>
      <c r="B553" s="335"/>
      <c r="C553" s="335"/>
      <c r="D553" s="335"/>
      <c r="E553" s="335"/>
      <c r="F553" s="335"/>
      <c r="G553" s="335"/>
    </row>
    <row r="554" spans="1:7" x14ac:dyDescent="0.2">
      <c r="A554" s="334"/>
      <c r="B554" s="335"/>
      <c r="C554" s="335"/>
      <c r="D554" s="335"/>
      <c r="E554" s="335"/>
      <c r="F554" s="335"/>
      <c r="G554" s="335"/>
    </row>
    <row r="555" spans="1:7" x14ac:dyDescent="0.2">
      <c r="A555" s="334"/>
      <c r="B555" s="335"/>
      <c r="C555" s="335"/>
      <c r="D555" s="335"/>
      <c r="E555" s="335"/>
      <c r="F555" s="335"/>
      <c r="G555" s="335"/>
    </row>
    <row r="556" spans="1:7" x14ac:dyDescent="0.2">
      <c r="A556" s="334"/>
      <c r="B556" s="335"/>
      <c r="C556" s="335"/>
      <c r="D556" s="335"/>
      <c r="E556" s="335"/>
      <c r="F556" s="335"/>
      <c r="G556" s="335"/>
    </row>
    <row r="557" spans="1:7" x14ac:dyDescent="0.2">
      <c r="A557" s="334"/>
      <c r="B557" s="335"/>
      <c r="C557" s="335"/>
      <c r="D557" s="335"/>
      <c r="E557" s="335"/>
      <c r="F557" s="335"/>
      <c r="G557" s="335"/>
    </row>
    <row r="558" spans="1:7" x14ac:dyDescent="0.2">
      <c r="A558" s="334"/>
      <c r="B558" s="335"/>
      <c r="C558" s="335"/>
      <c r="D558" s="335"/>
      <c r="E558" s="335"/>
      <c r="F558" s="335"/>
      <c r="G558" s="335"/>
    </row>
    <row r="559" spans="1:7" x14ac:dyDescent="0.2">
      <c r="A559" s="334"/>
      <c r="B559" s="335"/>
      <c r="C559" s="335"/>
      <c r="D559" s="335"/>
      <c r="E559" s="335"/>
      <c r="F559" s="335"/>
      <c r="G559" s="335"/>
    </row>
    <row r="560" spans="1:7" x14ac:dyDescent="0.2">
      <c r="A560" s="334"/>
      <c r="B560" s="335"/>
      <c r="C560" s="335"/>
      <c r="D560" s="335"/>
      <c r="E560" s="335"/>
      <c r="F560" s="335"/>
      <c r="G560" s="335"/>
    </row>
    <row r="561" spans="1:7" x14ac:dyDescent="0.2">
      <c r="A561" s="334"/>
      <c r="B561" s="335"/>
      <c r="C561" s="335"/>
      <c r="D561" s="335"/>
      <c r="E561" s="335"/>
      <c r="F561" s="335"/>
      <c r="G561" s="335"/>
    </row>
    <row r="562" spans="1:7" x14ac:dyDescent="0.2">
      <c r="A562" s="334"/>
      <c r="B562" s="335"/>
      <c r="C562" s="335"/>
      <c r="D562" s="335"/>
      <c r="E562" s="335"/>
      <c r="F562" s="335"/>
      <c r="G562" s="335"/>
    </row>
    <row r="563" spans="1:7" x14ac:dyDescent="0.2">
      <c r="A563" s="334"/>
      <c r="B563" s="335"/>
      <c r="C563" s="335"/>
      <c r="D563" s="335"/>
      <c r="E563" s="335"/>
      <c r="F563" s="335"/>
      <c r="G563" s="335"/>
    </row>
    <row r="564" spans="1:7" x14ac:dyDescent="0.2">
      <c r="A564" s="334"/>
      <c r="B564" s="335"/>
      <c r="C564" s="335"/>
      <c r="D564" s="335"/>
      <c r="E564" s="335"/>
      <c r="F564" s="335"/>
      <c r="G564" s="335"/>
    </row>
    <row r="565" spans="1:7" x14ac:dyDescent="0.2">
      <c r="A565" s="334"/>
      <c r="B565" s="335"/>
      <c r="C565" s="335"/>
      <c r="D565" s="335"/>
      <c r="E565" s="335"/>
      <c r="F565" s="335"/>
      <c r="G565" s="335"/>
    </row>
    <row r="566" spans="1:7" x14ac:dyDescent="0.2">
      <c r="A566" s="334"/>
      <c r="B566" s="335"/>
      <c r="C566" s="335"/>
      <c r="D566" s="335"/>
      <c r="E566" s="335"/>
      <c r="F566" s="335"/>
      <c r="G566" s="335"/>
    </row>
    <row r="567" spans="1:7" x14ac:dyDescent="0.2">
      <c r="A567" s="334"/>
      <c r="B567" s="335"/>
      <c r="C567" s="335"/>
      <c r="D567" s="335"/>
      <c r="E567" s="335"/>
      <c r="F567" s="335"/>
      <c r="G567" s="335"/>
    </row>
    <row r="568" spans="1:7" x14ac:dyDescent="0.2">
      <c r="A568" s="334"/>
      <c r="B568" s="335"/>
      <c r="C568" s="335"/>
      <c r="D568" s="335"/>
      <c r="E568" s="335"/>
      <c r="F568" s="335"/>
      <c r="G568" s="335"/>
    </row>
    <row r="569" spans="1:7" x14ac:dyDescent="0.2">
      <c r="A569" s="334"/>
      <c r="B569" s="335"/>
      <c r="C569" s="335"/>
      <c r="D569" s="335"/>
      <c r="E569" s="335"/>
      <c r="F569" s="335"/>
      <c r="G569" s="335"/>
    </row>
    <row r="570" spans="1:7" x14ac:dyDescent="0.2">
      <c r="A570" s="334"/>
      <c r="B570" s="335"/>
      <c r="C570" s="335"/>
      <c r="D570" s="335"/>
      <c r="E570" s="335"/>
      <c r="F570" s="335"/>
      <c r="G570" s="335"/>
    </row>
    <row r="571" spans="1:7" x14ac:dyDescent="0.2">
      <c r="A571" s="334"/>
      <c r="B571" s="335"/>
      <c r="C571" s="335"/>
      <c r="D571" s="335"/>
      <c r="E571" s="335"/>
      <c r="F571" s="335"/>
      <c r="G571" s="335"/>
    </row>
    <row r="572" spans="1:7" x14ac:dyDescent="0.2">
      <c r="A572" s="334"/>
      <c r="B572" s="335"/>
      <c r="C572" s="335"/>
      <c r="D572" s="335"/>
      <c r="E572" s="335"/>
      <c r="F572" s="335"/>
      <c r="G572" s="335"/>
    </row>
    <row r="573" spans="1:7" x14ac:dyDescent="0.2">
      <c r="A573" s="334"/>
      <c r="B573" s="335"/>
      <c r="C573" s="335"/>
      <c r="D573" s="335"/>
      <c r="E573" s="335"/>
      <c r="F573" s="335"/>
      <c r="G573" s="335"/>
    </row>
    <row r="574" spans="1:7" x14ac:dyDescent="0.2">
      <c r="A574" s="334"/>
      <c r="B574" s="335"/>
      <c r="C574" s="335"/>
      <c r="D574" s="335"/>
      <c r="E574" s="335"/>
      <c r="F574" s="335"/>
      <c r="G574" s="335"/>
    </row>
    <row r="575" spans="1:7" x14ac:dyDescent="0.2">
      <c r="A575" s="334"/>
      <c r="B575" s="335"/>
      <c r="C575" s="335"/>
      <c r="D575" s="335"/>
      <c r="E575" s="335"/>
      <c r="F575" s="335"/>
      <c r="G575" s="335"/>
    </row>
    <row r="576" spans="1:7" x14ac:dyDescent="0.2">
      <c r="A576" s="334"/>
      <c r="B576" s="335"/>
      <c r="C576" s="335"/>
      <c r="D576" s="335"/>
      <c r="E576" s="335"/>
      <c r="F576" s="335"/>
      <c r="G576" s="335"/>
    </row>
    <row r="577" spans="1:7" x14ac:dyDescent="0.2">
      <c r="A577" s="334"/>
      <c r="B577" s="335"/>
      <c r="C577" s="335"/>
      <c r="D577" s="335"/>
      <c r="E577" s="335"/>
      <c r="F577" s="335"/>
      <c r="G577" s="335"/>
    </row>
    <row r="578" spans="1:7" x14ac:dyDescent="0.2">
      <c r="A578" s="334"/>
      <c r="B578" s="335"/>
      <c r="C578" s="335"/>
      <c r="D578" s="335"/>
      <c r="E578" s="335"/>
      <c r="F578" s="335"/>
      <c r="G578" s="335"/>
    </row>
    <row r="579" spans="1:7" x14ac:dyDescent="0.2">
      <c r="A579" s="334"/>
      <c r="B579" s="335"/>
      <c r="C579" s="335"/>
      <c r="D579" s="335"/>
      <c r="E579" s="335"/>
      <c r="F579" s="335"/>
      <c r="G579" s="335"/>
    </row>
    <row r="580" spans="1:7" x14ac:dyDescent="0.2">
      <c r="A580" s="334"/>
      <c r="B580" s="335"/>
      <c r="C580" s="335"/>
      <c r="D580" s="335"/>
      <c r="E580" s="335"/>
      <c r="F580" s="335"/>
      <c r="G580" s="335"/>
    </row>
    <row r="581" spans="1:7" x14ac:dyDescent="0.2">
      <c r="A581" s="334"/>
      <c r="B581" s="335"/>
      <c r="C581" s="335"/>
      <c r="D581" s="335"/>
      <c r="E581" s="335"/>
      <c r="F581" s="335"/>
      <c r="G581" s="335"/>
    </row>
    <row r="582" spans="1:7" x14ac:dyDescent="0.2">
      <c r="A582" s="334"/>
      <c r="B582" s="335"/>
      <c r="C582" s="335"/>
      <c r="D582" s="335"/>
      <c r="E582" s="335"/>
      <c r="F582" s="335"/>
      <c r="G582" s="335"/>
    </row>
    <row r="583" spans="1:7" x14ac:dyDescent="0.2">
      <c r="A583" s="334"/>
      <c r="B583" s="335"/>
      <c r="C583" s="335"/>
      <c r="D583" s="335"/>
      <c r="E583" s="335"/>
      <c r="F583" s="335"/>
      <c r="G583" s="335"/>
    </row>
    <row r="584" spans="1:7" x14ac:dyDescent="0.2">
      <c r="A584" s="334"/>
      <c r="B584" s="335"/>
      <c r="C584" s="335"/>
      <c r="D584" s="335"/>
      <c r="E584" s="335"/>
      <c r="F584" s="335"/>
      <c r="G584" s="335"/>
    </row>
    <row r="585" spans="1:7" x14ac:dyDescent="0.2">
      <c r="A585" s="334"/>
      <c r="B585" s="335"/>
      <c r="C585" s="335"/>
      <c r="D585" s="335"/>
      <c r="E585" s="335"/>
      <c r="F585" s="335"/>
      <c r="G585" s="335"/>
    </row>
    <row r="586" spans="1:7" x14ac:dyDescent="0.2">
      <c r="A586" s="334"/>
      <c r="B586" s="335"/>
      <c r="C586" s="335"/>
      <c r="D586" s="335"/>
      <c r="E586" s="335"/>
      <c r="F586" s="335"/>
      <c r="G586" s="335"/>
    </row>
    <row r="587" spans="1:7" x14ac:dyDescent="0.2">
      <c r="A587" s="334"/>
      <c r="B587" s="335"/>
      <c r="C587" s="335"/>
      <c r="D587" s="335"/>
      <c r="E587" s="335"/>
      <c r="F587" s="335"/>
      <c r="G587" s="335"/>
    </row>
    <row r="588" spans="1:7" x14ac:dyDescent="0.2">
      <c r="A588" s="334"/>
      <c r="B588" s="335"/>
      <c r="C588" s="335"/>
      <c r="D588" s="335"/>
      <c r="E588" s="335"/>
      <c r="F588" s="335"/>
      <c r="G588" s="335"/>
    </row>
    <row r="589" spans="1:7" x14ac:dyDescent="0.2">
      <c r="A589" s="334"/>
      <c r="B589" s="335"/>
      <c r="C589" s="335"/>
      <c r="D589" s="335"/>
      <c r="E589" s="335"/>
      <c r="F589" s="335"/>
      <c r="G589" s="335"/>
    </row>
    <row r="590" spans="1:7" x14ac:dyDescent="0.2">
      <c r="A590" s="334"/>
      <c r="B590" s="335"/>
      <c r="C590" s="335"/>
      <c r="D590" s="335"/>
      <c r="E590" s="335"/>
      <c r="F590" s="335"/>
      <c r="G590" s="335"/>
    </row>
    <row r="591" spans="1:7" x14ac:dyDescent="0.2">
      <c r="A591" s="334"/>
      <c r="B591" s="335"/>
      <c r="C591" s="335"/>
      <c r="D591" s="335"/>
      <c r="E591" s="335"/>
      <c r="F591" s="335"/>
      <c r="G591" s="335"/>
    </row>
    <row r="592" spans="1:7" x14ac:dyDescent="0.2">
      <c r="A592" s="334"/>
      <c r="B592" s="335"/>
      <c r="C592" s="335"/>
      <c r="D592" s="335"/>
      <c r="E592" s="335"/>
      <c r="F592" s="335"/>
      <c r="G592" s="335"/>
    </row>
    <row r="593" spans="1:7" x14ac:dyDescent="0.2">
      <c r="A593" s="334"/>
      <c r="B593" s="335"/>
      <c r="C593" s="335"/>
      <c r="D593" s="335"/>
      <c r="E593" s="335"/>
      <c r="F593" s="335"/>
      <c r="G593" s="335"/>
    </row>
    <row r="594" spans="1:7" x14ac:dyDescent="0.2">
      <c r="A594" s="334"/>
      <c r="B594" s="335"/>
      <c r="C594" s="335"/>
      <c r="D594" s="335"/>
      <c r="E594" s="335"/>
      <c r="F594" s="335"/>
      <c r="G594" s="335"/>
    </row>
    <row r="595" spans="1:7" x14ac:dyDescent="0.2">
      <c r="A595" s="334"/>
      <c r="B595" s="335"/>
      <c r="C595" s="335"/>
      <c r="D595" s="335"/>
      <c r="E595" s="335"/>
      <c r="F595" s="335"/>
      <c r="G595" s="335"/>
    </row>
    <row r="596" spans="1:7" x14ac:dyDescent="0.2">
      <c r="A596" s="334"/>
      <c r="B596" s="335"/>
      <c r="C596" s="335"/>
      <c r="D596" s="335"/>
      <c r="E596" s="335"/>
      <c r="F596" s="335"/>
      <c r="G596" s="335"/>
    </row>
    <row r="597" spans="1:7" x14ac:dyDescent="0.2">
      <c r="A597" s="334"/>
      <c r="B597" s="335"/>
      <c r="C597" s="335"/>
      <c r="D597" s="335"/>
      <c r="E597" s="335"/>
      <c r="F597" s="335"/>
      <c r="G597" s="335"/>
    </row>
    <row r="598" spans="1:7" x14ac:dyDescent="0.2">
      <c r="A598" s="334"/>
      <c r="B598" s="335"/>
      <c r="C598" s="335"/>
      <c r="D598" s="335"/>
      <c r="E598" s="335"/>
      <c r="F598" s="335"/>
      <c r="G598" s="335"/>
    </row>
    <row r="599" spans="1:7" x14ac:dyDescent="0.2">
      <c r="A599" s="334"/>
      <c r="B599" s="335"/>
      <c r="C599" s="335"/>
      <c r="D599" s="335"/>
      <c r="E599" s="335"/>
      <c r="F599" s="335"/>
      <c r="G599" s="335"/>
    </row>
    <row r="600" spans="1:7" x14ac:dyDescent="0.2">
      <c r="A600" s="334"/>
      <c r="B600" s="335"/>
      <c r="C600" s="335"/>
      <c r="D600" s="335"/>
      <c r="E600" s="335"/>
      <c r="F600" s="335"/>
      <c r="G600" s="335"/>
    </row>
    <row r="601" spans="1:7" x14ac:dyDescent="0.2">
      <c r="A601" s="334"/>
      <c r="B601" s="335"/>
      <c r="C601" s="335"/>
      <c r="D601" s="335"/>
      <c r="E601" s="335"/>
      <c r="F601" s="335"/>
      <c r="G601" s="335"/>
    </row>
    <row r="602" spans="1:7" x14ac:dyDescent="0.2">
      <c r="A602" s="334"/>
      <c r="B602" s="335"/>
      <c r="C602" s="335"/>
      <c r="D602" s="335"/>
      <c r="E602" s="335"/>
      <c r="F602" s="335"/>
      <c r="G602" s="335"/>
    </row>
    <row r="603" spans="1:7" x14ac:dyDescent="0.2">
      <c r="A603" s="334"/>
      <c r="B603" s="335"/>
      <c r="C603" s="335"/>
      <c r="D603" s="335"/>
      <c r="E603" s="335"/>
      <c r="F603" s="335"/>
      <c r="G603" s="335"/>
    </row>
    <row r="604" spans="1:7" x14ac:dyDescent="0.2">
      <c r="A604" s="334"/>
      <c r="B604" s="335"/>
      <c r="C604" s="335"/>
      <c r="D604" s="335"/>
      <c r="E604" s="335"/>
      <c r="F604" s="335"/>
      <c r="G604" s="335"/>
    </row>
    <row r="605" spans="1:7" x14ac:dyDescent="0.2">
      <c r="A605" s="334"/>
      <c r="B605" s="335"/>
      <c r="C605" s="335"/>
      <c r="D605" s="335"/>
      <c r="E605" s="335"/>
      <c r="F605" s="335"/>
      <c r="G605" s="335"/>
    </row>
    <row r="606" spans="1:7" x14ac:dyDescent="0.2">
      <c r="A606" s="334"/>
      <c r="B606" s="335"/>
      <c r="C606" s="335"/>
      <c r="D606" s="335"/>
      <c r="E606" s="335"/>
      <c r="F606" s="335"/>
      <c r="G606" s="335"/>
    </row>
    <row r="607" spans="1:7" x14ac:dyDescent="0.2">
      <c r="A607" s="334"/>
      <c r="B607" s="335"/>
      <c r="C607" s="335"/>
      <c r="D607" s="335"/>
      <c r="E607" s="335"/>
      <c r="F607" s="335"/>
      <c r="G607" s="335"/>
    </row>
    <row r="608" spans="1:7" x14ac:dyDescent="0.2">
      <c r="A608" s="334"/>
      <c r="B608" s="335"/>
      <c r="C608" s="335"/>
      <c r="D608" s="335"/>
      <c r="E608" s="335"/>
      <c r="F608" s="335"/>
      <c r="G608" s="335"/>
    </row>
    <row r="609" spans="1:7" x14ac:dyDescent="0.2">
      <c r="A609" s="334"/>
      <c r="B609" s="335"/>
      <c r="C609" s="335"/>
      <c r="D609" s="335"/>
      <c r="E609" s="335"/>
      <c r="F609" s="335"/>
      <c r="G609" s="335"/>
    </row>
    <row r="610" spans="1:7" x14ac:dyDescent="0.2">
      <c r="A610" s="334"/>
      <c r="B610" s="335"/>
      <c r="C610" s="335"/>
      <c r="D610" s="335"/>
      <c r="E610" s="335"/>
      <c r="F610" s="335"/>
      <c r="G610" s="335"/>
    </row>
    <row r="611" spans="1:7" x14ac:dyDescent="0.2">
      <c r="A611" s="334"/>
      <c r="B611" s="335"/>
      <c r="C611" s="335"/>
      <c r="D611" s="335"/>
      <c r="E611" s="335"/>
      <c r="F611" s="335"/>
      <c r="G611" s="335"/>
    </row>
    <row r="612" spans="1:7" x14ac:dyDescent="0.2">
      <c r="A612" s="334"/>
      <c r="B612" s="335"/>
      <c r="C612" s="335"/>
      <c r="D612" s="335"/>
      <c r="E612" s="335"/>
      <c r="F612" s="335"/>
      <c r="G612" s="335"/>
    </row>
    <row r="613" spans="1:7" x14ac:dyDescent="0.2">
      <c r="A613" s="334"/>
      <c r="B613" s="335"/>
      <c r="C613" s="335"/>
      <c r="D613" s="335"/>
      <c r="E613" s="335"/>
      <c r="F613" s="335"/>
      <c r="G613" s="335"/>
    </row>
    <row r="614" spans="1:7" x14ac:dyDescent="0.2">
      <c r="A614" s="334"/>
      <c r="B614" s="335"/>
      <c r="C614" s="335"/>
      <c r="D614" s="335"/>
      <c r="E614" s="335"/>
      <c r="F614" s="335"/>
      <c r="G614" s="335"/>
    </row>
    <row r="615" spans="1:7" x14ac:dyDescent="0.2">
      <c r="A615" s="334"/>
      <c r="B615" s="335"/>
      <c r="C615" s="335"/>
      <c r="D615" s="335"/>
      <c r="E615" s="335"/>
      <c r="F615" s="335"/>
      <c r="G615" s="335"/>
    </row>
    <row r="616" spans="1:7" x14ac:dyDescent="0.2">
      <c r="A616" s="334"/>
      <c r="B616" s="335"/>
      <c r="C616" s="335"/>
      <c r="D616" s="335"/>
      <c r="E616" s="335"/>
      <c r="F616" s="335"/>
      <c r="G616" s="335"/>
    </row>
    <row r="617" spans="1:7" x14ac:dyDescent="0.2">
      <c r="A617" s="334"/>
      <c r="B617" s="335"/>
      <c r="C617" s="335"/>
      <c r="D617" s="335"/>
      <c r="E617" s="335"/>
      <c r="F617" s="335"/>
      <c r="G617" s="335"/>
    </row>
    <row r="618" spans="1:7" x14ac:dyDescent="0.2">
      <c r="A618" s="334"/>
      <c r="B618" s="335"/>
      <c r="C618" s="335"/>
      <c r="D618" s="335"/>
      <c r="E618" s="335"/>
      <c r="F618" s="335"/>
      <c r="G618" s="335"/>
    </row>
    <row r="619" spans="1:7" x14ac:dyDescent="0.2">
      <c r="A619" s="334"/>
      <c r="B619" s="335"/>
      <c r="C619" s="335"/>
      <c r="D619" s="335"/>
      <c r="E619" s="335"/>
      <c r="F619" s="335"/>
      <c r="G619" s="335"/>
    </row>
    <row r="620" spans="1:7" x14ac:dyDescent="0.2">
      <c r="A620" s="334"/>
      <c r="B620" s="335"/>
      <c r="C620" s="335"/>
      <c r="D620" s="335"/>
      <c r="E620" s="335"/>
      <c r="F620" s="335"/>
      <c r="G620" s="335"/>
    </row>
    <row r="621" spans="1:7" x14ac:dyDescent="0.2">
      <c r="A621" s="334"/>
      <c r="B621" s="335"/>
      <c r="C621" s="335"/>
      <c r="D621" s="335"/>
      <c r="E621" s="335"/>
      <c r="F621" s="335"/>
      <c r="G621" s="335"/>
    </row>
    <row r="622" spans="1:7" x14ac:dyDescent="0.2">
      <c r="A622" s="334"/>
      <c r="B622" s="335"/>
      <c r="C622" s="335"/>
      <c r="D622" s="335"/>
      <c r="E622" s="335"/>
      <c r="F622" s="335"/>
      <c r="G622" s="335"/>
    </row>
    <row r="623" spans="1:7" x14ac:dyDescent="0.2">
      <c r="A623" s="334"/>
      <c r="B623" s="335"/>
      <c r="C623" s="335"/>
      <c r="D623" s="335"/>
      <c r="E623" s="335"/>
      <c r="F623" s="335"/>
      <c r="G623" s="335"/>
    </row>
    <row r="624" spans="1:7" x14ac:dyDescent="0.2">
      <c r="A624" s="334"/>
      <c r="B624" s="335"/>
      <c r="C624" s="335"/>
      <c r="D624" s="335"/>
      <c r="E624" s="335"/>
      <c r="F624" s="335"/>
      <c r="G624" s="335"/>
    </row>
    <row r="625" spans="1:7" x14ac:dyDescent="0.2">
      <c r="A625" s="334"/>
      <c r="B625" s="335"/>
      <c r="C625" s="335"/>
      <c r="D625" s="335"/>
      <c r="E625" s="335"/>
      <c r="F625" s="335"/>
      <c r="G625" s="335"/>
    </row>
    <row r="626" spans="1:7" x14ac:dyDescent="0.2">
      <c r="A626" s="334"/>
      <c r="B626" s="335"/>
      <c r="C626" s="335"/>
      <c r="D626" s="335"/>
      <c r="E626" s="335"/>
      <c r="F626" s="335"/>
      <c r="G626" s="335"/>
    </row>
    <row r="627" spans="1:7" x14ac:dyDescent="0.2">
      <c r="A627" s="334"/>
      <c r="B627" s="335"/>
      <c r="C627" s="335"/>
      <c r="D627" s="335"/>
      <c r="E627" s="335"/>
      <c r="F627" s="335"/>
      <c r="G627" s="335"/>
    </row>
    <row r="628" spans="1:7" x14ac:dyDescent="0.2">
      <c r="A628" s="334"/>
      <c r="B628" s="335"/>
      <c r="C628" s="335"/>
      <c r="D628" s="335"/>
      <c r="E628" s="335"/>
      <c r="F628" s="335"/>
      <c r="G628" s="335"/>
    </row>
    <row r="629" spans="1:7" x14ac:dyDescent="0.2">
      <c r="A629" s="334"/>
      <c r="B629" s="335"/>
      <c r="C629" s="335"/>
      <c r="D629" s="335"/>
      <c r="E629" s="335"/>
      <c r="F629" s="335"/>
      <c r="G629" s="335"/>
    </row>
    <row r="630" spans="1:7" x14ac:dyDescent="0.2">
      <c r="A630" s="334"/>
      <c r="B630" s="335"/>
      <c r="C630" s="335"/>
      <c r="D630" s="335"/>
      <c r="E630" s="335"/>
      <c r="F630" s="335"/>
      <c r="G630" s="335"/>
    </row>
    <row r="631" spans="1:7" x14ac:dyDescent="0.2">
      <c r="A631" s="334"/>
      <c r="B631" s="335"/>
      <c r="C631" s="335"/>
      <c r="D631" s="335"/>
      <c r="E631" s="335"/>
      <c r="F631" s="335"/>
      <c r="G631" s="335"/>
    </row>
    <row r="632" spans="1:7" x14ac:dyDescent="0.2">
      <c r="A632" s="334"/>
      <c r="B632" s="335"/>
      <c r="C632" s="335"/>
      <c r="D632" s="335"/>
      <c r="E632" s="335"/>
      <c r="F632" s="335"/>
      <c r="G632" s="335"/>
    </row>
    <row r="633" spans="1:7" x14ac:dyDescent="0.2">
      <c r="A633" s="334"/>
      <c r="B633" s="335"/>
      <c r="C633" s="335"/>
      <c r="D633" s="335"/>
      <c r="E633" s="335"/>
      <c r="F633" s="335"/>
      <c r="G633" s="335"/>
    </row>
    <row r="634" spans="1:7" x14ac:dyDescent="0.2">
      <c r="A634" s="334"/>
      <c r="B634" s="335"/>
      <c r="C634" s="335"/>
      <c r="D634" s="335"/>
      <c r="E634" s="335"/>
      <c r="F634" s="335"/>
      <c r="G634" s="335"/>
    </row>
    <row r="635" spans="1:7" x14ac:dyDescent="0.2">
      <c r="A635" s="334"/>
      <c r="B635" s="335"/>
      <c r="C635" s="335"/>
      <c r="D635" s="335"/>
      <c r="E635" s="335"/>
      <c r="F635" s="335"/>
      <c r="G635" s="335"/>
    </row>
    <row r="636" spans="1:7" x14ac:dyDescent="0.2">
      <c r="A636" s="334"/>
      <c r="B636" s="335"/>
      <c r="C636" s="335"/>
      <c r="D636" s="335"/>
      <c r="E636" s="335"/>
      <c r="F636" s="335"/>
      <c r="G636" s="335"/>
    </row>
    <row r="637" spans="1:7" x14ac:dyDescent="0.2">
      <c r="A637" s="334"/>
      <c r="B637" s="335"/>
      <c r="C637" s="335"/>
      <c r="D637" s="335"/>
      <c r="E637" s="335"/>
      <c r="F637" s="335"/>
      <c r="G637" s="335"/>
    </row>
    <row r="638" spans="1:7" x14ac:dyDescent="0.2">
      <c r="A638" s="334"/>
      <c r="B638" s="335"/>
      <c r="C638" s="335"/>
      <c r="D638" s="335"/>
      <c r="E638" s="335"/>
      <c r="F638" s="335"/>
      <c r="G638" s="335"/>
    </row>
    <row r="639" spans="1:7" x14ac:dyDescent="0.2">
      <c r="A639" s="334"/>
      <c r="B639" s="335"/>
      <c r="C639" s="335"/>
      <c r="D639" s="335"/>
      <c r="E639" s="335"/>
      <c r="F639" s="335"/>
      <c r="G639" s="335"/>
    </row>
    <row r="640" spans="1:7" x14ac:dyDescent="0.2">
      <c r="A640" s="334"/>
      <c r="B640" s="335"/>
      <c r="C640" s="335"/>
      <c r="D640" s="335"/>
      <c r="E640" s="335"/>
      <c r="F640" s="335"/>
      <c r="G640" s="335"/>
    </row>
    <row r="641" spans="1:7" x14ac:dyDescent="0.2">
      <c r="A641" s="334"/>
      <c r="B641" s="335"/>
      <c r="C641" s="335"/>
      <c r="D641" s="335"/>
      <c r="E641" s="335"/>
      <c r="F641" s="335"/>
      <c r="G641" s="335"/>
    </row>
    <row r="642" spans="1:7" x14ac:dyDescent="0.2">
      <c r="A642" s="334"/>
      <c r="B642" s="335"/>
      <c r="C642" s="335"/>
      <c r="D642" s="335"/>
      <c r="E642" s="335"/>
      <c r="F642" s="335"/>
      <c r="G642" s="335"/>
    </row>
    <row r="643" spans="1:7" x14ac:dyDescent="0.2">
      <c r="A643" s="334"/>
      <c r="B643" s="335"/>
      <c r="C643" s="335"/>
      <c r="D643" s="335"/>
      <c r="E643" s="335"/>
      <c r="F643" s="335"/>
      <c r="G643" s="335"/>
    </row>
    <row r="644" spans="1:7" x14ac:dyDescent="0.2">
      <c r="A644" s="334"/>
      <c r="B644" s="335"/>
      <c r="C644" s="335"/>
      <c r="D644" s="335"/>
      <c r="E644" s="335"/>
      <c r="F644" s="335"/>
      <c r="G644" s="335"/>
    </row>
    <row r="645" spans="1:7" x14ac:dyDescent="0.2">
      <c r="A645" s="334"/>
      <c r="B645" s="335"/>
      <c r="C645" s="335"/>
      <c r="D645" s="335"/>
      <c r="E645" s="335"/>
      <c r="F645" s="335"/>
      <c r="G645" s="335"/>
    </row>
    <row r="646" spans="1:7" x14ac:dyDescent="0.2">
      <c r="A646" s="334"/>
      <c r="B646" s="335"/>
      <c r="C646" s="335"/>
      <c r="D646" s="335"/>
      <c r="E646" s="335"/>
      <c r="F646" s="335"/>
      <c r="G646" s="335"/>
    </row>
    <row r="647" spans="1:7" x14ac:dyDescent="0.2">
      <c r="A647" s="334"/>
      <c r="B647" s="335"/>
      <c r="C647" s="335"/>
      <c r="D647" s="335"/>
      <c r="E647" s="335"/>
      <c r="F647" s="335"/>
      <c r="G647" s="335"/>
    </row>
    <row r="648" spans="1:7" x14ac:dyDescent="0.2">
      <c r="A648" s="334"/>
      <c r="B648" s="335"/>
      <c r="C648" s="335"/>
      <c r="D648" s="335"/>
      <c r="E648" s="335"/>
      <c r="F648" s="335"/>
      <c r="G648" s="335"/>
    </row>
    <row r="649" spans="1:7" x14ac:dyDescent="0.2">
      <c r="A649" s="334"/>
      <c r="B649" s="335"/>
      <c r="C649" s="335"/>
      <c r="D649" s="335"/>
      <c r="E649" s="335"/>
      <c r="F649" s="335"/>
      <c r="G649" s="335"/>
    </row>
    <row r="650" spans="1:7" x14ac:dyDescent="0.2">
      <c r="A650" s="334"/>
      <c r="B650" s="335"/>
      <c r="C650" s="335"/>
      <c r="D650" s="335"/>
      <c r="E650" s="335"/>
      <c r="F650" s="335"/>
      <c r="G650" s="335"/>
    </row>
    <row r="651" spans="1:7" x14ac:dyDescent="0.2">
      <c r="A651" s="334"/>
      <c r="B651" s="335"/>
      <c r="C651" s="335"/>
      <c r="D651" s="335"/>
      <c r="E651" s="335"/>
      <c r="F651" s="335"/>
      <c r="G651" s="335"/>
    </row>
    <row r="652" spans="1:7" x14ac:dyDescent="0.2">
      <c r="A652" s="334"/>
      <c r="B652" s="335"/>
      <c r="C652" s="335"/>
      <c r="D652" s="335"/>
      <c r="E652" s="335"/>
      <c r="F652" s="335"/>
      <c r="G652" s="335"/>
    </row>
    <row r="653" spans="1:7" x14ac:dyDescent="0.2">
      <c r="A653" s="334"/>
      <c r="B653" s="335"/>
      <c r="C653" s="335"/>
      <c r="D653" s="335"/>
      <c r="E653" s="335"/>
      <c r="F653" s="335"/>
      <c r="G653" s="335"/>
    </row>
    <row r="654" spans="1:7" x14ac:dyDescent="0.2">
      <c r="A654" s="334"/>
      <c r="B654" s="335"/>
      <c r="C654" s="335"/>
      <c r="D654" s="335"/>
      <c r="E654" s="335"/>
      <c r="F654" s="335"/>
      <c r="G654" s="335"/>
    </row>
    <row r="655" spans="1:7" x14ac:dyDescent="0.2">
      <c r="A655" s="334"/>
      <c r="B655" s="335"/>
      <c r="C655" s="335"/>
      <c r="D655" s="335"/>
      <c r="E655" s="335"/>
      <c r="F655" s="335"/>
      <c r="G655" s="335"/>
    </row>
    <row r="656" spans="1:7" x14ac:dyDescent="0.2">
      <c r="A656" s="334"/>
      <c r="B656" s="335"/>
      <c r="C656" s="335"/>
      <c r="D656" s="335"/>
      <c r="E656" s="335"/>
      <c r="F656" s="335"/>
      <c r="G656" s="335"/>
    </row>
    <row r="657" spans="1:7" x14ac:dyDescent="0.2">
      <c r="A657" s="334"/>
      <c r="B657" s="335"/>
      <c r="C657" s="335"/>
      <c r="D657" s="335"/>
      <c r="E657" s="335"/>
      <c r="F657" s="335"/>
      <c r="G657" s="335"/>
    </row>
    <row r="658" spans="1:7" x14ac:dyDescent="0.2">
      <c r="A658" s="334"/>
      <c r="B658" s="335"/>
      <c r="C658" s="335"/>
      <c r="D658" s="335"/>
      <c r="E658" s="335"/>
      <c r="F658" s="335"/>
      <c r="G658" s="335"/>
    </row>
    <row r="659" spans="1:7" x14ac:dyDescent="0.2">
      <c r="A659" s="334"/>
      <c r="B659" s="335"/>
      <c r="C659" s="335"/>
      <c r="D659" s="335"/>
      <c r="E659" s="335"/>
      <c r="F659" s="335"/>
      <c r="G659" s="335"/>
    </row>
    <row r="660" spans="1:7" x14ac:dyDescent="0.2">
      <c r="A660" s="334"/>
      <c r="B660" s="335"/>
      <c r="C660" s="335"/>
      <c r="D660" s="335"/>
      <c r="E660" s="335"/>
      <c r="F660" s="335"/>
      <c r="G660" s="335"/>
    </row>
    <row r="661" spans="1:7" x14ac:dyDescent="0.2">
      <c r="A661" s="334"/>
      <c r="B661" s="335"/>
      <c r="C661" s="335"/>
      <c r="D661" s="335"/>
      <c r="E661" s="335"/>
      <c r="F661" s="335"/>
      <c r="G661" s="335"/>
    </row>
    <row r="662" spans="1:7" x14ac:dyDescent="0.2">
      <c r="A662" s="334"/>
      <c r="B662" s="335"/>
      <c r="C662" s="335"/>
      <c r="D662" s="335"/>
      <c r="E662" s="335"/>
      <c r="F662" s="335"/>
      <c r="G662" s="335"/>
    </row>
    <row r="663" spans="1:7" x14ac:dyDescent="0.2">
      <c r="A663" s="334"/>
      <c r="B663" s="335"/>
      <c r="C663" s="335"/>
      <c r="D663" s="335"/>
      <c r="E663" s="335"/>
      <c r="F663" s="335"/>
      <c r="G663" s="335"/>
    </row>
    <row r="664" spans="1:7" x14ac:dyDescent="0.2">
      <c r="A664" s="334"/>
      <c r="B664" s="335"/>
      <c r="C664" s="335"/>
      <c r="D664" s="335"/>
      <c r="E664" s="335"/>
      <c r="F664" s="335"/>
      <c r="G664" s="335"/>
    </row>
    <row r="665" spans="1:7" x14ac:dyDescent="0.2">
      <c r="A665" s="334"/>
      <c r="B665" s="335"/>
      <c r="C665" s="335"/>
      <c r="D665" s="335"/>
      <c r="E665" s="335"/>
      <c r="F665" s="335"/>
      <c r="G665" s="335"/>
    </row>
    <row r="666" spans="1:7" x14ac:dyDescent="0.2">
      <c r="A666" s="334"/>
      <c r="B666" s="335"/>
      <c r="C666" s="335"/>
      <c r="D666" s="335"/>
      <c r="E666" s="335"/>
      <c r="F666" s="335"/>
      <c r="G666" s="335"/>
    </row>
    <row r="667" spans="1:7" x14ac:dyDescent="0.2">
      <c r="A667" s="334"/>
      <c r="B667" s="335"/>
      <c r="C667" s="335"/>
      <c r="D667" s="335"/>
      <c r="E667" s="335"/>
      <c r="F667" s="335"/>
      <c r="G667" s="335"/>
    </row>
    <row r="668" spans="1:7" x14ac:dyDescent="0.2">
      <c r="A668" s="334"/>
      <c r="B668" s="335"/>
      <c r="C668" s="335"/>
      <c r="D668" s="335"/>
      <c r="E668" s="335"/>
      <c r="F668" s="335"/>
      <c r="G668" s="335"/>
    </row>
    <row r="669" spans="1:7" x14ac:dyDescent="0.2">
      <c r="A669" s="334"/>
      <c r="B669" s="335"/>
      <c r="C669" s="335"/>
      <c r="D669" s="335"/>
      <c r="E669" s="335"/>
      <c r="F669" s="335"/>
      <c r="G669" s="335"/>
    </row>
    <row r="670" spans="1:7" x14ac:dyDescent="0.2">
      <c r="A670" s="334"/>
      <c r="B670" s="335"/>
      <c r="C670" s="335"/>
      <c r="D670" s="335"/>
      <c r="E670" s="335"/>
      <c r="F670" s="335"/>
      <c r="G670" s="335"/>
    </row>
    <row r="671" spans="1:7" x14ac:dyDescent="0.2">
      <c r="A671" s="334"/>
      <c r="B671" s="335"/>
      <c r="C671" s="335"/>
      <c r="D671" s="335"/>
      <c r="E671" s="335"/>
      <c r="F671" s="335"/>
      <c r="G671" s="335"/>
    </row>
    <row r="672" spans="1:7" x14ac:dyDescent="0.2">
      <c r="A672" s="334"/>
      <c r="B672" s="335"/>
      <c r="C672" s="335"/>
      <c r="D672" s="335"/>
      <c r="E672" s="335"/>
      <c r="F672" s="335"/>
      <c r="G672" s="335"/>
    </row>
    <row r="673" spans="1:7" x14ac:dyDescent="0.2">
      <c r="A673" s="334"/>
      <c r="B673" s="335"/>
      <c r="C673" s="335"/>
      <c r="D673" s="335"/>
      <c r="E673" s="335"/>
      <c r="F673" s="335"/>
      <c r="G673" s="335"/>
    </row>
    <row r="674" spans="1:7" x14ac:dyDescent="0.2">
      <c r="A674" s="334"/>
      <c r="B674" s="335"/>
      <c r="C674" s="335"/>
      <c r="D674" s="335"/>
      <c r="E674" s="335"/>
      <c r="F674" s="335"/>
      <c r="G674" s="335"/>
    </row>
    <row r="675" spans="1:7" x14ac:dyDescent="0.2">
      <c r="A675" s="334"/>
      <c r="B675" s="335"/>
      <c r="C675" s="335"/>
      <c r="D675" s="335"/>
      <c r="E675" s="335"/>
      <c r="F675" s="335"/>
      <c r="G675" s="335"/>
    </row>
    <row r="676" spans="1:7" x14ac:dyDescent="0.2">
      <c r="A676" s="334"/>
      <c r="B676" s="335"/>
      <c r="C676" s="335"/>
      <c r="D676" s="335"/>
      <c r="E676" s="335"/>
      <c r="F676" s="335"/>
      <c r="G676" s="335"/>
    </row>
    <row r="677" spans="1:7" x14ac:dyDescent="0.2">
      <c r="A677" s="334"/>
      <c r="B677" s="335"/>
      <c r="C677" s="335"/>
      <c r="D677" s="335"/>
      <c r="E677" s="335"/>
      <c r="F677" s="335"/>
      <c r="G677" s="335"/>
    </row>
    <row r="678" spans="1:7" x14ac:dyDescent="0.2">
      <c r="A678" s="334"/>
      <c r="B678" s="335"/>
      <c r="C678" s="335"/>
      <c r="D678" s="335"/>
      <c r="E678" s="335"/>
      <c r="F678" s="335"/>
      <c r="G678" s="335"/>
    </row>
    <row r="679" spans="1:7" x14ac:dyDescent="0.2">
      <c r="A679" s="334"/>
      <c r="B679" s="335"/>
      <c r="C679" s="335"/>
      <c r="D679" s="335"/>
      <c r="E679" s="335"/>
      <c r="F679" s="335"/>
      <c r="G679" s="335"/>
    </row>
    <row r="680" spans="1:7" x14ac:dyDescent="0.2">
      <c r="A680" s="334"/>
      <c r="B680" s="335"/>
      <c r="C680" s="335"/>
      <c r="D680" s="335"/>
      <c r="E680" s="335"/>
      <c r="F680" s="335"/>
      <c r="G680" s="335"/>
    </row>
    <row r="681" spans="1:7" x14ac:dyDescent="0.2">
      <c r="A681" s="334"/>
      <c r="B681" s="335"/>
      <c r="C681" s="335"/>
      <c r="D681" s="335"/>
      <c r="E681" s="335"/>
      <c r="F681" s="335"/>
      <c r="G681" s="335"/>
    </row>
    <row r="682" spans="1:7" x14ac:dyDescent="0.2">
      <c r="A682" s="334"/>
      <c r="B682" s="335"/>
      <c r="C682" s="335"/>
      <c r="D682" s="335"/>
      <c r="E682" s="335"/>
      <c r="F682" s="335"/>
      <c r="G682" s="335"/>
    </row>
    <row r="683" spans="1:7" x14ac:dyDescent="0.2">
      <c r="A683" s="334"/>
      <c r="B683" s="335"/>
      <c r="C683" s="335"/>
      <c r="D683" s="335"/>
      <c r="E683" s="335"/>
      <c r="F683" s="335"/>
      <c r="G683" s="335"/>
    </row>
    <row r="684" spans="1:7" x14ac:dyDescent="0.2">
      <c r="A684" s="334"/>
      <c r="B684" s="335"/>
      <c r="C684" s="335"/>
      <c r="D684" s="335"/>
      <c r="E684" s="335"/>
      <c r="F684" s="335"/>
      <c r="G684" s="335"/>
    </row>
    <row r="685" spans="1:7" x14ac:dyDescent="0.2">
      <c r="A685" s="334"/>
      <c r="B685" s="335"/>
      <c r="C685" s="335"/>
      <c r="D685" s="335"/>
      <c r="E685" s="335"/>
      <c r="F685" s="335"/>
      <c r="G685" s="335"/>
    </row>
    <row r="686" spans="1:7" x14ac:dyDescent="0.2">
      <c r="A686" s="334"/>
      <c r="B686" s="335"/>
      <c r="C686" s="335"/>
      <c r="D686" s="335"/>
      <c r="E686" s="335"/>
      <c r="F686" s="335"/>
      <c r="G686" s="335"/>
    </row>
    <row r="687" spans="1:7" x14ac:dyDescent="0.2">
      <c r="A687" s="334"/>
      <c r="B687" s="335"/>
      <c r="C687" s="335"/>
      <c r="D687" s="335"/>
      <c r="E687" s="335"/>
      <c r="F687" s="335"/>
      <c r="G687" s="335"/>
    </row>
    <row r="688" spans="1:7" x14ac:dyDescent="0.2">
      <c r="A688" s="334"/>
      <c r="B688" s="335"/>
      <c r="C688" s="335"/>
      <c r="D688" s="335"/>
      <c r="E688" s="335"/>
      <c r="F688" s="335"/>
      <c r="G688" s="335"/>
    </row>
    <row r="689" spans="1:7" x14ac:dyDescent="0.2">
      <c r="A689" s="334"/>
      <c r="B689" s="335"/>
      <c r="C689" s="335"/>
      <c r="D689" s="335"/>
      <c r="E689" s="335"/>
      <c r="F689" s="335"/>
      <c r="G689" s="335"/>
    </row>
    <row r="690" spans="1:7" x14ac:dyDescent="0.2">
      <c r="A690" s="334"/>
      <c r="B690" s="335"/>
      <c r="C690" s="335"/>
      <c r="D690" s="335"/>
      <c r="E690" s="335"/>
      <c r="F690" s="335"/>
      <c r="G690" s="335"/>
    </row>
    <row r="691" spans="1:7" x14ac:dyDescent="0.2">
      <c r="A691" s="334"/>
      <c r="B691" s="335"/>
      <c r="C691" s="335"/>
      <c r="D691" s="335"/>
      <c r="E691" s="335"/>
      <c r="F691" s="335"/>
      <c r="G691" s="335"/>
    </row>
    <row r="692" spans="1:7" x14ac:dyDescent="0.2">
      <c r="A692" s="334"/>
      <c r="B692" s="335"/>
      <c r="C692" s="335"/>
      <c r="D692" s="335"/>
      <c r="E692" s="335"/>
      <c r="F692" s="335"/>
      <c r="G692" s="335"/>
    </row>
    <row r="693" spans="1:7" x14ac:dyDescent="0.2">
      <c r="A693" s="334"/>
      <c r="B693" s="335"/>
      <c r="C693" s="335"/>
      <c r="D693" s="335"/>
      <c r="E693" s="335"/>
      <c r="F693" s="335"/>
      <c r="G693" s="335"/>
    </row>
    <row r="694" spans="1:7" x14ac:dyDescent="0.2">
      <c r="A694" s="334"/>
      <c r="B694" s="335"/>
      <c r="C694" s="335"/>
      <c r="D694" s="335"/>
      <c r="E694" s="335"/>
      <c r="F694" s="335"/>
      <c r="G694" s="335"/>
    </row>
    <row r="695" spans="1:7" x14ac:dyDescent="0.2">
      <c r="A695" s="334"/>
      <c r="B695" s="335"/>
      <c r="C695" s="335"/>
      <c r="D695" s="335"/>
      <c r="E695" s="335"/>
      <c r="F695" s="335"/>
      <c r="G695" s="335"/>
    </row>
    <row r="696" spans="1:7" x14ac:dyDescent="0.2">
      <c r="A696" s="334"/>
      <c r="B696" s="335"/>
      <c r="C696" s="335"/>
      <c r="D696" s="335"/>
      <c r="E696" s="335"/>
      <c r="F696" s="335"/>
      <c r="G696" s="335"/>
    </row>
    <row r="697" spans="1:7" x14ac:dyDescent="0.2">
      <c r="A697" s="334"/>
      <c r="B697" s="335"/>
      <c r="C697" s="335"/>
      <c r="D697" s="335"/>
      <c r="E697" s="335"/>
      <c r="F697" s="335"/>
      <c r="G697" s="335"/>
    </row>
    <row r="698" spans="1:7" x14ac:dyDescent="0.2">
      <c r="A698" s="334"/>
      <c r="B698" s="335"/>
      <c r="C698" s="335"/>
      <c r="D698" s="335"/>
      <c r="E698" s="335"/>
      <c r="F698" s="335"/>
      <c r="G698" s="335"/>
    </row>
    <row r="699" spans="1:7" x14ac:dyDescent="0.2">
      <c r="A699" s="334"/>
      <c r="B699" s="335"/>
      <c r="C699" s="335"/>
      <c r="D699" s="335"/>
      <c r="E699" s="335"/>
      <c r="F699" s="335"/>
      <c r="G699" s="335"/>
    </row>
    <row r="700" spans="1:7" x14ac:dyDescent="0.2">
      <c r="A700" s="334"/>
      <c r="B700" s="335"/>
      <c r="C700" s="335"/>
      <c r="D700" s="335"/>
      <c r="E700" s="335"/>
      <c r="F700" s="335"/>
      <c r="G700" s="335"/>
    </row>
    <row r="701" spans="1:7" x14ac:dyDescent="0.2">
      <c r="A701" s="334"/>
      <c r="B701" s="335"/>
      <c r="C701" s="335"/>
      <c r="D701" s="335"/>
      <c r="E701" s="335"/>
      <c r="F701" s="335"/>
      <c r="G701" s="335"/>
    </row>
    <row r="702" spans="1:7" x14ac:dyDescent="0.2">
      <c r="A702" s="334"/>
      <c r="B702" s="335"/>
      <c r="C702" s="335"/>
      <c r="D702" s="335"/>
      <c r="E702" s="335"/>
      <c r="F702" s="335"/>
      <c r="G702" s="335"/>
    </row>
    <row r="703" spans="1:7" x14ac:dyDescent="0.2">
      <c r="A703" s="334"/>
      <c r="B703" s="335"/>
      <c r="C703" s="335"/>
      <c r="D703" s="335"/>
      <c r="E703" s="335"/>
      <c r="F703" s="335"/>
      <c r="G703" s="335"/>
    </row>
    <row r="704" spans="1:7" x14ac:dyDescent="0.2">
      <c r="A704" s="334"/>
      <c r="B704" s="335"/>
      <c r="C704" s="335"/>
      <c r="D704" s="335"/>
      <c r="E704" s="335"/>
      <c r="F704" s="335"/>
      <c r="G704" s="335"/>
    </row>
    <row r="705" spans="1:7" x14ac:dyDescent="0.2">
      <c r="A705" s="334"/>
      <c r="B705" s="335"/>
      <c r="C705" s="335"/>
      <c r="D705" s="335"/>
      <c r="E705" s="335"/>
      <c r="F705" s="335"/>
      <c r="G705" s="335"/>
    </row>
    <row r="706" spans="1:7" x14ac:dyDescent="0.2">
      <c r="A706" s="334"/>
      <c r="B706" s="335"/>
      <c r="C706" s="335"/>
      <c r="D706" s="335"/>
      <c r="E706" s="335"/>
      <c r="F706" s="335"/>
      <c r="G706" s="335"/>
    </row>
    <row r="707" spans="1:7" x14ac:dyDescent="0.2">
      <c r="A707" s="334"/>
      <c r="B707" s="335"/>
      <c r="C707" s="335"/>
      <c r="D707" s="335"/>
      <c r="E707" s="335"/>
      <c r="F707" s="335"/>
      <c r="G707" s="335"/>
    </row>
    <row r="708" spans="1:7" x14ac:dyDescent="0.2">
      <c r="A708" s="334"/>
      <c r="B708" s="335"/>
      <c r="C708" s="335"/>
      <c r="D708" s="335"/>
      <c r="E708" s="335"/>
      <c r="F708" s="335"/>
      <c r="G708" s="335"/>
    </row>
    <row r="709" spans="1:7" x14ac:dyDescent="0.2">
      <c r="A709" s="334"/>
      <c r="B709" s="335"/>
      <c r="C709" s="335"/>
      <c r="D709" s="335"/>
      <c r="E709" s="335"/>
      <c r="F709" s="335"/>
      <c r="G709" s="335"/>
    </row>
    <row r="710" spans="1:7" x14ac:dyDescent="0.2">
      <c r="A710" s="334"/>
      <c r="B710" s="335"/>
      <c r="C710" s="335"/>
      <c r="D710" s="335"/>
      <c r="E710" s="335"/>
      <c r="F710" s="335"/>
      <c r="G710" s="335"/>
    </row>
    <row r="711" spans="1:7" x14ac:dyDescent="0.2">
      <c r="A711" s="334"/>
      <c r="B711" s="335"/>
      <c r="C711" s="335"/>
      <c r="D711" s="335"/>
      <c r="E711" s="335"/>
      <c r="F711" s="335"/>
      <c r="G711" s="335"/>
    </row>
    <row r="712" spans="1:7" x14ac:dyDescent="0.2">
      <c r="A712" s="334"/>
      <c r="B712" s="335"/>
      <c r="C712" s="335"/>
      <c r="D712" s="335"/>
      <c r="E712" s="335"/>
      <c r="F712" s="335"/>
      <c r="G712" s="335"/>
    </row>
    <row r="713" spans="1:7" x14ac:dyDescent="0.2">
      <c r="A713" s="334"/>
      <c r="B713" s="335"/>
      <c r="C713" s="335"/>
      <c r="D713" s="335"/>
      <c r="E713" s="335"/>
      <c r="F713" s="335"/>
      <c r="G713" s="335"/>
    </row>
    <row r="714" spans="1:7" x14ac:dyDescent="0.2">
      <c r="A714" s="334"/>
      <c r="B714" s="335"/>
      <c r="C714" s="335"/>
      <c r="D714" s="335"/>
      <c r="E714" s="335"/>
      <c r="F714" s="335"/>
      <c r="G714" s="335"/>
    </row>
    <row r="715" spans="1:7" x14ac:dyDescent="0.2">
      <c r="A715" s="334"/>
      <c r="B715" s="335"/>
      <c r="C715" s="335"/>
      <c r="D715" s="335"/>
      <c r="E715" s="335"/>
      <c r="F715" s="335"/>
      <c r="G715" s="335"/>
    </row>
    <row r="716" spans="1:7" x14ac:dyDescent="0.2">
      <c r="A716" s="334"/>
      <c r="B716" s="335"/>
      <c r="C716" s="335"/>
      <c r="D716" s="335"/>
      <c r="E716" s="335"/>
      <c r="F716" s="335"/>
      <c r="G716" s="335"/>
    </row>
    <row r="717" spans="1:7" x14ac:dyDescent="0.2">
      <c r="A717" s="334"/>
      <c r="B717" s="335"/>
      <c r="C717" s="335"/>
      <c r="D717" s="335"/>
      <c r="E717" s="335"/>
      <c r="F717" s="335"/>
      <c r="G717" s="335"/>
    </row>
    <row r="718" spans="1:7" x14ac:dyDescent="0.2">
      <c r="A718" s="334"/>
      <c r="B718" s="335"/>
      <c r="C718" s="335"/>
      <c r="D718" s="335"/>
      <c r="E718" s="335"/>
      <c r="F718" s="335"/>
      <c r="G718" s="335"/>
    </row>
    <row r="719" spans="1:7" x14ac:dyDescent="0.2">
      <c r="A719" s="334"/>
      <c r="B719" s="335"/>
      <c r="C719" s="335"/>
      <c r="D719" s="335"/>
      <c r="E719" s="335"/>
      <c r="F719" s="335"/>
      <c r="G719" s="335"/>
    </row>
    <row r="720" spans="1:7" x14ac:dyDescent="0.2">
      <c r="A720" s="334"/>
      <c r="B720" s="335"/>
      <c r="C720" s="335"/>
      <c r="D720" s="335"/>
      <c r="E720" s="335"/>
      <c r="F720" s="335"/>
      <c r="G720" s="335"/>
    </row>
    <row r="721" spans="1:7" x14ac:dyDescent="0.2">
      <c r="A721" s="334"/>
      <c r="B721" s="335"/>
      <c r="C721" s="335"/>
      <c r="D721" s="335"/>
      <c r="E721" s="335"/>
      <c r="F721" s="335"/>
      <c r="G721" s="335"/>
    </row>
    <row r="722" spans="1:7" x14ac:dyDescent="0.2">
      <c r="A722" s="334"/>
      <c r="B722" s="335"/>
      <c r="C722" s="335"/>
      <c r="D722" s="335"/>
      <c r="E722" s="335"/>
      <c r="F722" s="335"/>
      <c r="G722" s="335"/>
    </row>
    <row r="723" spans="1:7" x14ac:dyDescent="0.2">
      <c r="A723" s="334"/>
      <c r="B723" s="335"/>
      <c r="C723" s="335"/>
      <c r="D723" s="335"/>
      <c r="E723" s="335"/>
      <c r="F723" s="335"/>
      <c r="G723" s="335"/>
    </row>
    <row r="724" spans="1:7" x14ac:dyDescent="0.2">
      <c r="A724" s="334"/>
      <c r="B724" s="335"/>
      <c r="C724" s="335"/>
      <c r="D724" s="335"/>
      <c r="E724" s="335"/>
      <c r="F724" s="335"/>
      <c r="G724" s="335"/>
    </row>
    <row r="725" spans="1:7" x14ac:dyDescent="0.2">
      <c r="A725" s="334"/>
      <c r="B725" s="335"/>
      <c r="C725" s="335"/>
      <c r="D725" s="335"/>
      <c r="E725" s="335"/>
      <c r="F725" s="335"/>
      <c r="G725" s="335"/>
    </row>
    <row r="726" spans="1:7" x14ac:dyDescent="0.2">
      <c r="A726" s="334"/>
      <c r="B726" s="335"/>
      <c r="C726" s="335"/>
      <c r="D726" s="335"/>
      <c r="E726" s="335"/>
      <c r="F726" s="335"/>
      <c r="G726" s="335"/>
    </row>
    <row r="727" spans="1:7" x14ac:dyDescent="0.2">
      <c r="A727" s="334"/>
      <c r="B727" s="335"/>
      <c r="C727" s="335"/>
      <c r="D727" s="335"/>
      <c r="E727" s="335"/>
      <c r="F727" s="335"/>
      <c r="G727" s="335"/>
    </row>
    <row r="728" spans="1:7" x14ac:dyDescent="0.2">
      <c r="A728" s="334"/>
      <c r="B728" s="335"/>
      <c r="C728" s="335"/>
      <c r="D728" s="335"/>
      <c r="E728" s="335"/>
      <c r="F728" s="335"/>
      <c r="G728" s="335"/>
    </row>
    <row r="729" spans="1:7" x14ac:dyDescent="0.2">
      <c r="A729" s="334"/>
      <c r="B729" s="335"/>
      <c r="C729" s="335"/>
      <c r="D729" s="335"/>
      <c r="E729" s="335"/>
      <c r="F729" s="335"/>
      <c r="G729" s="335"/>
    </row>
    <row r="730" spans="1:7" x14ac:dyDescent="0.2">
      <c r="A730" s="334"/>
      <c r="B730" s="335"/>
      <c r="C730" s="335"/>
      <c r="D730" s="335"/>
      <c r="E730" s="335"/>
      <c r="F730" s="335"/>
      <c r="G730" s="335"/>
    </row>
    <row r="731" spans="1:7" x14ac:dyDescent="0.2">
      <c r="A731" s="334"/>
      <c r="B731" s="335"/>
      <c r="C731" s="335"/>
      <c r="D731" s="335"/>
      <c r="E731" s="335"/>
      <c r="F731" s="335"/>
      <c r="G731" s="335"/>
    </row>
    <row r="732" spans="1:7" x14ac:dyDescent="0.2">
      <c r="A732" s="334"/>
      <c r="B732" s="335"/>
      <c r="C732" s="335"/>
      <c r="D732" s="335"/>
      <c r="E732" s="335"/>
      <c r="F732" s="335"/>
      <c r="G732" s="335"/>
    </row>
    <row r="733" spans="1:7" x14ac:dyDescent="0.2">
      <c r="A733" s="334"/>
      <c r="B733" s="335"/>
      <c r="C733" s="335"/>
      <c r="D733" s="335"/>
      <c r="E733" s="335"/>
      <c r="F733" s="335"/>
      <c r="G733" s="335"/>
    </row>
    <row r="734" spans="1:7" x14ac:dyDescent="0.2">
      <c r="A734" s="334"/>
      <c r="B734" s="335"/>
      <c r="C734" s="335"/>
      <c r="D734" s="335"/>
      <c r="E734" s="335"/>
      <c r="F734" s="335"/>
      <c r="G734" s="335"/>
    </row>
    <row r="735" spans="1:7" x14ac:dyDescent="0.2">
      <c r="A735" s="334"/>
      <c r="B735" s="335"/>
      <c r="C735" s="335"/>
      <c r="D735" s="335"/>
      <c r="E735" s="335"/>
      <c r="F735" s="335"/>
      <c r="G735" s="335"/>
    </row>
    <row r="736" spans="1:7" x14ac:dyDescent="0.2">
      <c r="A736" s="334"/>
      <c r="B736" s="335"/>
      <c r="C736" s="335"/>
      <c r="D736" s="335"/>
      <c r="E736" s="335"/>
      <c r="F736" s="335"/>
      <c r="G736" s="335"/>
    </row>
    <row r="737" spans="1:7" x14ac:dyDescent="0.2">
      <c r="A737" s="334"/>
      <c r="B737" s="335"/>
      <c r="C737" s="335"/>
      <c r="D737" s="335"/>
      <c r="E737" s="335"/>
      <c r="F737" s="335"/>
      <c r="G737" s="335"/>
    </row>
    <row r="738" spans="1:7" x14ac:dyDescent="0.2">
      <c r="A738" s="334"/>
      <c r="B738" s="335"/>
      <c r="C738" s="335"/>
      <c r="D738" s="335"/>
      <c r="E738" s="335"/>
      <c r="F738" s="335"/>
      <c r="G738" s="335"/>
    </row>
    <row r="739" spans="1:7" x14ac:dyDescent="0.2">
      <c r="A739" s="334"/>
      <c r="B739" s="335"/>
      <c r="C739" s="335"/>
      <c r="D739" s="335"/>
      <c r="E739" s="335"/>
      <c r="F739" s="335"/>
      <c r="G739" s="335"/>
    </row>
    <row r="740" spans="1:7" x14ac:dyDescent="0.2">
      <c r="A740" s="334"/>
      <c r="B740" s="335"/>
      <c r="C740" s="335"/>
      <c r="D740" s="335"/>
      <c r="E740" s="335"/>
      <c r="F740" s="335"/>
      <c r="G740" s="335"/>
    </row>
    <row r="741" spans="1:7" x14ac:dyDescent="0.2">
      <c r="A741" s="334"/>
      <c r="B741" s="335"/>
      <c r="C741" s="335"/>
      <c r="D741" s="335"/>
      <c r="E741" s="335"/>
      <c r="F741" s="335"/>
      <c r="G741" s="335"/>
    </row>
    <row r="742" spans="1:7" x14ac:dyDescent="0.2">
      <c r="A742" s="334"/>
      <c r="B742" s="335"/>
      <c r="C742" s="335"/>
      <c r="D742" s="335"/>
      <c r="E742" s="335"/>
      <c r="F742" s="335"/>
      <c r="G742" s="335"/>
    </row>
    <row r="743" spans="1:7" x14ac:dyDescent="0.2">
      <c r="A743" s="334"/>
      <c r="B743" s="335"/>
      <c r="C743" s="335"/>
      <c r="D743" s="335"/>
      <c r="E743" s="335"/>
      <c r="F743" s="335"/>
      <c r="G743" s="335"/>
    </row>
    <row r="744" spans="1:7" x14ac:dyDescent="0.2">
      <c r="A744" s="334"/>
      <c r="B744" s="335"/>
      <c r="C744" s="335"/>
      <c r="D744" s="335"/>
      <c r="E744" s="335"/>
      <c r="F744" s="335"/>
      <c r="G744" s="335"/>
    </row>
    <row r="745" spans="1:7" x14ac:dyDescent="0.2">
      <c r="A745" s="334"/>
      <c r="B745" s="335"/>
      <c r="C745" s="335"/>
      <c r="D745" s="335"/>
      <c r="E745" s="335"/>
      <c r="F745" s="335"/>
      <c r="G745" s="335"/>
    </row>
    <row r="746" spans="1:7" x14ac:dyDescent="0.2">
      <c r="A746" s="334"/>
      <c r="B746" s="335"/>
      <c r="C746" s="335"/>
      <c r="D746" s="335"/>
      <c r="E746" s="335"/>
      <c r="F746" s="335"/>
      <c r="G746" s="335"/>
    </row>
    <row r="747" spans="1:7" x14ac:dyDescent="0.2">
      <c r="A747" s="334"/>
      <c r="B747" s="335"/>
      <c r="C747" s="335"/>
      <c r="D747" s="335"/>
      <c r="E747" s="335"/>
      <c r="F747" s="335"/>
      <c r="G747" s="335"/>
    </row>
    <row r="748" spans="1:7" x14ac:dyDescent="0.2">
      <c r="A748" s="334"/>
      <c r="B748" s="335"/>
      <c r="C748" s="335"/>
      <c r="D748" s="335"/>
      <c r="E748" s="335"/>
      <c r="F748" s="335"/>
      <c r="G748" s="335"/>
    </row>
    <row r="749" spans="1:7" x14ac:dyDescent="0.2">
      <c r="A749" s="334"/>
      <c r="B749" s="335"/>
      <c r="C749" s="335"/>
      <c r="D749" s="335"/>
      <c r="E749" s="335"/>
      <c r="F749" s="335"/>
      <c r="G749" s="335"/>
    </row>
    <row r="750" spans="1:7" x14ac:dyDescent="0.2">
      <c r="A750" s="334"/>
      <c r="B750" s="335"/>
      <c r="C750" s="335"/>
      <c r="D750" s="335"/>
      <c r="E750" s="335"/>
      <c r="F750" s="335"/>
      <c r="G750" s="335"/>
    </row>
    <row r="751" spans="1:7" x14ac:dyDescent="0.2">
      <c r="A751" s="334"/>
      <c r="B751" s="335"/>
      <c r="C751" s="335"/>
      <c r="D751" s="335"/>
      <c r="E751" s="335"/>
      <c r="F751" s="335"/>
      <c r="G751" s="335"/>
    </row>
    <row r="752" spans="1:7" x14ac:dyDescent="0.2">
      <c r="A752" s="334"/>
      <c r="B752" s="335"/>
      <c r="C752" s="335"/>
      <c r="D752" s="335"/>
      <c r="E752" s="335"/>
      <c r="F752" s="335"/>
      <c r="G752" s="335"/>
    </row>
    <row r="753" spans="1:7" x14ac:dyDescent="0.2">
      <c r="A753" s="334"/>
      <c r="B753" s="335"/>
      <c r="C753" s="335"/>
      <c r="D753" s="335"/>
      <c r="E753" s="335"/>
      <c r="F753" s="335"/>
      <c r="G753" s="335"/>
    </row>
    <row r="754" spans="1:7" x14ac:dyDescent="0.2">
      <c r="A754" s="334"/>
      <c r="B754" s="335"/>
      <c r="C754" s="335"/>
      <c r="D754" s="335"/>
      <c r="E754" s="335"/>
      <c r="F754" s="335"/>
      <c r="G754" s="335"/>
    </row>
    <row r="755" spans="1:7" x14ac:dyDescent="0.2">
      <c r="A755" s="334"/>
      <c r="B755" s="335"/>
      <c r="C755" s="335"/>
      <c r="D755" s="335"/>
      <c r="E755" s="335"/>
      <c r="F755" s="335"/>
      <c r="G755" s="335"/>
    </row>
    <row r="756" spans="1:7" x14ac:dyDescent="0.2">
      <c r="A756" s="334"/>
      <c r="B756" s="335"/>
      <c r="C756" s="335"/>
      <c r="D756" s="335"/>
      <c r="E756" s="335"/>
      <c r="F756" s="335"/>
      <c r="G756" s="335"/>
    </row>
    <row r="757" spans="1:7" x14ac:dyDescent="0.2">
      <c r="A757" s="334"/>
      <c r="B757" s="335"/>
      <c r="C757" s="335"/>
      <c r="D757" s="335"/>
      <c r="E757" s="335"/>
      <c r="F757" s="335"/>
      <c r="G757" s="335"/>
    </row>
    <row r="758" spans="1:7" x14ac:dyDescent="0.2">
      <c r="A758" s="334"/>
      <c r="B758" s="335"/>
      <c r="C758" s="335"/>
      <c r="D758" s="335"/>
      <c r="E758" s="335"/>
      <c r="F758" s="335"/>
      <c r="G758" s="335"/>
    </row>
    <row r="759" spans="1:7" x14ac:dyDescent="0.2">
      <c r="A759" s="334"/>
      <c r="B759" s="335"/>
      <c r="C759" s="335"/>
      <c r="D759" s="335"/>
      <c r="E759" s="335"/>
      <c r="F759" s="335"/>
      <c r="G759" s="335"/>
    </row>
    <row r="760" spans="1:7" x14ac:dyDescent="0.2">
      <c r="A760" s="334"/>
      <c r="B760" s="335"/>
      <c r="C760" s="335"/>
      <c r="D760" s="335"/>
      <c r="E760" s="335"/>
      <c r="F760" s="335"/>
      <c r="G760" s="335"/>
    </row>
    <row r="761" spans="1:7" x14ac:dyDescent="0.2">
      <c r="A761" s="334"/>
      <c r="B761" s="335"/>
      <c r="C761" s="335"/>
      <c r="D761" s="335"/>
      <c r="E761" s="335"/>
      <c r="F761" s="335"/>
      <c r="G761" s="335"/>
    </row>
    <row r="762" spans="1:7" x14ac:dyDescent="0.2">
      <c r="A762" s="334"/>
      <c r="B762" s="335"/>
      <c r="C762" s="335"/>
      <c r="D762" s="335"/>
      <c r="E762" s="335"/>
      <c r="F762" s="335"/>
      <c r="G762" s="335"/>
    </row>
    <row r="763" spans="1:7" x14ac:dyDescent="0.2">
      <c r="A763" s="334"/>
      <c r="B763" s="335"/>
      <c r="C763" s="335"/>
      <c r="D763" s="335"/>
      <c r="E763" s="335"/>
      <c r="F763" s="335"/>
      <c r="G763" s="335"/>
    </row>
    <row r="764" spans="1:7" x14ac:dyDescent="0.2">
      <c r="A764" s="334"/>
      <c r="B764" s="335"/>
      <c r="C764" s="335"/>
      <c r="D764" s="335"/>
      <c r="E764" s="335"/>
      <c r="F764" s="335"/>
      <c r="G764" s="335"/>
    </row>
    <row r="765" spans="1:7" x14ac:dyDescent="0.2">
      <c r="A765" s="334"/>
      <c r="B765" s="335"/>
      <c r="C765" s="335"/>
      <c r="D765" s="335"/>
      <c r="E765" s="335"/>
      <c r="F765" s="335"/>
      <c r="G765" s="335"/>
    </row>
    <row r="766" spans="1:7" x14ac:dyDescent="0.2">
      <c r="A766" s="334"/>
      <c r="B766" s="335"/>
      <c r="C766" s="335"/>
      <c r="D766" s="335"/>
      <c r="E766" s="335"/>
      <c r="F766" s="335"/>
      <c r="G766" s="335"/>
    </row>
    <row r="767" spans="1:7" x14ac:dyDescent="0.2">
      <c r="A767" s="334"/>
      <c r="B767" s="335"/>
      <c r="C767" s="335"/>
      <c r="D767" s="335"/>
      <c r="E767" s="335"/>
      <c r="F767" s="335"/>
      <c r="G767" s="335"/>
    </row>
    <row r="768" spans="1:7" x14ac:dyDescent="0.2">
      <c r="A768" s="334"/>
      <c r="B768" s="335"/>
      <c r="C768" s="335"/>
      <c r="D768" s="335"/>
      <c r="E768" s="335"/>
      <c r="F768" s="335"/>
      <c r="G768" s="335"/>
    </row>
    <row r="769" spans="1:7" x14ac:dyDescent="0.2">
      <c r="A769" s="334"/>
      <c r="B769" s="335"/>
      <c r="C769" s="335"/>
      <c r="D769" s="335"/>
      <c r="E769" s="335"/>
      <c r="F769" s="335"/>
      <c r="G769" s="335"/>
    </row>
    <row r="770" spans="1:7" x14ac:dyDescent="0.2">
      <c r="A770" s="334"/>
      <c r="B770" s="335"/>
      <c r="C770" s="335"/>
      <c r="D770" s="335"/>
      <c r="E770" s="335"/>
      <c r="F770" s="335"/>
      <c r="G770" s="335"/>
    </row>
    <row r="771" spans="1:7" x14ac:dyDescent="0.2">
      <c r="A771" s="334"/>
      <c r="B771" s="335"/>
      <c r="C771" s="335"/>
      <c r="D771" s="335"/>
      <c r="E771" s="335"/>
      <c r="F771" s="335"/>
      <c r="G771" s="335"/>
    </row>
    <row r="772" spans="1:7" x14ac:dyDescent="0.2">
      <c r="A772" s="334"/>
      <c r="B772" s="335"/>
      <c r="C772" s="335"/>
      <c r="D772" s="335"/>
      <c r="E772" s="335"/>
      <c r="F772" s="335"/>
      <c r="G772" s="335"/>
    </row>
    <row r="773" spans="1:7" x14ac:dyDescent="0.2">
      <c r="A773" s="334"/>
      <c r="B773" s="335"/>
      <c r="C773" s="335"/>
      <c r="D773" s="335"/>
      <c r="E773" s="335"/>
      <c r="F773" s="335"/>
      <c r="G773" s="335"/>
    </row>
    <row r="774" spans="1:7" x14ac:dyDescent="0.2">
      <c r="A774" s="334"/>
      <c r="B774" s="335"/>
      <c r="C774" s="335"/>
      <c r="D774" s="335"/>
      <c r="E774" s="335"/>
      <c r="F774" s="335"/>
      <c r="G774" s="335"/>
    </row>
    <row r="775" spans="1:7" x14ac:dyDescent="0.2">
      <c r="A775" s="334"/>
      <c r="B775" s="335"/>
      <c r="C775" s="335"/>
      <c r="D775" s="335"/>
      <c r="E775" s="335"/>
      <c r="F775" s="335"/>
      <c r="G775" s="335"/>
    </row>
    <row r="776" spans="1:7" x14ac:dyDescent="0.2">
      <c r="A776" s="334"/>
      <c r="B776" s="335"/>
      <c r="C776" s="335"/>
      <c r="D776" s="335"/>
      <c r="E776" s="335"/>
      <c r="F776" s="335"/>
      <c r="G776" s="335"/>
    </row>
    <row r="777" spans="1:7" x14ac:dyDescent="0.2">
      <c r="A777" s="334"/>
      <c r="B777" s="335"/>
      <c r="C777" s="335"/>
      <c r="D777" s="335"/>
      <c r="E777" s="335"/>
      <c r="F777" s="335"/>
      <c r="G777" s="335"/>
    </row>
    <row r="778" spans="1:7" x14ac:dyDescent="0.2">
      <c r="A778" s="334"/>
      <c r="B778" s="335"/>
      <c r="C778" s="335"/>
      <c r="D778" s="335"/>
      <c r="E778" s="335"/>
      <c r="F778" s="335"/>
      <c r="G778" s="335"/>
    </row>
    <row r="779" spans="1:7" x14ac:dyDescent="0.2">
      <c r="A779" s="334"/>
      <c r="B779" s="335"/>
      <c r="C779" s="335"/>
      <c r="D779" s="335"/>
      <c r="E779" s="335"/>
      <c r="F779" s="335"/>
      <c r="G779" s="335"/>
    </row>
    <row r="780" spans="1:7" x14ac:dyDescent="0.2">
      <c r="A780" s="334"/>
      <c r="B780" s="335"/>
      <c r="C780" s="335"/>
      <c r="D780" s="335"/>
      <c r="E780" s="335"/>
      <c r="F780" s="335"/>
      <c r="G780" s="335"/>
    </row>
    <row r="781" spans="1:7" x14ac:dyDescent="0.2">
      <c r="A781" s="334"/>
      <c r="B781" s="335"/>
      <c r="C781" s="335"/>
      <c r="D781" s="335"/>
      <c r="E781" s="335"/>
      <c r="F781" s="335"/>
      <c r="G781" s="335"/>
    </row>
    <row r="782" spans="1:7" x14ac:dyDescent="0.2">
      <c r="A782" s="334"/>
      <c r="B782" s="335"/>
      <c r="C782" s="335"/>
      <c r="D782" s="335"/>
      <c r="E782" s="335"/>
      <c r="F782" s="335"/>
      <c r="G782" s="335"/>
    </row>
    <row r="783" spans="1:7" x14ac:dyDescent="0.2">
      <c r="A783" s="334"/>
      <c r="B783" s="335"/>
      <c r="C783" s="335"/>
      <c r="D783" s="335"/>
      <c r="E783" s="335"/>
      <c r="F783" s="335"/>
      <c r="G783" s="335"/>
    </row>
    <row r="784" spans="1:7" x14ac:dyDescent="0.2">
      <c r="A784" s="334"/>
      <c r="B784" s="335"/>
      <c r="C784" s="335"/>
      <c r="D784" s="335"/>
      <c r="E784" s="335"/>
      <c r="F784" s="335"/>
      <c r="G784" s="335"/>
    </row>
    <row r="785" spans="1:7" x14ac:dyDescent="0.2">
      <c r="A785" s="334"/>
      <c r="B785" s="335"/>
      <c r="C785" s="335"/>
      <c r="D785" s="335"/>
      <c r="E785" s="335"/>
      <c r="F785" s="335"/>
      <c r="G785" s="335"/>
    </row>
    <row r="786" spans="1:7" x14ac:dyDescent="0.2">
      <c r="A786" s="334"/>
      <c r="B786" s="335"/>
      <c r="C786" s="335"/>
      <c r="D786" s="335"/>
      <c r="E786" s="335"/>
      <c r="F786" s="335"/>
      <c r="G786" s="335"/>
    </row>
    <row r="787" spans="1:7" x14ac:dyDescent="0.2">
      <c r="A787" s="334"/>
      <c r="B787" s="335"/>
      <c r="C787" s="335"/>
      <c r="D787" s="335"/>
      <c r="E787" s="335"/>
      <c r="F787" s="335"/>
      <c r="G787" s="335"/>
    </row>
    <row r="788" spans="1:7" x14ac:dyDescent="0.2">
      <c r="A788" s="334"/>
      <c r="B788" s="335"/>
      <c r="C788" s="335"/>
      <c r="D788" s="335"/>
      <c r="E788" s="335"/>
      <c r="F788" s="335"/>
      <c r="G788" s="335"/>
    </row>
    <row r="789" spans="1:7" x14ac:dyDescent="0.2">
      <c r="A789" s="334"/>
      <c r="B789" s="335"/>
      <c r="C789" s="335"/>
      <c r="D789" s="335"/>
      <c r="E789" s="335"/>
      <c r="F789" s="335"/>
      <c r="G789" s="335"/>
    </row>
    <row r="790" spans="1:7" x14ac:dyDescent="0.2">
      <c r="A790" s="334"/>
      <c r="B790" s="335"/>
      <c r="C790" s="335"/>
      <c r="D790" s="335"/>
      <c r="E790" s="335"/>
      <c r="F790" s="335"/>
      <c r="G790" s="335"/>
    </row>
    <row r="791" spans="1:7" x14ac:dyDescent="0.2">
      <c r="A791" s="334"/>
      <c r="B791" s="335"/>
      <c r="C791" s="335"/>
      <c r="D791" s="335"/>
      <c r="E791" s="335"/>
      <c r="F791" s="335"/>
      <c r="G791" s="335"/>
    </row>
    <row r="792" spans="1:7" x14ac:dyDescent="0.2">
      <c r="A792" s="334"/>
      <c r="B792" s="335"/>
      <c r="C792" s="335"/>
      <c r="D792" s="335"/>
      <c r="E792" s="335"/>
      <c r="F792" s="335"/>
      <c r="G792" s="335"/>
    </row>
    <row r="793" spans="1:7" x14ac:dyDescent="0.2">
      <c r="A793" s="334"/>
      <c r="B793" s="335"/>
      <c r="C793" s="335"/>
      <c r="D793" s="335"/>
      <c r="E793" s="335"/>
      <c r="F793" s="335"/>
      <c r="G793" s="335"/>
    </row>
    <row r="794" spans="1:7" x14ac:dyDescent="0.2">
      <c r="A794" s="334"/>
      <c r="B794" s="335"/>
      <c r="C794" s="335"/>
      <c r="D794" s="335"/>
      <c r="E794" s="335"/>
      <c r="F794" s="335"/>
      <c r="G794" s="335"/>
    </row>
    <row r="795" spans="1:7" x14ac:dyDescent="0.2">
      <c r="A795" s="334"/>
      <c r="B795" s="335"/>
      <c r="C795" s="335"/>
      <c r="D795" s="335"/>
      <c r="E795" s="335"/>
      <c r="F795" s="335"/>
      <c r="G795" s="335"/>
    </row>
    <row r="796" spans="1:7" x14ac:dyDescent="0.2">
      <c r="A796" s="334"/>
      <c r="B796" s="335"/>
      <c r="C796" s="335"/>
      <c r="D796" s="335"/>
      <c r="E796" s="335"/>
      <c r="F796" s="335"/>
      <c r="G796" s="335"/>
    </row>
    <row r="797" spans="1:7" x14ac:dyDescent="0.2">
      <c r="A797" s="334"/>
      <c r="B797" s="335"/>
      <c r="C797" s="335"/>
      <c r="D797" s="335"/>
      <c r="E797" s="335"/>
      <c r="F797" s="335"/>
      <c r="G797" s="335"/>
    </row>
    <row r="798" spans="1:7" x14ac:dyDescent="0.2">
      <c r="A798" s="334"/>
      <c r="B798" s="335"/>
      <c r="C798" s="335"/>
      <c r="D798" s="335"/>
      <c r="E798" s="335"/>
      <c r="F798" s="335"/>
      <c r="G798" s="335"/>
    </row>
    <row r="799" spans="1:7" x14ac:dyDescent="0.2">
      <c r="A799" s="334"/>
      <c r="B799" s="335"/>
      <c r="C799" s="335"/>
      <c r="D799" s="335"/>
      <c r="E799" s="335"/>
      <c r="F799" s="335"/>
      <c r="G799" s="335"/>
    </row>
    <row r="800" spans="1:7" x14ac:dyDescent="0.2">
      <c r="A800" s="334"/>
      <c r="B800" s="335"/>
      <c r="C800" s="335"/>
      <c r="D800" s="335"/>
      <c r="E800" s="335"/>
      <c r="F800" s="335"/>
      <c r="G800" s="335"/>
    </row>
    <row r="801" spans="1:7" x14ac:dyDescent="0.2">
      <c r="A801" s="334"/>
      <c r="B801" s="335"/>
      <c r="C801" s="335"/>
      <c r="D801" s="335"/>
      <c r="E801" s="335"/>
      <c r="F801" s="335"/>
      <c r="G801" s="335"/>
    </row>
    <row r="802" spans="1:7" x14ac:dyDescent="0.2">
      <c r="A802" s="334"/>
      <c r="B802" s="335"/>
      <c r="C802" s="335"/>
      <c r="D802" s="335"/>
      <c r="E802" s="335"/>
      <c r="F802" s="335"/>
      <c r="G802" s="335"/>
    </row>
    <row r="803" spans="1:7" x14ac:dyDescent="0.2">
      <c r="A803" s="334"/>
      <c r="B803" s="335"/>
      <c r="C803" s="335"/>
      <c r="D803" s="335"/>
      <c r="E803" s="335"/>
      <c r="F803" s="335"/>
      <c r="G803" s="335"/>
    </row>
    <row r="804" spans="1:7" x14ac:dyDescent="0.2">
      <c r="A804" s="334"/>
      <c r="B804" s="335"/>
      <c r="C804" s="335"/>
      <c r="D804" s="335"/>
      <c r="E804" s="335"/>
      <c r="F804" s="335"/>
      <c r="G804" s="335"/>
    </row>
    <row r="805" spans="1:7" x14ac:dyDescent="0.2">
      <c r="A805" s="334"/>
      <c r="B805" s="335"/>
      <c r="C805" s="335"/>
      <c r="D805" s="335"/>
      <c r="E805" s="335"/>
      <c r="F805" s="335"/>
      <c r="G805" s="335"/>
    </row>
    <row r="806" spans="1:7" x14ac:dyDescent="0.2">
      <c r="A806" s="334"/>
      <c r="B806" s="335"/>
      <c r="C806" s="335"/>
      <c r="D806" s="335"/>
      <c r="E806" s="335"/>
      <c r="F806" s="335"/>
      <c r="G806" s="335"/>
    </row>
    <row r="807" spans="1:7" x14ac:dyDescent="0.2">
      <c r="A807" s="334"/>
      <c r="B807" s="335"/>
      <c r="C807" s="335"/>
      <c r="D807" s="335"/>
      <c r="E807" s="335"/>
      <c r="F807" s="335"/>
      <c r="G807" s="335"/>
    </row>
    <row r="808" spans="1:7" x14ac:dyDescent="0.2">
      <c r="A808" s="334"/>
      <c r="B808" s="335"/>
      <c r="C808" s="335"/>
      <c r="D808" s="335"/>
      <c r="E808" s="335"/>
      <c r="F808" s="335"/>
      <c r="G808" s="335"/>
    </row>
    <row r="809" spans="1:7" x14ac:dyDescent="0.2">
      <c r="A809" s="334"/>
      <c r="B809" s="335"/>
      <c r="C809" s="335"/>
      <c r="D809" s="335"/>
      <c r="E809" s="335"/>
      <c r="F809" s="335"/>
      <c r="G809" s="335"/>
    </row>
    <row r="810" spans="1:7" x14ac:dyDescent="0.2">
      <c r="A810" s="334"/>
      <c r="B810" s="335"/>
      <c r="C810" s="335"/>
      <c r="D810" s="335"/>
      <c r="E810" s="335"/>
      <c r="F810" s="335"/>
      <c r="G810" s="335"/>
    </row>
    <row r="811" spans="1:7" x14ac:dyDescent="0.2">
      <c r="A811" s="334"/>
      <c r="B811" s="335"/>
      <c r="C811" s="335"/>
      <c r="D811" s="335"/>
      <c r="E811" s="335"/>
      <c r="F811" s="335"/>
      <c r="G811" s="335"/>
    </row>
    <row r="812" spans="1:7" x14ac:dyDescent="0.2">
      <c r="A812" s="334"/>
      <c r="B812" s="335"/>
      <c r="C812" s="335"/>
      <c r="D812" s="335"/>
      <c r="E812" s="335"/>
      <c r="F812" s="335"/>
      <c r="G812" s="335"/>
    </row>
    <row r="813" spans="1:7" x14ac:dyDescent="0.2">
      <c r="A813" s="334"/>
      <c r="B813" s="335"/>
      <c r="C813" s="335"/>
      <c r="D813" s="335"/>
      <c r="E813" s="335"/>
      <c r="F813" s="335"/>
      <c r="G813" s="335"/>
    </row>
    <row r="814" spans="1:7" x14ac:dyDescent="0.2">
      <c r="A814" s="334"/>
      <c r="B814" s="335"/>
      <c r="C814" s="335"/>
      <c r="D814" s="335"/>
      <c r="E814" s="335"/>
      <c r="F814" s="335"/>
      <c r="G814" s="335"/>
    </row>
    <row r="815" spans="1:7" x14ac:dyDescent="0.2">
      <c r="A815" s="334"/>
      <c r="B815" s="335"/>
      <c r="C815" s="335"/>
      <c r="D815" s="335"/>
      <c r="E815" s="335"/>
      <c r="F815" s="335"/>
      <c r="G815" s="335"/>
    </row>
    <row r="816" spans="1:7" x14ac:dyDescent="0.2">
      <c r="A816" s="334"/>
      <c r="B816" s="335"/>
      <c r="C816" s="335"/>
      <c r="D816" s="335"/>
      <c r="E816" s="335"/>
      <c r="F816" s="335"/>
      <c r="G816" s="335"/>
    </row>
    <row r="817" spans="1:7" x14ac:dyDescent="0.2">
      <c r="A817" s="334"/>
      <c r="B817" s="335"/>
      <c r="C817" s="335"/>
      <c r="D817" s="335"/>
      <c r="E817" s="335"/>
      <c r="F817" s="335"/>
      <c r="G817" s="335"/>
    </row>
    <row r="818" spans="1:7" x14ac:dyDescent="0.2">
      <c r="A818" s="334"/>
      <c r="B818" s="335"/>
      <c r="C818" s="335"/>
      <c r="D818" s="335"/>
      <c r="E818" s="335"/>
      <c r="F818" s="335"/>
      <c r="G818" s="335"/>
    </row>
    <row r="819" spans="1:7" x14ac:dyDescent="0.2">
      <c r="A819" s="334"/>
      <c r="B819" s="335"/>
      <c r="C819" s="335"/>
      <c r="D819" s="335"/>
      <c r="E819" s="335"/>
      <c r="F819" s="335"/>
      <c r="G819" s="335"/>
    </row>
    <row r="820" spans="1:7" x14ac:dyDescent="0.2">
      <c r="A820" s="334"/>
      <c r="B820" s="335"/>
      <c r="C820" s="335"/>
      <c r="D820" s="335"/>
      <c r="E820" s="335"/>
      <c r="F820" s="335"/>
      <c r="G820" s="335"/>
    </row>
    <row r="821" spans="1:7" x14ac:dyDescent="0.2">
      <c r="A821" s="334"/>
      <c r="B821" s="335"/>
      <c r="C821" s="335"/>
      <c r="D821" s="335"/>
      <c r="E821" s="335"/>
      <c r="F821" s="335"/>
      <c r="G821" s="335"/>
    </row>
    <row r="822" spans="1:7" x14ac:dyDescent="0.2">
      <c r="A822" s="334"/>
      <c r="B822" s="335"/>
      <c r="C822" s="335"/>
      <c r="D822" s="335"/>
      <c r="E822" s="335"/>
      <c r="F822" s="335"/>
      <c r="G822" s="335"/>
    </row>
    <row r="823" spans="1:7" x14ac:dyDescent="0.2">
      <c r="A823" s="334"/>
      <c r="B823" s="335"/>
      <c r="C823" s="335"/>
      <c r="D823" s="335"/>
      <c r="E823" s="335"/>
      <c r="F823" s="335"/>
      <c r="G823" s="335"/>
    </row>
    <row r="824" spans="1:7" x14ac:dyDescent="0.2">
      <c r="A824" s="334"/>
      <c r="B824" s="335"/>
      <c r="C824" s="335"/>
      <c r="D824" s="335"/>
      <c r="E824" s="335"/>
      <c r="F824" s="335"/>
      <c r="G824" s="335"/>
    </row>
    <row r="825" spans="1:7" x14ac:dyDescent="0.2">
      <c r="A825" s="334"/>
      <c r="B825" s="335"/>
      <c r="C825" s="335"/>
      <c r="D825" s="335"/>
      <c r="E825" s="335"/>
      <c r="F825" s="335"/>
      <c r="G825" s="335"/>
    </row>
    <row r="826" spans="1:7" x14ac:dyDescent="0.2">
      <c r="A826" s="334"/>
      <c r="B826" s="335"/>
      <c r="C826" s="335"/>
      <c r="D826" s="335"/>
      <c r="E826" s="335"/>
      <c r="F826" s="335"/>
      <c r="G826" s="335"/>
    </row>
    <row r="827" spans="1:7" x14ac:dyDescent="0.2">
      <c r="A827" s="334"/>
      <c r="B827" s="335"/>
      <c r="C827" s="335"/>
      <c r="D827" s="335"/>
      <c r="E827" s="335"/>
      <c r="F827" s="335"/>
      <c r="G827" s="335"/>
    </row>
    <row r="828" spans="1:7" x14ac:dyDescent="0.2">
      <c r="A828" s="334"/>
      <c r="B828" s="335"/>
      <c r="C828" s="335"/>
      <c r="D828" s="335"/>
      <c r="E828" s="335"/>
      <c r="F828" s="335"/>
      <c r="G828" s="335"/>
    </row>
    <row r="829" spans="1:7" x14ac:dyDescent="0.2">
      <c r="A829" s="334"/>
      <c r="B829" s="335"/>
      <c r="C829" s="335"/>
      <c r="D829" s="335"/>
      <c r="E829" s="335"/>
      <c r="F829" s="335"/>
      <c r="G829" s="335"/>
    </row>
    <row r="830" spans="1:7" x14ac:dyDescent="0.2">
      <c r="A830" s="334"/>
      <c r="B830" s="335"/>
      <c r="C830" s="335"/>
      <c r="D830" s="335"/>
      <c r="E830" s="335"/>
      <c r="F830" s="335"/>
      <c r="G830" s="335"/>
    </row>
    <row r="831" spans="1:7" x14ac:dyDescent="0.2">
      <c r="A831" s="334"/>
      <c r="B831" s="335"/>
      <c r="C831" s="335"/>
      <c r="D831" s="335"/>
      <c r="E831" s="335"/>
      <c r="F831" s="335"/>
      <c r="G831" s="335"/>
    </row>
    <row r="832" spans="1:7" x14ac:dyDescent="0.2">
      <c r="A832" s="334"/>
      <c r="B832" s="335"/>
      <c r="C832" s="335"/>
      <c r="D832" s="335"/>
      <c r="E832" s="335"/>
      <c r="F832" s="335"/>
      <c r="G832" s="335"/>
    </row>
    <row r="833" spans="1:7" x14ac:dyDescent="0.2">
      <c r="A833" s="334"/>
      <c r="B833" s="335"/>
      <c r="C833" s="335"/>
      <c r="D833" s="335"/>
      <c r="E833" s="335"/>
      <c r="F833" s="335"/>
      <c r="G833" s="335"/>
    </row>
    <row r="834" spans="1:7" x14ac:dyDescent="0.2">
      <c r="A834" s="334"/>
      <c r="B834" s="335"/>
      <c r="C834" s="335"/>
      <c r="D834" s="335"/>
      <c r="E834" s="335"/>
      <c r="F834" s="335"/>
      <c r="G834" s="335"/>
    </row>
    <row r="835" spans="1:7" x14ac:dyDescent="0.2">
      <c r="A835" s="334"/>
      <c r="B835" s="335"/>
      <c r="C835" s="335"/>
      <c r="D835" s="335"/>
      <c r="E835" s="335"/>
      <c r="F835" s="335"/>
      <c r="G835" s="335"/>
    </row>
    <row r="836" spans="1:7" x14ac:dyDescent="0.2">
      <c r="A836" s="334"/>
      <c r="B836" s="335"/>
      <c r="C836" s="335"/>
      <c r="D836" s="335"/>
      <c r="E836" s="335"/>
      <c r="F836" s="335"/>
      <c r="G836" s="335"/>
    </row>
    <row r="837" spans="1:7" x14ac:dyDescent="0.2">
      <c r="A837" s="334"/>
      <c r="B837" s="335"/>
      <c r="C837" s="335"/>
      <c r="D837" s="335"/>
      <c r="E837" s="335"/>
      <c r="F837" s="335"/>
      <c r="G837" s="335"/>
    </row>
    <row r="838" spans="1:7" x14ac:dyDescent="0.2">
      <c r="A838" s="334"/>
      <c r="B838" s="335"/>
      <c r="C838" s="335"/>
      <c r="D838" s="335"/>
      <c r="E838" s="335"/>
      <c r="F838" s="335"/>
      <c r="G838" s="335"/>
    </row>
    <row r="839" spans="1:7" x14ac:dyDescent="0.2">
      <c r="A839" s="334"/>
      <c r="B839" s="335"/>
      <c r="C839" s="335"/>
      <c r="D839" s="335"/>
      <c r="E839" s="335"/>
      <c r="F839" s="335"/>
      <c r="G839" s="335"/>
    </row>
    <row r="840" spans="1:7" x14ac:dyDescent="0.2">
      <c r="A840" s="334"/>
      <c r="B840" s="335"/>
      <c r="C840" s="335"/>
      <c r="D840" s="335"/>
      <c r="E840" s="335"/>
      <c r="F840" s="335"/>
      <c r="G840" s="335"/>
    </row>
    <row r="841" spans="1:7" x14ac:dyDescent="0.2">
      <c r="A841" s="334"/>
      <c r="B841" s="335"/>
      <c r="C841" s="335"/>
      <c r="D841" s="335"/>
      <c r="E841" s="335"/>
      <c r="F841" s="335"/>
      <c r="G841" s="335"/>
    </row>
    <row r="842" spans="1:7" x14ac:dyDescent="0.2">
      <c r="A842" s="334"/>
      <c r="B842" s="335"/>
      <c r="C842" s="335"/>
      <c r="D842" s="335"/>
      <c r="E842" s="335"/>
      <c r="F842" s="335"/>
      <c r="G842" s="335"/>
    </row>
    <row r="843" spans="1:7" x14ac:dyDescent="0.2">
      <c r="A843" s="334"/>
      <c r="B843" s="335"/>
      <c r="C843" s="335"/>
      <c r="D843" s="335"/>
      <c r="E843" s="335"/>
      <c r="F843" s="335"/>
      <c r="G843" s="335"/>
    </row>
    <row r="844" spans="1:7" x14ac:dyDescent="0.2">
      <c r="A844" s="334"/>
      <c r="B844" s="335"/>
      <c r="C844" s="335"/>
      <c r="D844" s="335"/>
      <c r="E844" s="335"/>
      <c r="F844" s="335"/>
      <c r="G844" s="335"/>
    </row>
    <row r="845" spans="1:7" x14ac:dyDescent="0.2">
      <c r="A845" s="334"/>
      <c r="B845" s="335"/>
      <c r="C845" s="335"/>
      <c r="D845" s="335"/>
      <c r="E845" s="335"/>
      <c r="F845" s="335"/>
      <c r="G845" s="335"/>
    </row>
    <row r="846" spans="1:7" x14ac:dyDescent="0.2">
      <c r="A846" s="334"/>
      <c r="B846" s="335"/>
      <c r="C846" s="335"/>
      <c r="D846" s="335"/>
      <c r="E846" s="335"/>
      <c r="F846" s="335"/>
      <c r="G846" s="335"/>
    </row>
    <row r="847" spans="1:7" x14ac:dyDescent="0.2">
      <c r="A847" s="334"/>
      <c r="B847" s="335"/>
      <c r="C847" s="335"/>
      <c r="D847" s="335"/>
      <c r="E847" s="335"/>
      <c r="F847" s="335"/>
      <c r="G847" s="335"/>
    </row>
    <row r="848" spans="1:7" x14ac:dyDescent="0.2">
      <c r="A848" s="334"/>
      <c r="B848" s="335"/>
      <c r="C848" s="335"/>
      <c r="D848" s="335"/>
      <c r="E848" s="335"/>
      <c r="F848" s="335"/>
      <c r="G848" s="335"/>
    </row>
    <row r="849" spans="1:7" x14ac:dyDescent="0.2">
      <c r="A849" s="334"/>
      <c r="B849" s="335"/>
      <c r="C849" s="335"/>
      <c r="D849" s="335"/>
      <c r="E849" s="335"/>
      <c r="F849" s="335"/>
      <c r="G849" s="335"/>
    </row>
    <row r="850" spans="1:7" x14ac:dyDescent="0.2">
      <c r="A850" s="334"/>
      <c r="B850" s="335"/>
      <c r="C850" s="335"/>
      <c r="D850" s="335"/>
      <c r="E850" s="335"/>
      <c r="F850" s="335"/>
      <c r="G850" s="335"/>
    </row>
    <row r="851" spans="1:7" x14ac:dyDescent="0.2">
      <c r="A851" s="334"/>
      <c r="B851" s="335"/>
      <c r="C851" s="335"/>
      <c r="D851" s="335"/>
      <c r="E851" s="335"/>
      <c r="F851" s="335"/>
      <c r="G851" s="335"/>
    </row>
    <row r="852" spans="1:7" x14ac:dyDescent="0.2">
      <c r="A852" s="334"/>
      <c r="B852" s="335"/>
      <c r="C852" s="335"/>
      <c r="D852" s="335"/>
      <c r="E852" s="335"/>
      <c r="F852" s="335"/>
      <c r="G852" s="335"/>
    </row>
    <row r="853" spans="1:7" x14ac:dyDescent="0.2">
      <c r="A853" s="334"/>
      <c r="B853" s="335"/>
      <c r="C853" s="335"/>
      <c r="D853" s="335"/>
      <c r="E853" s="335"/>
      <c r="F853" s="335"/>
      <c r="G853" s="335"/>
    </row>
    <row r="854" spans="1:7" x14ac:dyDescent="0.2">
      <c r="A854" s="334"/>
      <c r="B854" s="335"/>
      <c r="C854" s="335"/>
      <c r="D854" s="335"/>
      <c r="E854" s="335"/>
      <c r="F854" s="335"/>
      <c r="G854" s="335"/>
    </row>
    <row r="855" spans="1:7" x14ac:dyDescent="0.2">
      <c r="A855" s="334"/>
      <c r="B855" s="335"/>
      <c r="C855" s="335"/>
      <c r="D855" s="335"/>
      <c r="E855" s="335"/>
      <c r="F855" s="335"/>
      <c r="G855" s="335"/>
    </row>
    <row r="856" spans="1:7" x14ac:dyDescent="0.2">
      <c r="A856" s="334"/>
      <c r="B856" s="335"/>
      <c r="C856" s="335"/>
      <c r="D856" s="335"/>
      <c r="E856" s="335"/>
      <c r="F856" s="335"/>
      <c r="G856" s="335"/>
    </row>
    <row r="857" spans="1:7" x14ac:dyDescent="0.2">
      <c r="A857" s="334"/>
      <c r="B857" s="335"/>
      <c r="C857" s="335"/>
      <c r="D857" s="335"/>
      <c r="E857" s="335"/>
      <c r="F857" s="335"/>
      <c r="G857" s="335"/>
    </row>
    <row r="858" spans="1:7" x14ac:dyDescent="0.2">
      <c r="A858" s="334"/>
      <c r="B858" s="335"/>
      <c r="C858" s="335"/>
      <c r="D858" s="335"/>
      <c r="E858" s="335"/>
      <c r="F858" s="335"/>
      <c r="G858" s="335"/>
    </row>
    <row r="859" spans="1:7" x14ac:dyDescent="0.2">
      <c r="A859" s="334"/>
      <c r="B859" s="335"/>
      <c r="C859" s="335"/>
      <c r="D859" s="335"/>
      <c r="E859" s="335"/>
      <c r="F859" s="335"/>
      <c r="G859" s="335"/>
    </row>
    <row r="860" spans="1:7" x14ac:dyDescent="0.2">
      <c r="A860" s="334"/>
      <c r="B860" s="335"/>
      <c r="C860" s="335"/>
      <c r="D860" s="335"/>
      <c r="E860" s="335"/>
      <c r="F860" s="335"/>
      <c r="G860" s="335"/>
    </row>
    <row r="861" spans="1:7" x14ac:dyDescent="0.2">
      <c r="A861" s="334"/>
      <c r="B861" s="335"/>
      <c r="C861" s="335"/>
      <c r="D861" s="335"/>
      <c r="E861" s="335"/>
      <c r="F861" s="335"/>
      <c r="G861" s="335"/>
    </row>
    <row r="862" spans="1:7" x14ac:dyDescent="0.2">
      <c r="A862" s="334"/>
      <c r="B862" s="335"/>
      <c r="C862" s="335"/>
      <c r="D862" s="335"/>
      <c r="E862" s="335"/>
      <c r="F862" s="335"/>
      <c r="G862" s="335"/>
    </row>
    <row r="863" spans="1:7" x14ac:dyDescent="0.2">
      <c r="A863" s="334"/>
      <c r="B863" s="335"/>
      <c r="C863" s="335"/>
      <c r="D863" s="335"/>
      <c r="E863" s="335"/>
      <c r="F863" s="335"/>
      <c r="G863" s="335"/>
    </row>
    <row r="864" spans="1:7" x14ac:dyDescent="0.2">
      <c r="A864" s="334"/>
      <c r="B864" s="335"/>
      <c r="C864" s="335"/>
      <c r="D864" s="335"/>
      <c r="E864" s="335"/>
      <c r="F864" s="335"/>
      <c r="G864" s="335"/>
    </row>
    <row r="865" spans="1:7" x14ac:dyDescent="0.2">
      <c r="A865" s="334"/>
      <c r="B865" s="335"/>
      <c r="C865" s="335"/>
      <c r="D865" s="335"/>
      <c r="E865" s="335"/>
      <c r="F865" s="335"/>
      <c r="G865" s="335"/>
    </row>
    <row r="866" spans="1:7" x14ac:dyDescent="0.2">
      <c r="A866" s="334"/>
      <c r="B866" s="335"/>
      <c r="C866" s="335"/>
      <c r="D866" s="335"/>
      <c r="E866" s="335"/>
      <c r="F866" s="335"/>
      <c r="G866" s="335"/>
    </row>
    <row r="867" spans="1:7" x14ac:dyDescent="0.2">
      <c r="A867" s="334"/>
      <c r="B867" s="335"/>
      <c r="C867" s="335"/>
      <c r="D867" s="335"/>
      <c r="E867" s="335"/>
      <c r="F867" s="335"/>
      <c r="G867" s="335"/>
    </row>
    <row r="868" spans="1:7" x14ac:dyDescent="0.2">
      <c r="A868" s="334"/>
      <c r="B868" s="335"/>
      <c r="C868" s="335"/>
      <c r="D868" s="335"/>
      <c r="E868" s="335"/>
      <c r="F868" s="335"/>
      <c r="G868" s="335"/>
    </row>
    <row r="869" spans="1:7" x14ac:dyDescent="0.2">
      <c r="A869" s="334"/>
      <c r="B869" s="335"/>
      <c r="C869" s="335"/>
      <c r="D869" s="335"/>
      <c r="E869" s="335"/>
      <c r="F869" s="335"/>
      <c r="G869" s="335"/>
    </row>
    <row r="870" spans="1:7" x14ac:dyDescent="0.2">
      <c r="A870" s="334"/>
      <c r="B870" s="335"/>
      <c r="C870" s="335"/>
      <c r="D870" s="335"/>
      <c r="E870" s="335"/>
      <c r="F870" s="335"/>
      <c r="G870" s="335"/>
    </row>
    <row r="871" spans="1:7" x14ac:dyDescent="0.2">
      <c r="A871" s="334"/>
      <c r="B871" s="335"/>
      <c r="C871" s="335"/>
      <c r="D871" s="335"/>
      <c r="E871" s="335"/>
      <c r="F871" s="335"/>
      <c r="G871" s="335"/>
    </row>
    <row r="872" spans="1:7" x14ac:dyDescent="0.2">
      <c r="A872" s="334"/>
      <c r="B872" s="335"/>
      <c r="C872" s="335"/>
      <c r="D872" s="335"/>
      <c r="E872" s="335"/>
      <c r="F872" s="335"/>
      <c r="G872" s="335"/>
    </row>
    <row r="873" spans="1:7" x14ac:dyDescent="0.2">
      <c r="A873" s="334"/>
      <c r="B873" s="335"/>
      <c r="C873" s="335"/>
      <c r="D873" s="335"/>
      <c r="E873" s="335"/>
      <c r="F873" s="335"/>
      <c r="G873" s="335"/>
    </row>
    <row r="874" spans="1:7" x14ac:dyDescent="0.2">
      <c r="A874" s="334"/>
      <c r="B874" s="335"/>
      <c r="C874" s="335"/>
      <c r="D874" s="335"/>
      <c r="E874" s="335"/>
      <c r="F874" s="335"/>
      <c r="G874" s="335"/>
    </row>
    <row r="875" spans="1:7" x14ac:dyDescent="0.2">
      <c r="A875" s="334"/>
      <c r="B875" s="335"/>
      <c r="C875" s="335"/>
      <c r="D875" s="335"/>
      <c r="E875" s="335"/>
      <c r="F875" s="335"/>
      <c r="G875" s="335"/>
    </row>
    <row r="876" spans="1:7" x14ac:dyDescent="0.2">
      <c r="A876" s="334"/>
      <c r="B876" s="335"/>
      <c r="C876" s="335"/>
      <c r="D876" s="335"/>
      <c r="E876" s="335"/>
      <c r="F876" s="335"/>
      <c r="G876" s="335"/>
    </row>
    <row r="877" spans="1:7" x14ac:dyDescent="0.2">
      <c r="A877" s="334"/>
      <c r="B877" s="335"/>
      <c r="C877" s="335"/>
      <c r="D877" s="335"/>
      <c r="E877" s="335"/>
      <c r="F877" s="335"/>
      <c r="G877" s="335"/>
    </row>
    <row r="878" spans="1:7" x14ac:dyDescent="0.2">
      <c r="A878" s="334"/>
      <c r="B878" s="335"/>
      <c r="C878" s="335"/>
      <c r="D878" s="335"/>
      <c r="E878" s="335"/>
      <c r="F878" s="335"/>
      <c r="G878" s="335"/>
    </row>
    <row r="879" spans="1:7" x14ac:dyDescent="0.2">
      <c r="A879" s="334"/>
      <c r="B879" s="335"/>
      <c r="C879" s="335"/>
      <c r="D879" s="335"/>
      <c r="E879" s="335"/>
      <c r="F879" s="335"/>
      <c r="G879" s="335"/>
    </row>
    <row r="880" spans="1:7" x14ac:dyDescent="0.2">
      <c r="A880" s="334"/>
      <c r="B880" s="335"/>
      <c r="C880" s="335"/>
      <c r="D880" s="335"/>
      <c r="E880" s="335"/>
      <c r="F880" s="335"/>
      <c r="G880" s="335"/>
    </row>
    <row r="881" spans="1:7" x14ac:dyDescent="0.2">
      <c r="A881" s="334"/>
      <c r="B881" s="335"/>
      <c r="C881" s="335"/>
      <c r="D881" s="335"/>
      <c r="E881" s="335"/>
      <c r="F881" s="335"/>
      <c r="G881" s="335"/>
    </row>
    <row r="882" spans="1:7" x14ac:dyDescent="0.2">
      <c r="A882" s="334"/>
      <c r="B882" s="335"/>
      <c r="C882" s="335"/>
      <c r="D882" s="335"/>
      <c r="E882" s="335"/>
      <c r="F882" s="335"/>
      <c r="G882" s="335"/>
    </row>
    <row r="883" spans="1:7" x14ac:dyDescent="0.2">
      <c r="A883" s="334"/>
      <c r="B883" s="335"/>
      <c r="C883" s="335"/>
      <c r="D883" s="335"/>
      <c r="E883" s="335"/>
      <c r="F883" s="335"/>
      <c r="G883" s="335"/>
    </row>
    <row r="884" spans="1:7" x14ac:dyDescent="0.2">
      <c r="A884" s="334"/>
      <c r="B884" s="335"/>
      <c r="C884" s="335"/>
      <c r="D884" s="335"/>
      <c r="E884" s="335"/>
      <c r="F884" s="335"/>
      <c r="G884" s="335"/>
    </row>
    <row r="885" spans="1:7" x14ac:dyDescent="0.2">
      <c r="A885" s="334"/>
      <c r="B885" s="335"/>
      <c r="C885" s="335"/>
      <c r="D885" s="335"/>
      <c r="E885" s="335"/>
      <c r="F885" s="335"/>
      <c r="G885" s="335"/>
    </row>
    <row r="886" spans="1:7" x14ac:dyDescent="0.2">
      <c r="A886" s="334"/>
      <c r="B886" s="335"/>
      <c r="C886" s="335"/>
      <c r="D886" s="335"/>
      <c r="E886" s="335"/>
      <c r="F886" s="335"/>
      <c r="G886" s="335"/>
    </row>
    <row r="887" spans="1:7" x14ac:dyDescent="0.2">
      <c r="A887" s="334"/>
      <c r="B887" s="335"/>
      <c r="C887" s="335"/>
      <c r="D887" s="335"/>
      <c r="E887" s="335"/>
      <c r="F887" s="335"/>
      <c r="G887" s="335"/>
    </row>
    <row r="888" spans="1:7" x14ac:dyDescent="0.2">
      <c r="A888" s="334"/>
      <c r="B888" s="335"/>
      <c r="C888" s="335"/>
      <c r="D888" s="335"/>
      <c r="E888" s="335"/>
      <c r="F888" s="335"/>
      <c r="G888" s="335"/>
    </row>
    <row r="889" spans="1:7" x14ac:dyDescent="0.2">
      <c r="A889" s="334"/>
      <c r="B889" s="335"/>
      <c r="C889" s="335"/>
      <c r="D889" s="335"/>
      <c r="E889" s="335"/>
      <c r="F889" s="335"/>
      <c r="G889" s="335"/>
    </row>
    <row r="890" spans="1:7" x14ac:dyDescent="0.2">
      <c r="A890" s="334"/>
      <c r="B890" s="335"/>
      <c r="C890" s="335"/>
      <c r="D890" s="335"/>
      <c r="E890" s="335"/>
      <c r="F890" s="335"/>
      <c r="G890" s="335"/>
    </row>
    <row r="891" spans="1:7" x14ac:dyDescent="0.2">
      <c r="A891" s="334"/>
      <c r="B891" s="335"/>
      <c r="C891" s="335"/>
      <c r="D891" s="335"/>
      <c r="E891" s="335"/>
      <c r="F891" s="335"/>
      <c r="G891" s="335"/>
    </row>
    <row r="892" spans="1:7" x14ac:dyDescent="0.2">
      <c r="A892" s="334"/>
      <c r="B892" s="335"/>
      <c r="C892" s="335"/>
      <c r="D892" s="335"/>
      <c r="E892" s="335"/>
      <c r="F892" s="335"/>
      <c r="G892" s="335"/>
    </row>
    <row r="893" spans="1:7" x14ac:dyDescent="0.2">
      <c r="A893" s="334"/>
      <c r="B893" s="335"/>
      <c r="C893" s="335"/>
      <c r="D893" s="335"/>
      <c r="E893" s="335"/>
      <c r="F893" s="335"/>
      <c r="G893" s="335"/>
    </row>
    <row r="894" spans="1:7" x14ac:dyDescent="0.2">
      <c r="A894" s="334"/>
      <c r="B894" s="335"/>
      <c r="C894" s="335"/>
      <c r="D894" s="335"/>
      <c r="E894" s="335"/>
      <c r="F894" s="335"/>
      <c r="G894" s="335"/>
    </row>
    <row r="895" spans="1:7" x14ac:dyDescent="0.2">
      <c r="A895" s="334"/>
      <c r="B895" s="335"/>
      <c r="C895" s="335"/>
      <c r="D895" s="335"/>
      <c r="E895" s="335"/>
      <c r="F895" s="335"/>
      <c r="G895" s="335"/>
    </row>
    <row r="896" spans="1:7" x14ac:dyDescent="0.2">
      <c r="A896" s="334"/>
      <c r="B896" s="335"/>
      <c r="C896" s="335"/>
      <c r="D896" s="335"/>
      <c r="E896" s="335"/>
      <c r="F896" s="335"/>
      <c r="G896" s="335"/>
    </row>
    <row r="897" spans="1:7" x14ac:dyDescent="0.2">
      <c r="A897" s="334"/>
      <c r="B897" s="335"/>
      <c r="C897" s="335"/>
      <c r="D897" s="335"/>
      <c r="E897" s="335"/>
      <c r="F897" s="335"/>
      <c r="G897" s="335"/>
    </row>
    <row r="898" spans="1:7" x14ac:dyDescent="0.2">
      <c r="A898" s="334"/>
      <c r="B898" s="335"/>
      <c r="C898" s="335"/>
      <c r="D898" s="335"/>
      <c r="E898" s="335"/>
      <c r="F898" s="335"/>
      <c r="G898" s="335"/>
    </row>
    <row r="899" spans="1:7" x14ac:dyDescent="0.2">
      <c r="A899" s="334"/>
      <c r="B899" s="335"/>
      <c r="C899" s="335"/>
      <c r="D899" s="335"/>
      <c r="E899" s="335"/>
      <c r="F899" s="335"/>
      <c r="G899" s="335"/>
    </row>
    <row r="900" spans="1:7" x14ac:dyDescent="0.2">
      <c r="A900" s="334"/>
      <c r="B900" s="335"/>
      <c r="C900" s="335"/>
      <c r="D900" s="335"/>
      <c r="E900" s="335"/>
      <c r="F900" s="335"/>
      <c r="G900" s="335"/>
    </row>
    <row r="901" spans="1:7" x14ac:dyDescent="0.2">
      <c r="A901" s="334"/>
      <c r="B901" s="335"/>
      <c r="C901" s="335"/>
      <c r="D901" s="335"/>
      <c r="E901" s="335"/>
      <c r="F901" s="335"/>
      <c r="G901" s="335"/>
    </row>
    <row r="902" spans="1:7" x14ac:dyDescent="0.2">
      <c r="A902" s="334"/>
      <c r="B902" s="335"/>
      <c r="C902" s="335"/>
      <c r="D902" s="335"/>
      <c r="E902" s="335"/>
      <c r="F902" s="335"/>
      <c r="G902" s="335"/>
    </row>
    <row r="903" spans="1:7" x14ac:dyDescent="0.2">
      <c r="A903" s="334"/>
      <c r="B903" s="335"/>
      <c r="C903" s="335"/>
      <c r="D903" s="335"/>
      <c r="E903" s="335"/>
      <c r="F903" s="335"/>
      <c r="G903" s="335"/>
    </row>
    <row r="904" spans="1:7" x14ac:dyDescent="0.2">
      <c r="A904" s="334"/>
      <c r="B904" s="335"/>
      <c r="C904" s="335"/>
      <c r="D904" s="335"/>
      <c r="E904" s="335"/>
      <c r="F904" s="335"/>
      <c r="G904" s="335"/>
    </row>
    <row r="905" spans="1:7" x14ac:dyDescent="0.2">
      <c r="A905" s="334"/>
      <c r="B905" s="335"/>
      <c r="C905" s="335"/>
      <c r="D905" s="335"/>
      <c r="E905" s="335"/>
      <c r="F905" s="335"/>
      <c r="G905" s="335"/>
    </row>
    <row r="906" spans="1:7" x14ac:dyDescent="0.2">
      <c r="A906" s="334"/>
      <c r="B906" s="335"/>
      <c r="C906" s="335"/>
      <c r="D906" s="335"/>
      <c r="E906" s="335"/>
      <c r="F906" s="335"/>
      <c r="G906" s="335"/>
    </row>
    <row r="907" spans="1:7" x14ac:dyDescent="0.2">
      <c r="A907" s="334"/>
      <c r="B907" s="335"/>
      <c r="C907" s="335"/>
      <c r="D907" s="335"/>
      <c r="E907" s="335"/>
      <c r="F907" s="335"/>
      <c r="G907" s="335"/>
    </row>
    <row r="908" spans="1:7" x14ac:dyDescent="0.2">
      <c r="A908" s="334"/>
      <c r="B908" s="335"/>
      <c r="C908" s="335"/>
      <c r="D908" s="335"/>
      <c r="E908" s="335"/>
      <c r="F908" s="335"/>
      <c r="G908" s="335"/>
    </row>
    <row r="909" spans="1:7" x14ac:dyDescent="0.2">
      <c r="A909" s="334"/>
      <c r="B909" s="335"/>
      <c r="C909" s="335"/>
      <c r="D909" s="335"/>
      <c r="E909" s="335"/>
      <c r="F909" s="335"/>
      <c r="G909" s="335"/>
    </row>
    <row r="910" spans="1:7" x14ac:dyDescent="0.2">
      <c r="A910" s="334"/>
      <c r="B910" s="335"/>
      <c r="C910" s="335"/>
      <c r="D910" s="335"/>
      <c r="E910" s="335"/>
      <c r="F910" s="335"/>
      <c r="G910" s="335"/>
    </row>
    <row r="911" spans="1:7" x14ac:dyDescent="0.2">
      <c r="A911" s="334"/>
      <c r="B911" s="335"/>
      <c r="C911" s="335"/>
      <c r="D911" s="335"/>
      <c r="E911" s="335"/>
      <c r="F911" s="335"/>
      <c r="G911" s="335"/>
    </row>
    <row r="912" spans="1:7" x14ac:dyDescent="0.2">
      <c r="A912" s="334"/>
      <c r="B912" s="335"/>
      <c r="C912" s="335"/>
      <c r="D912" s="335"/>
      <c r="E912" s="335"/>
      <c r="F912" s="335"/>
      <c r="G912" s="335"/>
    </row>
    <row r="913" spans="1:7" x14ac:dyDescent="0.2">
      <c r="A913" s="334"/>
      <c r="B913" s="335"/>
      <c r="C913" s="335"/>
      <c r="D913" s="335"/>
      <c r="E913" s="335"/>
      <c r="F913" s="335"/>
      <c r="G913" s="335"/>
    </row>
    <row r="914" spans="1:7" x14ac:dyDescent="0.2">
      <c r="A914" s="334"/>
      <c r="B914" s="335"/>
      <c r="C914" s="335"/>
      <c r="D914" s="335"/>
      <c r="E914" s="335"/>
      <c r="F914" s="335"/>
      <c r="G914" s="335"/>
    </row>
    <row r="915" spans="1:7" x14ac:dyDescent="0.2">
      <c r="A915" s="334"/>
      <c r="B915" s="335"/>
      <c r="C915" s="335"/>
      <c r="D915" s="335"/>
      <c r="E915" s="335"/>
      <c r="F915" s="335"/>
      <c r="G915" s="335"/>
    </row>
    <row r="916" spans="1:7" x14ac:dyDescent="0.2">
      <c r="A916" s="334"/>
      <c r="B916" s="335"/>
      <c r="C916" s="335"/>
      <c r="D916" s="335"/>
      <c r="E916" s="335"/>
      <c r="F916" s="335"/>
      <c r="G916" s="335"/>
    </row>
    <row r="917" spans="1:7" x14ac:dyDescent="0.2">
      <c r="A917" s="334"/>
      <c r="B917" s="335"/>
      <c r="C917" s="335"/>
      <c r="D917" s="335"/>
      <c r="E917" s="335"/>
      <c r="F917" s="335"/>
      <c r="G917" s="335"/>
    </row>
    <row r="918" spans="1:7" x14ac:dyDescent="0.2">
      <c r="A918" s="334"/>
      <c r="B918" s="335"/>
      <c r="C918" s="335"/>
      <c r="D918" s="335"/>
      <c r="E918" s="335"/>
      <c r="F918" s="335"/>
      <c r="G918" s="335"/>
    </row>
    <row r="919" spans="1:7" x14ac:dyDescent="0.2">
      <c r="A919" s="334"/>
      <c r="B919" s="335"/>
      <c r="C919" s="335"/>
      <c r="D919" s="335"/>
      <c r="E919" s="335"/>
      <c r="F919" s="335"/>
      <c r="G919" s="335"/>
    </row>
    <row r="920" spans="1:7" x14ac:dyDescent="0.2">
      <c r="A920" s="334"/>
      <c r="B920" s="335"/>
      <c r="C920" s="335"/>
      <c r="D920" s="335"/>
      <c r="E920" s="335"/>
      <c r="F920" s="335"/>
      <c r="G920" s="335"/>
    </row>
    <row r="921" spans="1:7" x14ac:dyDescent="0.2">
      <c r="A921" s="334"/>
      <c r="B921" s="335"/>
      <c r="C921" s="335"/>
      <c r="D921" s="335"/>
      <c r="E921" s="335"/>
      <c r="F921" s="335"/>
      <c r="G921" s="335"/>
    </row>
    <row r="922" spans="1:7" x14ac:dyDescent="0.2">
      <c r="A922" s="334"/>
      <c r="B922" s="335"/>
      <c r="C922" s="335"/>
      <c r="D922" s="335"/>
      <c r="E922" s="335"/>
      <c r="F922" s="335"/>
      <c r="G922" s="335"/>
    </row>
    <row r="923" spans="1:7" x14ac:dyDescent="0.2">
      <c r="A923" s="334"/>
      <c r="B923" s="335"/>
      <c r="C923" s="335"/>
      <c r="D923" s="335"/>
      <c r="E923" s="335"/>
      <c r="F923" s="335"/>
      <c r="G923" s="335"/>
    </row>
    <row r="924" spans="1:7" x14ac:dyDescent="0.2">
      <c r="A924" s="334"/>
      <c r="B924" s="335"/>
      <c r="C924" s="335"/>
      <c r="D924" s="335"/>
      <c r="E924" s="335"/>
      <c r="F924" s="335"/>
      <c r="G924" s="335"/>
    </row>
    <row r="925" spans="1:7" x14ac:dyDescent="0.2">
      <c r="A925" s="334"/>
      <c r="B925" s="335"/>
      <c r="C925" s="335"/>
      <c r="D925" s="335"/>
      <c r="E925" s="335"/>
      <c r="F925" s="335"/>
      <c r="G925" s="335"/>
    </row>
    <row r="926" spans="1:7" x14ac:dyDescent="0.2">
      <c r="A926" s="334"/>
      <c r="B926" s="335"/>
      <c r="C926" s="335"/>
      <c r="D926" s="335"/>
      <c r="E926" s="335"/>
      <c r="F926" s="335"/>
      <c r="G926" s="335"/>
    </row>
    <row r="927" spans="1:7" x14ac:dyDescent="0.2">
      <c r="A927" s="334"/>
      <c r="B927" s="335"/>
      <c r="C927" s="335"/>
      <c r="D927" s="335"/>
      <c r="E927" s="335"/>
      <c r="F927" s="335"/>
      <c r="G927" s="335"/>
    </row>
    <row r="928" spans="1:7" x14ac:dyDescent="0.2">
      <c r="A928" s="334"/>
      <c r="B928" s="335"/>
      <c r="C928" s="335"/>
      <c r="D928" s="335"/>
      <c r="E928" s="335"/>
      <c r="F928" s="335"/>
      <c r="G928" s="335"/>
    </row>
    <row r="929" spans="1:7" x14ac:dyDescent="0.2">
      <c r="A929" s="334"/>
      <c r="B929" s="335"/>
      <c r="C929" s="335"/>
      <c r="D929" s="335"/>
      <c r="E929" s="335"/>
      <c r="F929" s="335"/>
      <c r="G929" s="335"/>
    </row>
    <row r="930" spans="1:7" x14ac:dyDescent="0.2">
      <c r="A930" s="334"/>
      <c r="B930" s="335"/>
      <c r="C930" s="335"/>
      <c r="D930" s="335"/>
      <c r="E930" s="335"/>
      <c r="F930" s="335"/>
      <c r="G930" s="335"/>
    </row>
    <row r="931" spans="1:7" x14ac:dyDescent="0.2">
      <c r="A931" s="334"/>
      <c r="B931" s="335"/>
      <c r="C931" s="335"/>
      <c r="D931" s="335"/>
      <c r="E931" s="335"/>
      <c r="F931" s="335"/>
      <c r="G931" s="335"/>
    </row>
    <row r="932" spans="1:7" x14ac:dyDescent="0.2">
      <c r="A932" s="334"/>
      <c r="B932" s="335"/>
      <c r="C932" s="335"/>
      <c r="D932" s="335"/>
      <c r="E932" s="335"/>
      <c r="F932" s="335"/>
      <c r="G932" s="335"/>
    </row>
    <row r="933" spans="1:7" x14ac:dyDescent="0.2">
      <c r="A933" s="334"/>
      <c r="B933" s="335"/>
      <c r="C933" s="335"/>
      <c r="D933" s="335"/>
      <c r="E933" s="335"/>
      <c r="F933" s="335"/>
      <c r="G933" s="335"/>
    </row>
    <row r="934" spans="1:7" x14ac:dyDescent="0.2">
      <c r="A934" s="334"/>
      <c r="B934" s="335"/>
      <c r="C934" s="335"/>
      <c r="D934" s="335"/>
      <c r="E934" s="335"/>
      <c r="F934" s="335"/>
      <c r="G934" s="335"/>
    </row>
    <row r="935" spans="1:7" x14ac:dyDescent="0.2">
      <c r="A935" s="334"/>
      <c r="B935" s="335"/>
      <c r="C935" s="335"/>
      <c r="D935" s="335"/>
      <c r="E935" s="335"/>
      <c r="F935" s="335"/>
      <c r="G935" s="335"/>
    </row>
    <row r="936" spans="1:7" x14ac:dyDescent="0.2">
      <c r="A936" s="334"/>
      <c r="B936" s="335"/>
      <c r="C936" s="335"/>
      <c r="D936" s="335"/>
      <c r="E936" s="335"/>
      <c r="F936" s="335"/>
      <c r="G936" s="335"/>
    </row>
    <row r="937" spans="1:7" x14ac:dyDescent="0.2">
      <c r="A937" s="334"/>
      <c r="B937" s="335"/>
      <c r="C937" s="335"/>
      <c r="D937" s="335"/>
      <c r="E937" s="335"/>
      <c r="F937" s="335"/>
      <c r="G937" s="335"/>
    </row>
    <row r="938" spans="1:7" x14ac:dyDescent="0.2">
      <c r="A938" s="334"/>
      <c r="B938" s="335"/>
      <c r="C938" s="335"/>
      <c r="D938" s="335"/>
      <c r="E938" s="335"/>
      <c r="F938" s="335"/>
      <c r="G938" s="335"/>
    </row>
    <row r="939" spans="1:7" x14ac:dyDescent="0.2">
      <c r="A939" s="334"/>
      <c r="B939" s="335"/>
      <c r="C939" s="335"/>
      <c r="D939" s="335"/>
      <c r="E939" s="335"/>
      <c r="F939" s="335"/>
      <c r="G939" s="335"/>
    </row>
    <row r="940" spans="1:7" x14ac:dyDescent="0.2">
      <c r="A940" s="334"/>
      <c r="B940" s="335"/>
      <c r="C940" s="335"/>
      <c r="D940" s="335"/>
      <c r="E940" s="335"/>
      <c r="F940" s="335"/>
      <c r="G940" s="335"/>
    </row>
    <row r="941" spans="1:7" x14ac:dyDescent="0.2">
      <c r="A941" s="334"/>
      <c r="B941" s="335"/>
      <c r="C941" s="335"/>
      <c r="D941" s="335"/>
      <c r="E941" s="335"/>
      <c r="F941" s="335"/>
      <c r="G941" s="335"/>
    </row>
    <row r="942" spans="1:7" x14ac:dyDescent="0.2">
      <c r="A942" s="334"/>
      <c r="B942" s="335"/>
      <c r="C942" s="335"/>
      <c r="D942" s="335"/>
      <c r="E942" s="335"/>
      <c r="F942" s="335"/>
      <c r="G942" s="335"/>
    </row>
    <row r="943" spans="1:7" x14ac:dyDescent="0.2">
      <c r="A943" s="334"/>
      <c r="B943" s="335"/>
      <c r="C943" s="335"/>
      <c r="D943" s="335"/>
      <c r="E943" s="335"/>
      <c r="F943" s="335"/>
      <c r="G943" s="335"/>
    </row>
    <row r="944" spans="1:7" x14ac:dyDescent="0.2">
      <c r="A944" s="334"/>
      <c r="B944" s="335"/>
      <c r="C944" s="335"/>
      <c r="D944" s="335"/>
      <c r="E944" s="335"/>
      <c r="F944" s="335"/>
      <c r="G944" s="335"/>
    </row>
    <row r="945" spans="1:7" x14ac:dyDescent="0.2">
      <c r="A945" s="334"/>
      <c r="B945" s="335"/>
      <c r="C945" s="335"/>
      <c r="D945" s="335"/>
      <c r="E945" s="335"/>
      <c r="F945" s="335"/>
      <c r="G945" s="335"/>
    </row>
    <row r="946" spans="1:7" x14ac:dyDescent="0.2">
      <c r="A946" s="334"/>
      <c r="B946" s="335"/>
      <c r="C946" s="335"/>
      <c r="D946" s="335"/>
      <c r="E946" s="335"/>
      <c r="F946" s="335"/>
      <c r="G946" s="335"/>
    </row>
    <row r="947" spans="1:7" x14ac:dyDescent="0.2">
      <c r="A947" s="334"/>
      <c r="B947" s="335"/>
      <c r="C947" s="335"/>
      <c r="D947" s="335"/>
      <c r="E947" s="335"/>
      <c r="F947" s="335"/>
      <c r="G947" s="335"/>
    </row>
    <row r="948" spans="1:7" x14ac:dyDescent="0.2">
      <c r="A948" s="334"/>
      <c r="B948" s="335"/>
      <c r="C948" s="335"/>
      <c r="D948" s="335"/>
      <c r="E948" s="335"/>
      <c r="F948" s="335"/>
      <c r="G948" s="335"/>
    </row>
    <row r="949" spans="1:7" x14ac:dyDescent="0.2">
      <c r="A949" s="334"/>
      <c r="B949" s="335"/>
      <c r="C949" s="335"/>
      <c r="D949" s="335"/>
      <c r="E949" s="335"/>
      <c r="F949" s="335"/>
      <c r="G949" s="335"/>
    </row>
    <row r="950" spans="1:7" x14ac:dyDescent="0.2">
      <c r="A950" s="334"/>
      <c r="B950" s="335"/>
      <c r="C950" s="335"/>
      <c r="D950" s="335"/>
      <c r="E950" s="335"/>
      <c r="F950" s="335"/>
      <c r="G950" s="335"/>
    </row>
    <row r="951" spans="1:7" x14ac:dyDescent="0.2">
      <c r="A951" s="334"/>
      <c r="B951" s="335"/>
      <c r="C951" s="335"/>
      <c r="D951" s="335"/>
      <c r="E951" s="335"/>
      <c r="F951" s="335"/>
      <c r="G951" s="335"/>
    </row>
    <row r="952" spans="1:7" x14ac:dyDescent="0.2">
      <c r="A952" s="334"/>
      <c r="B952" s="335"/>
      <c r="C952" s="335"/>
      <c r="D952" s="335"/>
      <c r="E952" s="335"/>
      <c r="F952" s="335"/>
      <c r="G952" s="335"/>
    </row>
    <row r="953" spans="1:7" x14ac:dyDescent="0.2">
      <c r="A953" s="334"/>
      <c r="B953" s="335"/>
      <c r="C953" s="335"/>
      <c r="D953" s="335"/>
      <c r="E953" s="335"/>
      <c r="F953" s="335"/>
      <c r="G953" s="335"/>
    </row>
    <row r="954" spans="1:7" x14ac:dyDescent="0.2">
      <c r="A954" s="334"/>
      <c r="B954" s="335"/>
      <c r="C954" s="335"/>
      <c r="D954" s="335"/>
      <c r="E954" s="335"/>
      <c r="F954" s="335"/>
      <c r="G954" s="335"/>
    </row>
    <row r="955" spans="1:7" x14ac:dyDescent="0.2">
      <c r="A955" s="334"/>
      <c r="B955" s="335"/>
      <c r="C955" s="335"/>
      <c r="D955" s="335"/>
      <c r="E955" s="335"/>
      <c r="F955" s="335"/>
      <c r="G955" s="335"/>
    </row>
    <row r="956" spans="1:7" x14ac:dyDescent="0.2">
      <c r="A956" s="334"/>
      <c r="B956" s="335"/>
      <c r="C956" s="335"/>
      <c r="D956" s="335"/>
      <c r="E956" s="335"/>
      <c r="F956" s="335"/>
      <c r="G956" s="335"/>
    </row>
    <row r="957" spans="1:7" x14ac:dyDescent="0.2">
      <c r="A957" s="334"/>
      <c r="B957" s="335"/>
      <c r="C957" s="335"/>
      <c r="D957" s="335"/>
      <c r="E957" s="335"/>
      <c r="F957" s="335"/>
      <c r="G957" s="335"/>
    </row>
    <row r="958" spans="1:7" x14ac:dyDescent="0.2">
      <c r="A958" s="334"/>
      <c r="B958" s="335"/>
      <c r="C958" s="335"/>
      <c r="D958" s="335"/>
      <c r="E958" s="335"/>
      <c r="F958" s="335"/>
      <c r="G958" s="335"/>
    </row>
    <row r="959" spans="1:7" x14ac:dyDescent="0.2">
      <c r="A959" s="334"/>
      <c r="B959" s="335"/>
      <c r="C959" s="335"/>
      <c r="D959" s="335"/>
      <c r="E959" s="335"/>
      <c r="F959" s="335"/>
      <c r="G959" s="335"/>
    </row>
    <row r="960" spans="1:7" x14ac:dyDescent="0.2">
      <c r="A960" s="334"/>
      <c r="B960" s="335"/>
      <c r="C960" s="335"/>
      <c r="D960" s="335"/>
      <c r="E960" s="335"/>
      <c r="F960" s="335"/>
      <c r="G960" s="335"/>
    </row>
    <row r="961" spans="1:7" x14ac:dyDescent="0.2">
      <c r="A961" s="334"/>
      <c r="B961" s="335"/>
      <c r="C961" s="335"/>
      <c r="D961" s="335"/>
      <c r="E961" s="335"/>
      <c r="F961" s="335"/>
      <c r="G961" s="335"/>
    </row>
    <row r="962" spans="1:7" x14ac:dyDescent="0.2">
      <c r="A962" s="334"/>
      <c r="B962" s="335"/>
      <c r="C962" s="335"/>
      <c r="D962" s="335"/>
      <c r="E962" s="335"/>
      <c r="F962" s="335"/>
      <c r="G962" s="335"/>
    </row>
    <row r="963" spans="1:7" x14ac:dyDescent="0.2">
      <c r="A963" s="334"/>
      <c r="B963" s="335"/>
      <c r="C963" s="335"/>
      <c r="D963" s="335"/>
      <c r="E963" s="335"/>
      <c r="F963" s="335"/>
      <c r="G963" s="335"/>
    </row>
    <row r="964" spans="1:7" x14ac:dyDescent="0.2">
      <c r="A964" s="334"/>
      <c r="B964" s="335"/>
      <c r="C964" s="335"/>
      <c r="D964" s="335"/>
      <c r="E964" s="335"/>
      <c r="F964" s="335"/>
      <c r="G964" s="335"/>
    </row>
    <row r="965" spans="1:7" x14ac:dyDescent="0.2">
      <c r="A965" s="334"/>
      <c r="B965" s="335"/>
      <c r="C965" s="335"/>
      <c r="D965" s="335"/>
      <c r="E965" s="335"/>
      <c r="F965" s="335"/>
      <c r="G965" s="335"/>
    </row>
    <row r="966" spans="1:7" x14ac:dyDescent="0.2">
      <c r="A966" s="334"/>
      <c r="B966" s="335"/>
      <c r="C966" s="335"/>
      <c r="D966" s="335"/>
      <c r="E966" s="335"/>
      <c r="F966" s="335"/>
      <c r="G966" s="335"/>
    </row>
    <row r="967" spans="1:7" x14ac:dyDescent="0.2">
      <c r="A967" s="334"/>
      <c r="B967" s="335"/>
      <c r="C967" s="335"/>
      <c r="D967" s="335"/>
      <c r="E967" s="335"/>
      <c r="F967" s="335"/>
      <c r="G967" s="335"/>
    </row>
    <row r="968" spans="1:7" x14ac:dyDescent="0.2">
      <c r="A968" s="334"/>
      <c r="B968" s="335"/>
      <c r="C968" s="335"/>
      <c r="D968" s="335"/>
      <c r="E968" s="335"/>
      <c r="F968" s="335"/>
      <c r="G968" s="335"/>
    </row>
    <row r="969" spans="1:7" x14ac:dyDescent="0.2">
      <c r="A969" s="334"/>
      <c r="B969" s="335"/>
      <c r="C969" s="335"/>
      <c r="D969" s="335"/>
      <c r="E969" s="335"/>
      <c r="F969" s="335"/>
      <c r="G969" s="335"/>
    </row>
    <row r="970" spans="1:7" x14ac:dyDescent="0.2">
      <c r="A970" s="334"/>
      <c r="B970" s="335"/>
      <c r="C970" s="335"/>
      <c r="D970" s="335"/>
      <c r="E970" s="335"/>
      <c r="F970" s="335"/>
      <c r="G970" s="335"/>
    </row>
    <row r="971" spans="1:7" x14ac:dyDescent="0.2">
      <c r="A971" s="334"/>
      <c r="B971" s="335"/>
      <c r="C971" s="335"/>
      <c r="D971" s="335"/>
      <c r="E971" s="335"/>
      <c r="F971" s="335"/>
      <c r="G971" s="335"/>
    </row>
    <row r="972" spans="1:7" x14ac:dyDescent="0.2">
      <c r="A972" s="334"/>
      <c r="B972" s="335"/>
      <c r="C972" s="335"/>
      <c r="D972" s="335"/>
      <c r="E972" s="335"/>
      <c r="F972" s="335"/>
      <c r="G972" s="335"/>
    </row>
    <row r="973" spans="1:7" x14ac:dyDescent="0.2">
      <c r="A973" s="334"/>
      <c r="B973" s="335"/>
      <c r="C973" s="335"/>
      <c r="D973" s="335"/>
      <c r="E973" s="335"/>
      <c r="F973" s="335"/>
      <c r="G973" s="335"/>
    </row>
    <row r="974" spans="1:7" x14ac:dyDescent="0.2">
      <c r="A974" s="334"/>
      <c r="B974" s="335"/>
      <c r="C974" s="335"/>
      <c r="D974" s="335"/>
      <c r="E974" s="335"/>
      <c r="F974" s="335"/>
      <c r="G974" s="335"/>
    </row>
    <row r="975" spans="1:7" x14ac:dyDescent="0.2">
      <c r="A975" s="334"/>
      <c r="B975" s="335"/>
      <c r="C975" s="335"/>
      <c r="D975" s="335"/>
      <c r="E975" s="335"/>
      <c r="F975" s="335"/>
      <c r="G975" s="335"/>
    </row>
    <row r="976" spans="1:7" x14ac:dyDescent="0.2">
      <c r="A976" s="334"/>
      <c r="B976" s="335"/>
      <c r="C976" s="335"/>
      <c r="D976" s="335"/>
      <c r="E976" s="335"/>
      <c r="F976" s="335"/>
      <c r="G976" s="335"/>
    </row>
    <row r="977" spans="1:7" x14ac:dyDescent="0.2">
      <c r="A977" s="334"/>
      <c r="B977" s="335"/>
      <c r="C977" s="335"/>
      <c r="D977" s="335"/>
      <c r="E977" s="335"/>
      <c r="F977" s="335"/>
      <c r="G977" s="335"/>
    </row>
    <row r="978" spans="1:7" x14ac:dyDescent="0.2">
      <c r="A978" s="334"/>
      <c r="B978" s="335"/>
      <c r="C978" s="335"/>
      <c r="D978" s="335"/>
      <c r="E978" s="335"/>
      <c r="F978" s="335"/>
      <c r="G978" s="335"/>
    </row>
    <row r="979" spans="1:7" x14ac:dyDescent="0.2">
      <c r="A979" s="334"/>
      <c r="B979" s="335"/>
      <c r="C979" s="335"/>
      <c r="D979" s="335"/>
      <c r="E979" s="335"/>
      <c r="F979" s="335"/>
      <c r="G979" s="335"/>
    </row>
    <row r="980" spans="1:7" x14ac:dyDescent="0.2">
      <c r="A980" s="334"/>
      <c r="B980" s="335"/>
      <c r="C980" s="335"/>
      <c r="D980" s="335"/>
      <c r="E980" s="335"/>
      <c r="F980" s="335"/>
      <c r="G980" s="335"/>
    </row>
    <row r="981" spans="1:7" x14ac:dyDescent="0.2">
      <c r="A981" s="334"/>
      <c r="B981" s="335"/>
      <c r="C981" s="335"/>
      <c r="D981" s="335"/>
      <c r="E981" s="335"/>
      <c r="F981" s="335"/>
      <c r="G981" s="335"/>
    </row>
    <row r="982" spans="1:7" x14ac:dyDescent="0.2">
      <c r="A982" s="334"/>
      <c r="B982" s="335"/>
      <c r="C982" s="335"/>
      <c r="D982" s="335"/>
      <c r="E982" s="335"/>
      <c r="F982" s="335"/>
      <c r="G982" s="335"/>
    </row>
    <row r="983" spans="1:7" x14ac:dyDescent="0.2">
      <c r="A983" s="334"/>
      <c r="B983" s="335"/>
      <c r="C983" s="335"/>
      <c r="D983" s="335"/>
      <c r="E983" s="335"/>
      <c r="F983" s="335"/>
      <c r="G983" s="335"/>
    </row>
    <row r="984" spans="1:7" x14ac:dyDescent="0.2">
      <c r="A984" s="334"/>
      <c r="B984" s="335"/>
      <c r="C984" s="335"/>
      <c r="D984" s="335"/>
      <c r="E984" s="335"/>
      <c r="F984" s="335"/>
      <c r="G984" s="335"/>
    </row>
    <row r="985" spans="1:7" x14ac:dyDescent="0.2">
      <c r="A985" s="334"/>
      <c r="B985" s="335"/>
      <c r="C985" s="335"/>
      <c r="D985" s="335"/>
      <c r="E985" s="335"/>
      <c r="F985" s="335"/>
      <c r="G985" s="335"/>
    </row>
    <row r="986" spans="1:7" x14ac:dyDescent="0.2">
      <c r="A986" s="334"/>
      <c r="B986" s="335"/>
      <c r="C986" s="335"/>
      <c r="D986" s="335"/>
      <c r="E986" s="335"/>
      <c r="F986" s="335"/>
      <c r="G986" s="335"/>
    </row>
    <row r="987" spans="1:7" x14ac:dyDescent="0.2">
      <c r="A987" s="334"/>
      <c r="B987" s="335"/>
      <c r="C987" s="335"/>
      <c r="D987" s="335"/>
      <c r="E987" s="335"/>
      <c r="F987" s="335"/>
      <c r="G987" s="335"/>
    </row>
    <row r="988" spans="1:7" x14ac:dyDescent="0.2">
      <c r="A988" s="334"/>
      <c r="B988" s="335"/>
      <c r="C988" s="335"/>
      <c r="D988" s="335"/>
      <c r="E988" s="335"/>
      <c r="F988" s="335"/>
      <c r="G988" s="335"/>
    </row>
    <row r="989" spans="1:7" x14ac:dyDescent="0.2">
      <c r="A989" s="334"/>
      <c r="B989" s="335"/>
      <c r="C989" s="335"/>
      <c r="D989" s="335"/>
      <c r="E989" s="335"/>
      <c r="F989" s="335"/>
      <c r="G989" s="335"/>
    </row>
    <row r="990" spans="1:7" x14ac:dyDescent="0.2">
      <c r="A990" s="334"/>
      <c r="B990" s="335"/>
      <c r="C990" s="335"/>
      <c r="D990" s="335"/>
      <c r="E990" s="335"/>
      <c r="F990" s="335"/>
      <c r="G990" s="335"/>
    </row>
    <row r="991" spans="1:7" x14ac:dyDescent="0.2">
      <c r="A991" s="334"/>
      <c r="B991" s="335"/>
      <c r="C991" s="335"/>
      <c r="D991" s="335"/>
      <c r="E991" s="335"/>
      <c r="F991" s="335"/>
      <c r="G991" s="335"/>
    </row>
    <row r="992" spans="1:7" x14ac:dyDescent="0.2">
      <c r="A992" s="334"/>
      <c r="B992" s="335"/>
      <c r="C992" s="335"/>
      <c r="D992" s="335"/>
      <c r="E992" s="335"/>
      <c r="F992" s="335"/>
      <c r="G992" s="335"/>
    </row>
    <row r="993" spans="1:7" x14ac:dyDescent="0.2">
      <c r="A993" s="334"/>
      <c r="B993" s="335"/>
      <c r="C993" s="335"/>
      <c r="D993" s="335"/>
      <c r="E993" s="335"/>
      <c r="F993" s="335"/>
      <c r="G993" s="335"/>
    </row>
    <row r="994" spans="1:7" x14ac:dyDescent="0.2">
      <c r="A994" s="334"/>
      <c r="B994" s="335"/>
      <c r="C994" s="335"/>
      <c r="D994" s="335"/>
      <c r="E994" s="335"/>
      <c r="F994" s="335"/>
      <c r="G994" s="335"/>
    </row>
    <row r="995" spans="1:7" x14ac:dyDescent="0.2">
      <c r="A995" s="334"/>
      <c r="B995" s="335"/>
      <c r="C995" s="335"/>
      <c r="D995" s="335"/>
      <c r="E995" s="335"/>
      <c r="F995" s="335"/>
      <c r="G995" s="335"/>
    </row>
    <row r="996" spans="1:7" x14ac:dyDescent="0.2">
      <c r="A996" s="334"/>
      <c r="B996" s="335"/>
      <c r="C996" s="335"/>
      <c r="D996" s="335"/>
      <c r="E996" s="335"/>
      <c r="F996" s="335"/>
      <c r="G996" s="335"/>
    </row>
    <row r="997" spans="1:7" x14ac:dyDescent="0.2">
      <c r="A997" s="334"/>
      <c r="B997" s="335"/>
      <c r="C997" s="335"/>
      <c r="D997" s="335"/>
      <c r="E997" s="335"/>
      <c r="F997" s="335"/>
      <c r="G997" s="335"/>
    </row>
    <row r="998" spans="1:7" x14ac:dyDescent="0.2">
      <c r="A998" s="334"/>
      <c r="B998" s="335"/>
      <c r="C998" s="335"/>
      <c r="D998" s="335"/>
      <c r="E998" s="335"/>
      <c r="F998" s="335"/>
      <c r="G998" s="335"/>
    </row>
    <row r="999" spans="1:7" x14ac:dyDescent="0.2">
      <c r="A999" s="334"/>
      <c r="B999" s="335"/>
      <c r="C999" s="335"/>
      <c r="D999" s="335"/>
      <c r="E999" s="335"/>
      <c r="F999" s="335"/>
      <c r="G999" s="335"/>
    </row>
    <row r="1000" spans="1:7" x14ac:dyDescent="0.2">
      <c r="A1000" s="334"/>
      <c r="B1000" s="335"/>
      <c r="C1000" s="335"/>
      <c r="D1000" s="335"/>
      <c r="E1000" s="335"/>
      <c r="F1000" s="335"/>
      <c r="G1000" s="335"/>
    </row>
    <row r="1001" spans="1:7" x14ac:dyDescent="0.2">
      <c r="A1001" s="334"/>
      <c r="B1001" s="335"/>
      <c r="C1001" s="335"/>
      <c r="D1001" s="335"/>
      <c r="E1001" s="335"/>
      <c r="F1001" s="335"/>
      <c r="G1001" s="335"/>
    </row>
    <row r="1002" spans="1:7" x14ac:dyDescent="0.2">
      <c r="A1002" s="334"/>
      <c r="B1002" s="335"/>
      <c r="C1002" s="335"/>
      <c r="D1002" s="335"/>
      <c r="E1002" s="335"/>
      <c r="F1002" s="335"/>
      <c r="G1002" s="335"/>
    </row>
    <row r="1003" spans="1:7" x14ac:dyDescent="0.2">
      <c r="A1003" s="334"/>
      <c r="B1003" s="335"/>
      <c r="C1003" s="335"/>
      <c r="D1003" s="335"/>
      <c r="E1003" s="335"/>
      <c r="F1003" s="335"/>
      <c r="G1003" s="335"/>
    </row>
    <row r="1004" spans="1:7" x14ac:dyDescent="0.2">
      <c r="A1004" s="334"/>
      <c r="B1004" s="335"/>
      <c r="C1004" s="335"/>
      <c r="D1004" s="335"/>
      <c r="E1004" s="335"/>
      <c r="F1004" s="335"/>
      <c r="G1004" s="335"/>
    </row>
    <row r="1005" spans="1:7" x14ac:dyDescent="0.2">
      <c r="A1005" s="334"/>
      <c r="B1005" s="335"/>
      <c r="C1005" s="335"/>
      <c r="D1005" s="335"/>
      <c r="E1005" s="335"/>
      <c r="F1005" s="335"/>
      <c r="G1005" s="335"/>
    </row>
    <row r="1006" spans="1:7" x14ac:dyDescent="0.2">
      <c r="A1006" s="334"/>
      <c r="B1006" s="335"/>
      <c r="C1006" s="335"/>
      <c r="D1006" s="335"/>
      <c r="E1006" s="335"/>
      <c r="F1006" s="335"/>
      <c r="G1006" s="335"/>
    </row>
    <row r="1007" spans="1:7" x14ac:dyDescent="0.2">
      <c r="A1007" s="334"/>
      <c r="B1007" s="335"/>
      <c r="C1007" s="335"/>
      <c r="D1007" s="335"/>
      <c r="E1007" s="335"/>
      <c r="F1007" s="335"/>
      <c r="G1007" s="335"/>
    </row>
    <row r="1008" spans="1:7" x14ac:dyDescent="0.2">
      <c r="A1008" s="334"/>
      <c r="B1008" s="335"/>
      <c r="C1008" s="335"/>
      <c r="D1008" s="335"/>
      <c r="E1008" s="335"/>
      <c r="F1008" s="335"/>
      <c r="G1008" s="335"/>
    </row>
    <row r="1009" spans="1:7" x14ac:dyDescent="0.2">
      <c r="A1009" s="334"/>
      <c r="B1009" s="335"/>
      <c r="C1009" s="335"/>
      <c r="D1009" s="335"/>
      <c r="E1009" s="335"/>
      <c r="F1009" s="335"/>
      <c r="G1009" s="335"/>
    </row>
    <row r="1010" spans="1:7" x14ac:dyDescent="0.2">
      <c r="A1010" s="334"/>
      <c r="B1010" s="335"/>
      <c r="C1010" s="335"/>
      <c r="D1010" s="335"/>
      <c r="E1010" s="335"/>
      <c r="F1010" s="335"/>
      <c r="G1010" s="335"/>
    </row>
    <row r="1011" spans="1:7" x14ac:dyDescent="0.2">
      <c r="A1011" s="334"/>
      <c r="B1011" s="335"/>
      <c r="C1011" s="335"/>
      <c r="D1011" s="335"/>
      <c r="E1011" s="335"/>
      <c r="F1011" s="335"/>
      <c r="G1011" s="335"/>
    </row>
    <row r="1012" spans="1:7" x14ac:dyDescent="0.2">
      <c r="A1012" s="334"/>
      <c r="B1012" s="335"/>
      <c r="C1012" s="335"/>
      <c r="D1012" s="335"/>
      <c r="E1012" s="335"/>
      <c r="F1012" s="335"/>
      <c r="G1012" s="335"/>
    </row>
    <row r="1013" spans="1:7" x14ac:dyDescent="0.2">
      <c r="A1013" s="334"/>
      <c r="B1013" s="335"/>
      <c r="C1013" s="335"/>
      <c r="D1013" s="335"/>
      <c r="E1013" s="335"/>
      <c r="F1013" s="335"/>
      <c r="G1013" s="335"/>
    </row>
    <row r="1014" spans="1:7" x14ac:dyDescent="0.2">
      <c r="A1014" s="334"/>
      <c r="B1014" s="335"/>
      <c r="C1014" s="335"/>
      <c r="D1014" s="335"/>
      <c r="E1014" s="335"/>
      <c r="F1014" s="335"/>
      <c r="G1014" s="335"/>
    </row>
    <row r="1015" spans="1:7" x14ac:dyDescent="0.2">
      <c r="A1015" s="334"/>
      <c r="B1015" s="335"/>
      <c r="C1015" s="335"/>
      <c r="D1015" s="335"/>
      <c r="E1015" s="335"/>
      <c r="F1015" s="335"/>
      <c r="G1015" s="335"/>
    </row>
    <row r="1016" spans="1:7" x14ac:dyDescent="0.2">
      <c r="A1016" s="334"/>
      <c r="B1016" s="335"/>
      <c r="C1016" s="335"/>
      <c r="D1016" s="335"/>
      <c r="E1016" s="335"/>
      <c r="F1016" s="335"/>
      <c r="G1016" s="335"/>
    </row>
    <row r="1017" spans="1:7" x14ac:dyDescent="0.2">
      <c r="A1017" s="334"/>
      <c r="B1017" s="335"/>
      <c r="C1017" s="335"/>
      <c r="D1017" s="335"/>
      <c r="E1017" s="335"/>
      <c r="F1017" s="335"/>
      <c r="G1017" s="335"/>
    </row>
    <row r="1018" spans="1:7" x14ac:dyDescent="0.2">
      <c r="A1018" s="334"/>
      <c r="B1018" s="335"/>
      <c r="C1018" s="335"/>
      <c r="D1018" s="335"/>
      <c r="E1018" s="335"/>
      <c r="F1018" s="335"/>
      <c r="G1018" s="335"/>
    </row>
    <row r="1019" spans="1:7" x14ac:dyDescent="0.2">
      <c r="A1019" s="334"/>
      <c r="B1019" s="335"/>
      <c r="C1019" s="335"/>
      <c r="D1019" s="335"/>
      <c r="E1019" s="335"/>
      <c r="F1019" s="335"/>
      <c r="G1019" s="335"/>
    </row>
    <row r="1020" spans="1:7" x14ac:dyDescent="0.2">
      <c r="A1020" s="334"/>
      <c r="B1020" s="335"/>
      <c r="C1020" s="335"/>
      <c r="D1020" s="335"/>
      <c r="E1020" s="335"/>
      <c r="F1020" s="335"/>
      <c r="G1020" s="335"/>
    </row>
    <row r="1021" spans="1:7" x14ac:dyDescent="0.2">
      <c r="A1021" s="334"/>
      <c r="B1021" s="335"/>
      <c r="C1021" s="335"/>
      <c r="D1021" s="335"/>
      <c r="E1021" s="335"/>
      <c r="F1021" s="335"/>
      <c r="G1021" s="335"/>
    </row>
    <row r="1022" spans="1:7" x14ac:dyDescent="0.2">
      <c r="A1022" s="334"/>
      <c r="B1022" s="335"/>
      <c r="C1022" s="335"/>
      <c r="D1022" s="335"/>
      <c r="E1022" s="335"/>
      <c r="F1022" s="335"/>
      <c r="G1022" s="335"/>
    </row>
    <row r="1023" spans="1:7" x14ac:dyDescent="0.2">
      <c r="A1023" s="334"/>
      <c r="B1023" s="335"/>
      <c r="C1023" s="335"/>
      <c r="D1023" s="335"/>
      <c r="E1023" s="335"/>
      <c r="F1023" s="335"/>
      <c r="G1023" s="335"/>
    </row>
    <row r="1024" spans="1:7" x14ac:dyDescent="0.2">
      <c r="A1024" s="334"/>
      <c r="B1024" s="335"/>
      <c r="C1024" s="335"/>
      <c r="D1024" s="335"/>
      <c r="E1024" s="335"/>
      <c r="F1024" s="335"/>
      <c r="G1024" s="335"/>
    </row>
    <row r="1025" spans="1:7" x14ac:dyDescent="0.2">
      <c r="A1025" s="334"/>
      <c r="B1025" s="335"/>
      <c r="C1025" s="335"/>
      <c r="D1025" s="335"/>
      <c r="E1025" s="335"/>
      <c r="F1025" s="335"/>
      <c r="G1025" s="335"/>
    </row>
    <row r="1026" spans="1:7" x14ac:dyDescent="0.2">
      <c r="A1026" s="334"/>
      <c r="B1026" s="335"/>
      <c r="C1026" s="335"/>
      <c r="D1026" s="335"/>
      <c r="E1026" s="335"/>
      <c r="F1026" s="335"/>
      <c r="G1026" s="335"/>
    </row>
    <row r="1027" spans="1:7" x14ac:dyDescent="0.2">
      <c r="A1027" s="334"/>
      <c r="B1027" s="335"/>
      <c r="C1027" s="335"/>
      <c r="D1027" s="335"/>
      <c r="E1027" s="335"/>
      <c r="F1027" s="335"/>
      <c r="G1027" s="335"/>
    </row>
    <row r="1028" spans="1:7" x14ac:dyDescent="0.2">
      <c r="A1028" s="334"/>
      <c r="B1028" s="335"/>
      <c r="C1028" s="335"/>
      <c r="D1028" s="335"/>
      <c r="E1028" s="335"/>
      <c r="F1028" s="335"/>
      <c r="G1028" s="335"/>
    </row>
    <row r="1029" spans="1:7" x14ac:dyDescent="0.2">
      <c r="A1029" s="334"/>
      <c r="B1029" s="335"/>
      <c r="C1029" s="335"/>
      <c r="D1029" s="335"/>
      <c r="E1029" s="335"/>
      <c r="F1029" s="335"/>
      <c r="G1029" s="335"/>
    </row>
    <row r="1030" spans="1:7" x14ac:dyDescent="0.2">
      <c r="A1030" s="334"/>
      <c r="B1030" s="335"/>
      <c r="C1030" s="335"/>
      <c r="D1030" s="335"/>
      <c r="E1030" s="335"/>
      <c r="F1030" s="335"/>
      <c r="G1030" s="335"/>
    </row>
    <row r="1031" spans="1:7" x14ac:dyDescent="0.2">
      <c r="A1031" s="334"/>
      <c r="B1031" s="335"/>
      <c r="C1031" s="335"/>
      <c r="D1031" s="335"/>
      <c r="E1031" s="335"/>
      <c r="F1031" s="335"/>
      <c r="G1031" s="335"/>
    </row>
    <row r="1032" spans="1:7" x14ac:dyDescent="0.2">
      <c r="A1032" s="334"/>
      <c r="B1032" s="335"/>
      <c r="C1032" s="335"/>
      <c r="D1032" s="335"/>
      <c r="E1032" s="335"/>
      <c r="F1032" s="335"/>
      <c r="G1032" s="335"/>
    </row>
    <row r="1033" spans="1:7" x14ac:dyDescent="0.2">
      <c r="A1033" s="334"/>
      <c r="B1033" s="335"/>
      <c r="C1033" s="335"/>
      <c r="D1033" s="335"/>
      <c r="E1033" s="335"/>
      <c r="F1033" s="335"/>
      <c r="G1033" s="335"/>
    </row>
    <row r="1034" spans="1:7" x14ac:dyDescent="0.2">
      <c r="A1034" s="334"/>
      <c r="B1034" s="335"/>
      <c r="C1034" s="335"/>
      <c r="D1034" s="335"/>
      <c r="E1034" s="335"/>
      <c r="F1034" s="335"/>
      <c r="G1034" s="335"/>
    </row>
    <row r="1035" spans="1:7" x14ac:dyDescent="0.2">
      <c r="A1035" s="334"/>
      <c r="B1035" s="335"/>
      <c r="C1035" s="335"/>
      <c r="D1035" s="335"/>
      <c r="E1035" s="335"/>
      <c r="F1035" s="335"/>
      <c r="G1035" s="335"/>
    </row>
    <row r="1036" spans="1:7" x14ac:dyDescent="0.2">
      <c r="A1036" s="334"/>
      <c r="B1036" s="335"/>
      <c r="C1036" s="335"/>
      <c r="D1036" s="335"/>
      <c r="E1036" s="335"/>
      <c r="F1036" s="335"/>
      <c r="G1036" s="335"/>
    </row>
    <row r="1037" spans="1:7" x14ac:dyDescent="0.2">
      <c r="A1037" s="334"/>
      <c r="B1037" s="335"/>
      <c r="C1037" s="335"/>
      <c r="D1037" s="335"/>
      <c r="E1037" s="335"/>
      <c r="F1037" s="335"/>
      <c r="G1037" s="335"/>
    </row>
    <row r="1038" spans="1:7" x14ac:dyDescent="0.2">
      <c r="A1038" s="334"/>
      <c r="B1038" s="335"/>
      <c r="C1038" s="335"/>
      <c r="D1038" s="335"/>
      <c r="E1038" s="335"/>
      <c r="F1038" s="335"/>
      <c r="G1038" s="335"/>
    </row>
    <row r="1039" spans="1:7" x14ac:dyDescent="0.2">
      <c r="A1039" s="334"/>
      <c r="B1039" s="335"/>
      <c r="C1039" s="335"/>
      <c r="D1039" s="335"/>
      <c r="E1039" s="335"/>
      <c r="F1039" s="335"/>
      <c r="G1039" s="335"/>
    </row>
    <row r="1040" spans="1:7" x14ac:dyDescent="0.2">
      <c r="A1040" s="334"/>
      <c r="B1040" s="335"/>
      <c r="C1040" s="335"/>
      <c r="D1040" s="335"/>
      <c r="E1040" s="335"/>
      <c r="F1040" s="335"/>
      <c r="G1040" s="335"/>
    </row>
    <row r="1041" spans="1:7" x14ac:dyDescent="0.2">
      <c r="A1041" s="334"/>
      <c r="B1041" s="335"/>
      <c r="C1041" s="335"/>
      <c r="D1041" s="335"/>
      <c r="E1041" s="335"/>
      <c r="F1041" s="335"/>
      <c r="G1041" s="335"/>
    </row>
    <row r="1042" spans="1:7" x14ac:dyDescent="0.2">
      <c r="A1042" s="334"/>
      <c r="B1042" s="335"/>
      <c r="C1042" s="335"/>
      <c r="D1042" s="335"/>
      <c r="E1042" s="335"/>
      <c r="F1042" s="335"/>
      <c r="G1042" s="335"/>
    </row>
    <row r="1043" spans="1:7" x14ac:dyDescent="0.2">
      <c r="A1043" s="334"/>
      <c r="B1043" s="335"/>
      <c r="C1043" s="335"/>
      <c r="D1043" s="335"/>
      <c r="E1043" s="335"/>
      <c r="F1043" s="335"/>
      <c r="G1043" s="335"/>
    </row>
    <row r="1044" spans="1:7" x14ac:dyDescent="0.2">
      <c r="A1044" s="334"/>
      <c r="B1044" s="335"/>
      <c r="C1044" s="335"/>
      <c r="D1044" s="335"/>
      <c r="E1044" s="335"/>
      <c r="F1044" s="335"/>
      <c r="G1044" s="335"/>
    </row>
    <row r="1045" spans="1:7" x14ac:dyDescent="0.2">
      <c r="A1045" s="334"/>
      <c r="B1045" s="335"/>
      <c r="C1045" s="335"/>
      <c r="D1045" s="335"/>
      <c r="E1045" s="335"/>
      <c r="F1045" s="335"/>
      <c r="G1045" s="335"/>
    </row>
    <row r="1046" spans="1:7" x14ac:dyDescent="0.2">
      <c r="A1046" s="334"/>
      <c r="B1046" s="335"/>
      <c r="C1046" s="335"/>
      <c r="D1046" s="335"/>
      <c r="E1046" s="335"/>
      <c r="F1046" s="335"/>
      <c r="G1046" s="335"/>
    </row>
    <row r="1047" spans="1:7" x14ac:dyDescent="0.2">
      <c r="A1047" s="334"/>
      <c r="B1047" s="335"/>
      <c r="C1047" s="335"/>
      <c r="D1047" s="335"/>
      <c r="E1047" s="335"/>
      <c r="F1047" s="335"/>
      <c r="G1047" s="335"/>
    </row>
    <row r="1048" spans="1:7" x14ac:dyDescent="0.2">
      <c r="A1048" s="334"/>
      <c r="B1048" s="335"/>
      <c r="C1048" s="335"/>
      <c r="D1048" s="335"/>
      <c r="E1048" s="335"/>
      <c r="F1048" s="335"/>
      <c r="G1048" s="335"/>
    </row>
    <row r="1049" spans="1:7" x14ac:dyDescent="0.2">
      <c r="A1049" s="334"/>
      <c r="B1049" s="335"/>
      <c r="C1049" s="335"/>
      <c r="D1049" s="335"/>
      <c r="E1049" s="335"/>
      <c r="F1049" s="335"/>
      <c r="G1049" s="335"/>
    </row>
    <row r="1050" spans="1:7" x14ac:dyDescent="0.2">
      <c r="A1050" s="334"/>
      <c r="B1050" s="335"/>
      <c r="C1050" s="335"/>
      <c r="D1050" s="335"/>
      <c r="E1050" s="335"/>
      <c r="F1050" s="335"/>
      <c r="G1050" s="335"/>
    </row>
    <row r="1051" spans="1:7" x14ac:dyDescent="0.2">
      <c r="A1051" s="334"/>
      <c r="B1051" s="335"/>
      <c r="C1051" s="335"/>
      <c r="D1051" s="335"/>
      <c r="E1051" s="335"/>
      <c r="F1051" s="335"/>
      <c r="G1051" s="335"/>
    </row>
    <row r="1052" spans="1:7" x14ac:dyDescent="0.2">
      <c r="A1052" s="334"/>
      <c r="B1052" s="335"/>
      <c r="C1052" s="335"/>
      <c r="D1052" s="335"/>
      <c r="E1052" s="335"/>
      <c r="F1052" s="335"/>
      <c r="G1052" s="335"/>
    </row>
    <row r="1053" spans="1:7" x14ac:dyDescent="0.2">
      <c r="A1053" s="334"/>
      <c r="B1053" s="335"/>
      <c r="C1053" s="335"/>
      <c r="D1053" s="335"/>
      <c r="E1053" s="335"/>
      <c r="F1053" s="335"/>
      <c r="G1053" s="335"/>
    </row>
    <row r="1054" spans="1:7" x14ac:dyDescent="0.2">
      <c r="A1054" s="334"/>
      <c r="B1054" s="335"/>
      <c r="C1054" s="335"/>
      <c r="D1054" s="335"/>
      <c r="E1054" s="335"/>
      <c r="F1054" s="335"/>
      <c r="G1054" s="335"/>
    </row>
    <row r="1055" spans="1:7" x14ac:dyDescent="0.2">
      <c r="A1055" s="334"/>
      <c r="B1055" s="335"/>
      <c r="C1055" s="335"/>
      <c r="D1055" s="335"/>
      <c r="E1055" s="335"/>
      <c r="F1055" s="335"/>
      <c r="G1055" s="335"/>
    </row>
    <row r="1056" spans="1:7" x14ac:dyDescent="0.2">
      <c r="A1056" s="334"/>
      <c r="B1056" s="335"/>
      <c r="C1056" s="335"/>
      <c r="D1056" s="335"/>
      <c r="E1056" s="335"/>
      <c r="F1056" s="335"/>
      <c r="G1056" s="335"/>
    </row>
    <row r="1057" spans="1:7" x14ac:dyDescent="0.2">
      <c r="A1057" s="334"/>
      <c r="B1057" s="335"/>
      <c r="C1057" s="335"/>
      <c r="D1057" s="335"/>
      <c r="E1057" s="335"/>
      <c r="F1057" s="335"/>
      <c r="G1057" s="335"/>
    </row>
    <row r="1058" spans="1:7" x14ac:dyDescent="0.2">
      <c r="A1058" s="334"/>
      <c r="B1058" s="335"/>
      <c r="C1058" s="335"/>
      <c r="D1058" s="335"/>
      <c r="E1058" s="335"/>
      <c r="F1058" s="335"/>
      <c r="G1058" s="335"/>
    </row>
    <row r="1059" spans="1:7" x14ac:dyDescent="0.2">
      <c r="A1059" s="334"/>
      <c r="B1059" s="335"/>
      <c r="C1059" s="335"/>
      <c r="D1059" s="335"/>
      <c r="E1059" s="335"/>
      <c r="F1059" s="335"/>
      <c r="G1059" s="335"/>
    </row>
    <row r="1060" spans="1:7" x14ac:dyDescent="0.2">
      <c r="A1060" s="334"/>
      <c r="B1060" s="335"/>
      <c r="C1060" s="335"/>
      <c r="D1060" s="335"/>
      <c r="E1060" s="335"/>
      <c r="F1060" s="335"/>
      <c r="G1060" s="335"/>
    </row>
    <row r="1061" spans="1:7" x14ac:dyDescent="0.2">
      <c r="A1061" s="334"/>
      <c r="B1061" s="335"/>
      <c r="C1061" s="335"/>
      <c r="D1061" s="335"/>
      <c r="E1061" s="335"/>
      <c r="F1061" s="335"/>
      <c r="G1061" s="335"/>
    </row>
    <row r="1062" spans="1:7" x14ac:dyDescent="0.2">
      <c r="A1062" s="334"/>
      <c r="B1062" s="335"/>
      <c r="C1062" s="335"/>
      <c r="D1062" s="335"/>
      <c r="E1062" s="335"/>
      <c r="F1062" s="335"/>
      <c r="G1062" s="335"/>
    </row>
    <row r="1063" spans="1:7" x14ac:dyDescent="0.2">
      <c r="A1063" s="334"/>
      <c r="B1063" s="335"/>
      <c r="C1063" s="335"/>
      <c r="D1063" s="335"/>
      <c r="E1063" s="335"/>
      <c r="F1063" s="335"/>
      <c r="G1063" s="335"/>
    </row>
    <row r="1064" spans="1:7" x14ac:dyDescent="0.2">
      <c r="A1064" s="334"/>
      <c r="B1064" s="335"/>
      <c r="C1064" s="335"/>
      <c r="D1064" s="335"/>
      <c r="E1064" s="335"/>
      <c r="F1064" s="335"/>
      <c r="G1064" s="335"/>
    </row>
    <row r="1065" spans="1:7" x14ac:dyDescent="0.2">
      <c r="A1065" s="334"/>
      <c r="B1065" s="335"/>
      <c r="C1065" s="335"/>
      <c r="D1065" s="335"/>
      <c r="E1065" s="335"/>
      <c r="F1065" s="335"/>
      <c r="G1065" s="335"/>
    </row>
    <row r="1066" spans="1:7" x14ac:dyDescent="0.2">
      <c r="A1066" s="334"/>
      <c r="B1066" s="335"/>
      <c r="C1066" s="335"/>
      <c r="D1066" s="335"/>
      <c r="E1066" s="335"/>
      <c r="F1066" s="335"/>
      <c r="G1066" s="335"/>
    </row>
    <row r="1067" spans="1:7" x14ac:dyDescent="0.2">
      <c r="A1067" s="334"/>
      <c r="B1067" s="335"/>
      <c r="C1067" s="335"/>
      <c r="D1067" s="335"/>
      <c r="E1067" s="335"/>
      <c r="F1067" s="335"/>
      <c r="G1067" s="335"/>
    </row>
    <row r="1068" spans="1:7" x14ac:dyDescent="0.2">
      <c r="A1068" s="334"/>
      <c r="B1068" s="335"/>
      <c r="C1068" s="335"/>
      <c r="D1068" s="335"/>
      <c r="E1068" s="335"/>
      <c r="F1068" s="335"/>
      <c r="G1068" s="335"/>
    </row>
    <row r="1069" spans="1:7" x14ac:dyDescent="0.2">
      <c r="A1069" s="334"/>
      <c r="B1069" s="335"/>
      <c r="C1069" s="335"/>
      <c r="D1069" s="335"/>
      <c r="E1069" s="335"/>
      <c r="F1069" s="335"/>
      <c r="G1069" s="335"/>
    </row>
    <row r="1070" spans="1:7" x14ac:dyDescent="0.2">
      <c r="A1070" s="334"/>
      <c r="B1070" s="335"/>
      <c r="C1070" s="335"/>
      <c r="D1070" s="335"/>
      <c r="E1070" s="335"/>
      <c r="F1070" s="335"/>
      <c r="G1070" s="335"/>
    </row>
    <row r="1071" spans="1:7" x14ac:dyDescent="0.2">
      <c r="A1071" s="334"/>
      <c r="B1071" s="335"/>
      <c r="C1071" s="335"/>
      <c r="D1071" s="335"/>
      <c r="E1071" s="335"/>
      <c r="F1071" s="335"/>
      <c r="G1071" s="335"/>
    </row>
    <row r="1072" spans="1:7" x14ac:dyDescent="0.2">
      <c r="A1072" s="334"/>
      <c r="B1072" s="335"/>
      <c r="C1072" s="335"/>
      <c r="D1072" s="335"/>
      <c r="E1072" s="335"/>
      <c r="F1072" s="335"/>
      <c r="G1072" s="335"/>
    </row>
    <row r="1073" spans="1:7" x14ac:dyDescent="0.2">
      <c r="A1073" s="334"/>
      <c r="B1073" s="335"/>
      <c r="C1073" s="335"/>
      <c r="D1073" s="335"/>
      <c r="E1073" s="335"/>
      <c r="F1073" s="335"/>
      <c r="G1073" s="335"/>
    </row>
    <row r="1074" spans="1:7" x14ac:dyDescent="0.2">
      <c r="A1074" s="334"/>
      <c r="B1074" s="335"/>
      <c r="C1074" s="335"/>
      <c r="D1074" s="335"/>
      <c r="E1074" s="335"/>
      <c r="F1074" s="335"/>
      <c r="G1074" s="335"/>
    </row>
    <row r="1075" spans="1:7" x14ac:dyDescent="0.2">
      <c r="A1075" s="334"/>
      <c r="B1075" s="335"/>
      <c r="C1075" s="335"/>
      <c r="D1075" s="335"/>
      <c r="E1075" s="335"/>
      <c r="F1075" s="335"/>
      <c r="G1075" s="335"/>
    </row>
    <row r="1076" spans="1:7" x14ac:dyDescent="0.2">
      <c r="A1076" s="334"/>
      <c r="B1076" s="335"/>
      <c r="C1076" s="335"/>
      <c r="D1076" s="335"/>
      <c r="E1076" s="335"/>
      <c r="F1076" s="335"/>
      <c r="G1076" s="335"/>
    </row>
    <row r="1077" spans="1:7" x14ac:dyDescent="0.2">
      <c r="A1077" s="334"/>
      <c r="B1077" s="335"/>
      <c r="C1077" s="335"/>
      <c r="D1077" s="335"/>
      <c r="E1077" s="335"/>
      <c r="F1077" s="335"/>
      <c r="G1077" s="335"/>
    </row>
    <row r="1078" spans="1:7" x14ac:dyDescent="0.2">
      <c r="A1078" s="334"/>
      <c r="B1078" s="335"/>
      <c r="C1078" s="335"/>
      <c r="D1078" s="335"/>
      <c r="E1078" s="335"/>
      <c r="F1078" s="335"/>
      <c r="G1078" s="335"/>
    </row>
    <row r="1079" spans="1:7" x14ac:dyDescent="0.2">
      <c r="A1079" s="334"/>
      <c r="B1079" s="335"/>
      <c r="C1079" s="335"/>
      <c r="D1079" s="335"/>
      <c r="E1079" s="335"/>
      <c r="F1079" s="335"/>
      <c r="G1079" s="335"/>
    </row>
    <row r="1080" spans="1:7" x14ac:dyDescent="0.2">
      <c r="A1080" s="334"/>
      <c r="B1080" s="335"/>
      <c r="C1080" s="335"/>
      <c r="D1080" s="335"/>
      <c r="E1080" s="335"/>
      <c r="F1080" s="335"/>
      <c r="G1080" s="335"/>
    </row>
    <row r="1081" spans="1:7" x14ac:dyDescent="0.2">
      <c r="A1081" s="334"/>
      <c r="B1081" s="335"/>
      <c r="C1081" s="335"/>
      <c r="D1081" s="335"/>
      <c r="E1081" s="335"/>
      <c r="F1081" s="335"/>
      <c r="G1081" s="335"/>
    </row>
    <row r="1082" spans="1:7" x14ac:dyDescent="0.2">
      <c r="A1082" s="334"/>
      <c r="B1082" s="335"/>
      <c r="C1082" s="335"/>
      <c r="D1082" s="335"/>
      <c r="E1082" s="335"/>
      <c r="F1082" s="335"/>
      <c r="G1082" s="335"/>
    </row>
    <row r="1083" spans="1:7" x14ac:dyDescent="0.2">
      <c r="A1083" s="334"/>
      <c r="B1083" s="335"/>
      <c r="C1083" s="335"/>
      <c r="D1083" s="335"/>
      <c r="E1083" s="335"/>
      <c r="F1083" s="335"/>
      <c r="G1083" s="335"/>
    </row>
    <row r="1084" spans="1:7" x14ac:dyDescent="0.2">
      <c r="A1084" s="334"/>
      <c r="B1084" s="335"/>
      <c r="C1084" s="335"/>
      <c r="D1084" s="335"/>
      <c r="E1084" s="335"/>
      <c r="F1084" s="335"/>
      <c r="G1084" s="335"/>
    </row>
    <row r="1085" spans="1:7" x14ac:dyDescent="0.2">
      <c r="A1085" s="334"/>
      <c r="B1085" s="335"/>
      <c r="C1085" s="335"/>
      <c r="D1085" s="335"/>
      <c r="E1085" s="335"/>
      <c r="F1085" s="335"/>
      <c r="G1085" s="335"/>
    </row>
    <row r="1086" spans="1:7" x14ac:dyDescent="0.2">
      <c r="A1086" s="334"/>
      <c r="B1086" s="335"/>
      <c r="C1086" s="335"/>
      <c r="D1086" s="335"/>
      <c r="E1086" s="335"/>
      <c r="F1086" s="335"/>
      <c r="G1086" s="335"/>
    </row>
    <row r="1087" spans="1:7" x14ac:dyDescent="0.2">
      <c r="A1087" s="334"/>
      <c r="B1087" s="335"/>
      <c r="C1087" s="335"/>
      <c r="D1087" s="335"/>
      <c r="E1087" s="335"/>
      <c r="F1087" s="335"/>
      <c r="G1087" s="335"/>
    </row>
    <row r="1088" spans="1:7" x14ac:dyDescent="0.2">
      <c r="A1088" s="334"/>
      <c r="B1088" s="335"/>
      <c r="C1088" s="335"/>
      <c r="D1088" s="335"/>
      <c r="E1088" s="335"/>
      <c r="F1088" s="335"/>
      <c r="G1088" s="335"/>
    </row>
    <row r="1089" spans="1:7" x14ac:dyDescent="0.2">
      <c r="A1089" s="334"/>
      <c r="B1089" s="335"/>
      <c r="C1089" s="335"/>
      <c r="D1089" s="335"/>
      <c r="E1089" s="335"/>
      <c r="F1089" s="335"/>
      <c r="G1089" s="335"/>
    </row>
    <row r="1090" spans="1:7" x14ac:dyDescent="0.2">
      <c r="A1090" s="334"/>
      <c r="B1090" s="335"/>
      <c r="C1090" s="335"/>
      <c r="D1090" s="335"/>
      <c r="E1090" s="335"/>
      <c r="F1090" s="335"/>
      <c r="G1090" s="335"/>
    </row>
    <row r="1091" spans="1:7" x14ac:dyDescent="0.2">
      <c r="A1091" s="334"/>
      <c r="B1091" s="335"/>
      <c r="C1091" s="335"/>
      <c r="D1091" s="335"/>
      <c r="E1091" s="335"/>
      <c r="F1091" s="335"/>
      <c r="G1091" s="335"/>
    </row>
    <row r="1092" spans="1:7" x14ac:dyDescent="0.2">
      <c r="A1092" s="334"/>
      <c r="B1092" s="335"/>
      <c r="C1092" s="335"/>
      <c r="D1092" s="335"/>
      <c r="E1092" s="335"/>
      <c r="F1092" s="335"/>
      <c r="G1092" s="335"/>
    </row>
    <row r="1093" spans="1:7" x14ac:dyDescent="0.2">
      <c r="A1093" s="334"/>
      <c r="B1093" s="335"/>
      <c r="C1093" s="335"/>
      <c r="D1093" s="335"/>
      <c r="E1093" s="335"/>
      <c r="F1093" s="335"/>
      <c r="G1093" s="335"/>
    </row>
    <row r="1094" spans="1:7" x14ac:dyDescent="0.2">
      <c r="A1094" s="334"/>
      <c r="B1094" s="335"/>
      <c r="C1094" s="335"/>
      <c r="D1094" s="335"/>
      <c r="E1094" s="335"/>
      <c r="F1094" s="335"/>
      <c r="G1094" s="335"/>
    </row>
    <row r="1095" spans="1:7" x14ac:dyDescent="0.2">
      <c r="A1095" s="334"/>
      <c r="B1095" s="335"/>
      <c r="C1095" s="335"/>
      <c r="D1095" s="335"/>
      <c r="E1095" s="335"/>
      <c r="F1095" s="335"/>
      <c r="G1095" s="335"/>
    </row>
    <row r="1096" spans="1:7" x14ac:dyDescent="0.2">
      <c r="A1096" s="334"/>
      <c r="B1096" s="335"/>
      <c r="C1096" s="335"/>
      <c r="D1096" s="335"/>
      <c r="E1096" s="335"/>
      <c r="F1096" s="335"/>
      <c r="G1096" s="335"/>
    </row>
    <row r="1097" spans="1:7" x14ac:dyDescent="0.2">
      <c r="A1097" s="334"/>
      <c r="B1097" s="335"/>
      <c r="C1097" s="335"/>
      <c r="D1097" s="335"/>
      <c r="E1097" s="335"/>
      <c r="F1097" s="335"/>
      <c r="G1097" s="335"/>
    </row>
    <row r="1098" spans="1:7" x14ac:dyDescent="0.2">
      <c r="A1098" s="334"/>
      <c r="B1098" s="335"/>
      <c r="C1098" s="335"/>
      <c r="D1098" s="335"/>
      <c r="E1098" s="335"/>
      <c r="F1098" s="335"/>
      <c r="G1098" s="335"/>
    </row>
    <row r="1099" spans="1:7" x14ac:dyDescent="0.2">
      <c r="A1099" s="334"/>
      <c r="B1099" s="335"/>
      <c r="C1099" s="335"/>
      <c r="D1099" s="335"/>
      <c r="E1099" s="335"/>
      <c r="F1099" s="335"/>
      <c r="G1099" s="335"/>
    </row>
    <row r="1100" spans="1:7" x14ac:dyDescent="0.2">
      <c r="A1100" s="334"/>
      <c r="B1100" s="335"/>
      <c r="C1100" s="335"/>
      <c r="D1100" s="335"/>
      <c r="E1100" s="335"/>
      <c r="F1100" s="335"/>
      <c r="G1100" s="335"/>
    </row>
    <row r="1101" spans="1:7" x14ac:dyDescent="0.2">
      <c r="A1101" s="334"/>
      <c r="B1101" s="335"/>
      <c r="C1101" s="335"/>
      <c r="D1101" s="335"/>
      <c r="E1101" s="335"/>
      <c r="F1101" s="335"/>
      <c r="G1101" s="335"/>
    </row>
    <row r="1102" spans="1:7" x14ac:dyDescent="0.2">
      <c r="A1102" s="334"/>
      <c r="B1102" s="335"/>
      <c r="C1102" s="335"/>
      <c r="D1102" s="335"/>
      <c r="E1102" s="335"/>
      <c r="F1102" s="335"/>
      <c r="G1102" s="335"/>
    </row>
    <row r="1103" spans="1:7" x14ac:dyDescent="0.2">
      <c r="A1103" s="334"/>
      <c r="B1103" s="335"/>
      <c r="C1103" s="335"/>
      <c r="D1103" s="335"/>
      <c r="E1103" s="335"/>
      <c r="F1103" s="335"/>
      <c r="G1103" s="335"/>
    </row>
    <row r="1104" spans="1:7" x14ac:dyDescent="0.2">
      <c r="A1104" s="334"/>
      <c r="B1104" s="335"/>
      <c r="C1104" s="335"/>
      <c r="D1104" s="335"/>
      <c r="E1104" s="335"/>
      <c r="F1104" s="335"/>
      <c r="G1104" s="335"/>
    </row>
    <row r="1105" spans="1:7" x14ac:dyDescent="0.2">
      <c r="A1105" s="334"/>
      <c r="B1105" s="335"/>
      <c r="C1105" s="335"/>
      <c r="D1105" s="335"/>
      <c r="E1105" s="335"/>
      <c r="F1105" s="335"/>
      <c r="G1105" s="335"/>
    </row>
    <row r="1106" spans="1:7" x14ac:dyDescent="0.2">
      <c r="A1106" s="334"/>
      <c r="B1106" s="335"/>
      <c r="C1106" s="335"/>
      <c r="D1106" s="335"/>
      <c r="E1106" s="335"/>
      <c r="F1106" s="335"/>
      <c r="G1106" s="335"/>
    </row>
    <row r="1107" spans="1:7" x14ac:dyDescent="0.2">
      <c r="A1107" s="334"/>
      <c r="B1107" s="335"/>
      <c r="C1107" s="335"/>
      <c r="D1107" s="335"/>
      <c r="E1107" s="335"/>
      <c r="F1107" s="335"/>
      <c r="G1107" s="335"/>
    </row>
    <row r="1108" spans="1:7" x14ac:dyDescent="0.2">
      <c r="A1108" s="334"/>
      <c r="B1108" s="335"/>
      <c r="C1108" s="335"/>
      <c r="D1108" s="335"/>
      <c r="E1108" s="335"/>
      <c r="F1108" s="335"/>
      <c r="G1108" s="335"/>
    </row>
    <row r="1109" spans="1:7" x14ac:dyDescent="0.2">
      <c r="A1109" s="334"/>
      <c r="B1109" s="335"/>
      <c r="C1109" s="335"/>
      <c r="D1109" s="335"/>
      <c r="E1109" s="335"/>
      <c r="F1109" s="335"/>
      <c r="G1109" s="335"/>
    </row>
    <row r="1110" spans="1:7" x14ac:dyDescent="0.2">
      <c r="A1110" s="334"/>
      <c r="B1110" s="335"/>
      <c r="C1110" s="335"/>
      <c r="D1110" s="335"/>
      <c r="E1110" s="335"/>
      <c r="F1110" s="335"/>
      <c r="G1110" s="335"/>
    </row>
    <row r="1111" spans="1:7" x14ac:dyDescent="0.2">
      <c r="A1111" s="334"/>
      <c r="B1111" s="335"/>
      <c r="C1111" s="335"/>
      <c r="D1111" s="335"/>
      <c r="E1111" s="335"/>
      <c r="F1111" s="335"/>
      <c r="G1111" s="335"/>
    </row>
    <row r="1112" spans="1:7" x14ac:dyDescent="0.2">
      <c r="A1112" s="334"/>
      <c r="B1112" s="335"/>
      <c r="C1112" s="335"/>
      <c r="D1112" s="335"/>
      <c r="E1112" s="335"/>
      <c r="F1112" s="335"/>
      <c r="G1112" s="335"/>
    </row>
    <row r="1113" spans="1:7" x14ac:dyDescent="0.2">
      <c r="A1113" s="334"/>
      <c r="B1113" s="335"/>
      <c r="C1113" s="335"/>
      <c r="D1113" s="335"/>
      <c r="E1113" s="335"/>
      <c r="F1113" s="335"/>
      <c r="G1113" s="335"/>
    </row>
    <row r="1114" spans="1:7" x14ac:dyDescent="0.2">
      <c r="A1114" s="334"/>
      <c r="B1114" s="335"/>
      <c r="C1114" s="335"/>
      <c r="D1114" s="335"/>
      <c r="E1114" s="335"/>
      <c r="F1114" s="335"/>
      <c r="G1114" s="335"/>
    </row>
    <row r="1115" spans="1:7" x14ac:dyDescent="0.2">
      <c r="A1115" s="334"/>
      <c r="B1115" s="335"/>
      <c r="C1115" s="335"/>
      <c r="D1115" s="335"/>
      <c r="E1115" s="335"/>
      <c r="F1115" s="335"/>
      <c r="G1115" s="335"/>
    </row>
    <row r="1116" spans="1:7" x14ac:dyDescent="0.2">
      <c r="A1116" s="334"/>
      <c r="B1116" s="335"/>
      <c r="C1116" s="335"/>
      <c r="D1116" s="335"/>
      <c r="E1116" s="335"/>
      <c r="F1116" s="335"/>
      <c r="G1116" s="335"/>
    </row>
    <row r="1117" spans="1:7" x14ac:dyDescent="0.2">
      <c r="A1117" s="334"/>
      <c r="B1117" s="335"/>
      <c r="C1117" s="335"/>
      <c r="D1117" s="335"/>
      <c r="E1117" s="335"/>
      <c r="F1117" s="335"/>
      <c r="G1117" s="335"/>
    </row>
    <row r="1118" spans="1:7" x14ac:dyDescent="0.2">
      <c r="A1118" s="334"/>
      <c r="B1118" s="335"/>
      <c r="C1118" s="335"/>
      <c r="D1118" s="335"/>
      <c r="E1118" s="335"/>
      <c r="F1118" s="335"/>
      <c r="G1118" s="335"/>
    </row>
    <row r="1119" spans="1:7" x14ac:dyDescent="0.2">
      <c r="A1119" s="334"/>
      <c r="B1119" s="335"/>
      <c r="C1119" s="335"/>
      <c r="D1119" s="335"/>
      <c r="E1119" s="335"/>
      <c r="F1119" s="335"/>
      <c r="G1119" s="335"/>
    </row>
    <row r="1120" spans="1:7" x14ac:dyDescent="0.2">
      <c r="A1120" s="334"/>
      <c r="B1120" s="335"/>
      <c r="C1120" s="335"/>
      <c r="D1120" s="335"/>
      <c r="E1120" s="335"/>
      <c r="F1120" s="335"/>
      <c r="G1120" s="335"/>
    </row>
    <row r="1121" spans="1:7" x14ac:dyDescent="0.2">
      <c r="A1121" s="334"/>
      <c r="B1121" s="335"/>
      <c r="C1121" s="335"/>
      <c r="D1121" s="335"/>
      <c r="E1121" s="335"/>
      <c r="F1121" s="335"/>
      <c r="G1121" s="335"/>
    </row>
    <row r="1122" spans="1:7" x14ac:dyDescent="0.2">
      <c r="A1122" s="334"/>
      <c r="B1122" s="335"/>
      <c r="C1122" s="335"/>
      <c r="D1122" s="335"/>
      <c r="E1122" s="335"/>
      <c r="F1122" s="335"/>
      <c r="G1122" s="335"/>
    </row>
    <row r="1123" spans="1:7" x14ac:dyDescent="0.2">
      <c r="A1123" s="334"/>
      <c r="B1123" s="335"/>
      <c r="C1123" s="335"/>
      <c r="D1123" s="335"/>
      <c r="E1123" s="335"/>
      <c r="F1123" s="335"/>
      <c r="G1123" s="335"/>
    </row>
    <row r="1124" spans="1:7" x14ac:dyDescent="0.2">
      <c r="A1124" s="334"/>
      <c r="B1124" s="335"/>
      <c r="C1124" s="335"/>
      <c r="D1124" s="335"/>
      <c r="E1124" s="335"/>
      <c r="F1124" s="335"/>
      <c r="G1124" s="335"/>
    </row>
    <row r="1125" spans="1:7" x14ac:dyDescent="0.2">
      <c r="A1125" s="334"/>
      <c r="B1125" s="335"/>
      <c r="C1125" s="335"/>
      <c r="D1125" s="335"/>
      <c r="E1125" s="335"/>
      <c r="F1125" s="335"/>
      <c r="G1125" s="335"/>
    </row>
    <row r="1126" spans="1:7" x14ac:dyDescent="0.2">
      <c r="A1126" s="334"/>
      <c r="B1126" s="335"/>
      <c r="C1126" s="335"/>
      <c r="D1126" s="335"/>
      <c r="E1126" s="335"/>
      <c r="F1126" s="335"/>
      <c r="G1126" s="335"/>
    </row>
    <row r="1127" spans="1:7" x14ac:dyDescent="0.2">
      <c r="A1127" s="334"/>
      <c r="B1127" s="335"/>
      <c r="C1127" s="335"/>
      <c r="D1127" s="335"/>
      <c r="E1127" s="335"/>
      <c r="F1127" s="335"/>
      <c r="G1127" s="335"/>
    </row>
    <row r="1128" spans="1:7" x14ac:dyDescent="0.2">
      <c r="A1128" s="334"/>
      <c r="B1128" s="335"/>
      <c r="C1128" s="335"/>
      <c r="D1128" s="335"/>
      <c r="E1128" s="335"/>
      <c r="F1128" s="335"/>
      <c r="G1128" s="335"/>
    </row>
    <row r="1129" spans="1:7" x14ac:dyDescent="0.2">
      <c r="A1129" s="334"/>
      <c r="B1129" s="335"/>
      <c r="C1129" s="335"/>
      <c r="D1129" s="335"/>
      <c r="E1129" s="335"/>
      <c r="F1129" s="335"/>
      <c r="G1129" s="335"/>
    </row>
    <row r="1130" spans="1:7" x14ac:dyDescent="0.2">
      <c r="A1130" s="334"/>
      <c r="B1130" s="335"/>
      <c r="C1130" s="335"/>
      <c r="D1130" s="335"/>
      <c r="E1130" s="335"/>
      <c r="F1130" s="335"/>
      <c r="G1130" s="335"/>
    </row>
    <row r="1131" spans="1:7" x14ac:dyDescent="0.2">
      <c r="A1131" s="334"/>
      <c r="B1131" s="335"/>
      <c r="C1131" s="335"/>
      <c r="D1131" s="335"/>
      <c r="E1131" s="335"/>
      <c r="F1131" s="335"/>
      <c r="G1131" s="335"/>
    </row>
    <row r="1132" spans="1:7" x14ac:dyDescent="0.2">
      <c r="A1132" s="334"/>
      <c r="B1132" s="335"/>
      <c r="C1132" s="335"/>
      <c r="D1132" s="335"/>
      <c r="E1132" s="335"/>
      <c r="F1132" s="335"/>
      <c r="G1132" s="335"/>
    </row>
    <row r="1133" spans="1:7" x14ac:dyDescent="0.2">
      <c r="A1133" s="334"/>
      <c r="B1133" s="335"/>
      <c r="C1133" s="335"/>
      <c r="D1133" s="335"/>
      <c r="E1133" s="335"/>
      <c r="F1133" s="335"/>
      <c r="G1133" s="335"/>
    </row>
    <row r="1134" spans="1:7" x14ac:dyDescent="0.2">
      <c r="A1134" s="334"/>
      <c r="B1134" s="335"/>
      <c r="C1134" s="335"/>
      <c r="D1134" s="335"/>
      <c r="E1134" s="335"/>
      <c r="F1134" s="335"/>
      <c r="G1134" s="335"/>
    </row>
    <row r="1135" spans="1:7" x14ac:dyDescent="0.2">
      <c r="A1135" s="334"/>
      <c r="B1135" s="335"/>
      <c r="C1135" s="335"/>
      <c r="D1135" s="335"/>
      <c r="E1135" s="335"/>
      <c r="F1135" s="335"/>
      <c r="G1135" s="335"/>
    </row>
    <row r="1136" spans="1:7" x14ac:dyDescent="0.2">
      <c r="A1136" s="334"/>
      <c r="B1136" s="335"/>
      <c r="C1136" s="335"/>
      <c r="D1136" s="335"/>
      <c r="E1136" s="335"/>
      <c r="F1136" s="335"/>
      <c r="G1136" s="335"/>
    </row>
    <row r="1137" spans="1:7" x14ac:dyDescent="0.2">
      <c r="A1137" s="334"/>
      <c r="B1137" s="335"/>
      <c r="C1137" s="335"/>
      <c r="D1137" s="335"/>
      <c r="E1137" s="335"/>
      <c r="F1137" s="335"/>
      <c r="G1137" s="335"/>
    </row>
    <row r="1138" spans="1:7" x14ac:dyDescent="0.2">
      <c r="A1138" s="334"/>
      <c r="B1138" s="335"/>
      <c r="C1138" s="335"/>
      <c r="D1138" s="335"/>
      <c r="E1138" s="335"/>
      <c r="F1138" s="335"/>
      <c r="G1138" s="335"/>
    </row>
    <row r="1139" spans="1:7" x14ac:dyDescent="0.2">
      <c r="A1139" s="334"/>
      <c r="B1139" s="335"/>
      <c r="C1139" s="335"/>
      <c r="D1139" s="335"/>
      <c r="E1139" s="335"/>
      <c r="F1139" s="335"/>
      <c r="G1139" s="335"/>
    </row>
    <row r="1140" spans="1:7" x14ac:dyDescent="0.2">
      <c r="A1140" s="334"/>
      <c r="B1140" s="335"/>
      <c r="C1140" s="335"/>
      <c r="D1140" s="335"/>
      <c r="E1140" s="335"/>
      <c r="F1140" s="335"/>
      <c r="G1140" s="335"/>
    </row>
    <row r="1141" spans="1:7" x14ac:dyDescent="0.2">
      <c r="A1141" s="334"/>
      <c r="B1141" s="335"/>
      <c r="C1141" s="335"/>
      <c r="D1141" s="335"/>
      <c r="E1141" s="335"/>
      <c r="F1141" s="335"/>
      <c r="G1141" s="335"/>
    </row>
    <row r="1142" spans="1:7" x14ac:dyDescent="0.2">
      <c r="A1142" s="334"/>
      <c r="B1142" s="335"/>
      <c r="C1142" s="335"/>
      <c r="D1142" s="335"/>
      <c r="E1142" s="335"/>
      <c r="F1142" s="335"/>
      <c r="G1142" s="335"/>
    </row>
    <row r="1143" spans="1:7" x14ac:dyDescent="0.2">
      <c r="A1143" s="334"/>
      <c r="B1143" s="335"/>
      <c r="C1143" s="335"/>
      <c r="D1143" s="335"/>
      <c r="E1143" s="335"/>
      <c r="F1143" s="335"/>
      <c r="G1143" s="335"/>
    </row>
    <row r="1144" spans="1:7" x14ac:dyDescent="0.2">
      <c r="A1144" s="334"/>
      <c r="B1144" s="335"/>
      <c r="C1144" s="335"/>
      <c r="D1144" s="335"/>
      <c r="E1144" s="335"/>
      <c r="F1144" s="335"/>
      <c r="G1144" s="335"/>
    </row>
    <row r="1145" spans="1:7" x14ac:dyDescent="0.2">
      <c r="A1145" s="334"/>
      <c r="B1145" s="335"/>
      <c r="C1145" s="335"/>
      <c r="D1145" s="335"/>
      <c r="E1145" s="335"/>
      <c r="F1145" s="335"/>
      <c r="G1145" s="335"/>
    </row>
    <row r="1146" spans="1:7" x14ac:dyDescent="0.2">
      <c r="A1146" s="334"/>
      <c r="B1146" s="335"/>
      <c r="C1146" s="335"/>
      <c r="D1146" s="335"/>
      <c r="E1146" s="335"/>
      <c r="F1146" s="335"/>
      <c r="G1146" s="335"/>
    </row>
    <row r="1147" spans="1:7" x14ac:dyDescent="0.2">
      <c r="A1147" s="334"/>
      <c r="B1147" s="335"/>
      <c r="C1147" s="335"/>
      <c r="D1147" s="335"/>
      <c r="E1147" s="335"/>
      <c r="F1147" s="335"/>
      <c r="G1147" s="335"/>
    </row>
    <row r="1148" spans="1:7" x14ac:dyDescent="0.2">
      <c r="A1148" s="334"/>
      <c r="B1148" s="335"/>
      <c r="C1148" s="335"/>
      <c r="D1148" s="335"/>
      <c r="E1148" s="335"/>
      <c r="F1148" s="335"/>
      <c r="G1148" s="335"/>
    </row>
    <row r="1149" spans="1:7" x14ac:dyDescent="0.2">
      <c r="A1149" s="334"/>
      <c r="B1149" s="335"/>
      <c r="C1149" s="335"/>
      <c r="D1149" s="335"/>
      <c r="E1149" s="335"/>
      <c r="F1149" s="335"/>
      <c r="G1149" s="335"/>
    </row>
    <row r="1150" spans="1:7" x14ac:dyDescent="0.2">
      <c r="A1150" s="334"/>
      <c r="B1150" s="335"/>
      <c r="C1150" s="335"/>
      <c r="D1150" s="335"/>
      <c r="E1150" s="335"/>
      <c r="F1150" s="335"/>
      <c r="G1150" s="335"/>
    </row>
    <row r="1151" spans="1:7" x14ac:dyDescent="0.2">
      <c r="A1151" s="334"/>
      <c r="B1151" s="335"/>
      <c r="C1151" s="335"/>
      <c r="D1151" s="335"/>
      <c r="E1151" s="335"/>
      <c r="F1151" s="335"/>
      <c r="G1151" s="335"/>
    </row>
    <row r="1152" spans="1:7" x14ac:dyDescent="0.2">
      <c r="A1152" s="334"/>
      <c r="B1152" s="335"/>
      <c r="C1152" s="335"/>
      <c r="D1152" s="335"/>
      <c r="E1152" s="335"/>
      <c r="F1152" s="335"/>
      <c r="G1152" s="335"/>
    </row>
    <row r="1153" spans="1:7" x14ac:dyDescent="0.2">
      <c r="A1153" s="334"/>
      <c r="B1153" s="335"/>
      <c r="C1153" s="335"/>
      <c r="D1153" s="335"/>
      <c r="E1153" s="335"/>
      <c r="F1153" s="335"/>
      <c r="G1153" s="335"/>
    </row>
    <row r="1154" spans="1:7" x14ac:dyDescent="0.2">
      <c r="A1154" s="334"/>
      <c r="B1154" s="335"/>
      <c r="C1154" s="335"/>
      <c r="D1154" s="335"/>
      <c r="E1154" s="335"/>
      <c r="F1154" s="335"/>
      <c r="G1154" s="335"/>
    </row>
    <row r="1155" spans="1:7" x14ac:dyDescent="0.2">
      <c r="A1155" s="334"/>
      <c r="B1155" s="335"/>
      <c r="C1155" s="335"/>
      <c r="D1155" s="335"/>
      <c r="E1155" s="335"/>
      <c r="F1155" s="335"/>
      <c r="G1155" s="335"/>
    </row>
    <row r="1156" spans="1:7" x14ac:dyDescent="0.2">
      <c r="A1156" s="334"/>
      <c r="B1156" s="335"/>
      <c r="C1156" s="335"/>
      <c r="D1156" s="335"/>
      <c r="E1156" s="335"/>
      <c r="F1156" s="335"/>
      <c r="G1156" s="335"/>
    </row>
    <row r="1157" spans="1:7" x14ac:dyDescent="0.2">
      <c r="A1157" s="334"/>
      <c r="B1157" s="335"/>
      <c r="C1157" s="335"/>
      <c r="D1157" s="335"/>
      <c r="E1157" s="335"/>
      <c r="F1157" s="335"/>
      <c r="G1157" s="335"/>
    </row>
    <row r="1158" spans="1:7" x14ac:dyDescent="0.2">
      <c r="A1158" s="334"/>
      <c r="B1158" s="335"/>
      <c r="C1158" s="335"/>
      <c r="D1158" s="335"/>
      <c r="E1158" s="335"/>
      <c r="F1158" s="335"/>
      <c r="G1158" s="335"/>
    </row>
    <row r="1159" spans="1:7" x14ac:dyDescent="0.2">
      <c r="A1159" s="334"/>
      <c r="B1159" s="335"/>
      <c r="C1159" s="335"/>
      <c r="D1159" s="335"/>
      <c r="E1159" s="335"/>
      <c r="F1159" s="335"/>
      <c r="G1159" s="335"/>
    </row>
    <row r="1160" spans="1:7" x14ac:dyDescent="0.2">
      <c r="A1160" s="334"/>
      <c r="B1160" s="335"/>
      <c r="C1160" s="335"/>
      <c r="D1160" s="335"/>
      <c r="E1160" s="335"/>
      <c r="F1160" s="335"/>
      <c r="G1160" s="335"/>
    </row>
    <row r="1161" spans="1:7" x14ac:dyDescent="0.2">
      <c r="A1161" s="334"/>
      <c r="B1161" s="335"/>
      <c r="C1161" s="335"/>
      <c r="D1161" s="335"/>
      <c r="E1161" s="335"/>
      <c r="F1161" s="335"/>
      <c r="G1161" s="335"/>
    </row>
    <row r="1162" spans="1:7" x14ac:dyDescent="0.2">
      <c r="A1162" s="334"/>
      <c r="B1162" s="335"/>
      <c r="C1162" s="335"/>
      <c r="D1162" s="335"/>
      <c r="E1162" s="335"/>
      <c r="F1162" s="335"/>
      <c r="G1162" s="335"/>
    </row>
    <row r="1163" spans="1:7" x14ac:dyDescent="0.2">
      <c r="A1163" s="334"/>
      <c r="B1163" s="335"/>
      <c r="C1163" s="335"/>
      <c r="D1163" s="335"/>
      <c r="E1163" s="335"/>
      <c r="F1163" s="335"/>
      <c r="G1163" s="335"/>
    </row>
    <row r="1164" spans="1:7" x14ac:dyDescent="0.2">
      <c r="A1164" s="334"/>
      <c r="B1164" s="335"/>
      <c r="C1164" s="335"/>
      <c r="D1164" s="335"/>
      <c r="E1164" s="335"/>
      <c r="F1164" s="335"/>
      <c r="G1164" s="335"/>
    </row>
    <row r="1165" spans="1:7" x14ac:dyDescent="0.2">
      <c r="A1165" s="334"/>
      <c r="B1165" s="335"/>
      <c r="C1165" s="335"/>
      <c r="D1165" s="335"/>
      <c r="E1165" s="335"/>
      <c r="F1165" s="335"/>
      <c r="G1165" s="335"/>
    </row>
    <row r="1166" spans="1:7" x14ac:dyDescent="0.2">
      <c r="A1166" s="334"/>
      <c r="B1166" s="335"/>
      <c r="C1166" s="335"/>
      <c r="D1166" s="335"/>
      <c r="E1166" s="335"/>
      <c r="F1166" s="335"/>
      <c r="G1166" s="335"/>
    </row>
    <row r="1167" spans="1:7" x14ac:dyDescent="0.2">
      <c r="A1167" s="334"/>
      <c r="B1167" s="335"/>
      <c r="C1167" s="335"/>
      <c r="D1167" s="335"/>
      <c r="E1167" s="335"/>
      <c r="F1167" s="335"/>
      <c r="G1167" s="335"/>
    </row>
    <row r="1168" spans="1:7" x14ac:dyDescent="0.2">
      <c r="A1168" s="334"/>
      <c r="B1168" s="335"/>
      <c r="C1168" s="335"/>
      <c r="D1168" s="335"/>
      <c r="E1168" s="335"/>
      <c r="F1168" s="335"/>
      <c r="G1168" s="335"/>
    </row>
    <row r="1169" spans="1:7" x14ac:dyDescent="0.2">
      <c r="A1169" s="334"/>
      <c r="B1169" s="335"/>
      <c r="C1169" s="335"/>
      <c r="D1169" s="335"/>
      <c r="E1169" s="335"/>
      <c r="F1169" s="335"/>
      <c r="G1169" s="335"/>
    </row>
    <row r="1170" spans="1:7" x14ac:dyDescent="0.2">
      <c r="A1170" s="334"/>
      <c r="B1170" s="335"/>
      <c r="C1170" s="335"/>
      <c r="D1170" s="335"/>
      <c r="E1170" s="335"/>
      <c r="F1170" s="335"/>
      <c r="G1170" s="335"/>
    </row>
    <row r="1171" spans="1:7" x14ac:dyDescent="0.2">
      <c r="A1171" s="334"/>
      <c r="B1171" s="335"/>
      <c r="C1171" s="335"/>
      <c r="D1171" s="335"/>
      <c r="E1171" s="335"/>
      <c r="F1171" s="335"/>
      <c r="G1171" s="335"/>
    </row>
    <row r="1172" spans="1:7" x14ac:dyDescent="0.2">
      <c r="A1172" s="334"/>
      <c r="B1172" s="335"/>
      <c r="C1172" s="335"/>
      <c r="D1172" s="335"/>
      <c r="E1172" s="335"/>
      <c r="F1172" s="335"/>
      <c r="G1172" s="335"/>
    </row>
    <row r="1173" spans="1:7" x14ac:dyDescent="0.2">
      <c r="A1173" s="334"/>
      <c r="B1173" s="335"/>
      <c r="C1173" s="335"/>
      <c r="D1173" s="335"/>
      <c r="E1173" s="335"/>
      <c r="F1173" s="335"/>
      <c r="G1173" s="335"/>
    </row>
    <row r="1174" spans="1:7" x14ac:dyDescent="0.2">
      <c r="A1174" s="334"/>
      <c r="B1174" s="335"/>
      <c r="C1174" s="335"/>
      <c r="D1174" s="335"/>
      <c r="E1174" s="335"/>
      <c r="F1174" s="335"/>
      <c r="G1174" s="335"/>
    </row>
    <row r="1175" spans="1:7" x14ac:dyDescent="0.2">
      <c r="A1175" s="334"/>
      <c r="B1175" s="335"/>
      <c r="C1175" s="335"/>
      <c r="D1175" s="335"/>
      <c r="E1175" s="335"/>
      <c r="F1175" s="335"/>
      <c r="G1175" s="335"/>
    </row>
    <row r="1176" spans="1:7" x14ac:dyDescent="0.2">
      <c r="A1176" s="334"/>
      <c r="B1176" s="335"/>
      <c r="C1176" s="335"/>
      <c r="D1176" s="335"/>
      <c r="E1176" s="335"/>
      <c r="F1176" s="335"/>
      <c r="G1176" s="335"/>
    </row>
    <row r="1177" spans="1:7" x14ac:dyDescent="0.2">
      <c r="A1177" s="334"/>
      <c r="B1177" s="335"/>
      <c r="C1177" s="335"/>
      <c r="D1177" s="335"/>
      <c r="E1177" s="335"/>
      <c r="F1177" s="335"/>
      <c r="G1177" s="335"/>
    </row>
    <row r="1178" spans="1:7" x14ac:dyDescent="0.2">
      <c r="A1178" s="334"/>
      <c r="B1178" s="335"/>
      <c r="C1178" s="335"/>
      <c r="D1178" s="335"/>
      <c r="E1178" s="335"/>
      <c r="F1178" s="335"/>
      <c r="G1178" s="335"/>
    </row>
    <row r="1179" spans="1:7" x14ac:dyDescent="0.2">
      <c r="A1179" s="334"/>
      <c r="B1179" s="335"/>
      <c r="C1179" s="335"/>
      <c r="D1179" s="335"/>
      <c r="E1179" s="335"/>
      <c r="F1179" s="335"/>
      <c r="G1179" s="335"/>
    </row>
    <row r="1180" spans="1:7" x14ac:dyDescent="0.2">
      <c r="A1180" s="334"/>
      <c r="B1180" s="335"/>
      <c r="C1180" s="335"/>
      <c r="D1180" s="335"/>
      <c r="E1180" s="335"/>
      <c r="F1180" s="335"/>
      <c r="G1180" s="335"/>
    </row>
    <row r="1181" spans="1:7" x14ac:dyDescent="0.2">
      <c r="A1181" s="334"/>
      <c r="B1181" s="335"/>
      <c r="C1181" s="335"/>
      <c r="D1181" s="335"/>
      <c r="E1181" s="335"/>
      <c r="F1181" s="335"/>
      <c r="G1181" s="335"/>
    </row>
    <row r="1182" spans="1:7" x14ac:dyDescent="0.2">
      <c r="A1182" s="334"/>
      <c r="B1182" s="335"/>
      <c r="C1182" s="335"/>
      <c r="D1182" s="335"/>
      <c r="E1182" s="335"/>
      <c r="F1182" s="335"/>
      <c r="G1182" s="335"/>
    </row>
    <row r="1183" spans="1:7" x14ac:dyDescent="0.2">
      <c r="A1183" s="334"/>
      <c r="B1183" s="335"/>
      <c r="C1183" s="335"/>
      <c r="D1183" s="335"/>
      <c r="E1183" s="335"/>
      <c r="F1183" s="335"/>
      <c r="G1183" s="335"/>
    </row>
    <row r="1184" spans="1:7" x14ac:dyDescent="0.2">
      <c r="A1184" s="334"/>
      <c r="B1184" s="335"/>
      <c r="C1184" s="335"/>
      <c r="D1184" s="335"/>
      <c r="E1184" s="335"/>
      <c r="F1184" s="335"/>
      <c r="G1184" s="335"/>
    </row>
    <row r="1185" spans="1:7" x14ac:dyDescent="0.2">
      <c r="A1185" s="334"/>
      <c r="B1185" s="335"/>
      <c r="C1185" s="335"/>
      <c r="D1185" s="335"/>
      <c r="E1185" s="335"/>
      <c r="F1185" s="335"/>
      <c r="G1185" s="335"/>
    </row>
    <row r="1186" spans="1:7" x14ac:dyDescent="0.2">
      <c r="A1186" s="334"/>
      <c r="B1186" s="335"/>
      <c r="C1186" s="335"/>
      <c r="D1186" s="335"/>
      <c r="E1186" s="335"/>
      <c r="F1186" s="335"/>
      <c r="G1186" s="335"/>
    </row>
    <row r="1187" spans="1:7" x14ac:dyDescent="0.2">
      <c r="A1187" s="334"/>
      <c r="B1187" s="335"/>
      <c r="C1187" s="335"/>
      <c r="D1187" s="335"/>
      <c r="E1187" s="335"/>
      <c r="F1187" s="335"/>
      <c r="G1187" s="335"/>
    </row>
    <row r="1188" spans="1:7" x14ac:dyDescent="0.2">
      <c r="A1188" s="334"/>
      <c r="B1188" s="335"/>
      <c r="C1188" s="335"/>
      <c r="D1188" s="335"/>
      <c r="E1188" s="335"/>
      <c r="F1188" s="335"/>
      <c r="G1188" s="335"/>
    </row>
    <row r="1189" spans="1:7" x14ac:dyDescent="0.2">
      <c r="A1189" s="334"/>
      <c r="B1189" s="335"/>
      <c r="C1189" s="335"/>
      <c r="D1189" s="335"/>
      <c r="E1189" s="335"/>
      <c r="F1189" s="335"/>
      <c r="G1189" s="335"/>
    </row>
    <row r="1190" spans="1:7" x14ac:dyDescent="0.2">
      <c r="A1190" s="334"/>
      <c r="B1190" s="335"/>
      <c r="C1190" s="335"/>
      <c r="D1190" s="335"/>
      <c r="E1190" s="335"/>
      <c r="F1190" s="335"/>
      <c r="G1190" s="335"/>
    </row>
    <row r="1191" spans="1:7" x14ac:dyDescent="0.2">
      <c r="A1191" s="334"/>
      <c r="B1191" s="335"/>
      <c r="C1191" s="335"/>
      <c r="D1191" s="335"/>
      <c r="E1191" s="335"/>
      <c r="F1191" s="335"/>
      <c r="G1191" s="335"/>
    </row>
    <row r="1192" spans="1:7" x14ac:dyDescent="0.2">
      <c r="A1192" s="334"/>
      <c r="B1192" s="335"/>
      <c r="C1192" s="335"/>
      <c r="D1192" s="335"/>
      <c r="E1192" s="335"/>
      <c r="F1192" s="335"/>
      <c r="G1192" s="335"/>
    </row>
    <row r="1193" spans="1:7" x14ac:dyDescent="0.2">
      <c r="A1193" s="334"/>
      <c r="B1193" s="335"/>
      <c r="C1193" s="335"/>
      <c r="D1193" s="335"/>
      <c r="E1193" s="335"/>
      <c r="F1193" s="335"/>
      <c r="G1193" s="335"/>
    </row>
    <row r="1194" spans="1:7" x14ac:dyDescent="0.2">
      <c r="A1194" s="334"/>
      <c r="B1194" s="335"/>
      <c r="C1194" s="335"/>
      <c r="D1194" s="335"/>
      <c r="E1194" s="335"/>
      <c r="F1194" s="335"/>
      <c r="G1194" s="335"/>
    </row>
    <row r="1195" spans="1:7" x14ac:dyDescent="0.2">
      <c r="A1195" s="334"/>
      <c r="B1195" s="335"/>
      <c r="C1195" s="335"/>
      <c r="D1195" s="335"/>
      <c r="E1195" s="335"/>
      <c r="F1195" s="335"/>
      <c r="G1195" s="335"/>
    </row>
    <row r="1196" spans="1:7" x14ac:dyDescent="0.2">
      <c r="A1196" s="334"/>
      <c r="B1196" s="335"/>
      <c r="C1196" s="335"/>
      <c r="D1196" s="335"/>
      <c r="E1196" s="335"/>
      <c r="F1196" s="335"/>
      <c r="G1196" s="335"/>
    </row>
    <row r="1197" spans="1:7" x14ac:dyDescent="0.2">
      <c r="A1197" s="334"/>
      <c r="B1197" s="335"/>
      <c r="C1197" s="335"/>
      <c r="D1197" s="335"/>
      <c r="E1197" s="335"/>
      <c r="F1197" s="335"/>
      <c r="G1197" s="335"/>
    </row>
    <row r="1198" spans="1:7" x14ac:dyDescent="0.2">
      <c r="A1198" s="334"/>
      <c r="B1198" s="335"/>
      <c r="C1198" s="335"/>
      <c r="D1198" s="335"/>
      <c r="E1198" s="335"/>
      <c r="F1198" s="335"/>
      <c r="G1198" s="335"/>
    </row>
    <row r="1199" spans="1:7" x14ac:dyDescent="0.2">
      <c r="A1199" s="334"/>
      <c r="B1199" s="335"/>
      <c r="C1199" s="335"/>
      <c r="D1199" s="335"/>
      <c r="E1199" s="335"/>
      <c r="F1199" s="335"/>
      <c r="G1199" s="335"/>
    </row>
    <row r="1200" spans="1:7" x14ac:dyDescent="0.2">
      <c r="A1200" s="334"/>
      <c r="B1200" s="335"/>
      <c r="C1200" s="335"/>
      <c r="D1200" s="335"/>
      <c r="E1200" s="335"/>
      <c r="F1200" s="335"/>
      <c r="G1200" s="335"/>
    </row>
    <row r="1201" spans="1:7" x14ac:dyDescent="0.2">
      <c r="A1201" s="334"/>
      <c r="B1201" s="335"/>
      <c r="C1201" s="335"/>
      <c r="D1201" s="335"/>
      <c r="E1201" s="335"/>
      <c r="F1201" s="335"/>
      <c r="G1201" s="335"/>
    </row>
    <row r="1202" spans="1:7" x14ac:dyDescent="0.2">
      <c r="A1202" s="334"/>
      <c r="B1202" s="335"/>
      <c r="C1202" s="335"/>
      <c r="D1202" s="335"/>
      <c r="E1202" s="335"/>
      <c r="F1202" s="335"/>
      <c r="G1202" s="335"/>
    </row>
    <row r="1203" spans="1:7" x14ac:dyDescent="0.2">
      <c r="A1203" s="334"/>
      <c r="B1203" s="335"/>
      <c r="C1203" s="335"/>
      <c r="D1203" s="335"/>
      <c r="E1203" s="335"/>
      <c r="F1203" s="335"/>
      <c r="G1203" s="335"/>
    </row>
    <row r="1204" spans="1:7" x14ac:dyDescent="0.2">
      <c r="A1204" s="334"/>
      <c r="B1204" s="335"/>
      <c r="C1204" s="335"/>
      <c r="D1204" s="335"/>
      <c r="E1204" s="335"/>
      <c r="F1204" s="335"/>
      <c r="G1204" s="335"/>
    </row>
    <row r="1205" spans="1:7" x14ac:dyDescent="0.2">
      <c r="A1205" s="334"/>
      <c r="B1205" s="335"/>
      <c r="C1205" s="335"/>
      <c r="D1205" s="335"/>
      <c r="E1205" s="335"/>
      <c r="F1205" s="335"/>
      <c r="G1205" s="335"/>
    </row>
    <row r="1206" spans="1:7" x14ac:dyDescent="0.2">
      <c r="A1206" s="334"/>
      <c r="B1206" s="335"/>
      <c r="C1206" s="335"/>
      <c r="D1206" s="335"/>
      <c r="E1206" s="335"/>
      <c r="F1206" s="335"/>
      <c r="G1206" s="335"/>
    </row>
    <row r="1207" spans="1:7" x14ac:dyDescent="0.2">
      <c r="A1207" s="334"/>
      <c r="B1207" s="335"/>
      <c r="C1207" s="335"/>
      <c r="D1207" s="335"/>
      <c r="E1207" s="335"/>
      <c r="F1207" s="335"/>
      <c r="G1207" s="335"/>
    </row>
    <row r="1208" spans="1:7" x14ac:dyDescent="0.2">
      <c r="A1208" s="334"/>
      <c r="B1208" s="335"/>
      <c r="C1208" s="335"/>
      <c r="D1208" s="335"/>
      <c r="E1208" s="335"/>
      <c r="F1208" s="335"/>
      <c r="G1208" s="335"/>
    </row>
    <row r="1209" spans="1:7" x14ac:dyDescent="0.2">
      <c r="A1209" s="334"/>
      <c r="B1209" s="335"/>
      <c r="C1209" s="335"/>
      <c r="D1209" s="335"/>
      <c r="E1209" s="335"/>
      <c r="F1209" s="335"/>
      <c r="G1209" s="335"/>
    </row>
    <row r="1210" spans="1:7" x14ac:dyDescent="0.2">
      <c r="A1210" s="334"/>
      <c r="B1210" s="335"/>
      <c r="C1210" s="335"/>
      <c r="D1210" s="335"/>
      <c r="E1210" s="335"/>
      <c r="F1210" s="335"/>
      <c r="G1210" s="335"/>
    </row>
    <row r="1211" spans="1:7" x14ac:dyDescent="0.2">
      <c r="A1211" s="334"/>
      <c r="B1211" s="335"/>
      <c r="C1211" s="335"/>
      <c r="D1211" s="335"/>
      <c r="E1211" s="335"/>
      <c r="F1211" s="335"/>
      <c r="G1211" s="335"/>
    </row>
    <row r="1212" spans="1:7" x14ac:dyDescent="0.2">
      <c r="A1212" s="334"/>
      <c r="B1212" s="335"/>
      <c r="C1212" s="335"/>
      <c r="D1212" s="335"/>
      <c r="E1212" s="335"/>
      <c r="F1212" s="335"/>
      <c r="G1212" s="335"/>
    </row>
    <row r="1213" spans="1:7" x14ac:dyDescent="0.2">
      <c r="A1213" s="334"/>
      <c r="B1213" s="335"/>
      <c r="C1213" s="335"/>
      <c r="D1213" s="335"/>
      <c r="E1213" s="335"/>
      <c r="F1213" s="335"/>
      <c r="G1213" s="335"/>
    </row>
    <row r="1214" spans="1:7" x14ac:dyDescent="0.2">
      <c r="A1214" s="334"/>
      <c r="B1214" s="335"/>
      <c r="C1214" s="335"/>
      <c r="D1214" s="335"/>
      <c r="E1214" s="335"/>
      <c r="F1214" s="335"/>
      <c r="G1214" s="335"/>
    </row>
    <row r="1215" spans="1:7" x14ac:dyDescent="0.2">
      <c r="A1215" s="334"/>
      <c r="B1215" s="335"/>
      <c r="C1215" s="335"/>
      <c r="D1215" s="335"/>
      <c r="E1215" s="335"/>
      <c r="F1215" s="335"/>
      <c r="G1215" s="335"/>
    </row>
    <row r="1216" spans="1:7" x14ac:dyDescent="0.2">
      <c r="A1216" s="334"/>
      <c r="B1216" s="335"/>
      <c r="C1216" s="335"/>
      <c r="D1216" s="335"/>
      <c r="E1216" s="335"/>
      <c r="F1216" s="335"/>
      <c r="G1216" s="335"/>
    </row>
    <row r="1217" spans="1:7" x14ac:dyDescent="0.2">
      <c r="A1217" s="334"/>
      <c r="B1217" s="335"/>
      <c r="C1217" s="335"/>
      <c r="D1217" s="335"/>
      <c r="E1217" s="335"/>
      <c r="F1217" s="335"/>
      <c r="G1217" s="335"/>
    </row>
    <row r="1218" spans="1:7" x14ac:dyDescent="0.2">
      <c r="A1218" s="334"/>
      <c r="B1218" s="335"/>
      <c r="C1218" s="335"/>
      <c r="D1218" s="335"/>
      <c r="E1218" s="335"/>
      <c r="F1218" s="335"/>
      <c r="G1218" s="335"/>
    </row>
    <row r="1219" spans="1:7" x14ac:dyDescent="0.2">
      <c r="A1219" s="334"/>
      <c r="B1219" s="335"/>
      <c r="C1219" s="335"/>
      <c r="D1219" s="335"/>
      <c r="E1219" s="335"/>
      <c r="F1219" s="335"/>
      <c r="G1219" s="335"/>
    </row>
    <row r="1220" spans="1:7" x14ac:dyDescent="0.2">
      <c r="A1220" s="334"/>
      <c r="B1220" s="335"/>
      <c r="C1220" s="335"/>
      <c r="D1220" s="335"/>
      <c r="E1220" s="335"/>
      <c r="F1220" s="335"/>
      <c r="G1220" s="335"/>
    </row>
    <row r="1221" spans="1:7" x14ac:dyDescent="0.2">
      <c r="A1221" s="334"/>
      <c r="B1221" s="335"/>
      <c r="C1221" s="335"/>
      <c r="D1221" s="335"/>
      <c r="E1221" s="335"/>
      <c r="F1221" s="335"/>
      <c r="G1221" s="335"/>
    </row>
    <row r="1222" spans="1:7" x14ac:dyDescent="0.2">
      <c r="A1222" s="334"/>
      <c r="B1222" s="335"/>
      <c r="C1222" s="335"/>
      <c r="D1222" s="335"/>
      <c r="E1222" s="335"/>
      <c r="F1222" s="335"/>
      <c r="G1222" s="335"/>
    </row>
    <row r="1223" spans="1:7" x14ac:dyDescent="0.2">
      <c r="A1223" s="334"/>
      <c r="B1223" s="335"/>
      <c r="C1223" s="335"/>
      <c r="D1223" s="335"/>
      <c r="E1223" s="335"/>
      <c r="F1223" s="335"/>
      <c r="G1223" s="335"/>
    </row>
    <row r="1224" spans="1:7" x14ac:dyDescent="0.2">
      <c r="A1224" s="334"/>
      <c r="B1224" s="335"/>
      <c r="C1224" s="335"/>
      <c r="D1224" s="335"/>
      <c r="E1224" s="335"/>
      <c r="F1224" s="335"/>
      <c r="G1224" s="335"/>
    </row>
    <row r="1225" spans="1:7" x14ac:dyDescent="0.2">
      <c r="A1225" s="334"/>
      <c r="B1225" s="335"/>
      <c r="C1225" s="335"/>
      <c r="D1225" s="335"/>
      <c r="E1225" s="335"/>
      <c r="F1225" s="335"/>
      <c r="G1225" s="335"/>
    </row>
    <row r="1226" spans="1:7" x14ac:dyDescent="0.2">
      <c r="A1226" s="334"/>
      <c r="B1226" s="335"/>
      <c r="C1226" s="335"/>
      <c r="D1226" s="335"/>
      <c r="E1226" s="335"/>
      <c r="F1226" s="335"/>
      <c r="G1226" s="335"/>
    </row>
    <row r="1227" spans="1:7" x14ac:dyDescent="0.2">
      <c r="A1227" s="334"/>
      <c r="B1227" s="335"/>
      <c r="C1227" s="335"/>
      <c r="D1227" s="335"/>
      <c r="E1227" s="335"/>
      <c r="F1227" s="335"/>
      <c r="G1227" s="335"/>
    </row>
    <row r="1228" spans="1:7" x14ac:dyDescent="0.2">
      <c r="A1228" s="334"/>
      <c r="B1228" s="335"/>
      <c r="C1228" s="335"/>
      <c r="D1228" s="335"/>
      <c r="E1228" s="335"/>
      <c r="F1228" s="335"/>
      <c r="G1228" s="335"/>
    </row>
    <row r="1229" spans="1:7" x14ac:dyDescent="0.2">
      <c r="A1229" s="334"/>
      <c r="B1229" s="335"/>
      <c r="C1229" s="335"/>
      <c r="D1229" s="335"/>
      <c r="E1229" s="335"/>
      <c r="F1229" s="335"/>
      <c r="G1229" s="335"/>
    </row>
    <row r="1230" spans="1:7" x14ac:dyDescent="0.2">
      <c r="A1230" s="334"/>
      <c r="B1230" s="335"/>
      <c r="C1230" s="335"/>
      <c r="D1230" s="335"/>
      <c r="E1230" s="335"/>
      <c r="F1230" s="335"/>
      <c r="G1230" s="335"/>
    </row>
    <row r="1231" spans="1:7" x14ac:dyDescent="0.2">
      <c r="A1231" s="334"/>
      <c r="B1231" s="335"/>
      <c r="C1231" s="335"/>
      <c r="D1231" s="335"/>
      <c r="E1231" s="335"/>
      <c r="F1231" s="335"/>
      <c r="G1231" s="335"/>
    </row>
    <row r="1232" spans="1:7" x14ac:dyDescent="0.2">
      <c r="A1232" s="334"/>
      <c r="B1232" s="335"/>
      <c r="C1232" s="335"/>
      <c r="D1232" s="335"/>
      <c r="E1232" s="335"/>
      <c r="F1232" s="335"/>
      <c r="G1232" s="335"/>
    </row>
    <row r="1233" spans="1:7" x14ac:dyDescent="0.2">
      <c r="A1233" s="334"/>
      <c r="B1233" s="335"/>
      <c r="C1233" s="335"/>
      <c r="D1233" s="335"/>
      <c r="E1233" s="335"/>
      <c r="F1233" s="335"/>
      <c r="G1233" s="335"/>
    </row>
    <row r="1234" spans="1:7" x14ac:dyDescent="0.2">
      <c r="A1234" s="334"/>
      <c r="B1234" s="335"/>
      <c r="C1234" s="335"/>
      <c r="D1234" s="335"/>
      <c r="E1234" s="335"/>
      <c r="F1234" s="335"/>
      <c r="G1234" s="335"/>
    </row>
    <row r="1235" spans="1:7" x14ac:dyDescent="0.2">
      <c r="A1235" s="334"/>
      <c r="B1235" s="335"/>
      <c r="C1235" s="335"/>
      <c r="D1235" s="335"/>
      <c r="E1235" s="335"/>
      <c r="F1235" s="335"/>
      <c r="G1235" s="335"/>
    </row>
    <row r="1236" spans="1:7" x14ac:dyDescent="0.2">
      <c r="A1236" s="334"/>
      <c r="B1236" s="335"/>
      <c r="C1236" s="335"/>
      <c r="D1236" s="335"/>
      <c r="E1236" s="335"/>
      <c r="F1236" s="335"/>
      <c r="G1236" s="335"/>
    </row>
    <row r="1237" spans="1:7" x14ac:dyDescent="0.2">
      <c r="A1237" s="334"/>
      <c r="B1237" s="335"/>
      <c r="C1237" s="335"/>
      <c r="D1237" s="335"/>
      <c r="E1237" s="335"/>
      <c r="F1237" s="335"/>
      <c r="G1237" s="335"/>
    </row>
    <row r="1238" spans="1:7" x14ac:dyDescent="0.2">
      <c r="A1238" s="334"/>
      <c r="B1238" s="335"/>
      <c r="C1238" s="335"/>
      <c r="D1238" s="335"/>
      <c r="E1238" s="335"/>
      <c r="F1238" s="335"/>
      <c r="G1238" s="335"/>
    </row>
    <row r="1239" spans="1:7" x14ac:dyDescent="0.2">
      <c r="A1239" s="334"/>
      <c r="B1239" s="335"/>
      <c r="C1239" s="335"/>
      <c r="D1239" s="335"/>
      <c r="E1239" s="335"/>
      <c r="F1239" s="335"/>
      <c r="G1239" s="335"/>
    </row>
    <row r="1240" spans="1:7" x14ac:dyDescent="0.2">
      <c r="A1240" s="334"/>
      <c r="B1240" s="335"/>
      <c r="C1240" s="335"/>
      <c r="D1240" s="335"/>
      <c r="E1240" s="335"/>
      <c r="F1240" s="335"/>
      <c r="G1240" s="335"/>
    </row>
    <row r="1241" spans="1:7" x14ac:dyDescent="0.2">
      <c r="A1241" s="334"/>
      <c r="B1241" s="335"/>
      <c r="C1241" s="335"/>
      <c r="D1241" s="335"/>
      <c r="E1241" s="335"/>
      <c r="F1241" s="335"/>
      <c r="G1241" s="335"/>
    </row>
    <row r="1242" spans="1:7" x14ac:dyDescent="0.2">
      <c r="A1242" s="334"/>
      <c r="B1242" s="335"/>
      <c r="C1242" s="335"/>
      <c r="D1242" s="335"/>
      <c r="E1242" s="335"/>
      <c r="F1242" s="335"/>
      <c r="G1242" s="335"/>
    </row>
    <row r="1243" spans="1:7" x14ac:dyDescent="0.2">
      <c r="A1243" s="334"/>
      <c r="B1243" s="335"/>
      <c r="C1243" s="335"/>
      <c r="D1243" s="335"/>
      <c r="E1243" s="335"/>
      <c r="F1243" s="335"/>
      <c r="G1243" s="335"/>
    </row>
    <row r="1244" spans="1:7" x14ac:dyDescent="0.2">
      <c r="A1244" s="334"/>
      <c r="B1244" s="335"/>
      <c r="C1244" s="335"/>
      <c r="D1244" s="335"/>
      <c r="E1244" s="335"/>
      <c r="F1244" s="335"/>
      <c r="G1244" s="335"/>
    </row>
    <row r="1245" spans="1:7" x14ac:dyDescent="0.2">
      <c r="A1245" s="334"/>
      <c r="B1245" s="335"/>
      <c r="C1245" s="335"/>
      <c r="D1245" s="335"/>
      <c r="E1245" s="335"/>
      <c r="F1245" s="335"/>
      <c r="G1245" s="335"/>
    </row>
    <row r="1246" spans="1:7" x14ac:dyDescent="0.2">
      <c r="A1246" s="334"/>
      <c r="B1246" s="335"/>
      <c r="C1246" s="335"/>
      <c r="D1246" s="335"/>
      <c r="E1246" s="335"/>
      <c r="F1246" s="335"/>
      <c r="G1246" s="335"/>
    </row>
    <row r="1247" spans="1:7" x14ac:dyDescent="0.2">
      <c r="A1247" s="334"/>
      <c r="B1247" s="335"/>
      <c r="C1247" s="335"/>
      <c r="D1247" s="335"/>
      <c r="E1247" s="335"/>
      <c r="F1247" s="335"/>
      <c r="G1247" s="335"/>
    </row>
    <row r="1248" spans="1:7" x14ac:dyDescent="0.2">
      <c r="A1248" s="334"/>
      <c r="B1248" s="335"/>
      <c r="C1248" s="335"/>
      <c r="D1248" s="335"/>
      <c r="E1248" s="335"/>
      <c r="F1248" s="335"/>
      <c r="G1248" s="335"/>
    </row>
    <row r="1249" spans="1:7" x14ac:dyDescent="0.2">
      <c r="A1249" s="334"/>
      <c r="B1249" s="335"/>
      <c r="C1249" s="335"/>
      <c r="D1249" s="335"/>
      <c r="E1249" s="335"/>
      <c r="F1249" s="335"/>
      <c r="G1249" s="335"/>
    </row>
    <row r="1250" spans="1:7" x14ac:dyDescent="0.2">
      <c r="A1250" s="334"/>
      <c r="B1250" s="335"/>
      <c r="C1250" s="335"/>
      <c r="D1250" s="335"/>
      <c r="E1250" s="335"/>
      <c r="F1250" s="335"/>
      <c r="G1250" s="335"/>
    </row>
    <row r="1251" spans="1:7" x14ac:dyDescent="0.2">
      <c r="A1251" s="334"/>
      <c r="B1251" s="335"/>
      <c r="C1251" s="335"/>
      <c r="D1251" s="335"/>
      <c r="E1251" s="335"/>
      <c r="F1251" s="335"/>
      <c r="G1251" s="335"/>
    </row>
    <row r="1252" spans="1:7" x14ac:dyDescent="0.2">
      <c r="A1252" s="334"/>
      <c r="B1252" s="335"/>
      <c r="C1252" s="335"/>
      <c r="D1252" s="335"/>
      <c r="E1252" s="335"/>
      <c r="F1252" s="335"/>
      <c r="G1252" s="335"/>
    </row>
    <row r="1253" spans="1:7" x14ac:dyDescent="0.2">
      <c r="A1253" s="334"/>
      <c r="B1253" s="335"/>
      <c r="C1253" s="335"/>
      <c r="D1253" s="335"/>
      <c r="E1253" s="335"/>
      <c r="F1253" s="335"/>
      <c r="G1253" s="335"/>
    </row>
    <row r="1254" spans="1:7" x14ac:dyDescent="0.2">
      <c r="A1254" s="334"/>
      <c r="B1254" s="335"/>
      <c r="C1254" s="335"/>
      <c r="D1254" s="335"/>
      <c r="E1254" s="335"/>
      <c r="F1254" s="335"/>
      <c r="G1254" s="335"/>
    </row>
    <row r="1255" spans="1:7" x14ac:dyDescent="0.2">
      <c r="A1255" s="334"/>
      <c r="B1255" s="335"/>
      <c r="C1255" s="335"/>
      <c r="D1255" s="335"/>
      <c r="E1255" s="335"/>
      <c r="F1255" s="335"/>
      <c r="G1255" s="335"/>
    </row>
    <row r="1256" spans="1:7" x14ac:dyDescent="0.2">
      <c r="A1256" s="334"/>
      <c r="B1256" s="335"/>
      <c r="C1256" s="335"/>
      <c r="D1256" s="335"/>
      <c r="E1256" s="335"/>
      <c r="F1256" s="335"/>
      <c r="G1256" s="335"/>
    </row>
    <row r="1257" spans="1:7" x14ac:dyDescent="0.2">
      <c r="A1257" s="334"/>
      <c r="B1257" s="335"/>
      <c r="C1257" s="335"/>
      <c r="D1257" s="335"/>
      <c r="E1257" s="335"/>
      <c r="F1257" s="335"/>
      <c r="G1257" s="335"/>
    </row>
    <row r="1258" spans="1:7" x14ac:dyDescent="0.2">
      <c r="A1258" s="334"/>
      <c r="B1258" s="335"/>
      <c r="C1258" s="335"/>
      <c r="D1258" s="335"/>
      <c r="E1258" s="335"/>
      <c r="F1258" s="335"/>
      <c r="G1258" s="335"/>
    </row>
    <row r="1259" spans="1:7" x14ac:dyDescent="0.2">
      <c r="A1259" s="334"/>
      <c r="B1259" s="335"/>
      <c r="C1259" s="335"/>
      <c r="D1259" s="335"/>
      <c r="E1259" s="335"/>
      <c r="F1259" s="335"/>
      <c r="G1259" s="335"/>
    </row>
    <row r="1260" spans="1:7" x14ac:dyDescent="0.2">
      <c r="A1260" s="334"/>
      <c r="B1260" s="335"/>
      <c r="C1260" s="335"/>
      <c r="D1260" s="335"/>
      <c r="E1260" s="335"/>
      <c r="F1260" s="335"/>
      <c r="G1260" s="335"/>
    </row>
    <row r="1261" spans="1:7" x14ac:dyDescent="0.2">
      <c r="A1261" s="334"/>
      <c r="B1261" s="335"/>
      <c r="C1261" s="335"/>
      <c r="D1261" s="335"/>
      <c r="E1261" s="335"/>
      <c r="F1261" s="335"/>
      <c r="G1261" s="335"/>
    </row>
    <row r="1262" spans="1:7" x14ac:dyDescent="0.2">
      <c r="A1262" s="334"/>
      <c r="B1262" s="335"/>
      <c r="C1262" s="335"/>
      <c r="D1262" s="335"/>
      <c r="E1262" s="335"/>
      <c r="F1262" s="335"/>
      <c r="G1262" s="335"/>
    </row>
    <row r="1263" spans="1:7" x14ac:dyDescent="0.2">
      <c r="A1263" s="334"/>
      <c r="B1263" s="335"/>
      <c r="C1263" s="335"/>
      <c r="D1263" s="335"/>
      <c r="E1263" s="335"/>
      <c r="F1263" s="335"/>
      <c r="G1263" s="335"/>
    </row>
    <row r="1264" spans="1:7" x14ac:dyDescent="0.2">
      <c r="A1264" s="334"/>
      <c r="B1264" s="335"/>
      <c r="C1264" s="335"/>
      <c r="D1264" s="335"/>
      <c r="E1264" s="335"/>
      <c r="F1264" s="335"/>
      <c r="G1264" s="335"/>
    </row>
    <row r="1265" spans="1:7" x14ac:dyDescent="0.2">
      <c r="A1265" s="334"/>
      <c r="B1265" s="335"/>
      <c r="C1265" s="335"/>
      <c r="D1265" s="335"/>
      <c r="E1265" s="335"/>
      <c r="F1265" s="335"/>
      <c r="G1265" s="335"/>
    </row>
    <row r="1266" spans="1:7" x14ac:dyDescent="0.2">
      <c r="A1266" s="334"/>
      <c r="B1266" s="335"/>
      <c r="C1266" s="335"/>
      <c r="D1266" s="335"/>
      <c r="E1266" s="335"/>
      <c r="F1266" s="335"/>
      <c r="G1266" s="335"/>
    </row>
    <row r="1267" spans="1:7" x14ac:dyDescent="0.2">
      <c r="A1267" s="334"/>
      <c r="B1267" s="335"/>
      <c r="C1267" s="335"/>
      <c r="D1267" s="335"/>
      <c r="E1267" s="335"/>
      <c r="F1267" s="335"/>
      <c r="G1267" s="335"/>
    </row>
    <row r="1268" spans="1:7" x14ac:dyDescent="0.2">
      <c r="A1268" s="334"/>
      <c r="B1268" s="335"/>
      <c r="C1268" s="335"/>
      <c r="D1268" s="335"/>
      <c r="E1268" s="335"/>
      <c r="F1268" s="335"/>
      <c r="G1268" s="335"/>
    </row>
    <row r="1269" spans="1:7" x14ac:dyDescent="0.2">
      <c r="A1269" s="334"/>
      <c r="B1269" s="335"/>
      <c r="C1269" s="335"/>
      <c r="D1269" s="335"/>
      <c r="E1269" s="335"/>
      <c r="F1269" s="335"/>
      <c r="G1269" s="335"/>
    </row>
    <row r="1270" spans="1:7" x14ac:dyDescent="0.2">
      <c r="A1270" s="334"/>
      <c r="B1270" s="335"/>
      <c r="C1270" s="335"/>
      <c r="D1270" s="335"/>
      <c r="E1270" s="335"/>
      <c r="F1270" s="335"/>
      <c r="G1270" s="335"/>
    </row>
    <row r="1271" spans="1:7" x14ac:dyDescent="0.2">
      <c r="A1271" s="334"/>
      <c r="B1271" s="335"/>
      <c r="C1271" s="335"/>
      <c r="D1271" s="335"/>
      <c r="E1271" s="335"/>
      <c r="F1271" s="335"/>
      <c r="G1271" s="335"/>
    </row>
    <row r="1272" spans="1:7" x14ac:dyDescent="0.2">
      <c r="A1272" s="334"/>
      <c r="B1272" s="335"/>
      <c r="C1272" s="335"/>
      <c r="D1272" s="335"/>
      <c r="E1272" s="335"/>
      <c r="F1272" s="335"/>
      <c r="G1272" s="335"/>
    </row>
    <row r="1273" spans="1:7" x14ac:dyDescent="0.2">
      <c r="A1273" s="334"/>
      <c r="B1273" s="335"/>
      <c r="C1273" s="335"/>
      <c r="D1273" s="335"/>
      <c r="E1273" s="335"/>
      <c r="F1273" s="335"/>
      <c r="G1273" s="335"/>
    </row>
    <row r="1274" spans="1:7" x14ac:dyDescent="0.2">
      <c r="A1274" s="334"/>
      <c r="B1274" s="335"/>
      <c r="C1274" s="335"/>
      <c r="D1274" s="335"/>
      <c r="E1274" s="335"/>
      <c r="F1274" s="335"/>
      <c r="G1274" s="335"/>
    </row>
    <row r="1275" spans="1:7" x14ac:dyDescent="0.2">
      <c r="A1275" s="334"/>
      <c r="B1275" s="335"/>
      <c r="C1275" s="335"/>
      <c r="D1275" s="335"/>
      <c r="E1275" s="335"/>
      <c r="F1275" s="335"/>
      <c r="G1275" s="335"/>
    </row>
    <row r="1276" spans="1:7" x14ac:dyDescent="0.2">
      <c r="A1276" s="334"/>
      <c r="B1276" s="335"/>
      <c r="C1276" s="335"/>
      <c r="D1276" s="335"/>
      <c r="E1276" s="335"/>
      <c r="F1276" s="335"/>
      <c r="G1276" s="335"/>
    </row>
    <row r="1277" spans="1:7" x14ac:dyDescent="0.2">
      <c r="A1277" s="334"/>
      <c r="B1277" s="335"/>
      <c r="C1277" s="335"/>
      <c r="D1277" s="335"/>
      <c r="E1277" s="335"/>
      <c r="F1277" s="335"/>
      <c r="G1277" s="335"/>
    </row>
    <row r="1278" spans="1:7" x14ac:dyDescent="0.2">
      <c r="A1278" s="334"/>
      <c r="B1278" s="335"/>
      <c r="C1278" s="335"/>
      <c r="D1278" s="335"/>
      <c r="E1278" s="335"/>
      <c r="F1278" s="335"/>
      <c r="G1278" s="335"/>
    </row>
    <row r="1279" spans="1:7" x14ac:dyDescent="0.2">
      <c r="A1279" s="334"/>
      <c r="B1279" s="335"/>
      <c r="C1279" s="335"/>
      <c r="D1279" s="335"/>
      <c r="E1279" s="335"/>
      <c r="F1279" s="335"/>
      <c r="G1279" s="335"/>
    </row>
    <row r="1280" spans="1:7" x14ac:dyDescent="0.2">
      <c r="A1280" s="334"/>
      <c r="B1280" s="335"/>
      <c r="C1280" s="335"/>
      <c r="D1280" s="335"/>
      <c r="E1280" s="335"/>
      <c r="F1280" s="335"/>
      <c r="G1280" s="335"/>
    </row>
    <row r="1281" spans="1:7" x14ac:dyDescent="0.2">
      <c r="A1281" s="334"/>
      <c r="B1281" s="335"/>
      <c r="C1281" s="335"/>
      <c r="D1281" s="335"/>
      <c r="E1281" s="335"/>
      <c r="F1281" s="335"/>
      <c r="G1281" s="335"/>
    </row>
    <row r="1282" spans="1:7" x14ac:dyDescent="0.2">
      <c r="A1282" s="334"/>
      <c r="B1282" s="335"/>
      <c r="C1282" s="335"/>
      <c r="D1282" s="335"/>
      <c r="E1282" s="335"/>
      <c r="F1282" s="335"/>
      <c r="G1282" s="335"/>
    </row>
    <row r="1283" spans="1:7" x14ac:dyDescent="0.2">
      <c r="A1283" s="334"/>
      <c r="B1283" s="335"/>
      <c r="C1283" s="335"/>
      <c r="D1283" s="335"/>
      <c r="E1283" s="335"/>
      <c r="F1283" s="335"/>
      <c r="G1283" s="335"/>
    </row>
    <row r="1284" spans="1:7" x14ac:dyDescent="0.2">
      <c r="A1284" s="334"/>
      <c r="B1284" s="335"/>
      <c r="C1284" s="335"/>
      <c r="D1284" s="335"/>
      <c r="E1284" s="335"/>
      <c r="F1284" s="335"/>
      <c r="G1284" s="335"/>
    </row>
    <row r="1285" spans="1:7" x14ac:dyDescent="0.2">
      <c r="A1285" s="334"/>
      <c r="B1285" s="335"/>
      <c r="C1285" s="335"/>
      <c r="D1285" s="335"/>
      <c r="E1285" s="335"/>
      <c r="F1285" s="335"/>
      <c r="G1285" s="335"/>
    </row>
    <row r="1286" spans="1:7" x14ac:dyDescent="0.2">
      <c r="A1286" s="334"/>
      <c r="B1286" s="335"/>
      <c r="C1286" s="335"/>
      <c r="D1286" s="335"/>
      <c r="E1286" s="335"/>
      <c r="F1286" s="335"/>
      <c r="G1286" s="335"/>
    </row>
    <row r="1287" spans="1:7" x14ac:dyDescent="0.2">
      <c r="A1287" s="334"/>
      <c r="B1287" s="335"/>
      <c r="C1287" s="335"/>
      <c r="D1287" s="335"/>
      <c r="E1287" s="335"/>
      <c r="F1287" s="335"/>
      <c r="G1287" s="335"/>
    </row>
    <row r="1288" spans="1:7" x14ac:dyDescent="0.2">
      <c r="A1288" s="334"/>
      <c r="B1288" s="335"/>
      <c r="C1288" s="335"/>
      <c r="D1288" s="335"/>
      <c r="E1288" s="335"/>
      <c r="F1288" s="335"/>
      <c r="G1288" s="335"/>
    </row>
    <row r="1289" spans="1:7" x14ac:dyDescent="0.2">
      <c r="A1289" s="334"/>
      <c r="B1289" s="335"/>
      <c r="C1289" s="335"/>
      <c r="D1289" s="335"/>
      <c r="E1289" s="335"/>
      <c r="F1289" s="335"/>
      <c r="G1289" s="335"/>
    </row>
    <row r="1290" spans="1:7" x14ac:dyDescent="0.2">
      <c r="A1290" s="334"/>
      <c r="B1290" s="335"/>
      <c r="C1290" s="335"/>
      <c r="D1290" s="335"/>
      <c r="E1290" s="335"/>
      <c r="F1290" s="335"/>
      <c r="G1290" s="335"/>
    </row>
    <row r="1291" spans="1:7" x14ac:dyDescent="0.2">
      <c r="A1291" s="334"/>
      <c r="B1291" s="335"/>
      <c r="C1291" s="335"/>
      <c r="D1291" s="335"/>
      <c r="E1291" s="335"/>
      <c r="F1291" s="335"/>
      <c r="G1291" s="335"/>
    </row>
    <row r="1292" spans="1:7" x14ac:dyDescent="0.2">
      <c r="A1292" s="334"/>
      <c r="B1292" s="335"/>
      <c r="C1292" s="335"/>
      <c r="D1292" s="335"/>
      <c r="E1292" s="335"/>
      <c r="F1292" s="335"/>
      <c r="G1292" s="335"/>
    </row>
    <row r="1293" spans="1:7" x14ac:dyDescent="0.2">
      <c r="A1293" s="334"/>
      <c r="B1293" s="335"/>
      <c r="C1293" s="335"/>
      <c r="D1293" s="335"/>
      <c r="E1293" s="335"/>
      <c r="F1293" s="335"/>
      <c r="G1293" s="335"/>
    </row>
    <row r="1294" spans="1:7" x14ac:dyDescent="0.2">
      <c r="A1294" s="334"/>
      <c r="B1294" s="335"/>
      <c r="C1294" s="335"/>
      <c r="D1294" s="335"/>
      <c r="E1294" s="335"/>
      <c r="F1294" s="335"/>
      <c r="G1294" s="335"/>
    </row>
    <row r="1295" spans="1:7" x14ac:dyDescent="0.2">
      <c r="A1295" s="334"/>
      <c r="B1295" s="335"/>
      <c r="C1295" s="335"/>
      <c r="D1295" s="335"/>
      <c r="E1295" s="335"/>
      <c r="F1295" s="335"/>
      <c r="G1295" s="335"/>
    </row>
    <row r="1296" spans="1:7" x14ac:dyDescent="0.2">
      <c r="A1296" s="334"/>
      <c r="B1296" s="335"/>
      <c r="C1296" s="335"/>
      <c r="D1296" s="335"/>
      <c r="E1296" s="335"/>
      <c r="F1296" s="335"/>
      <c r="G1296" s="335"/>
    </row>
    <row r="1297" spans="1:7" x14ac:dyDescent="0.2">
      <c r="A1297" s="334"/>
      <c r="B1297" s="335"/>
      <c r="C1297" s="335"/>
      <c r="D1297" s="335"/>
      <c r="E1297" s="335"/>
      <c r="F1297" s="335"/>
      <c r="G1297" s="335"/>
    </row>
    <row r="1298" spans="1:7" x14ac:dyDescent="0.2">
      <c r="A1298" s="334"/>
      <c r="B1298" s="335"/>
      <c r="C1298" s="335"/>
      <c r="D1298" s="335"/>
      <c r="E1298" s="335"/>
      <c r="F1298" s="335"/>
      <c r="G1298" s="335"/>
    </row>
    <row r="1299" spans="1:7" x14ac:dyDescent="0.2">
      <c r="A1299" s="334"/>
      <c r="B1299" s="335"/>
      <c r="C1299" s="335"/>
      <c r="D1299" s="335"/>
      <c r="E1299" s="335"/>
      <c r="F1299" s="335"/>
      <c r="G1299" s="335"/>
    </row>
    <row r="1300" spans="1:7" x14ac:dyDescent="0.2">
      <c r="A1300" s="334"/>
      <c r="B1300" s="335"/>
      <c r="C1300" s="335"/>
      <c r="D1300" s="335"/>
      <c r="E1300" s="335"/>
      <c r="F1300" s="335"/>
      <c r="G1300" s="335"/>
    </row>
    <row r="1301" spans="1:7" x14ac:dyDescent="0.2">
      <c r="A1301" s="334"/>
      <c r="B1301" s="335"/>
      <c r="C1301" s="335"/>
      <c r="D1301" s="335"/>
      <c r="E1301" s="335"/>
      <c r="F1301" s="335"/>
      <c r="G1301" s="335"/>
    </row>
    <row r="1302" spans="1:7" x14ac:dyDescent="0.2">
      <c r="A1302" s="334"/>
      <c r="B1302" s="335"/>
      <c r="C1302" s="335"/>
      <c r="D1302" s="335"/>
      <c r="E1302" s="335"/>
      <c r="F1302" s="335"/>
      <c r="G1302" s="335"/>
    </row>
    <row r="1303" spans="1:7" x14ac:dyDescent="0.2">
      <c r="A1303" s="334"/>
      <c r="B1303" s="335"/>
      <c r="C1303" s="335"/>
      <c r="D1303" s="335"/>
      <c r="E1303" s="335"/>
      <c r="F1303" s="335"/>
      <c r="G1303" s="335"/>
    </row>
    <row r="1304" spans="1:7" x14ac:dyDescent="0.2">
      <c r="A1304" s="334"/>
      <c r="B1304" s="335"/>
      <c r="C1304" s="335"/>
      <c r="D1304" s="335"/>
      <c r="E1304" s="335"/>
      <c r="F1304" s="335"/>
      <c r="G1304" s="335"/>
    </row>
    <row r="1305" spans="1:7" x14ac:dyDescent="0.2">
      <c r="A1305" s="334"/>
      <c r="B1305" s="335"/>
      <c r="C1305" s="335"/>
      <c r="D1305" s="335"/>
      <c r="E1305" s="335"/>
      <c r="F1305" s="335"/>
      <c r="G1305" s="335"/>
    </row>
    <row r="1306" spans="1:7" x14ac:dyDescent="0.2">
      <c r="A1306" s="334"/>
      <c r="B1306" s="335"/>
      <c r="C1306" s="335"/>
      <c r="D1306" s="335"/>
      <c r="E1306" s="335"/>
      <c r="F1306" s="335"/>
      <c r="G1306" s="335"/>
    </row>
    <row r="1307" spans="1:7" x14ac:dyDescent="0.2">
      <c r="A1307" s="334"/>
      <c r="B1307" s="335"/>
      <c r="C1307" s="335"/>
      <c r="D1307" s="335"/>
      <c r="E1307" s="335"/>
      <c r="F1307" s="335"/>
      <c r="G1307" s="335"/>
    </row>
    <row r="1308" spans="1:7" x14ac:dyDescent="0.2">
      <c r="A1308" s="334"/>
      <c r="B1308" s="335"/>
      <c r="C1308" s="335"/>
      <c r="D1308" s="335"/>
      <c r="E1308" s="335"/>
      <c r="F1308" s="335"/>
      <c r="G1308" s="335"/>
    </row>
    <row r="1309" spans="1:7" x14ac:dyDescent="0.2">
      <c r="A1309" s="334"/>
      <c r="B1309" s="335"/>
      <c r="C1309" s="335"/>
      <c r="D1309" s="335"/>
      <c r="E1309" s="335"/>
      <c r="F1309" s="335"/>
      <c r="G1309" s="335"/>
    </row>
    <row r="1310" spans="1:7" x14ac:dyDescent="0.2">
      <c r="A1310" s="334"/>
      <c r="B1310" s="335"/>
      <c r="C1310" s="335"/>
      <c r="D1310" s="335"/>
      <c r="E1310" s="335"/>
      <c r="F1310" s="335"/>
      <c r="G1310" s="335"/>
    </row>
    <row r="1311" spans="1:7" x14ac:dyDescent="0.2">
      <c r="A1311" s="334"/>
      <c r="B1311" s="335"/>
      <c r="C1311" s="335"/>
      <c r="D1311" s="335"/>
      <c r="E1311" s="335"/>
      <c r="F1311" s="335"/>
      <c r="G1311" s="335"/>
    </row>
    <row r="1312" spans="1:7" x14ac:dyDescent="0.2">
      <c r="A1312" s="334"/>
      <c r="B1312" s="335"/>
      <c r="C1312" s="335"/>
      <c r="D1312" s="335"/>
      <c r="E1312" s="335"/>
      <c r="F1312" s="335"/>
      <c r="G1312" s="335"/>
    </row>
    <row r="1313" spans="1:7" x14ac:dyDescent="0.2">
      <c r="A1313" s="334"/>
      <c r="B1313" s="335"/>
      <c r="C1313" s="335"/>
      <c r="D1313" s="335"/>
      <c r="E1313" s="335"/>
      <c r="F1313" s="335"/>
      <c r="G1313" s="335"/>
    </row>
    <row r="1314" spans="1:7" x14ac:dyDescent="0.2">
      <c r="A1314" s="334"/>
      <c r="B1314" s="335"/>
      <c r="C1314" s="335"/>
      <c r="D1314" s="335"/>
      <c r="E1314" s="335"/>
      <c r="F1314" s="335"/>
      <c r="G1314" s="335"/>
    </row>
    <row r="1315" spans="1:7" x14ac:dyDescent="0.2">
      <c r="A1315" s="334"/>
      <c r="B1315" s="335"/>
      <c r="C1315" s="335"/>
      <c r="D1315" s="335"/>
      <c r="E1315" s="335"/>
      <c r="F1315" s="335"/>
      <c r="G1315" s="335"/>
    </row>
    <row r="1316" spans="1:7" x14ac:dyDescent="0.2">
      <c r="A1316" s="334"/>
      <c r="B1316" s="335"/>
      <c r="C1316" s="335"/>
      <c r="D1316" s="335"/>
      <c r="E1316" s="335"/>
      <c r="F1316" s="335"/>
      <c r="G1316" s="335"/>
    </row>
    <row r="1317" spans="1:7" x14ac:dyDescent="0.2">
      <c r="A1317" s="334"/>
      <c r="B1317" s="335"/>
      <c r="C1317" s="335"/>
      <c r="D1317" s="335"/>
      <c r="E1317" s="335"/>
      <c r="F1317" s="335"/>
      <c r="G1317" s="335"/>
    </row>
    <row r="1318" spans="1:7" x14ac:dyDescent="0.2">
      <c r="A1318" s="334"/>
      <c r="B1318" s="335"/>
      <c r="C1318" s="335"/>
      <c r="D1318" s="335"/>
      <c r="E1318" s="335"/>
      <c r="F1318" s="335"/>
      <c r="G1318" s="335"/>
    </row>
    <row r="1319" spans="1:7" x14ac:dyDescent="0.2">
      <c r="A1319" s="334"/>
      <c r="B1319" s="335"/>
      <c r="C1319" s="335"/>
      <c r="D1319" s="335"/>
      <c r="E1319" s="335"/>
      <c r="F1319" s="335"/>
      <c r="G1319" s="335"/>
    </row>
    <row r="1320" spans="1:7" x14ac:dyDescent="0.2">
      <c r="A1320" s="334"/>
      <c r="B1320" s="335"/>
      <c r="C1320" s="335"/>
      <c r="D1320" s="335"/>
      <c r="E1320" s="335"/>
      <c r="F1320" s="335"/>
      <c r="G1320" s="335"/>
    </row>
    <row r="1321" spans="1:7" x14ac:dyDescent="0.2">
      <c r="A1321" s="334"/>
      <c r="B1321" s="335"/>
      <c r="C1321" s="335"/>
      <c r="D1321" s="335"/>
      <c r="E1321" s="335"/>
      <c r="F1321" s="335"/>
      <c r="G1321" s="335"/>
    </row>
    <row r="1322" spans="1:7" x14ac:dyDescent="0.2">
      <c r="A1322" s="334"/>
      <c r="B1322" s="335"/>
      <c r="C1322" s="335"/>
      <c r="D1322" s="335"/>
      <c r="E1322" s="335"/>
      <c r="F1322" s="335"/>
      <c r="G1322" s="335"/>
    </row>
    <row r="1323" spans="1:7" x14ac:dyDescent="0.2">
      <c r="A1323" s="334"/>
      <c r="B1323" s="335"/>
      <c r="C1323" s="335"/>
      <c r="D1323" s="335"/>
      <c r="E1323" s="335"/>
      <c r="F1323" s="335"/>
      <c r="G1323" s="335"/>
    </row>
    <row r="1324" spans="1:7" x14ac:dyDescent="0.2">
      <c r="A1324" s="334"/>
      <c r="B1324" s="335"/>
      <c r="C1324" s="335"/>
      <c r="D1324" s="335"/>
      <c r="E1324" s="335"/>
      <c r="F1324" s="335"/>
      <c r="G1324" s="335"/>
    </row>
    <row r="1325" spans="1:7" x14ac:dyDescent="0.2">
      <c r="A1325" s="334"/>
      <c r="B1325" s="335"/>
      <c r="C1325" s="335"/>
      <c r="D1325" s="335"/>
      <c r="E1325" s="335"/>
      <c r="F1325" s="335"/>
      <c r="G1325" s="335"/>
    </row>
    <row r="1326" spans="1:7" x14ac:dyDescent="0.2">
      <c r="A1326" s="334"/>
      <c r="B1326" s="335"/>
      <c r="C1326" s="335"/>
      <c r="D1326" s="335"/>
      <c r="E1326" s="335"/>
      <c r="F1326" s="335"/>
      <c r="G1326" s="335"/>
    </row>
    <row r="1327" spans="1:7" x14ac:dyDescent="0.2">
      <c r="A1327" s="334"/>
      <c r="B1327" s="335"/>
      <c r="C1327" s="335"/>
      <c r="D1327" s="335"/>
      <c r="E1327" s="335"/>
      <c r="F1327" s="335"/>
      <c r="G1327" s="335"/>
    </row>
    <row r="1328" spans="1:7" x14ac:dyDescent="0.2">
      <c r="A1328" s="334"/>
      <c r="B1328" s="335"/>
      <c r="C1328" s="335"/>
      <c r="D1328" s="335"/>
      <c r="E1328" s="335"/>
      <c r="F1328" s="335"/>
      <c r="G1328" s="335"/>
    </row>
    <row r="1329" spans="1:7" x14ac:dyDescent="0.2">
      <c r="A1329" s="334"/>
      <c r="B1329" s="335"/>
      <c r="C1329" s="335"/>
      <c r="D1329" s="335"/>
      <c r="E1329" s="335"/>
      <c r="F1329" s="335"/>
      <c r="G1329" s="335"/>
    </row>
    <row r="1330" spans="1:7" x14ac:dyDescent="0.2">
      <c r="A1330" s="334"/>
      <c r="B1330" s="335"/>
      <c r="C1330" s="335"/>
      <c r="D1330" s="335"/>
      <c r="E1330" s="335"/>
      <c r="F1330" s="335"/>
      <c r="G1330" s="335"/>
    </row>
    <row r="1331" spans="1:7" x14ac:dyDescent="0.2">
      <c r="A1331" s="334"/>
      <c r="B1331" s="335"/>
      <c r="C1331" s="335"/>
      <c r="D1331" s="335"/>
      <c r="E1331" s="335"/>
      <c r="F1331" s="335"/>
      <c r="G1331" s="335"/>
    </row>
    <row r="1332" spans="1:7" x14ac:dyDescent="0.2">
      <c r="A1332" s="334"/>
      <c r="B1332" s="335"/>
      <c r="C1332" s="335"/>
      <c r="D1332" s="335"/>
      <c r="E1332" s="335"/>
      <c r="F1332" s="335"/>
      <c r="G1332" s="335"/>
    </row>
    <row r="1333" spans="1:7" x14ac:dyDescent="0.2">
      <c r="A1333" s="334"/>
      <c r="B1333" s="335"/>
      <c r="C1333" s="335"/>
      <c r="D1333" s="335"/>
      <c r="E1333" s="335"/>
      <c r="F1333" s="335"/>
      <c r="G1333" s="335"/>
    </row>
    <row r="1334" spans="1:7" x14ac:dyDescent="0.2">
      <c r="A1334" s="334"/>
      <c r="B1334" s="335"/>
      <c r="C1334" s="335"/>
      <c r="D1334" s="335"/>
      <c r="E1334" s="335"/>
      <c r="F1334" s="335"/>
      <c r="G1334" s="335"/>
    </row>
    <row r="1335" spans="1:7" x14ac:dyDescent="0.2">
      <c r="A1335" s="334"/>
      <c r="B1335" s="335"/>
      <c r="C1335" s="335"/>
      <c r="D1335" s="335"/>
      <c r="E1335" s="335"/>
      <c r="F1335" s="335"/>
      <c r="G1335" s="335"/>
    </row>
    <row r="1336" spans="1:7" x14ac:dyDescent="0.2">
      <c r="A1336" s="334"/>
      <c r="B1336" s="335"/>
      <c r="C1336" s="335"/>
      <c r="D1336" s="335"/>
      <c r="E1336" s="335"/>
      <c r="F1336" s="335"/>
      <c r="G1336" s="335"/>
    </row>
    <row r="1337" spans="1:7" x14ac:dyDescent="0.2">
      <c r="A1337" s="334"/>
      <c r="B1337" s="335"/>
      <c r="C1337" s="335"/>
      <c r="D1337" s="335"/>
      <c r="E1337" s="335"/>
      <c r="F1337" s="335"/>
      <c r="G1337" s="335"/>
    </row>
    <row r="1338" spans="1:7" x14ac:dyDescent="0.2">
      <c r="A1338" s="334"/>
      <c r="B1338" s="335"/>
      <c r="C1338" s="335"/>
      <c r="D1338" s="335"/>
      <c r="E1338" s="335"/>
      <c r="F1338" s="335"/>
      <c r="G1338" s="335"/>
    </row>
    <row r="1339" spans="1:7" x14ac:dyDescent="0.2">
      <c r="A1339" s="334"/>
      <c r="B1339" s="335"/>
      <c r="C1339" s="335"/>
      <c r="D1339" s="335"/>
      <c r="E1339" s="335"/>
      <c r="F1339" s="335"/>
      <c r="G1339" s="335"/>
    </row>
    <row r="1340" spans="1:7" x14ac:dyDescent="0.2">
      <c r="A1340" s="334"/>
      <c r="B1340" s="335"/>
      <c r="C1340" s="335"/>
      <c r="D1340" s="335"/>
      <c r="E1340" s="335"/>
      <c r="F1340" s="335"/>
      <c r="G1340" s="335"/>
    </row>
    <row r="1341" spans="1:7" x14ac:dyDescent="0.2">
      <c r="A1341" s="334"/>
      <c r="B1341" s="335"/>
      <c r="C1341" s="335"/>
      <c r="D1341" s="335"/>
      <c r="E1341" s="335"/>
      <c r="F1341" s="335"/>
      <c r="G1341" s="335"/>
    </row>
    <row r="1342" spans="1:7" x14ac:dyDescent="0.2">
      <c r="A1342" s="334"/>
      <c r="B1342" s="335"/>
      <c r="C1342" s="335"/>
      <c r="D1342" s="335"/>
      <c r="E1342" s="335"/>
      <c r="F1342" s="335"/>
      <c r="G1342" s="335"/>
    </row>
    <row r="1343" spans="1:7" x14ac:dyDescent="0.2">
      <c r="A1343" s="334"/>
      <c r="B1343" s="335"/>
      <c r="C1343" s="335"/>
      <c r="D1343" s="335"/>
      <c r="E1343" s="335"/>
      <c r="F1343" s="335"/>
      <c r="G1343" s="335"/>
    </row>
    <row r="1344" spans="1:7" x14ac:dyDescent="0.2">
      <c r="A1344" s="334"/>
      <c r="B1344" s="335"/>
      <c r="C1344" s="335"/>
      <c r="D1344" s="335"/>
      <c r="E1344" s="335"/>
      <c r="F1344" s="335"/>
      <c r="G1344" s="335"/>
    </row>
    <row r="1345" spans="1:7" x14ac:dyDescent="0.2">
      <c r="A1345" s="334"/>
      <c r="B1345" s="335"/>
      <c r="C1345" s="335"/>
      <c r="D1345" s="335"/>
      <c r="E1345" s="335"/>
      <c r="F1345" s="335"/>
      <c r="G1345" s="335"/>
    </row>
    <row r="1346" spans="1:7" x14ac:dyDescent="0.2">
      <c r="A1346" s="334"/>
      <c r="B1346" s="335"/>
      <c r="C1346" s="335"/>
      <c r="D1346" s="335"/>
      <c r="E1346" s="335"/>
      <c r="F1346" s="335"/>
      <c r="G1346" s="335"/>
    </row>
    <row r="1347" spans="1:7" x14ac:dyDescent="0.2">
      <c r="A1347" s="334"/>
      <c r="B1347" s="335"/>
      <c r="C1347" s="335"/>
      <c r="D1347" s="335"/>
      <c r="E1347" s="335"/>
      <c r="F1347" s="335"/>
      <c r="G1347" s="335"/>
    </row>
    <row r="1348" spans="1:7" x14ac:dyDescent="0.2">
      <c r="A1348" s="334"/>
      <c r="B1348" s="335"/>
      <c r="C1348" s="335"/>
      <c r="D1348" s="335"/>
      <c r="E1348" s="335"/>
      <c r="F1348" s="335"/>
      <c r="G1348" s="335"/>
    </row>
    <row r="1349" spans="1:7" x14ac:dyDescent="0.2">
      <c r="A1349" s="334"/>
      <c r="B1349" s="335"/>
      <c r="C1349" s="335"/>
      <c r="D1349" s="335"/>
      <c r="E1349" s="335"/>
      <c r="F1349" s="335"/>
      <c r="G1349" s="335"/>
    </row>
    <row r="1350" spans="1:7" x14ac:dyDescent="0.2">
      <c r="A1350" s="334"/>
      <c r="B1350" s="335"/>
      <c r="C1350" s="335"/>
      <c r="D1350" s="335"/>
      <c r="E1350" s="335"/>
      <c r="F1350" s="335"/>
      <c r="G1350" s="335"/>
    </row>
    <row r="1351" spans="1:7" x14ac:dyDescent="0.2">
      <c r="A1351" s="334"/>
      <c r="B1351" s="335"/>
      <c r="C1351" s="335"/>
      <c r="D1351" s="335"/>
      <c r="E1351" s="335"/>
      <c r="F1351" s="335"/>
      <c r="G1351" s="335"/>
    </row>
    <row r="1352" spans="1:7" x14ac:dyDescent="0.2">
      <c r="A1352" s="334"/>
      <c r="B1352" s="335"/>
      <c r="C1352" s="335"/>
      <c r="D1352" s="335"/>
      <c r="E1352" s="335"/>
      <c r="F1352" s="335"/>
      <c r="G1352" s="335"/>
    </row>
    <row r="1353" spans="1:7" x14ac:dyDescent="0.2">
      <c r="A1353" s="334"/>
      <c r="B1353" s="335"/>
      <c r="C1353" s="335"/>
      <c r="D1353" s="335"/>
      <c r="E1353" s="335"/>
      <c r="F1353" s="335"/>
      <c r="G1353" s="335"/>
    </row>
    <row r="1354" spans="1:7" x14ac:dyDescent="0.2">
      <c r="A1354" s="334"/>
      <c r="B1354" s="335"/>
      <c r="C1354" s="335"/>
      <c r="D1354" s="335"/>
      <c r="E1354" s="335"/>
      <c r="F1354" s="335"/>
      <c r="G1354" s="335"/>
    </row>
    <row r="1355" spans="1:7" x14ac:dyDescent="0.2">
      <c r="A1355" s="334"/>
      <c r="B1355" s="335"/>
      <c r="C1355" s="335"/>
      <c r="D1355" s="335"/>
      <c r="E1355" s="335"/>
      <c r="F1355" s="335"/>
      <c r="G1355" s="335"/>
    </row>
    <row r="1356" spans="1:7" x14ac:dyDescent="0.2">
      <c r="A1356" s="334"/>
      <c r="B1356" s="335"/>
      <c r="C1356" s="335"/>
      <c r="D1356" s="335"/>
      <c r="E1356" s="335"/>
      <c r="F1356" s="335"/>
      <c r="G1356" s="335"/>
    </row>
    <row r="1357" spans="1:7" x14ac:dyDescent="0.2">
      <c r="A1357" s="334"/>
      <c r="B1357" s="335"/>
      <c r="C1357" s="335"/>
      <c r="D1357" s="335"/>
      <c r="E1357" s="335"/>
      <c r="F1357" s="335"/>
      <c r="G1357" s="335"/>
    </row>
    <row r="1358" spans="1:7" x14ac:dyDescent="0.2">
      <c r="A1358" s="334"/>
      <c r="B1358" s="335"/>
      <c r="C1358" s="335"/>
      <c r="D1358" s="335"/>
      <c r="E1358" s="335"/>
      <c r="F1358" s="335"/>
      <c r="G1358" s="335"/>
    </row>
    <row r="1359" spans="1:7" x14ac:dyDescent="0.2">
      <c r="A1359" s="334"/>
      <c r="B1359" s="335"/>
      <c r="C1359" s="335"/>
      <c r="D1359" s="335"/>
      <c r="E1359" s="335"/>
      <c r="F1359" s="335"/>
      <c r="G1359" s="335"/>
    </row>
    <row r="1360" spans="1:7" x14ac:dyDescent="0.2">
      <c r="A1360" s="334"/>
      <c r="B1360" s="335"/>
      <c r="C1360" s="335"/>
      <c r="D1360" s="335"/>
      <c r="E1360" s="335"/>
      <c r="F1360" s="335"/>
      <c r="G1360" s="335"/>
    </row>
    <row r="1361" spans="1:7" x14ac:dyDescent="0.2">
      <c r="A1361" s="334"/>
      <c r="B1361" s="335"/>
      <c r="C1361" s="335"/>
      <c r="D1361" s="335"/>
      <c r="E1361" s="335"/>
      <c r="F1361" s="335"/>
      <c r="G1361" s="335"/>
    </row>
    <row r="1362" spans="1:7" x14ac:dyDescent="0.2">
      <c r="A1362" s="334"/>
      <c r="B1362" s="335"/>
      <c r="C1362" s="335"/>
      <c r="D1362" s="335"/>
      <c r="E1362" s="335"/>
      <c r="F1362" s="335"/>
      <c r="G1362" s="335"/>
    </row>
    <row r="1363" spans="1:7" x14ac:dyDescent="0.2">
      <c r="A1363" s="334"/>
      <c r="B1363" s="335"/>
      <c r="C1363" s="335"/>
      <c r="D1363" s="335"/>
      <c r="E1363" s="335"/>
      <c r="F1363" s="335"/>
      <c r="G1363" s="335"/>
    </row>
    <row r="1364" spans="1:7" x14ac:dyDescent="0.2">
      <c r="A1364" s="334"/>
      <c r="B1364" s="335"/>
      <c r="C1364" s="335"/>
      <c r="D1364" s="335"/>
      <c r="E1364" s="335"/>
      <c r="F1364" s="335"/>
      <c r="G1364" s="335"/>
    </row>
    <row r="1365" spans="1:7" x14ac:dyDescent="0.2">
      <c r="A1365" s="334"/>
      <c r="B1365" s="335"/>
      <c r="C1365" s="335"/>
      <c r="D1365" s="335"/>
      <c r="E1365" s="335"/>
      <c r="F1365" s="335"/>
      <c r="G1365" s="335"/>
    </row>
    <row r="1366" spans="1:7" x14ac:dyDescent="0.2">
      <c r="A1366" s="334"/>
      <c r="B1366" s="335"/>
      <c r="C1366" s="335"/>
      <c r="D1366" s="335"/>
      <c r="E1366" s="335"/>
      <c r="F1366" s="335"/>
      <c r="G1366" s="335"/>
    </row>
    <row r="1367" spans="1:7" x14ac:dyDescent="0.2">
      <c r="A1367" s="334"/>
      <c r="B1367" s="335"/>
      <c r="C1367" s="335"/>
      <c r="D1367" s="335"/>
      <c r="E1367" s="335"/>
      <c r="F1367" s="335"/>
      <c r="G1367" s="335"/>
    </row>
    <row r="1368" spans="1:7" x14ac:dyDescent="0.2">
      <c r="A1368" s="334"/>
      <c r="B1368" s="335"/>
      <c r="C1368" s="335"/>
      <c r="D1368" s="335"/>
      <c r="E1368" s="335"/>
      <c r="F1368" s="335"/>
      <c r="G1368" s="335"/>
    </row>
    <row r="1369" spans="1:7" x14ac:dyDescent="0.2">
      <c r="A1369" s="334"/>
      <c r="B1369" s="335"/>
      <c r="C1369" s="335"/>
      <c r="D1369" s="335"/>
      <c r="E1369" s="335"/>
      <c r="F1369" s="335"/>
      <c r="G1369" s="335"/>
    </row>
    <row r="1370" spans="1:7" x14ac:dyDescent="0.2">
      <c r="A1370" s="334"/>
      <c r="B1370" s="335"/>
      <c r="C1370" s="335"/>
      <c r="D1370" s="335"/>
      <c r="E1370" s="335"/>
      <c r="F1370" s="335"/>
      <c r="G1370" s="335"/>
    </row>
    <row r="1371" spans="1:7" x14ac:dyDescent="0.2">
      <c r="A1371" s="334"/>
      <c r="B1371" s="335"/>
      <c r="C1371" s="335"/>
      <c r="D1371" s="335"/>
      <c r="E1371" s="335"/>
      <c r="F1371" s="335"/>
      <c r="G1371" s="335"/>
    </row>
    <row r="1372" spans="1:7" x14ac:dyDescent="0.2">
      <c r="A1372" s="334"/>
      <c r="B1372" s="335"/>
      <c r="C1372" s="335"/>
      <c r="D1372" s="335"/>
      <c r="E1372" s="335"/>
      <c r="F1372" s="335"/>
      <c r="G1372" s="335"/>
    </row>
    <row r="1373" spans="1:7" x14ac:dyDescent="0.2">
      <c r="A1373" s="334"/>
      <c r="B1373" s="335"/>
      <c r="C1373" s="335"/>
      <c r="D1373" s="335"/>
      <c r="E1373" s="335"/>
      <c r="F1373" s="335"/>
      <c r="G1373" s="335"/>
    </row>
    <row r="1374" spans="1:7" x14ac:dyDescent="0.2">
      <c r="A1374" s="334"/>
      <c r="B1374" s="335"/>
      <c r="C1374" s="335"/>
      <c r="D1374" s="335"/>
      <c r="E1374" s="335"/>
      <c r="F1374" s="335"/>
      <c r="G1374" s="335"/>
    </row>
    <row r="1375" spans="1:7" x14ac:dyDescent="0.2">
      <c r="A1375" s="334"/>
      <c r="B1375" s="335"/>
      <c r="C1375" s="335"/>
      <c r="D1375" s="335"/>
      <c r="E1375" s="335"/>
      <c r="F1375" s="335"/>
      <c r="G1375" s="335"/>
    </row>
    <row r="1376" spans="1:7" x14ac:dyDescent="0.2">
      <c r="A1376" s="334"/>
      <c r="B1376" s="335"/>
      <c r="C1376" s="335"/>
      <c r="D1376" s="335"/>
      <c r="E1376" s="335"/>
      <c r="F1376" s="335"/>
      <c r="G1376" s="335"/>
    </row>
    <row r="1377" spans="1:7" x14ac:dyDescent="0.2">
      <c r="A1377" s="334"/>
      <c r="B1377" s="335"/>
      <c r="C1377" s="335"/>
      <c r="D1377" s="335"/>
      <c r="E1377" s="335"/>
      <c r="F1377" s="335"/>
      <c r="G1377" s="335"/>
    </row>
    <row r="1378" spans="1:7" x14ac:dyDescent="0.2">
      <c r="A1378" s="334"/>
      <c r="B1378" s="335"/>
      <c r="C1378" s="335"/>
      <c r="D1378" s="335"/>
      <c r="E1378" s="335"/>
      <c r="F1378" s="335"/>
      <c r="G1378" s="335"/>
    </row>
    <row r="1379" spans="1:7" x14ac:dyDescent="0.2">
      <c r="A1379" s="334"/>
      <c r="B1379" s="335"/>
      <c r="C1379" s="335"/>
      <c r="D1379" s="335"/>
      <c r="E1379" s="335"/>
      <c r="F1379" s="335"/>
      <c r="G1379" s="335"/>
    </row>
    <row r="1380" spans="1:7" x14ac:dyDescent="0.2">
      <c r="A1380" s="334"/>
      <c r="B1380" s="335"/>
      <c r="C1380" s="335"/>
      <c r="D1380" s="335"/>
      <c r="E1380" s="335"/>
      <c r="F1380" s="335"/>
      <c r="G1380" s="335"/>
    </row>
    <row r="1381" spans="1:7" x14ac:dyDescent="0.2">
      <c r="A1381" s="334"/>
      <c r="B1381" s="335"/>
      <c r="C1381" s="335"/>
      <c r="D1381" s="335"/>
      <c r="E1381" s="335"/>
      <c r="F1381" s="335"/>
      <c r="G1381" s="335"/>
    </row>
    <row r="1382" spans="1:7" x14ac:dyDescent="0.2">
      <c r="A1382" s="334"/>
      <c r="B1382" s="335"/>
      <c r="C1382" s="335"/>
      <c r="D1382" s="335"/>
      <c r="E1382" s="335"/>
      <c r="F1382" s="335"/>
      <c r="G1382" s="335"/>
    </row>
    <row r="1383" spans="1:7" x14ac:dyDescent="0.2">
      <c r="A1383" s="334"/>
      <c r="B1383" s="335"/>
      <c r="C1383" s="335"/>
      <c r="D1383" s="335"/>
      <c r="E1383" s="335"/>
      <c r="F1383" s="335"/>
      <c r="G1383" s="335"/>
    </row>
    <row r="1384" spans="1:7" x14ac:dyDescent="0.2">
      <c r="A1384" s="334"/>
      <c r="B1384" s="335"/>
      <c r="C1384" s="335"/>
      <c r="D1384" s="335"/>
      <c r="E1384" s="335"/>
      <c r="F1384" s="335"/>
      <c r="G1384" s="335"/>
    </row>
    <row r="1385" spans="1:7" x14ac:dyDescent="0.2">
      <c r="A1385" s="334"/>
      <c r="B1385" s="335"/>
      <c r="C1385" s="335"/>
      <c r="D1385" s="335"/>
      <c r="E1385" s="335"/>
      <c r="F1385" s="335"/>
      <c r="G1385" s="335"/>
    </row>
    <row r="1386" spans="1:7" x14ac:dyDescent="0.2">
      <c r="A1386" s="334"/>
      <c r="B1386" s="335"/>
      <c r="C1386" s="335"/>
      <c r="D1386" s="335"/>
      <c r="E1386" s="335"/>
      <c r="F1386" s="335"/>
      <c r="G1386" s="335"/>
    </row>
    <row r="1387" spans="1:7" x14ac:dyDescent="0.2">
      <c r="A1387" s="334"/>
      <c r="B1387" s="335"/>
      <c r="C1387" s="335"/>
      <c r="D1387" s="335"/>
      <c r="E1387" s="335"/>
      <c r="F1387" s="335"/>
      <c r="G1387" s="335"/>
    </row>
    <row r="1388" spans="1:7" x14ac:dyDescent="0.2">
      <c r="A1388" s="334"/>
      <c r="B1388" s="335"/>
      <c r="C1388" s="335"/>
      <c r="D1388" s="335"/>
      <c r="E1388" s="335"/>
      <c r="F1388" s="335"/>
      <c r="G1388" s="335"/>
    </row>
    <row r="1389" spans="1:7" x14ac:dyDescent="0.2">
      <c r="A1389" s="334"/>
      <c r="B1389" s="335"/>
      <c r="C1389" s="335"/>
      <c r="D1389" s="335"/>
      <c r="E1389" s="335"/>
      <c r="F1389" s="335"/>
      <c r="G1389" s="335"/>
    </row>
    <row r="1390" spans="1:7" x14ac:dyDescent="0.2">
      <c r="A1390" s="334"/>
      <c r="B1390" s="335"/>
      <c r="C1390" s="335"/>
      <c r="D1390" s="335"/>
      <c r="E1390" s="335"/>
      <c r="F1390" s="335"/>
      <c r="G1390" s="335"/>
    </row>
    <row r="1391" spans="1:7" x14ac:dyDescent="0.2">
      <c r="A1391" s="334"/>
      <c r="B1391" s="335"/>
      <c r="C1391" s="335"/>
      <c r="D1391" s="335"/>
      <c r="E1391" s="335"/>
      <c r="F1391" s="335"/>
      <c r="G1391" s="335"/>
    </row>
    <row r="1392" spans="1:7" x14ac:dyDescent="0.2">
      <c r="A1392" s="334"/>
      <c r="B1392" s="335"/>
      <c r="C1392" s="335"/>
      <c r="D1392" s="335"/>
      <c r="E1392" s="335"/>
      <c r="F1392" s="335"/>
      <c r="G1392" s="335"/>
    </row>
    <row r="1393" spans="1:7" x14ac:dyDescent="0.2">
      <c r="A1393" s="334"/>
      <c r="B1393" s="335"/>
      <c r="C1393" s="335"/>
      <c r="D1393" s="335"/>
      <c r="E1393" s="335"/>
      <c r="F1393" s="335"/>
      <c r="G1393" s="335"/>
    </row>
    <row r="1394" spans="1:7" x14ac:dyDescent="0.2">
      <c r="A1394" s="334"/>
      <c r="B1394" s="335"/>
      <c r="C1394" s="335"/>
      <c r="D1394" s="335"/>
      <c r="E1394" s="335"/>
      <c r="F1394" s="335"/>
      <c r="G1394" s="335"/>
    </row>
    <row r="1395" spans="1:7" x14ac:dyDescent="0.2">
      <c r="A1395" s="334"/>
      <c r="B1395" s="335"/>
      <c r="C1395" s="335"/>
      <c r="D1395" s="335"/>
      <c r="E1395" s="335"/>
      <c r="F1395" s="335"/>
      <c r="G1395" s="335"/>
    </row>
    <row r="1396" spans="1:7" x14ac:dyDescent="0.2">
      <c r="A1396" s="334"/>
      <c r="B1396" s="335"/>
      <c r="C1396" s="335"/>
      <c r="D1396" s="335"/>
      <c r="E1396" s="335"/>
      <c r="F1396" s="335"/>
      <c r="G1396" s="335"/>
    </row>
    <row r="1397" spans="1:7" x14ac:dyDescent="0.2">
      <c r="A1397" s="334"/>
      <c r="B1397" s="335"/>
      <c r="C1397" s="335"/>
      <c r="D1397" s="335"/>
      <c r="E1397" s="335"/>
      <c r="F1397" s="335"/>
      <c r="G1397" s="335"/>
    </row>
    <row r="1398" spans="1:7" x14ac:dyDescent="0.2">
      <c r="A1398" s="334"/>
      <c r="B1398" s="335"/>
      <c r="C1398" s="335"/>
      <c r="D1398" s="335"/>
      <c r="E1398" s="335"/>
      <c r="F1398" s="335"/>
      <c r="G1398" s="335"/>
    </row>
    <row r="1399" spans="1:7" x14ac:dyDescent="0.2">
      <c r="A1399" s="334"/>
      <c r="B1399" s="335"/>
      <c r="C1399" s="335"/>
      <c r="D1399" s="335"/>
      <c r="E1399" s="335"/>
      <c r="F1399" s="335"/>
      <c r="G1399" s="335"/>
    </row>
    <row r="1400" spans="1:7" x14ac:dyDescent="0.2">
      <c r="A1400" s="334"/>
      <c r="B1400" s="335"/>
      <c r="C1400" s="335"/>
      <c r="D1400" s="335"/>
      <c r="E1400" s="335"/>
      <c r="F1400" s="335"/>
      <c r="G1400" s="335"/>
    </row>
    <row r="1401" spans="1:7" x14ac:dyDescent="0.2">
      <c r="A1401" s="334"/>
      <c r="B1401" s="335"/>
      <c r="C1401" s="335"/>
      <c r="D1401" s="335"/>
      <c r="E1401" s="335"/>
      <c r="F1401" s="335"/>
      <c r="G1401" s="335"/>
    </row>
    <row r="1402" spans="1:7" x14ac:dyDescent="0.2">
      <c r="A1402" s="334"/>
      <c r="B1402" s="335"/>
      <c r="C1402" s="335"/>
      <c r="D1402" s="335"/>
      <c r="E1402" s="335"/>
      <c r="F1402" s="335"/>
      <c r="G1402" s="335"/>
    </row>
    <row r="1403" spans="1:7" x14ac:dyDescent="0.2">
      <c r="A1403" s="334"/>
      <c r="B1403" s="335"/>
      <c r="C1403" s="335"/>
      <c r="D1403" s="335"/>
      <c r="E1403" s="335"/>
      <c r="F1403" s="335"/>
      <c r="G1403" s="335"/>
    </row>
    <row r="1404" spans="1:7" x14ac:dyDescent="0.2">
      <c r="A1404" s="334"/>
      <c r="B1404" s="335"/>
      <c r="C1404" s="335"/>
      <c r="D1404" s="335"/>
      <c r="E1404" s="335"/>
      <c r="F1404" s="335"/>
      <c r="G1404" s="335"/>
    </row>
    <row r="1405" spans="1:7" x14ac:dyDescent="0.2">
      <c r="A1405" s="334"/>
      <c r="B1405" s="335"/>
      <c r="C1405" s="335"/>
      <c r="D1405" s="335"/>
      <c r="E1405" s="335"/>
      <c r="F1405" s="335"/>
      <c r="G1405" s="335"/>
    </row>
    <row r="1406" spans="1:7" x14ac:dyDescent="0.2">
      <c r="A1406" s="334"/>
      <c r="B1406" s="335"/>
      <c r="C1406" s="335"/>
      <c r="D1406" s="335"/>
      <c r="E1406" s="335"/>
      <c r="F1406" s="335"/>
      <c r="G1406" s="335"/>
    </row>
    <row r="1407" spans="1:7" x14ac:dyDescent="0.2">
      <c r="A1407" s="334"/>
      <c r="B1407" s="335"/>
      <c r="C1407" s="335"/>
      <c r="D1407" s="335"/>
      <c r="E1407" s="335"/>
      <c r="F1407" s="335"/>
      <c r="G1407" s="335"/>
    </row>
    <row r="1408" spans="1:7" x14ac:dyDescent="0.2">
      <c r="A1408" s="334"/>
      <c r="B1408" s="335"/>
      <c r="C1408" s="335"/>
      <c r="D1408" s="335"/>
      <c r="E1408" s="335"/>
      <c r="F1408" s="335"/>
      <c r="G1408" s="335"/>
    </row>
    <row r="1409" spans="1:7" x14ac:dyDescent="0.2">
      <c r="A1409" s="334"/>
      <c r="B1409" s="335"/>
      <c r="C1409" s="335"/>
      <c r="D1409" s="335"/>
      <c r="E1409" s="335"/>
      <c r="F1409" s="335"/>
      <c r="G1409" s="335"/>
    </row>
    <row r="1410" spans="1:7" x14ac:dyDescent="0.2">
      <c r="A1410" s="334"/>
      <c r="B1410" s="335"/>
      <c r="C1410" s="335"/>
      <c r="D1410" s="335"/>
      <c r="E1410" s="335"/>
      <c r="F1410" s="335"/>
      <c r="G1410" s="335"/>
    </row>
    <row r="1411" spans="1:7" x14ac:dyDescent="0.2">
      <c r="A1411" s="334"/>
      <c r="B1411" s="335"/>
      <c r="C1411" s="335"/>
      <c r="D1411" s="335"/>
      <c r="E1411" s="335"/>
      <c r="F1411" s="335"/>
      <c r="G1411" s="335"/>
    </row>
    <row r="1412" spans="1:7" x14ac:dyDescent="0.2">
      <c r="A1412" s="334"/>
      <c r="B1412" s="335"/>
      <c r="C1412" s="335"/>
      <c r="D1412" s="335"/>
      <c r="E1412" s="335"/>
      <c r="F1412" s="335"/>
      <c r="G1412" s="335"/>
    </row>
    <row r="1413" spans="1:7" x14ac:dyDescent="0.2">
      <c r="A1413" s="334"/>
      <c r="B1413" s="335"/>
      <c r="C1413" s="335"/>
      <c r="D1413" s="335"/>
      <c r="E1413" s="335"/>
      <c r="F1413" s="335"/>
      <c r="G1413" s="335"/>
    </row>
    <row r="1414" spans="1:7" x14ac:dyDescent="0.2">
      <c r="A1414" s="334"/>
      <c r="B1414" s="335"/>
      <c r="C1414" s="335"/>
      <c r="D1414" s="335"/>
      <c r="E1414" s="335"/>
      <c r="F1414" s="335"/>
      <c r="G1414" s="335"/>
    </row>
    <row r="1415" spans="1:7" x14ac:dyDescent="0.2">
      <c r="A1415" s="334"/>
      <c r="B1415" s="335"/>
      <c r="C1415" s="335"/>
      <c r="D1415" s="335"/>
      <c r="E1415" s="335"/>
      <c r="F1415" s="335"/>
      <c r="G1415" s="335"/>
    </row>
    <row r="1416" spans="1:7" x14ac:dyDescent="0.2">
      <c r="A1416" s="334"/>
      <c r="B1416" s="335"/>
      <c r="C1416" s="335"/>
      <c r="D1416" s="335"/>
      <c r="E1416" s="335"/>
      <c r="F1416" s="335"/>
      <c r="G1416" s="335"/>
    </row>
    <row r="1417" spans="1:7" x14ac:dyDescent="0.2">
      <c r="A1417" s="334"/>
      <c r="B1417" s="335"/>
      <c r="C1417" s="335"/>
      <c r="D1417" s="335"/>
      <c r="E1417" s="335"/>
      <c r="F1417" s="335"/>
      <c r="G1417" s="335"/>
    </row>
    <row r="1418" spans="1:7" x14ac:dyDescent="0.2">
      <c r="A1418" s="334"/>
      <c r="B1418" s="335"/>
      <c r="C1418" s="335"/>
      <c r="D1418" s="335"/>
      <c r="E1418" s="335"/>
      <c r="F1418" s="335"/>
      <c r="G1418" s="335"/>
    </row>
    <row r="1419" spans="1:7" x14ac:dyDescent="0.2">
      <c r="A1419" s="334"/>
      <c r="B1419" s="335"/>
      <c r="C1419" s="335"/>
      <c r="D1419" s="335"/>
      <c r="E1419" s="335"/>
      <c r="F1419" s="335"/>
      <c r="G1419" s="335"/>
    </row>
    <row r="1420" spans="1:7" x14ac:dyDescent="0.2">
      <c r="A1420" s="334"/>
      <c r="B1420" s="335"/>
      <c r="C1420" s="335"/>
      <c r="D1420" s="335"/>
      <c r="E1420" s="335"/>
      <c r="F1420" s="335"/>
      <c r="G1420" s="335"/>
    </row>
    <row r="1421" spans="1:7" x14ac:dyDescent="0.2">
      <c r="A1421" s="334"/>
      <c r="B1421" s="335"/>
      <c r="C1421" s="335"/>
      <c r="D1421" s="335"/>
      <c r="E1421" s="335"/>
      <c r="F1421" s="335"/>
      <c r="G1421" s="335"/>
    </row>
    <row r="1422" spans="1:7" x14ac:dyDescent="0.2">
      <c r="A1422" s="334"/>
      <c r="B1422" s="335"/>
      <c r="C1422" s="335"/>
      <c r="D1422" s="335"/>
      <c r="E1422" s="335"/>
      <c r="F1422" s="335"/>
      <c r="G1422" s="335"/>
    </row>
    <row r="1423" spans="1:7" x14ac:dyDescent="0.2">
      <c r="A1423" s="334"/>
      <c r="B1423" s="335"/>
      <c r="C1423" s="335"/>
      <c r="D1423" s="335"/>
      <c r="E1423" s="335"/>
      <c r="F1423" s="335"/>
      <c r="G1423" s="335"/>
    </row>
    <row r="1424" spans="1:7" x14ac:dyDescent="0.2">
      <c r="A1424" s="334"/>
      <c r="B1424" s="335"/>
      <c r="C1424" s="335"/>
      <c r="D1424" s="335"/>
      <c r="E1424" s="335"/>
      <c r="F1424" s="335"/>
      <c r="G1424" s="335"/>
    </row>
    <row r="1425" spans="1:7" x14ac:dyDescent="0.2">
      <c r="A1425" s="334"/>
      <c r="B1425" s="335"/>
      <c r="C1425" s="335"/>
      <c r="D1425" s="335"/>
      <c r="E1425" s="335"/>
      <c r="F1425" s="335"/>
      <c r="G1425" s="335"/>
    </row>
    <row r="1426" spans="1:7" x14ac:dyDescent="0.2">
      <c r="A1426" s="334"/>
      <c r="B1426" s="335"/>
      <c r="C1426" s="335"/>
      <c r="D1426" s="335"/>
      <c r="E1426" s="335"/>
      <c r="F1426" s="335"/>
      <c r="G1426" s="335"/>
    </row>
    <row r="1427" spans="1:7" x14ac:dyDescent="0.2">
      <c r="A1427" s="334"/>
      <c r="B1427" s="335"/>
      <c r="C1427" s="335"/>
      <c r="D1427" s="335"/>
      <c r="E1427" s="335"/>
      <c r="F1427" s="335"/>
      <c r="G1427" s="335"/>
    </row>
    <row r="1428" spans="1:7" x14ac:dyDescent="0.2">
      <c r="A1428" s="334"/>
      <c r="B1428" s="335"/>
      <c r="C1428" s="335"/>
      <c r="D1428" s="335"/>
      <c r="E1428" s="335"/>
      <c r="F1428" s="335"/>
      <c r="G1428" s="335"/>
    </row>
    <row r="1429" spans="1:7" x14ac:dyDescent="0.2">
      <c r="A1429" s="334"/>
      <c r="B1429" s="335"/>
      <c r="C1429" s="335"/>
      <c r="D1429" s="335"/>
      <c r="E1429" s="335"/>
      <c r="F1429" s="335"/>
      <c r="G1429" s="335"/>
    </row>
    <row r="1430" spans="1:7" x14ac:dyDescent="0.2">
      <c r="A1430" s="334"/>
      <c r="B1430" s="335"/>
      <c r="C1430" s="335"/>
      <c r="D1430" s="335"/>
      <c r="E1430" s="335"/>
      <c r="F1430" s="335"/>
      <c r="G1430" s="335"/>
    </row>
    <row r="1431" spans="1:7" x14ac:dyDescent="0.2">
      <c r="A1431" s="334"/>
      <c r="B1431" s="335"/>
      <c r="C1431" s="335"/>
      <c r="D1431" s="335"/>
      <c r="E1431" s="335"/>
      <c r="F1431" s="335"/>
      <c r="G1431" s="335"/>
    </row>
    <row r="1432" spans="1:7" x14ac:dyDescent="0.2">
      <c r="A1432" s="334"/>
      <c r="B1432" s="335"/>
      <c r="C1432" s="335"/>
      <c r="D1432" s="335"/>
      <c r="E1432" s="335"/>
      <c r="F1432" s="335"/>
      <c r="G1432" s="335"/>
    </row>
    <row r="1433" spans="1:7" x14ac:dyDescent="0.2">
      <c r="A1433" s="334"/>
      <c r="B1433" s="335"/>
      <c r="C1433" s="335"/>
      <c r="D1433" s="335"/>
      <c r="E1433" s="335"/>
      <c r="F1433" s="335"/>
      <c r="G1433" s="335"/>
    </row>
    <row r="1434" spans="1:7" x14ac:dyDescent="0.2">
      <c r="A1434" s="334"/>
      <c r="B1434" s="335"/>
      <c r="C1434" s="335"/>
      <c r="D1434" s="335"/>
      <c r="E1434" s="335"/>
      <c r="F1434" s="335"/>
      <c r="G1434" s="335"/>
    </row>
    <row r="1435" spans="1:7" x14ac:dyDescent="0.2">
      <c r="A1435" s="334"/>
      <c r="B1435" s="335"/>
      <c r="C1435" s="335"/>
      <c r="D1435" s="335"/>
      <c r="E1435" s="335"/>
      <c r="F1435" s="335"/>
      <c r="G1435" s="335"/>
    </row>
    <row r="1436" spans="1:7" x14ac:dyDescent="0.2">
      <c r="A1436" s="334"/>
      <c r="B1436" s="335"/>
      <c r="C1436" s="335"/>
      <c r="D1436" s="335"/>
      <c r="E1436" s="335"/>
      <c r="F1436" s="335"/>
      <c r="G1436" s="335"/>
    </row>
    <row r="1437" spans="1:7" x14ac:dyDescent="0.2">
      <c r="A1437" s="334"/>
      <c r="B1437" s="335"/>
      <c r="C1437" s="335"/>
      <c r="D1437" s="335"/>
      <c r="E1437" s="335"/>
      <c r="F1437" s="335"/>
      <c r="G1437" s="335"/>
    </row>
    <row r="1438" spans="1:7" x14ac:dyDescent="0.2">
      <c r="A1438" s="334"/>
      <c r="B1438" s="335"/>
      <c r="C1438" s="335"/>
      <c r="D1438" s="335"/>
      <c r="E1438" s="335"/>
      <c r="F1438" s="335"/>
      <c r="G1438" s="335"/>
    </row>
    <row r="1439" spans="1:7" x14ac:dyDescent="0.2">
      <c r="A1439" s="334"/>
      <c r="B1439" s="335"/>
      <c r="C1439" s="335"/>
      <c r="D1439" s="335"/>
      <c r="E1439" s="335"/>
      <c r="F1439" s="335"/>
      <c r="G1439" s="335"/>
    </row>
    <row r="1440" spans="1:7" x14ac:dyDescent="0.2">
      <c r="A1440" s="334"/>
      <c r="B1440" s="335"/>
      <c r="C1440" s="335"/>
      <c r="D1440" s="335"/>
      <c r="E1440" s="335"/>
      <c r="F1440" s="335"/>
      <c r="G1440" s="335"/>
    </row>
    <row r="1441" spans="1:7" x14ac:dyDescent="0.2">
      <c r="A1441" s="334"/>
      <c r="B1441" s="335"/>
      <c r="C1441" s="335"/>
      <c r="D1441" s="335"/>
      <c r="E1441" s="335"/>
      <c r="F1441" s="335"/>
      <c r="G1441" s="335"/>
    </row>
    <row r="1442" spans="1:7" x14ac:dyDescent="0.2">
      <c r="A1442" s="334"/>
      <c r="B1442" s="335"/>
      <c r="C1442" s="335"/>
      <c r="D1442" s="335"/>
      <c r="E1442" s="335"/>
      <c r="F1442" s="335"/>
      <c r="G1442" s="335"/>
    </row>
    <row r="1443" spans="1:7" x14ac:dyDescent="0.2">
      <c r="A1443" s="334"/>
      <c r="B1443" s="335"/>
      <c r="C1443" s="335"/>
      <c r="D1443" s="335"/>
      <c r="E1443" s="335"/>
      <c r="F1443" s="335"/>
      <c r="G1443" s="335"/>
    </row>
    <row r="1444" spans="1:7" x14ac:dyDescent="0.2">
      <c r="A1444" s="334"/>
      <c r="B1444" s="335"/>
      <c r="C1444" s="335"/>
      <c r="D1444" s="335"/>
      <c r="E1444" s="335"/>
      <c r="F1444" s="335"/>
      <c r="G1444" s="335"/>
    </row>
    <row r="1445" spans="1:7" x14ac:dyDescent="0.2">
      <c r="A1445" s="334"/>
      <c r="B1445" s="335"/>
      <c r="C1445" s="335"/>
      <c r="D1445" s="335"/>
      <c r="E1445" s="335"/>
      <c r="F1445" s="335"/>
      <c r="G1445" s="335"/>
    </row>
    <row r="1446" spans="1:7" x14ac:dyDescent="0.2">
      <c r="A1446" s="334"/>
      <c r="B1446" s="335"/>
      <c r="C1446" s="335"/>
      <c r="D1446" s="335"/>
      <c r="E1446" s="335"/>
      <c r="F1446" s="335"/>
      <c r="G1446" s="335"/>
    </row>
    <row r="1447" spans="1:7" x14ac:dyDescent="0.2">
      <c r="A1447" s="334"/>
      <c r="B1447" s="335"/>
      <c r="C1447" s="335"/>
      <c r="D1447" s="335"/>
      <c r="E1447" s="335"/>
      <c r="F1447" s="335"/>
      <c r="G1447" s="335"/>
    </row>
    <row r="1448" spans="1:7" x14ac:dyDescent="0.2">
      <c r="A1448" s="334"/>
      <c r="B1448" s="335"/>
      <c r="C1448" s="335"/>
      <c r="D1448" s="335"/>
      <c r="E1448" s="335"/>
      <c r="F1448" s="335"/>
      <c r="G1448" s="335"/>
    </row>
    <row r="1449" spans="1:7" x14ac:dyDescent="0.2">
      <c r="A1449" s="334"/>
      <c r="B1449" s="335"/>
      <c r="C1449" s="335"/>
      <c r="D1449" s="335"/>
      <c r="E1449" s="335"/>
      <c r="F1449" s="335"/>
      <c r="G1449" s="335"/>
    </row>
    <row r="1450" spans="1:7" x14ac:dyDescent="0.2">
      <c r="A1450" s="334"/>
      <c r="B1450" s="335"/>
      <c r="C1450" s="335"/>
      <c r="D1450" s="335"/>
      <c r="E1450" s="335"/>
      <c r="F1450" s="335"/>
      <c r="G1450" s="335"/>
    </row>
    <row r="1451" spans="1:7" x14ac:dyDescent="0.2">
      <c r="A1451" s="334"/>
      <c r="B1451" s="335"/>
      <c r="C1451" s="335"/>
      <c r="D1451" s="335"/>
      <c r="E1451" s="335"/>
      <c r="F1451" s="335"/>
      <c r="G1451" s="335"/>
    </row>
    <row r="1452" spans="1:7" x14ac:dyDescent="0.2">
      <c r="A1452" s="334"/>
      <c r="B1452" s="335"/>
      <c r="C1452" s="335"/>
      <c r="D1452" s="335"/>
      <c r="E1452" s="335"/>
      <c r="F1452" s="335"/>
      <c r="G1452" s="335"/>
    </row>
    <row r="1453" spans="1:7" x14ac:dyDescent="0.2">
      <c r="A1453" s="334"/>
      <c r="B1453" s="335"/>
      <c r="C1453" s="335"/>
      <c r="D1453" s="335"/>
      <c r="E1453" s="335"/>
      <c r="F1453" s="335"/>
      <c r="G1453" s="335"/>
    </row>
    <row r="1454" spans="1:7" x14ac:dyDescent="0.2">
      <c r="A1454" s="334"/>
      <c r="B1454" s="335"/>
      <c r="C1454" s="335"/>
      <c r="D1454" s="335"/>
      <c r="E1454" s="335"/>
      <c r="F1454" s="335"/>
      <c r="G1454" s="335"/>
    </row>
    <row r="1455" spans="1:7" x14ac:dyDescent="0.2">
      <c r="A1455" s="334"/>
      <c r="B1455" s="335"/>
      <c r="C1455" s="335"/>
      <c r="D1455" s="335"/>
      <c r="E1455" s="335"/>
      <c r="F1455" s="335"/>
      <c r="G1455" s="335"/>
    </row>
    <row r="1456" spans="1:7" x14ac:dyDescent="0.2">
      <c r="A1456" s="334"/>
      <c r="B1456" s="335"/>
      <c r="C1456" s="335"/>
      <c r="D1456" s="335"/>
      <c r="E1456" s="335"/>
      <c r="F1456" s="335"/>
      <c r="G1456" s="335"/>
    </row>
    <row r="1457" spans="1:7" x14ac:dyDescent="0.2">
      <c r="A1457" s="334"/>
      <c r="B1457" s="335"/>
      <c r="C1457" s="335"/>
      <c r="D1457" s="335"/>
      <c r="E1457" s="335"/>
      <c r="F1457" s="335"/>
      <c r="G1457" s="335"/>
    </row>
    <row r="1458" spans="1:7" x14ac:dyDescent="0.2">
      <c r="A1458" s="334"/>
      <c r="B1458" s="335"/>
      <c r="C1458" s="335"/>
      <c r="D1458" s="335"/>
      <c r="E1458" s="335"/>
      <c r="F1458" s="335"/>
      <c r="G1458" s="335"/>
    </row>
    <row r="1459" spans="1:7" x14ac:dyDescent="0.2">
      <c r="A1459" s="334"/>
      <c r="B1459" s="335"/>
      <c r="C1459" s="335"/>
      <c r="D1459" s="335"/>
      <c r="E1459" s="335"/>
      <c r="F1459" s="335"/>
      <c r="G1459" s="335"/>
    </row>
    <row r="1460" spans="1:7" x14ac:dyDescent="0.2">
      <c r="A1460" s="334"/>
      <c r="B1460" s="335"/>
      <c r="C1460" s="335"/>
      <c r="D1460" s="335"/>
      <c r="E1460" s="335"/>
      <c r="F1460" s="335"/>
      <c r="G1460" s="335"/>
    </row>
    <row r="1461" spans="1:7" x14ac:dyDescent="0.2">
      <c r="A1461" s="334"/>
      <c r="B1461" s="335"/>
      <c r="C1461" s="335"/>
      <c r="D1461" s="335"/>
      <c r="E1461" s="335"/>
      <c r="F1461" s="335"/>
      <c r="G1461" s="335"/>
    </row>
    <row r="1462" spans="1:7" x14ac:dyDescent="0.2">
      <c r="A1462" s="334"/>
      <c r="B1462" s="335"/>
      <c r="C1462" s="335"/>
      <c r="D1462" s="335"/>
      <c r="E1462" s="335"/>
      <c r="F1462" s="335"/>
      <c r="G1462" s="335"/>
    </row>
    <row r="1463" spans="1:7" x14ac:dyDescent="0.2">
      <c r="A1463" s="334"/>
      <c r="B1463" s="335"/>
      <c r="C1463" s="335"/>
      <c r="D1463" s="335"/>
      <c r="E1463" s="335"/>
      <c r="F1463" s="335"/>
      <c r="G1463" s="335"/>
    </row>
    <row r="1464" spans="1:7" x14ac:dyDescent="0.2">
      <c r="A1464" s="334"/>
      <c r="B1464" s="335"/>
      <c r="C1464" s="335"/>
      <c r="D1464" s="335"/>
      <c r="E1464" s="335"/>
      <c r="F1464" s="335"/>
      <c r="G1464" s="335"/>
    </row>
    <row r="1465" spans="1:7" x14ac:dyDescent="0.2">
      <c r="A1465" s="334"/>
      <c r="B1465" s="335"/>
      <c r="C1465" s="335"/>
      <c r="D1465" s="335"/>
      <c r="E1465" s="335"/>
      <c r="F1465" s="335"/>
      <c r="G1465" s="335"/>
    </row>
    <row r="1466" spans="1:7" x14ac:dyDescent="0.2">
      <c r="A1466" s="334"/>
      <c r="B1466" s="335"/>
      <c r="C1466" s="335"/>
      <c r="D1466" s="335"/>
      <c r="E1466" s="335"/>
      <c r="F1466" s="335"/>
      <c r="G1466" s="335"/>
    </row>
    <row r="1467" spans="1:7" x14ac:dyDescent="0.2">
      <c r="A1467" s="334"/>
      <c r="B1467" s="335"/>
      <c r="C1467" s="335"/>
      <c r="D1467" s="335"/>
      <c r="E1467" s="335"/>
      <c r="F1467" s="335"/>
      <c r="G1467" s="335"/>
    </row>
    <row r="1468" spans="1:7" x14ac:dyDescent="0.2">
      <c r="A1468" s="334"/>
      <c r="B1468" s="335"/>
      <c r="C1468" s="335"/>
      <c r="D1468" s="335"/>
      <c r="E1468" s="335"/>
      <c r="F1468" s="335"/>
      <c r="G1468" s="335"/>
    </row>
    <row r="1469" spans="1:7" x14ac:dyDescent="0.2">
      <c r="A1469" s="334"/>
      <c r="B1469" s="335"/>
      <c r="C1469" s="335"/>
      <c r="D1469" s="335"/>
      <c r="E1469" s="335"/>
      <c r="F1469" s="335"/>
      <c r="G1469" s="335"/>
    </row>
    <row r="1470" spans="1:7" x14ac:dyDescent="0.2">
      <c r="A1470" s="334"/>
      <c r="B1470" s="335"/>
      <c r="C1470" s="335"/>
      <c r="D1470" s="335"/>
      <c r="E1470" s="335"/>
      <c r="F1470" s="335"/>
      <c r="G1470" s="335"/>
    </row>
    <row r="1471" spans="1:7" x14ac:dyDescent="0.2">
      <c r="A1471" s="334"/>
      <c r="B1471" s="335"/>
      <c r="C1471" s="335"/>
      <c r="D1471" s="335"/>
      <c r="E1471" s="335"/>
      <c r="F1471" s="335"/>
      <c r="G1471" s="335"/>
    </row>
    <row r="1472" spans="1:7" x14ac:dyDescent="0.2">
      <c r="A1472" s="334"/>
      <c r="B1472" s="335"/>
      <c r="C1472" s="335"/>
      <c r="D1472" s="335"/>
      <c r="E1472" s="335"/>
      <c r="F1472" s="335"/>
      <c r="G1472" s="335"/>
    </row>
    <row r="1473" spans="1:7" x14ac:dyDescent="0.2">
      <c r="A1473" s="334"/>
      <c r="B1473" s="335"/>
      <c r="C1473" s="335"/>
      <c r="D1473" s="335"/>
      <c r="E1473" s="335"/>
      <c r="F1473" s="335"/>
      <c r="G1473" s="335"/>
    </row>
    <row r="1474" spans="1:7" x14ac:dyDescent="0.2">
      <c r="A1474" s="334"/>
      <c r="B1474" s="335"/>
      <c r="C1474" s="335"/>
      <c r="D1474" s="335"/>
      <c r="E1474" s="335"/>
      <c r="F1474" s="335"/>
      <c r="G1474" s="335"/>
    </row>
    <row r="1475" spans="1:7" x14ac:dyDescent="0.2">
      <c r="A1475" s="334"/>
      <c r="B1475" s="335"/>
      <c r="C1475" s="335"/>
      <c r="D1475" s="335"/>
      <c r="E1475" s="335"/>
      <c r="F1475" s="335"/>
      <c r="G1475" s="335"/>
    </row>
    <row r="1476" spans="1:7" x14ac:dyDescent="0.2">
      <c r="A1476" s="334"/>
      <c r="B1476" s="335"/>
      <c r="C1476" s="335"/>
      <c r="D1476" s="335"/>
      <c r="E1476" s="335"/>
      <c r="F1476" s="335"/>
      <c r="G1476" s="335"/>
    </row>
    <row r="1477" spans="1:7" x14ac:dyDescent="0.2">
      <c r="A1477" s="334"/>
      <c r="B1477" s="335"/>
      <c r="C1477" s="335"/>
      <c r="D1477" s="335"/>
      <c r="E1477" s="335"/>
      <c r="F1477" s="335"/>
      <c r="G1477" s="335"/>
    </row>
    <row r="1478" spans="1:7" x14ac:dyDescent="0.2">
      <c r="A1478" s="334"/>
      <c r="B1478" s="335"/>
      <c r="C1478" s="335"/>
      <c r="D1478" s="335"/>
      <c r="E1478" s="335"/>
      <c r="F1478" s="335"/>
      <c r="G1478" s="335"/>
    </row>
    <row r="1479" spans="1:7" x14ac:dyDescent="0.2">
      <c r="A1479" s="334"/>
      <c r="B1479" s="335"/>
      <c r="C1479" s="335"/>
      <c r="D1479" s="335"/>
      <c r="E1479" s="335"/>
      <c r="F1479" s="335"/>
      <c r="G1479" s="335"/>
    </row>
    <row r="1480" spans="1:7" x14ac:dyDescent="0.2">
      <c r="A1480" s="334"/>
      <c r="B1480" s="335"/>
      <c r="C1480" s="335"/>
      <c r="D1480" s="335"/>
      <c r="E1480" s="335"/>
      <c r="F1480" s="335"/>
      <c r="G1480" s="335"/>
    </row>
    <row r="1481" spans="1:7" x14ac:dyDescent="0.2">
      <c r="A1481" s="334"/>
      <c r="B1481" s="335"/>
      <c r="C1481" s="335"/>
      <c r="D1481" s="335"/>
      <c r="E1481" s="335"/>
      <c r="F1481" s="335"/>
      <c r="G1481" s="335"/>
    </row>
    <row r="1482" spans="1:7" x14ac:dyDescent="0.2">
      <c r="A1482" s="334"/>
      <c r="B1482" s="335"/>
      <c r="C1482" s="335"/>
      <c r="D1482" s="335"/>
      <c r="E1482" s="335"/>
      <c r="F1482" s="335"/>
      <c r="G1482" s="335"/>
    </row>
    <row r="1483" spans="1:7" x14ac:dyDescent="0.2">
      <c r="A1483" s="334"/>
      <c r="B1483" s="335"/>
      <c r="C1483" s="335"/>
      <c r="D1483" s="335"/>
      <c r="E1483" s="335"/>
      <c r="F1483" s="335"/>
      <c r="G1483" s="335"/>
    </row>
    <row r="1484" spans="1:7" x14ac:dyDescent="0.2">
      <c r="A1484" s="334"/>
      <c r="B1484" s="335"/>
      <c r="C1484" s="335"/>
      <c r="D1484" s="335"/>
      <c r="E1484" s="335"/>
      <c r="F1484" s="335"/>
      <c r="G1484" s="335"/>
    </row>
    <row r="1485" spans="1:7" x14ac:dyDescent="0.2">
      <c r="A1485" s="334"/>
      <c r="B1485" s="335"/>
      <c r="C1485" s="335"/>
      <c r="D1485" s="335"/>
      <c r="E1485" s="335"/>
      <c r="F1485" s="335"/>
      <c r="G1485" s="335"/>
    </row>
    <row r="1486" spans="1:7" x14ac:dyDescent="0.2">
      <c r="A1486" s="334"/>
      <c r="B1486" s="335"/>
      <c r="C1486" s="335"/>
      <c r="D1486" s="335"/>
      <c r="E1486" s="335"/>
      <c r="F1486" s="335"/>
      <c r="G1486" s="335"/>
    </row>
    <row r="1487" spans="1:7" x14ac:dyDescent="0.2">
      <c r="A1487" s="334"/>
      <c r="B1487" s="335"/>
      <c r="C1487" s="335"/>
      <c r="D1487" s="335"/>
      <c r="E1487" s="335"/>
      <c r="F1487" s="335"/>
      <c r="G1487" s="335"/>
    </row>
    <row r="1488" spans="1:7" x14ac:dyDescent="0.2">
      <c r="A1488" s="334"/>
      <c r="B1488" s="335"/>
      <c r="C1488" s="335"/>
      <c r="D1488" s="335"/>
      <c r="E1488" s="335"/>
      <c r="F1488" s="335"/>
      <c r="G1488" s="335"/>
    </row>
    <row r="1489" spans="1:7" x14ac:dyDescent="0.2">
      <c r="A1489" s="334"/>
      <c r="B1489" s="335"/>
      <c r="C1489" s="335"/>
      <c r="D1489" s="335"/>
      <c r="E1489" s="335"/>
      <c r="F1489" s="335"/>
      <c r="G1489" s="335"/>
    </row>
    <row r="1490" spans="1:7" x14ac:dyDescent="0.2">
      <c r="A1490" s="334"/>
      <c r="B1490" s="335"/>
      <c r="C1490" s="335"/>
      <c r="D1490" s="335"/>
      <c r="E1490" s="335"/>
      <c r="F1490" s="335"/>
      <c r="G1490" s="335"/>
    </row>
    <row r="1491" spans="1:7" x14ac:dyDescent="0.2">
      <c r="A1491" s="334"/>
      <c r="B1491" s="335"/>
      <c r="C1491" s="335"/>
      <c r="D1491" s="335"/>
      <c r="E1491" s="335"/>
      <c r="F1491" s="335"/>
      <c r="G1491" s="335"/>
    </row>
    <row r="1492" spans="1:7" x14ac:dyDescent="0.2">
      <c r="A1492" s="334"/>
      <c r="B1492" s="335"/>
      <c r="C1492" s="335"/>
      <c r="D1492" s="335"/>
      <c r="E1492" s="335"/>
      <c r="F1492" s="335"/>
      <c r="G1492" s="335"/>
    </row>
    <row r="1493" spans="1:7" x14ac:dyDescent="0.2">
      <c r="A1493" s="334"/>
      <c r="B1493" s="335"/>
      <c r="C1493" s="335"/>
      <c r="D1493" s="335"/>
      <c r="E1493" s="335"/>
      <c r="F1493" s="335"/>
      <c r="G1493" s="335"/>
    </row>
    <row r="1494" spans="1:7" x14ac:dyDescent="0.2">
      <c r="A1494" s="334"/>
      <c r="B1494" s="335"/>
      <c r="C1494" s="335"/>
      <c r="D1494" s="335"/>
      <c r="E1494" s="335"/>
      <c r="F1494" s="335"/>
      <c r="G1494" s="335"/>
    </row>
    <row r="1495" spans="1:7" x14ac:dyDescent="0.2">
      <c r="A1495" s="334"/>
      <c r="B1495" s="335"/>
      <c r="C1495" s="335"/>
      <c r="D1495" s="335"/>
      <c r="E1495" s="335"/>
      <c r="F1495" s="335"/>
      <c r="G1495" s="335"/>
    </row>
    <row r="1496" spans="1:7" x14ac:dyDescent="0.2">
      <c r="A1496" s="334"/>
      <c r="B1496" s="335"/>
      <c r="C1496" s="335"/>
      <c r="D1496" s="335"/>
      <c r="E1496" s="335"/>
      <c r="F1496" s="335"/>
      <c r="G1496" s="335"/>
    </row>
    <row r="1497" spans="1:7" x14ac:dyDescent="0.2">
      <c r="A1497" s="334"/>
      <c r="B1497" s="335"/>
      <c r="C1497" s="335"/>
      <c r="D1497" s="335"/>
      <c r="E1497" s="335"/>
      <c r="F1497" s="335"/>
      <c r="G1497" s="335"/>
    </row>
    <row r="1498" spans="1:7" x14ac:dyDescent="0.2">
      <c r="A1498" s="334"/>
      <c r="B1498" s="335"/>
      <c r="C1498" s="335"/>
      <c r="D1498" s="335"/>
      <c r="E1498" s="335"/>
      <c r="F1498" s="335"/>
      <c r="G1498" s="335"/>
    </row>
    <row r="1499" spans="1:7" x14ac:dyDescent="0.2">
      <c r="A1499" s="334"/>
      <c r="B1499" s="335"/>
      <c r="C1499" s="335"/>
      <c r="D1499" s="335"/>
      <c r="E1499" s="335"/>
      <c r="F1499" s="335"/>
      <c r="G1499" s="335"/>
    </row>
    <row r="1500" spans="1:7" x14ac:dyDescent="0.2">
      <c r="A1500" s="334"/>
      <c r="B1500" s="335"/>
      <c r="C1500" s="335"/>
      <c r="D1500" s="335"/>
      <c r="E1500" s="335"/>
      <c r="F1500" s="335"/>
      <c r="G1500" s="335"/>
    </row>
    <row r="1501" spans="1:7" x14ac:dyDescent="0.2">
      <c r="A1501" s="334"/>
      <c r="B1501" s="335"/>
      <c r="C1501" s="335"/>
      <c r="D1501" s="335"/>
      <c r="E1501" s="335"/>
      <c r="F1501" s="335"/>
      <c r="G1501" s="335"/>
    </row>
    <row r="1502" spans="1:7" x14ac:dyDescent="0.2">
      <c r="A1502" s="334"/>
      <c r="B1502" s="335"/>
      <c r="C1502" s="335"/>
      <c r="D1502" s="335"/>
      <c r="E1502" s="335"/>
      <c r="F1502" s="335"/>
      <c r="G1502" s="335"/>
    </row>
    <row r="1503" spans="1:7" x14ac:dyDescent="0.2">
      <c r="A1503" s="334"/>
      <c r="B1503" s="335"/>
      <c r="C1503" s="335"/>
      <c r="D1503" s="335"/>
      <c r="E1503" s="335"/>
      <c r="F1503" s="335"/>
      <c r="G1503" s="335"/>
    </row>
    <row r="1504" spans="1:7" x14ac:dyDescent="0.2">
      <c r="A1504" s="334"/>
      <c r="B1504" s="335"/>
      <c r="C1504" s="335"/>
      <c r="D1504" s="335"/>
      <c r="E1504" s="335"/>
      <c r="F1504" s="335"/>
      <c r="G1504" s="335"/>
    </row>
    <row r="1505" spans="1:7" x14ac:dyDescent="0.2">
      <c r="A1505" s="334"/>
      <c r="B1505" s="335"/>
      <c r="C1505" s="335"/>
      <c r="D1505" s="335"/>
      <c r="E1505" s="335"/>
      <c r="F1505" s="335"/>
      <c r="G1505" s="335"/>
    </row>
    <row r="1506" spans="1:7" x14ac:dyDescent="0.2">
      <c r="A1506" s="334"/>
      <c r="B1506" s="335"/>
      <c r="C1506" s="335"/>
      <c r="D1506" s="335"/>
      <c r="E1506" s="335"/>
      <c r="F1506" s="335"/>
      <c r="G1506" s="335"/>
    </row>
    <row r="1507" spans="1:7" x14ac:dyDescent="0.2">
      <c r="A1507" s="334"/>
      <c r="B1507" s="335"/>
      <c r="C1507" s="335"/>
      <c r="D1507" s="335"/>
      <c r="E1507" s="335"/>
      <c r="F1507" s="335"/>
      <c r="G1507" s="335"/>
    </row>
    <row r="1508" spans="1:7" x14ac:dyDescent="0.2">
      <c r="A1508" s="334"/>
      <c r="B1508" s="335"/>
      <c r="C1508" s="335"/>
      <c r="D1508" s="335"/>
      <c r="E1508" s="335"/>
      <c r="F1508" s="335"/>
      <c r="G1508" s="335"/>
    </row>
    <row r="1509" spans="1:7" x14ac:dyDescent="0.2">
      <c r="A1509" s="334"/>
      <c r="B1509" s="335"/>
      <c r="C1509" s="335"/>
      <c r="D1509" s="335"/>
      <c r="E1509" s="335"/>
      <c r="F1509" s="335"/>
      <c r="G1509" s="335"/>
    </row>
    <row r="1510" spans="1:7" x14ac:dyDescent="0.2">
      <c r="A1510" s="334"/>
      <c r="B1510" s="335"/>
      <c r="C1510" s="335"/>
      <c r="D1510" s="335"/>
      <c r="E1510" s="335"/>
      <c r="F1510" s="335"/>
      <c r="G1510" s="335"/>
    </row>
    <row r="1511" spans="1:7" x14ac:dyDescent="0.2">
      <c r="A1511" s="334"/>
      <c r="B1511" s="335"/>
      <c r="C1511" s="335"/>
      <c r="D1511" s="335"/>
      <c r="E1511" s="335"/>
      <c r="F1511" s="335"/>
      <c r="G1511" s="335"/>
    </row>
    <row r="1512" spans="1:7" x14ac:dyDescent="0.2">
      <c r="A1512" s="334"/>
      <c r="B1512" s="335"/>
      <c r="C1512" s="335"/>
      <c r="D1512" s="335"/>
      <c r="E1512" s="335"/>
      <c r="F1512" s="335"/>
      <c r="G1512" s="335"/>
    </row>
    <row r="1513" spans="1:7" x14ac:dyDescent="0.2">
      <c r="A1513" s="334"/>
      <c r="B1513" s="335"/>
      <c r="C1513" s="335"/>
      <c r="D1513" s="335"/>
      <c r="E1513" s="335"/>
      <c r="F1513" s="335"/>
      <c r="G1513" s="335"/>
    </row>
    <row r="1514" spans="1:7" x14ac:dyDescent="0.2">
      <c r="A1514" s="334"/>
      <c r="B1514" s="335"/>
      <c r="C1514" s="335"/>
      <c r="D1514" s="335"/>
      <c r="E1514" s="335"/>
      <c r="F1514" s="335"/>
      <c r="G1514" s="335"/>
    </row>
    <row r="1515" spans="1:7" x14ac:dyDescent="0.2">
      <c r="A1515" s="334"/>
      <c r="B1515" s="335"/>
      <c r="C1515" s="335"/>
      <c r="D1515" s="335"/>
      <c r="E1515" s="335"/>
      <c r="F1515" s="335"/>
      <c r="G1515" s="335"/>
    </row>
    <row r="1516" spans="1:7" x14ac:dyDescent="0.2">
      <c r="A1516" s="334"/>
      <c r="B1516" s="335"/>
      <c r="C1516" s="335"/>
      <c r="D1516" s="335"/>
      <c r="E1516" s="335"/>
      <c r="F1516" s="335"/>
      <c r="G1516" s="335"/>
    </row>
    <row r="1517" spans="1:7" x14ac:dyDescent="0.2">
      <c r="A1517" s="334"/>
      <c r="B1517" s="335"/>
      <c r="C1517" s="335"/>
      <c r="D1517" s="335"/>
      <c r="E1517" s="335"/>
      <c r="F1517" s="335"/>
      <c r="G1517" s="335"/>
    </row>
    <row r="1518" spans="1:7" x14ac:dyDescent="0.2">
      <c r="A1518" s="334"/>
      <c r="B1518" s="335"/>
      <c r="C1518" s="335"/>
      <c r="D1518" s="335"/>
      <c r="E1518" s="335"/>
      <c r="F1518" s="335"/>
      <c r="G1518" s="335"/>
    </row>
    <row r="1519" spans="1:7" x14ac:dyDescent="0.2">
      <c r="A1519" s="334"/>
      <c r="B1519" s="335"/>
      <c r="C1519" s="335"/>
      <c r="D1519" s="335"/>
      <c r="E1519" s="335"/>
      <c r="F1519" s="335"/>
      <c r="G1519" s="335"/>
    </row>
    <row r="1520" spans="1:7" x14ac:dyDescent="0.2">
      <c r="A1520" s="334"/>
      <c r="B1520" s="335"/>
      <c r="C1520" s="335"/>
      <c r="D1520" s="335"/>
      <c r="E1520" s="335"/>
      <c r="F1520" s="335"/>
      <c r="G1520" s="335"/>
    </row>
    <row r="1521" spans="1:7" x14ac:dyDescent="0.2">
      <c r="A1521" s="334"/>
      <c r="B1521" s="335"/>
      <c r="C1521" s="335"/>
      <c r="D1521" s="335"/>
      <c r="E1521" s="335"/>
      <c r="F1521" s="335"/>
      <c r="G1521" s="335"/>
    </row>
    <row r="1522" spans="1:7" x14ac:dyDescent="0.2">
      <c r="A1522" s="334"/>
      <c r="B1522" s="335"/>
      <c r="C1522" s="335"/>
      <c r="D1522" s="335"/>
      <c r="E1522" s="335"/>
      <c r="F1522" s="335"/>
      <c r="G1522" s="335"/>
    </row>
    <row r="1523" spans="1:7" x14ac:dyDescent="0.2">
      <c r="A1523" s="334"/>
      <c r="B1523" s="335"/>
      <c r="C1523" s="335"/>
      <c r="D1523" s="335"/>
      <c r="E1523" s="335"/>
      <c r="F1523" s="335"/>
      <c r="G1523" s="335"/>
    </row>
    <row r="1524" spans="1:7" x14ac:dyDescent="0.2">
      <c r="A1524" s="334"/>
      <c r="B1524" s="335"/>
      <c r="C1524" s="335"/>
      <c r="D1524" s="335"/>
      <c r="E1524" s="335"/>
      <c r="F1524" s="335"/>
      <c r="G1524" s="335"/>
    </row>
    <row r="1525" spans="1:7" x14ac:dyDescent="0.2">
      <c r="A1525" s="334"/>
      <c r="B1525" s="335"/>
      <c r="C1525" s="335"/>
      <c r="D1525" s="335"/>
      <c r="E1525" s="335"/>
      <c r="F1525" s="335"/>
      <c r="G1525" s="335"/>
    </row>
    <row r="1526" spans="1:7" x14ac:dyDescent="0.2">
      <c r="A1526" s="334"/>
      <c r="B1526" s="335"/>
      <c r="C1526" s="335"/>
      <c r="D1526" s="335"/>
      <c r="E1526" s="335"/>
      <c r="F1526" s="335"/>
      <c r="G1526" s="335"/>
    </row>
    <row r="1527" spans="1:7" x14ac:dyDescent="0.2">
      <c r="A1527" s="334"/>
      <c r="B1527" s="335"/>
      <c r="C1527" s="335"/>
      <c r="D1527" s="335"/>
      <c r="E1527" s="335"/>
      <c r="F1527" s="335"/>
      <c r="G1527" s="335"/>
    </row>
    <row r="1528" spans="1:7" x14ac:dyDescent="0.2">
      <c r="A1528" s="334"/>
      <c r="B1528" s="335"/>
      <c r="C1528" s="335"/>
      <c r="D1528" s="335"/>
      <c r="E1528" s="335"/>
      <c r="F1528" s="335"/>
      <c r="G1528" s="335"/>
    </row>
    <row r="1529" spans="1:7" x14ac:dyDescent="0.2">
      <c r="A1529" s="334"/>
      <c r="B1529" s="335"/>
      <c r="C1529" s="335"/>
      <c r="D1529" s="335"/>
      <c r="E1529" s="335"/>
      <c r="F1529" s="335"/>
      <c r="G1529" s="335"/>
    </row>
    <row r="1530" spans="1:7" x14ac:dyDescent="0.2">
      <c r="A1530" s="334"/>
      <c r="B1530" s="335"/>
      <c r="C1530" s="335"/>
      <c r="D1530" s="335"/>
      <c r="E1530" s="335"/>
      <c r="F1530" s="335"/>
      <c r="G1530" s="335"/>
    </row>
    <row r="1531" spans="1:7" x14ac:dyDescent="0.2">
      <c r="A1531" s="334"/>
      <c r="B1531" s="335"/>
      <c r="C1531" s="335"/>
      <c r="D1531" s="335"/>
      <c r="E1531" s="335"/>
      <c r="F1531" s="335"/>
      <c r="G1531" s="335"/>
    </row>
    <row r="1532" spans="1:7" x14ac:dyDescent="0.2">
      <c r="A1532" s="334"/>
      <c r="B1532" s="335"/>
      <c r="C1532" s="335"/>
      <c r="D1532" s="335"/>
      <c r="E1532" s="335"/>
      <c r="F1532" s="335"/>
      <c r="G1532" s="335"/>
    </row>
    <row r="1533" spans="1:7" x14ac:dyDescent="0.2">
      <c r="A1533" s="334"/>
      <c r="B1533" s="335"/>
      <c r="C1533" s="335"/>
      <c r="D1533" s="335"/>
      <c r="E1533" s="335"/>
      <c r="F1533" s="335"/>
      <c r="G1533" s="335"/>
    </row>
    <row r="1534" spans="1:7" x14ac:dyDescent="0.2">
      <c r="A1534" s="334"/>
      <c r="B1534" s="335"/>
      <c r="C1534" s="335"/>
      <c r="D1534" s="335"/>
      <c r="E1534" s="335"/>
      <c r="F1534" s="335"/>
      <c r="G1534" s="335"/>
    </row>
    <row r="1535" spans="1:7" x14ac:dyDescent="0.2">
      <c r="A1535" s="334"/>
      <c r="B1535" s="335"/>
      <c r="C1535" s="335"/>
      <c r="D1535" s="335"/>
      <c r="E1535" s="335"/>
      <c r="F1535" s="335"/>
      <c r="G1535" s="335"/>
    </row>
    <row r="1536" spans="1:7" x14ac:dyDescent="0.2">
      <c r="A1536" s="334"/>
      <c r="B1536" s="335"/>
      <c r="C1536" s="335"/>
      <c r="D1536" s="335"/>
      <c r="E1536" s="335"/>
      <c r="F1536" s="335"/>
      <c r="G1536" s="335"/>
    </row>
    <row r="1537" spans="1:7" x14ac:dyDescent="0.2">
      <c r="A1537" s="334"/>
      <c r="B1537" s="335"/>
      <c r="C1537" s="335"/>
      <c r="D1537" s="335"/>
      <c r="E1537" s="335"/>
      <c r="F1537" s="335"/>
      <c r="G1537" s="335"/>
    </row>
    <row r="1538" spans="1:7" x14ac:dyDescent="0.2">
      <c r="A1538" s="334"/>
      <c r="B1538" s="335"/>
      <c r="C1538" s="335"/>
      <c r="D1538" s="335"/>
      <c r="E1538" s="335"/>
      <c r="F1538" s="335"/>
      <c r="G1538" s="335"/>
    </row>
    <row r="1539" spans="1:7" x14ac:dyDescent="0.2">
      <c r="A1539" s="334"/>
      <c r="B1539" s="335"/>
      <c r="C1539" s="335"/>
      <c r="D1539" s="335"/>
      <c r="E1539" s="335"/>
      <c r="F1539" s="335"/>
      <c r="G1539" s="335"/>
    </row>
    <row r="1540" spans="1:7" x14ac:dyDescent="0.2">
      <c r="A1540" s="334"/>
      <c r="B1540" s="335"/>
      <c r="C1540" s="335"/>
      <c r="D1540" s="335"/>
      <c r="E1540" s="335"/>
      <c r="F1540" s="335"/>
      <c r="G1540" s="335"/>
    </row>
    <row r="1541" spans="1:7" x14ac:dyDescent="0.2">
      <c r="A1541" s="334"/>
      <c r="B1541" s="335"/>
      <c r="C1541" s="335"/>
      <c r="D1541" s="335"/>
      <c r="E1541" s="335"/>
      <c r="F1541" s="335"/>
      <c r="G1541" s="335"/>
    </row>
    <row r="1542" spans="1:7" x14ac:dyDescent="0.2">
      <c r="A1542" s="334"/>
      <c r="B1542" s="335"/>
      <c r="C1542" s="335"/>
      <c r="D1542" s="335"/>
      <c r="E1542" s="335"/>
      <c r="F1542" s="335"/>
      <c r="G1542" s="335"/>
    </row>
    <row r="1543" spans="1:7" x14ac:dyDescent="0.2">
      <c r="A1543" s="334"/>
      <c r="B1543" s="335"/>
      <c r="C1543" s="335"/>
      <c r="D1543" s="335"/>
      <c r="E1543" s="335"/>
      <c r="F1543" s="335"/>
      <c r="G1543" s="335"/>
    </row>
    <row r="1544" spans="1:7" x14ac:dyDescent="0.2">
      <c r="A1544" s="334"/>
      <c r="B1544" s="335"/>
      <c r="C1544" s="335"/>
      <c r="D1544" s="335"/>
      <c r="E1544" s="335"/>
      <c r="F1544" s="335"/>
      <c r="G1544" s="335"/>
    </row>
    <row r="1545" spans="1:7" x14ac:dyDescent="0.2">
      <c r="A1545" s="334"/>
      <c r="B1545" s="335"/>
      <c r="C1545" s="335"/>
      <c r="D1545" s="335"/>
      <c r="E1545" s="335"/>
      <c r="F1545" s="335"/>
      <c r="G1545" s="335"/>
    </row>
    <row r="1546" spans="1:7" x14ac:dyDescent="0.2">
      <c r="A1546" s="334"/>
      <c r="B1546" s="335"/>
      <c r="C1546" s="335"/>
      <c r="D1546" s="335"/>
      <c r="E1546" s="335"/>
      <c r="F1546" s="335"/>
      <c r="G1546" s="335"/>
    </row>
    <row r="1547" spans="1:7" x14ac:dyDescent="0.2">
      <c r="A1547" s="334"/>
      <c r="B1547" s="335"/>
      <c r="C1547" s="335"/>
      <c r="D1547" s="335"/>
      <c r="E1547" s="335"/>
      <c r="F1547" s="335"/>
      <c r="G1547" s="335"/>
    </row>
    <row r="1548" spans="1:7" x14ac:dyDescent="0.2">
      <c r="A1548" s="334"/>
      <c r="B1548" s="335"/>
      <c r="C1548" s="335"/>
      <c r="D1548" s="335"/>
      <c r="E1548" s="335"/>
      <c r="F1548" s="335"/>
      <c r="G1548" s="335"/>
    </row>
    <row r="1549" spans="1:7" x14ac:dyDescent="0.2">
      <c r="A1549" s="334"/>
      <c r="B1549" s="335"/>
      <c r="C1549" s="335"/>
      <c r="D1549" s="335"/>
      <c r="E1549" s="335"/>
      <c r="F1549" s="335"/>
      <c r="G1549" s="335"/>
    </row>
    <row r="1550" spans="1:7" x14ac:dyDescent="0.2">
      <c r="A1550" s="334"/>
      <c r="B1550" s="335"/>
      <c r="C1550" s="335"/>
      <c r="D1550" s="335"/>
      <c r="E1550" s="335"/>
      <c r="F1550" s="335"/>
      <c r="G1550" s="335"/>
    </row>
    <row r="1551" spans="1:7" x14ac:dyDescent="0.2">
      <c r="A1551" s="334"/>
      <c r="B1551" s="335"/>
      <c r="C1551" s="335"/>
      <c r="D1551" s="335"/>
      <c r="E1551" s="335"/>
      <c r="F1551" s="335"/>
      <c r="G1551" s="335"/>
    </row>
    <row r="1552" spans="1:7" x14ac:dyDescent="0.2">
      <c r="A1552" s="334"/>
      <c r="B1552" s="335"/>
      <c r="C1552" s="335"/>
      <c r="D1552" s="335"/>
      <c r="E1552" s="335"/>
      <c r="F1552" s="335"/>
      <c r="G1552" s="335"/>
    </row>
    <row r="1553" spans="1:7" x14ac:dyDescent="0.2">
      <c r="A1553" s="334"/>
      <c r="B1553" s="335"/>
      <c r="C1553" s="335"/>
      <c r="D1553" s="335"/>
      <c r="E1553" s="335"/>
      <c r="F1553" s="335"/>
      <c r="G1553" s="335"/>
    </row>
    <row r="1554" spans="1:7" x14ac:dyDescent="0.2">
      <c r="A1554" s="334"/>
      <c r="B1554" s="335"/>
      <c r="C1554" s="335"/>
      <c r="D1554" s="335"/>
      <c r="E1554" s="335"/>
      <c r="F1554" s="335"/>
      <c r="G1554" s="335"/>
    </row>
    <row r="1555" spans="1:7" x14ac:dyDescent="0.2">
      <c r="A1555" s="334"/>
      <c r="B1555" s="335"/>
      <c r="C1555" s="335"/>
      <c r="D1555" s="335"/>
      <c r="E1555" s="335"/>
      <c r="F1555" s="335"/>
      <c r="G1555" s="335"/>
    </row>
    <row r="1556" spans="1:7" x14ac:dyDescent="0.2">
      <c r="A1556" s="334"/>
      <c r="B1556" s="335"/>
      <c r="C1556" s="335"/>
      <c r="D1556" s="335"/>
      <c r="E1556" s="335"/>
      <c r="F1556" s="335"/>
      <c r="G1556" s="335"/>
    </row>
    <row r="1557" spans="1:7" x14ac:dyDescent="0.2">
      <c r="A1557" s="334"/>
      <c r="B1557" s="335"/>
      <c r="C1557" s="335"/>
      <c r="D1557" s="335"/>
      <c r="E1557" s="335"/>
      <c r="F1557" s="335"/>
      <c r="G1557" s="335"/>
    </row>
    <row r="1558" spans="1:7" x14ac:dyDescent="0.2">
      <c r="A1558" s="334"/>
      <c r="B1558" s="335"/>
      <c r="C1558" s="335"/>
      <c r="D1558" s="335"/>
      <c r="E1558" s="335"/>
      <c r="F1558" s="335"/>
      <c r="G1558" s="335"/>
    </row>
    <row r="1559" spans="1:7" x14ac:dyDescent="0.2">
      <c r="A1559" s="334"/>
      <c r="B1559" s="335"/>
      <c r="C1559" s="335"/>
      <c r="D1559" s="335"/>
      <c r="E1559" s="335"/>
      <c r="F1559" s="335"/>
      <c r="G1559" s="335"/>
    </row>
    <row r="1560" spans="1:7" x14ac:dyDescent="0.2">
      <c r="A1560" s="334"/>
      <c r="B1560" s="335"/>
      <c r="C1560" s="335"/>
      <c r="D1560" s="335"/>
      <c r="E1560" s="335"/>
      <c r="F1560" s="335"/>
      <c r="G1560" s="335"/>
    </row>
    <row r="1561" spans="1:7" x14ac:dyDescent="0.2">
      <c r="A1561" s="334"/>
      <c r="B1561" s="335"/>
      <c r="C1561" s="335"/>
      <c r="D1561" s="335"/>
      <c r="E1561" s="335"/>
      <c r="F1561" s="335"/>
      <c r="G1561" s="335"/>
    </row>
    <row r="1562" spans="1:7" x14ac:dyDescent="0.2">
      <c r="A1562" s="334"/>
      <c r="B1562" s="335"/>
      <c r="C1562" s="335"/>
      <c r="D1562" s="335"/>
      <c r="E1562" s="335"/>
      <c r="F1562" s="335"/>
      <c r="G1562" s="335"/>
    </row>
    <row r="1563" spans="1:7" x14ac:dyDescent="0.2">
      <c r="A1563" s="334"/>
      <c r="B1563" s="335"/>
      <c r="C1563" s="335"/>
      <c r="D1563" s="335"/>
      <c r="E1563" s="335"/>
      <c r="F1563" s="335"/>
      <c r="G1563" s="335"/>
    </row>
    <row r="1564" spans="1:7" x14ac:dyDescent="0.2">
      <c r="A1564" s="334"/>
      <c r="B1564" s="335"/>
      <c r="C1564" s="335"/>
      <c r="D1564" s="335"/>
      <c r="E1564" s="335"/>
      <c r="F1564" s="335"/>
      <c r="G1564" s="335"/>
    </row>
    <row r="1565" spans="1:7" x14ac:dyDescent="0.2">
      <c r="A1565" s="334"/>
      <c r="B1565" s="335"/>
      <c r="C1565" s="335"/>
      <c r="D1565" s="335"/>
      <c r="E1565" s="335"/>
      <c r="F1565" s="335"/>
      <c r="G1565" s="335"/>
    </row>
    <row r="1566" spans="1:7" x14ac:dyDescent="0.2">
      <c r="A1566" s="334"/>
      <c r="B1566" s="335"/>
      <c r="C1566" s="335"/>
      <c r="D1566" s="335"/>
      <c r="E1566" s="335"/>
      <c r="F1566" s="335"/>
      <c r="G1566" s="335"/>
    </row>
    <row r="1567" spans="1:7" x14ac:dyDescent="0.2">
      <c r="A1567" s="334"/>
      <c r="B1567" s="335"/>
      <c r="C1567" s="335"/>
      <c r="D1567" s="335"/>
      <c r="E1567" s="335"/>
      <c r="F1567" s="335"/>
      <c r="G1567" s="335"/>
    </row>
    <row r="1568" spans="1:7" x14ac:dyDescent="0.2">
      <c r="A1568" s="334"/>
      <c r="B1568" s="335"/>
      <c r="C1568" s="335"/>
      <c r="D1568" s="335"/>
      <c r="E1568" s="335"/>
      <c r="F1568" s="335"/>
      <c r="G1568" s="335"/>
    </row>
    <row r="1569" spans="1:7" x14ac:dyDescent="0.2">
      <c r="A1569" s="334"/>
      <c r="B1569" s="335"/>
      <c r="C1569" s="335"/>
      <c r="D1569" s="335"/>
      <c r="E1569" s="335"/>
      <c r="F1569" s="335"/>
      <c r="G1569" s="335"/>
    </row>
    <row r="1570" spans="1:7" x14ac:dyDescent="0.2">
      <c r="A1570" s="334"/>
      <c r="B1570" s="335"/>
      <c r="C1570" s="335"/>
      <c r="D1570" s="335"/>
      <c r="E1570" s="335"/>
      <c r="F1570" s="335"/>
      <c r="G1570" s="335"/>
    </row>
    <row r="1571" spans="1:7" x14ac:dyDescent="0.2">
      <c r="A1571" s="334"/>
      <c r="B1571" s="335"/>
      <c r="C1571" s="335"/>
      <c r="D1571" s="335"/>
      <c r="E1571" s="335"/>
      <c r="F1571" s="335"/>
      <c r="G1571" s="335"/>
    </row>
    <row r="1572" spans="1:7" x14ac:dyDescent="0.2">
      <c r="A1572" s="334"/>
      <c r="B1572" s="335"/>
      <c r="C1572" s="335"/>
      <c r="D1572" s="335"/>
      <c r="E1572" s="335"/>
      <c r="F1572" s="335"/>
      <c r="G1572" s="335"/>
    </row>
    <row r="1573" spans="1:7" x14ac:dyDescent="0.2">
      <c r="A1573" s="334"/>
      <c r="B1573" s="335"/>
      <c r="C1573" s="335"/>
      <c r="D1573" s="335"/>
      <c r="E1573" s="335"/>
      <c r="F1573" s="335"/>
      <c r="G1573" s="335"/>
    </row>
    <row r="1574" spans="1:7" x14ac:dyDescent="0.2">
      <c r="A1574" s="334"/>
      <c r="B1574" s="335"/>
      <c r="C1574" s="335"/>
      <c r="D1574" s="335"/>
      <c r="E1574" s="335"/>
      <c r="F1574" s="335"/>
      <c r="G1574" s="335"/>
    </row>
    <row r="1575" spans="1:7" x14ac:dyDescent="0.2">
      <c r="A1575" s="334"/>
      <c r="B1575" s="335"/>
      <c r="C1575" s="335"/>
      <c r="D1575" s="335"/>
      <c r="E1575" s="335"/>
      <c r="F1575" s="335"/>
      <c r="G1575" s="335"/>
    </row>
    <row r="1576" spans="1:7" x14ac:dyDescent="0.2">
      <c r="A1576" s="334"/>
      <c r="B1576" s="335"/>
      <c r="C1576" s="335"/>
      <c r="D1576" s="335"/>
      <c r="E1576" s="335"/>
      <c r="F1576" s="335"/>
      <c r="G1576" s="335"/>
    </row>
    <row r="1577" spans="1:7" x14ac:dyDescent="0.2">
      <c r="A1577" s="334"/>
      <c r="B1577" s="335"/>
      <c r="C1577" s="335"/>
      <c r="D1577" s="335"/>
      <c r="E1577" s="335"/>
      <c r="F1577" s="335"/>
      <c r="G1577" s="335"/>
    </row>
    <row r="1578" spans="1:7" x14ac:dyDescent="0.2">
      <c r="A1578" s="334"/>
      <c r="B1578" s="335"/>
      <c r="C1578" s="335"/>
      <c r="D1578" s="335"/>
      <c r="E1578" s="335"/>
      <c r="F1578" s="335"/>
      <c r="G1578" s="335"/>
    </row>
    <row r="1579" spans="1:7" x14ac:dyDescent="0.2">
      <c r="A1579" s="334"/>
      <c r="B1579" s="335"/>
      <c r="C1579" s="335"/>
      <c r="D1579" s="335"/>
      <c r="E1579" s="335"/>
      <c r="F1579" s="335"/>
      <c r="G1579" s="335"/>
    </row>
    <row r="1580" spans="1:7" x14ac:dyDescent="0.2">
      <c r="A1580" s="334"/>
      <c r="B1580" s="335"/>
      <c r="C1580" s="335"/>
      <c r="D1580" s="335"/>
      <c r="E1580" s="335"/>
      <c r="F1580" s="335"/>
      <c r="G1580" s="335"/>
    </row>
    <row r="1581" spans="1:7" x14ac:dyDescent="0.2">
      <c r="A1581" s="334"/>
      <c r="B1581" s="335"/>
      <c r="C1581" s="335"/>
      <c r="D1581" s="335"/>
      <c r="E1581" s="335"/>
      <c r="F1581" s="335"/>
      <c r="G1581" s="335"/>
    </row>
    <row r="1582" spans="1:7" x14ac:dyDescent="0.2">
      <c r="A1582" s="334"/>
      <c r="B1582" s="335"/>
      <c r="C1582" s="335"/>
      <c r="D1582" s="335"/>
      <c r="E1582" s="335"/>
      <c r="F1582" s="335"/>
      <c r="G1582" s="335"/>
    </row>
    <row r="1583" spans="1:7" x14ac:dyDescent="0.2">
      <c r="A1583" s="334"/>
      <c r="B1583" s="335"/>
      <c r="C1583" s="335"/>
      <c r="D1583" s="335"/>
      <c r="E1583" s="335"/>
      <c r="F1583" s="335"/>
      <c r="G1583" s="335"/>
    </row>
    <row r="1584" spans="1:7" x14ac:dyDescent="0.2">
      <c r="A1584" s="334"/>
      <c r="B1584" s="335"/>
      <c r="C1584" s="335"/>
      <c r="D1584" s="335"/>
      <c r="E1584" s="335"/>
      <c r="F1584" s="335"/>
      <c r="G1584" s="335"/>
    </row>
    <row r="1585" spans="1:7" x14ac:dyDescent="0.2">
      <c r="A1585" s="334"/>
      <c r="B1585" s="335"/>
      <c r="C1585" s="335"/>
      <c r="D1585" s="335"/>
      <c r="E1585" s="335"/>
      <c r="F1585" s="335"/>
      <c r="G1585" s="335"/>
    </row>
    <row r="1586" spans="1:7" x14ac:dyDescent="0.2">
      <c r="A1586" s="334"/>
      <c r="B1586" s="335"/>
      <c r="C1586" s="335"/>
      <c r="D1586" s="335"/>
      <c r="E1586" s="335"/>
      <c r="F1586" s="335"/>
      <c r="G1586" s="335"/>
    </row>
    <row r="1587" spans="1:7" x14ac:dyDescent="0.2">
      <c r="A1587" s="334"/>
      <c r="B1587" s="335"/>
      <c r="C1587" s="335"/>
      <c r="D1587" s="335"/>
      <c r="E1587" s="335"/>
      <c r="F1587" s="335"/>
      <c r="G1587" s="335"/>
    </row>
    <row r="1588" spans="1:7" x14ac:dyDescent="0.2">
      <c r="A1588" s="334"/>
      <c r="B1588" s="335"/>
      <c r="C1588" s="335"/>
      <c r="D1588" s="335"/>
      <c r="E1588" s="335"/>
      <c r="F1588" s="335"/>
      <c r="G1588" s="335"/>
    </row>
    <row r="1589" spans="1:7" x14ac:dyDescent="0.2">
      <c r="A1589" s="334"/>
      <c r="B1589" s="335"/>
      <c r="C1589" s="335"/>
      <c r="D1589" s="335"/>
      <c r="E1589" s="335"/>
      <c r="F1589" s="335"/>
      <c r="G1589" s="335"/>
    </row>
    <row r="1590" spans="1:7" x14ac:dyDescent="0.2">
      <c r="A1590" s="334"/>
      <c r="B1590" s="335"/>
      <c r="C1590" s="335"/>
      <c r="D1590" s="335"/>
      <c r="E1590" s="335"/>
      <c r="F1590" s="335"/>
      <c r="G1590" s="335"/>
    </row>
    <row r="1591" spans="1:7" x14ac:dyDescent="0.2">
      <c r="A1591" s="334"/>
      <c r="B1591" s="335"/>
      <c r="C1591" s="335"/>
      <c r="D1591" s="335"/>
      <c r="E1591" s="335"/>
      <c r="F1591" s="335"/>
      <c r="G1591" s="335"/>
    </row>
    <row r="1592" spans="1:7" x14ac:dyDescent="0.2">
      <c r="A1592" s="334"/>
      <c r="B1592" s="335"/>
      <c r="C1592" s="335"/>
      <c r="D1592" s="335"/>
      <c r="E1592" s="335"/>
      <c r="F1592" s="335"/>
      <c r="G1592" s="335"/>
    </row>
    <row r="1593" spans="1:7" x14ac:dyDescent="0.2">
      <c r="A1593" s="334"/>
      <c r="B1593" s="335"/>
      <c r="C1593" s="335"/>
      <c r="D1593" s="335"/>
      <c r="E1593" s="335"/>
      <c r="F1593" s="335"/>
      <c r="G1593" s="335"/>
    </row>
    <row r="1594" spans="1:7" x14ac:dyDescent="0.2">
      <c r="A1594" s="334"/>
      <c r="B1594" s="335"/>
      <c r="C1594" s="335"/>
      <c r="D1594" s="335"/>
      <c r="E1594" s="335"/>
      <c r="F1594" s="335"/>
      <c r="G1594" s="335"/>
    </row>
    <row r="1595" spans="1:7" x14ac:dyDescent="0.2">
      <c r="A1595" s="334"/>
      <c r="B1595" s="335"/>
      <c r="C1595" s="335"/>
      <c r="D1595" s="335"/>
      <c r="E1595" s="335"/>
      <c r="F1595" s="335"/>
      <c r="G1595" s="335"/>
    </row>
    <row r="1596" spans="1:7" x14ac:dyDescent="0.2">
      <c r="A1596" s="334"/>
      <c r="B1596" s="335"/>
      <c r="C1596" s="335"/>
      <c r="D1596" s="335"/>
      <c r="E1596" s="335"/>
      <c r="F1596" s="335"/>
      <c r="G1596" s="335"/>
    </row>
    <row r="1597" spans="1:7" x14ac:dyDescent="0.2">
      <c r="A1597" s="334"/>
      <c r="B1597" s="335"/>
      <c r="C1597" s="335"/>
      <c r="D1597" s="335"/>
      <c r="E1597" s="335"/>
      <c r="F1597" s="335"/>
      <c r="G1597" s="335"/>
    </row>
    <row r="1598" spans="1:7" x14ac:dyDescent="0.2">
      <c r="A1598" s="334"/>
      <c r="B1598" s="335"/>
      <c r="C1598" s="335"/>
      <c r="D1598" s="335"/>
      <c r="E1598" s="335"/>
      <c r="F1598" s="335"/>
      <c r="G1598" s="335"/>
    </row>
    <row r="1599" spans="1:7" x14ac:dyDescent="0.2">
      <c r="A1599" s="334"/>
      <c r="B1599" s="335"/>
      <c r="C1599" s="335"/>
      <c r="D1599" s="335"/>
      <c r="E1599" s="335"/>
      <c r="F1599" s="335"/>
      <c r="G1599" s="335"/>
    </row>
    <row r="1600" spans="1:7" x14ac:dyDescent="0.2">
      <c r="A1600" s="334"/>
      <c r="B1600" s="335"/>
      <c r="C1600" s="335"/>
      <c r="D1600" s="335"/>
      <c r="E1600" s="335"/>
      <c r="F1600" s="335"/>
      <c r="G1600" s="335"/>
    </row>
    <row r="1601" spans="1:7" x14ac:dyDescent="0.2">
      <c r="A1601" s="334"/>
      <c r="B1601" s="335"/>
      <c r="C1601" s="335"/>
      <c r="D1601" s="335"/>
      <c r="E1601" s="335"/>
      <c r="F1601" s="335"/>
      <c r="G1601" s="335"/>
    </row>
    <row r="1602" spans="1:7" x14ac:dyDescent="0.2">
      <c r="A1602" s="334"/>
      <c r="B1602" s="335"/>
      <c r="C1602" s="335"/>
      <c r="D1602" s="335"/>
      <c r="E1602" s="335"/>
      <c r="F1602" s="335"/>
      <c r="G1602" s="335"/>
    </row>
    <row r="1603" spans="1:7" x14ac:dyDescent="0.2">
      <c r="A1603" s="334"/>
      <c r="B1603" s="335"/>
      <c r="C1603" s="335"/>
      <c r="D1603" s="335"/>
      <c r="E1603" s="335"/>
      <c r="F1603" s="335"/>
      <c r="G1603" s="335"/>
    </row>
    <row r="1604" spans="1:7" x14ac:dyDescent="0.2">
      <c r="A1604" s="334"/>
      <c r="B1604" s="335"/>
      <c r="C1604" s="335"/>
      <c r="D1604" s="335"/>
      <c r="E1604" s="335"/>
      <c r="F1604" s="335"/>
      <c r="G1604" s="335"/>
    </row>
    <row r="1605" spans="1:7" x14ac:dyDescent="0.2">
      <c r="A1605" s="334"/>
      <c r="B1605" s="335"/>
      <c r="C1605" s="335"/>
      <c r="D1605" s="335"/>
      <c r="E1605" s="335"/>
      <c r="F1605" s="335"/>
      <c r="G1605" s="335"/>
    </row>
    <row r="1606" spans="1:7" x14ac:dyDescent="0.2">
      <c r="A1606" s="334"/>
      <c r="B1606" s="335"/>
      <c r="C1606" s="335"/>
      <c r="D1606" s="335"/>
      <c r="E1606" s="335"/>
      <c r="F1606" s="335"/>
      <c r="G1606" s="335"/>
    </row>
    <row r="1607" spans="1:7" x14ac:dyDescent="0.2">
      <c r="A1607" s="334"/>
      <c r="B1607" s="335"/>
      <c r="C1607" s="335"/>
      <c r="D1607" s="335"/>
      <c r="E1607" s="335"/>
      <c r="F1607" s="335"/>
      <c r="G1607" s="335"/>
    </row>
    <row r="1608" spans="1:7" x14ac:dyDescent="0.2">
      <c r="A1608" s="334"/>
      <c r="B1608" s="335"/>
      <c r="C1608" s="335"/>
      <c r="D1608" s="335"/>
      <c r="E1608" s="335"/>
      <c r="F1608" s="335"/>
      <c r="G1608" s="335"/>
    </row>
    <row r="1609" spans="1:7" x14ac:dyDescent="0.2">
      <c r="A1609" s="334"/>
      <c r="B1609" s="335"/>
      <c r="C1609" s="335"/>
      <c r="D1609" s="335"/>
      <c r="E1609" s="335"/>
      <c r="F1609" s="335"/>
      <c r="G1609" s="335"/>
    </row>
    <row r="1610" spans="1:7" x14ac:dyDescent="0.2">
      <c r="A1610" s="334"/>
      <c r="B1610" s="335"/>
      <c r="C1610" s="335"/>
      <c r="D1610" s="335"/>
      <c r="E1610" s="335"/>
      <c r="F1610" s="335"/>
      <c r="G1610" s="335"/>
    </row>
    <row r="1611" spans="1:7" x14ac:dyDescent="0.2">
      <c r="A1611" s="334"/>
      <c r="B1611" s="335"/>
      <c r="C1611" s="335"/>
      <c r="D1611" s="335"/>
      <c r="E1611" s="335"/>
      <c r="F1611" s="335"/>
      <c r="G1611" s="335"/>
    </row>
    <row r="1612" spans="1:7" x14ac:dyDescent="0.2">
      <c r="A1612" s="334"/>
      <c r="B1612" s="335"/>
      <c r="C1612" s="335"/>
      <c r="D1612" s="335"/>
      <c r="E1612" s="335"/>
      <c r="F1612" s="335"/>
      <c r="G1612" s="335"/>
    </row>
    <row r="1613" spans="1:7" x14ac:dyDescent="0.2">
      <c r="A1613" s="334"/>
      <c r="B1613" s="335"/>
      <c r="C1613" s="335"/>
      <c r="D1613" s="335"/>
      <c r="E1613" s="335"/>
      <c r="F1613" s="335"/>
      <c r="G1613" s="335"/>
    </row>
    <row r="1614" spans="1:7" x14ac:dyDescent="0.2">
      <c r="A1614" s="334"/>
      <c r="B1614" s="335"/>
      <c r="C1614" s="335"/>
      <c r="D1614" s="335"/>
      <c r="E1614" s="335"/>
      <c r="F1614" s="335"/>
      <c r="G1614" s="335"/>
    </row>
    <row r="1615" spans="1:7" x14ac:dyDescent="0.2">
      <c r="A1615" s="334"/>
      <c r="B1615" s="335"/>
      <c r="C1615" s="335"/>
      <c r="D1615" s="335"/>
      <c r="E1615" s="335"/>
      <c r="F1615" s="335"/>
      <c r="G1615" s="335"/>
    </row>
    <row r="1616" spans="1:7" x14ac:dyDescent="0.2">
      <c r="A1616" s="334"/>
      <c r="B1616" s="335"/>
      <c r="C1616" s="335"/>
      <c r="D1616" s="335"/>
      <c r="E1616" s="335"/>
      <c r="F1616" s="335"/>
      <c r="G1616" s="335"/>
    </row>
    <row r="1617" spans="1:7" x14ac:dyDescent="0.2">
      <c r="A1617" s="334"/>
      <c r="B1617" s="335"/>
      <c r="C1617" s="335"/>
      <c r="D1617" s="335"/>
      <c r="E1617" s="335"/>
      <c r="F1617" s="335"/>
      <c r="G1617" s="335"/>
    </row>
    <row r="1618" spans="1:7" x14ac:dyDescent="0.2">
      <c r="A1618" s="334"/>
      <c r="B1618" s="335"/>
      <c r="C1618" s="335"/>
      <c r="D1618" s="335"/>
      <c r="E1618" s="335"/>
      <c r="F1618" s="335"/>
      <c r="G1618" s="335"/>
    </row>
    <row r="1619" spans="1:7" x14ac:dyDescent="0.2">
      <c r="A1619" s="334"/>
      <c r="B1619" s="335"/>
      <c r="C1619" s="335"/>
      <c r="D1619" s="335"/>
      <c r="E1619" s="335"/>
      <c r="F1619" s="335"/>
      <c r="G1619" s="335"/>
    </row>
    <row r="1620" spans="1:7" x14ac:dyDescent="0.2">
      <c r="A1620" s="334"/>
      <c r="B1620" s="335"/>
      <c r="C1620" s="335"/>
      <c r="D1620" s="335"/>
      <c r="E1620" s="335"/>
      <c r="F1620" s="335"/>
      <c r="G1620" s="335"/>
    </row>
    <row r="1621" spans="1:7" x14ac:dyDescent="0.2">
      <c r="A1621" s="334"/>
      <c r="B1621" s="335"/>
      <c r="C1621" s="335"/>
      <c r="D1621" s="335"/>
      <c r="E1621" s="335"/>
      <c r="F1621" s="335"/>
      <c r="G1621" s="335"/>
    </row>
    <row r="1622" spans="1:7" x14ac:dyDescent="0.2">
      <c r="A1622" s="334"/>
      <c r="B1622" s="335"/>
      <c r="C1622" s="335"/>
      <c r="D1622" s="335"/>
      <c r="E1622" s="335"/>
      <c r="F1622" s="335"/>
      <c r="G1622" s="335"/>
    </row>
    <row r="1623" spans="1:7" x14ac:dyDescent="0.2">
      <c r="A1623" s="334"/>
      <c r="B1623" s="335"/>
      <c r="C1623" s="335"/>
      <c r="D1623" s="335"/>
      <c r="E1623" s="335"/>
      <c r="F1623" s="335"/>
      <c r="G1623" s="335"/>
    </row>
    <row r="1624" spans="1:7" x14ac:dyDescent="0.2">
      <c r="A1624" s="334"/>
      <c r="B1624" s="335"/>
      <c r="C1624" s="335"/>
      <c r="D1624" s="335"/>
      <c r="E1624" s="335"/>
      <c r="F1624" s="335"/>
      <c r="G1624" s="335"/>
    </row>
    <row r="1625" spans="1:7" x14ac:dyDescent="0.2">
      <c r="A1625" s="334"/>
      <c r="B1625" s="335"/>
      <c r="C1625" s="335"/>
      <c r="D1625" s="335"/>
      <c r="E1625" s="335"/>
      <c r="F1625" s="335"/>
      <c r="G1625" s="335"/>
    </row>
    <row r="1626" spans="1:7" x14ac:dyDescent="0.2">
      <c r="A1626" s="334"/>
      <c r="B1626" s="335"/>
      <c r="C1626" s="335"/>
      <c r="D1626" s="335"/>
      <c r="E1626" s="335"/>
      <c r="F1626" s="335"/>
      <c r="G1626" s="335"/>
    </row>
    <row r="1627" spans="1:7" x14ac:dyDescent="0.2">
      <c r="A1627" s="334"/>
      <c r="B1627" s="335"/>
      <c r="C1627" s="335"/>
      <c r="D1627" s="335"/>
      <c r="E1627" s="335"/>
      <c r="F1627" s="335"/>
      <c r="G1627" s="335"/>
    </row>
    <row r="1628" spans="1:7" x14ac:dyDescent="0.2">
      <c r="A1628" s="334"/>
      <c r="B1628" s="335"/>
      <c r="C1628" s="335"/>
      <c r="D1628" s="335"/>
      <c r="E1628" s="335"/>
      <c r="F1628" s="335"/>
      <c r="G1628" s="335"/>
    </row>
    <row r="1629" spans="1:7" x14ac:dyDescent="0.2">
      <c r="A1629" s="334"/>
      <c r="B1629" s="335"/>
      <c r="C1629" s="335"/>
      <c r="D1629" s="335"/>
      <c r="E1629" s="335"/>
      <c r="F1629" s="335"/>
      <c r="G1629" s="335"/>
    </row>
    <row r="1630" spans="1:7" x14ac:dyDescent="0.2">
      <c r="A1630" s="334"/>
      <c r="B1630" s="335"/>
      <c r="C1630" s="335"/>
      <c r="D1630" s="335"/>
      <c r="E1630" s="335"/>
      <c r="F1630" s="335"/>
      <c r="G1630" s="335"/>
    </row>
    <row r="1631" spans="1:7" x14ac:dyDescent="0.2">
      <c r="A1631" s="334"/>
      <c r="B1631" s="335"/>
      <c r="C1631" s="335"/>
      <c r="D1631" s="335"/>
      <c r="E1631" s="335"/>
      <c r="F1631" s="335"/>
      <c r="G1631" s="335"/>
    </row>
    <row r="1632" spans="1:7" x14ac:dyDescent="0.2">
      <c r="A1632" s="334"/>
      <c r="B1632" s="335"/>
      <c r="C1632" s="335"/>
      <c r="D1632" s="335"/>
      <c r="E1632" s="335"/>
      <c r="F1632" s="335"/>
      <c r="G1632" s="335"/>
    </row>
    <row r="1633" spans="1:7" x14ac:dyDescent="0.2">
      <c r="A1633" s="334"/>
      <c r="B1633" s="335"/>
      <c r="C1633" s="335"/>
      <c r="D1633" s="335"/>
      <c r="E1633" s="335"/>
      <c r="F1633" s="335"/>
      <c r="G1633" s="335"/>
    </row>
    <row r="1634" spans="1:7" x14ac:dyDescent="0.2">
      <c r="A1634" s="334"/>
      <c r="B1634" s="335"/>
      <c r="C1634" s="335"/>
      <c r="D1634" s="335"/>
      <c r="E1634" s="335"/>
      <c r="F1634" s="335"/>
      <c r="G1634" s="335"/>
    </row>
    <row r="1635" spans="1:7" x14ac:dyDescent="0.2">
      <c r="A1635" s="334"/>
      <c r="B1635" s="335"/>
      <c r="C1635" s="335"/>
      <c r="D1635" s="335"/>
      <c r="E1635" s="335"/>
      <c r="F1635" s="335"/>
      <c r="G1635" s="335"/>
    </row>
    <row r="1636" spans="1:7" x14ac:dyDescent="0.2">
      <c r="A1636" s="334"/>
      <c r="B1636" s="335"/>
      <c r="C1636" s="335"/>
      <c r="D1636" s="335"/>
      <c r="E1636" s="335"/>
      <c r="F1636" s="335"/>
      <c r="G1636" s="335"/>
    </row>
    <row r="1637" spans="1:7" x14ac:dyDescent="0.2">
      <c r="A1637" s="334"/>
      <c r="B1637" s="335"/>
      <c r="C1637" s="335"/>
      <c r="D1637" s="335"/>
      <c r="E1637" s="335"/>
      <c r="F1637" s="335"/>
      <c r="G1637" s="335"/>
    </row>
    <row r="1638" spans="1:7" x14ac:dyDescent="0.2">
      <c r="A1638" s="334"/>
      <c r="B1638" s="335"/>
      <c r="C1638" s="335"/>
      <c r="D1638" s="335"/>
      <c r="E1638" s="335"/>
      <c r="F1638" s="335"/>
      <c r="G1638" s="335"/>
    </row>
    <row r="1639" spans="1:7" x14ac:dyDescent="0.2">
      <c r="A1639" s="334"/>
      <c r="B1639" s="335"/>
      <c r="C1639" s="335"/>
      <c r="D1639" s="335"/>
      <c r="E1639" s="335"/>
      <c r="F1639" s="335"/>
      <c r="G1639" s="335"/>
    </row>
    <row r="1640" spans="1:7" x14ac:dyDescent="0.2">
      <c r="A1640" s="334"/>
      <c r="B1640" s="335"/>
      <c r="C1640" s="335"/>
      <c r="D1640" s="335"/>
      <c r="E1640" s="335"/>
      <c r="F1640" s="335"/>
      <c r="G1640" s="335"/>
    </row>
    <row r="1641" spans="1:7" x14ac:dyDescent="0.2">
      <c r="A1641" s="334"/>
      <c r="B1641" s="335"/>
      <c r="C1641" s="335"/>
      <c r="D1641" s="335"/>
      <c r="E1641" s="335"/>
      <c r="F1641" s="335"/>
      <c r="G1641" s="335"/>
    </row>
    <row r="1642" spans="1:7" x14ac:dyDescent="0.2">
      <c r="A1642" s="334"/>
      <c r="B1642" s="335"/>
      <c r="C1642" s="335"/>
      <c r="D1642" s="335"/>
      <c r="E1642" s="335"/>
      <c r="F1642" s="335"/>
      <c r="G1642" s="335"/>
    </row>
    <row r="1643" spans="1:7" x14ac:dyDescent="0.2">
      <c r="A1643" s="334"/>
      <c r="B1643" s="335"/>
      <c r="C1643" s="335"/>
      <c r="D1643" s="335"/>
      <c r="E1643" s="335"/>
      <c r="F1643" s="335"/>
      <c r="G1643" s="335"/>
    </row>
    <row r="1644" spans="1:7" x14ac:dyDescent="0.2">
      <c r="A1644" s="334"/>
      <c r="B1644" s="335"/>
      <c r="C1644" s="335"/>
      <c r="D1644" s="335"/>
      <c r="E1644" s="335"/>
      <c r="F1644" s="335"/>
      <c r="G1644" s="335"/>
    </row>
    <row r="1645" spans="1:7" x14ac:dyDescent="0.2">
      <c r="A1645" s="334"/>
      <c r="B1645" s="335"/>
      <c r="C1645" s="335"/>
      <c r="D1645" s="335"/>
      <c r="E1645" s="335"/>
      <c r="F1645" s="335"/>
      <c r="G1645" s="335"/>
    </row>
    <row r="1646" spans="1:7" x14ac:dyDescent="0.2">
      <c r="A1646" s="334"/>
      <c r="B1646" s="335"/>
      <c r="C1646" s="335"/>
      <c r="D1646" s="335"/>
      <c r="E1646" s="335"/>
      <c r="F1646" s="335"/>
      <c r="G1646" s="335"/>
    </row>
    <row r="1647" spans="1:7" x14ac:dyDescent="0.2">
      <c r="A1647" s="334"/>
      <c r="B1647" s="335"/>
      <c r="C1647" s="335"/>
      <c r="D1647" s="335"/>
      <c r="E1647" s="335"/>
      <c r="F1647" s="335"/>
      <c r="G1647" s="335"/>
    </row>
    <row r="1648" spans="1:7" x14ac:dyDescent="0.2">
      <c r="A1648" s="334"/>
      <c r="B1648" s="335"/>
      <c r="C1648" s="335"/>
      <c r="D1648" s="335"/>
      <c r="E1648" s="335"/>
      <c r="F1648" s="335"/>
      <c r="G1648" s="335"/>
    </row>
    <row r="1649" spans="1:7" x14ac:dyDescent="0.2">
      <c r="A1649" s="334"/>
      <c r="B1649" s="335"/>
      <c r="C1649" s="335"/>
      <c r="D1649" s="335"/>
      <c r="E1649" s="335"/>
      <c r="F1649" s="335"/>
      <c r="G1649" s="335"/>
    </row>
    <row r="1650" spans="1:7" x14ac:dyDescent="0.2">
      <c r="A1650" s="334"/>
      <c r="B1650" s="335"/>
      <c r="C1650" s="335"/>
      <c r="D1650" s="335"/>
      <c r="E1650" s="335"/>
      <c r="F1650" s="335"/>
      <c r="G1650" s="335"/>
    </row>
    <row r="1651" spans="1:7" x14ac:dyDescent="0.2">
      <c r="A1651" s="334"/>
      <c r="B1651" s="335"/>
      <c r="C1651" s="335"/>
      <c r="D1651" s="335"/>
      <c r="E1651" s="335"/>
      <c r="F1651" s="335"/>
      <c r="G1651" s="335"/>
    </row>
    <row r="1652" spans="1:7" x14ac:dyDescent="0.2">
      <c r="A1652" s="334"/>
      <c r="B1652" s="335"/>
      <c r="C1652" s="335"/>
      <c r="D1652" s="335"/>
      <c r="E1652" s="335"/>
      <c r="F1652" s="335"/>
      <c r="G1652" s="335"/>
    </row>
    <row r="1653" spans="1:7" x14ac:dyDescent="0.2">
      <c r="A1653" s="334"/>
      <c r="B1653" s="335"/>
      <c r="C1653" s="335"/>
      <c r="D1653" s="335"/>
      <c r="E1653" s="335"/>
      <c r="F1653" s="335"/>
      <c r="G1653" s="335"/>
    </row>
    <row r="1654" spans="1:7" x14ac:dyDescent="0.2">
      <c r="A1654" s="334"/>
      <c r="B1654" s="335"/>
      <c r="C1654" s="335"/>
      <c r="D1654" s="335"/>
      <c r="E1654" s="335"/>
      <c r="F1654" s="335"/>
      <c r="G1654" s="335"/>
    </row>
    <row r="1655" spans="1:7" x14ac:dyDescent="0.2">
      <c r="A1655" s="334"/>
      <c r="B1655" s="335"/>
      <c r="C1655" s="335"/>
      <c r="D1655" s="335"/>
      <c r="E1655" s="335"/>
      <c r="F1655" s="335"/>
      <c r="G1655" s="335"/>
    </row>
    <row r="1656" spans="1:7" x14ac:dyDescent="0.2">
      <c r="A1656" s="334"/>
      <c r="B1656" s="335"/>
      <c r="C1656" s="335"/>
      <c r="D1656" s="335"/>
      <c r="E1656" s="335"/>
      <c r="F1656" s="335"/>
      <c r="G1656" s="335"/>
    </row>
    <row r="1657" spans="1:7" x14ac:dyDescent="0.2">
      <c r="A1657" s="334"/>
      <c r="B1657" s="335"/>
      <c r="C1657" s="335"/>
      <c r="D1657" s="335"/>
      <c r="E1657" s="335"/>
      <c r="F1657" s="335"/>
      <c r="G1657" s="335"/>
    </row>
    <row r="1658" spans="1:7" x14ac:dyDescent="0.2">
      <c r="A1658" s="334"/>
      <c r="B1658" s="335"/>
      <c r="C1658" s="335"/>
      <c r="D1658" s="335"/>
      <c r="E1658" s="335"/>
      <c r="F1658" s="335"/>
      <c r="G1658" s="335"/>
    </row>
    <row r="1659" spans="1:7" x14ac:dyDescent="0.2">
      <c r="A1659" s="334"/>
      <c r="B1659" s="335"/>
      <c r="C1659" s="335"/>
      <c r="D1659" s="335"/>
      <c r="E1659" s="335"/>
      <c r="F1659" s="335"/>
      <c r="G1659" s="335"/>
    </row>
    <row r="1660" spans="1:7" x14ac:dyDescent="0.2">
      <c r="A1660" s="334"/>
      <c r="B1660" s="335"/>
      <c r="C1660" s="335"/>
      <c r="D1660" s="335"/>
      <c r="E1660" s="335"/>
      <c r="F1660" s="335"/>
      <c r="G1660" s="335"/>
    </row>
    <row r="1661" spans="1:7" x14ac:dyDescent="0.2">
      <c r="A1661" s="334"/>
      <c r="B1661" s="335"/>
      <c r="C1661" s="335"/>
      <c r="D1661" s="335"/>
      <c r="E1661" s="335"/>
      <c r="F1661" s="335"/>
      <c r="G1661" s="335"/>
    </row>
    <row r="1662" spans="1:7" x14ac:dyDescent="0.2">
      <c r="A1662" s="334"/>
      <c r="B1662" s="335"/>
      <c r="C1662" s="335"/>
      <c r="D1662" s="335"/>
      <c r="E1662" s="335"/>
      <c r="F1662" s="335"/>
      <c r="G1662" s="335"/>
    </row>
    <row r="1663" spans="1:7" x14ac:dyDescent="0.2">
      <c r="A1663" s="334"/>
      <c r="B1663" s="335"/>
      <c r="C1663" s="335"/>
      <c r="D1663" s="335"/>
      <c r="E1663" s="335"/>
      <c r="F1663" s="335"/>
      <c r="G1663" s="335"/>
    </row>
    <row r="1664" spans="1:7" x14ac:dyDescent="0.2">
      <c r="A1664" s="334"/>
      <c r="B1664" s="335"/>
      <c r="C1664" s="335"/>
      <c r="D1664" s="335"/>
      <c r="E1664" s="335"/>
      <c r="F1664" s="335"/>
      <c r="G1664" s="335"/>
    </row>
    <row r="1665" spans="1:7" x14ac:dyDescent="0.2">
      <c r="A1665" s="334"/>
      <c r="B1665" s="335"/>
      <c r="C1665" s="335"/>
      <c r="D1665" s="335"/>
      <c r="E1665" s="335"/>
      <c r="F1665" s="335"/>
      <c r="G1665" s="335"/>
    </row>
    <row r="1666" spans="1:7" x14ac:dyDescent="0.2">
      <c r="A1666" s="334"/>
      <c r="B1666" s="335"/>
      <c r="C1666" s="335"/>
      <c r="D1666" s="335"/>
      <c r="E1666" s="335"/>
      <c r="F1666" s="335"/>
      <c r="G1666" s="335"/>
    </row>
    <row r="1667" spans="1:7" x14ac:dyDescent="0.2">
      <c r="A1667" s="334"/>
      <c r="B1667" s="335"/>
      <c r="C1667" s="335"/>
      <c r="D1667" s="335"/>
      <c r="E1667" s="335"/>
      <c r="F1667" s="335"/>
      <c r="G1667" s="335"/>
    </row>
    <row r="1668" spans="1:7" x14ac:dyDescent="0.2">
      <c r="A1668" s="334"/>
      <c r="B1668" s="335"/>
      <c r="C1668" s="335"/>
      <c r="D1668" s="335"/>
      <c r="E1668" s="335"/>
      <c r="F1668" s="335"/>
      <c r="G1668" s="335"/>
    </row>
    <row r="1669" spans="1:7" x14ac:dyDescent="0.2">
      <c r="A1669" s="334"/>
      <c r="B1669" s="335"/>
      <c r="C1669" s="335"/>
      <c r="D1669" s="335"/>
      <c r="E1669" s="335"/>
      <c r="F1669" s="335"/>
      <c r="G1669" s="335"/>
    </row>
    <row r="1670" spans="1:7" x14ac:dyDescent="0.2">
      <c r="A1670" s="334"/>
      <c r="B1670" s="335"/>
      <c r="C1670" s="335"/>
      <c r="D1670" s="335"/>
      <c r="E1670" s="335"/>
      <c r="F1670" s="335"/>
      <c r="G1670" s="335"/>
    </row>
    <row r="1671" spans="1:7" x14ac:dyDescent="0.2">
      <c r="A1671" s="334"/>
      <c r="B1671" s="335"/>
      <c r="C1671" s="335"/>
      <c r="D1671" s="335"/>
      <c r="E1671" s="335"/>
      <c r="F1671" s="335"/>
      <c r="G1671" s="335"/>
    </row>
    <row r="1672" spans="1:7" x14ac:dyDescent="0.2">
      <c r="A1672" s="334"/>
      <c r="B1672" s="335"/>
      <c r="C1672" s="335"/>
      <c r="D1672" s="335"/>
      <c r="E1672" s="335"/>
      <c r="F1672" s="335"/>
      <c r="G1672" s="335"/>
    </row>
    <row r="1673" spans="1:7" x14ac:dyDescent="0.2">
      <c r="A1673" s="334"/>
      <c r="B1673" s="335"/>
      <c r="C1673" s="335"/>
      <c r="D1673" s="335"/>
      <c r="E1673" s="335"/>
      <c r="F1673" s="335"/>
      <c r="G1673" s="335"/>
    </row>
    <row r="1674" spans="1:7" x14ac:dyDescent="0.2">
      <c r="A1674" s="334"/>
      <c r="B1674" s="335"/>
      <c r="C1674" s="335"/>
      <c r="D1674" s="335"/>
      <c r="E1674" s="335"/>
      <c r="F1674" s="335"/>
      <c r="G1674" s="335"/>
    </row>
    <row r="1675" spans="1:7" x14ac:dyDescent="0.2">
      <c r="A1675" s="334"/>
      <c r="B1675" s="335"/>
      <c r="C1675" s="335"/>
      <c r="D1675" s="335"/>
      <c r="E1675" s="335"/>
      <c r="F1675" s="335"/>
      <c r="G1675" s="335"/>
    </row>
    <row r="1676" spans="1:7" x14ac:dyDescent="0.2">
      <c r="A1676" s="334"/>
      <c r="B1676" s="335"/>
      <c r="C1676" s="335"/>
      <c r="D1676" s="335"/>
      <c r="E1676" s="335"/>
      <c r="F1676" s="335"/>
      <c r="G1676" s="335"/>
    </row>
    <row r="1677" spans="1:7" x14ac:dyDescent="0.2">
      <c r="A1677" s="334"/>
      <c r="B1677" s="335"/>
      <c r="C1677" s="335"/>
      <c r="D1677" s="335"/>
      <c r="E1677" s="335"/>
      <c r="F1677" s="335"/>
      <c r="G1677" s="335"/>
    </row>
    <row r="1678" spans="1:7" x14ac:dyDescent="0.2">
      <c r="A1678" s="334"/>
      <c r="B1678" s="335"/>
      <c r="C1678" s="335"/>
      <c r="D1678" s="335"/>
      <c r="E1678" s="335"/>
      <c r="F1678" s="335"/>
      <c r="G1678" s="335"/>
    </row>
    <row r="1679" spans="1:7" x14ac:dyDescent="0.2">
      <c r="A1679" s="334"/>
      <c r="B1679" s="335"/>
      <c r="C1679" s="335"/>
      <c r="D1679" s="335"/>
      <c r="E1679" s="335"/>
      <c r="F1679" s="335"/>
      <c r="G1679" s="335"/>
    </row>
    <row r="1680" spans="1:7" x14ac:dyDescent="0.2">
      <c r="A1680" s="334"/>
      <c r="B1680" s="335"/>
      <c r="C1680" s="335"/>
      <c r="D1680" s="335"/>
      <c r="E1680" s="335"/>
      <c r="F1680" s="335"/>
      <c r="G1680" s="335"/>
    </row>
    <row r="1681" spans="1:7" x14ac:dyDescent="0.2">
      <c r="A1681" s="334"/>
      <c r="B1681" s="335"/>
      <c r="C1681" s="335"/>
      <c r="D1681" s="335"/>
      <c r="E1681" s="335"/>
      <c r="F1681" s="335"/>
      <c r="G1681" s="335"/>
    </row>
    <row r="1682" spans="1:7" x14ac:dyDescent="0.2">
      <c r="A1682" s="334"/>
      <c r="B1682" s="335"/>
      <c r="C1682" s="335"/>
      <c r="D1682" s="335"/>
      <c r="E1682" s="335"/>
      <c r="F1682" s="335"/>
      <c r="G1682" s="335"/>
    </row>
    <row r="1683" spans="1:7" x14ac:dyDescent="0.2">
      <c r="A1683" s="334"/>
      <c r="B1683" s="335"/>
      <c r="C1683" s="335"/>
      <c r="D1683" s="335"/>
      <c r="E1683" s="335"/>
      <c r="F1683" s="335"/>
      <c r="G1683" s="335"/>
    </row>
    <row r="1684" spans="1:7" x14ac:dyDescent="0.2">
      <c r="A1684" s="334"/>
      <c r="B1684" s="335"/>
      <c r="C1684" s="335"/>
      <c r="D1684" s="335"/>
      <c r="E1684" s="335"/>
      <c r="F1684" s="335"/>
      <c r="G1684" s="335"/>
    </row>
    <row r="1685" spans="1:7" x14ac:dyDescent="0.2">
      <c r="A1685" s="334"/>
      <c r="B1685" s="335"/>
      <c r="C1685" s="335"/>
      <c r="D1685" s="335"/>
      <c r="E1685" s="335"/>
      <c r="F1685" s="335"/>
      <c r="G1685" s="335"/>
    </row>
    <row r="1686" spans="1:7" x14ac:dyDescent="0.2">
      <c r="A1686" s="334"/>
      <c r="B1686" s="335"/>
      <c r="C1686" s="335"/>
      <c r="D1686" s="335"/>
      <c r="E1686" s="335"/>
      <c r="F1686" s="335"/>
      <c r="G1686" s="335"/>
    </row>
    <row r="1687" spans="1:7" x14ac:dyDescent="0.2">
      <c r="A1687" s="334"/>
      <c r="B1687" s="335"/>
      <c r="C1687" s="335"/>
      <c r="D1687" s="335"/>
      <c r="E1687" s="335"/>
      <c r="F1687" s="335"/>
      <c r="G1687" s="335"/>
    </row>
    <row r="1688" spans="1:7" x14ac:dyDescent="0.2">
      <c r="A1688" s="334"/>
      <c r="B1688" s="335"/>
      <c r="C1688" s="335"/>
      <c r="D1688" s="335"/>
      <c r="E1688" s="335"/>
      <c r="F1688" s="335"/>
      <c r="G1688" s="335"/>
    </row>
    <row r="1689" spans="1:7" x14ac:dyDescent="0.2">
      <c r="A1689" s="334"/>
      <c r="B1689" s="335"/>
      <c r="C1689" s="335"/>
      <c r="D1689" s="335"/>
      <c r="E1689" s="335"/>
      <c r="F1689" s="335"/>
      <c r="G1689" s="335"/>
    </row>
    <row r="1690" spans="1:7" x14ac:dyDescent="0.2">
      <c r="A1690" s="334"/>
      <c r="B1690" s="335"/>
      <c r="C1690" s="335"/>
      <c r="D1690" s="335"/>
      <c r="E1690" s="335"/>
      <c r="F1690" s="335"/>
      <c r="G1690" s="335"/>
    </row>
    <row r="1691" spans="1:7" x14ac:dyDescent="0.2">
      <c r="A1691" s="334"/>
      <c r="F1691" s="335"/>
      <c r="G1691" s="335"/>
    </row>
    <row r="1692" spans="1:7" x14ac:dyDescent="0.2">
      <c r="F1692" s="308"/>
      <c r="G1692" s="308"/>
    </row>
    <row r="1693" spans="1:7" x14ac:dyDescent="0.2">
      <c r="F1693" s="308"/>
      <c r="G1693" s="308"/>
    </row>
    <row r="1694" spans="1:7" x14ac:dyDescent="0.2">
      <c r="F1694" s="308"/>
      <c r="G1694" s="308"/>
    </row>
    <row r="1695" spans="1:7" x14ac:dyDescent="0.2">
      <c r="F1695" s="308"/>
      <c r="G1695" s="308"/>
    </row>
    <row r="1696" spans="1:7" x14ac:dyDescent="0.2">
      <c r="F1696" s="308"/>
      <c r="G1696" s="308"/>
    </row>
    <row r="1697" spans="6:7" x14ac:dyDescent="0.2">
      <c r="F1697" s="308"/>
      <c r="G1697" s="308"/>
    </row>
    <row r="1698" spans="6:7" x14ac:dyDescent="0.2">
      <c r="F1698" s="308"/>
      <c r="G1698" s="308"/>
    </row>
    <row r="1699" spans="6:7" x14ac:dyDescent="0.2">
      <c r="F1699" s="308"/>
      <c r="G1699" s="308"/>
    </row>
    <row r="1700" spans="6:7" x14ac:dyDescent="0.2">
      <c r="F1700" s="308"/>
      <c r="G1700" s="308"/>
    </row>
    <row r="1701" spans="6:7" x14ac:dyDescent="0.2">
      <c r="F1701" s="308"/>
      <c r="G1701" s="308"/>
    </row>
    <row r="1702" spans="6:7" x14ac:dyDescent="0.2">
      <c r="F1702" s="308"/>
      <c r="G1702" s="308"/>
    </row>
    <row r="1703" spans="6:7" x14ac:dyDescent="0.2">
      <c r="F1703" s="308"/>
      <c r="G1703" s="308"/>
    </row>
    <row r="1704" spans="6:7" x14ac:dyDescent="0.2">
      <c r="F1704" s="308"/>
      <c r="G1704" s="308"/>
    </row>
    <row r="1705" spans="6:7" x14ac:dyDescent="0.2">
      <c r="F1705" s="308"/>
      <c r="G1705" s="308"/>
    </row>
    <row r="1706" spans="6:7" x14ac:dyDescent="0.2">
      <c r="F1706" s="308"/>
      <c r="G1706" s="308"/>
    </row>
    <row r="1707" spans="6:7" x14ac:dyDescent="0.2">
      <c r="F1707" s="308"/>
      <c r="G1707" s="308"/>
    </row>
    <row r="1708" spans="6:7" x14ac:dyDescent="0.2">
      <c r="F1708" s="308"/>
      <c r="G1708" s="308"/>
    </row>
    <row r="1709" spans="6:7" x14ac:dyDescent="0.2">
      <c r="F1709" s="308"/>
      <c r="G1709" s="308"/>
    </row>
    <row r="1710" spans="6:7" x14ac:dyDescent="0.2">
      <c r="F1710" s="308"/>
      <c r="G1710" s="308"/>
    </row>
    <row r="1711" spans="6:7" x14ac:dyDescent="0.2">
      <c r="F1711" s="308"/>
      <c r="G1711" s="308"/>
    </row>
    <row r="1712" spans="6:7" x14ac:dyDescent="0.2">
      <c r="F1712" s="308"/>
      <c r="G1712" s="308"/>
    </row>
    <row r="1713" spans="6:7" x14ac:dyDescent="0.2">
      <c r="F1713" s="308"/>
      <c r="G1713" s="308"/>
    </row>
    <row r="1714" spans="6:7" x14ac:dyDescent="0.2">
      <c r="F1714" s="308"/>
      <c r="G1714" s="308"/>
    </row>
    <row r="1715" spans="6:7" x14ac:dyDescent="0.2">
      <c r="F1715" s="308"/>
      <c r="G1715" s="308"/>
    </row>
    <row r="1716" spans="6:7" x14ac:dyDescent="0.2">
      <c r="F1716" s="308"/>
      <c r="G1716" s="308"/>
    </row>
    <row r="1717" spans="6:7" x14ac:dyDescent="0.2">
      <c r="F1717" s="308"/>
      <c r="G1717" s="308"/>
    </row>
    <row r="1718" spans="6:7" x14ac:dyDescent="0.2">
      <c r="F1718" s="308"/>
      <c r="G1718" s="308"/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H1672"/>
  <sheetViews>
    <sheetView zoomScaleNormal="100" workbookViewId="0"/>
  </sheetViews>
  <sheetFormatPr defaultColWidth="10.6640625" defaultRowHeight="11.25" x14ac:dyDescent="0.2"/>
  <cols>
    <col min="1" max="1" width="17" style="306" customWidth="1"/>
    <col min="2" max="4" width="18.1640625" style="306" customWidth="1"/>
    <col min="5" max="5" width="19.5" style="306" customWidth="1"/>
    <col min="6" max="7" width="21" style="306" customWidth="1"/>
    <col min="8" max="16384" width="10.6640625" style="306"/>
  </cols>
  <sheetData>
    <row r="1" spans="1:8" x14ac:dyDescent="0.2">
      <c r="A1" s="265" t="s">
        <v>41</v>
      </c>
      <c r="B1" s="305"/>
      <c r="C1" s="305"/>
      <c r="D1" s="305"/>
      <c r="E1" s="305"/>
      <c r="F1" s="305"/>
      <c r="G1" s="305"/>
    </row>
    <row r="2" spans="1:8" x14ac:dyDescent="0.2">
      <c r="A2" s="265" t="s">
        <v>106</v>
      </c>
      <c r="B2" s="305"/>
      <c r="C2" s="305"/>
      <c r="D2" s="305"/>
      <c r="E2" s="305"/>
      <c r="F2" s="305"/>
      <c r="G2" s="305"/>
    </row>
    <row r="3" spans="1:8" x14ac:dyDescent="0.2">
      <c r="A3" s="307" t="s">
        <v>117</v>
      </c>
      <c r="B3" s="305"/>
      <c r="C3" s="305"/>
      <c r="D3" s="305"/>
      <c r="E3" s="305"/>
      <c r="F3" s="305"/>
      <c r="G3" s="305"/>
    </row>
    <row r="4" spans="1:8" x14ac:dyDescent="0.2">
      <c r="A4" s="308" t="s">
        <v>118</v>
      </c>
      <c r="B4" s="305"/>
      <c r="C4" s="305"/>
      <c r="D4" s="305"/>
      <c r="E4" s="305"/>
      <c r="F4" s="305"/>
      <c r="G4" s="305"/>
    </row>
    <row r="5" spans="1:8" x14ac:dyDescent="0.2">
      <c r="A5" s="336" t="s">
        <v>119</v>
      </c>
      <c r="B5" s="308"/>
      <c r="C5" s="308"/>
      <c r="D5" s="308"/>
      <c r="E5" s="308"/>
      <c r="F5" s="308"/>
      <c r="G5" s="308"/>
    </row>
    <row r="6" spans="1:8" x14ac:dyDescent="0.2">
      <c r="A6" s="336" t="s">
        <v>120</v>
      </c>
      <c r="B6" s="308"/>
      <c r="C6" s="308"/>
      <c r="D6" s="308"/>
      <c r="E6" s="308"/>
      <c r="F6" s="308"/>
      <c r="G6" s="308"/>
    </row>
    <row r="7" spans="1:8" x14ac:dyDescent="0.2">
      <c r="A7" s="309" t="s">
        <v>121</v>
      </c>
      <c r="B7" s="308"/>
      <c r="C7" s="308"/>
      <c r="D7" s="308"/>
      <c r="E7" s="308"/>
      <c r="F7" s="308"/>
      <c r="G7" s="308"/>
    </row>
    <row r="8" spans="1:8" x14ac:dyDescent="0.2">
      <c r="A8" s="310" t="s">
        <v>3</v>
      </c>
      <c r="B8" s="308"/>
      <c r="C8" s="308"/>
      <c r="D8" s="308"/>
      <c r="E8" s="308"/>
      <c r="F8" s="308"/>
      <c r="G8" s="308"/>
    </row>
    <row r="9" spans="1:8" x14ac:dyDescent="0.2">
      <c r="A9" s="306" t="s">
        <v>0</v>
      </c>
    </row>
    <row r="11" spans="1:8" ht="21.75" x14ac:dyDescent="0.2">
      <c r="A11" s="308"/>
      <c r="B11" s="308"/>
      <c r="C11" s="312" t="s">
        <v>122</v>
      </c>
      <c r="D11" s="312" t="s">
        <v>123</v>
      </c>
      <c r="E11" s="312" t="s">
        <v>124</v>
      </c>
      <c r="F11" s="312" t="s">
        <v>125</v>
      </c>
      <c r="G11" s="312" t="s">
        <v>126</v>
      </c>
    </row>
    <row r="12" spans="1:8" x14ac:dyDescent="0.2">
      <c r="A12" s="314"/>
      <c r="B12" s="314" t="s">
        <v>113</v>
      </c>
      <c r="C12" s="316">
        <v>73.099999999999994</v>
      </c>
      <c r="D12" s="316">
        <v>3.8</v>
      </c>
      <c r="E12" s="316">
        <v>0</v>
      </c>
      <c r="F12" s="316">
        <v>115.2</v>
      </c>
      <c r="G12" s="316">
        <v>43.4</v>
      </c>
      <c r="H12" s="318"/>
    </row>
    <row r="13" spans="1:8" x14ac:dyDescent="0.2">
      <c r="A13" s="314">
        <v>2008</v>
      </c>
      <c r="B13" s="314" t="s">
        <v>114</v>
      </c>
      <c r="C13" s="316">
        <v>72.7</v>
      </c>
      <c r="D13" s="316">
        <v>5.9</v>
      </c>
      <c r="E13" s="316">
        <v>0</v>
      </c>
      <c r="F13" s="316">
        <v>124.4</v>
      </c>
      <c r="G13" s="316">
        <v>44.3</v>
      </c>
    </row>
    <row r="14" spans="1:8" x14ac:dyDescent="0.2">
      <c r="A14" s="314"/>
      <c r="B14" s="314" t="s">
        <v>115</v>
      </c>
      <c r="C14" s="316">
        <v>72.099999999999994</v>
      </c>
      <c r="D14" s="316">
        <v>5.8</v>
      </c>
      <c r="E14" s="316">
        <v>0</v>
      </c>
      <c r="F14" s="316">
        <v>121.5</v>
      </c>
      <c r="G14" s="316">
        <v>45.3</v>
      </c>
    </row>
    <row r="15" spans="1:8" x14ac:dyDescent="0.2">
      <c r="A15" s="314"/>
      <c r="B15" s="314" t="s">
        <v>116</v>
      </c>
      <c r="C15" s="316">
        <v>73.7</v>
      </c>
      <c r="D15" s="316">
        <v>7.2</v>
      </c>
      <c r="E15" s="316">
        <v>0</v>
      </c>
      <c r="F15" s="316">
        <v>126.7</v>
      </c>
      <c r="G15" s="316">
        <v>46.2</v>
      </c>
    </row>
    <row r="16" spans="1:8" x14ac:dyDescent="0.2">
      <c r="A16" s="314"/>
      <c r="B16" s="314" t="s">
        <v>113</v>
      </c>
      <c r="C16" s="316">
        <v>66</v>
      </c>
      <c r="D16" s="316">
        <v>5.5</v>
      </c>
      <c r="E16" s="316">
        <v>0</v>
      </c>
      <c r="F16" s="316">
        <v>116.7</v>
      </c>
      <c r="G16" s="316">
        <v>47.2</v>
      </c>
    </row>
    <row r="17" spans="1:7" x14ac:dyDescent="0.2">
      <c r="A17" s="314">
        <v>2009</v>
      </c>
      <c r="B17" s="314" t="s">
        <v>114</v>
      </c>
      <c r="C17" s="316">
        <v>79.3</v>
      </c>
      <c r="D17" s="316">
        <v>5.2</v>
      </c>
      <c r="E17" s="316">
        <v>0</v>
      </c>
      <c r="F17" s="316">
        <v>133.5</v>
      </c>
      <c r="G17" s="316">
        <v>48.1</v>
      </c>
    </row>
    <row r="18" spans="1:7" x14ac:dyDescent="0.2">
      <c r="A18" s="314"/>
      <c r="B18" s="314" t="s">
        <v>115</v>
      </c>
      <c r="C18" s="316">
        <v>78.5</v>
      </c>
      <c r="D18" s="316">
        <v>5</v>
      </c>
      <c r="E18" s="316">
        <v>0</v>
      </c>
      <c r="F18" s="316">
        <v>131.19999999999999</v>
      </c>
      <c r="G18" s="316">
        <v>49.1</v>
      </c>
    </row>
    <row r="19" spans="1:7" x14ac:dyDescent="0.2">
      <c r="A19" s="314"/>
      <c r="B19" s="314" t="s">
        <v>116</v>
      </c>
      <c r="C19" s="316">
        <v>78.099999999999994</v>
      </c>
      <c r="D19" s="316">
        <v>4.9000000000000004</v>
      </c>
      <c r="E19" s="316">
        <v>0.1</v>
      </c>
      <c r="F19" s="316">
        <v>130</v>
      </c>
      <c r="G19" s="316">
        <v>50.1</v>
      </c>
    </row>
    <row r="20" spans="1:7" x14ac:dyDescent="0.2">
      <c r="A20" s="314"/>
      <c r="B20" s="314" t="s">
        <v>113</v>
      </c>
      <c r="C20" s="316">
        <v>77.7</v>
      </c>
      <c r="D20" s="316">
        <v>4.7</v>
      </c>
      <c r="E20" s="316">
        <v>0.1</v>
      </c>
      <c r="F20" s="316">
        <v>128.69999999999999</v>
      </c>
      <c r="G20" s="316">
        <v>51</v>
      </c>
    </row>
    <row r="21" spans="1:7" x14ac:dyDescent="0.2">
      <c r="A21" s="314">
        <v>2010</v>
      </c>
      <c r="B21" s="314" t="s">
        <v>114</v>
      </c>
      <c r="C21" s="316">
        <v>79.099999999999994</v>
      </c>
      <c r="D21" s="316">
        <v>6</v>
      </c>
      <c r="E21" s="316">
        <v>1.3</v>
      </c>
      <c r="F21" s="316">
        <v>129.19999999999999</v>
      </c>
      <c r="G21" s="316">
        <v>52.9</v>
      </c>
    </row>
    <row r="22" spans="1:7" x14ac:dyDescent="0.2">
      <c r="A22" s="314"/>
      <c r="B22" s="314" t="s">
        <v>115</v>
      </c>
      <c r="C22" s="316">
        <v>79.8</v>
      </c>
      <c r="D22" s="316">
        <v>5.6</v>
      </c>
      <c r="E22" s="316">
        <v>1.7</v>
      </c>
      <c r="F22" s="316">
        <v>127.8</v>
      </c>
      <c r="G22" s="316">
        <v>54.8</v>
      </c>
    </row>
    <row r="23" spans="1:7" x14ac:dyDescent="0.2">
      <c r="A23" s="314"/>
      <c r="B23" s="314" t="s">
        <v>116</v>
      </c>
      <c r="C23" s="316">
        <v>80</v>
      </c>
      <c r="D23" s="316">
        <v>5.3</v>
      </c>
      <c r="E23" s="316">
        <v>2.2000000000000002</v>
      </c>
      <c r="F23" s="316">
        <v>127.2</v>
      </c>
      <c r="G23" s="316">
        <v>56.6</v>
      </c>
    </row>
    <row r="24" spans="1:7" x14ac:dyDescent="0.2">
      <c r="A24" s="314"/>
      <c r="B24" s="314" t="s">
        <v>113</v>
      </c>
      <c r="C24" s="316">
        <v>76.900000000000006</v>
      </c>
      <c r="D24" s="316">
        <v>5.2</v>
      </c>
      <c r="E24" s="316">
        <v>2.2000000000000002</v>
      </c>
      <c r="F24" s="316">
        <v>123.3</v>
      </c>
      <c r="G24" s="316">
        <v>58.5</v>
      </c>
    </row>
    <row r="25" spans="1:7" x14ac:dyDescent="0.2">
      <c r="A25" s="314">
        <v>2011</v>
      </c>
      <c r="B25" s="314" t="s">
        <v>114</v>
      </c>
      <c r="C25" s="316">
        <v>75.599999999999994</v>
      </c>
      <c r="D25" s="316">
        <v>4</v>
      </c>
      <c r="E25" s="316">
        <v>2.6</v>
      </c>
      <c r="F25" s="316">
        <v>118.7</v>
      </c>
      <c r="G25" s="316">
        <v>57.3</v>
      </c>
    </row>
    <row r="26" spans="1:7" x14ac:dyDescent="0.2">
      <c r="A26" s="319"/>
      <c r="B26" s="314" t="s">
        <v>115</v>
      </c>
      <c r="C26" s="316">
        <v>75.2</v>
      </c>
      <c r="D26" s="316">
        <v>1.9</v>
      </c>
      <c r="E26" s="316">
        <v>3.6</v>
      </c>
      <c r="F26" s="316">
        <v>115.4</v>
      </c>
      <c r="G26" s="316">
        <v>56.1</v>
      </c>
    </row>
    <row r="27" spans="1:7" x14ac:dyDescent="0.2">
      <c r="A27" s="319"/>
      <c r="B27" s="314" t="s">
        <v>116</v>
      </c>
      <c r="C27" s="316">
        <v>73.2</v>
      </c>
      <c r="D27" s="316">
        <v>1</v>
      </c>
      <c r="E27" s="316">
        <v>4.3</v>
      </c>
      <c r="F27" s="316">
        <v>112.6</v>
      </c>
      <c r="G27" s="316">
        <v>54.9</v>
      </c>
    </row>
    <row r="28" spans="1:7" x14ac:dyDescent="0.2">
      <c r="A28" s="320"/>
      <c r="B28" s="314" t="s">
        <v>113</v>
      </c>
      <c r="C28" s="316">
        <v>73.8</v>
      </c>
      <c r="D28" s="316">
        <v>1.2</v>
      </c>
      <c r="E28" s="316">
        <v>4.9000000000000004</v>
      </c>
      <c r="F28" s="316">
        <v>113.6</v>
      </c>
      <c r="G28" s="316">
        <v>53.7</v>
      </c>
    </row>
    <row r="29" spans="1:7" x14ac:dyDescent="0.2">
      <c r="A29" s="314">
        <v>2012</v>
      </c>
      <c r="B29" s="314" t="s">
        <v>114</v>
      </c>
      <c r="C29" s="316">
        <v>70.599999999999994</v>
      </c>
      <c r="D29" s="316">
        <v>0.9</v>
      </c>
      <c r="E29" s="316">
        <v>5.2</v>
      </c>
      <c r="F29" s="316">
        <v>109.7</v>
      </c>
      <c r="G29" s="316">
        <v>52.8</v>
      </c>
    </row>
    <row r="30" spans="1:7" x14ac:dyDescent="0.2">
      <c r="B30" s="314" t="s">
        <v>115</v>
      </c>
      <c r="C30" s="316">
        <v>74.8</v>
      </c>
      <c r="D30" s="316">
        <v>1</v>
      </c>
      <c r="E30" s="316">
        <v>5.2</v>
      </c>
      <c r="F30" s="316">
        <v>114.6</v>
      </c>
      <c r="G30" s="316">
        <v>52</v>
      </c>
    </row>
    <row r="31" spans="1:7" x14ac:dyDescent="0.2">
      <c r="B31" s="314" t="s">
        <v>116</v>
      </c>
      <c r="C31" s="316">
        <v>70.7</v>
      </c>
      <c r="D31" s="316">
        <v>0.9</v>
      </c>
      <c r="E31" s="316">
        <v>5.4</v>
      </c>
      <c r="F31" s="316">
        <v>109.3</v>
      </c>
      <c r="G31" s="316">
        <v>51.1</v>
      </c>
    </row>
    <row r="32" spans="1:7" x14ac:dyDescent="0.2">
      <c r="B32" s="314" t="s">
        <v>113</v>
      </c>
      <c r="C32" s="316">
        <v>70.2</v>
      </c>
      <c r="D32" s="316">
        <v>0.9</v>
      </c>
      <c r="E32" s="316">
        <v>5.5</v>
      </c>
      <c r="F32" s="316">
        <v>109.3</v>
      </c>
      <c r="G32" s="316">
        <v>50.2</v>
      </c>
    </row>
    <row r="33" spans="1:7" x14ac:dyDescent="0.2">
      <c r="A33" s="321"/>
      <c r="F33" s="316"/>
      <c r="G33" s="316"/>
    </row>
    <row r="34" spans="1:7" x14ac:dyDescent="0.2">
      <c r="A34" s="321"/>
      <c r="F34" s="316"/>
      <c r="G34" s="316"/>
    </row>
    <row r="35" spans="1:7" x14ac:dyDescent="0.2">
      <c r="A35" s="321"/>
      <c r="B35" s="308"/>
      <c r="C35" s="308"/>
      <c r="D35" s="308"/>
      <c r="E35" s="308"/>
      <c r="F35" s="316"/>
      <c r="G35" s="316"/>
    </row>
    <row r="36" spans="1:7" x14ac:dyDescent="0.2">
      <c r="A36" s="321"/>
      <c r="F36" s="316"/>
      <c r="G36" s="316"/>
    </row>
    <row r="37" spans="1:7" x14ac:dyDescent="0.2">
      <c r="A37" s="321"/>
      <c r="F37" s="316"/>
      <c r="G37" s="316"/>
    </row>
    <row r="38" spans="1:7" x14ac:dyDescent="0.2">
      <c r="A38" s="321"/>
      <c r="B38" s="308"/>
      <c r="C38" s="308"/>
      <c r="D38" s="308"/>
      <c r="E38" s="308"/>
      <c r="F38" s="308"/>
      <c r="G38" s="308"/>
    </row>
    <row r="39" spans="1:7" x14ac:dyDescent="0.2">
      <c r="A39" s="321"/>
    </row>
    <row r="40" spans="1:7" x14ac:dyDescent="0.2">
      <c r="A40" s="321"/>
    </row>
    <row r="41" spans="1:7" x14ac:dyDescent="0.2">
      <c r="A41" s="321"/>
      <c r="B41" s="308"/>
      <c r="C41" s="308"/>
      <c r="D41" s="308"/>
      <c r="E41" s="308"/>
      <c r="F41" s="308"/>
      <c r="G41" s="308"/>
    </row>
    <row r="42" spans="1:7" x14ac:dyDescent="0.2">
      <c r="A42" s="321"/>
    </row>
    <row r="43" spans="1:7" x14ac:dyDescent="0.2">
      <c r="A43" s="321"/>
    </row>
    <row r="44" spans="1:7" x14ac:dyDescent="0.2">
      <c r="A44" s="321"/>
      <c r="B44" s="308"/>
      <c r="C44" s="308"/>
      <c r="D44" s="308"/>
      <c r="E44" s="308"/>
      <c r="F44" s="308"/>
      <c r="G44" s="308"/>
    </row>
    <row r="45" spans="1:7" x14ac:dyDescent="0.2">
      <c r="A45" s="321"/>
    </row>
    <row r="46" spans="1:7" x14ac:dyDescent="0.2">
      <c r="A46" s="321"/>
    </row>
    <row r="47" spans="1:7" x14ac:dyDescent="0.2">
      <c r="A47" s="321"/>
      <c r="B47" s="308"/>
      <c r="C47" s="308"/>
      <c r="D47" s="308"/>
      <c r="E47" s="308"/>
      <c r="F47" s="308"/>
      <c r="G47" s="308"/>
    </row>
    <row r="48" spans="1:7" x14ac:dyDescent="0.2">
      <c r="A48" s="321"/>
    </row>
    <row r="49" spans="1:7" x14ac:dyDescent="0.2">
      <c r="A49" s="321"/>
    </row>
    <row r="50" spans="1:7" x14ac:dyDescent="0.2">
      <c r="A50" s="321"/>
      <c r="B50" s="308"/>
      <c r="C50" s="308"/>
      <c r="D50" s="308"/>
      <c r="E50" s="308"/>
      <c r="F50" s="308"/>
      <c r="G50" s="308"/>
    </row>
    <row r="51" spans="1:7" x14ac:dyDescent="0.2">
      <c r="A51" s="321"/>
    </row>
    <row r="52" spans="1:7" x14ac:dyDescent="0.2">
      <c r="A52" s="321"/>
    </row>
    <row r="53" spans="1:7" x14ac:dyDescent="0.2">
      <c r="A53" s="321"/>
      <c r="B53" s="308"/>
      <c r="C53" s="308"/>
      <c r="D53" s="308"/>
      <c r="E53" s="308"/>
      <c r="F53" s="308"/>
      <c r="G53" s="308"/>
    </row>
    <row r="54" spans="1:7" x14ac:dyDescent="0.2">
      <c r="A54" s="321"/>
    </row>
    <row r="55" spans="1:7" x14ac:dyDescent="0.2">
      <c r="A55" s="321"/>
    </row>
    <row r="56" spans="1:7" x14ac:dyDescent="0.2">
      <c r="A56" s="321"/>
      <c r="B56" s="308"/>
      <c r="C56" s="308"/>
      <c r="D56" s="308"/>
      <c r="E56" s="308"/>
      <c r="F56" s="308"/>
      <c r="G56" s="308"/>
    </row>
    <row r="57" spans="1:7" x14ac:dyDescent="0.2">
      <c r="A57" s="321"/>
      <c r="B57" s="322"/>
      <c r="C57" s="322"/>
      <c r="D57" s="322"/>
      <c r="E57" s="322"/>
      <c r="F57" s="322"/>
      <c r="G57" s="322"/>
    </row>
    <row r="58" spans="1:7" x14ac:dyDescent="0.2">
      <c r="A58" s="321"/>
      <c r="B58" s="322"/>
      <c r="C58" s="322"/>
      <c r="D58" s="322"/>
      <c r="E58" s="322"/>
      <c r="F58" s="322"/>
      <c r="G58" s="322"/>
    </row>
    <row r="59" spans="1:7" x14ac:dyDescent="0.2">
      <c r="A59" s="321"/>
      <c r="B59" s="308"/>
      <c r="C59" s="308"/>
      <c r="D59" s="308"/>
      <c r="E59" s="308"/>
      <c r="F59" s="308"/>
      <c r="G59" s="308"/>
    </row>
    <row r="60" spans="1:7" x14ac:dyDescent="0.2">
      <c r="A60" s="321"/>
    </row>
    <row r="61" spans="1:7" x14ac:dyDescent="0.2">
      <c r="A61" s="321"/>
    </row>
    <row r="62" spans="1:7" x14ac:dyDescent="0.2">
      <c r="A62" s="321"/>
      <c r="B62" s="308"/>
      <c r="C62" s="308"/>
      <c r="D62" s="308"/>
      <c r="E62" s="308"/>
      <c r="F62" s="308"/>
      <c r="G62" s="308"/>
    </row>
    <row r="63" spans="1:7" x14ac:dyDescent="0.2">
      <c r="A63" s="321"/>
    </row>
    <row r="64" spans="1:7" x14ac:dyDescent="0.2">
      <c r="A64" s="321"/>
      <c r="B64" s="324"/>
      <c r="C64" s="324"/>
      <c r="D64" s="324"/>
      <c r="E64" s="324"/>
      <c r="F64" s="324"/>
      <c r="G64" s="324"/>
    </row>
    <row r="65" spans="1:7" x14ac:dyDescent="0.2">
      <c r="A65" s="321"/>
      <c r="B65" s="324"/>
      <c r="C65" s="324"/>
      <c r="D65" s="324"/>
      <c r="E65" s="324"/>
      <c r="F65" s="324"/>
      <c r="G65" s="324"/>
    </row>
    <row r="66" spans="1:7" x14ac:dyDescent="0.2">
      <c r="A66" s="321"/>
      <c r="B66" s="324"/>
      <c r="C66" s="324"/>
      <c r="D66" s="324"/>
      <c r="E66" s="324"/>
      <c r="F66" s="324"/>
      <c r="G66" s="324"/>
    </row>
    <row r="67" spans="1:7" x14ac:dyDescent="0.2">
      <c r="A67" s="321"/>
      <c r="B67" s="326"/>
      <c r="C67" s="326"/>
      <c r="D67" s="326"/>
      <c r="E67" s="326"/>
      <c r="F67" s="326"/>
      <c r="G67" s="326"/>
    </row>
    <row r="68" spans="1:7" x14ac:dyDescent="0.2">
      <c r="A68" s="321"/>
    </row>
    <row r="69" spans="1:7" x14ac:dyDescent="0.2">
      <c r="A69" s="321"/>
      <c r="B69" s="324"/>
      <c r="C69" s="324"/>
      <c r="D69" s="324"/>
      <c r="E69" s="324"/>
      <c r="F69" s="324"/>
      <c r="G69" s="324"/>
    </row>
    <row r="70" spans="1:7" x14ac:dyDescent="0.2">
      <c r="A70" s="321"/>
      <c r="B70" s="326"/>
      <c r="C70" s="326"/>
      <c r="D70" s="326"/>
      <c r="E70" s="326"/>
      <c r="F70" s="326"/>
      <c r="G70" s="326"/>
    </row>
    <row r="71" spans="1:7" x14ac:dyDescent="0.2">
      <c r="A71" s="321"/>
    </row>
    <row r="72" spans="1:7" x14ac:dyDescent="0.2">
      <c r="A72" s="321"/>
    </row>
    <row r="73" spans="1:7" x14ac:dyDescent="0.2">
      <c r="A73" s="321"/>
      <c r="B73" s="308"/>
      <c r="C73" s="308"/>
      <c r="D73" s="308"/>
      <c r="E73" s="308"/>
      <c r="F73" s="308"/>
      <c r="G73" s="308"/>
    </row>
    <row r="74" spans="1:7" x14ac:dyDescent="0.2">
      <c r="A74" s="321"/>
    </row>
    <row r="75" spans="1:7" x14ac:dyDescent="0.2">
      <c r="A75" s="321"/>
    </row>
    <row r="76" spans="1:7" x14ac:dyDescent="0.2">
      <c r="A76" s="321"/>
      <c r="B76" s="308"/>
      <c r="C76" s="308"/>
      <c r="D76" s="308"/>
      <c r="E76" s="308"/>
      <c r="F76" s="308"/>
      <c r="G76" s="308"/>
    </row>
    <row r="77" spans="1:7" x14ac:dyDescent="0.2">
      <c r="A77" s="321"/>
    </row>
    <row r="78" spans="1:7" x14ac:dyDescent="0.2">
      <c r="A78" s="321"/>
    </row>
    <row r="79" spans="1:7" x14ac:dyDescent="0.2">
      <c r="A79" s="321"/>
      <c r="B79" s="308"/>
      <c r="C79" s="308"/>
      <c r="D79" s="308"/>
      <c r="E79" s="308"/>
      <c r="F79" s="308"/>
      <c r="G79" s="308"/>
    </row>
    <row r="80" spans="1:7" x14ac:dyDescent="0.2">
      <c r="A80" s="321"/>
    </row>
    <row r="81" spans="1:7" x14ac:dyDescent="0.2">
      <c r="A81" s="321"/>
    </row>
    <row r="82" spans="1:7" x14ac:dyDescent="0.2">
      <c r="A82" s="321"/>
      <c r="B82" s="308"/>
      <c r="C82" s="308"/>
      <c r="D82" s="308"/>
      <c r="E82" s="308"/>
      <c r="F82" s="308"/>
      <c r="G82" s="308"/>
    </row>
    <row r="83" spans="1:7" x14ac:dyDescent="0.2">
      <c r="A83" s="321"/>
    </row>
    <row r="84" spans="1:7" x14ac:dyDescent="0.2">
      <c r="A84" s="321"/>
    </row>
    <row r="85" spans="1:7" x14ac:dyDescent="0.2">
      <c r="A85" s="321"/>
      <c r="B85" s="308"/>
      <c r="C85" s="308"/>
      <c r="D85" s="308"/>
      <c r="E85" s="308"/>
      <c r="F85" s="308"/>
      <c r="G85" s="308"/>
    </row>
    <row r="86" spans="1:7" x14ac:dyDescent="0.2">
      <c r="A86" s="321"/>
    </row>
    <row r="87" spans="1:7" x14ac:dyDescent="0.2">
      <c r="A87" s="321"/>
    </row>
    <row r="88" spans="1:7" x14ac:dyDescent="0.2">
      <c r="A88" s="321"/>
      <c r="B88" s="308"/>
      <c r="C88" s="308"/>
      <c r="D88" s="308"/>
      <c r="E88" s="308"/>
      <c r="F88" s="308"/>
      <c r="G88" s="308"/>
    </row>
    <row r="89" spans="1:7" x14ac:dyDescent="0.2">
      <c r="A89" s="321"/>
    </row>
    <row r="90" spans="1:7" x14ac:dyDescent="0.2">
      <c r="A90" s="321"/>
    </row>
    <row r="91" spans="1:7" x14ac:dyDescent="0.2">
      <c r="A91" s="321"/>
      <c r="B91" s="308"/>
      <c r="C91" s="308"/>
      <c r="D91" s="308"/>
      <c r="E91" s="308"/>
      <c r="F91" s="308"/>
      <c r="G91" s="308"/>
    </row>
    <row r="92" spans="1:7" x14ac:dyDescent="0.2">
      <c r="A92" s="321"/>
    </row>
    <row r="93" spans="1:7" x14ac:dyDescent="0.2">
      <c r="A93" s="321"/>
    </row>
    <row r="94" spans="1:7" x14ac:dyDescent="0.2">
      <c r="A94" s="321"/>
      <c r="B94" s="308"/>
      <c r="C94" s="308"/>
      <c r="D94" s="308"/>
      <c r="E94" s="308"/>
      <c r="F94" s="308"/>
      <c r="G94" s="308"/>
    </row>
    <row r="95" spans="1:7" x14ac:dyDescent="0.2">
      <c r="A95" s="321"/>
    </row>
    <row r="96" spans="1:7" x14ac:dyDescent="0.2">
      <c r="A96" s="321"/>
    </row>
    <row r="97" spans="1:7" x14ac:dyDescent="0.2">
      <c r="A97" s="321"/>
      <c r="B97" s="308"/>
      <c r="C97" s="308"/>
      <c r="D97" s="308"/>
      <c r="E97" s="308"/>
      <c r="F97" s="308"/>
      <c r="G97" s="308"/>
    </row>
    <row r="98" spans="1:7" x14ac:dyDescent="0.2">
      <c r="A98" s="321"/>
    </row>
    <row r="99" spans="1:7" x14ac:dyDescent="0.2">
      <c r="A99" s="321"/>
    </row>
    <row r="100" spans="1:7" x14ac:dyDescent="0.2">
      <c r="A100" s="321"/>
      <c r="B100" s="308"/>
      <c r="C100" s="308"/>
      <c r="D100" s="308"/>
      <c r="E100" s="308"/>
      <c r="F100" s="308"/>
      <c r="G100" s="308"/>
    </row>
    <row r="101" spans="1:7" x14ac:dyDescent="0.2">
      <c r="A101" s="321"/>
    </row>
    <row r="102" spans="1:7" x14ac:dyDescent="0.2">
      <c r="A102" s="321"/>
    </row>
    <row r="103" spans="1:7" x14ac:dyDescent="0.2">
      <c r="A103" s="321"/>
      <c r="B103" s="308"/>
      <c r="C103" s="308"/>
      <c r="D103" s="308"/>
      <c r="E103" s="308"/>
      <c r="F103" s="308"/>
      <c r="G103" s="308"/>
    </row>
    <row r="104" spans="1:7" x14ac:dyDescent="0.2">
      <c r="A104" s="321"/>
    </row>
    <row r="105" spans="1:7" x14ac:dyDescent="0.2">
      <c r="A105" s="321"/>
    </row>
    <row r="106" spans="1:7" x14ac:dyDescent="0.2">
      <c r="A106" s="321"/>
      <c r="B106" s="308"/>
      <c r="C106" s="308"/>
      <c r="D106" s="308"/>
      <c r="E106" s="308"/>
      <c r="F106" s="308"/>
      <c r="G106" s="308"/>
    </row>
    <row r="107" spans="1:7" x14ac:dyDescent="0.2">
      <c r="A107" s="321"/>
    </row>
    <row r="108" spans="1:7" x14ac:dyDescent="0.2">
      <c r="A108" s="321"/>
    </row>
    <row r="109" spans="1:7" x14ac:dyDescent="0.2">
      <c r="A109" s="321"/>
      <c r="B109" s="308"/>
      <c r="C109" s="308"/>
      <c r="D109" s="308"/>
      <c r="E109" s="308"/>
      <c r="F109" s="308"/>
      <c r="G109" s="308"/>
    </row>
    <row r="110" spans="1:7" x14ac:dyDescent="0.2">
      <c r="A110" s="321"/>
    </row>
    <row r="111" spans="1:7" x14ac:dyDescent="0.2">
      <c r="A111" s="321"/>
    </row>
    <row r="112" spans="1:7" x14ac:dyDescent="0.2">
      <c r="A112" s="321"/>
      <c r="B112" s="308"/>
      <c r="C112" s="308"/>
      <c r="D112" s="308"/>
      <c r="E112" s="308"/>
      <c r="F112" s="308"/>
      <c r="G112" s="308"/>
    </row>
    <row r="113" spans="1:7" x14ac:dyDescent="0.2">
      <c r="A113" s="321"/>
    </row>
    <row r="114" spans="1:7" x14ac:dyDescent="0.2">
      <c r="A114" s="321"/>
    </row>
    <row r="115" spans="1:7" x14ac:dyDescent="0.2">
      <c r="A115" s="321"/>
      <c r="B115" s="308"/>
      <c r="C115" s="308"/>
      <c r="D115" s="308"/>
      <c r="E115" s="308"/>
      <c r="F115" s="308"/>
      <c r="G115" s="308"/>
    </row>
    <row r="116" spans="1:7" x14ac:dyDescent="0.2">
      <c r="A116" s="321"/>
    </row>
    <row r="117" spans="1:7" x14ac:dyDescent="0.2">
      <c r="A117" s="321"/>
    </row>
    <row r="118" spans="1:7" x14ac:dyDescent="0.2">
      <c r="A118" s="321"/>
    </row>
    <row r="119" spans="1:7" x14ac:dyDescent="0.2">
      <c r="A119" s="321"/>
    </row>
    <row r="120" spans="1:7" x14ac:dyDescent="0.2">
      <c r="A120" s="332"/>
      <c r="B120" s="333"/>
      <c r="C120" s="333"/>
      <c r="D120" s="333"/>
      <c r="E120" s="333"/>
      <c r="F120" s="333"/>
      <c r="G120" s="333"/>
    </row>
    <row r="121" spans="1:7" x14ac:dyDescent="0.2">
      <c r="A121" s="334"/>
      <c r="B121" s="335"/>
      <c r="C121" s="335"/>
      <c r="D121" s="335"/>
      <c r="E121" s="335"/>
      <c r="F121" s="335"/>
      <c r="G121" s="335"/>
    </row>
    <row r="122" spans="1:7" x14ac:dyDescent="0.2">
      <c r="A122" s="334"/>
      <c r="B122" s="335"/>
      <c r="C122" s="335"/>
      <c r="D122" s="335"/>
      <c r="E122" s="335"/>
      <c r="F122" s="335"/>
      <c r="G122" s="335"/>
    </row>
    <row r="123" spans="1:7" x14ac:dyDescent="0.2">
      <c r="A123" s="334"/>
      <c r="B123" s="335"/>
      <c r="C123" s="335"/>
      <c r="D123" s="335"/>
      <c r="E123" s="335"/>
      <c r="F123" s="335"/>
      <c r="G123" s="335"/>
    </row>
    <row r="124" spans="1:7" x14ac:dyDescent="0.2">
      <c r="A124" s="334"/>
      <c r="B124" s="335"/>
      <c r="C124" s="335"/>
      <c r="D124" s="335"/>
      <c r="E124" s="335"/>
      <c r="F124" s="335"/>
      <c r="G124" s="335"/>
    </row>
    <row r="125" spans="1:7" x14ac:dyDescent="0.2">
      <c r="A125" s="334"/>
      <c r="B125" s="335"/>
      <c r="C125" s="335"/>
      <c r="D125" s="335"/>
      <c r="E125" s="335"/>
      <c r="F125" s="335"/>
      <c r="G125" s="335"/>
    </row>
    <row r="126" spans="1:7" x14ac:dyDescent="0.2">
      <c r="A126" s="334"/>
      <c r="B126" s="335"/>
      <c r="C126" s="335"/>
      <c r="D126" s="335"/>
      <c r="E126" s="335"/>
      <c r="F126" s="335"/>
      <c r="G126" s="335"/>
    </row>
    <row r="127" spans="1:7" x14ac:dyDescent="0.2">
      <c r="A127" s="334"/>
      <c r="B127" s="335"/>
      <c r="C127" s="335"/>
      <c r="D127" s="335"/>
      <c r="E127" s="335"/>
      <c r="F127" s="335"/>
      <c r="G127" s="335"/>
    </row>
    <row r="128" spans="1:7" x14ac:dyDescent="0.2">
      <c r="A128" s="334"/>
      <c r="B128" s="335"/>
      <c r="C128" s="335"/>
      <c r="D128" s="335"/>
      <c r="E128" s="335"/>
      <c r="F128" s="335"/>
      <c r="G128" s="335"/>
    </row>
    <row r="129" spans="1:7" x14ac:dyDescent="0.2">
      <c r="A129" s="334"/>
      <c r="B129" s="335"/>
      <c r="C129" s="335"/>
      <c r="D129" s="335"/>
      <c r="E129" s="335"/>
      <c r="F129" s="335"/>
      <c r="G129" s="335"/>
    </row>
    <row r="130" spans="1:7" x14ac:dyDescent="0.2">
      <c r="A130" s="334"/>
      <c r="B130" s="335"/>
      <c r="C130" s="335"/>
      <c r="D130" s="335"/>
      <c r="E130" s="335"/>
      <c r="F130" s="335"/>
      <c r="G130" s="335"/>
    </row>
    <row r="131" spans="1:7" x14ac:dyDescent="0.2">
      <c r="A131" s="334"/>
      <c r="B131" s="335"/>
      <c r="C131" s="335"/>
      <c r="D131" s="335"/>
      <c r="E131" s="335"/>
      <c r="F131" s="335"/>
      <c r="G131" s="335"/>
    </row>
    <row r="132" spans="1:7" x14ac:dyDescent="0.2">
      <c r="A132" s="334"/>
      <c r="B132" s="335"/>
      <c r="C132" s="335"/>
      <c r="D132" s="335"/>
      <c r="E132" s="335"/>
      <c r="F132" s="335"/>
      <c r="G132" s="335"/>
    </row>
    <row r="133" spans="1:7" x14ac:dyDescent="0.2">
      <c r="A133" s="334"/>
      <c r="B133" s="335"/>
      <c r="C133" s="335"/>
      <c r="D133" s="335"/>
      <c r="E133" s="335"/>
      <c r="F133" s="335"/>
      <c r="G133" s="335"/>
    </row>
    <row r="134" spans="1:7" x14ac:dyDescent="0.2">
      <c r="A134" s="334"/>
      <c r="B134" s="335"/>
      <c r="C134" s="335"/>
      <c r="D134" s="335"/>
      <c r="E134" s="335"/>
      <c r="F134" s="335"/>
      <c r="G134" s="335"/>
    </row>
    <row r="135" spans="1:7" x14ac:dyDescent="0.2">
      <c r="A135" s="334"/>
      <c r="B135" s="335"/>
      <c r="C135" s="335"/>
      <c r="D135" s="335"/>
      <c r="E135" s="335"/>
      <c r="F135" s="335"/>
      <c r="G135" s="335"/>
    </row>
    <row r="136" spans="1:7" x14ac:dyDescent="0.2">
      <c r="A136" s="334"/>
      <c r="B136" s="335"/>
      <c r="C136" s="335"/>
      <c r="D136" s="335"/>
      <c r="E136" s="335"/>
      <c r="F136" s="335"/>
      <c r="G136" s="335"/>
    </row>
    <row r="137" spans="1:7" x14ac:dyDescent="0.2">
      <c r="A137" s="334"/>
      <c r="B137" s="335"/>
      <c r="C137" s="335"/>
      <c r="D137" s="335"/>
      <c r="E137" s="335"/>
      <c r="F137" s="335"/>
      <c r="G137" s="335"/>
    </row>
    <row r="138" spans="1:7" x14ac:dyDescent="0.2">
      <c r="A138" s="334"/>
      <c r="B138" s="335"/>
      <c r="C138" s="335"/>
      <c r="D138" s="335"/>
      <c r="E138" s="335"/>
      <c r="F138" s="335"/>
      <c r="G138" s="335"/>
    </row>
    <row r="139" spans="1:7" x14ac:dyDescent="0.2">
      <c r="A139" s="334"/>
      <c r="B139" s="335"/>
      <c r="C139" s="335"/>
      <c r="D139" s="335"/>
      <c r="E139" s="335"/>
      <c r="F139" s="335"/>
      <c r="G139" s="335"/>
    </row>
    <row r="140" spans="1:7" x14ac:dyDescent="0.2">
      <c r="A140" s="334"/>
      <c r="B140" s="335"/>
      <c r="C140" s="335"/>
      <c r="D140" s="335"/>
      <c r="E140" s="335"/>
      <c r="F140" s="335"/>
      <c r="G140" s="335"/>
    </row>
    <row r="141" spans="1:7" x14ac:dyDescent="0.2">
      <c r="A141" s="334"/>
      <c r="B141" s="335"/>
      <c r="C141" s="335"/>
      <c r="D141" s="335"/>
      <c r="E141" s="335"/>
      <c r="F141" s="335"/>
      <c r="G141" s="335"/>
    </row>
    <row r="142" spans="1:7" x14ac:dyDescent="0.2">
      <c r="A142" s="334"/>
      <c r="B142" s="335"/>
      <c r="C142" s="335"/>
      <c r="D142" s="335"/>
      <c r="E142" s="335"/>
      <c r="F142" s="335"/>
      <c r="G142" s="335"/>
    </row>
    <row r="143" spans="1:7" x14ac:dyDescent="0.2">
      <c r="A143" s="334"/>
      <c r="B143" s="335"/>
      <c r="C143" s="335"/>
      <c r="D143" s="335"/>
      <c r="E143" s="335"/>
      <c r="F143" s="335"/>
      <c r="G143" s="335"/>
    </row>
    <row r="144" spans="1:7" x14ac:dyDescent="0.2">
      <c r="A144" s="334"/>
      <c r="B144" s="335"/>
      <c r="C144" s="335"/>
      <c r="D144" s="335"/>
      <c r="E144" s="335"/>
      <c r="F144" s="335"/>
      <c r="G144" s="335"/>
    </row>
    <row r="145" spans="1:7" x14ac:dyDescent="0.2">
      <c r="A145" s="334"/>
      <c r="B145" s="335"/>
      <c r="C145" s="335"/>
      <c r="D145" s="335"/>
      <c r="E145" s="335"/>
      <c r="F145" s="335"/>
      <c r="G145" s="335"/>
    </row>
    <row r="146" spans="1:7" x14ac:dyDescent="0.2">
      <c r="A146" s="334"/>
      <c r="B146" s="335"/>
      <c r="C146" s="335"/>
      <c r="D146" s="335"/>
      <c r="E146" s="335"/>
      <c r="F146" s="335"/>
      <c r="G146" s="335"/>
    </row>
    <row r="147" spans="1:7" x14ac:dyDescent="0.2">
      <c r="A147" s="334"/>
      <c r="B147" s="335"/>
      <c r="C147" s="335"/>
      <c r="D147" s="335"/>
      <c r="E147" s="335"/>
      <c r="F147" s="335"/>
      <c r="G147" s="335"/>
    </row>
    <row r="148" spans="1:7" x14ac:dyDescent="0.2">
      <c r="A148" s="334"/>
      <c r="B148" s="335"/>
      <c r="C148" s="335"/>
      <c r="D148" s="335"/>
      <c r="E148" s="335"/>
      <c r="F148" s="335"/>
      <c r="G148" s="335"/>
    </row>
    <row r="149" spans="1:7" x14ac:dyDescent="0.2">
      <c r="A149" s="334"/>
      <c r="B149" s="335"/>
      <c r="C149" s="335"/>
      <c r="D149" s="335"/>
      <c r="E149" s="335"/>
      <c r="F149" s="335"/>
      <c r="G149" s="335"/>
    </row>
    <row r="150" spans="1:7" x14ac:dyDescent="0.2">
      <c r="A150" s="334"/>
      <c r="B150" s="335"/>
      <c r="C150" s="335"/>
      <c r="D150" s="335"/>
      <c r="E150" s="335"/>
      <c r="F150" s="335"/>
      <c r="G150" s="335"/>
    </row>
    <row r="151" spans="1:7" x14ac:dyDescent="0.2">
      <c r="A151" s="334"/>
      <c r="B151" s="335"/>
      <c r="C151" s="335"/>
      <c r="D151" s="335"/>
      <c r="E151" s="335"/>
      <c r="F151" s="335"/>
      <c r="G151" s="335"/>
    </row>
    <row r="152" spans="1:7" x14ac:dyDescent="0.2">
      <c r="A152" s="334"/>
      <c r="B152" s="335"/>
      <c r="C152" s="335"/>
      <c r="D152" s="335"/>
      <c r="E152" s="335"/>
      <c r="F152" s="335"/>
      <c r="G152" s="335"/>
    </row>
    <row r="153" spans="1:7" x14ac:dyDescent="0.2">
      <c r="A153" s="334"/>
      <c r="B153" s="335"/>
      <c r="C153" s="335"/>
      <c r="D153" s="335"/>
      <c r="E153" s="335"/>
      <c r="F153" s="335"/>
      <c r="G153" s="335"/>
    </row>
    <row r="154" spans="1:7" x14ac:dyDescent="0.2">
      <c r="A154" s="334"/>
      <c r="B154" s="335"/>
      <c r="C154" s="335"/>
      <c r="D154" s="335"/>
      <c r="E154" s="335"/>
      <c r="F154" s="335"/>
      <c r="G154" s="335"/>
    </row>
    <row r="155" spans="1:7" x14ac:dyDescent="0.2">
      <c r="A155" s="334"/>
      <c r="B155" s="335"/>
      <c r="C155" s="335"/>
      <c r="D155" s="335"/>
      <c r="E155" s="335"/>
      <c r="F155" s="335"/>
      <c r="G155" s="335"/>
    </row>
    <row r="156" spans="1:7" x14ac:dyDescent="0.2">
      <c r="A156" s="334"/>
      <c r="B156" s="335"/>
      <c r="C156" s="335"/>
      <c r="D156" s="335"/>
      <c r="E156" s="335"/>
      <c r="F156" s="335"/>
      <c r="G156" s="335"/>
    </row>
    <row r="157" spans="1:7" s="308" customFormat="1" x14ac:dyDescent="0.2">
      <c r="A157" s="334"/>
      <c r="B157" s="335"/>
      <c r="C157" s="335"/>
      <c r="D157" s="335"/>
      <c r="E157" s="335"/>
      <c r="F157" s="335"/>
      <c r="G157" s="335"/>
    </row>
    <row r="158" spans="1:7" s="308" customFormat="1" x14ac:dyDescent="0.2">
      <c r="A158" s="334"/>
      <c r="B158" s="335"/>
      <c r="C158" s="335"/>
      <c r="D158" s="335"/>
      <c r="E158" s="335"/>
      <c r="F158" s="335"/>
      <c r="G158" s="335"/>
    </row>
    <row r="159" spans="1:7" s="308" customFormat="1" x14ac:dyDescent="0.2">
      <c r="A159" s="334"/>
      <c r="B159" s="335"/>
      <c r="C159" s="335"/>
      <c r="D159" s="335"/>
      <c r="E159" s="335"/>
      <c r="F159" s="335"/>
      <c r="G159" s="335"/>
    </row>
    <row r="160" spans="1:7" s="308" customFormat="1" x14ac:dyDescent="0.2">
      <c r="A160" s="334"/>
      <c r="B160" s="335"/>
      <c r="C160" s="335"/>
      <c r="D160" s="335"/>
      <c r="E160" s="335"/>
      <c r="F160" s="335"/>
      <c r="G160" s="335"/>
    </row>
    <row r="161" spans="1:7" s="308" customFormat="1" x14ac:dyDescent="0.2">
      <c r="A161" s="334"/>
      <c r="B161" s="335"/>
      <c r="C161" s="335"/>
      <c r="D161" s="335"/>
      <c r="E161" s="335"/>
      <c r="F161" s="335"/>
      <c r="G161" s="335"/>
    </row>
    <row r="162" spans="1:7" s="308" customFormat="1" x14ac:dyDescent="0.2">
      <c r="A162" s="334"/>
      <c r="B162" s="335"/>
      <c r="C162" s="335"/>
      <c r="D162" s="335"/>
      <c r="E162" s="335"/>
      <c r="F162" s="335"/>
      <c r="G162" s="335"/>
    </row>
    <row r="163" spans="1:7" s="308" customFormat="1" x14ac:dyDescent="0.2">
      <c r="A163" s="334"/>
      <c r="B163" s="335"/>
      <c r="C163" s="335"/>
      <c r="D163" s="335"/>
      <c r="E163" s="335"/>
      <c r="F163" s="335"/>
      <c r="G163" s="335"/>
    </row>
    <row r="164" spans="1:7" s="308" customFormat="1" x14ac:dyDescent="0.2">
      <c r="A164" s="334"/>
      <c r="B164" s="335"/>
      <c r="C164" s="335"/>
      <c r="D164" s="335"/>
      <c r="E164" s="335"/>
      <c r="F164" s="335"/>
      <c r="G164" s="335"/>
    </row>
    <row r="165" spans="1:7" s="308" customFormat="1" x14ac:dyDescent="0.2">
      <c r="A165" s="334"/>
      <c r="B165" s="335"/>
      <c r="C165" s="335"/>
      <c r="D165" s="335"/>
      <c r="E165" s="335"/>
      <c r="F165" s="335"/>
      <c r="G165" s="335"/>
    </row>
    <row r="166" spans="1:7" s="308" customFormat="1" x14ac:dyDescent="0.2">
      <c r="A166" s="334"/>
      <c r="B166" s="335"/>
      <c r="C166" s="335"/>
      <c r="D166" s="335"/>
      <c r="E166" s="335"/>
      <c r="F166" s="335"/>
      <c r="G166" s="335"/>
    </row>
    <row r="167" spans="1:7" s="308" customFormat="1" x14ac:dyDescent="0.2">
      <c r="A167" s="334"/>
      <c r="B167" s="335"/>
      <c r="C167" s="335"/>
      <c r="D167" s="335"/>
      <c r="E167" s="335"/>
      <c r="F167" s="335"/>
      <c r="G167" s="335"/>
    </row>
    <row r="168" spans="1:7" s="308" customFormat="1" x14ac:dyDescent="0.2">
      <c r="A168" s="334"/>
      <c r="B168" s="335"/>
      <c r="C168" s="335"/>
      <c r="D168" s="335"/>
      <c r="E168" s="335"/>
      <c r="F168" s="335"/>
      <c r="G168" s="335"/>
    </row>
    <row r="169" spans="1:7" s="308" customFormat="1" x14ac:dyDescent="0.2">
      <c r="A169" s="334"/>
      <c r="B169" s="335"/>
      <c r="C169" s="335"/>
      <c r="D169" s="335"/>
      <c r="E169" s="335"/>
      <c r="F169" s="335"/>
      <c r="G169" s="335"/>
    </row>
    <row r="170" spans="1:7" s="308" customFormat="1" x14ac:dyDescent="0.2">
      <c r="A170" s="334"/>
      <c r="B170" s="335"/>
      <c r="C170" s="335"/>
      <c r="D170" s="335"/>
      <c r="E170" s="335"/>
      <c r="F170" s="335"/>
      <c r="G170" s="335"/>
    </row>
    <row r="171" spans="1:7" s="308" customFormat="1" x14ac:dyDescent="0.2">
      <c r="A171" s="334"/>
      <c r="B171" s="335"/>
      <c r="C171" s="335"/>
      <c r="D171" s="335"/>
      <c r="E171" s="335"/>
      <c r="F171" s="335"/>
      <c r="G171" s="335"/>
    </row>
    <row r="172" spans="1:7" s="308" customFormat="1" x14ac:dyDescent="0.2">
      <c r="A172" s="334"/>
      <c r="B172" s="335"/>
      <c r="C172" s="335"/>
      <c r="D172" s="335"/>
      <c r="E172" s="335"/>
      <c r="F172" s="335"/>
      <c r="G172" s="335"/>
    </row>
    <row r="173" spans="1:7" x14ac:dyDescent="0.2">
      <c r="A173" s="334"/>
      <c r="B173" s="335"/>
      <c r="C173" s="335"/>
      <c r="D173" s="335"/>
      <c r="E173" s="335"/>
      <c r="F173" s="335"/>
      <c r="G173" s="335"/>
    </row>
    <row r="174" spans="1:7" x14ac:dyDescent="0.2">
      <c r="A174" s="334"/>
      <c r="B174" s="335"/>
      <c r="C174" s="335"/>
      <c r="D174" s="335"/>
      <c r="E174" s="335"/>
      <c r="F174" s="335"/>
      <c r="G174" s="335"/>
    </row>
    <row r="175" spans="1:7" x14ac:dyDescent="0.2">
      <c r="A175" s="334"/>
      <c r="B175" s="335"/>
      <c r="C175" s="335"/>
      <c r="D175" s="335"/>
      <c r="E175" s="335"/>
      <c r="F175" s="335"/>
      <c r="G175" s="335"/>
    </row>
    <row r="176" spans="1:7" x14ac:dyDescent="0.2">
      <c r="A176" s="334"/>
      <c r="B176" s="335"/>
      <c r="C176" s="335"/>
      <c r="D176" s="335"/>
      <c r="E176" s="335"/>
      <c r="F176" s="335"/>
      <c r="G176" s="335"/>
    </row>
    <row r="177" spans="1:7" x14ac:dyDescent="0.2">
      <c r="A177" s="334"/>
      <c r="B177" s="335"/>
      <c r="C177" s="335"/>
      <c r="D177" s="335"/>
      <c r="E177" s="335"/>
      <c r="F177" s="335"/>
      <c r="G177" s="335"/>
    </row>
    <row r="178" spans="1:7" x14ac:dyDescent="0.2">
      <c r="A178" s="334"/>
      <c r="B178" s="335"/>
      <c r="C178" s="335"/>
      <c r="D178" s="335"/>
      <c r="E178" s="335"/>
      <c r="F178" s="335"/>
      <c r="G178" s="335"/>
    </row>
    <row r="179" spans="1:7" x14ac:dyDescent="0.2">
      <c r="A179" s="334"/>
      <c r="B179" s="335"/>
      <c r="C179" s="335"/>
      <c r="D179" s="335"/>
      <c r="E179" s="335"/>
      <c r="F179" s="335"/>
      <c r="G179" s="335"/>
    </row>
    <row r="180" spans="1:7" x14ac:dyDescent="0.2">
      <c r="A180" s="334"/>
      <c r="B180" s="335"/>
      <c r="C180" s="335"/>
      <c r="D180" s="335"/>
      <c r="E180" s="335"/>
      <c r="F180" s="335"/>
      <c r="G180" s="335"/>
    </row>
    <row r="181" spans="1:7" x14ac:dyDescent="0.2">
      <c r="A181" s="334"/>
      <c r="B181" s="335"/>
      <c r="C181" s="335"/>
      <c r="D181" s="335"/>
      <c r="E181" s="335"/>
      <c r="F181" s="335"/>
      <c r="G181" s="335"/>
    </row>
    <row r="182" spans="1:7" x14ac:dyDescent="0.2">
      <c r="A182" s="334"/>
      <c r="B182" s="335"/>
      <c r="C182" s="335"/>
      <c r="D182" s="335"/>
      <c r="E182" s="335"/>
      <c r="F182" s="335"/>
      <c r="G182" s="335"/>
    </row>
    <row r="183" spans="1:7" x14ac:dyDescent="0.2">
      <c r="A183" s="334"/>
      <c r="B183" s="335"/>
      <c r="C183" s="335"/>
      <c r="D183" s="335"/>
      <c r="E183" s="335"/>
      <c r="F183" s="335"/>
      <c r="G183" s="335"/>
    </row>
    <row r="184" spans="1:7" x14ac:dyDescent="0.2">
      <c r="A184" s="334"/>
      <c r="B184" s="335"/>
      <c r="C184" s="335"/>
      <c r="D184" s="335"/>
      <c r="E184" s="335"/>
      <c r="F184" s="335"/>
      <c r="G184" s="335"/>
    </row>
    <row r="185" spans="1:7" x14ac:dyDescent="0.2">
      <c r="A185" s="334"/>
      <c r="B185" s="335"/>
      <c r="C185" s="335"/>
      <c r="D185" s="335"/>
      <c r="E185" s="335"/>
      <c r="F185" s="335"/>
      <c r="G185" s="335"/>
    </row>
    <row r="186" spans="1:7" x14ac:dyDescent="0.2">
      <c r="A186" s="334"/>
      <c r="B186" s="335"/>
      <c r="C186" s="335"/>
      <c r="D186" s="335"/>
      <c r="E186" s="335"/>
      <c r="F186" s="335"/>
      <c r="G186" s="335"/>
    </row>
    <row r="187" spans="1:7" x14ac:dyDescent="0.2">
      <c r="A187" s="334"/>
      <c r="B187" s="335"/>
      <c r="C187" s="335"/>
      <c r="D187" s="335"/>
      <c r="E187" s="335"/>
      <c r="F187" s="335"/>
      <c r="G187" s="335"/>
    </row>
    <row r="188" spans="1:7" x14ac:dyDescent="0.2">
      <c r="A188" s="334"/>
      <c r="B188" s="335"/>
      <c r="C188" s="335"/>
      <c r="D188" s="335"/>
      <c r="E188" s="335"/>
      <c r="F188" s="335"/>
      <c r="G188" s="335"/>
    </row>
    <row r="189" spans="1:7" x14ac:dyDescent="0.2">
      <c r="A189" s="334"/>
      <c r="B189" s="335"/>
      <c r="C189" s="335"/>
      <c r="D189" s="335"/>
      <c r="E189" s="335"/>
      <c r="F189" s="335"/>
      <c r="G189" s="335"/>
    </row>
    <row r="190" spans="1:7" x14ac:dyDescent="0.2">
      <c r="A190" s="334"/>
      <c r="B190" s="335"/>
      <c r="C190" s="335"/>
      <c r="D190" s="335"/>
      <c r="E190" s="335"/>
      <c r="F190" s="335"/>
      <c r="G190" s="335"/>
    </row>
    <row r="191" spans="1:7" x14ac:dyDescent="0.2">
      <c r="A191" s="334"/>
      <c r="B191" s="335"/>
      <c r="C191" s="335"/>
      <c r="D191" s="335"/>
      <c r="E191" s="335"/>
      <c r="F191" s="335"/>
      <c r="G191" s="335"/>
    </row>
    <row r="192" spans="1:7" x14ac:dyDescent="0.2">
      <c r="A192" s="334"/>
      <c r="B192" s="335"/>
      <c r="C192" s="335"/>
      <c r="D192" s="335"/>
      <c r="E192" s="335"/>
      <c r="F192" s="335"/>
      <c r="G192" s="335"/>
    </row>
    <row r="193" spans="1:7" x14ac:dyDescent="0.2">
      <c r="A193" s="334"/>
      <c r="B193" s="335"/>
      <c r="C193" s="335"/>
      <c r="D193" s="335"/>
      <c r="E193" s="335"/>
      <c r="F193" s="335"/>
      <c r="G193" s="335"/>
    </row>
    <row r="194" spans="1:7" x14ac:dyDescent="0.2">
      <c r="A194" s="334"/>
      <c r="B194" s="335"/>
      <c r="C194" s="335"/>
      <c r="D194" s="335"/>
      <c r="E194" s="335"/>
      <c r="F194" s="335"/>
      <c r="G194" s="335"/>
    </row>
    <row r="195" spans="1:7" x14ac:dyDescent="0.2">
      <c r="A195" s="334"/>
      <c r="B195" s="335"/>
      <c r="C195" s="335"/>
      <c r="D195" s="335"/>
      <c r="E195" s="335"/>
      <c r="F195" s="335"/>
      <c r="G195" s="335"/>
    </row>
    <row r="196" spans="1:7" x14ac:dyDescent="0.2">
      <c r="A196" s="334"/>
      <c r="B196" s="335"/>
      <c r="C196" s="335"/>
      <c r="D196" s="335"/>
      <c r="E196" s="335"/>
      <c r="F196" s="335"/>
      <c r="G196" s="335"/>
    </row>
    <row r="197" spans="1:7" x14ac:dyDescent="0.2">
      <c r="A197" s="334"/>
      <c r="B197" s="335"/>
      <c r="C197" s="335"/>
      <c r="D197" s="335"/>
      <c r="E197" s="335"/>
      <c r="F197" s="335"/>
      <c r="G197" s="335"/>
    </row>
    <row r="198" spans="1:7" x14ac:dyDescent="0.2">
      <c r="A198" s="334"/>
      <c r="B198" s="335"/>
      <c r="C198" s="335"/>
      <c r="D198" s="335"/>
      <c r="E198" s="335"/>
      <c r="F198" s="335"/>
      <c r="G198" s="335"/>
    </row>
    <row r="199" spans="1:7" x14ac:dyDescent="0.2">
      <c r="A199" s="334"/>
      <c r="B199" s="335"/>
      <c r="C199" s="335"/>
      <c r="D199" s="335"/>
      <c r="E199" s="335"/>
      <c r="F199" s="335"/>
      <c r="G199" s="335"/>
    </row>
    <row r="200" spans="1:7" x14ac:dyDescent="0.2">
      <c r="A200" s="334"/>
      <c r="B200" s="335"/>
      <c r="C200" s="335"/>
      <c r="D200" s="335"/>
      <c r="E200" s="335"/>
      <c r="F200" s="335"/>
      <c r="G200" s="335"/>
    </row>
    <row r="201" spans="1:7" x14ac:dyDescent="0.2">
      <c r="A201" s="334"/>
      <c r="B201" s="335"/>
      <c r="C201" s="335"/>
      <c r="D201" s="335"/>
      <c r="E201" s="335"/>
      <c r="F201" s="335"/>
      <c r="G201" s="335"/>
    </row>
    <row r="202" spans="1:7" x14ac:dyDescent="0.2">
      <c r="A202" s="334"/>
      <c r="B202" s="335"/>
      <c r="C202" s="335"/>
      <c r="D202" s="335"/>
      <c r="E202" s="335"/>
      <c r="F202" s="335"/>
      <c r="G202" s="335"/>
    </row>
    <row r="203" spans="1:7" x14ac:dyDescent="0.2">
      <c r="A203" s="334"/>
      <c r="B203" s="335"/>
      <c r="C203" s="335"/>
      <c r="D203" s="335"/>
      <c r="E203" s="335"/>
      <c r="F203" s="335"/>
      <c r="G203" s="335"/>
    </row>
    <row r="204" spans="1:7" x14ac:dyDescent="0.2">
      <c r="A204" s="334"/>
      <c r="B204" s="335"/>
      <c r="C204" s="335"/>
      <c r="D204" s="335"/>
      <c r="E204" s="335"/>
      <c r="F204" s="335"/>
      <c r="G204" s="335"/>
    </row>
    <row r="205" spans="1:7" x14ac:dyDescent="0.2">
      <c r="A205" s="334"/>
      <c r="B205" s="335"/>
      <c r="C205" s="335"/>
      <c r="D205" s="335"/>
      <c r="E205" s="335"/>
      <c r="F205" s="335"/>
      <c r="G205" s="335"/>
    </row>
    <row r="206" spans="1:7" x14ac:dyDescent="0.2">
      <c r="A206" s="334"/>
      <c r="B206" s="335"/>
      <c r="C206" s="335"/>
      <c r="D206" s="335"/>
      <c r="E206" s="335"/>
      <c r="F206" s="335"/>
      <c r="G206" s="335"/>
    </row>
    <row r="207" spans="1:7" x14ac:dyDescent="0.2">
      <c r="A207" s="334"/>
      <c r="B207" s="335"/>
      <c r="C207" s="335"/>
      <c r="D207" s="335"/>
      <c r="E207" s="335"/>
      <c r="F207" s="335"/>
      <c r="G207" s="335"/>
    </row>
    <row r="208" spans="1:7" x14ac:dyDescent="0.2">
      <c r="A208" s="334"/>
      <c r="B208" s="335"/>
      <c r="C208" s="335"/>
      <c r="D208" s="335"/>
      <c r="E208" s="335"/>
      <c r="F208" s="335"/>
      <c r="G208" s="335"/>
    </row>
    <row r="209" spans="1:7" x14ac:dyDescent="0.2">
      <c r="A209" s="334"/>
      <c r="B209" s="335"/>
      <c r="C209" s="335"/>
      <c r="D209" s="335"/>
      <c r="E209" s="335"/>
      <c r="F209" s="335"/>
      <c r="G209" s="335"/>
    </row>
    <row r="210" spans="1:7" x14ac:dyDescent="0.2">
      <c r="A210" s="334"/>
      <c r="B210" s="335"/>
      <c r="C210" s="335"/>
      <c r="D210" s="335"/>
      <c r="E210" s="335"/>
      <c r="F210" s="335"/>
      <c r="G210" s="335"/>
    </row>
    <row r="211" spans="1:7" x14ac:dyDescent="0.2">
      <c r="A211" s="334"/>
      <c r="B211" s="335"/>
      <c r="C211" s="335"/>
      <c r="D211" s="335"/>
      <c r="E211" s="335"/>
      <c r="F211" s="335"/>
      <c r="G211" s="335"/>
    </row>
    <row r="212" spans="1:7" x14ac:dyDescent="0.2">
      <c r="A212" s="334"/>
      <c r="B212" s="335"/>
      <c r="C212" s="335"/>
      <c r="D212" s="335"/>
      <c r="E212" s="335"/>
      <c r="F212" s="335"/>
      <c r="G212" s="335"/>
    </row>
    <row r="213" spans="1:7" x14ac:dyDescent="0.2">
      <c r="A213" s="334"/>
      <c r="B213" s="335"/>
      <c r="C213" s="335"/>
      <c r="D213" s="335"/>
      <c r="E213" s="335"/>
      <c r="F213" s="335"/>
      <c r="G213" s="335"/>
    </row>
    <row r="214" spans="1:7" x14ac:dyDescent="0.2">
      <c r="A214" s="334"/>
      <c r="B214" s="335"/>
      <c r="C214" s="335"/>
      <c r="D214" s="335"/>
      <c r="E214" s="335"/>
      <c r="F214" s="335"/>
      <c r="G214" s="335"/>
    </row>
    <row r="215" spans="1:7" x14ac:dyDescent="0.2">
      <c r="A215" s="334"/>
      <c r="B215" s="335"/>
      <c r="C215" s="335"/>
      <c r="D215" s="335"/>
      <c r="E215" s="335"/>
      <c r="F215" s="335"/>
      <c r="G215" s="335"/>
    </row>
    <row r="216" spans="1:7" x14ac:dyDescent="0.2">
      <c r="A216" s="334"/>
      <c r="B216" s="335"/>
      <c r="C216" s="335"/>
      <c r="D216" s="335"/>
      <c r="E216" s="335"/>
      <c r="F216" s="335"/>
      <c r="G216" s="335"/>
    </row>
    <row r="217" spans="1:7" x14ac:dyDescent="0.2">
      <c r="A217" s="334"/>
      <c r="B217" s="335"/>
      <c r="C217" s="335"/>
      <c r="D217" s="335"/>
      <c r="E217" s="335"/>
      <c r="F217" s="335"/>
      <c r="G217" s="335"/>
    </row>
    <row r="218" spans="1:7" x14ac:dyDescent="0.2">
      <c r="A218" s="334"/>
      <c r="B218" s="335"/>
      <c r="C218" s="335"/>
      <c r="D218" s="335"/>
      <c r="E218" s="335"/>
      <c r="F218" s="335"/>
      <c r="G218" s="335"/>
    </row>
    <row r="219" spans="1:7" x14ac:dyDescent="0.2">
      <c r="A219" s="334"/>
      <c r="B219" s="335"/>
      <c r="C219" s="335"/>
      <c r="D219" s="335"/>
      <c r="E219" s="335"/>
      <c r="F219" s="335"/>
      <c r="G219" s="335"/>
    </row>
    <row r="220" spans="1:7" x14ac:dyDescent="0.2">
      <c r="A220" s="334"/>
      <c r="B220" s="335"/>
      <c r="C220" s="335"/>
      <c r="D220" s="335"/>
      <c r="E220" s="335"/>
      <c r="F220" s="335"/>
      <c r="G220" s="335"/>
    </row>
    <row r="221" spans="1:7" x14ac:dyDescent="0.2">
      <c r="A221" s="334"/>
      <c r="B221" s="335"/>
      <c r="C221" s="335"/>
      <c r="D221" s="335"/>
      <c r="E221" s="335"/>
      <c r="F221" s="335"/>
      <c r="G221" s="335"/>
    </row>
    <row r="222" spans="1:7" x14ac:dyDescent="0.2">
      <c r="A222" s="334"/>
      <c r="B222" s="335"/>
      <c r="C222" s="335"/>
      <c r="D222" s="335"/>
      <c r="E222" s="335"/>
      <c r="F222" s="335"/>
      <c r="G222" s="335"/>
    </row>
    <row r="223" spans="1:7" x14ac:dyDescent="0.2">
      <c r="A223" s="334"/>
      <c r="B223" s="335"/>
      <c r="C223" s="335"/>
      <c r="D223" s="335"/>
      <c r="E223" s="335"/>
      <c r="F223" s="335"/>
      <c r="G223" s="335"/>
    </row>
    <row r="224" spans="1:7" x14ac:dyDescent="0.2">
      <c r="A224" s="334"/>
      <c r="B224" s="335"/>
      <c r="C224" s="335"/>
      <c r="D224" s="335"/>
      <c r="E224" s="335"/>
      <c r="F224" s="335"/>
      <c r="G224" s="335"/>
    </row>
    <row r="225" spans="1:7" x14ac:dyDescent="0.2">
      <c r="A225" s="334"/>
      <c r="B225" s="335"/>
      <c r="C225" s="335"/>
      <c r="D225" s="335"/>
      <c r="E225" s="335"/>
      <c r="F225" s="335"/>
      <c r="G225" s="335"/>
    </row>
    <row r="226" spans="1:7" x14ac:dyDescent="0.2">
      <c r="A226" s="334"/>
      <c r="B226" s="335"/>
      <c r="C226" s="335"/>
      <c r="D226" s="335"/>
      <c r="E226" s="335"/>
      <c r="F226" s="335"/>
      <c r="G226" s="335"/>
    </row>
    <row r="227" spans="1:7" x14ac:dyDescent="0.2">
      <c r="A227" s="334"/>
      <c r="B227" s="335"/>
      <c r="C227" s="335"/>
      <c r="D227" s="335"/>
      <c r="E227" s="335"/>
      <c r="F227" s="335"/>
      <c r="G227" s="335"/>
    </row>
    <row r="228" spans="1:7" x14ac:dyDescent="0.2">
      <c r="A228" s="334"/>
      <c r="B228" s="335"/>
      <c r="C228" s="335"/>
      <c r="D228" s="335"/>
      <c r="E228" s="335"/>
      <c r="F228" s="335"/>
      <c r="G228" s="335"/>
    </row>
    <row r="229" spans="1:7" x14ac:dyDescent="0.2">
      <c r="A229" s="334"/>
      <c r="B229" s="335"/>
      <c r="C229" s="335"/>
      <c r="D229" s="335"/>
      <c r="E229" s="335"/>
      <c r="F229" s="335"/>
      <c r="G229" s="335"/>
    </row>
    <row r="230" spans="1:7" x14ac:dyDescent="0.2">
      <c r="A230" s="334"/>
      <c r="B230" s="335"/>
      <c r="C230" s="335"/>
      <c r="D230" s="335"/>
      <c r="E230" s="335"/>
      <c r="F230" s="335"/>
      <c r="G230" s="335"/>
    </row>
    <row r="231" spans="1:7" x14ac:dyDescent="0.2">
      <c r="A231" s="334"/>
      <c r="B231" s="335"/>
      <c r="C231" s="335"/>
      <c r="D231" s="335"/>
      <c r="E231" s="335"/>
      <c r="F231" s="335"/>
      <c r="G231" s="335"/>
    </row>
    <row r="232" spans="1:7" x14ac:dyDescent="0.2">
      <c r="A232" s="334"/>
      <c r="B232" s="335"/>
      <c r="C232" s="335"/>
      <c r="D232" s="335"/>
      <c r="E232" s="335"/>
      <c r="F232" s="335"/>
      <c r="G232" s="335"/>
    </row>
    <row r="233" spans="1:7" x14ac:dyDescent="0.2">
      <c r="A233" s="334"/>
      <c r="B233" s="335"/>
      <c r="C233" s="335"/>
      <c r="D233" s="335"/>
      <c r="E233" s="335"/>
      <c r="F233" s="335"/>
      <c r="G233" s="335"/>
    </row>
    <row r="234" spans="1:7" x14ac:dyDescent="0.2">
      <c r="A234" s="334"/>
      <c r="B234" s="335"/>
      <c r="C234" s="335"/>
      <c r="D234" s="335"/>
      <c r="E234" s="335"/>
      <c r="F234" s="335"/>
      <c r="G234" s="335"/>
    </row>
    <row r="235" spans="1:7" x14ac:dyDescent="0.2">
      <c r="A235" s="334"/>
      <c r="B235" s="335"/>
      <c r="C235" s="335"/>
      <c r="D235" s="335"/>
      <c r="E235" s="335"/>
      <c r="F235" s="335"/>
      <c r="G235" s="335"/>
    </row>
    <row r="236" spans="1:7" x14ac:dyDescent="0.2">
      <c r="A236" s="334"/>
      <c r="B236" s="335"/>
      <c r="C236" s="335"/>
      <c r="D236" s="335"/>
      <c r="E236" s="335"/>
      <c r="F236" s="335"/>
      <c r="G236" s="335"/>
    </row>
    <row r="237" spans="1:7" x14ac:dyDescent="0.2">
      <c r="A237" s="334"/>
      <c r="B237" s="335"/>
      <c r="C237" s="335"/>
      <c r="D237" s="335"/>
      <c r="E237" s="335"/>
      <c r="F237" s="335"/>
      <c r="G237" s="335"/>
    </row>
    <row r="238" spans="1:7" x14ac:dyDescent="0.2">
      <c r="A238" s="334"/>
      <c r="B238" s="335"/>
      <c r="C238" s="335"/>
      <c r="D238" s="335"/>
      <c r="E238" s="335"/>
      <c r="F238" s="335"/>
      <c r="G238" s="335"/>
    </row>
    <row r="239" spans="1:7" x14ac:dyDescent="0.2">
      <c r="A239" s="334"/>
      <c r="B239" s="335"/>
      <c r="C239" s="335"/>
      <c r="D239" s="335"/>
      <c r="E239" s="335"/>
      <c r="F239" s="335"/>
      <c r="G239" s="335"/>
    </row>
    <row r="240" spans="1:7" x14ac:dyDescent="0.2">
      <c r="A240" s="334"/>
      <c r="B240" s="335"/>
      <c r="C240" s="335"/>
      <c r="D240" s="335"/>
      <c r="E240" s="335"/>
      <c r="F240" s="335"/>
      <c r="G240" s="335"/>
    </row>
    <row r="241" spans="1:7" x14ac:dyDescent="0.2">
      <c r="A241" s="334"/>
      <c r="B241" s="335"/>
      <c r="C241" s="335"/>
      <c r="D241" s="335"/>
      <c r="E241" s="335"/>
      <c r="F241" s="335"/>
      <c r="G241" s="335"/>
    </row>
    <row r="242" spans="1:7" x14ac:dyDescent="0.2">
      <c r="A242" s="334"/>
      <c r="B242" s="335"/>
      <c r="C242" s="335"/>
      <c r="D242" s="335"/>
      <c r="E242" s="335"/>
      <c r="F242" s="335"/>
      <c r="G242" s="335"/>
    </row>
    <row r="243" spans="1:7" x14ac:dyDescent="0.2">
      <c r="A243" s="334"/>
      <c r="B243" s="335"/>
      <c r="C243" s="335"/>
      <c r="D243" s="335"/>
      <c r="E243" s="335"/>
      <c r="F243" s="335"/>
      <c r="G243" s="335"/>
    </row>
    <row r="244" spans="1:7" x14ac:dyDescent="0.2">
      <c r="A244" s="334"/>
      <c r="B244" s="335"/>
      <c r="C244" s="335"/>
      <c r="D244" s="335"/>
      <c r="E244" s="335"/>
      <c r="F244" s="335"/>
      <c r="G244" s="335"/>
    </row>
    <row r="245" spans="1:7" x14ac:dyDescent="0.2">
      <c r="A245" s="334"/>
      <c r="B245" s="335"/>
      <c r="C245" s="335"/>
      <c r="D245" s="335"/>
      <c r="E245" s="335"/>
      <c r="F245" s="335"/>
      <c r="G245" s="335"/>
    </row>
    <row r="246" spans="1:7" x14ac:dyDescent="0.2">
      <c r="A246" s="334"/>
      <c r="B246" s="335"/>
      <c r="C246" s="335"/>
      <c r="D246" s="335"/>
      <c r="E246" s="335"/>
      <c r="F246" s="335"/>
      <c r="G246" s="335"/>
    </row>
    <row r="247" spans="1:7" x14ac:dyDescent="0.2">
      <c r="A247" s="334"/>
      <c r="B247" s="335"/>
      <c r="C247" s="335"/>
      <c r="D247" s="335"/>
      <c r="E247" s="335"/>
      <c r="F247" s="335"/>
      <c r="G247" s="335"/>
    </row>
    <row r="248" spans="1:7" x14ac:dyDescent="0.2">
      <c r="A248" s="334"/>
      <c r="B248" s="335"/>
      <c r="C248" s="335"/>
      <c r="D248" s="335"/>
      <c r="E248" s="335"/>
      <c r="F248" s="335"/>
      <c r="G248" s="335"/>
    </row>
    <row r="249" spans="1:7" x14ac:dyDescent="0.2">
      <c r="A249" s="334"/>
      <c r="B249" s="335"/>
      <c r="C249" s="335"/>
      <c r="D249" s="335"/>
      <c r="E249" s="335"/>
      <c r="F249" s="335"/>
      <c r="G249" s="335"/>
    </row>
    <row r="250" spans="1:7" x14ac:dyDescent="0.2">
      <c r="A250" s="334"/>
      <c r="B250" s="335"/>
      <c r="C250" s="335"/>
      <c r="D250" s="335"/>
      <c r="E250" s="335"/>
      <c r="F250" s="335"/>
      <c r="G250" s="335"/>
    </row>
    <row r="251" spans="1:7" x14ac:dyDescent="0.2">
      <c r="A251" s="334"/>
      <c r="B251" s="335"/>
      <c r="C251" s="335"/>
      <c r="D251" s="335"/>
      <c r="E251" s="335"/>
      <c r="F251" s="335"/>
      <c r="G251" s="335"/>
    </row>
    <row r="252" spans="1:7" x14ac:dyDescent="0.2">
      <c r="A252" s="334"/>
      <c r="B252" s="335"/>
      <c r="C252" s="335"/>
      <c r="D252" s="335"/>
      <c r="E252" s="335"/>
      <c r="F252" s="335"/>
      <c r="G252" s="335"/>
    </row>
    <row r="253" spans="1:7" x14ac:dyDescent="0.2">
      <c r="A253" s="334"/>
      <c r="B253" s="335"/>
      <c r="C253" s="335"/>
      <c r="D253" s="335"/>
      <c r="E253" s="335"/>
      <c r="F253" s="335"/>
      <c r="G253" s="335"/>
    </row>
    <row r="254" spans="1:7" x14ac:dyDescent="0.2">
      <c r="A254" s="334"/>
      <c r="B254" s="335"/>
      <c r="C254" s="335"/>
      <c r="D254" s="335"/>
      <c r="E254" s="335"/>
      <c r="F254" s="335"/>
      <c r="G254" s="335"/>
    </row>
    <row r="255" spans="1:7" x14ac:dyDescent="0.2">
      <c r="A255" s="334"/>
      <c r="B255" s="335"/>
      <c r="C255" s="335"/>
      <c r="D255" s="335"/>
      <c r="E255" s="335"/>
      <c r="F255" s="335"/>
      <c r="G255" s="335"/>
    </row>
    <row r="256" spans="1:7" x14ac:dyDescent="0.2">
      <c r="A256" s="334"/>
      <c r="B256" s="335"/>
      <c r="C256" s="335"/>
      <c r="D256" s="335"/>
      <c r="E256" s="335"/>
      <c r="F256" s="335"/>
      <c r="G256" s="335"/>
    </row>
    <row r="257" spans="1:7" x14ac:dyDescent="0.2">
      <c r="A257" s="334"/>
      <c r="B257" s="335"/>
      <c r="C257" s="335"/>
      <c r="D257" s="335"/>
      <c r="E257" s="335"/>
      <c r="F257" s="335"/>
      <c r="G257" s="335"/>
    </row>
    <row r="258" spans="1:7" x14ac:dyDescent="0.2">
      <c r="A258" s="334"/>
      <c r="B258" s="335"/>
      <c r="C258" s="335"/>
      <c r="D258" s="335"/>
      <c r="E258" s="335"/>
      <c r="F258" s="335"/>
      <c r="G258" s="335"/>
    </row>
    <row r="259" spans="1:7" x14ac:dyDescent="0.2">
      <c r="A259" s="334"/>
      <c r="B259" s="335"/>
      <c r="C259" s="335"/>
      <c r="D259" s="335"/>
      <c r="E259" s="335"/>
      <c r="F259" s="335"/>
      <c r="G259" s="335"/>
    </row>
    <row r="260" spans="1:7" x14ac:dyDescent="0.2">
      <c r="A260" s="334"/>
      <c r="B260" s="335"/>
      <c r="C260" s="335"/>
      <c r="D260" s="335"/>
      <c r="E260" s="335"/>
      <c r="F260" s="335"/>
      <c r="G260" s="335"/>
    </row>
    <row r="261" spans="1:7" x14ac:dyDescent="0.2">
      <c r="A261" s="334"/>
      <c r="B261" s="335"/>
      <c r="C261" s="335"/>
      <c r="D261" s="335"/>
      <c r="E261" s="335"/>
      <c r="F261" s="335"/>
      <c r="G261" s="335"/>
    </row>
    <row r="262" spans="1:7" x14ac:dyDescent="0.2">
      <c r="A262" s="334"/>
      <c r="B262" s="335"/>
      <c r="C262" s="335"/>
      <c r="D262" s="335"/>
      <c r="E262" s="335"/>
      <c r="F262" s="335"/>
      <c r="G262" s="335"/>
    </row>
    <row r="263" spans="1:7" x14ac:dyDescent="0.2">
      <c r="A263" s="334"/>
      <c r="B263" s="335"/>
      <c r="C263" s="335"/>
      <c r="D263" s="335"/>
      <c r="E263" s="335"/>
      <c r="F263" s="335"/>
      <c r="G263" s="335"/>
    </row>
    <row r="264" spans="1:7" x14ac:dyDescent="0.2">
      <c r="A264" s="334"/>
      <c r="B264" s="335"/>
      <c r="C264" s="335"/>
      <c r="D264" s="335"/>
      <c r="E264" s="335"/>
      <c r="F264" s="335"/>
      <c r="G264" s="335"/>
    </row>
    <row r="265" spans="1:7" x14ac:dyDescent="0.2">
      <c r="A265" s="334"/>
      <c r="B265" s="335"/>
      <c r="C265" s="335"/>
      <c r="D265" s="335"/>
      <c r="E265" s="335"/>
      <c r="F265" s="335"/>
      <c r="G265" s="335"/>
    </row>
    <row r="266" spans="1:7" x14ac:dyDescent="0.2">
      <c r="A266" s="334"/>
      <c r="B266" s="335"/>
      <c r="C266" s="335"/>
      <c r="D266" s="335"/>
      <c r="E266" s="335"/>
      <c r="F266" s="335"/>
      <c r="G266" s="335"/>
    </row>
    <row r="267" spans="1:7" x14ac:dyDescent="0.2">
      <c r="A267" s="334"/>
      <c r="B267" s="335"/>
      <c r="C267" s="335"/>
      <c r="D267" s="335"/>
      <c r="E267" s="335"/>
      <c r="F267" s="335"/>
      <c r="G267" s="335"/>
    </row>
    <row r="268" spans="1:7" x14ac:dyDescent="0.2">
      <c r="A268" s="334"/>
      <c r="B268" s="335"/>
      <c r="C268" s="335"/>
      <c r="D268" s="335"/>
      <c r="E268" s="335"/>
      <c r="F268" s="335"/>
      <c r="G268" s="335"/>
    </row>
    <row r="269" spans="1:7" x14ac:dyDescent="0.2">
      <c r="A269" s="334"/>
      <c r="B269" s="335"/>
      <c r="C269" s="335"/>
      <c r="D269" s="335"/>
      <c r="E269" s="335"/>
      <c r="F269" s="335"/>
      <c r="G269" s="335"/>
    </row>
    <row r="270" spans="1:7" x14ac:dyDescent="0.2">
      <c r="A270" s="334"/>
      <c r="B270" s="335"/>
      <c r="C270" s="335"/>
      <c r="D270" s="335"/>
      <c r="E270" s="335"/>
      <c r="F270" s="335"/>
      <c r="G270" s="335"/>
    </row>
    <row r="271" spans="1:7" x14ac:dyDescent="0.2">
      <c r="A271" s="334"/>
      <c r="B271" s="335"/>
      <c r="C271" s="335"/>
      <c r="D271" s="335"/>
      <c r="E271" s="335"/>
      <c r="F271" s="335"/>
      <c r="G271" s="335"/>
    </row>
    <row r="272" spans="1:7" x14ac:dyDescent="0.2">
      <c r="A272" s="334"/>
      <c r="B272" s="335"/>
      <c r="C272" s="335"/>
      <c r="D272" s="335"/>
      <c r="E272" s="335"/>
      <c r="F272" s="335"/>
      <c r="G272" s="335"/>
    </row>
    <row r="273" spans="1:7" x14ac:dyDescent="0.2">
      <c r="A273" s="334"/>
      <c r="B273" s="335"/>
      <c r="C273" s="335"/>
      <c r="D273" s="335"/>
      <c r="E273" s="335"/>
      <c r="F273" s="335"/>
      <c r="G273" s="335"/>
    </row>
    <row r="274" spans="1:7" x14ac:dyDescent="0.2">
      <c r="A274" s="334"/>
      <c r="B274" s="335"/>
      <c r="C274" s="335"/>
      <c r="D274" s="335"/>
      <c r="E274" s="335"/>
      <c r="F274" s="335"/>
      <c r="G274" s="335"/>
    </row>
    <row r="275" spans="1:7" x14ac:dyDescent="0.2">
      <c r="A275" s="334"/>
      <c r="B275" s="335"/>
      <c r="C275" s="335"/>
      <c r="D275" s="335"/>
      <c r="E275" s="335"/>
      <c r="F275" s="335"/>
      <c r="G275" s="335"/>
    </row>
    <row r="276" spans="1:7" x14ac:dyDescent="0.2">
      <c r="A276" s="334"/>
      <c r="B276" s="335"/>
      <c r="C276" s="335"/>
      <c r="D276" s="335"/>
      <c r="E276" s="335"/>
      <c r="F276" s="335"/>
      <c r="G276" s="335"/>
    </row>
    <row r="277" spans="1:7" x14ac:dyDescent="0.2">
      <c r="A277" s="334"/>
      <c r="B277" s="335"/>
      <c r="C277" s="335"/>
      <c r="D277" s="335"/>
      <c r="E277" s="335"/>
      <c r="F277" s="335"/>
      <c r="G277" s="335"/>
    </row>
    <row r="278" spans="1:7" x14ac:dyDescent="0.2">
      <c r="A278" s="334"/>
      <c r="B278" s="335"/>
      <c r="C278" s="335"/>
      <c r="D278" s="335"/>
      <c r="E278" s="335"/>
      <c r="F278" s="335"/>
      <c r="G278" s="335"/>
    </row>
    <row r="279" spans="1:7" x14ac:dyDescent="0.2">
      <c r="A279" s="334"/>
      <c r="B279" s="335"/>
      <c r="C279" s="335"/>
      <c r="D279" s="335"/>
      <c r="E279" s="335"/>
      <c r="F279" s="335"/>
      <c r="G279" s="335"/>
    </row>
    <row r="280" spans="1:7" x14ac:dyDescent="0.2">
      <c r="A280" s="334"/>
      <c r="B280" s="335"/>
      <c r="C280" s="335"/>
      <c r="D280" s="335"/>
      <c r="E280" s="335"/>
      <c r="F280" s="335"/>
      <c r="G280" s="335"/>
    </row>
    <row r="281" spans="1:7" x14ac:dyDescent="0.2">
      <c r="A281" s="334"/>
      <c r="B281" s="335"/>
      <c r="C281" s="335"/>
      <c r="D281" s="335"/>
      <c r="E281" s="335"/>
      <c r="F281" s="335"/>
      <c r="G281" s="335"/>
    </row>
    <row r="282" spans="1:7" x14ac:dyDescent="0.2">
      <c r="A282" s="334"/>
      <c r="B282" s="335"/>
      <c r="C282" s="335"/>
      <c r="D282" s="335"/>
      <c r="E282" s="335"/>
      <c r="F282" s="335"/>
      <c r="G282" s="335"/>
    </row>
    <row r="283" spans="1:7" x14ac:dyDescent="0.2">
      <c r="A283" s="334"/>
      <c r="B283" s="335"/>
      <c r="C283" s="335"/>
      <c r="D283" s="335"/>
      <c r="E283" s="335"/>
      <c r="F283" s="335"/>
      <c r="G283" s="335"/>
    </row>
    <row r="284" spans="1:7" x14ac:dyDescent="0.2">
      <c r="A284" s="334"/>
      <c r="B284" s="335"/>
      <c r="C284" s="335"/>
      <c r="D284" s="335"/>
      <c r="E284" s="335"/>
      <c r="F284" s="335"/>
      <c r="G284" s="335"/>
    </row>
    <row r="285" spans="1:7" x14ac:dyDescent="0.2">
      <c r="A285" s="334"/>
      <c r="B285" s="335"/>
      <c r="C285" s="335"/>
      <c r="D285" s="335"/>
      <c r="E285" s="335"/>
      <c r="F285" s="335"/>
      <c r="G285" s="335"/>
    </row>
    <row r="286" spans="1:7" x14ac:dyDescent="0.2">
      <c r="A286" s="334"/>
      <c r="B286" s="335"/>
      <c r="C286" s="335"/>
      <c r="D286" s="335"/>
      <c r="E286" s="335"/>
      <c r="F286" s="335"/>
      <c r="G286" s="335"/>
    </row>
    <row r="287" spans="1:7" x14ac:dyDescent="0.2">
      <c r="A287" s="334"/>
      <c r="B287" s="335"/>
      <c r="C287" s="335"/>
      <c r="D287" s="335"/>
      <c r="E287" s="335"/>
      <c r="F287" s="335"/>
      <c r="G287" s="335"/>
    </row>
    <row r="288" spans="1:7" x14ac:dyDescent="0.2">
      <c r="A288" s="334"/>
      <c r="B288" s="335"/>
      <c r="C288" s="335"/>
      <c r="D288" s="335"/>
      <c r="E288" s="335"/>
      <c r="F288" s="335"/>
      <c r="G288" s="335"/>
    </row>
    <row r="289" spans="1:7" x14ac:dyDescent="0.2">
      <c r="A289" s="334"/>
      <c r="B289" s="335"/>
      <c r="C289" s="335"/>
      <c r="D289" s="335"/>
      <c r="E289" s="335"/>
      <c r="F289" s="335"/>
      <c r="G289" s="335"/>
    </row>
    <row r="290" spans="1:7" x14ac:dyDescent="0.2">
      <c r="A290" s="334"/>
      <c r="B290" s="335"/>
      <c r="C290" s="335"/>
      <c r="D290" s="335"/>
      <c r="E290" s="335"/>
      <c r="F290" s="335"/>
      <c r="G290" s="335"/>
    </row>
    <row r="291" spans="1:7" x14ac:dyDescent="0.2">
      <c r="A291" s="334"/>
      <c r="B291" s="335"/>
      <c r="C291" s="335"/>
      <c r="D291" s="335"/>
      <c r="E291" s="335"/>
      <c r="F291" s="335"/>
      <c r="G291" s="335"/>
    </row>
    <row r="292" spans="1:7" x14ac:dyDescent="0.2">
      <c r="A292" s="334"/>
      <c r="B292" s="335"/>
      <c r="C292" s="335"/>
      <c r="D292" s="335"/>
      <c r="E292" s="335"/>
      <c r="F292" s="335"/>
      <c r="G292" s="335"/>
    </row>
    <row r="293" spans="1:7" x14ac:dyDescent="0.2">
      <c r="A293" s="334"/>
      <c r="B293" s="335"/>
      <c r="C293" s="335"/>
      <c r="D293" s="335"/>
      <c r="E293" s="335"/>
      <c r="F293" s="335"/>
      <c r="G293" s="335"/>
    </row>
    <row r="294" spans="1:7" x14ac:dyDescent="0.2">
      <c r="A294" s="334"/>
      <c r="B294" s="335"/>
      <c r="C294" s="335"/>
      <c r="D294" s="335"/>
      <c r="E294" s="335"/>
      <c r="F294" s="335"/>
      <c r="G294" s="335"/>
    </row>
    <row r="295" spans="1:7" x14ac:dyDescent="0.2">
      <c r="A295" s="334"/>
      <c r="B295" s="335"/>
      <c r="C295" s="335"/>
      <c r="D295" s="335"/>
      <c r="E295" s="335"/>
      <c r="F295" s="335"/>
      <c r="G295" s="335"/>
    </row>
    <row r="296" spans="1:7" x14ac:dyDescent="0.2">
      <c r="A296" s="334"/>
      <c r="B296" s="335"/>
      <c r="C296" s="335"/>
      <c r="D296" s="335"/>
      <c r="E296" s="335"/>
      <c r="F296" s="335"/>
      <c r="G296" s="335"/>
    </row>
    <row r="297" spans="1:7" x14ac:dyDescent="0.2">
      <c r="A297" s="334"/>
      <c r="B297" s="335"/>
      <c r="C297" s="335"/>
      <c r="D297" s="335"/>
      <c r="E297" s="335"/>
      <c r="F297" s="335"/>
      <c r="G297" s="335"/>
    </row>
    <row r="298" spans="1:7" x14ac:dyDescent="0.2">
      <c r="A298" s="334"/>
      <c r="B298" s="335"/>
      <c r="C298" s="335"/>
      <c r="D298" s="335"/>
      <c r="E298" s="335"/>
      <c r="F298" s="335"/>
      <c r="G298" s="335"/>
    </row>
    <row r="299" spans="1:7" x14ac:dyDescent="0.2">
      <c r="A299" s="334"/>
      <c r="B299" s="335"/>
      <c r="C299" s="335"/>
      <c r="D299" s="335"/>
      <c r="E299" s="335"/>
      <c r="F299" s="335"/>
      <c r="G299" s="335"/>
    </row>
    <row r="300" spans="1:7" x14ac:dyDescent="0.2">
      <c r="A300" s="334"/>
      <c r="B300" s="335"/>
      <c r="C300" s="335"/>
      <c r="D300" s="335"/>
      <c r="E300" s="335"/>
      <c r="F300" s="335"/>
      <c r="G300" s="335"/>
    </row>
    <row r="301" spans="1:7" x14ac:dyDescent="0.2">
      <c r="A301" s="334"/>
      <c r="B301" s="335"/>
      <c r="C301" s="335"/>
      <c r="D301" s="335"/>
      <c r="E301" s="335"/>
      <c r="F301" s="335"/>
      <c r="G301" s="335"/>
    </row>
    <row r="302" spans="1:7" x14ac:dyDescent="0.2">
      <c r="A302" s="334"/>
      <c r="B302" s="335"/>
      <c r="C302" s="335"/>
      <c r="D302" s="335"/>
      <c r="E302" s="335"/>
      <c r="F302" s="335"/>
      <c r="G302" s="335"/>
    </row>
    <row r="303" spans="1:7" x14ac:dyDescent="0.2">
      <c r="A303" s="334"/>
      <c r="B303" s="335"/>
      <c r="C303" s="335"/>
      <c r="D303" s="335"/>
      <c r="E303" s="335"/>
      <c r="F303" s="335"/>
      <c r="G303" s="335"/>
    </row>
    <row r="304" spans="1:7" x14ac:dyDescent="0.2">
      <c r="A304" s="334"/>
      <c r="B304" s="335"/>
      <c r="C304" s="335"/>
      <c r="D304" s="335"/>
      <c r="E304" s="335"/>
      <c r="F304" s="335"/>
      <c r="G304" s="335"/>
    </row>
    <row r="305" spans="1:7" x14ac:dyDescent="0.2">
      <c r="A305" s="334"/>
      <c r="B305" s="335"/>
      <c r="C305" s="335"/>
      <c r="D305" s="335"/>
      <c r="E305" s="335"/>
      <c r="F305" s="335"/>
      <c r="G305" s="335"/>
    </row>
    <row r="306" spans="1:7" x14ac:dyDescent="0.2">
      <c r="A306" s="334"/>
      <c r="B306" s="335"/>
      <c r="C306" s="335"/>
      <c r="D306" s="335"/>
      <c r="E306" s="335"/>
      <c r="F306" s="335"/>
      <c r="G306" s="335"/>
    </row>
    <row r="307" spans="1:7" x14ac:dyDescent="0.2">
      <c r="A307" s="334"/>
      <c r="B307" s="335"/>
      <c r="C307" s="335"/>
      <c r="D307" s="335"/>
      <c r="E307" s="335"/>
      <c r="F307" s="335"/>
      <c r="G307" s="335"/>
    </row>
    <row r="308" spans="1:7" x14ac:dyDescent="0.2">
      <c r="A308" s="334"/>
      <c r="B308" s="335"/>
      <c r="C308" s="335"/>
      <c r="D308" s="335"/>
      <c r="E308" s="335"/>
      <c r="F308" s="335"/>
      <c r="G308" s="335"/>
    </row>
    <row r="309" spans="1:7" x14ac:dyDescent="0.2">
      <c r="A309" s="334"/>
      <c r="B309" s="335"/>
      <c r="C309" s="335"/>
      <c r="D309" s="335"/>
      <c r="E309" s="335"/>
      <c r="F309" s="335"/>
      <c r="G309" s="335"/>
    </row>
    <row r="310" spans="1:7" x14ac:dyDescent="0.2">
      <c r="A310" s="334"/>
      <c r="B310" s="335"/>
      <c r="C310" s="335"/>
      <c r="D310" s="335"/>
      <c r="E310" s="335"/>
      <c r="F310" s="335"/>
      <c r="G310" s="335"/>
    </row>
    <row r="311" spans="1:7" x14ac:dyDescent="0.2">
      <c r="A311" s="334"/>
      <c r="B311" s="335"/>
      <c r="C311" s="335"/>
      <c r="D311" s="335"/>
      <c r="E311" s="335"/>
      <c r="F311" s="335"/>
      <c r="G311" s="335"/>
    </row>
    <row r="312" spans="1:7" x14ac:dyDescent="0.2">
      <c r="A312" s="334"/>
      <c r="B312" s="335"/>
      <c r="C312" s="335"/>
      <c r="D312" s="335"/>
      <c r="E312" s="335"/>
      <c r="F312" s="335"/>
      <c r="G312" s="335"/>
    </row>
    <row r="313" spans="1:7" x14ac:dyDescent="0.2">
      <c r="A313" s="334"/>
      <c r="B313" s="335"/>
      <c r="C313" s="335"/>
      <c r="D313" s="335"/>
      <c r="E313" s="335"/>
      <c r="F313" s="335"/>
      <c r="G313" s="335"/>
    </row>
    <row r="314" spans="1:7" x14ac:dyDescent="0.2">
      <c r="A314" s="334"/>
      <c r="B314" s="335"/>
      <c r="C314" s="335"/>
      <c r="D314" s="335"/>
      <c r="E314" s="335"/>
      <c r="F314" s="335"/>
      <c r="G314" s="335"/>
    </row>
    <row r="315" spans="1:7" x14ac:dyDescent="0.2">
      <c r="A315" s="334"/>
      <c r="B315" s="335"/>
      <c r="C315" s="335"/>
      <c r="D315" s="335"/>
      <c r="E315" s="335"/>
      <c r="F315" s="335"/>
      <c r="G315" s="335"/>
    </row>
    <row r="316" spans="1:7" x14ac:dyDescent="0.2">
      <c r="A316" s="334"/>
      <c r="B316" s="335"/>
      <c r="C316" s="335"/>
      <c r="D316" s="335"/>
      <c r="E316" s="335"/>
      <c r="F316" s="335"/>
      <c r="G316" s="335"/>
    </row>
    <row r="317" spans="1:7" x14ac:dyDescent="0.2">
      <c r="A317" s="334"/>
      <c r="B317" s="335"/>
      <c r="C317" s="335"/>
      <c r="D317" s="335"/>
      <c r="E317" s="335"/>
      <c r="F317" s="335"/>
      <c r="G317" s="335"/>
    </row>
    <row r="318" spans="1:7" x14ac:dyDescent="0.2">
      <c r="A318" s="334"/>
      <c r="B318" s="335"/>
      <c r="C318" s="335"/>
      <c r="D318" s="335"/>
      <c r="E318" s="335"/>
      <c r="F318" s="335"/>
      <c r="G318" s="335"/>
    </row>
    <row r="319" spans="1:7" x14ac:dyDescent="0.2">
      <c r="A319" s="334"/>
      <c r="B319" s="335"/>
      <c r="C319" s="335"/>
      <c r="D319" s="335"/>
      <c r="E319" s="335"/>
      <c r="F319" s="335"/>
      <c r="G319" s="335"/>
    </row>
    <row r="320" spans="1:7" x14ac:dyDescent="0.2">
      <c r="A320" s="334"/>
      <c r="B320" s="335"/>
      <c r="C320" s="335"/>
      <c r="D320" s="335"/>
      <c r="E320" s="335"/>
      <c r="F320" s="335"/>
      <c r="G320" s="335"/>
    </row>
    <row r="321" spans="1:7" x14ac:dyDescent="0.2">
      <c r="A321" s="334"/>
      <c r="B321" s="335"/>
      <c r="C321" s="335"/>
      <c r="D321" s="335"/>
      <c r="E321" s="335"/>
      <c r="F321" s="335"/>
      <c r="G321" s="335"/>
    </row>
    <row r="322" spans="1:7" x14ac:dyDescent="0.2">
      <c r="A322" s="334"/>
      <c r="B322" s="335"/>
      <c r="C322" s="335"/>
      <c r="D322" s="335"/>
      <c r="E322" s="335"/>
      <c r="F322" s="335"/>
      <c r="G322" s="335"/>
    </row>
    <row r="323" spans="1:7" x14ac:dyDescent="0.2">
      <c r="A323" s="334"/>
      <c r="B323" s="335"/>
      <c r="C323" s="335"/>
      <c r="D323" s="335"/>
      <c r="E323" s="335"/>
      <c r="F323" s="335"/>
      <c r="G323" s="335"/>
    </row>
    <row r="324" spans="1:7" x14ac:dyDescent="0.2">
      <c r="A324" s="334"/>
      <c r="B324" s="335"/>
      <c r="C324" s="335"/>
      <c r="D324" s="335"/>
      <c r="E324" s="335"/>
      <c r="F324" s="335"/>
      <c r="G324" s="335"/>
    </row>
    <row r="325" spans="1:7" x14ac:dyDescent="0.2">
      <c r="A325" s="334"/>
      <c r="B325" s="335"/>
      <c r="C325" s="335"/>
      <c r="D325" s="335"/>
      <c r="E325" s="335"/>
      <c r="F325" s="335"/>
      <c r="G325" s="335"/>
    </row>
    <row r="326" spans="1:7" x14ac:dyDescent="0.2">
      <c r="A326" s="334"/>
      <c r="B326" s="335"/>
      <c r="C326" s="335"/>
      <c r="D326" s="335"/>
      <c r="E326" s="335"/>
      <c r="F326" s="335"/>
      <c r="G326" s="335"/>
    </row>
    <row r="327" spans="1:7" x14ac:dyDescent="0.2">
      <c r="A327" s="334"/>
      <c r="B327" s="335"/>
      <c r="C327" s="335"/>
      <c r="D327" s="335"/>
      <c r="E327" s="335"/>
      <c r="F327" s="335"/>
      <c r="G327" s="335"/>
    </row>
    <row r="328" spans="1:7" x14ac:dyDescent="0.2">
      <c r="A328" s="334"/>
      <c r="B328" s="335"/>
      <c r="C328" s="335"/>
      <c r="D328" s="335"/>
      <c r="E328" s="335"/>
      <c r="F328" s="335"/>
      <c r="G328" s="335"/>
    </row>
    <row r="329" spans="1:7" x14ac:dyDescent="0.2">
      <c r="A329" s="334"/>
      <c r="B329" s="335"/>
      <c r="C329" s="335"/>
      <c r="D329" s="335"/>
      <c r="E329" s="335"/>
      <c r="F329" s="335"/>
      <c r="G329" s="335"/>
    </row>
    <row r="330" spans="1:7" x14ac:dyDescent="0.2">
      <c r="A330" s="334"/>
      <c r="B330" s="335"/>
      <c r="C330" s="335"/>
      <c r="D330" s="335"/>
      <c r="E330" s="335"/>
      <c r="F330" s="335"/>
      <c r="G330" s="335"/>
    </row>
    <row r="331" spans="1:7" x14ac:dyDescent="0.2">
      <c r="A331" s="334"/>
      <c r="B331" s="335"/>
      <c r="C331" s="335"/>
      <c r="D331" s="335"/>
      <c r="E331" s="335"/>
      <c r="F331" s="335"/>
      <c r="G331" s="335"/>
    </row>
    <row r="332" spans="1:7" x14ac:dyDescent="0.2">
      <c r="A332" s="334"/>
      <c r="B332" s="335"/>
      <c r="C332" s="335"/>
      <c r="D332" s="335"/>
      <c r="E332" s="335"/>
      <c r="F332" s="335"/>
      <c r="G332" s="335"/>
    </row>
    <row r="333" spans="1:7" x14ac:dyDescent="0.2">
      <c r="A333" s="334"/>
      <c r="B333" s="335"/>
      <c r="C333" s="335"/>
      <c r="D333" s="335"/>
      <c r="E333" s="335"/>
      <c r="F333" s="335"/>
      <c r="G333" s="335"/>
    </row>
    <row r="334" spans="1:7" x14ac:dyDescent="0.2">
      <c r="A334" s="334"/>
      <c r="B334" s="335"/>
      <c r="C334" s="335"/>
      <c r="D334" s="335"/>
      <c r="E334" s="335"/>
      <c r="F334" s="335"/>
      <c r="G334" s="335"/>
    </row>
    <row r="335" spans="1:7" x14ac:dyDescent="0.2">
      <c r="A335" s="334"/>
      <c r="B335" s="335"/>
      <c r="C335" s="335"/>
      <c r="D335" s="335"/>
      <c r="E335" s="335"/>
      <c r="F335" s="335"/>
      <c r="G335" s="335"/>
    </row>
    <row r="336" spans="1:7" x14ac:dyDescent="0.2">
      <c r="A336" s="334"/>
      <c r="B336" s="335"/>
      <c r="C336" s="335"/>
      <c r="D336" s="335"/>
      <c r="E336" s="335"/>
      <c r="F336" s="335"/>
      <c r="G336" s="335"/>
    </row>
    <row r="337" spans="1:7" x14ac:dyDescent="0.2">
      <c r="A337" s="334"/>
      <c r="B337" s="335"/>
      <c r="C337" s="335"/>
      <c r="D337" s="335"/>
      <c r="E337" s="335"/>
      <c r="F337" s="335"/>
      <c r="G337" s="335"/>
    </row>
    <row r="338" spans="1:7" x14ac:dyDescent="0.2">
      <c r="A338" s="334"/>
      <c r="B338" s="335"/>
      <c r="C338" s="335"/>
      <c r="D338" s="335"/>
      <c r="E338" s="335"/>
      <c r="F338" s="335"/>
      <c r="G338" s="335"/>
    </row>
    <row r="339" spans="1:7" x14ac:dyDescent="0.2">
      <c r="A339" s="334"/>
      <c r="B339" s="335"/>
      <c r="C339" s="335"/>
      <c r="D339" s="335"/>
      <c r="E339" s="335"/>
      <c r="F339" s="335"/>
      <c r="G339" s="335"/>
    </row>
    <row r="340" spans="1:7" x14ac:dyDescent="0.2">
      <c r="A340" s="334"/>
      <c r="B340" s="335"/>
      <c r="C340" s="335"/>
      <c r="D340" s="335"/>
      <c r="E340" s="335"/>
      <c r="F340" s="335"/>
      <c r="G340" s="335"/>
    </row>
    <row r="341" spans="1:7" x14ac:dyDescent="0.2">
      <c r="A341" s="334"/>
      <c r="B341" s="335"/>
      <c r="C341" s="335"/>
      <c r="D341" s="335"/>
      <c r="E341" s="335"/>
      <c r="F341" s="335"/>
      <c r="G341" s="335"/>
    </row>
    <row r="342" spans="1:7" x14ac:dyDescent="0.2">
      <c r="A342" s="334"/>
      <c r="B342" s="335"/>
      <c r="C342" s="335"/>
      <c r="D342" s="335"/>
      <c r="E342" s="335"/>
      <c r="F342" s="335"/>
      <c r="G342" s="335"/>
    </row>
    <row r="343" spans="1:7" x14ac:dyDescent="0.2">
      <c r="A343" s="334"/>
      <c r="B343" s="335"/>
      <c r="C343" s="335"/>
      <c r="D343" s="335"/>
      <c r="E343" s="335"/>
      <c r="F343" s="335"/>
      <c r="G343" s="335"/>
    </row>
    <row r="344" spans="1:7" x14ac:dyDescent="0.2">
      <c r="A344" s="334"/>
      <c r="B344" s="335"/>
      <c r="C344" s="335"/>
      <c r="D344" s="335"/>
      <c r="E344" s="335"/>
      <c r="F344" s="335"/>
      <c r="G344" s="335"/>
    </row>
    <row r="345" spans="1:7" x14ac:dyDescent="0.2">
      <c r="A345" s="334"/>
      <c r="B345" s="335"/>
      <c r="C345" s="335"/>
      <c r="D345" s="335"/>
      <c r="E345" s="335"/>
      <c r="F345" s="335"/>
      <c r="G345" s="335"/>
    </row>
    <row r="346" spans="1:7" x14ac:dyDescent="0.2">
      <c r="A346" s="334"/>
      <c r="B346" s="335"/>
      <c r="C346" s="335"/>
      <c r="D346" s="335"/>
      <c r="E346" s="335"/>
      <c r="F346" s="335"/>
      <c r="G346" s="335"/>
    </row>
    <row r="347" spans="1:7" x14ac:dyDescent="0.2">
      <c r="A347" s="334"/>
      <c r="B347" s="335"/>
      <c r="C347" s="335"/>
      <c r="D347" s="335"/>
      <c r="E347" s="335"/>
      <c r="F347" s="335"/>
      <c r="G347" s="335"/>
    </row>
    <row r="348" spans="1:7" x14ac:dyDescent="0.2">
      <c r="A348" s="334"/>
      <c r="B348" s="335"/>
      <c r="C348" s="335"/>
      <c r="D348" s="335"/>
      <c r="E348" s="335"/>
      <c r="F348" s="335"/>
      <c r="G348" s="335"/>
    </row>
    <row r="349" spans="1:7" x14ac:dyDescent="0.2">
      <c r="A349" s="334"/>
      <c r="B349" s="335"/>
      <c r="C349" s="335"/>
      <c r="D349" s="335"/>
      <c r="E349" s="335"/>
      <c r="F349" s="335"/>
      <c r="G349" s="335"/>
    </row>
    <row r="350" spans="1:7" x14ac:dyDescent="0.2">
      <c r="A350" s="334"/>
      <c r="B350" s="335"/>
      <c r="C350" s="335"/>
      <c r="D350" s="335"/>
      <c r="E350" s="335"/>
      <c r="F350" s="335"/>
      <c r="G350" s="335"/>
    </row>
    <row r="351" spans="1:7" x14ac:dyDescent="0.2">
      <c r="A351" s="334"/>
      <c r="B351" s="335"/>
      <c r="C351" s="335"/>
      <c r="D351" s="335"/>
      <c r="E351" s="335"/>
      <c r="F351" s="335"/>
      <c r="G351" s="335"/>
    </row>
    <row r="352" spans="1:7" x14ac:dyDescent="0.2">
      <c r="A352" s="334"/>
      <c r="B352" s="335"/>
      <c r="C352" s="335"/>
      <c r="D352" s="335"/>
      <c r="E352" s="335"/>
      <c r="F352" s="335"/>
      <c r="G352" s="335"/>
    </row>
    <row r="353" spans="1:7" x14ac:dyDescent="0.2">
      <c r="A353" s="334"/>
      <c r="B353" s="335"/>
      <c r="C353" s="335"/>
      <c r="D353" s="335"/>
      <c r="E353" s="335"/>
      <c r="F353" s="335"/>
      <c r="G353" s="335"/>
    </row>
    <row r="354" spans="1:7" x14ac:dyDescent="0.2">
      <c r="A354" s="334"/>
      <c r="B354" s="335"/>
      <c r="C354" s="335"/>
      <c r="D354" s="335"/>
      <c r="E354" s="335"/>
      <c r="F354" s="335"/>
      <c r="G354" s="335"/>
    </row>
    <row r="355" spans="1:7" x14ac:dyDescent="0.2">
      <c r="A355" s="334"/>
      <c r="B355" s="335"/>
      <c r="C355" s="335"/>
      <c r="D355" s="335"/>
      <c r="E355" s="335"/>
      <c r="F355" s="335"/>
      <c r="G355" s="335"/>
    </row>
    <row r="356" spans="1:7" x14ac:dyDescent="0.2">
      <c r="A356" s="334"/>
      <c r="B356" s="335"/>
      <c r="C356" s="335"/>
      <c r="D356" s="335"/>
      <c r="E356" s="335"/>
      <c r="F356" s="335"/>
      <c r="G356" s="335"/>
    </row>
    <row r="357" spans="1:7" x14ac:dyDescent="0.2">
      <c r="A357" s="334"/>
      <c r="B357" s="335"/>
      <c r="C357" s="335"/>
      <c r="D357" s="335"/>
      <c r="E357" s="335"/>
      <c r="F357" s="335"/>
      <c r="G357" s="335"/>
    </row>
    <row r="358" spans="1:7" x14ac:dyDescent="0.2">
      <c r="A358" s="334"/>
      <c r="B358" s="335"/>
      <c r="C358" s="335"/>
      <c r="D358" s="335"/>
      <c r="E358" s="335"/>
      <c r="F358" s="335"/>
      <c r="G358" s="335"/>
    </row>
    <row r="359" spans="1:7" x14ac:dyDescent="0.2">
      <c r="A359" s="334"/>
      <c r="B359" s="335"/>
      <c r="C359" s="335"/>
      <c r="D359" s="335"/>
      <c r="E359" s="335"/>
      <c r="F359" s="335"/>
      <c r="G359" s="335"/>
    </row>
    <row r="360" spans="1:7" x14ac:dyDescent="0.2">
      <c r="A360" s="334"/>
      <c r="B360" s="335"/>
      <c r="C360" s="335"/>
      <c r="D360" s="335"/>
      <c r="E360" s="335"/>
      <c r="F360" s="335"/>
      <c r="G360" s="335"/>
    </row>
    <row r="361" spans="1:7" x14ac:dyDescent="0.2">
      <c r="A361" s="334"/>
      <c r="B361" s="335"/>
      <c r="C361" s="335"/>
      <c r="D361" s="335"/>
      <c r="E361" s="335"/>
      <c r="F361" s="335"/>
      <c r="G361" s="335"/>
    </row>
    <row r="362" spans="1:7" x14ac:dyDescent="0.2">
      <c r="A362" s="334"/>
      <c r="B362" s="335"/>
      <c r="C362" s="335"/>
      <c r="D362" s="335"/>
      <c r="E362" s="335"/>
      <c r="F362" s="335"/>
      <c r="G362" s="335"/>
    </row>
    <row r="363" spans="1:7" x14ac:dyDescent="0.2">
      <c r="A363" s="334"/>
      <c r="B363" s="335"/>
      <c r="C363" s="335"/>
      <c r="D363" s="335"/>
      <c r="E363" s="335"/>
      <c r="F363" s="335"/>
      <c r="G363" s="335"/>
    </row>
    <row r="364" spans="1:7" x14ac:dyDescent="0.2">
      <c r="A364" s="334"/>
      <c r="B364" s="335"/>
      <c r="C364" s="335"/>
      <c r="D364" s="335"/>
      <c r="E364" s="335"/>
      <c r="F364" s="335"/>
      <c r="G364" s="335"/>
    </row>
    <row r="365" spans="1:7" x14ac:dyDescent="0.2">
      <c r="A365" s="334"/>
      <c r="B365" s="335"/>
      <c r="C365" s="335"/>
      <c r="D365" s="335"/>
      <c r="E365" s="335"/>
      <c r="F365" s="335"/>
      <c r="G365" s="335"/>
    </row>
    <row r="366" spans="1:7" x14ac:dyDescent="0.2">
      <c r="A366" s="334"/>
      <c r="B366" s="335"/>
      <c r="C366" s="335"/>
      <c r="D366" s="335"/>
      <c r="E366" s="335"/>
      <c r="F366" s="335"/>
      <c r="G366" s="335"/>
    </row>
    <row r="367" spans="1:7" x14ac:dyDescent="0.2">
      <c r="A367" s="334"/>
      <c r="B367" s="335"/>
      <c r="C367" s="335"/>
      <c r="D367" s="335"/>
      <c r="E367" s="335"/>
      <c r="F367" s="335"/>
      <c r="G367" s="335"/>
    </row>
    <row r="368" spans="1:7" x14ac:dyDescent="0.2">
      <c r="A368" s="334"/>
      <c r="B368" s="335"/>
      <c r="C368" s="335"/>
      <c r="D368" s="335"/>
      <c r="E368" s="335"/>
      <c r="F368" s="335"/>
      <c r="G368" s="335"/>
    </row>
    <row r="369" spans="1:7" x14ac:dyDescent="0.2">
      <c r="A369" s="334"/>
      <c r="B369" s="335"/>
      <c r="C369" s="335"/>
      <c r="D369" s="335"/>
      <c r="E369" s="335"/>
      <c r="F369" s="335"/>
      <c r="G369" s="335"/>
    </row>
    <row r="370" spans="1:7" x14ac:dyDescent="0.2">
      <c r="A370" s="334"/>
      <c r="B370" s="335"/>
      <c r="C370" s="335"/>
      <c r="D370" s="335"/>
      <c r="E370" s="335"/>
      <c r="F370" s="335"/>
      <c r="G370" s="335"/>
    </row>
    <row r="371" spans="1:7" x14ac:dyDescent="0.2">
      <c r="A371" s="334"/>
      <c r="B371" s="335"/>
      <c r="C371" s="335"/>
      <c r="D371" s="335"/>
      <c r="E371" s="335"/>
      <c r="F371" s="335"/>
      <c r="G371" s="335"/>
    </row>
    <row r="372" spans="1:7" x14ac:dyDescent="0.2">
      <c r="A372" s="334"/>
      <c r="B372" s="335"/>
      <c r="C372" s="335"/>
      <c r="D372" s="335"/>
      <c r="E372" s="335"/>
      <c r="F372" s="335"/>
      <c r="G372" s="335"/>
    </row>
    <row r="373" spans="1:7" x14ac:dyDescent="0.2">
      <c r="A373" s="334"/>
      <c r="B373" s="335"/>
      <c r="C373" s="335"/>
      <c r="D373" s="335"/>
      <c r="E373" s="335"/>
      <c r="F373" s="335"/>
      <c r="G373" s="335"/>
    </row>
    <row r="374" spans="1:7" x14ac:dyDescent="0.2">
      <c r="A374" s="334"/>
      <c r="B374" s="335"/>
      <c r="C374" s="335"/>
      <c r="D374" s="335"/>
      <c r="E374" s="335"/>
      <c r="F374" s="335"/>
      <c r="G374" s="335"/>
    </row>
    <row r="375" spans="1:7" x14ac:dyDescent="0.2">
      <c r="A375" s="334"/>
      <c r="B375" s="335"/>
      <c r="C375" s="335"/>
      <c r="D375" s="335"/>
      <c r="E375" s="335"/>
      <c r="F375" s="335"/>
      <c r="G375" s="335"/>
    </row>
    <row r="376" spans="1:7" x14ac:dyDescent="0.2">
      <c r="A376" s="334"/>
      <c r="B376" s="335"/>
      <c r="C376" s="335"/>
      <c r="D376" s="335"/>
      <c r="E376" s="335"/>
      <c r="F376" s="335"/>
      <c r="G376" s="335"/>
    </row>
    <row r="377" spans="1:7" x14ac:dyDescent="0.2">
      <c r="A377" s="334"/>
      <c r="B377" s="335"/>
      <c r="C377" s="335"/>
      <c r="D377" s="335"/>
      <c r="E377" s="335"/>
      <c r="F377" s="335"/>
      <c r="G377" s="335"/>
    </row>
    <row r="378" spans="1:7" x14ac:dyDescent="0.2">
      <c r="A378" s="334"/>
      <c r="B378" s="335"/>
      <c r="C378" s="335"/>
      <c r="D378" s="335"/>
      <c r="E378" s="335"/>
      <c r="F378" s="335"/>
      <c r="G378" s="335"/>
    </row>
    <row r="379" spans="1:7" x14ac:dyDescent="0.2">
      <c r="A379" s="334"/>
      <c r="B379" s="335"/>
      <c r="C379" s="335"/>
      <c r="D379" s="335"/>
      <c r="E379" s="335"/>
      <c r="F379" s="335"/>
      <c r="G379" s="335"/>
    </row>
    <row r="380" spans="1:7" x14ac:dyDescent="0.2">
      <c r="A380" s="334"/>
      <c r="B380" s="335"/>
      <c r="C380" s="335"/>
      <c r="D380" s="335"/>
      <c r="E380" s="335"/>
      <c r="F380" s="335"/>
      <c r="G380" s="335"/>
    </row>
    <row r="381" spans="1:7" x14ac:dyDescent="0.2">
      <c r="A381" s="334"/>
      <c r="B381" s="335"/>
      <c r="C381" s="335"/>
      <c r="D381" s="335"/>
      <c r="E381" s="335"/>
      <c r="F381" s="335"/>
      <c r="G381" s="335"/>
    </row>
    <row r="382" spans="1:7" x14ac:dyDescent="0.2">
      <c r="A382" s="334"/>
      <c r="B382" s="335"/>
      <c r="C382" s="335"/>
      <c r="D382" s="335"/>
      <c r="E382" s="335"/>
      <c r="F382" s="335"/>
      <c r="G382" s="335"/>
    </row>
    <row r="383" spans="1:7" x14ac:dyDescent="0.2">
      <c r="A383" s="334"/>
      <c r="B383" s="335"/>
      <c r="C383" s="335"/>
      <c r="D383" s="335"/>
      <c r="E383" s="335"/>
      <c r="F383" s="335"/>
      <c r="G383" s="335"/>
    </row>
    <row r="384" spans="1:7" x14ac:dyDescent="0.2">
      <c r="A384" s="334"/>
      <c r="B384" s="335"/>
      <c r="C384" s="335"/>
      <c r="D384" s="335"/>
      <c r="E384" s="335"/>
      <c r="F384" s="335"/>
      <c r="G384" s="335"/>
    </row>
    <row r="385" spans="1:7" x14ac:dyDescent="0.2">
      <c r="A385" s="334"/>
      <c r="B385" s="335"/>
      <c r="C385" s="335"/>
      <c r="D385" s="335"/>
      <c r="E385" s="335"/>
      <c r="F385" s="335"/>
      <c r="G385" s="335"/>
    </row>
    <row r="386" spans="1:7" x14ac:dyDescent="0.2">
      <c r="A386" s="334"/>
      <c r="B386" s="335"/>
      <c r="C386" s="335"/>
      <c r="D386" s="335"/>
      <c r="E386" s="335"/>
      <c r="F386" s="335"/>
      <c r="G386" s="335"/>
    </row>
    <row r="387" spans="1:7" x14ac:dyDescent="0.2">
      <c r="A387" s="334"/>
      <c r="B387" s="335"/>
      <c r="C387" s="335"/>
      <c r="D387" s="335"/>
      <c r="E387" s="335"/>
      <c r="F387" s="335"/>
      <c r="G387" s="335"/>
    </row>
    <row r="388" spans="1:7" x14ac:dyDescent="0.2">
      <c r="A388" s="334"/>
      <c r="B388" s="335"/>
      <c r="C388" s="335"/>
      <c r="D388" s="335"/>
      <c r="E388" s="335"/>
      <c r="F388" s="335"/>
      <c r="G388" s="335"/>
    </row>
    <row r="389" spans="1:7" x14ac:dyDescent="0.2">
      <c r="A389" s="334"/>
      <c r="B389" s="335"/>
      <c r="C389" s="335"/>
      <c r="D389" s="335"/>
      <c r="E389" s="335"/>
      <c r="F389" s="335"/>
      <c r="G389" s="335"/>
    </row>
    <row r="390" spans="1:7" x14ac:dyDescent="0.2">
      <c r="A390" s="334"/>
      <c r="B390" s="335"/>
      <c r="C390" s="335"/>
      <c r="D390" s="335"/>
      <c r="E390" s="335"/>
      <c r="F390" s="335"/>
      <c r="G390" s="335"/>
    </row>
    <row r="391" spans="1:7" x14ac:dyDescent="0.2">
      <c r="A391" s="334"/>
      <c r="B391" s="335"/>
      <c r="C391" s="335"/>
      <c r="D391" s="335"/>
      <c r="E391" s="335"/>
      <c r="F391" s="335"/>
      <c r="G391" s="335"/>
    </row>
    <row r="392" spans="1:7" x14ac:dyDescent="0.2">
      <c r="A392" s="334"/>
      <c r="B392" s="335"/>
      <c r="C392" s="335"/>
      <c r="D392" s="335"/>
      <c r="E392" s="335"/>
      <c r="F392" s="335"/>
      <c r="G392" s="335"/>
    </row>
    <row r="393" spans="1:7" x14ac:dyDescent="0.2">
      <c r="A393" s="334"/>
      <c r="B393" s="335"/>
      <c r="C393" s="335"/>
      <c r="D393" s="335"/>
      <c r="E393" s="335"/>
      <c r="F393" s="335"/>
      <c r="G393" s="335"/>
    </row>
    <row r="394" spans="1:7" x14ac:dyDescent="0.2">
      <c r="A394" s="334"/>
      <c r="B394" s="335"/>
      <c r="C394" s="335"/>
      <c r="D394" s="335"/>
      <c r="E394" s="335"/>
      <c r="F394" s="335"/>
      <c r="G394" s="335"/>
    </row>
    <row r="395" spans="1:7" x14ac:dyDescent="0.2">
      <c r="A395" s="334"/>
      <c r="B395" s="335"/>
      <c r="C395" s="335"/>
      <c r="D395" s="335"/>
      <c r="E395" s="335"/>
      <c r="F395" s="335"/>
      <c r="G395" s="335"/>
    </row>
    <row r="396" spans="1:7" x14ac:dyDescent="0.2">
      <c r="A396" s="334"/>
      <c r="B396" s="335"/>
      <c r="C396" s="335"/>
      <c r="D396" s="335"/>
      <c r="E396" s="335"/>
      <c r="F396" s="335"/>
      <c r="G396" s="335"/>
    </row>
    <row r="397" spans="1:7" x14ac:dyDescent="0.2">
      <c r="A397" s="334"/>
      <c r="B397" s="335"/>
      <c r="C397" s="335"/>
      <c r="D397" s="335"/>
      <c r="E397" s="335"/>
      <c r="F397" s="335"/>
      <c r="G397" s="335"/>
    </row>
    <row r="398" spans="1:7" x14ac:dyDescent="0.2">
      <c r="A398" s="334"/>
      <c r="B398" s="335"/>
      <c r="C398" s="335"/>
      <c r="D398" s="335"/>
      <c r="E398" s="335"/>
      <c r="F398" s="335"/>
      <c r="G398" s="335"/>
    </row>
    <row r="399" spans="1:7" x14ac:dyDescent="0.2">
      <c r="A399" s="334"/>
      <c r="B399" s="335"/>
      <c r="C399" s="335"/>
      <c r="D399" s="335"/>
      <c r="E399" s="335"/>
      <c r="F399" s="335"/>
      <c r="G399" s="335"/>
    </row>
    <row r="400" spans="1:7" x14ac:dyDescent="0.2">
      <c r="A400" s="334"/>
      <c r="B400" s="335"/>
      <c r="C400" s="335"/>
      <c r="D400" s="335"/>
      <c r="E400" s="335"/>
      <c r="F400" s="335"/>
      <c r="G400" s="335"/>
    </row>
    <row r="401" spans="1:7" x14ac:dyDescent="0.2">
      <c r="A401" s="334"/>
      <c r="B401" s="335"/>
      <c r="C401" s="335"/>
      <c r="D401" s="335"/>
      <c r="E401" s="335"/>
      <c r="F401" s="335"/>
      <c r="G401" s="335"/>
    </row>
    <row r="402" spans="1:7" x14ac:dyDescent="0.2">
      <c r="A402" s="334"/>
      <c r="B402" s="335"/>
      <c r="C402" s="335"/>
      <c r="D402" s="335"/>
      <c r="E402" s="335"/>
      <c r="F402" s="335"/>
      <c r="G402" s="335"/>
    </row>
    <row r="403" spans="1:7" x14ac:dyDescent="0.2">
      <c r="A403" s="334"/>
      <c r="B403" s="335"/>
      <c r="C403" s="335"/>
      <c r="D403" s="335"/>
      <c r="E403" s="335"/>
      <c r="F403" s="335"/>
      <c r="G403" s="335"/>
    </row>
    <row r="404" spans="1:7" x14ac:dyDescent="0.2">
      <c r="A404" s="334"/>
      <c r="B404" s="335"/>
      <c r="C404" s="335"/>
      <c r="D404" s="335"/>
      <c r="E404" s="335"/>
      <c r="F404" s="335"/>
      <c r="G404" s="335"/>
    </row>
    <row r="405" spans="1:7" x14ac:dyDescent="0.2">
      <c r="A405" s="334"/>
      <c r="B405" s="335"/>
      <c r="C405" s="335"/>
      <c r="D405" s="335"/>
      <c r="E405" s="335"/>
      <c r="F405" s="335"/>
      <c r="G405" s="335"/>
    </row>
    <row r="406" spans="1:7" x14ac:dyDescent="0.2">
      <c r="A406" s="334"/>
      <c r="B406" s="335"/>
      <c r="C406" s="335"/>
      <c r="D406" s="335"/>
      <c r="E406" s="335"/>
      <c r="F406" s="335"/>
      <c r="G406" s="335"/>
    </row>
    <row r="407" spans="1:7" x14ac:dyDescent="0.2">
      <c r="A407" s="334"/>
      <c r="B407" s="335"/>
      <c r="C407" s="335"/>
      <c r="D407" s="335"/>
      <c r="E407" s="335"/>
      <c r="F407" s="335"/>
      <c r="G407" s="335"/>
    </row>
    <row r="408" spans="1:7" x14ac:dyDescent="0.2">
      <c r="A408" s="334"/>
      <c r="B408" s="335"/>
      <c r="C408" s="335"/>
      <c r="D408" s="335"/>
      <c r="E408" s="335"/>
      <c r="F408" s="335"/>
      <c r="G408" s="335"/>
    </row>
    <row r="409" spans="1:7" x14ac:dyDescent="0.2">
      <c r="A409" s="334"/>
      <c r="B409" s="335"/>
      <c r="C409" s="335"/>
      <c r="D409" s="335"/>
      <c r="E409" s="335"/>
      <c r="F409" s="335"/>
      <c r="G409" s="335"/>
    </row>
    <row r="410" spans="1:7" x14ac:dyDescent="0.2">
      <c r="A410" s="334"/>
      <c r="B410" s="335"/>
      <c r="C410" s="335"/>
      <c r="D410" s="335"/>
      <c r="E410" s="335"/>
      <c r="F410" s="335"/>
      <c r="G410" s="335"/>
    </row>
    <row r="411" spans="1:7" x14ac:dyDescent="0.2">
      <c r="A411" s="334"/>
      <c r="B411" s="335"/>
      <c r="C411" s="335"/>
      <c r="D411" s="335"/>
      <c r="E411" s="335"/>
      <c r="F411" s="335"/>
      <c r="G411" s="335"/>
    </row>
    <row r="412" spans="1:7" x14ac:dyDescent="0.2">
      <c r="A412" s="334"/>
      <c r="B412" s="335"/>
      <c r="C412" s="335"/>
      <c r="D412" s="335"/>
      <c r="E412" s="335"/>
      <c r="F412" s="335"/>
      <c r="G412" s="335"/>
    </row>
    <row r="413" spans="1:7" x14ac:dyDescent="0.2">
      <c r="A413" s="334"/>
      <c r="B413" s="335"/>
      <c r="C413" s="335"/>
      <c r="D413" s="335"/>
      <c r="E413" s="335"/>
      <c r="F413" s="335"/>
      <c r="G413" s="335"/>
    </row>
    <row r="414" spans="1:7" x14ac:dyDescent="0.2">
      <c r="A414" s="334"/>
      <c r="B414" s="335"/>
      <c r="C414" s="335"/>
      <c r="D414" s="335"/>
      <c r="E414" s="335"/>
      <c r="F414" s="335"/>
      <c r="G414" s="335"/>
    </row>
    <row r="415" spans="1:7" x14ac:dyDescent="0.2">
      <c r="A415" s="334"/>
      <c r="B415" s="335"/>
      <c r="C415" s="335"/>
      <c r="D415" s="335"/>
      <c r="E415" s="335"/>
      <c r="F415" s="335"/>
      <c r="G415" s="335"/>
    </row>
    <row r="416" spans="1:7" x14ac:dyDescent="0.2">
      <c r="A416" s="334"/>
      <c r="B416" s="335"/>
      <c r="C416" s="335"/>
      <c r="D416" s="335"/>
      <c r="E416" s="335"/>
      <c r="F416" s="335"/>
      <c r="G416" s="335"/>
    </row>
    <row r="417" spans="1:7" x14ac:dyDescent="0.2">
      <c r="A417" s="334"/>
      <c r="B417" s="335"/>
      <c r="C417" s="335"/>
      <c r="D417" s="335"/>
      <c r="E417" s="335"/>
      <c r="F417" s="335"/>
      <c r="G417" s="335"/>
    </row>
    <row r="418" spans="1:7" x14ac:dyDescent="0.2">
      <c r="A418" s="334"/>
      <c r="B418" s="335"/>
      <c r="C418" s="335"/>
      <c r="D418" s="335"/>
      <c r="E418" s="335"/>
      <c r="F418" s="335"/>
      <c r="G418" s="335"/>
    </row>
    <row r="419" spans="1:7" x14ac:dyDescent="0.2">
      <c r="A419" s="334"/>
      <c r="B419" s="335"/>
      <c r="C419" s="335"/>
      <c r="D419" s="335"/>
      <c r="E419" s="335"/>
      <c r="F419" s="335"/>
      <c r="G419" s="335"/>
    </row>
    <row r="420" spans="1:7" x14ac:dyDescent="0.2">
      <c r="A420" s="334"/>
      <c r="B420" s="335"/>
      <c r="C420" s="335"/>
      <c r="D420" s="335"/>
      <c r="E420" s="335"/>
      <c r="F420" s="335"/>
      <c r="G420" s="335"/>
    </row>
    <row r="421" spans="1:7" x14ac:dyDescent="0.2">
      <c r="A421" s="334"/>
      <c r="B421" s="335"/>
      <c r="C421" s="335"/>
      <c r="D421" s="335"/>
      <c r="E421" s="335"/>
      <c r="F421" s="335"/>
      <c r="G421" s="335"/>
    </row>
    <row r="422" spans="1:7" x14ac:dyDescent="0.2">
      <c r="A422" s="334"/>
      <c r="B422" s="335"/>
      <c r="C422" s="335"/>
      <c r="D422" s="335"/>
      <c r="E422" s="335"/>
      <c r="F422" s="335"/>
      <c r="G422" s="335"/>
    </row>
    <row r="423" spans="1:7" x14ac:dyDescent="0.2">
      <c r="A423" s="334"/>
      <c r="B423" s="335"/>
      <c r="C423" s="335"/>
      <c r="D423" s="335"/>
      <c r="E423" s="335"/>
      <c r="F423" s="335"/>
      <c r="G423" s="335"/>
    </row>
    <row r="424" spans="1:7" x14ac:dyDescent="0.2">
      <c r="A424" s="334"/>
      <c r="B424" s="335"/>
      <c r="C424" s="335"/>
      <c r="D424" s="335"/>
      <c r="E424" s="335"/>
      <c r="F424" s="335"/>
      <c r="G424" s="335"/>
    </row>
    <row r="425" spans="1:7" x14ac:dyDescent="0.2">
      <c r="A425" s="334"/>
      <c r="B425" s="335"/>
      <c r="C425" s="335"/>
      <c r="D425" s="335"/>
      <c r="E425" s="335"/>
      <c r="F425" s="335"/>
      <c r="G425" s="335"/>
    </row>
    <row r="426" spans="1:7" x14ac:dyDescent="0.2">
      <c r="A426" s="334"/>
      <c r="B426" s="335"/>
      <c r="C426" s="335"/>
      <c r="D426" s="335"/>
      <c r="E426" s="335"/>
      <c r="F426" s="335"/>
      <c r="G426" s="335"/>
    </row>
    <row r="427" spans="1:7" x14ac:dyDescent="0.2">
      <c r="A427" s="334"/>
      <c r="B427" s="335"/>
      <c r="C427" s="335"/>
      <c r="D427" s="335"/>
      <c r="E427" s="335"/>
      <c r="F427" s="335"/>
      <c r="G427" s="335"/>
    </row>
    <row r="428" spans="1:7" x14ac:dyDescent="0.2">
      <c r="A428" s="334"/>
      <c r="B428" s="335"/>
      <c r="C428" s="335"/>
      <c r="D428" s="335"/>
      <c r="E428" s="335"/>
      <c r="F428" s="335"/>
      <c r="G428" s="335"/>
    </row>
    <row r="429" spans="1:7" x14ac:dyDescent="0.2">
      <c r="A429" s="334"/>
      <c r="B429" s="335"/>
      <c r="C429" s="335"/>
      <c r="D429" s="335"/>
      <c r="E429" s="335"/>
      <c r="F429" s="335"/>
      <c r="G429" s="335"/>
    </row>
    <row r="430" spans="1:7" x14ac:dyDescent="0.2">
      <c r="A430" s="334"/>
      <c r="B430" s="335"/>
      <c r="C430" s="335"/>
      <c r="D430" s="335"/>
      <c r="E430" s="335"/>
      <c r="F430" s="335"/>
      <c r="G430" s="335"/>
    </row>
    <row r="431" spans="1:7" x14ac:dyDescent="0.2">
      <c r="A431" s="334"/>
      <c r="B431" s="335"/>
      <c r="C431" s="335"/>
      <c r="D431" s="335"/>
      <c r="E431" s="335"/>
      <c r="F431" s="335"/>
      <c r="G431" s="335"/>
    </row>
    <row r="432" spans="1:7" x14ac:dyDescent="0.2">
      <c r="A432" s="334"/>
      <c r="B432" s="335"/>
      <c r="C432" s="335"/>
      <c r="D432" s="335"/>
      <c r="E432" s="335"/>
      <c r="F432" s="335"/>
      <c r="G432" s="335"/>
    </row>
    <row r="433" spans="1:7" x14ac:dyDescent="0.2">
      <c r="A433" s="334"/>
      <c r="B433" s="335"/>
      <c r="C433" s="335"/>
      <c r="D433" s="335"/>
      <c r="E433" s="335"/>
      <c r="F433" s="335"/>
      <c r="G433" s="335"/>
    </row>
    <row r="434" spans="1:7" x14ac:dyDescent="0.2">
      <c r="A434" s="334"/>
      <c r="B434" s="335"/>
      <c r="C434" s="335"/>
      <c r="D434" s="335"/>
      <c r="E434" s="335"/>
      <c r="F434" s="335"/>
      <c r="G434" s="335"/>
    </row>
    <row r="435" spans="1:7" x14ac:dyDescent="0.2">
      <c r="A435" s="334"/>
      <c r="B435" s="335"/>
      <c r="C435" s="335"/>
      <c r="D435" s="335"/>
      <c r="E435" s="335"/>
      <c r="F435" s="335"/>
      <c r="G435" s="335"/>
    </row>
    <row r="436" spans="1:7" x14ac:dyDescent="0.2">
      <c r="A436" s="334"/>
      <c r="B436" s="335"/>
      <c r="C436" s="335"/>
      <c r="D436" s="335"/>
      <c r="E436" s="335"/>
      <c r="F436" s="335"/>
      <c r="G436" s="335"/>
    </row>
    <row r="437" spans="1:7" x14ac:dyDescent="0.2">
      <c r="A437" s="334"/>
      <c r="B437" s="335"/>
      <c r="C437" s="335"/>
      <c r="D437" s="335"/>
      <c r="E437" s="335"/>
      <c r="F437" s="335"/>
      <c r="G437" s="335"/>
    </row>
    <row r="438" spans="1:7" x14ac:dyDescent="0.2">
      <c r="A438" s="334"/>
      <c r="B438" s="335"/>
      <c r="C438" s="335"/>
      <c r="D438" s="335"/>
      <c r="E438" s="335"/>
      <c r="F438" s="335"/>
      <c r="G438" s="335"/>
    </row>
    <row r="439" spans="1:7" x14ac:dyDescent="0.2">
      <c r="A439" s="334"/>
      <c r="B439" s="335"/>
      <c r="C439" s="335"/>
      <c r="D439" s="335"/>
      <c r="E439" s="335"/>
      <c r="F439" s="335"/>
      <c r="G439" s="335"/>
    </row>
    <row r="440" spans="1:7" x14ac:dyDescent="0.2">
      <c r="A440" s="334"/>
      <c r="B440" s="335"/>
      <c r="C440" s="335"/>
      <c r="D440" s="335"/>
      <c r="E440" s="335"/>
      <c r="F440" s="335"/>
      <c r="G440" s="335"/>
    </row>
    <row r="441" spans="1:7" x14ac:dyDescent="0.2">
      <c r="A441" s="334"/>
      <c r="B441" s="335"/>
      <c r="C441" s="335"/>
      <c r="D441" s="335"/>
      <c r="E441" s="335"/>
      <c r="F441" s="335"/>
      <c r="G441" s="335"/>
    </row>
    <row r="442" spans="1:7" x14ac:dyDescent="0.2">
      <c r="A442" s="334"/>
      <c r="B442" s="335"/>
      <c r="C442" s="335"/>
      <c r="D442" s="335"/>
      <c r="E442" s="335"/>
      <c r="F442" s="335"/>
      <c r="G442" s="335"/>
    </row>
    <row r="443" spans="1:7" x14ac:dyDescent="0.2">
      <c r="A443" s="334"/>
      <c r="B443" s="335"/>
      <c r="C443" s="335"/>
      <c r="D443" s="335"/>
      <c r="E443" s="335"/>
      <c r="F443" s="335"/>
      <c r="G443" s="335"/>
    </row>
    <row r="444" spans="1:7" x14ac:dyDescent="0.2">
      <c r="A444" s="334"/>
      <c r="B444" s="335"/>
      <c r="C444" s="335"/>
      <c r="D444" s="335"/>
      <c r="E444" s="335"/>
      <c r="F444" s="335"/>
      <c r="G444" s="335"/>
    </row>
    <row r="445" spans="1:7" x14ac:dyDescent="0.2">
      <c r="A445" s="334"/>
      <c r="B445" s="335"/>
      <c r="C445" s="335"/>
      <c r="D445" s="335"/>
      <c r="E445" s="335"/>
      <c r="F445" s="335"/>
      <c r="G445" s="335"/>
    </row>
    <row r="446" spans="1:7" x14ac:dyDescent="0.2">
      <c r="A446" s="334"/>
      <c r="B446" s="335"/>
      <c r="C446" s="335"/>
      <c r="D446" s="335"/>
      <c r="E446" s="335"/>
      <c r="F446" s="335"/>
      <c r="G446" s="335"/>
    </row>
    <row r="447" spans="1:7" x14ac:dyDescent="0.2">
      <c r="A447" s="334"/>
      <c r="B447" s="335"/>
      <c r="C447" s="335"/>
      <c r="D447" s="335"/>
      <c r="E447" s="335"/>
      <c r="F447" s="335"/>
      <c r="G447" s="335"/>
    </row>
    <row r="448" spans="1:7" x14ac:dyDescent="0.2">
      <c r="A448" s="334"/>
      <c r="B448" s="335"/>
      <c r="C448" s="335"/>
      <c r="D448" s="335"/>
      <c r="E448" s="335"/>
      <c r="F448" s="335"/>
      <c r="G448" s="335"/>
    </row>
    <row r="449" spans="1:7" x14ac:dyDescent="0.2">
      <c r="A449" s="334"/>
      <c r="B449" s="335"/>
      <c r="C449" s="335"/>
      <c r="D449" s="335"/>
      <c r="E449" s="335"/>
      <c r="F449" s="335"/>
      <c r="G449" s="335"/>
    </row>
    <row r="450" spans="1:7" x14ac:dyDescent="0.2">
      <c r="A450" s="334"/>
      <c r="B450" s="335"/>
      <c r="C450" s="335"/>
      <c r="D450" s="335"/>
      <c r="E450" s="335"/>
      <c r="F450" s="335"/>
      <c r="G450" s="335"/>
    </row>
    <row r="451" spans="1:7" x14ac:dyDescent="0.2">
      <c r="A451" s="334"/>
      <c r="B451" s="335"/>
      <c r="C451" s="335"/>
      <c r="D451" s="335"/>
      <c r="E451" s="335"/>
      <c r="F451" s="335"/>
      <c r="G451" s="335"/>
    </row>
    <row r="452" spans="1:7" x14ac:dyDescent="0.2">
      <c r="A452" s="334"/>
      <c r="B452" s="335"/>
      <c r="C452" s="335"/>
      <c r="D452" s="335"/>
      <c r="E452" s="335"/>
      <c r="F452" s="335"/>
      <c r="G452" s="335"/>
    </row>
    <row r="453" spans="1:7" x14ac:dyDescent="0.2">
      <c r="A453" s="334"/>
      <c r="B453" s="335"/>
      <c r="C453" s="335"/>
      <c r="D453" s="335"/>
      <c r="E453" s="335"/>
      <c r="F453" s="335"/>
      <c r="G453" s="335"/>
    </row>
    <row r="454" spans="1:7" x14ac:dyDescent="0.2">
      <c r="A454" s="334"/>
      <c r="B454" s="335"/>
      <c r="C454" s="335"/>
      <c r="D454" s="335"/>
      <c r="E454" s="335"/>
      <c r="F454" s="335"/>
      <c r="G454" s="335"/>
    </row>
    <row r="455" spans="1:7" x14ac:dyDescent="0.2">
      <c r="A455" s="334"/>
      <c r="B455" s="335"/>
      <c r="C455" s="335"/>
      <c r="D455" s="335"/>
      <c r="E455" s="335"/>
      <c r="F455" s="335"/>
      <c r="G455" s="335"/>
    </row>
    <row r="456" spans="1:7" x14ac:dyDescent="0.2">
      <c r="A456" s="334"/>
      <c r="B456" s="335"/>
      <c r="C456" s="335"/>
      <c r="D456" s="335"/>
      <c r="E456" s="335"/>
      <c r="F456" s="335"/>
      <c r="G456" s="335"/>
    </row>
    <row r="457" spans="1:7" x14ac:dyDescent="0.2">
      <c r="A457" s="334"/>
      <c r="B457" s="335"/>
      <c r="C457" s="335"/>
      <c r="D457" s="335"/>
      <c r="E457" s="335"/>
      <c r="F457" s="335"/>
      <c r="G457" s="335"/>
    </row>
    <row r="458" spans="1:7" x14ac:dyDescent="0.2">
      <c r="A458" s="334"/>
      <c r="B458" s="335"/>
      <c r="C458" s="335"/>
      <c r="D458" s="335"/>
      <c r="E458" s="335"/>
      <c r="F458" s="335"/>
      <c r="G458" s="335"/>
    </row>
    <row r="459" spans="1:7" x14ac:dyDescent="0.2">
      <c r="A459" s="334"/>
      <c r="B459" s="335"/>
      <c r="C459" s="335"/>
      <c r="D459" s="335"/>
      <c r="E459" s="335"/>
      <c r="F459" s="335"/>
      <c r="G459" s="335"/>
    </row>
    <row r="460" spans="1:7" x14ac:dyDescent="0.2">
      <c r="A460" s="334"/>
      <c r="B460" s="335"/>
      <c r="C460" s="335"/>
      <c r="D460" s="335"/>
      <c r="E460" s="335"/>
      <c r="F460" s="335"/>
      <c r="G460" s="335"/>
    </row>
    <row r="461" spans="1:7" x14ac:dyDescent="0.2">
      <c r="A461" s="334"/>
      <c r="B461" s="335"/>
      <c r="C461" s="335"/>
      <c r="D461" s="335"/>
      <c r="E461" s="335"/>
      <c r="F461" s="335"/>
      <c r="G461" s="335"/>
    </row>
    <row r="462" spans="1:7" x14ac:dyDescent="0.2">
      <c r="A462" s="334"/>
      <c r="B462" s="335"/>
      <c r="C462" s="335"/>
      <c r="D462" s="335"/>
      <c r="E462" s="335"/>
      <c r="F462" s="335"/>
      <c r="G462" s="335"/>
    </row>
    <row r="463" spans="1:7" x14ac:dyDescent="0.2">
      <c r="A463" s="334"/>
      <c r="B463" s="335"/>
      <c r="C463" s="335"/>
      <c r="D463" s="335"/>
      <c r="E463" s="335"/>
      <c r="F463" s="335"/>
      <c r="G463" s="335"/>
    </row>
    <row r="464" spans="1:7" x14ac:dyDescent="0.2">
      <c r="A464" s="334"/>
      <c r="B464" s="335"/>
      <c r="C464" s="335"/>
      <c r="D464" s="335"/>
      <c r="E464" s="335"/>
      <c r="F464" s="335"/>
      <c r="G464" s="335"/>
    </row>
    <row r="465" spans="1:7" x14ac:dyDescent="0.2">
      <c r="A465" s="334"/>
      <c r="B465" s="335"/>
      <c r="C465" s="335"/>
      <c r="D465" s="335"/>
      <c r="E465" s="335"/>
      <c r="F465" s="335"/>
      <c r="G465" s="335"/>
    </row>
    <row r="466" spans="1:7" x14ac:dyDescent="0.2">
      <c r="A466" s="334"/>
      <c r="B466" s="335"/>
      <c r="C466" s="335"/>
      <c r="D466" s="335"/>
      <c r="E466" s="335"/>
      <c r="F466" s="335"/>
      <c r="G466" s="335"/>
    </row>
    <row r="467" spans="1:7" x14ac:dyDescent="0.2">
      <c r="A467" s="334"/>
      <c r="B467" s="335"/>
      <c r="C467" s="335"/>
      <c r="D467" s="335"/>
      <c r="E467" s="335"/>
      <c r="F467" s="335"/>
      <c r="G467" s="335"/>
    </row>
    <row r="468" spans="1:7" x14ac:dyDescent="0.2">
      <c r="A468" s="334"/>
      <c r="B468" s="335"/>
      <c r="C468" s="335"/>
      <c r="D468" s="335"/>
      <c r="E468" s="335"/>
      <c r="F468" s="335"/>
      <c r="G468" s="335"/>
    </row>
    <row r="469" spans="1:7" x14ac:dyDescent="0.2">
      <c r="A469" s="334"/>
      <c r="B469" s="335"/>
      <c r="C469" s="335"/>
      <c r="D469" s="335"/>
      <c r="E469" s="335"/>
      <c r="F469" s="335"/>
      <c r="G469" s="335"/>
    </row>
    <row r="470" spans="1:7" x14ac:dyDescent="0.2">
      <c r="A470" s="334"/>
      <c r="B470" s="335"/>
      <c r="C470" s="335"/>
      <c r="D470" s="335"/>
      <c r="E470" s="335"/>
      <c r="F470" s="335"/>
      <c r="G470" s="335"/>
    </row>
    <row r="471" spans="1:7" x14ac:dyDescent="0.2">
      <c r="A471" s="334"/>
      <c r="B471" s="335"/>
      <c r="C471" s="335"/>
      <c r="D471" s="335"/>
      <c r="E471" s="335"/>
      <c r="F471" s="335"/>
      <c r="G471" s="335"/>
    </row>
    <row r="472" spans="1:7" x14ac:dyDescent="0.2">
      <c r="A472" s="334"/>
      <c r="B472" s="335"/>
      <c r="C472" s="335"/>
      <c r="D472" s="335"/>
      <c r="E472" s="335"/>
      <c r="F472" s="335"/>
      <c r="G472" s="335"/>
    </row>
    <row r="473" spans="1:7" x14ac:dyDescent="0.2">
      <c r="A473" s="334"/>
      <c r="B473" s="335"/>
      <c r="C473" s="335"/>
      <c r="D473" s="335"/>
      <c r="E473" s="335"/>
      <c r="F473" s="335"/>
      <c r="G473" s="335"/>
    </row>
    <row r="474" spans="1:7" x14ac:dyDescent="0.2">
      <c r="A474" s="334"/>
      <c r="B474" s="335"/>
      <c r="C474" s="335"/>
      <c r="D474" s="335"/>
      <c r="E474" s="335"/>
      <c r="F474" s="335"/>
      <c r="G474" s="335"/>
    </row>
    <row r="475" spans="1:7" x14ac:dyDescent="0.2">
      <c r="A475" s="334"/>
      <c r="B475" s="335"/>
      <c r="C475" s="335"/>
      <c r="D475" s="335"/>
      <c r="E475" s="335"/>
      <c r="F475" s="335"/>
      <c r="G475" s="335"/>
    </row>
    <row r="476" spans="1:7" x14ac:dyDescent="0.2">
      <c r="A476" s="334"/>
      <c r="B476" s="335"/>
      <c r="C476" s="335"/>
      <c r="D476" s="335"/>
      <c r="E476" s="335"/>
      <c r="F476" s="335"/>
      <c r="G476" s="335"/>
    </row>
    <row r="477" spans="1:7" x14ac:dyDescent="0.2">
      <c r="A477" s="334"/>
      <c r="B477" s="335"/>
      <c r="C477" s="335"/>
      <c r="D477" s="335"/>
      <c r="E477" s="335"/>
      <c r="F477" s="335"/>
      <c r="G477" s="335"/>
    </row>
    <row r="478" spans="1:7" x14ac:dyDescent="0.2">
      <c r="A478" s="334"/>
      <c r="B478" s="335"/>
      <c r="C478" s="335"/>
      <c r="D478" s="335"/>
      <c r="E478" s="335"/>
      <c r="F478" s="335"/>
      <c r="G478" s="335"/>
    </row>
    <row r="479" spans="1:7" x14ac:dyDescent="0.2">
      <c r="A479" s="334"/>
      <c r="B479" s="335"/>
      <c r="C479" s="335"/>
      <c r="D479" s="335"/>
      <c r="E479" s="335"/>
      <c r="F479" s="335"/>
      <c r="G479" s="335"/>
    </row>
    <row r="480" spans="1:7" x14ac:dyDescent="0.2">
      <c r="A480" s="334"/>
      <c r="B480" s="335"/>
      <c r="C480" s="335"/>
      <c r="D480" s="335"/>
      <c r="E480" s="335"/>
      <c r="F480" s="335"/>
      <c r="G480" s="335"/>
    </row>
    <row r="481" spans="1:7" x14ac:dyDescent="0.2">
      <c r="A481" s="334"/>
      <c r="B481" s="335"/>
      <c r="C481" s="335"/>
      <c r="D481" s="335"/>
      <c r="E481" s="335"/>
      <c r="F481" s="335"/>
      <c r="G481" s="335"/>
    </row>
    <row r="482" spans="1:7" x14ac:dyDescent="0.2">
      <c r="A482" s="334"/>
      <c r="B482" s="335"/>
      <c r="C482" s="335"/>
      <c r="D482" s="335"/>
      <c r="E482" s="335"/>
      <c r="F482" s="335"/>
      <c r="G482" s="335"/>
    </row>
    <row r="483" spans="1:7" x14ac:dyDescent="0.2">
      <c r="A483" s="334"/>
      <c r="B483" s="335"/>
      <c r="C483" s="335"/>
      <c r="D483" s="335"/>
      <c r="E483" s="335"/>
      <c r="F483" s="335"/>
      <c r="G483" s="335"/>
    </row>
    <row r="484" spans="1:7" x14ac:dyDescent="0.2">
      <c r="A484" s="334"/>
      <c r="B484" s="335"/>
      <c r="C484" s="335"/>
      <c r="D484" s="335"/>
      <c r="E484" s="335"/>
      <c r="F484" s="335"/>
      <c r="G484" s="335"/>
    </row>
    <row r="485" spans="1:7" x14ac:dyDescent="0.2">
      <c r="A485" s="334"/>
      <c r="B485" s="335"/>
      <c r="C485" s="335"/>
      <c r="D485" s="335"/>
      <c r="E485" s="335"/>
      <c r="F485" s="335"/>
      <c r="G485" s="335"/>
    </row>
    <row r="486" spans="1:7" x14ac:dyDescent="0.2">
      <c r="A486" s="334"/>
      <c r="B486" s="335"/>
      <c r="C486" s="335"/>
      <c r="D486" s="335"/>
      <c r="E486" s="335"/>
      <c r="F486" s="335"/>
      <c r="G486" s="335"/>
    </row>
    <row r="487" spans="1:7" x14ac:dyDescent="0.2">
      <c r="A487" s="334"/>
      <c r="B487" s="335"/>
      <c r="C487" s="335"/>
      <c r="D487" s="335"/>
      <c r="E487" s="335"/>
      <c r="F487" s="335"/>
      <c r="G487" s="335"/>
    </row>
    <row r="488" spans="1:7" x14ac:dyDescent="0.2">
      <c r="A488" s="334"/>
      <c r="B488" s="335"/>
      <c r="C488" s="335"/>
      <c r="D488" s="335"/>
      <c r="E488" s="335"/>
      <c r="F488" s="335"/>
      <c r="G488" s="335"/>
    </row>
    <row r="489" spans="1:7" x14ac:dyDescent="0.2">
      <c r="A489" s="334"/>
      <c r="B489" s="335"/>
      <c r="C489" s="335"/>
      <c r="D489" s="335"/>
      <c r="E489" s="335"/>
      <c r="F489" s="335"/>
      <c r="G489" s="335"/>
    </row>
    <row r="490" spans="1:7" x14ac:dyDescent="0.2">
      <c r="A490" s="334"/>
      <c r="B490" s="335"/>
      <c r="C490" s="335"/>
      <c r="D490" s="335"/>
      <c r="E490" s="335"/>
      <c r="F490" s="335"/>
      <c r="G490" s="335"/>
    </row>
    <row r="491" spans="1:7" x14ac:dyDescent="0.2">
      <c r="A491" s="334"/>
      <c r="B491" s="335"/>
      <c r="C491" s="335"/>
      <c r="D491" s="335"/>
      <c r="E491" s="335"/>
      <c r="F491" s="335"/>
      <c r="G491" s="335"/>
    </row>
    <row r="492" spans="1:7" x14ac:dyDescent="0.2">
      <c r="A492" s="334"/>
      <c r="B492" s="335"/>
      <c r="C492" s="335"/>
      <c r="D492" s="335"/>
      <c r="E492" s="335"/>
      <c r="F492" s="335"/>
      <c r="G492" s="335"/>
    </row>
    <row r="493" spans="1:7" x14ac:dyDescent="0.2">
      <c r="A493" s="334"/>
      <c r="B493" s="335"/>
      <c r="C493" s="335"/>
      <c r="D493" s="335"/>
      <c r="E493" s="335"/>
      <c r="F493" s="335"/>
      <c r="G493" s="335"/>
    </row>
    <row r="494" spans="1:7" x14ac:dyDescent="0.2">
      <c r="A494" s="334"/>
      <c r="B494" s="335"/>
      <c r="C494" s="335"/>
      <c r="D494" s="335"/>
      <c r="E494" s="335"/>
      <c r="F494" s="335"/>
      <c r="G494" s="335"/>
    </row>
    <row r="495" spans="1:7" x14ac:dyDescent="0.2">
      <c r="A495" s="334"/>
      <c r="B495" s="335"/>
      <c r="C495" s="335"/>
      <c r="D495" s="335"/>
      <c r="E495" s="335"/>
      <c r="F495" s="335"/>
      <c r="G495" s="335"/>
    </row>
    <row r="496" spans="1:7" x14ac:dyDescent="0.2">
      <c r="A496" s="334"/>
      <c r="B496" s="335"/>
      <c r="C496" s="335"/>
      <c r="D496" s="335"/>
      <c r="E496" s="335"/>
      <c r="F496" s="335"/>
      <c r="G496" s="335"/>
    </row>
    <row r="497" spans="1:7" x14ac:dyDescent="0.2">
      <c r="A497" s="334"/>
      <c r="B497" s="335"/>
      <c r="C497" s="335"/>
      <c r="D497" s="335"/>
      <c r="E497" s="335"/>
      <c r="F497" s="335"/>
      <c r="G497" s="335"/>
    </row>
    <row r="498" spans="1:7" x14ac:dyDescent="0.2">
      <c r="A498" s="334"/>
      <c r="B498" s="335"/>
      <c r="C498" s="335"/>
      <c r="D498" s="335"/>
      <c r="E498" s="335"/>
      <c r="F498" s="335"/>
      <c r="G498" s="335"/>
    </row>
    <row r="499" spans="1:7" x14ac:dyDescent="0.2">
      <c r="A499" s="334"/>
      <c r="B499" s="335"/>
      <c r="C499" s="335"/>
      <c r="D499" s="335"/>
      <c r="E499" s="335"/>
      <c r="F499" s="335"/>
      <c r="G499" s="335"/>
    </row>
    <row r="500" spans="1:7" x14ac:dyDescent="0.2">
      <c r="A500" s="334"/>
      <c r="B500" s="335"/>
      <c r="C500" s="335"/>
      <c r="D500" s="335"/>
      <c r="E500" s="335"/>
      <c r="F500" s="335"/>
      <c r="G500" s="335"/>
    </row>
    <row r="501" spans="1:7" x14ac:dyDescent="0.2">
      <c r="A501" s="334"/>
      <c r="B501" s="335"/>
      <c r="C501" s="335"/>
      <c r="D501" s="335"/>
      <c r="E501" s="335"/>
      <c r="F501" s="335"/>
      <c r="G501" s="335"/>
    </row>
    <row r="502" spans="1:7" x14ac:dyDescent="0.2">
      <c r="A502" s="334"/>
      <c r="B502" s="335"/>
      <c r="C502" s="335"/>
      <c r="D502" s="335"/>
      <c r="E502" s="335"/>
      <c r="F502" s="335"/>
      <c r="G502" s="335"/>
    </row>
    <row r="503" spans="1:7" x14ac:dyDescent="0.2">
      <c r="A503" s="334"/>
      <c r="B503" s="335"/>
      <c r="C503" s="335"/>
      <c r="D503" s="335"/>
      <c r="E503" s="335"/>
      <c r="F503" s="335"/>
      <c r="G503" s="335"/>
    </row>
    <row r="504" spans="1:7" x14ac:dyDescent="0.2">
      <c r="A504" s="334"/>
      <c r="B504" s="335"/>
      <c r="C504" s="335"/>
      <c r="D504" s="335"/>
      <c r="E504" s="335"/>
      <c r="F504" s="335"/>
      <c r="G504" s="335"/>
    </row>
    <row r="505" spans="1:7" x14ac:dyDescent="0.2">
      <c r="A505" s="334"/>
      <c r="B505" s="335"/>
      <c r="C505" s="335"/>
      <c r="D505" s="335"/>
      <c r="E505" s="335"/>
      <c r="F505" s="335"/>
      <c r="G505" s="335"/>
    </row>
    <row r="506" spans="1:7" x14ac:dyDescent="0.2">
      <c r="A506" s="334"/>
      <c r="B506" s="335"/>
      <c r="C506" s="335"/>
      <c r="D506" s="335"/>
      <c r="E506" s="335"/>
      <c r="F506" s="335"/>
      <c r="G506" s="335"/>
    </row>
    <row r="507" spans="1:7" x14ac:dyDescent="0.2">
      <c r="A507" s="334"/>
      <c r="B507" s="335"/>
      <c r="C507" s="335"/>
      <c r="D507" s="335"/>
      <c r="E507" s="335"/>
      <c r="F507" s="335"/>
      <c r="G507" s="335"/>
    </row>
    <row r="508" spans="1:7" x14ac:dyDescent="0.2">
      <c r="A508" s="334"/>
      <c r="B508" s="335"/>
      <c r="C508" s="335"/>
      <c r="D508" s="335"/>
      <c r="E508" s="335"/>
      <c r="F508" s="335"/>
      <c r="G508" s="335"/>
    </row>
    <row r="509" spans="1:7" x14ac:dyDescent="0.2">
      <c r="A509" s="334"/>
      <c r="B509" s="335"/>
      <c r="C509" s="335"/>
      <c r="D509" s="335"/>
      <c r="E509" s="335"/>
      <c r="F509" s="335"/>
      <c r="G509" s="335"/>
    </row>
    <row r="510" spans="1:7" x14ac:dyDescent="0.2">
      <c r="A510" s="334"/>
      <c r="B510" s="335"/>
      <c r="C510" s="335"/>
      <c r="D510" s="335"/>
      <c r="E510" s="335"/>
      <c r="F510" s="335"/>
      <c r="G510" s="335"/>
    </row>
    <row r="511" spans="1:7" x14ac:dyDescent="0.2">
      <c r="A511" s="334"/>
      <c r="B511" s="335"/>
      <c r="C511" s="335"/>
      <c r="D511" s="335"/>
      <c r="E511" s="335"/>
      <c r="F511" s="335"/>
      <c r="G511" s="335"/>
    </row>
    <row r="512" spans="1:7" x14ac:dyDescent="0.2">
      <c r="A512" s="334"/>
      <c r="B512" s="335"/>
      <c r="C512" s="335"/>
      <c r="D512" s="335"/>
      <c r="E512" s="335"/>
      <c r="F512" s="335"/>
      <c r="G512" s="335"/>
    </row>
    <row r="513" spans="1:7" x14ac:dyDescent="0.2">
      <c r="A513" s="334"/>
      <c r="B513" s="335"/>
      <c r="C513" s="335"/>
      <c r="D513" s="335"/>
      <c r="E513" s="335"/>
      <c r="F513" s="335"/>
      <c r="G513" s="335"/>
    </row>
    <row r="514" spans="1:7" x14ac:dyDescent="0.2">
      <c r="A514" s="334"/>
      <c r="B514" s="335"/>
      <c r="C514" s="335"/>
      <c r="D514" s="335"/>
      <c r="E514" s="335"/>
      <c r="F514" s="335"/>
      <c r="G514" s="335"/>
    </row>
    <row r="515" spans="1:7" x14ac:dyDescent="0.2">
      <c r="A515" s="334"/>
      <c r="B515" s="335"/>
      <c r="C515" s="335"/>
      <c r="D515" s="335"/>
      <c r="E515" s="335"/>
      <c r="F515" s="335"/>
      <c r="G515" s="335"/>
    </row>
    <row r="516" spans="1:7" x14ac:dyDescent="0.2">
      <c r="A516" s="334"/>
      <c r="B516" s="335"/>
      <c r="C516" s="335"/>
      <c r="D516" s="335"/>
      <c r="E516" s="335"/>
      <c r="F516" s="335"/>
      <c r="G516" s="335"/>
    </row>
    <row r="517" spans="1:7" x14ac:dyDescent="0.2">
      <c r="A517" s="334"/>
      <c r="B517" s="335"/>
      <c r="C517" s="335"/>
      <c r="D517" s="335"/>
      <c r="E517" s="335"/>
      <c r="F517" s="335"/>
      <c r="G517" s="335"/>
    </row>
    <row r="518" spans="1:7" x14ac:dyDescent="0.2">
      <c r="A518" s="334"/>
      <c r="B518" s="335"/>
      <c r="C518" s="335"/>
      <c r="D518" s="335"/>
      <c r="E518" s="335"/>
      <c r="F518" s="335"/>
      <c r="G518" s="335"/>
    </row>
    <row r="519" spans="1:7" x14ac:dyDescent="0.2">
      <c r="A519" s="334"/>
      <c r="B519" s="335"/>
      <c r="C519" s="335"/>
      <c r="D519" s="335"/>
      <c r="E519" s="335"/>
      <c r="F519" s="335"/>
      <c r="G519" s="335"/>
    </row>
    <row r="520" spans="1:7" x14ac:dyDescent="0.2">
      <c r="A520" s="334"/>
      <c r="B520" s="335"/>
      <c r="C520" s="335"/>
      <c r="D520" s="335"/>
      <c r="E520" s="335"/>
      <c r="F520" s="335"/>
      <c r="G520" s="335"/>
    </row>
    <row r="521" spans="1:7" x14ac:dyDescent="0.2">
      <c r="A521" s="334"/>
      <c r="B521" s="335"/>
      <c r="C521" s="335"/>
      <c r="D521" s="335"/>
      <c r="E521" s="335"/>
      <c r="F521" s="335"/>
      <c r="G521" s="335"/>
    </row>
    <row r="522" spans="1:7" x14ac:dyDescent="0.2">
      <c r="A522" s="334"/>
      <c r="B522" s="335"/>
      <c r="C522" s="335"/>
      <c r="D522" s="335"/>
      <c r="E522" s="335"/>
      <c r="F522" s="335"/>
      <c r="G522" s="335"/>
    </row>
    <row r="523" spans="1:7" x14ac:dyDescent="0.2">
      <c r="A523" s="334"/>
      <c r="B523" s="335"/>
      <c r="C523" s="335"/>
      <c r="D523" s="335"/>
      <c r="E523" s="335"/>
      <c r="F523" s="335"/>
      <c r="G523" s="335"/>
    </row>
    <row r="524" spans="1:7" x14ac:dyDescent="0.2">
      <c r="A524" s="334"/>
      <c r="B524" s="335"/>
      <c r="C524" s="335"/>
      <c r="D524" s="335"/>
      <c r="E524" s="335"/>
      <c r="F524" s="335"/>
      <c r="G524" s="335"/>
    </row>
    <row r="525" spans="1:7" x14ac:dyDescent="0.2">
      <c r="A525" s="334"/>
      <c r="B525" s="335"/>
      <c r="C525" s="335"/>
      <c r="D525" s="335"/>
      <c r="E525" s="335"/>
      <c r="F525" s="335"/>
      <c r="G525" s="335"/>
    </row>
    <row r="526" spans="1:7" x14ac:dyDescent="0.2">
      <c r="A526" s="334"/>
      <c r="B526" s="335"/>
      <c r="C526" s="335"/>
      <c r="D526" s="335"/>
      <c r="E526" s="335"/>
      <c r="F526" s="335"/>
      <c r="G526" s="335"/>
    </row>
    <row r="527" spans="1:7" x14ac:dyDescent="0.2">
      <c r="A527" s="334"/>
      <c r="B527" s="335"/>
      <c r="C527" s="335"/>
      <c r="D527" s="335"/>
      <c r="E527" s="335"/>
      <c r="F527" s="335"/>
      <c r="G527" s="335"/>
    </row>
    <row r="528" spans="1:7" x14ac:dyDescent="0.2">
      <c r="A528" s="334"/>
      <c r="B528" s="335"/>
      <c r="C528" s="335"/>
      <c r="D528" s="335"/>
      <c r="E528" s="335"/>
      <c r="F528" s="335"/>
      <c r="G528" s="335"/>
    </row>
    <row r="529" spans="1:7" x14ac:dyDescent="0.2">
      <c r="A529" s="334"/>
      <c r="B529" s="335"/>
      <c r="C529" s="335"/>
      <c r="D529" s="335"/>
      <c r="E529" s="335"/>
      <c r="F529" s="335"/>
      <c r="G529" s="335"/>
    </row>
    <row r="530" spans="1:7" x14ac:dyDescent="0.2">
      <c r="A530" s="334"/>
      <c r="B530" s="335"/>
      <c r="C530" s="335"/>
      <c r="D530" s="335"/>
      <c r="E530" s="335"/>
      <c r="F530" s="335"/>
      <c r="G530" s="335"/>
    </row>
    <row r="531" spans="1:7" x14ac:dyDescent="0.2">
      <c r="A531" s="334"/>
      <c r="B531" s="335"/>
      <c r="C531" s="335"/>
      <c r="D531" s="335"/>
      <c r="E531" s="335"/>
      <c r="F531" s="335"/>
      <c r="G531" s="335"/>
    </row>
    <row r="532" spans="1:7" x14ac:dyDescent="0.2">
      <c r="A532" s="334"/>
      <c r="B532" s="335"/>
      <c r="C532" s="335"/>
      <c r="D532" s="335"/>
      <c r="E532" s="335"/>
      <c r="F532" s="335"/>
      <c r="G532" s="335"/>
    </row>
    <row r="533" spans="1:7" x14ac:dyDescent="0.2">
      <c r="A533" s="334"/>
      <c r="B533" s="335"/>
      <c r="C533" s="335"/>
      <c r="D533" s="335"/>
      <c r="E533" s="335"/>
      <c r="F533" s="335"/>
      <c r="G533" s="335"/>
    </row>
    <row r="534" spans="1:7" x14ac:dyDescent="0.2">
      <c r="A534" s="334"/>
      <c r="B534" s="335"/>
      <c r="C534" s="335"/>
      <c r="D534" s="335"/>
      <c r="E534" s="335"/>
      <c r="F534" s="335"/>
      <c r="G534" s="335"/>
    </row>
    <row r="535" spans="1:7" x14ac:dyDescent="0.2">
      <c r="A535" s="334"/>
      <c r="B535" s="335"/>
      <c r="C535" s="335"/>
      <c r="D535" s="335"/>
      <c r="E535" s="335"/>
      <c r="F535" s="335"/>
      <c r="G535" s="335"/>
    </row>
    <row r="536" spans="1:7" x14ac:dyDescent="0.2">
      <c r="A536" s="334"/>
      <c r="B536" s="335"/>
      <c r="C536" s="335"/>
      <c r="D536" s="335"/>
      <c r="E536" s="335"/>
      <c r="F536" s="335"/>
      <c r="G536" s="335"/>
    </row>
    <row r="537" spans="1:7" x14ac:dyDescent="0.2">
      <c r="A537" s="334"/>
      <c r="B537" s="335"/>
      <c r="C537" s="335"/>
      <c r="D537" s="335"/>
      <c r="E537" s="335"/>
      <c r="F537" s="335"/>
      <c r="G537" s="335"/>
    </row>
    <row r="538" spans="1:7" x14ac:dyDescent="0.2">
      <c r="A538" s="334"/>
      <c r="B538" s="335"/>
      <c r="C538" s="335"/>
      <c r="D538" s="335"/>
      <c r="E538" s="335"/>
      <c r="F538" s="335"/>
      <c r="G538" s="335"/>
    </row>
    <row r="539" spans="1:7" x14ac:dyDescent="0.2">
      <c r="A539" s="334"/>
      <c r="B539" s="335"/>
      <c r="C539" s="335"/>
      <c r="D539" s="335"/>
      <c r="E539" s="335"/>
      <c r="F539" s="335"/>
      <c r="G539" s="335"/>
    </row>
    <row r="540" spans="1:7" x14ac:dyDescent="0.2">
      <c r="A540" s="334"/>
      <c r="B540" s="335"/>
      <c r="C540" s="335"/>
      <c r="D540" s="335"/>
      <c r="E540" s="335"/>
      <c r="F540" s="335"/>
      <c r="G540" s="335"/>
    </row>
    <row r="541" spans="1:7" x14ac:dyDescent="0.2">
      <c r="A541" s="334"/>
      <c r="B541" s="335"/>
      <c r="C541" s="335"/>
      <c r="D541" s="335"/>
      <c r="E541" s="335"/>
      <c r="F541" s="335"/>
      <c r="G541" s="335"/>
    </row>
    <row r="542" spans="1:7" x14ac:dyDescent="0.2">
      <c r="A542" s="334"/>
      <c r="B542" s="335"/>
      <c r="C542" s="335"/>
      <c r="D542" s="335"/>
      <c r="E542" s="335"/>
      <c r="F542" s="335"/>
      <c r="G542" s="335"/>
    </row>
    <row r="543" spans="1:7" x14ac:dyDescent="0.2">
      <c r="A543" s="334"/>
      <c r="B543" s="335"/>
      <c r="C543" s="335"/>
      <c r="D543" s="335"/>
      <c r="E543" s="335"/>
      <c r="F543" s="335"/>
      <c r="G543" s="335"/>
    </row>
    <row r="544" spans="1:7" x14ac:dyDescent="0.2">
      <c r="A544" s="334"/>
      <c r="B544" s="335"/>
      <c r="C544" s="335"/>
      <c r="D544" s="335"/>
      <c r="E544" s="335"/>
      <c r="F544" s="335"/>
      <c r="G544" s="335"/>
    </row>
    <row r="545" spans="1:7" x14ac:dyDescent="0.2">
      <c r="A545" s="334"/>
      <c r="B545" s="335"/>
      <c r="C545" s="335"/>
      <c r="D545" s="335"/>
      <c r="E545" s="335"/>
      <c r="F545" s="335"/>
      <c r="G545" s="335"/>
    </row>
    <row r="546" spans="1:7" x14ac:dyDescent="0.2">
      <c r="A546" s="334"/>
      <c r="B546" s="335"/>
      <c r="C546" s="335"/>
      <c r="D546" s="335"/>
      <c r="E546" s="335"/>
      <c r="F546" s="335"/>
      <c r="G546" s="335"/>
    </row>
    <row r="547" spans="1:7" x14ac:dyDescent="0.2">
      <c r="A547" s="334"/>
      <c r="B547" s="335"/>
      <c r="C547" s="335"/>
      <c r="D547" s="335"/>
      <c r="E547" s="335"/>
      <c r="F547" s="335"/>
      <c r="G547" s="335"/>
    </row>
    <row r="548" spans="1:7" x14ac:dyDescent="0.2">
      <c r="A548" s="334"/>
      <c r="B548" s="335"/>
      <c r="C548" s="335"/>
      <c r="D548" s="335"/>
      <c r="E548" s="335"/>
      <c r="F548" s="335"/>
      <c r="G548" s="335"/>
    </row>
    <row r="549" spans="1:7" x14ac:dyDescent="0.2">
      <c r="A549" s="334"/>
      <c r="B549" s="335"/>
      <c r="C549" s="335"/>
      <c r="D549" s="335"/>
      <c r="E549" s="335"/>
      <c r="F549" s="335"/>
      <c r="G549" s="335"/>
    </row>
    <row r="550" spans="1:7" x14ac:dyDescent="0.2">
      <c r="A550" s="334"/>
      <c r="B550" s="335"/>
      <c r="C550" s="335"/>
      <c r="D550" s="335"/>
      <c r="E550" s="335"/>
      <c r="F550" s="335"/>
      <c r="G550" s="335"/>
    </row>
    <row r="551" spans="1:7" x14ac:dyDescent="0.2">
      <c r="A551" s="334"/>
      <c r="B551" s="335"/>
      <c r="C551" s="335"/>
      <c r="D551" s="335"/>
      <c r="E551" s="335"/>
      <c r="F551" s="335"/>
      <c r="G551" s="335"/>
    </row>
    <row r="552" spans="1:7" x14ac:dyDescent="0.2">
      <c r="A552" s="334"/>
      <c r="B552" s="335"/>
      <c r="C552" s="335"/>
      <c r="D552" s="335"/>
      <c r="E552" s="335"/>
      <c r="F552" s="335"/>
      <c r="G552" s="335"/>
    </row>
    <row r="553" spans="1:7" x14ac:dyDescent="0.2">
      <c r="A553" s="334"/>
      <c r="B553" s="335"/>
      <c r="C553" s="335"/>
      <c r="D553" s="335"/>
      <c r="E553" s="335"/>
      <c r="F553" s="335"/>
      <c r="G553" s="335"/>
    </row>
    <row r="554" spans="1:7" x14ac:dyDescent="0.2">
      <c r="A554" s="334"/>
      <c r="B554" s="335"/>
      <c r="C554" s="335"/>
      <c r="D554" s="335"/>
      <c r="E554" s="335"/>
      <c r="F554" s="335"/>
      <c r="G554" s="335"/>
    </row>
    <row r="555" spans="1:7" x14ac:dyDescent="0.2">
      <c r="A555" s="334"/>
      <c r="B555" s="335"/>
      <c r="C555" s="335"/>
      <c r="D555" s="335"/>
      <c r="E555" s="335"/>
      <c r="F555" s="335"/>
      <c r="G555" s="335"/>
    </row>
    <row r="556" spans="1:7" x14ac:dyDescent="0.2">
      <c r="A556" s="334"/>
      <c r="B556" s="335"/>
      <c r="C556" s="335"/>
      <c r="D556" s="335"/>
      <c r="E556" s="335"/>
      <c r="F556" s="335"/>
      <c r="G556" s="335"/>
    </row>
    <row r="557" spans="1:7" x14ac:dyDescent="0.2">
      <c r="A557" s="334"/>
      <c r="B557" s="335"/>
      <c r="C557" s="335"/>
      <c r="D557" s="335"/>
      <c r="E557" s="335"/>
      <c r="F557" s="335"/>
      <c r="G557" s="335"/>
    </row>
    <row r="558" spans="1:7" x14ac:dyDescent="0.2">
      <c r="A558" s="334"/>
      <c r="B558" s="335"/>
      <c r="C558" s="335"/>
      <c r="D558" s="335"/>
      <c r="E558" s="335"/>
      <c r="F558" s="335"/>
      <c r="G558" s="335"/>
    </row>
    <row r="559" spans="1:7" x14ac:dyDescent="0.2">
      <c r="A559" s="334"/>
      <c r="B559" s="335"/>
      <c r="C559" s="335"/>
      <c r="D559" s="335"/>
      <c r="E559" s="335"/>
      <c r="F559" s="335"/>
      <c r="G559" s="335"/>
    </row>
    <row r="560" spans="1:7" x14ac:dyDescent="0.2">
      <c r="A560" s="334"/>
      <c r="B560" s="335"/>
      <c r="C560" s="335"/>
      <c r="D560" s="335"/>
      <c r="E560" s="335"/>
      <c r="F560" s="335"/>
      <c r="G560" s="335"/>
    </row>
    <row r="561" spans="1:7" x14ac:dyDescent="0.2">
      <c r="A561" s="334"/>
      <c r="B561" s="335"/>
      <c r="C561" s="335"/>
      <c r="D561" s="335"/>
      <c r="E561" s="335"/>
      <c r="F561" s="335"/>
      <c r="G561" s="335"/>
    </row>
    <row r="562" spans="1:7" x14ac:dyDescent="0.2">
      <c r="A562" s="334"/>
      <c r="B562" s="335"/>
      <c r="C562" s="335"/>
      <c r="D562" s="335"/>
      <c r="E562" s="335"/>
      <c r="F562" s="335"/>
      <c r="G562" s="335"/>
    </row>
    <row r="563" spans="1:7" x14ac:dyDescent="0.2">
      <c r="A563" s="334"/>
      <c r="B563" s="335"/>
      <c r="C563" s="335"/>
      <c r="D563" s="335"/>
      <c r="E563" s="335"/>
      <c r="F563" s="335"/>
      <c r="G563" s="335"/>
    </row>
    <row r="564" spans="1:7" x14ac:dyDescent="0.2">
      <c r="A564" s="334"/>
      <c r="B564" s="335"/>
      <c r="C564" s="335"/>
      <c r="D564" s="335"/>
      <c r="E564" s="335"/>
      <c r="F564" s="335"/>
      <c r="G564" s="335"/>
    </row>
    <row r="565" spans="1:7" x14ac:dyDescent="0.2">
      <c r="A565" s="334"/>
      <c r="B565" s="335"/>
      <c r="C565" s="335"/>
      <c r="D565" s="335"/>
      <c r="E565" s="335"/>
      <c r="F565" s="335"/>
      <c r="G565" s="335"/>
    </row>
    <row r="566" spans="1:7" x14ac:dyDescent="0.2">
      <c r="A566" s="334"/>
      <c r="B566" s="335"/>
      <c r="C566" s="335"/>
      <c r="D566" s="335"/>
      <c r="E566" s="335"/>
      <c r="F566" s="335"/>
      <c r="G566" s="335"/>
    </row>
    <row r="567" spans="1:7" x14ac:dyDescent="0.2">
      <c r="A567" s="334"/>
      <c r="B567" s="335"/>
      <c r="C567" s="335"/>
      <c r="D567" s="335"/>
      <c r="E567" s="335"/>
      <c r="F567" s="335"/>
      <c r="G567" s="335"/>
    </row>
    <row r="568" spans="1:7" x14ac:dyDescent="0.2">
      <c r="A568" s="334"/>
      <c r="B568" s="335"/>
      <c r="C568" s="335"/>
      <c r="D568" s="335"/>
      <c r="E568" s="335"/>
      <c r="F568" s="335"/>
      <c r="G568" s="335"/>
    </row>
    <row r="569" spans="1:7" x14ac:dyDescent="0.2">
      <c r="A569" s="334"/>
      <c r="B569" s="335"/>
      <c r="C569" s="335"/>
      <c r="D569" s="335"/>
      <c r="E569" s="335"/>
      <c r="F569" s="335"/>
      <c r="G569" s="335"/>
    </row>
    <row r="570" spans="1:7" x14ac:dyDescent="0.2">
      <c r="A570" s="334"/>
      <c r="B570" s="335"/>
      <c r="C570" s="335"/>
      <c r="D570" s="335"/>
      <c r="E570" s="335"/>
      <c r="F570" s="335"/>
      <c r="G570" s="335"/>
    </row>
    <row r="571" spans="1:7" x14ac:dyDescent="0.2">
      <c r="A571" s="334"/>
      <c r="B571" s="335"/>
      <c r="C571" s="335"/>
      <c r="D571" s="335"/>
      <c r="E571" s="335"/>
      <c r="F571" s="335"/>
      <c r="G571" s="335"/>
    </row>
    <row r="572" spans="1:7" x14ac:dyDescent="0.2">
      <c r="A572" s="334"/>
      <c r="B572" s="335"/>
      <c r="C572" s="335"/>
      <c r="D572" s="335"/>
      <c r="E572" s="335"/>
      <c r="F572" s="335"/>
      <c r="G572" s="335"/>
    </row>
    <row r="573" spans="1:7" x14ac:dyDescent="0.2">
      <c r="A573" s="334"/>
      <c r="B573" s="335"/>
      <c r="C573" s="335"/>
      <c r="D573" s="335"/>
      <c r="E573" s="335"/>
      <c r="F573" s="335"/>
      <c r="G573" s="335"/>
    </row>
    <row r="574" spans="1:7" x14ac:dyDescent="0.2">
      <c r="A574" s="334"/>
      <c r="B574" s="335"/>
      <c r="C574" s="335"/>
      <c r="D574" s="335"/>
      <c r="E574" s="335"/>
      <c r="F574" s="335"/>
      <c r="G574" s="335"/>
    </row>
    <row r="575" spans="1:7" x14ac:dyDescent="0.2">
      <c r="A575" s="334"/>
      <c r="B575" s="335"/>
      <c r="C575" s="335"/>
      <c r="D575" s="335"/>
      <c r="E575" s="335"/>
      <c r="F575" s="335"/>
      <c r="G575" s="335"/>
    </row>
    <row r="576" spans="1:7" x14ac:dyDescent="0.2">
      <c r="A576" s="334"/>
      <c r="B576" s="335"/>
      <c r="C576" s="335"/>
      <c r="D576" s="335"/>
      <c r="E576" s="335"/>
      <c r="F576" s="335"/>
      <c r="G576" s="335"/>
    </row>
    <row r="577" spans="1:7" x14ac:dyDescent="0.2">
      <c r="A577" s="334"/>
      <c r="B577" s="335"/>
      <c r="C577" s="335"/>
      <c r="D577" s="335"/>
      <c r="E577" s="335"/>
      <c r="F577" s="335"/>
      <c r="G577" s="335"/>
    </row>
    <row r="578" spans="1:7" x14ac:dyDescent="0.2">
      <c r="A578" s="334"/>
      <c r="B578" s="335"/>
      <c r="C578" s="335"/>
      <c r="D578" s="335"/>
      <c r="E578" s="335"/>
      <c r="F578" s="335"/>
      <c r="G578" s="335"/>
    </row>
    <row r="579" spans="1:7" x14ac:dyDescent="0.2">
      <c r="A579" s="334"/>
      <c r="B579" s="335"/>
      <c r="C579" s="335"/>
      <c r="D579" s="335"/>
      <c r="E579" s="335"/>
      <c r="F579" s="335"/>
      <c r="G579" s="335"/>
    </row>
    <row r="580" spans="1:7" x14ac:dyDescent="0.2">
      <c r="A580" s="334"/>
      <c r="B580" s="335"/>
      <c r="C580" s="335"/>
      <c r="D580" s="335"/>
      <c r="E580" s="335"/>
      <c r="F580" s="335"/>
      <c r="G580" s="335"/>
    </row>
    <row r="581" spans="1:7" x14ac:dyDescent="0.2">
      <c r="A581" s="334"/>
      <c r="B581" s="335"/>
      <c r="C581" s="335"/>
      <c r="D581" s="335"/>
      <c r="E581" s="335"/>
      <c r="F581" s="335"/>
      <c r="G581" s="335"/>
    </row>
    <row r="582" spans="1:7" x14ac:dyDescent="0.2">
      <c r="A582" s="334"/>
      <c r="B582" s="335"/>
      <c r="C582" s="335"/>
      <c r="D582" s="335"/>
      <c r="E582" s="335"/>
      <c r="F582" s="335"/>
      <c r="G582" s="335"/>
    </row>
    <row r="583" spans="1:7" x14ac:dyDescent="0.2">
      <c r="A583" s="334"/>
      <c r="B583" s="335"/>
      <c r="C583" s="335"/>
      <c r="D583" s="335"/>
      <c r="E583" s="335"/>
      <c r="F583" s="335"/>
      <c r="G583" s="335"/>
    </row>
    <row r="584" spans="1:7" x14ac:dyDescent="0.2">
      <c r="A584" s="334"/>
      <c r="B584" s="335"/>
      <c r="C584" s="335"/>
      <c r="D584" s="335"/>
      <c r="E584" s="335"/>
      <c r="F584" s="335"/>
      <c r="G584" s="335"/>
    </row>
    <row r="585" spans="1:7" x14ac:dyDescent="0.2">
      <c r="A585" s="334"/>
      <c r="B585" s="335"/>
      <c r="C585" s="335"/>
      <c r="D585" s="335"/>
      <c r="E585" s="335"/>
      <c r="F585" s="335"/>
      <c r="G585" s="335"/>
    </row>
    <row r="586" spans="1:7" x14ac:dyDescent="0.2">
      <c r="A586" s="334"/>
      <c r="B586" s="335"/>
      <c r="C586" s="335"/>
      <c r="D586" s="335"/>
      <c r="E586" s="335"/>
      <c r="F586" s="335"/>
      <c r="G586" s="335"/>
    </row>
    <row r="587" spans="1:7" x14ac:dyDescent="0.2">
      <c r="A587" s="334"/>
      <c r="B587" s="335"/>
      <c r="C587" s="335"/>
      <c r="D587" s="335"/>
      <c r="E587" s="335"/>
      <c r="F587" s="335"/>
      <c r="G587" s="335"/>
    </row>
    <row r="588" spans="1:7" x14ac:dyDescent="0.2">
      <c r="A588" s="334"/>
      <c r="B588" s="335"/>
      <c r="C588" s="335"/>
      <c r="D588" s="335"/>
      <c r="E588" s="335"/>
      <c r="F588" s="335"/>
      <c r="G588" s="335"/>
    </row>
    <row r="589" spans="1:7" x14ac:dyDescent="0.2">
      <c r="A589" s="334"/>
      <c r="B589" s="335"/>
      <c r="C589" s="335"/>
      <c r="D589" s="335"/>
      <c r="E589" s="335"/>
      <c r="F589" s="335"/>
      <c r="G589" s="335"/>
    </row>
    <row r="590" spans="1:7" x14ac:dyDescent="0.2">
      <c r="A590" s="334"/>
      <c r="B590" s="335"/>
      <c r="C590" s="335"/>
      <c r="D590" s="335"/>
      <c r="E590" s="335"/>
      <c r="F590" s="335"/>
      <c r="G590" s="335"/>
    </row>
    <row r="591" spans="1:7" x14ac:dyDescent="0.2">
      <c r="A591" s="334"/>
      <c r="B591" s="335"/>
      <c r="C591" s="335"/>
      <c r="D591" s="335"/>
      <c r="E591" s="335"/>
      <c r="F591" s="335"/>
      <c r="G591" s="335"/>
    </row>
    <row r="592" spans="1:7" x14ac:dyDescent="0.2">
      <c r="A592" s="334"/>
      <c r="B592" s="335"/>
      <c r="C592" s="335"/>
      <c r="D592" s="335"/>
      <c r="E592" s="335"/>
      <c r="F592" s="335"/>
      <c r="G592" s="335"/>
    </row>
    <row r="593" spans="1:7" x14ac:dyDescent="0.2">
      <c r="A593" s="334"/>
      <c r="B593" s="335"/>
      <c r="C593" s="335"/>
      <c r="D593" s="335"/>
      <c r="E593" s="335"/>
      <c r="F593" s="335"/>
      <c r="G593" s="335"/>
    </row>
    <row r="594" spans="1:7" x14ac:dyDescent="0.2">
      <c r="A594" s="334"/>
      <c r="B594" s="335"/>
      <c r="C594" s="335"/>
      <c r="D594" s="335"/>
      <c r="E594" s="335"/>
      <c r="F594" s="335"/>
      <c r="G594" s="335"/>
    </row>
    <row r="595" spans="1:7" x14ac:dyDescent="0.2">
      <c r="A595" s="334"/>
      <c r="B595" s="335"/>
      <c r="C595" s="335"/>
      <c r="D595" s="335"/>
      <c r="E595" s="335"/>
      <c r="F595" s="335"/>
      <c r="G595" s="335"/>
    </row>
    <row r="596" spans="1:7" x14ac:dyDescent="0.2">
      <c r="A596" s="334"/>
      <c r="B596" s="335"/>
      <c r="C596" s="335"/>
      <c r="D596" s="335"/>
      <c r="E596" s="335"/>
      <c r="F596" s="335"/>
      <c r="G596" s="335"/>
    </row>
    <row r="597" spans="1:7" x14ac:dyDescent="0.2">
      <c r="A597" s="334"/>
      <c r="B597" s="335"/>
      <c r="C597" s="335"/>
      <c r="D597" s="335"/>
      <c r="E597" s="335"/>
      <c r="F597" s="335"/>
      <c r="G597" s="335"/>
    </row>
    <row r="598" spans="1:7" x14ac:dyDescent="0.2">
      <c r="A598" s="334"/>
      <c r="B598" s="335"/>
      <c r="C598" s="335"/>
      <c r="D598" s="335"/>
      <c r="E598" s="335"/>
      <c r="F598" s="335"/>
      <c r="G598" s="335"/>
    </row>
    <row r="599" spans="1:7" x14ac:dyDescent="0.2">
      <c r="A599" s="334"/>
      <c r="B599" s="335"/>
      <c r="C599" s="335"/>
      <c r="D599" s="335"/>
      <c r="E599" s="335"/>
      <c r="F599" s="335"/>
      <c r="G599" s="335"/>
    </row>
    <row r="600" spans="1:7" x14ac:dyDescent="0.2">
      <c r="A600" s="334"/>
      <c r="B600" s="335"/>
      <c r="C600" s="335"/>
      <c r="D600" s="335"/>
      <c r="E600" s="335"/>
      <c r="F600" s="335"/>
      <c r="G600" s="335"/>
    </row>
    <row r="601" spans="1:7" x14ac:dyDescent="0.2">
      <c r="A601" s="334"/>
      <c r="B601" s="335"/>
      <c r="C601" s="335"/>
      <c r="D601" s="335"/>
      <c r="E601" s="335"/>
      <c r="F601" s="335"/>
      <c r="G601" s="335"/>
    </row>
    <row r="602" spans="1:7" x14ac:dyDescent="0.2">
      <c r="A602" s="334"/>
      <c r="B602" s="335"/>
      <c r="C602" s="335"/>
      <c r="D602" s="335"/>
      <c r="E602" s="335"/>
      <c r="F602" s="335"/>
      <c r="G602" s="335"/>
    </row>
    <row r="603" spans="1:7" x14ac:dyDescent="0.2">
      <c r="A603" s="334"/>
      <c r="B603" s="335"/>
      <c r="C603" s="335"/>
      <c r="D603" s="335"/>
      <c r="E603" s="335"/>
      <c r="F603" s="335"/>
      <c r="G603" s="335"/>
    </row>
    <row r="604" spans="1:7" x14ac:dyDescent="0.2">
      <c r="A604" s="334"/>
      <c r="B604" s="335"/>
      <c r="C604" s="335"/>
      <c r="D604" s="335"/>
      <c r="E604" s="335"/>
      <c r="F604" s="335"/>
      <c r="G604" s="335"/>
    </row>
    <row r="605" spans="1:7" x14ac:dyDescent="0.2">
      <c r="A605" s="334"/>
      <c r="B605" s="335"/>
      <c r="C605" s="335"/>
      <c r="D605" s="335"/>
      <c r="E605" s="335"/>
      <c r="F605" s="335"/>
      <c r="G605" s="335"/>
    </row>
    <row r="606" spans="1:7" x14ac:dyDescent="0.2">
      <c r="A606" s="334"/>
      <c r="B606" s="335"/>
      <c r="C606" s="335"/>
      <c r="D606" s="335"/>
      <c r="E606" s="335"/>
      <c r="F606" s="335"/>
      <c r="G606" s="335"/>
    </row>
    <row r="607" spans="1:7" x14ac:dyDescent="0.2">
      <c r="A607" s="334"/>
      <c r="B607" s="335"/>
      <c r="C607" s="335"/>
      <c r="D607" s="335"/>
      <c r="E607" s="335"/>
      <c r="F607" s="335"/>
      <c r="G607" s="335"/>
    </row>
    <row r="608" spans="1:7" x14ac:dyDescent="0.2">
      <c r="A608" s="334"/>
      <c r="B608" s="335"/>
      <c r="C608" s="335"/>
      <c r="D608" s="335"/>
      <c r="E608" s="335"/>
      <c r="F608" s="335"/>
      <c r="G608" s="335"/>
    </row>
    <row r="609" spans="1:7" x14ac:dyDescent="0.2">
      <c r="A609" s="334"/>
      <c r="B609" s="335"/>
      <c r="C609" s="335"/>
      <c r="D609" s="335"/>
      <c r="E609" s="335"/>
      <c r="F609" s="335"/>
      <c r="G609" s="335"/>
    </row>
    <row r="610" spans="1:7" x14ac:dyDescent="0.2">
      <c r="A610" s="334"/>
      <c r="B610" s="335"/>
      <c r="C610" s="335"/>
      <c r="D610" s="335"/>
      <c r="E610" s="335"/>
      <c r="F610" s="335"/>
      <c r="G610" s="335"/>
    </row>
    <row r="611" spans="1:7" x14ac:dyDescent="0.2">
      <c r="A611" s="334"/>
      <c r="B611" s="335"/>
      <c r="C611" s="335"/>
      <c r="D611" s="335"/>
      <c r="E611" s="335"/>
      <c r="F611" s="335"/>
      <c r="G611" s="335"/>
    </row>
    <row r="612" spans="1:7" x14ac:dyDescent="0.2">
      <c r="A612" s="334"/>
      <c r="B612" s="335"/>
      <c r="C612" s="335"/>
      <c r="D612" s="335"/>
      <c r="E612" s="335"/>
      <c r="F612" s="335"/>
      <c r="G612" s="335"/>
    </row>
    <row r="613" spans="1:7" x14ac:dyDescent="0.2">
      <c r="A613" s="334"/>
      <c r="B613" s="335"/>
      <c r="C613" s="335"/>
      <c r="D613" s="335"/>
      <c r="E613" s="335"/>
      <c r="F613" s="335"/>
      <c r="G613" s="335"/>
    </row>
    <row r="614" spans="1:7" x14ac:dyDescent="0.2">
      <c r="A614" s="334"/>
      <c r="B614" s="335"/>
      <c r="C614" s="335"/>
      <c r="D614" s="335"/>
      <c r="E614" s="335"/>
      <c r="F614" s="335"/>
      <c r="G614" s="335"/>
    </row>
    <row r="615" spans="1:7" x14ac:dyDescent="0.2">
      <c r="A615" s="334"/>
      <c r="B615" s="335"/>
      <c r="C615" s="335"/>
      <c r="D615" s="335"/>
      <c r="E615" s="335"/>
      <c r="F615" s="335"/>
      <c r="G615" s="335"/>
    </row>
    <row r="616" spans="1:7" x14ac:dyDescent="0.2">
      <c r="A616" s="334"/>
      <c r="B616" s="335"/>
      <c r="C616" s="335"/>
      <c r="D616" s="335"/>
      <c r="E616" s="335"/>
      <c r="F616" s="335"/>
      <c r="G616" s="335"/>
    </row>
    <row r="617" spans="1:7" x14ac:dyDescent="0.2">
      <c r="A617" s="334"/>
      <c r="B617" s="335"/>
      <c r="C617" s="335"/>
      <c r="D617" s="335"/>
      <c r="E617" s="335"/>
      <c r="F617" s="335"/>
      <c r="G617" s="335"/>
    </row>
    <row r="618" spans="1:7" x14ac:dyDescent="0.2">
      <c r="A618" s="334"/>
      <c r="B618" s="335"/>
      <c r="C618" s="335"/>
      <c r="D618" s="335"/>
      <c r="E618" s="335"/>
      <c r="F618" s="335"/>
      <c r="G618" s="335"/>
    </row>
    <row r="619" spans="1:7" x14ac:dyDescent="0.2">
      <c r="A619" s="334"/>
      <c r="B619" s="335"/>
      <c r="C619" s="335"/>
      <c r="D619" s="335"/>
      <c r="E619" s="335"/>
      <c r="F619" s="335"/>
      <c r="G619" s="335"/>
    </row>
    <row r="620" spans="1:7" x14ac:dyDescent="0.2">
      <c r="A620" s="334"/>
      <c r="B620" s="335"/>
      <c r="C620" s="335"/>
      <c r="D620" s="335"/>
      <c r="E620" s="335"/>
      <c r="F620" s="335"/>
      <c r="G620" s="335"/>
    </row>
    <row r="621" spans="1:7" x14ac:dyDescent="0.2">
      <c r="A621" s="334"/>
      <c r="B621" s="335"/>
      <c r="C621" s="335"/>
      <c r="D621" s="335"/>
      <c r="E621" s="335"/>
      <c r="F621" s="335"/>
      <c r="G621" s="335"/>
    </row>
    <row r="622" spans="1:7" x14ac:dyDescent="0.2">
      <c r="A622" s="334"/>
      <c r="B622" s="335"/>
      <c r="C622" s="335"/>
      <c r="D622" s="335"/>
      <c r="E622" s="335"/>
      <c r="F622" s="335"/>
      <c r="G622" s="335"/>
    </row>
    <row r="623" spans="1:7" x14ac:dyDescent="0.2">
      <c r="A623" s="334"/>
      <c r="B623" s="335"/>
      <c r="C623" s="335"/>
      <c r="D623" s="335"/>
      <c r="E623" s="335"/>
      <c r="F623" s="335"/>
      <c r="G623" s="335"/>
    </row>
    <row r="624" spans="1:7" x14ac:dyDescent="0.2">
      <c r="A624" s="334"/>
      <c r="B624" s="335"/>
      <c r="C624" s="335"/>
      <c r="D624" s="335"/>
      <c r="E624" s="335"/>
      <c r="F624" s="335"/>
      <c r="G624" s="335"/>
    </row>
    <row r="625" spans="1:7" x14ac:dyDescent="0.2">
      <c r="A625" s="334"/>
      <c r="B625" s="335"/>
      <c r="C625" s="335"/>
      <c r="D625" s="335"/>
      <c r="E625" s="335"/>
      <c r="F625" s="335"/>
      <c r="G625" s="335"/>
    </row>
    <row r="626" spans="1:7" x14ac:dyDescent="0.2">
      <c r="A626" s="334"/>
      <c r="B626" s="335"/>
      <c r="C626" s="335"/>
      <c r="D626" s="335"/>
      <c r="E626" s="335"/>
      <c r="F626" s="335"/>
      <c r="G626" s="335"/>
    </row>
    <row r="627" spans="1:7" x14ac:dyDescent="0.2">
      <c r="A627" s="334"/>
      <c r="B627" s="335"/>
      <c r="C627" s="335"/>
      <c r="D627" s="335"/>
      <c r="E627" s="335"/>
      <c r="F627" s="335"/>
      <c r="G627" s="335"/>
    </row>
    <row r="628" spans="1:7" x14ac:dyDescent="0.2">
      <c r="A628" s="334"/>
      <c r="B628" s="335"/>
      <c r="C628" s="335"/>
      <c r="D628" s="335"/>
      <c r="E628" s="335"/>
      <c r="F628" s="335"/>
      <c r="G628" s="335"/>
    </row>
    <row r="629" spans="1:7" x14ac:dyDescent="0.2">
      <c r="A629" s="334"/>
      <c r="B629" s="335"/>
      <c r="C629" s="335"/>
      <c r="D629" s="335"/>
      <c r="E629" s="335"/>
      <c r="F629" s="335"/>
      <c r="G629" s="335"/>
    </row>
    <row r="630" spans="1:7" x14ac:dyDescent="0.2">
      <c r="A630" s="334"/>
      <c r="B630" s="335"/>
      <c r="C630" s="335"/>
      <c r="D630" s="335"/>
      <c r="E630" s="335"/>
      <c r="F630" s="335"/>
      <c r="G630" s="335"/>
    </row>
    <row r="631" spans="1:7" x14ac:dyDescent="0.2">
      <c r="A631" s="334"/>
      <c r="B631" s="335"/>
      <c r="C631" s="335"/>
      <c r="D631" s="335"/>
      <c r="E631" s="335"/>
      <c r="F631" s="335"/>
      <c r="G631" s="335"/>
    </row>
    <row r="632" spans="1:7" x14ac:dyDescent="0.2">
      <c r="A632" s="334"/>
      <c r="B632" s="335"/>
      <c r="C632" s="335"/>
      <c r="D632" s="335"/>
      <c r="E632" s="335"/>
      <c r="F632" s="335"/>
      <c r="G632" s="335"/>
    </row>
    <row r="633" spans="1:7" x14ac:dyDescent="0.2">
      <c r="A633" s="334"/>
      <c r="B633" s="335"/>
      <c r="C633" s="335"/>
      <c r="D633" s="335"/>
      <c r="E633" s="335"/>
      <c r="F633" s="335"/>
      <c r="G633" s="335"/>
    </row>
    <row r="634" spans="1:7" x14ac:dyDescent="0.2">
      <c r="A634" s="334"/>
      <c r="B634" s="335"/>
      <c r="C634" s="335"/>
      <c r="D634" s="335"/>
      <c r="E634" s="335"/>
      <c r="F634" s="335"/>
      <c r="G634" s="335"/>
    </row>
    <row r="635" spans="1:7" x14ac:dyDescent="0.2">
      <c r="A635" s="334"/>
      <c r="B635" s="335"/>
      <c r="C635" s="335"/>
      <c r="D635" s="335"/>
      <c r="E635" s="335"/>
      <c r="F635" s="335"/>
      <c r="G635" s="335"/>
    </row>
    <row r="636" spans="1:7" x14ac:dyDescent="0.2">
      <c r="A636" s="334"/>
      <c r="B636" s="335"/>
      <c r="C636" s="335"/>
      <c r="D636" s="335"/>
      <c r="E636" s="335"/>
      <c r="F636" s="335"/>
      <c r="G636" s="335"/>
    </row>
    <row r="637" spans="1:7" x14ac:dyDescent="0.2">
      <c r="A637" s="334"/>
      <c r="B637" s="335"/>
      <c r="C637" s="335"/>
      <c r="D637" s="335"/>
      <c r="E637" s="335"/>
      <c r="F637" s="335"/>
      <c r="G637" s="335"/>
    </row>
    <row r="638" spans="1:7" x14ac:dyDescent="0.2">
      <c r="A638" s="334"/>
      <c r="B638" s="335"/>
      <c r="C638" s="335"/>
      <c r="D638" s="335"/>
      <c r="E638" s="335"/>
      <c r="F638" s="335"/>
      <c r="G638" s="335"/>
    </row>
    <row r="639" spans="1:7" x14ac:dyDescent="0.2">
      <c r="A639" s="334"/>
      <c r="B639" s="335"/>
      <c r="C639" s="335"/>
      <c r="D639" s="335"/>
      <c r="E639" s="335"/>
      <c r="F639" s="335"/>
      <c r="G639" s="335"/>
    </row>
    <row r="640" spans="1:7" x14ac:dyDescent="0.2">
      <c r="A640" s="334"/>
      <c r="B640" s="335"/>
      <c r="C640" s="335"/>
      <c r="D640" s="335"/>
      <c r="E640" s="335"/>
      <c r="F640" s="335"/>
      <c r="G640" s="335"/>
    </row>
    <row r="641" spans="1:7" x14ac:dyDescent="0.2">
      <c r="A641" s="334"/>
      <c r="B641" s="335"/>
      <c r="C641" s="335"/>
      <c r="D641" s="335"/>
      <c r="E641" s="335"/>
      <c r="F641" s="335"/>
      <c r="G641" s="335"/>
    </row>
    <row r="642" spans="1:7" x14ac:dyDescent="0.2">
      <c r="A642" s="334"/>
      <c r="B642" s="335"/>
      <c r="C642" s="335"/>
      <c r="D642" s="335"/>
      <c r="E642" s="335"/>
      <c r="F642" s="335"/>
      <c r="G642" s="335"/>
    </row>
    <row r="643" spans="1:7" x14ac:dyDescent="0.2">
      <c r="A643" s="334"/>
      <c r="B643" s="335"/>
      <c r="C643" s="335"/>
      <c r="D643" s="335"/>
      <c r="E643" s="335"/>
      <c r="F643" s="335"/>
      <c r="G643" s="335"/>
    </row>
    <row r="644" spans="1:7" x14ac:dyDescent="0.2">
      <c r="A644" s="334"/>
      <c r="B644" s="335"/>
      <c r="C644" s="335"/>
      <c r="D644" s="335"/>
      <c r="E644" s="335"/>
      <c r="F644" s="335"/>
      <c r="G644" s="335"/>
    </row>
    <row r="645" spans="1:7" x14ac:dyDescent="0.2">
      <c r="A645" s="334"/>
      <c r="B645" s="335"/>
      <c r="C645" s="335"/>
      <c r="D645" s="335"/>
      <c r="E645" s="335"/>
      <c r="F645" s="335"/>
      <c r="G645" s="335"/>
    </row>
    <row r="646" spans="1:7" x14ac:dyDescent="0.2">
      <c r="A646" s="334"/>
      <c r="B646" s="335"/>
      <c r="C646" s="335"/>
      <c r="D646" s="335"/>
      <c r="E646" s="335"/>
      <c r="F646" s="335"/>
      <c r="G646" s="335"/>
    </row>
    <row r="647" spans="1:7" x14ac:dyDescent="0.2">
      <c r="A647" s="334"/>
      <c r="B647" s="335"/>
      <c r="C647" s="335"/>
      <c r="D647" s="335"/>
      <c r="E647" s="335"/>
      <c r="F647" s="335"/>
      <c r="G647" s="335"/>
    </row>
    <row r="648" spans="1:7" x14ac:dyDescent="0.2">
      <c r="A648" s="334"/>
      <c r="B648" s="335"/>
      <c r="C648" s="335"/>
      <c r="D648" s="335"/>
      <c r="E648" s="335"/>
      <c r="F648" s="335"/>
      <c r="G648" s="335"/>
    </row>
    <row r="649" spans="1:7" x14ac:dyDescent="0.2">
      <c r="A649" s="334"/>
      <c r="B649" s="335"/>
      <c r="C649" s="335"/>
      <c r="D649" s="335"/>
      <c r="E649" s="335"/>
      <c r="F649" s="335"/>
      <c r="G649" s="335"/>
    </row>
    <row r="650" spans="1:7" x14ac:dyDescent="0.2">
      <c r="A650" s="334"/>
      <c r="B650" s="335"/>
      <c r="C650" s="335"/>
      <c r="D650" s="335"/>
      <c r="E650" s="335"/>
      <c r="F650" s="335"/>
      <c r="G650" s="335"/>
    </row>
    <row r="651" spans="1:7" x14ac:dyDescent="0.2">
      <c r="A651" s="334"/>
      <c r="B651" s="335"/>
      <c r="C651" s="335"/>
      <c r="D651" s="335"/>
      <c r="E651" s="335"/>
      <c r="F651" s="335"/>
      <c r="G651" s="335"/>
    </row>
    <row r="652" spans="1:7" x14ac:dyDescent="0.2">
      <c r="A652" s="334"/>
      <c r="B652" s="335"/>
      <c r="C652" s="335"/>
      <c r="D652" s="335"/>
      <c r="E652" s="335"/>
      <c r="F652" s="335"/>
      <c r="G652" s="335"/>
    </row>
    <row r="653" spans="1:7" x14ac:dyDescent="0.2">
      <c r="A653" s="334"/>
      <c r="B653" s="335"/>
      <c r="C653" s="335"/>
      <c r="D653" s="335"/>
      <c r="E653" s="335"/>
      <c r="F653" s="335"/>
      <c r="G653" s="335"/>
    </row>
    <row r="654" spans="1:7" x14ac:dyDescent="0.2">
      <c r="A654" s="334"/>
      <c r="B654" s="335"/>
      <c r="C654" s="335"/>
      <c r="D654" s="335"/>
      <c r="E654" s="335"/>
      <c r="F654" s="335"/>
      <c r="G654" s="335"/>
    </row>
    <row r="655" spans="1:7" x14ac:dyDescent="0.2">
      <c r="A655" s="334"/>
      <c r="B655" s="335"/>
      <c r="C655" s="335"/>
      <c r="D655" s="335"/>
      <c r="E655" s="335"/>
      <c r="F655" s="335"/>
      <c r="G655" s="335"/>
    </row>
    <row r="656" spans="1:7" x14ac:dyDescent="0.2">
      <c r="A656" s="334"/>
      <c r="B656" s="335"/>
      <c r="C656" s="335"/>
      <c r="D656" s="335"/>
      <c r="E656" s="335"/>
      <c r="F656" s="335"/>
      <c r="G656" s="335"/>
    </row>
    <row r="657" spans="1:7" x14ac:dyDescent="0.2">
      <c r="A657" s="334"/>
      <c r="B657" s="335"/>
      <c r="C657" s="335"/>
      <c r="D657" s="335"/>
      <c r="E657" s="335"/>
      <c r="F657" s="335"/>
      <c r="G657" s="335"/>
    </row>
    <row r="658" spans="1:7" x14ac:dyDescent="0.2">
      <c r="A658" s="334"/>
      <c r="B658" s="335"/>
      <c r="C658" s="335"/>
      <c r="D658" s="335"/>
      <c r="E658" s="335"/>
      <c r="F658" s="335"/>
      <c r="G658" s="335"/>
    </row>
    <row r="659" spans="1:7" x14ac:dyDescent="0.2">
      <c r="A659" s="334"/>
      <c r="B659" s="335"/>
      <c r="C659" s="335"/>
      <c r="D659" s="335"/>
      <c r="E659" s="335"/>
      <c r="F659" s="335"/>
      <c r="G659" s="335"/>
    </row>
    <row r="660" spans="1:7" x14ac:dyDescent="0.2">
      <c r="A660" s="334"/>
      <c r="B660" s="335"/>
      <c r="C660" s="335"/>
      <c r="D660" s="335"/>
      <c r="E660" s="335"/>
      <c r="F660" s="335"/>
      <c r="G660" s="335"/>
    </row>
    <row r="661" spans="1:7" x14ac:dyDescent="0.2">
      <c r="A661" s="334"/>
      <c r="B661" s="335"/>
      <c r="C661" s="335"/>
      <c r="D661" s="335"/>
      <c r="E661" s="335"/>
      <c r="F661" s="335"/>
      <c r="G661" s="335"/>
    </row>
    <row r="662" spans="1:7" x14ac:dyDescent="0.2">
      <c r="A662" s="334"/>
      <c r="B662" s="335"/>
      <c r="C662" s="335"/>
      <c r="D662" s="335"/>
      <c r="E662" s="335"/>
      <c r="F662" s="335"/>
      <c r="G662" s="335"/>
    </row>
    <row r="663" spans="1:7" x14ac:dyDescent="0.2">
      <c r="A663" s="334"/>
      <c r="B663" s="335"/>
      <c r="C663" s="335"/>
      <c r="D663" s="335"/>
      <c r="E663" s="335"/>
      <c r="F663" s="335"/>
      <c r="G663" s="335"/>
    </row>
    <row r="664" spans="1:7" x14ac:dyDescent="0.2">
      <c r="A664" s="334"/>
      <c r="B664" s="335"/>
      <c r="C664" s="335"/>
      <c r="D664" s="335"/>
      <c r="E664" s="335"/>
      <c r="F664" s="335"/>
      <c r="G664" s="335"/>
    </row>
    <row r="665" spans="1:7" x14ac:dyDescent="0.2">
      <c r="A665" s="334"/>
      <c r="B665" s="335"/>
      <c r="C665" s="335"/>
      <c r="D665" s="335"/>
      <c r="E665" s="335"/>
      <c r="F665" s="335"/>
      <c r="G665" s="335"/>
    </row>
    <row r="666" spans="1:7" x14ac:dyDescent="0.2">
      <c r="A666" s="334"/>
      <c r="B666" s="335"/>
      <c r="C666" s="335"/>
      <c r="D666" s="335"/>
      <c r="E666" s="335"/>
      <c r="F666" s="335"/>
      <c r="G666" s="335"/>
    </row>
    <row r="667" spans="1:7" x14ac:dyDescent="0.2">
      <c r="A667" s="334"/>
      <c r="B667" s="335"/>
      <c r="C667" s="335"/>
      <c r="D667" s="335"/>
      <c r="E667" s="335"/>
      <c r="F667" s="335"/>
      <c r="G667" s="335"/>
    </row>
    <row r="668" spans="1:7" x14ac:dyDescent="0.2">
      <c r="A668" s="334"/>
      <c r="B668" s="335"/>
      <c r="C668" s="335"/>
      <c r="D668" s="335"/>
      <c r="E668" s="335"/>
      <c r="F668" s="335"/>
      <c r="G668" s="335"/>
    </row>
    <row r="669" spans="1:7" x14ac:dyDescent="0.2">
      <c r="A669" s="334"/>
      <c r="B669" s="335"/>
      <c r="C669" s="335"/>
      <c r="D669" s="335"/>
      <c r="E669" s="335"/>
      <c r="F669" s="335"/>
      <c r="G669" s="335"/>
    </row>
    <row r="670" spans="1:7" x14ac:dyDescent="0.2">
      <c r="A670" s="334"/>
      <c r="B670" s="335"/>
      <c r="C670" s="335"/>
      <c r="D670" s="335"/>
      <c r="E670" s="335"/>
      <c r="F670" s="335"/>
      <c r="G670" s="335"/>
    </row>
    <row r="671" spans="1:7" x14ac:dyDescent="0.2">
      <c r="A671" s="334"/>
      <c r="B671" s="335"/>
      <c r="C671" s="335"/>
      <c r="D671" s="335"/>
      <c r="E671" s="335"/>
      <c r="F671" s="335"/>
      <c r="G671" s="335"/>
    </row>
    <row r="672" spans="1:7" x14ac:dyDescent="0.2">
      <c r="A672" s="334"/>
      <c r="B672" s="335"/>
      <c r="C672" s="335"/>
      <c r="D672" s="335"/>
      <c r="E672" s="335"/>
      <c r="F672" s="335"/>
      <c r="G672" s="335"/>
    </row>
    <row r="673" spans="1:7" x14ac:dyDescent="0.2">
      <c r="A673" s="334"/>
      <c r="B673" s="335"/>
      <c r="C673" s="335"/>
      <c r="D673" s="335"/>
      <c r="E673" s="335"/>
      <c r="F673" s="335"/>
      <c r="G673" s="335"/>
    </row>
    <row r="674" spans="1:7" x14ac:dyDescent="0.2">
      <c r="A674" s="334"/>
      <c r="B674" s="335"/>
      <c r="C674" s="335"/>
      <c r="D674" s="335"/>
      <c r="E674" s="335"/>
      <c r="F674" s="335"/>
      <c r="G674" s="335"/>
    </row>
    <row r="675" spans="1:7" x14ac:dyDescent="0.2">
      <c r="A675" s="334"/>
      <c r="B675" s="335"/>
      <c r="C675" s="335"/>
      <c r="D675" s="335"/>
      <c r="E675" s="335"/>
      <c r="F675" s="335"/>
      <c r="G675" s="335"/>
    </row>
    <row r="676" spans="1:7" x14ac:dyDescent="0.2">
      <c r="A676" s="334"/>
      <c r="B676" s="335"/>
      <c r="C676" s="335"/>
      <c r="D676" s="335"/>
      <c r="E676" s="335"/>
      <c r="F676" s="335"/>
      <c r="G676" s="335"/>
    </row>
    <row r="677" spans="1:7" x14ac:dyDescent="0.2">
      <c r="A677" s="334"/>
      <c r="B677" s="335"/>
      <c r="C677" s="335"/>
      <c r="D677" s="335"/>
      <c r="E677" s="335"/>
      <c r="F677" s="335"/>
      <c r="G677" s="335"/>
    </row>
    <row r="678" spans="1:7" x14ac:dyDescent="0.2">
      <c r="A678" s="334"/>
      <c r="B678" s="335"/>
      <c r="C678" s="335"/>
      <c r="D678" s="335"/>
      <c r="E678" s="335"/>
      <c r="F678" s="335"/>
      <c r="G678" s="335"/>
    </row>
    <row r="679" spans="1:7" x14ac:dyDescent="0.2">
      <c r="A679" s="334"/>
      <c r="B679" s="335"/>
      <c r="C679" s="335"/>
      <c r="D679" s="335"/>
      <c r="E679" s="335"/>
      <c r="F679" s="335"/>
      <c r="G679" s="335"/>
    </row>
    <row r="680" spans="1:7" x14ac:dyDescent="0.2">
      <c r="A680" s="334"/>
      <c r="B680" s="335"/>
      <c r="C680" s="335"/>
      <c r="D680" s="335"/>
      <c r="E680" s="335"/>
      <c r="F680" s="335"/>
      <c r="G680" s="335"/>
    </row>
    <row r="681" spans="1:7" x14ac:dyDescent="0.2">
      <c r="A681" s="334"/>
      <c r="B681" s="335"/>
      <c r="C681" s="335"/>
      <c r="D681" s="335"/>
      <c r="E681" s="335"/>
      <c r="F681" s="335"/>
      <c r="G681" s="335"/>
    </row>
    <row r="682" spans="1:7" x14ac:dyDescent="0.2">
      <c r="A682" s="334"/>
      <c r="B682" s="335"/>
      <c r="C682" s="335"/>
      <c r="D682" s="335"/>
      <c r="E682" s="335"/>
      <c r="F682" s="335"/>
      <c r="G682" s="335"/>
    </row>
    <row r="683" spans="1:7" x14ac:dyDescent="0.2">
      <c r="A683" s="334"/>
      <c r="B683" s="335"/>
      <c r="C683" s="335"/>
      <c r="D683" s="335"/>
      <c r="E683" s="335"/>
      <c r="F683" s="335"/>
      <c r="G683" s="335"/>
    </row>
    <row r="684" spans="1:7" x14ac:dyDescent="0.2">
      <c r="A684" s="334"/>
      <c r="B684" s="335"/>
      <c r="C684" s="335"/>
      <c r="D684" s="335"/>
      <c r="E684" s="335"/>
      <c r="F684" s="335"/>
      <c r="G684" s="335"/>
    </row>
    <row r="685" spans="1:7" x14ac:dyDescent="0.2">
      <c r="A685" s="334"/>
      <c r="B685" s="335"/>
      <c r="C685" s="335"/>
      <c r="D685" s="335"/>
      <c r="E685" s="335"/>
      <c r="F685" s="335"/>
      <c r="G685" s="335"/>
    </row>
    <row r="686" spans="1:7" x14ac:dyDescent="0.2">
      <c r="A686" s="334"/>
      <c r="B686" s="335"/>
      <c r="C686" s="335"/>
      <c r="D686" s="335"/>
      <c r="E686" s="335"/>
      <c r="F686" s="335"/>
      <c r="G686" s="335"/>
    </row>
    <row r="687" spans="1:7" x14ac:dyDescent="0.2">
      <c r="A687" s="334"/>
      <c r="B687" s="335"/>
      <c r="C687" s="335"/>
      <c r="D687" s="335"/>
      <c r="E687" s="335"/>
      <c r="F687" s="335"/>
      <c r="G687" s="335"/>
    </row>
    <row r="688" spans="1:7" x14ac:dyDescent="0.2">
      <c r="A688" s="334"/>
      <c r="B688" s="335"/>
      <c r="C688" s="335"/>
      <c r="D688" s="335"/>
      <c r="E688" s="335"/>
      <c r="F688" s="335"/>
      <c r="G688" s="335"/>
    </row>
    <row r="689" spans="1:7" x14ac:dyDescent="0.2">
      <c r="A689" s="334"/>
      <c r="B689" s="335"/>
      <c r="C689" s="335"/>
      <c r="D689" s="335"/>
      <c r="E689" s="335"/>
      <c r="F689" s="335"/>
      <c r="G689" s="335"/>
    </row>
    <row r="690" spans="1:7" x14ac:dyDescent="0.2">
      <c r="A690" s="334"/>
      <c r="B690" s="335"/>
      <c r="C690" s="335"/>
      <c r="D690" s="335"/>
      <c r="E690" s="335"/>
      <c r="F690" s="335"/>
      <c r="G690" s="335"/>
    </row>
    <row r="691" spans="1:7" x14ac:dyDescent="0.2">
      <c r="A691" s="334"/>
      <c r="B691" s="335"/>
      <c r="C691" s="335"/>
      <c r="D691" s="335"/>
      <c r="E691" s="335"/>
      <c r="F691" s="335"/>
      <c r="G691" s="335"/>
    </row>
    <row r="692" spans="1:7" x14ac:dyDescent="0.2">
      <c r="A692" s="334"/>
      <c r="B692" s="335"/>
      <c r="C692" s="335"/>
      <c r="D692" s="335"/>
      <c r="E692" s="335"/>
      <c r="F692" s="335"/>
      <c r="G692" s="335"/>
    </row>
    <row r="693" spans="1:7" x14ac:dyDescent="0.2">
      <c r="A693" s="334"/>
      <c r="B693" s="335"/>
      <c r="C693" s="335"/>
      <c r="D693" s="335"/>
      <c r="E693" s="335"/>
      <c r="F693" s="335"/>
      <c r="G693" s="335"/>
    </row>
    <row r="694" spans="1:7" x14ac:dyDescent="0.2">
      <c r="A694" s="334"/>
      <c r="B694" s="335"/>
      <c r="C694" s="335"/>
      <c r="D694" s="335"/>
      <c r="E694" s="335"/>
      <c r="F694" s="335"/>
      <c r="G694" s="335"/>
    </row>
    <row r="695" spans="1:7" x14ac:dyDescent="0.2">
      <c r="A695" s="334"/>
      <c r="B695" s="335"/>
      <c r="C695" s="335"/>
      <c r="D695" s="335"/>
      <c r="E695" s="335"/>
      <c r="F695" s="335"/>
      <c r="G695" s="335"/>
    </row>
    <row r="696" spans="1:7" x14ac:dyDescent="0.2">
      <c r="A696" s="334"/>
      <c r="B696" s="335"/>
      <c r="C696" s="335"/>
      <c r="D696" s="335"/>
      <c r="E696" s="335"/>
      <c r="F696" s="335"/>
      <c r="G696" s="335"/>
    </row>
    <row r="697" spans="1:7" x14ac:dyDescent="0.2">
      <c r="A697" s="334"/>
      <c r="B697" s="335"/>
      <c r="C697" s="335"/>
      <c r="D697" s="335"/>
      <c r="E697" s="335"/>
      <c r="F697" s="335"/>
      <c r="G697" s="335"/>
    </row>
    <row r="698" spans="1:7" x14ac:dyDescent="0.2">
      <c r="A698" s="334"/>
      <c r="B698" s="335"/>
      <c r="C698" s="335"/>
      <c r="D698" s="335"/>
      <c r="E698" s="335"/>
      <c r="F698" s="335"/>
      <c r="G698" s="335"/>
    </row>
    <row r="699" spans="1:7" x14ac:dyDescent="0.2">
      <c r="A699" s="334"/>
      <c r="B699" s="335"/>
      <c r="C699" s="335"/>
      <c r="D699" s="335"/>
      <c r="E699" s="335"/>
      <c r="F699" s="335"/>
      <c r="G699" s="335"/>
    </row>
    <row r="700" spans="1:7" x14ac:dyDescent="0.2">
      <c r="A700" s="334"/>
      <c r="B700" s="335"/>
      <c r="C700" s="335"/>
      <c r="D700" s="335"/>
      <c r="E700" s="335"/>
      <c r="F700" s="335"/>
      <c r="G700" s="335"/>
    </row>
    <row r="701" spans="1:7" x14ac:dyDescent="0.2">
      <c r="A701" s="334"/>
      <c r="B701" s="335"/>
      <c r="C701" s="335"/>
      <c r="D701" s="335"/>
      <c r="E701" s="335"/>
      <c r="F701" s="335"/>
      <c r="G701" s="335"/>
    </row>
    <row r="702" spans="1:7" x14ac:dyDescent="0.2">
      <c r="A702" s="334"/>
      <c r="B702" s="335"/>
      <c r="C702" s="335"/>
      <c r="D702" s="335"/>
      <c r="E702" s="335"/>
      <c r="F702" s="335"/>
      <c r="G702" s="335"/>
    </row>
    <row r="703" spans="1:7" x14ac:dyDescent="0.2">
      <c r="A703" s="334"/>
      <c r="B703" s="335"/>
      <c r="C703" s="335"/>
      <c r="D703" s="335"/>
      <c r="E703" s="335"/>
      <c r="F703" s="335"/>
      <c r="G703" s="335"/>
    </row>
    <row r="704" spans="1:7" x14ac:dyDescent="0.2">
      <c r="A704" s="334"/>
      <c r="B704" s="335"/>
      <c r="C704" s="335"/>
      <c r="D704" s="335"/>
      <c r="E704" s="335"/>
      <c r="F704" s="335"/>
      <c r="G704" s="335"/>
    </row>
    <row r="705" spans="1:7" x14ac:dyDescent="0.2">
      <c r="A705" s="334"/>
      <c r="B705" s="335"/>
      <c r="C705" s="335"/>
      <c r="D705" s="335"/>
      <c r="E705" s="335"/>
      <c r="F705" s="335"/>
      <c r="G705" s="335"/>
    </row>
    <row r="706" spans="1:7" x14ac:dyDescent="0.2">
      <c r="A706" s="334"/>
      <c r="B706" s="335"/>
      <c r="C706" s="335"/>
      <c r="D706" s="335"/>
      <c r="E706" s="335"/>
      <c r="F706" s="335"/>
      <c r="G706" s="335"/>
    </row>
    <row r="707" spans="1:7" x14ac:dyDescent="0.2">
      <c r="A707" s="334"/>
      <c r="B707" s="335"/>
      <c r="C707" s="335"/>
      <c r="D707" s="335"/>
      <c r="E707" s="335"/>
      <c r="F707" s="335"/>
      <c r="G707" s="335"/>
    </row>
    <row r="708" spans="1:7" x14ac:dyDescent="0.2">
      <c r="A708" s="334"/>
      <c r="B708" s="335"/>
      <c r="C708" s="335"/>
      <c r="D708" s="335"/>
      <c r="E708" s="335"/>
      <c r="F708" s="335"/>
      <c r="G708" s="335"/>
    </row>
    <row r="709" spans="1:7" x14ac:dyDescent="0.2">
      <c r="A709" s="334"/>
      <c r="B709" s="335"/>
      <c r="C709" s="335"/>
      <c r="D709" s="335"/>
      <c r="E709" s="335"/>
      <c r="F709" s="335"/>
      <c r="G709" s="335"/>
    </row>
    <row r="710" spans="1:7" x14ac:dyDescent="0.2">
      <c r="A710" s="334"/>
      <c r="B710" s="335"/>
      <c r="C710" s="335"/>
      <c r="D710" s="335"/>
      <c r="E710" s="335"/>
      <c r="F710" s="335"/>
      <c r="G710" s="335"/>
    </row>
    <row r="711" spans="1:7" x14ac:dyDescent="0.2">
      <c r="A711" s="334"/>
      <c r="B711" s="335"/>
      <c r="C711" s="335"/>
      <c r="D711" s="335"/>
      <c r="E711" s="335"/>
      <c r="F711" s="335"/>
      <c r="G711" s="335"/>
    </row>
    <row r="712" spans="1:7" x14ac:dyDescent="0.2">
      <c r="A712" s="334"/>
      <c r="B712" s="335"/>
      <c r="C712" s="335"/>
      <c r="D712" s="335"/>
      <c r="E712" s="335"/>
      <c r="F712" s="335"/>
      <c r="G712" s="335"/>
    </row>
    <row r="713" spans="1:7" x14ac:dyDescent="0.2">
      <c r="A713" s="334"/>
      <c r="B713" s="335"/>
      <c r="C713" s="335"/>
      <c r="D713" s="335"/>
      <c r="E713" s="335"/>
      <c r="F713" s="335"/>
      <c r="G713" s="335"/>
    </row>
    <row r="714" spans="1:7" x14ac:dyDescent="0.2">
      <c r="A714" s="334"/>
      <c r="B714" s="335"/>
      <c r="C714" s="335"/>
      <c r="D714" s="335"/>
      <c r="E714" s="335"/>
      <c r="F714" s="335"/>
      <c r="G714" s="335"/>
    </row>
    <row r="715" spans="1:7" x14ac:dyDescent="0.2">
      <c r="A715" s="334"/>
      <c r="B715" s="335"/>
      <c r="C715" s="335"/>
      <c r="D715" s="335"/>
      <c r="E715" s="335"/>
      <c r="F715" s="335"/>
      <c r="G715" s="335"/>
    </row>
    <row r="716" spans="1:7" x14ac:dyDescent="0.2">
      <c r="A716" s="334"/>
      <c r="B716" s="335"/>
      <c r="C716" s="335"/>
      <c r="D716" s="335"/>
      <c r="E716" s="335"/>
      <c r="F716" s="335"/>
      <c r="G716" s="335"/>
    </row>
    <row r="717" spans="1:7" x14ac:dyDescent="0.2">
      <c r="A717" s="334"/>
      <c r="B717" s="335"/>
      <c r="C717" s="335"/>
      <c r="D717" s="335"/>
      <c r="E717" s="335"/>
      <c r="F717" s="335"/>
      <c r="G717" s="335"/>
    </row>
    <row r="718" spans="1:7" x14ac:dyDescent="0.2">
      <c r="A718" s="334"/>
      <c r="B718" s="335"/>
      <c r="C718" s="335"/>
      <c r="D718" s="335"/>
      <c r="E718" s="335"/>
      <c r="F718" s="335"/>
      <c r="G718" s="335"/>
    </row>
    <row r="719" spans="1:7" x14ac:dyDescent="0.2">
      <c r="A719" s="334"/>
      <c r="B719" s="335"/>
      <c r="C719" s="335"/>
      <c r="D719" s="335"/>
      <c r="E719" s="335"/>
      <c r="F719" s="335"/>
      <c r="G719" s="335"/>
    </row>
    <row r="720" spans="1:7" x14ac:dyDescent="0.2">
      <c r="A720" s="334"/>
      <c r="B720" s="335"/>
      <c r="C720" s="335"/>
      <c r="D720" s="335"/>
      <c r="E720" s="335"/>
      <c r="F720" s="335"/>
      <c r="G720" s="335"/>
    </row>
    <row r="721" spans="1:7" x14ac:dyDescent="0.2">
      <c r="A721" s="334"/>
      <c r="B721" s="335"/>
      <c r="C721" s="335"/>
      <c r="D721" s="335"/>
      <c r="E721" s="335"/>
      <c r="F721" s="335"/>
      <c r="G721" s="335"/>
    </row>
    <row r="722" spans="1:7" x14ac:dyDescent="0.2">
      <c r="A722" s="334"/>
      <c r="B722" s="335"/>
      <c r="C722" s="335"/>
      <c r="D722" s="335"/>
      <c r="E722" s="335"/>
      <c r="F722" s="335"/>
      <c r="G722" s="335"/>
    </row>
    <row r="723" spans="1:7" x14ac:dyDescent="0.2">
      <c r="A723" s="334"/>
      <c r="B723" s="335"/>
      <c r="C723" s="335"/>
      <c r="D723" s="335"/>
      <c r="E723" s="335"/>
      <c r="F723" s="335"/>
      <c r="G723" s="335"/>
    </row>
    <row r="724" spans="1:7" x14ac:dyDescent="0.2">
      <c r="A724" s="334"/>
      <c r="B724" s="335"/>
      <c r="C724" s="335"/>
      <c r="D724" s="335"/>
      <c r="E724" s="335"/>
      <c r="F724" s="335"/>
      <c r="G724" s="335"/>
    </row>
    <row r="725" spans="1:7" x14ac:dyDescent="0.2">
      <c r="A725" s="334"/>
      <c r="B725" s="335"/>
      <c r="C725" s="335"/>
      <c r="D725" s="335"/>
      <c r="E725" s="335"/>
      <c r="F725" s="335"/>
      <c r="G725" s="335"/>
    </row>
    <row r="726" spans="1:7" x14ac:dyDescent="0.2">
      <c r="A726" s="334"/>
      <c r="B726" s="335"/>
      <c r="C726" s="335"/>
      <c r="D726" s="335"/>
      <c r="E726" s="335"/>
      <c r="F726" s="335"/>
      <c r="G726" s="335"/>
    </row>
    <row r="727" spans="1:7" x14ac:dyDescent="0.2">
      <c r="A727" s="334"/>
      <c r="B727" s="335"/>
      <c r="C727" s="335"/>
      <c r="D727" s="335"/>
      <c r="E727" s="335"/>
      <c r="F727" s="335"/>
      <c r="G727" s="335"/>
    </row>
    <row r="728" spans="1:7" x14ac:dyDescent="0.2">
      <c r="A728" s="334"/>
      <c r="B728" s="335"/>
      <c r="C728" s="335"/>
      <c r="D728" s="335"/>
      <c r="E728" s="335"/>
      <c r="F728" s="335"/>
      <c r="G728" s="335"/>
    </row>
    <row r="729" spans="1:7" x14ac:dyDescent="0.2">
      <c r="A729" s="334"/>
      <c r="B729" s="335"/>
      <c r="C729" s="335"/>
      <c r="D729" s="335"/>
      <c r="E729" s="335"/>
      <c r="F729" s="335"/>
      <c r="G729" s="335"/>
    </row>
    <row r="730" spans="1:7" x14ac:dyDescent="0.2">
      <c r="A730" s="334"/>
      <c r="B730" s="335"/>
      <c r="C730" s="335"/>
      <c r="D730" s="335"/>
      <c r="E730" s="335"/>
      <c r="F730" s="335"/>
      <c r="G730" s="335"/>
    </row>
    <row r="731" spans="1:7" x14ac:dyDescent="0.2">
      <c r="A731" s="334"/>
      <c r="B731" s="335"/>
      <c r="C731" s="335"/>
      <c r="D731" s="335"/>
      <c r="E731" s="335"/>
      <c r="F731" s="335"/>
      <c r="G731" s="335"/>
    </row>
    <row r="732" spans="1:7" x14ac:dyDescent="0.2">
      <c r="A732" s="334"/>
      <c r="B732" s="335"/>
      <c r="C732" s="335"/>
      <c r="D732" s="335"/>
      <c r="E732" s="335"/>
      <c r="F732" s="335"/>
      <c r="G732" s="335"/>
    </row>
    <row r="733" spans="1:7" x14ac:dyDescent="0.2">
      <c r="A733" s="334"/>
      <c r="B733" s="335"/>
      <c r="C733" s="335"/>
      <c r="D733" s="335"/>
      <c r="E733" s="335"/>
      <c r="F733" s="335"/>
      <c r="G733" s="335"/>
    </row>
    <row r="734" spans="1:7" x14ac:dyDescent="0.2">
      <c r="A734" s="334"/>
      <c r="B734" s="335"/>
      <c r="C734" s="335"/>
      <c r="D734" s="335"/>
      <c r="E734" s="335"/>
      <c r="F734" s="335"/>
      <c r="G734" s="335"/>
    </row>
    <row r="735" spans="1:7" x14ac:dyDescent="0.2">
      <c r="A735" s="334"/>
      <c r="B735" s="335"/>
      <c r="C735" s="335"/>
      <c r="D735" s="335"/>
      <c r="E735" s="335"/>
      <c r="F735" s="335"/>
      <c r="G735" s="335"/>
    </row>
    <row r="736" spans="1:7" x14ac:dyDescent="0.2">
      <c r="A736" s="334"/>
      <c r="B736" s="335"/>
      <c r="C736" s="335"/>
      <c r="D736" s="335"/>
      <c r="E736" s="335"/>
      <c r="F736" s="335"/>
      <c r="G736" s="335"/>
    </row>
    <row r="737" spans="1:7" x14ac:dyDescent="0.2">
      <c r="A737" s="334"/>
      <c r="B737" s="335"/>
      <c r="C737" s="335"/>
      <c r="D737" s="335"/>
      <c r="E737" s="335"/>
      <c r="F737" s="335"/>
      <c r="G737" s="335"/>
    </row>
    <row r="738" spans="1:7" x14ac:dyDescent="0.2">
      <c r="A738" s="334"/>
      <c r="B738" s="335"/>
      <c r="C738" s="335"/>
      <c r="D738" s="335"/>
      <c r="E738" s="335"/>
      <c r="F738" s="335"/>
      <c r="G738" s="335"/>
    </row>
    <row r="739" spans="1:7" x14ac:dyDescent="0.2">
      <c r="A739" s="334"/>
      <c r="B739" s="335"/>
      <c r="C739" s="335"/>
      <c r="D739" s="335"/>
      <c r="E739" s="335"/>
      <c r="F739" s="335"/>
      <c r="G739" s="335"/>
    </row>
    <row r="740" spans="1:7" x14ac:dyDescent="0.2">
      <c r="A740" s="334"/>
      <c r="B740" s="335"/>
      <c r="C740" s="335"/>
      <c r="D740" s="335"/>
      <c r="E740" s="335"/>
      <c r="F740" s="335"/>
      <c r="G740" s="335"/>
    </row>
    <row r="741" spans="1:7" x14ac:dyDescent="0.2">
      <c r="A741" s="334"/>
      <c r="B741" s="335"/>
      <c r="C741" s="335"/>
      <c r="D741" s="335"/>
      <c r="E741" s="335"/>
      <c r="F741" s="335"/>
      <c r="G741" s="335"/>
    </row>
    <row r="742" spans="1:7" x14ac:dyDescent="0.2">
      <c r="A742" s="334"/>
      <c r="B742" s="335"/>
      <c r="C742" s="335"/>
      <c r="D742" s="335"/>
      <c r="E742" s="335"/>
      <c r="F742" s="335"/>
      <c r="G742" s="335"/>
    </row>
    <row r="743" spans="1:7" x14ac:dyDescent="0.2">
      <c r="A743" s="334"/>
      <c r="B743" s="335"/>
      <c r="C743" s="335"/>
      <c r="D743" s="335"/>
      <c r="E743" s="335"/>
      <c r="F743" s="335"/>
      <c r="G743" s="335"/>
    </row>
    <row r="744" spans="1:7" x14ac:dyDescent="0.2">
      <c r="A744" s="334"/>
      <c r="B744" s="335"/>
      <c r="C744" s="335"/>
      <c r="D744" s="335"/>
      <c r="E744" s="335"/>
      <c r="F744" s="335"/>
      <c r="G744" s="335"/>
    </row>
    <row r="745" spans="1:7" x14ac:dyDescent="0.2">
      <c r="A745" s="334"/>
      <c r="B745" s="335"/>
      <c r="C745" s="335"/>
      <c r="D745" s="335"/>
      <c r="E745" s="335"/>
      <c r="F745" s="335"/>
      <c r="G745" s="335"/>
    </row>
    <row r="746" spans="1:7" x14ac:dyDescent="0.2">
      <c r="A746" s="334"/>
      <c r="B746" s="335"/>
      <c r="C746" s="335"/>
      <c r="D746" s="335"/>
      <c r="E746" s="335"/>
      <c r="F746" s="335"/>
      <c r="G746" s="335"/>
    </row>
    <row r="747" spans="1:7" x14ac:dyDescent="0.2">
      <c r="A747" s="334"/>
      <c r="B747" s="335"/>
      <c r="C747" s="335"/>
      <c r="D747" s="335"/>
      <c r="E747" s="335"/>
      <c r="F747" s="335"/>
      <c r="G747" s="335"/>
    </row>
    <row r="748" spans="1:7" x14ac:dyDescent="0.2">
      <c r="A748" s="334"/>
      <c r="B748" s="335"/>
      <c r="C748" s="335"/>
      <c r="D748" s="335"/>
      <c r="E748" s="335"/>
      <c r="F748" s="335"/>
      <c r="G748" s="335"/>
    </row>
    <row r="749" spans="1:7" x14ac:dyDescent="0.2">
      <c r="A749" s="334"/>
      <c r="B749" s="335"/>
      <c r="C749" s="335"/>
      <c r="D749" s="335"/>
      <c r="E749" s="335"/>
      <c r="F749" s="335"/>
      <c r="G749" s="335"/>
    </row>
    <row r="750" spans="1:7" x14ac:dyDescent="0.2">
      <c r="A750" s="334"/>
      <c r="B750" s="335"/>
      <c r="C750" s="335"/>
      <c r="D750" s="335"/>
      <c r="E750" s="335"/>
      <c r="F750" s="335"/>
      <c r="G750" s="335"/>
    </row>
    <row r="751" spans="1:7" x14ac:dyDescent="0.2">
      <c r="A751" s="334"/>
      <c r="B751" s="335"/>
      <c r="C751" s="335"/>
      <c r="D751" s="335"/>
      <c r="E751" s="335"/>
      <c r="F751" s="335"/>
      <c r="G751" s="335"/>
    </row>
    <row r="752" spans="1:7" x14ac:dyDescent="0.2">
      <c r="A752" s="334"/>
      <c r="B752" s="335"/>
      <c r="C752" s="335"/>
      <c r="D752" s="335"/>
      <c r="E752" s="335"/>
      <c r="F752" s="335"/>
      <c r="G752" s="335"/>
    </row>
    <row r="753" spans="1:7" x14ac:dyDescent="0.2">
      <c r="A753" s="334"/>
      <c r="B753" s="335"/>
      <c r="C753" s="335"/>
      <c r="D753" s="335"/>
      <c r="E753" s="335"/>
      <c r="F753" s="335"/>
      <c r="G753" s="335"/>
    </row>
    <row r="754" spans="1:7" x14ac:dyDescent="0.2">
      <c r="A754" s="334"/>
      <c r="B754" s="335"/>
      <c r="C754" s="335"/>
      <c r="D754" s="335"/>
      <c r="E754" s="335"/>
      <c r="F754" s="335"/>
      <c r="G754" s="335"/>
    </row>
    <row r="755" spans="1:7" x14ac:dyDescent="0.2">
      <c r="A755" s="334"/>
      <c r="B755" s="335"/>
      <c r="C755" s="335"/>
      <c r="D755" s="335"/>
      <c r="E755" s="335"/>
      <c r="F755" s="335"/>
      <c r="G755" s="335"/>
    </row>
    <row r="756" spans="1:7" x14ac:dyDescent="0.2">
      <c r="A756" s="334"/>
      <c r="B756" s="335"/>
      <c r="C756" s="335"/>
      <c r="D756" s="335"/>
      <c r="E756" s="335"/>
      <c r="F756" s="335"/>
      <c r="G756" s="335"/>
    </row>
    <row r="757" spans="1:7" x14ac:dyDescent="0.2">
      <c r="A757" s="334"/>
      <c r="B757" s="335"/>
      <c r="C757" s="335"/>
      <c r="D757" s="335"/>
      <c r="E757" s="335"/>
      <c r="F757" s="335"/>
      <c r="G757" s="335"/>
    </row>
    <row r="758" spans="1:7" x14ac:dyDescent="0.2">
      <c r="A758" s="334"/>
      <c r="B758" s="335"/>
      <c r="C758" s="335"/>
      <c r="D758" s="335"/>
      <c r="E758" s="335"/>
      <c r="F758" s="335"/>
      <c r="G758" s="335"/>
    </row>
    <row r="759" spans="1:7" x14ac:dyDescent="0.2">
      <c r="A759" s="334"/>
      <c r="B759" s="335"/>
      <c r="C759" s="335"/>
      <c r="D759" s="335"/>
      <c r="E759" s="335"/>
      <c r="F759" s="335"/>
      <c r="G759" s="335"/>
    </row>
    <row r="760" spans="1:7" x14ac:dyDescent="0.2">
      <c r="A760" s="334"/>
      <c r="B760" s="335"/>
      <c r="C760" s="335"/>
      <c r="D760" s="335"/>
      <c r="E760" s="335"/>
      <c r="F760" s="335"/>
      <c r="G760" s="335"/>
    </row>
    <row r="761" spans="1:7" x14ac:dyDescent="0.2">
      <c r="A761" s="334"/>
      <c r="B761" s="335"/>
      <c r="C761" s="335"/>
      <c r="D761" s="335"/>
      <c r="E761" s="335"/>
      <c r="F761" s="335"/>
      <c r="G761" s="335"/>
    </row>
    <row r="762" spans="1:7" x14ac:dyDescent="0.2">
      <c r="A762" s="334"/>
      <c r="B762" s="335"/>
      <c r="C762" s="335"/>
      <c r="D762" s="335"/>
      <c r="E762" s="335"/>
      <c r="F762" s="335"/>
      <c r="G762" s="335"/>
    </row>
    <row r="763" spans="1:7" x14ac:dyDescent="0.2">
      <c r="A763" s="334"/>
      <c r="B763" s="335"/>
      <c r="C763" s="335"/>
      <c r="D763" s="335"/>
      <c r="E763" s="335"/>
      <c r="F763" s="335"/>
      <c r="G763" s="335"/>
    </row>
    <row r="764" spans="1:7" x14ac:dyDescent="0.2">
      <c r="A764" s="334"/>
      <c r="B764" s="335"/>
      <c r="C764" s="335"/>
      <c r="D764" s="335"/>
      <c r="E764" s="335"/>
      <c r="F764" s="335"/>
      <c r="G764" s="335"/>
    </row>
    <row r="765" spans="1:7" x14ac:dyDescent="0.2">
      <c r="A765" s="334"/>
      <c r="B765" s="335"/>
      <c r="C765" s="335"/>
      <c r="D765" s="335"/>
      <c r="E765" s="335"/>
      <c r="F765" s="335"/>
      <c r="G765" s="335"/>
    </row>
    <row r="766" spans="1:7" x14ac:dyDescent="0.2">
      <c r="A766" s="334"/>
      <c r="B766" s="335"/>
      <c r="C766" s="335"/>
      <c r="D766" s="335"/>
      <c r="E766" s="335"/>
      <c r="F766" s="335"/>
      <c r="G766" s="335"/>
    </row>
    <row r="767" spans="1:7" x14ac:dyDescent="0.2">
      <c r="A767" s="334"/>
      <c r="B767" s="335"/>
      <c r="C767" s="335"/>
      <c r="D767" s="335"/>
      <c r="E767" s="335"/>
      <c r="F767" s="335"/>
      <c r="G767" s="335"/>
    </row>
    <row r="768" spans="1:7" x14ac:dyDescent="0.2">
      <c r="A768" s="334"/>
      <c r="B768" s="335"/>
      <c r="C768" s="335"/>
      <c r="D768" s="335"/>
      <c r="E768" s="335"/>
      <c r="F768" s="335"/>
      <c r="G768" s="335"/>
    </row>
    <row r="769" spans="1:7" x14ac:dyDescent="0.2">
      <c r="A769" s="334"/>
      <c r="B769" s="335"/>
      <c r="C769" s="335"/>
      <c r="D769" s="335"/>
      <c r="E769" s="335"/>
      <c r="F769" s="335"/>
      <c r="G769" s="335"/>
    </row>
    <row r="770" spans="1:7" x14ac:dyDescent="0.2">
      <c r="A770" s="334"/>
      <c r="B770" s="335"/>
      <c r="C770" s="335"/>
      <c r="D770" s="335"/>
      <c r="E770" s="335"/>
      <c r="F770" s="335"/>
      <c r="G770" s="335"/>
    </row>
    <row r="771" spans="1:7" x14ac:dyDescent="0.2">
      <c r="A771" s="334"/>
      <c r="B771" s="335"/>
      <c r="C771" s="335"/>
      <c r="D771" s="335"/>
      <c r="E771" s="335"/>
      <c r="F771" s="335"/>
      <c r="G771" s="335"/>
    </row>
    <row r="772" spans="1:7" x14ac:dyDescent="0.2">
      <c r="A772" s="334"/>
      <c r="B772" s="335"/>
      <c r="C772" s="335"/>
      <c r="D772" s="335"/>
      <c r="E772" s="335"/>
      <c r="F772" s="335"/>
      <c r="G772" s="335"/>
    </row>
    <row r="773" spans="1:7" x14ac:dyDescent="0.2">
      <c r="A773" s="334"/>
      <c r="B773" s="335"/>
      <c r="C773" s="335"/>
      <c r="D773" s="335"/>
      <c r="E773" s="335"/>
      <c r="F773" s="335"/>
      <c r="G773" s="335"/>
    </row>
    <row r="774" spans="1:7" x14ac:dyDescent="0.2">
      <c r="A774" s="334"/>
      <c r="B774" s="335"/>
      <c r="C774" s="335"/>
      <c r="D774" s="335"/>
      <c r="E774" s="335"/>
      <c r="F774" s="335"/>
      <c r="G774" s="335"/>
    </row>
    <row r="775" spans="1:7" x14ac:dyDescent="0.2">
      <c r="A775" s="334"/>
      <c r="B775" s="335"/>
      <c r="C775" s="335"/>
      <c r="D775" s="335"/>
      <c r="E775" s="335"/>
      <c r="F775" s="335"/>
      <c r="G775" s="335"/>
    </row>
    <row r="776" spans="1:7" x14ac:dyDescent="0.2">
      <c r="A776" s="334"/>
      <c r="B776" s="335"/>
      <c r="C776" s="335"/>
      <c r="D776" s="335"/>
      <c r="E776" s="335"/>
      <c r="F776" s="335"/>
      <c r="G776" s="335"/>
    </row>
    <row r="777" spans="1:7" x14ac:dyDescent="0.2">
      <c r="A777" s="334"/>
      <c r="B777" s="335"/>
      <c r="C777" s="335"/>
      <c r="D777" s="335"/>
      <c r="E777" s="335"/>
      <c r="F777" s="335"/>
      <c r="G777" s="335"/>
    </row>
    <row r="778" spans="1:7" x14ac:dyDescent="0.2">
      <c r="A778" s="334"/>
      <c r="B778" s="335"/>
      <c r="C778" s="335"/>
      <c r="D778" s="335"/>
      <c r="E778" s="335"/>
      <c r="F778" s="335"/>
      <c r="G778" s="335"/>
    </row>
    <row r="779" spans="1:7" x14ac:dyDescent="0.2">
      <c r="A779" s="334"/>
      <c r="B779" s="335"/>
      <c r="C779" s="335"/>
      <c r="D779" s="335"/>
      <c r="E779" s="335"/>
      <c r="F779" s="335"/>
      <c r="G779" s="335"/>
    </row>
    <row r="780" spans="1:7" x14ac:dyDescent="0.2">
      <c r="A780" s="334"/>
      <c r="B780" s="335"/>
      <c r="C780" s="335"/>
      <c r="D780" s="335"/>
      <c r="E780" s="335"/>
      <c r="F780" s="335"/>
      <c r="G780" s="335"/>
    </row>
    <row r="781" spans="1:7" x14ac:dyDescent="0.2">
      <c r="A781" s="334"/>
      <c r="B781" s="335"/>
      <c r="C781" s="335"/>
      <c r="D781" s="335"/>
      <c r="E781" s="335"/>
      <c r="F781" s="335"/>
      <c r="G781" s="335"/>
    </row>
    <row r="782" spans="1:7" x14ac:dyDescent="0.2">
      <c r="A782" s="334"/>
      <c r="B782" s="335"/>
      <c r="C782" s="335"/>
      <c r="D782" s="335"/>
      <c r="E782" s="335"/>
      <c r="F782" s="335"/>
      <c r="G782" s="335"/>
    </row>
    <row r="783" spans="1:7" x14ac:dyDescent="0.2">
      <c r="A783" s="334"/>
      <c r="B783" s="335"/>
      <c r="C783" s="335"/>
      <c r="D783" s="335"/>
      <c r="E783" s="335"/>
      <c r="F783" s="335"/>
      <c r="G783" s="335"/>
    </row>
    <row r="784" spans="1:7" x14ac:dyDescent="0.2">
      <c r="A784" s="334"/>
      <c r="B784" s="335"/>
      <c r="C784" s="335"/>
      <c r="D784" s="335"/>
      <c r="E784" s="335"/>
      <c r="F784" s="335"/>
      <c r="G784" s="335"/>
    </row>
    <row r="785" spans="1:7" x14ac:dyDescent="0.2">
      <c r="A785" s="334"/>
      <c r="B785" s="335"/>
      <c r="C785" s="335"/>
      <c r="D785" s="335"/>
      <c r="E785" s="335"/>
      <c r="F785" s="335"/>
      <c r="G785" s="335"/>
    </row>
    <row r="786" spans="1:7" x14ac:dyDescent="0.2">
      <c r="A786" s="334"/>
      <c r="B786" s="335"/>
      <c r="C786" s="335"/>
      <c r="D786" s="335"/>
      <c r="E786" s="335"/>
      <c r="F786" s="335"/>
      <c r="G786" s="335"/>
    </row>
    <row r="787" spans="1:7" x14ac:dyDescent="0.2">
      <c r="A787" s="334"/>
      <c r="B787" s="335"/>
      <c r="C787" s="335"/>
      <c r="D787" s="335"/>
      <c r="E787" s="335"/>
      <c r="F787" s="335"/>
      <c r="G787" s="335"/>
    </row>
    <row r="788" spans="1:7" x14ac:dyDescent="0.2">
      <c r="A788" s="334"/>
      <c r="B788" s="335"/>
      <c r="C788" s="335"/>
      <c r="D788" s="335"/>
      <c r="E788" s="335"/>
      <c r="F788" s="335"/>
      <c r="G788" s="335"/>
    </row>
    <row r="789" spans="1:7" x14ac:dyDescent="0.2">
      <c r="A789" s="334"/>
      <c r="B789" s="335"/>
      <c r="C789" s="335"/>
      <c r="D789" s="335"/>
      <c r="E789" s="335"/>
      <c r="F789" s="335"/>
      <c r="G789" s="335"/>
    </row>
    <row r="790" spans="1:7" x14ac:dyDescent="0.2">
      <c r="A790" s="334"/>
      <c r="B790" s="335"/>
      <c r="C790" s="335"/>
      <c r="D790" s="335"/>
      <c r="E790" s="335"/>
      <c r="F790" s="335"/>
      <c r="G790" s="335"/>
    </row>
    <row r="791" spans="1:7" x14ac:dyDescent="0.2">
      <c r="A791" s="334"/>
      <c r="B791" s="335"/>
      <c r="C791" s="335"/>
      <c r="D791" s="335"/>
      <c r="E791" s="335"/>
      <c r="F791" s="335"/>
      <c r="G791" s="335"/>
    </row>
    <row r="792" spans="1:7" x14ac:dyDescent="0.2">
      <c r="A792" s="334"/>
      <c r="B792" s="335"/>
      <c r="C792" s="335"/>
      <c r="D792" s="335"/>
      <c r="E792" s="335"/>
      <c r="F792" s="335"/>
      <c r="G792" s="335"/>
    </row>
    <row r="793" spans="1:7" x14ac:dyDescent="0.2">
      <c r="A793" s="334"/>
      <c r="B793" s="335"/>
      <c r="C793" s="335"/>
      <c r="D793" s="335"/>
      <c r="E793" s="335"/>
      <c r="F793" s="335"/>
      <c r="G793" s="335"/>
    </row>
    <row r="794" spans="1:7" x14ac:dyDescent="0.2">
      <c r="A794" s="334"/>
      <c r="B794" s="335"/>
      <c r="C794" s="335"/>
      <c r="D794" s="335"/>
      <c r="E794" s="335"/>
      <c r="F794" s="335"/>
      <c r="G794" s="335"/>
    </row>
    <row r="795" spans="1:7" x14ac:dyDescent="0.2">
      <c r="A795" s="334"/>
      <c r="B795" s="335"/>
      <c r="C795" s="335"/>
      <c r="D795" s="335"/>
      <c r="E795" s="335"/>
      <c r="F795" s="335"/>
      <c r="G795" s="335"/>
    </row>
    <row r="796" spans="1:7" x14ac:dyDescent="0.2">
      <c r="A796" s="334"/>
      <c r="B796" s="335"/>
      <c r="C796" s="335"/>
      <c r="D796" s="335"/>
      <c r="E796" s="335"/>
      <c r="F796" s="335"/>
      <c r="G796" s="335"/>
    </row>
    <row r="797" spans="1:7" x14ac:dyDescent="0.2">
      <c r="A797" s="334"/>
      <c r="B797" s="335"/>
      <c r="C797" s="335"/>
      <c r="D797" s="335"/>
      <c r="E797" s="335"/>
      <c r="F797" s="335"/>
      <c r="G797" s="335"/>
    </row>
    <row r="798" spans="1:7" x14ac:dyDescent="0.2">
      <c r="A798" s="334"/>
      <c r="B798" s="335"/>
      <c r="C798" s="335"/>
      <c r="D798" s="335"/>
      <c r="E798" s="335"/>
      <c r="F798" s="335"/>
      <c r="G798" s="335"/>
    </row>
    <row r="799" spans="1:7" x14ac:dyDescent="0.2">
      <c r="A799" s="334"/>
      <c r="B799" s="335"/>
      <c r="C799" s="335"/>
      <c r="D799" s="335"/>
      <c r="E799" s="335"/>
      <c r="F799" s="335"/>
      <c r="G799" s="335"/>
    </row>
    <row r="800" spans="1:7" x14ac:dyDescent="0.2">
      <c r="A800" s="334"/>
      <c r="B800" s="335"/>
      <c r="C800" s="335"/>
      <c r="D800" s="335"/>
      <c r="E800" s="335"/>
      <c r="F800" s="335"/>
      <c r="G800" s="335"/>
    </row>
    <row r="801" spans="1:7" x14ac:dyDescent="0.2">
      <c r="A801" s="334"/>
      <c r="B801" s="335"/>
      <c r="C801" s="335"/>
      <c r="D801" s="335"/>
      <c r="E801" s="335"/>
      <c r="F801" s="335"/>
      <c r="G801" s="335"/>
    </row>
    <row r="802" spans="1:7" x14ac:dyDescent="0.2">
      <c r="A802" s="334"/>
      <c r="B802" s="335"/>
      <c r="C802" s="335"/>
      <c r="D802" s="335"/>
      <c r="E802" s="335"/>
      <c r="F802" s="335"/>
      <c r="G802" s="335"/>
    </row>
    <row r="803" spans="1:7" x14ac:dyDescent="0.2">
      <c r="A803" s="334"/>
      <c r="B803" s="335"/>
      <c r="C803" s="335"/>
      <c r="D803" s="335"/>
      <c r="E803" s="335"/>
      <c r="F803" s="335"/>
      <c r="G803" s="335"/>
    </row>
    <row r="804" spans="1:7" x14ac:dyDescent="0.2">
      <c r="A804" s="334"/>
      <c r="B804" s="335"/>
      <c r="C804" s="335"/>
      <c r="D804" s="335"/>
      <c r="E804" s="335"/>
      <c r="F804" s="335"/>
      <c r="G804" s="335"/>
    </row>
    <row r="805" spans="1:7" x14ac:dyDescent="0.2">
      <c r="A805" s="334"/>
      <c r="B805" s="335"/>
      <c r="C805" s="335"/>
      <c r="D805" s="335"/>
      <c r="E805" s="335"/>
      <c r="F805" s="335"/>
      <c r="G805" s="335"/>
    </row>
    <row r="806" spans="1:7" x14ac:dyDescent="0.2">
      <c r="A806" s="334"/>
      <c r="B806" s="335"/>
      <c r="C806" s="335"/>
      <c r="D806" s="335"/>
      <c r="E806" s="335"/>
      <c r="F806" s="335"/>
      <c r="G806" s="335"/>
    </row>
    <row r="807" spans="1:7" x14ac:dyDescent="0.2">
      <c r="A807" s="334"/>
      <c r="B807" s="335"/>
      <c r="C807" s="335"/>
      <c r="D807" s="335"/>
      <c r="E807" s="335"/>
      <c r="F807" s="335"/>
      <c r="G807" s="335"/>
    </row>
    <row r="808" spans="1:7" x14ac:dyDescent="0.2">
      <c r="A808" s="334"/>
      <c r="B808" s="335"/>
      <c r="C808" s="335"/>
      <c r="D808" s="335"/>
      <c r="E808" s="335"/>
      <c r="F808" s="335"/>
      <c r="G808" s="335"/>
    </row>
    <row r="809" spans="1:7" x14ac:dyDescent="0.2">
      <c r="A809" s="334"/>
      <c r="B809" s="335"/>
      <c r="C809" s="335"/>
      <c r="D809" s="335"/>
      <c r="E809" s="335"/>
      <c r="F809" s="335"/>
      <c r="G809" s="335"/>
    </row>
    <row r="810" spans="1:7" x14ac:dyDescent="0.2">
      <c r="A810" s="334"/>
      <c r="B810" s="335"/>
      <c r="C810" s="335"/>
      <c r="D810" s="335"/>
      <c r="E810" s="335"/>
      <c r="F810" s="335"/>
      <c r="G810" s="335"/>
    </row>
    <row r="811" spans="1:7" x14ac:dyDescent="0.2">
      <c r="A811" s="334"/>
      <c r="B811" s="335"/>
      <c r="C811" s="335"/>
      <c r="D811" s="335"/>
      <c r="E811" s="335"/>
      <c r="F811" s="335"/>
      <c r="G811" s="335"/>
    </row>
    <row r="812" spans="1:7" x14ac:dyDescent="0.2">
      <c r="A812" s="334"/>
      <c r="B812" s="335"/>
      <c r="C812" s="335"/>
      <c r="D812" s="335"/>
      <c r="E812" s="335"/>
      <c r="F812" s="335"/>
      <c r="G812" s="335"/>
    </row>
    <row r="813" spans="1:7" x14ac:dyDescent="0.2">
      <c r="A813" s="334"/>
      <c r="B813" s="335"/>
      <c r="C813" s="335"/>
      <c r="D813" s="335"/>
      <c r="E813" s="335"/>
      <c r="F813" s="335"/>
      <c r="G813" s="335"/>
    </row>
    <row r="814" spans="1:7" x14ac:dyDescent="0.2">
      <c r="A814" s="334"/>
      <c r="B814" s="335"/>
      <c r="C814" s="335"/>
      <c r="D814" s="335"/>
      <c r="E814" s="335"/>
      <c r="F814" s="335"/>
      <c r="G814" s="335"/>
    </row>
    <row r="815" spans="1:7" x14ac:dyDescent="0.2">
      <c r="A815" s="334"/>
      <c r="B815" s="335"/>
      <c r="C815" s="335"/>
      <c r="D815" s="335"/>
      <c r="E815" s="335"/>
      <c r="F815" s="335"/>
      <c r="G815" s="335"/>
    </row>
    <row r="816" spans="1:7" x14ac:dyDescent="0.2">
      <c r="A816" s="334"/>
      <c r="B816" s="335"/>
      <c r="C816" s="335"/>
      <c r="D816" s="335"/>
      <c r="E816" s="335"/>
      <c r="F816" s="335"/>
      <c r="G816" s="335"/>
    </row>
    <row r="817" spans="1:7" x14ac:dyDescent="0.2">
      <c r="A817" s="334"/>
      <c r="B817" s="335"/>
      <c r="C817" s="335"/>
      <c r="D817" s="335"/>
      <c r="E817" s="335"/>
      <c r="F817" s="335"/>
      <c r="G817" s="335"/>
    </row>
    <row r="818" spans="1:7" x14ac:dyDescent="0.2">
      <c r="A818" s="334"/>
      <c r="B818" s="335"/>
      <c r="C818" s="335"/>
      <c r="D818" s="335"/>
      <c r="E818" s="335"/>
      <c r="F818" s="335"/>
      <c r="G818" s="335"/>
    </row>
    <row r="819" spans="1:7" x14ac:dyDescent="0.2">
      <c r="A819" s="334"/>
      <c r="B819" s="335"/>
      <c r="C819" s="335"/>
      <c r="D819" s="335"/>
      <c r="E819" s="335"/>
      <c r="F819" s="335"/>
      <c r="G819" s="335"/>
    </row>
    <row r="820" spans="1:7" x14ac:dyDescent="0.2">
      <c r="A820" s="334"/>
      <c r="B820" s="335"/>
      <c r="C820" s="335"/>
      <c r="D820" s="335"/>
      <c r="E820" s="335"/>
      <c r="F820" s="335"/>
      <c r="G820" s="335"/>
    </row>
    <row r="821" spans="1:7" x14ac:dyDescent="0.2">
      <c r="A821" s="334"/>
      <c r="B821" s="335"/>
      <c r="C821" s="335"/>
      <c r="D821" s="335"/>
      <c r="E821" s="335"/>
      <c r="F821" s="335"/>
      <c r="G821" s="335"/>
    </row>
    <row r="822" spans="1:7" x14ac:dyDescent="0.2">
      <c r="A822" s="334"/>
      <c r="B822" s="335"/>
      <c r="C822" s="335"/>
      <c r="D822" s="335"/>
      <c r="E822" s="335"/>
      <c r="F822" s="335"/>
      <c r="G822" s="335"/>
    </row>
    <row r="823" spans="1:7" x14ac:dyDescent="0.2">
      <c r="A823" s="334"/>
      <c r="B823" s="335"/>
      <c r="C823" s="335"/>
      <c r="D823" s="335"/>
      <c r="E823" s="335"/>
      <c r="F823" s="335"/>
      <c r="G823" s="335"/>
    </row>
    <row r="824" spans="1:7" x14ac:dyDescent="0.2">
      <c r="A824" s="334"/>
      <c r="B824" s="335"/>
      <c r="C824" s="335"/>
      <c r="D824" s="335"/>
      <c r="E824" s="335"/>
      <c r="F824" s="335"/>
      <c r="G824" s="335"/>
    </row>
    <row r="825" spans="1:7" x14ac:dyDescent="0.2">
      <c r="A825" s="334"/>
      <c r="B825" s="335"/>
      <c r="C825" s="335"/>
      <c r="D825" s="335"/>
      <c r="E825" s="335"/>
      <c r="F825" s="335"/>
      <c r="G825" s="335"/>
    </row>
    <row r="826" spans="1:7" x14ac:dyDescent="0.2">
      <c r="A826" s="334"/>
      <c r="B826" s="335"/>
      <c r="C826" s="335"/>
      <c r="D826" s="335"/>
      <c r="E826" s="335"/>
      <c r="F826" s="335"/>
      <c r="G826" s="335"/>
    </row>
    <row r="827" spans="1:7" x14ac:dyDescent="0.2">
      <c r="A827" s="334"/>
      <c r="B827" s="335"/>
      <c r="C827" s="335"/>
      <c r="D827" s="335"/>
      <c r="E827" s="335"/>
      <c r="F827" s="335"/>
      <c r="G827" s="335"/>
    </row>
    <row r="828" spans="1:7" x14ac:dyDescent="0.2">
      <c r="A828" s="334"/>
      <c r="B828" s="335"/>
      <c r="C828" s="335"/>
      <c r="D828" s="335"/>
      <c r="E828" s="335"/>
      <c r="F828" s="335"/>
      <c r="G828" s="335"/>
    </row>
    <row r="829" spans="1:7" x14ac:dyDescent="0.2">
      <c r="A829" s="334"/>
      <c r="B829" s="335"/>
      <c r="C829" s="335"/>
      <c r="D829" s="335"/>
      <c r="E829" s="335"/>
      <c r="F829" s="335"/>
      <c r="G829" s="335"/>
    </row>
    <row r="830" spans="1:7" x14ac:dyDescent="0.2">
      <c r="A830" s="334"/>
      <c r="B830" s="335"/>
      <c r="C830" s="335"/>
      <c r="D830" s="335"/>
      <c r="E830" s="335"/>
      <c r="F830" s="335"/>
      <c r="G830" s="335"/>
    </row>
    <row r="831" spans="1:7" x14ac:dyDescent="0.2">
      <c r="A831" s="334"/>
      <c r="B831" s="335"/>
      <c r="C831" s="335"/>
      <c r="D831" s="335"/>
      <c r="E831" s="335"/>
      <c r="F831" s="335"/>
      <c r="G831" s="335"/>
    </row>
    <row r="832" spans="1:7" x14ac:dyDescent="0.2">
      <c r="A832" s="334"/>
      <c r="B832" s="335"/>
      <c r="C832" s="335"/>
      <c r="D832" s="335"/>
      <c r="E832" s="335"/>
      <c r="F832" s="335"/>
      <c r="G832" s="335"/>
    </row>
    <row r="833" spans="1:7" x14ac:dyDescent="0.2">
      <c r="A833" s="334"/>
      <c r="B833" s="335"/>
      <c r="C833" s="335"/>
      <c r="D833" s="335"/>
      <c r="E833" s="335"/>
      <c r="F833" s="335"/>
      <c r="G833" s="335"/>
    </row>
    <row r="834" spans="1:7" x14ac:dyDescent="0.2">
      <c r="A834" s="334"/>
      <c r="B834" s="335"/>
      <c r="C834" s="335"/>
      <c r="D834" s="335"/>
      <c r="E834" s="335"/>
      <c r="F834" s="335"/>
      <c r="G834" s="335"/>
    </row>
    <row r="835" spans="1:7" x14ac:dyDescent="0.2">
      <c r="A835" s="334"/>
      <c r="B835" s="335"/>
      <c r="C835" s="335"/>
      <c r="D835" s="335"/>
      <c r="E835" s="335"/>
      <c r="F835" s="335"/>
      <c r="G835" s="335"/>
    </row>
    <row r="836" spans="1:7" x14ac:dyDescent="0.2">
      <c r="A836" s="334"/>
      <c r="B836" s="335"/>
      <c r="C836" s="335"/>
      <c r="D836" s="335"/>
      <c r="E836" s="335"/>
      <c r="F836" s="335"/>
      <c r="G836" s="335"/>
    </row>
    <row r="837" spans="1:7" x14ac:dyDescent="0.2">
      <c r="A837" s="334"/>
      <c r="B837" s="335"/>
      <c r="C837" s="335"/>
      <c r="D837" s="335"/>
      <c r="E837" s="335"/>
      <c r="F837" s="335"/>
      <c r="G837" s="335"/>
    </row>
    <row r="838" spans="1:7" x14ac:dyDescent="0.2">
      <c r="A838" s="334"/>
      <c r="B838" s="335"/>
      <c r="C838" s="335"/>
      <c r="D838" s="335"/>
      <c r="E838" s="335"/>
      <c r="F838" s="335"/>
      <c r="G838" s="335"/>
    </row>
    <row r="839" spans="1:7" x14ac:dyDescent="0.2">
      <c r="A839" s="334"/>
      <c r="B839" s="335"/>
      <c r="C839" s="335"/>
      <c r="D839" s="335"/>
      <c r="E839" s="335"/>
      <c r="F839" s="335"/>
      <c r="G839" s="335"/>
    </row>
    <row r="840" spans="1:7" x14ac:dyDescent="0.2">
      <c r="A840" s="334"/>
      <c r="B840" s="335"/>
      <c r="C840" s="335"/>
      <c r="D840" s="335"/>
      <c r="E840" s="335"/>
      <c r="F840" s="335"/>
      <c r="G840" s="335"/>
    </row>
    <row r="841" spans="1:7" x14ac:dyDescent="0.2">
      <c r="A841" s="334"/>
      <c r="B841" s="335"/>
      <c r="C841" s="335"/>
      <c r="D841" s="335"/>
      <c r="E841" s="335"/>
      <c r="F841" s="335"/>
      <c r="G841" s="335"/>
    </row>
    <row r="842" spans="1:7" x14ac:dyDescent="0.2">
      <c r="A842" s="334"/>
      <c r="B842" s="335"/>
      <c r="C842" s="335"/>
      <c r="D842" s="335"/>
      <c r="E842" s="335"/>
      <c r="F842" s="335"/>
      <c r="G842" s="335"/>
    </row>
    <row r="843" spans="1:7" x14ac:dyDescent="0.2">
      <c r="A843" s="334"/>
      <c r="B843" s="335"/>
      <c r="C843" s="335"/>
      <c r="D843" s="335"/>
      <c r="E843" s="335"/>
      <c r="F843" s="335"/>
      <c r="G843" s="335"/>
    </row>
    <row r="844" spans="1:7" x14ac:dyDescent="0.2">
      <c r="A844" s="334"/>
      <c r="B844" s="335"/>
      <c r="C844" s="335"/>
      <c r="D844" s="335"/>
      <c r="E844" s="335"/>
      <c r="F844" s="335"/>
      <c r="G844" s="335"/>
    </row>
    <row r="845" spans="1:7" x14ac:dyDescent="0.2">
      <c r="A845" s="334"/>
      <c r="B845" s="335"/>
      <c r="C845" s="335"/>
      <c r="D845" s="335"/>
      <c r="E845" s="335"/>
      <c r="F845" s="335"/>
      <c r="G845" s="335"/>
    </row>
    <row r="846" spans="1:7" x14ac:dyDescent="0.2">
      <c r="A846" s="334"/>
      <c r="B846" s="335"/>
      <c r="C846" s="335"/>
      <c r="D846" s="335"/>
      <c r="E846" s="335"/>
      <c r="F846" s="335"/>
      <c r="G846" s="335"/>
    </row>
    <row r="847" spans="1:7" x14ac:dyDescent="0.2">
      <c r="A847" s="334"/>
      <c r="B847" s="335"/>
      <c r="C847" s="335"/>
      <c r="D847" s="335"/>
      <c r="E847" s="335"/>
      <c r="F847" s="335"/>
      <c r="G847" s="335"/>
    </row>
    <row r="848" spans="1:7" x14ac:dyDescent="0.2">
      <c r="A848" s="334"/>
      <c r="B848" s="335"/>
      <c r="C848" s="335"/>
      <c r="D848" s="335"/>
      <c r="E848" s="335"/>
      <c r="F848" s="335"/>
      <c r="G848" s="335"/>
    </row>
    <row r="849" spans="1:7" x14ac:dyDescent="0.2">
      <c r="A849" s="334"/>
      <c r="B849" s="335"/>
      <c r="C849" s="335"/>
      <c r="D849" s="335"/>
      <c r="E849" s="335"/>
      <c r="F849" s="335"/>
      <c r="G849" s="335"/>
    </row>
    <row r="850" spans="1:7" x14ac:dyDescent="0.2">
      <c r="A850" s="334"/>
      <c r="B850" s="335"/>
      <c r="C850" s="335"/>
      <c r="D850" s="335"/>
      <c r="E850" s="335"/>
      <c r="F850" s="335"/>
      <c r="G850" s="335"/>
    </row>
    <row r="851" spans="1:7" x14ac:dyDescent="0.2">
      <c r="A851" s="334"/>
      <c r="B851" s="335"/>
      <c r="C851" s="335"/>
      <c r="D851" s="335"/>
      <c r="E851" s="335"/>
      <c r="F851" s="335"/>
      <c r="G851" s="335"/>
    </row>
    <row r="852" spans="1:7" x14ac:dyDescent="0.2">
      <c r="A852" s="334"/>
      <c r="B852" s="335"/>
      <c r="C852" s="335"/>
      <c r="D852" s="335"/>
      <c r="E852" s="335"/>
      <c r="F852" s="335"/>
      <c r="G852" s="335"/>
    </row>
    <row r="853" spans="1:7" x14ac:dyDescent="0.2">
      <c r="A853" s="334"/>
      <c r="B853" s="335"/>
      <c r="C853" s="335"/>
      <c r="D853" s="335"/>
      <c r="E853" s="335"/>
      <c r="F853" s="335"/>
      <c r="G853" s="335"/>
    </row>
    <row r="854" spans="1:7" x14ac:dyDescent="0.2">
      <c r="A854" s="334"/>
      <c r="B854" s="335"/>
      <c r="C854" s="335"/>
      <c r="D854" s="335"/>
      <c r="E854" s="335"/>
      <c r="F854" s="335"/>
      <c r="G854" s="335"/>
    </row>
    <row r="855" spans="1:7" x14ac:dyDescent="0.2">
      <c r="A855" s="334"/>
      <c r="B855" s="335"/>
      <c r="C855" s="335"/>
      <c r="D855" s="335"/>
      <c r="E855" s="335"/>
      <c r="F855" s="335"/>
      <c r="G855" s="335"/>
    </row>
    <row r="856" spans="1:7" x14ac:dyDescent="0.2">
      <c r="A856" s="334"/>
      <c r="B856" s="335"/>
      <c r="C856" s="335"/>
      <c r="D856" s="335"/>
      <c r="E856" s="335"/>
      <c r="F856" s="335"/>
      <c r="G856" s="335"/>
    </row>
    <row r="857" spans="1:7" x14ac:dyDescent="0.2">
      <c r="A857" s="334"/>
      <c r="B857" s="335"/>
      <c r="C857" s="335"/>
      <c r="D857" s="335"/>
      <c r="E857" s="335"/>
      <c r="F857" s="335"/>
      <c r="G857" s="335"/>
    </row>
    <row r="858" spans="1:7" x14ac:dyDescent="0.2">
      <c r="A858" s="334"/>
      <c r="B858" s="335"/>
      <c r="C858" s="335"/>
      <c r="D858" s="335"/>
      <c r="E858" s="335"/>
      <c r="F858" s="335"/>
      <c r="G858" s="335"/>
    </row>
    <row r="859" spans="1:7" x14ac:dyDescent="0.2">
      <c r="A859" s="334"/>
      <c r="B859" s="335"/>
      <c r="C859" s="335"/>
      <c r="D859" s="335"/>
      <c r="E859" s="335"/>
      <c r="F859" s="335"/>
      <c r="G859" s="335"/>
    </row>
    <row r="860" spans="1:7" x14ac:dyDescent="0.2">
      <c r="A860" s="334"/>
      <c r="B860" s="335"/>
      <c r="C860" s="335"/>
      <c r="D860" s="335"/>
      <c r="E860" s="335"/>
      <c r="F860" s="335"/>
      <c r="G860" s="335"/>
    </row>
    <row r="861" spans="1:7" x14ac:dyDescent="0.2">
      <c r="A861" s="334"/>
      <c r="B861" s="335"/>
      <c r="C861" s="335"/>
      <c r="D861" s="335"/>
      <c r="E861" s="335"/>
      <c r="F861" s="335"/>
      <c r="G861" s="335"/>
    </row>
    <row r="862" spans="1:7" x14ac:dyDescent="0.2">
      <c r="A862" s="334"/>
      <c r="B862" s="335"/>
      <c r="C862" s="335"/>
      <c r="D862" s="335"/>
      <c r="E862" s="335"/>
      <c r="F862" s="335"/>
      <c r="G862" s="335"/>
    </row>
    <row r="863" spans="1:7" x14ac:dyDescent="0.2">
      <c r="A863" s="334"/>
      <c r="B863" s="335"/>
      <c r="C863" s="335"/>
      <c r="D863" s="335"/>
      <c r="E863" s="335"/>
      <c r="F863" s="335"/>
      <c r="G863" s="335"/>
    </row>
    <row r="864" spans="1:7" x14ac:dyDescent="0.2">
      <c r="A864" s="334"/>
      <c r="B864" s="335"/>
      <c r="C864" s="335"/>
      <c r="D864" s="335"/>
      <c r="E864" s="335"/>
      <c r="F864" s="335"/>
      <c r="G864" s="335"/>
    </row>
    <row r="865" spans="1:7" x14ac:dyDescent="0.2">
      <c r="A865" s="334"/>
      <c r="B865" s="335"/>
      <c r="C865" s="335"/>
      <c r="D865" s="335"/>
      <c r="E865" s="335"/>
      <c r="F865" s="335"/>
      <c r="G865" s="335"/>
    </row>
    <row r="866" spans="1:7" x14ac:dyDescent="0.2">
      <c r="A866" s="334"/>
      <c r="B866" s="335"/>
      <c r="C866" s="335"/>
      <c r="D866" s="335"/>
      <c r="E866" s="335"/>
      <c r="F866" s="335"/>
      <c r="G866" s="335"/>
    </row>
    <row r="867" spans="1:7" x14ac:dyDescent="0.2">
      <c r="A867" s="334"/>
      <c r="B867" s="335"/>
      <c r="C867" s="335"/>
      <c r="D867" s="335"/>
      <c r="E867" s="335"/>
      <c r="F867" s="335"/>
      <c r="G867" s="335"/>
    </row>
    <row r="868" spans="1:7" x14ac:dyDescent="0.2">
      <c r="A868" s="334"/>
      <c r="B868" s="335"/>
      <c r="C868" s="335"/>
      <c r="D868" s="335"/>
      <c r="E868" s="335"/>
      <c r="F868" s="335"/>
      <c r="G868" s="335"/>
    </row>
    <row r="869" spans="1:7" x14ac:dyDescent="0.2">
      <c r="A869" s="334"/>
      <c r="B869" s="335"/>
      <c r="C869" s="335"/>
      <c r="D869" s="335"/>
      <c r="E869" s="335"/>
      <c r="F869" s="335"/>
      <c r="G869" s="335"/>
    </row>
    <row r="870" spans="1:7" x14ac:dyDescent="0.2">
      <c r="A870" s="334"/>
      <c r="B870" s="335"/>
      <c r="C870" s="335"/>
      <c r="D870" s="335"/>
      <c r="E870" s="335"/>
      <c r="F870" s="335"/>
      <c r="G870" s="335"/>
    </row>
    <row r="871" spans="1:7" x14ac:dyDescent="0.2">
      <c r="A871" s="334"/>
      <c r="B871" s="335"/>
      <c r="C871" s="335"/>
      <c r="D871" s="335"/>
      <c r="E871" s="335"/>
      <c r="F871" s="335"/>
      <c r="G871" s="335"/>
    </row>
    <row r="872" spans="1:7" x14ac:dyDescent="0.2">
      <c r="A872" s="334"/>
      <c r="B872" s="335"/>
      <c r="C872" s="335"/>
      <c r="D872" s="335"/>
      <c r="E872" s="335"/>
      <c r="F872" s="335"/>
      <c r="G872" s="335"/>
    </row>
    <row r="873" spans="1:7" x14ac:dyDescent="0.2">
      <c r="A873" s="334"/>
      <c r="B873" s="335"/>
      <c r="C873" s="335"/>
      <c r="D873" s="335"/>
      <c r="E873" s="335"/>
      <c r="F873" s="335"/>
      <c r="G873" s="335"/>
    </row>
    <row r="874" spans="1:7" x14ac:dyDescent="0.2">
      <c r="A874" s="334"/>
      <c r="B874" s="335"/>
      <c r="C874" s="335"/>
      <c r="D874" s="335"/>
      <c r="E874" s="335"/>
      <c r="F874" s="335"/>
      <c r="G874" s="335"/>
    </row>
    <row r="875" spans="1:7" x14ac:dyDescent="0.2">
      <c r="A875" s="334"/>
      <c r="B875" s="335"/>
      <c r="C875" s="335"/>
      <c r="D875" s="335"/>
      <c r="E875" s="335"/>
      <c r="F875" s="335"/>
      <c r="G875" s="335"/>
    </row>
    <row r="876" spans="1:7" x14ac:dyDescent="0.2">
      <c r="A876" s="334"/>
      <c r="B876" s="335"/>
      <c r="C876" s="335"/>
      <c r="D876" s="335"/>
      <c r="E876" s="335"/>
      <c r="F876" s="335"/>
      <c r="G876" s="335"/>
    </row>
    <row r="877" spans="1:7" x14ac:dyDescent="0.2">
      <c r="A877" s="334"/>
      <c r="B877" s="335"/>
      <c r="C877" s="335"/>
      <c r="D877" s="335"/>
      <c r="E877" s="335"/>
      <c r="F877" s="335"/>
      <c r="G877" s="335"/>
    </row>
    <row r="878" spans="1:7" x14ac:dyDescent="0.2">
      <c r="A878" s="334"/>
      <c r="B878" s="335"/>
      <c r="C878" s="335"/>
      <c r="D878" s="335"/>
      <c r="E878" s="335"/>
      <c r="F878" s="335"/>
      <c r="G878" s="335"/>
    </row>
    <row r="879" spans="1:7" x14ac:dyDescent="0.2">
      <c r="A879" s="334"/>
      <c r="B879" s="335"/>
      <c r="C879" s="335"/>
      <c r="D879" s="335"/>
      <c r="E879" s="335"/>
      <c r="F879" s="335"/>
      <c r="G879" s="335"/>
    </row>
    <row r="880" spans="1:7" x14ac:dyDescent="0.2">
      <c r="A880" s="334"/>
      <c r="B880" s="335"/>
      <c r="C880" s="335"/>
      <c r="D880" s="335"/>
      <c r="E880" s="335"/>
      <c r="F880" s="335"/>
      <c r="G880" s="335"/>
    </row>
    <row r="881" spans="1:7" x14ac:dyDescent="0.2">
      <c r="A881" s="334"/>
      <c r="B881" s="335"/>
      <c r="C881" s="335"/>
      <c r="D881" s="335"/>
      <c r="E881" s="335"/>
      <c r="F881" s="335"/>
      <c r="G881" s="335"/>
    </row>
    <row r="882" spans="1:7" x14ac:dyDescent="0.2">
      <c r="A882" s="334"/>
      <c r="B882" s="335"/>
      <c r="C882" s="335"/>
      <c r="D882" s="335"/>
      <c r="E882" s="335"/>
      <c r="F882" s="335"/>
      <c r="G882" s="335"/>
    </row>
    <row r="883" spans="1:7" x14ac:dyDescent="0.2">
      <c r="A883" s="334"/>
      <c r="B883" s="335"/>
      <c r="C883" s="335"/>
      <c r="D883" s="335"/>
      <c r="E883" s="335"/>
      <c r="F883" s="335"/>
      <c r="G883" s="335"/>
    </row>
    <row r="884" spans="1:7" x14ac:dyDescent="0.2">
      <c r="A884" s="334"/>
      <c r="B884" s="335"/>
      <c r="C884" s="335"/>
      <c r="D884" s="335"/>
      <c r="E884" s="335"/>
      <c r="F884" s="335"/>
      <c r="G884" s="335"/>
    </row>
    <row r="885" spans="1:7" x14ac:dyDescent="0.2">
      <c r="A885" s="334"/>
      <c r="B885" s="335"/>
      <c r="C885" s="335"/>
      <c r="D885" s="335"/>
      <c r="E885" s="335"/>
      <c r="F885" s="335"/>
      <c r="G885" s="335"/>
    </row>
    <row r="886" spans="1:7" x14ac:dyDescent="0.2">
      <c r="A886" s="334"/>
      <c r="B886" s="335"/>
      <c r="C886" s="335"/>
      <c r="D886" s="335"/>
      <c r="E886" s="335"/>
      <c r="F886" s="335"/>
      <c r="G886" s="335"/>
    </row>
    <row r="887" spans="1:7" x14ac:dyDescent="0.2">
      <c r="A887" s="334"/>
      <c r="B887" s="335"/>
      <c r="C887" s="335"/>
      <c r="D887" s="335"/>
      <c r="E887" s="335"/>
      <c r="F887" s="335"/>
      <c r="G887" s="335"/>
    </row>
    <row r="888" spans="1:7" x14ac:dyDescent="0.2">
      <c r="A888" s="334"/>
      <c r="B888" s="335"/>
      <c r="C888" s="335"/>
      <c r="D888" s="335"/>
      <c r="E888" s="335"/>
      <c r="F888" s="335"/>
      <c r="G888" s="335"/>
    </row>
    <row r="889" spans="1:7" x14ac:dyDescent="0.2">
      <c r="A889" s="334"/>
      <c r="B889" s="335"/>
      <c r="C889" s="335"/>
      <c r="D889" s="335"/>
      <c r="E889" s="335"/>
      <c r="F889" s="335"/>
      <c r="G889" s="335"/>
    </row>
    <row r="890" spans="1:7" x14ac:dyDescent="0.2">
      <c r="A890" s="334"/>
      <c r="B890" s="335"/>
      <c r="C890" s="335"/>
      <c r="D890" s="335"/>
      <c r="E890" s="335"/>
      <c r="F890" s="335"/>
      <c r="G890" s="335"/>
    </row>
    <row r="891" spans="1:7" x14ac:dyDescent="0.2">
      <c r="A891" s="334"/>
      <c r="B891" s="335"/>
      <c r="C891" s="335"/>
      <c r="D891" s="335"/>
      <c r="E891" s="335"/>
      <c r="F891" s="335"/>
      <c r="G891" s="335"/>
    </row>
    <row r="892" spans="1:7" x14ac:dyDescent="0.2">
      <c r="A892" s="334"/>
      <c r="B892" s="335"/>
      <c r="C892" s="335"/>
      <c r="D892" s="335"/>
      <c r="E892" s="335"/>
      <c r="F892" s="335"/>
      <c r="G892" s="335"/>
    </row>
    <row r="893" spans="1:7" x14ac:dyDescent="0.2">
      <c r="A893" s="334"/>
      <c r="B893" s="335"/>
      <c r="C893" s="335"/>
      <c r="D893" s="335"/>
      <c r="E893" s="335"/>
      <c r="F893" s="335"/>
      <c r="G893" s="335"/>
    </row>
    <row r="894" spans="1:7" x14ac:dyDescent="0.2">
      <c r="A894" s="334"/>
      <c r="B894" s="335"/>
      <c r="C894" s="335"/>
      <c r="D894" s="335"/>
      <c r="E894" s="335"/>
      <c r="F894" s="335"/>
      <c r="G894" s="335"/>
    </row>
    <row r="895" spans="1:7" x14ac:dyDescent="0.2">
      <c r="A895" s="334"/>
      <c r="B895" s="335"/>
      <c r="C895" s="335"/>
      <c r="D895" s="335"/>
      <c r="E895" s="335"/>
      <c r="F895" s="335"/>
      <c r="G895" s="335"/>
    </row>
    <row r="896" spans="1:7" x14ac:dyDescent="0.2">
      <c r="A896" s="334"/>
      <c r="B896" s="335"/>
      <c r="C896" s="335"/>
      <c r="D896" s="335"/>
      <c r="E896" s="335"/>
      <c r="F896" s="335"/>
      <c r="G896" s="335"/>
    </row>
    <row r="897" spans="1:7" x14ac:dyDescent="0.2">
      <c r="A897" s="334"/>
      <c r="B897" s="335"/>
      <c r="C897" s="335"/>
      <c r="D897" s="335"/>
      <c r="E897" s="335"/>
      <c r="F897" s="335"/>
      <c r="G897" s="335"/>
    </row>
    <row r="898" spans="1:7" x14ac:dyDescent="0.2">
      <c r="A898" s="334"/>
      <c r="B898" s="335"/>
      <c r="C898" s="335"/>
      <c r="D898" s="335"/>
      <c r="E898" s="335"/>
      <c r="F898" s="335"/>
      <c r="G898" s="335"/>
    </row>
    <row r="899" spans="1:7" x14ac:dyDescent="0.2">
      <c r="A899" s="334"/>
      <c r="B899" s="335"/>
      <c r="C899" s="335"/>
      <c r="D899" s="335"/>
      <c r="E899" s="335"/>
      <c r="F899" s="335"/>
      <c r="G899" s="335"/>
    </row>
    <row r="900" spans="1:7" x14ac:dyDescent="0.2">
      <c r="A900" s="334"/>
      <c r="B900" s="335"/>
      <c r="C900" s="335"/>
      <c r="D900" s="335"/>
      <c r="E900" s="335"/>
      <c r="F900" s="335"/>
      <c r="G900" s="335"/>
    </row>
    <row r="901" spans="1:7" x14ac:dyDescent="0.2">
      <c r="A901" s="334"/>
      <c r="B901" s="335"/>
      <c r="C901" s="335"/>
      <c r="D901" s="335"/>
      <c r="E901" s="335"/>
      <c r="F901" s="335"/>
      <c r="G901" s="335"/>
    </row>
    <row r="902" spans="1:7" x14ac:dyDescent="0.2">
      <c r="A902" s="334"/>
      <c r="B902" s="335"/>
      <c r="C902" s="335"/>
      <c r="D902" s="335"/>
      <c r="E902" s="335"/>
      <c r="F902" s="335"/>
      <c r="G902" s="335"/>
    </row>
    <row r="903" spans="1:7" x14ac:dyDescent="0.2">
      <c r="A903" s="334"/>
      <c r="B903" s="335"/>
      <c r="C903" s="335"/>
      <c r="D903" s="335"/>
      <c r="E903" s="335"/>
      <c r="F903" s="335"/>
      <c r="G903" s="335"/>
    </row>
    <row r="904" spans="1:7" x14ac:dyDescent="0.2">
      <c r="A904" s="334"/>
      <c r="B904" s="335"/>
      <c r="C904" s="335"/>
      <c r="D904" s="335"/>
      <c r="E904" s="335"/>
      <c r="F904" s="335"/>
      <c r="G904" s="335"/>
    </row>
    <row r="905" spans="1:7" x14ac:dyDescent="0.2">
      <c r="A905" s="334"/>
      <c r="B905" s="335"/>
      <c r="C905" s="335"/>
      <c r="D905" s="335"/>
      <c r="E905" s="335"/>
      <c r="F905" s="335"/>
      <c r="G905" s="335"/>
    </row>
    <row r="906" spans="1:7" x14ac:dyDescent="0.2">
      <c r="A906" s="334"/>
      <c r="B906" s="335"/>
      <c r="C906" s="335"/>
      <c r="D906" s="335"/>
      <c r="E906" s="335"/>
      <c r="F906" s="335"/>
      <c r="G906" s="335"/>
    </row>
    <row r="907" spans="1:7" x14ac:dyDescent="0.2">
      <c r="A907" s="334"/>
      <c r="B907" s="335"/>
      <c r="C907" s="335"/>
      <c r="D907" s="335"/>
      <c r="E907" s="335"/>
      <c r="F907" s="335"/>
      <c r="G907" s="335"/>
    </row>
    <row r="908" spans="1:7" x14ac:dyDescent="0.2">
      <c r="A908" s="334"/>
      <c r="B908" s="335"/>
      <c r="C908" s="335"/>
      <c r="D908" s="335"/>
      <c r="E908" s="335"/>
      <c r="F908" s="335"/>
      <c r="G908" s="335"/>
    </row>
    <row r="909" spans="1:7" x14ac:dyDescent="0.2">
      <c r="A909" s="334"/>
      <c r="B909" s="335"/>
      <c r="C909" s="335"/>
      <c r="D909" s="335"/>
      <c r="E909" s="335"/>
      <c r="F909" s="335"/>
      <c r="G909" s="335"/>
    </row>
    <row r="910" spans="1:7" x14ac:dyDescent="0.2">
      <c r="A910" s="334"/>
      <c r="B910" s="335"/>
      <c r="C910" s="335"/>
      <c r="D910" s="335"/>
      <c r="E910" s="335"/>
      <c r="F910" s="335"/>
      <c r="G910" s="335"/>
    </row>
    <row r="911" spans="1:7" x14ac:dyDescent="0.2">
      <c r="A911" s="334"/>
      <c r="B911" s="335"/>
      <c r="C911" s="335"/>
      <c r="D911" s="335"/>
      <c r="E911" s="335"/>
      <c r="F911" s="335"/>
      <c r="G911" s="335"/>
    </row>
    <row r="912" spans="1:7" x14ac:dyDescent="0.2">
      <c r="A912" s="334"/>
      <c r="B912" s="335"/>
      <c r="C912" s="335"/>
      <c r="D912" s="335"/>
      <c r="E912" s="335"/>
      <c r="F912" s="335"/>
      <c r="G912" s="335"/>
    </row>
    <row r="913" spans="1:7" x14ac:dyDescent="0.2">
      <c r="A913" s="334"/>
      <c r="B913" s="335"/>
      <c r="C913" s="335"/>
      <c r="D913" s="335"/>
      <c r="E913" s="335"/>
      <c r="F913" s="335"/>
      <c r="G913" s="335"/>
    </row>
    <row r="914" spans="1:7" x14ac:dyDescent="0.2">
      <c r="A914" s="334"/>
      <c r="B914" s="335"/>
      <c r="C914" s="335"/>
      <c r="D914" s="335"/>
      <c r="E914" s="335"/>
      <c r="F914" s="335"/>
      <c r="G914" s="335"/>
    </row>
    <row r="915" spans="1:7" x14ac:dyDescent="0.2">
      <c r="A915" s="334"/>
      <c r="B915" s="335"/>
      <c r="C915" s="335"/>
      <c r="D915" s="335"/>
      <c r="E915" s="335"/>
      <c r="F915" s="335"/>
      <c r="G915" s="335"/>
    </row>
    <row r="916" spans="1:7" x14ac:dyDescent="0.2">
      <c r="A916" s="334"/>
      <c r="B916" s="335"/>
      <c r="C916" s="335"/>
      <c r="D916" s="335"/>
      <c r="E916" s="335"/>
      <c r="F916" s="335"/>
      <c r="G916" s="335"/>
    </row>
    <row r="917" spans="1:7" x14ac:dyDescent="0.2">
      <c r="A917" s="334"/>
      <c r="B917" s="335"/>
      <c r="C917" s="335"/>
      <c r="D917" s="335"/>
      <c r="E917" s="335"/>
      <c r="F917" s="335"/>
      <c r="G917" s="335"/>
    </row>
    <row r="918" spans="1:7" x14ac:dyDescent="0.2">
      <c r="A918" s="334"/>
      <c r="B918" s="335"/>
      <c r="C918" s="335"/>
      <c r="D918" s="335"/>
      <c r="E918" s="335"/>
      <c r="F918" s="335"/>
      <c r="G918" s="335"/>
    </row>
    <row r="919" spans="1:7" x14ac:dyDescent="0.2">
      <c r="A919" s="334"/>
      <c r="B919" s="335"/>
      <c r="C919" s="335"/>
      <c r="D919" s="335"/>
      <c r="E919" s="335"/>
      <c r="F919" s="335"/>
      <c r="G919" s="335"/>
    </row>
    <row r="920" spans="1:7" x14ac:dyDescent="0.2">
      <c r="A920" s="334"/>
      <c r="B920" s="335"/>
      <c r="C920" s="335"/>
      <c r="D920" s="335"/>
      <c r="E920" s="335"/>
      <c r="F920" s="335"/>
      <c r="G920" s="335"/>
    </row>
    <row r="921" spans="1:7" x14ac:dyDescent="0.2">
      <c r="A921" s="334"/>
      <c r="B921" s="335"/>
      <c r="C921" s="335"/>
      <c r="D921" s="335"/>
      <c r="E921" s="335"/>
      <c r="F921" s="335"/>
      <c r="G921" s="335"/>
    </row>
    <row r="922" spans="1:7" x14ac:dyDescent="0.2">
      <c r="A922" s="334"/>
      <c r="B922" s="335"/>
      <c r="C922" s="335"/>
      <c r="D922" s="335"/>
      <c r="E922" s="335"/>
      <c r="F922" s="335"/>
      <c r="G922" s="335"/>
    </row>
    <row r="923" spans="1:7" x14ac:dyDescent="0.2">
      <c r="A923" s="334"/>
      <c r="B923" s="335"/>
      <c r="C923" s="335"/>
      <c r="D923" s="335"/>
      <c r="E923" s="335"/>
      <c r="F923" s="335"/>
      <c r="G923" s="335"/>
    </row>
    <row r="924" spans="1:7" x14ac:dyDescent="0.2">
      <c r="A924" s="334"/>
      <c r="B924" s="335"/>
      <c r="C924" s="335"/>
      <c r="D924" s="335"/>
      <c r="E924" s="335"/>
      <c r="F924" s="335"/>
      <c r="G924" s="335"/>
    </row>
    <row r="925" spans="1:7" x14ac:dyDescent="0.2">
      <c r="A925" s="334"/>
      <c r="B925" s="335"/>
      <c r="C925" s="335"/>
      <c r="D925" s="335"/>
      <c r="E925" s="335"/>
      <c r="F925" s="335"/>
      <c r="G925" s="335"/>
    </row>
    <row r="926" spans="1:7" x14ac:dyDescent="0.2">
      <c r="A926" s="334"/>
      <c r="B926" s="335"/>
      <c r="C926" s="335"/>
      <c r="D926" s="335"/>
      <c r="E926" s="335"/>
      <c r="F926" s="335"/>
      <c r="G926" s="335"/>
    </row>
    <row r="927" spans="1:7" x14ac:dyDescent="0.2">
      <c r="A927" s="334"/>
      <c r="B927" s="335"/>
      <c r="C927" s="335"/>
      <c r="D927" s="335"/>
      <c r="E927" s="335"/>
      <c r="F927" s="335"/>
      <c r="G927" s="335"/>
    </row>
    <row r="928" spans="1:7" x14ac:dyDescent="0.2">
      <c r="A928" s="334"/>
      <c r="B928" s="335"/>
      <c r="C928" s="335"/>
      <c r="D928" s="335"/>
      <c r="E928" s="335"/>
      <c r="F928" s="335"/>
      <c r="G928" s="335"/>
    </row>
    <row r="929" spans="1:7" x14ac:dyDescent="0.2">
      <c r="A929" s="334"/>
      <c r="B929" s="335"/>
      <c r="C929" s="335"/>
      <c r="D929" s="335"/>
      <c r="E929" s="335"/>
      <c r="F929" s="335"/>
      <c r="G929" s="335"/>
    </row>
    <row r="930" spans="1:7" x14ac:dyDescent="0.2">
      <c r="A930" s="334"/>
      <c r="B930" s="335"/>
      <c r="C930" s="335"/>
      <c r="D930" s="335"/>
      <c r="E930" s="335"/>
      <c r="F930" s="335"/>
      <c r="G930" s="335"/>
    </row>
    <row r="931" spans="1:7" x14ac:dyDescent="0.2">
      <c r="A931" s="334"/>
      <c r="B931" s="335"/>
      <c r="C931" s="335"/>
      <c r="D931" s="335"/>
      <c r="E931" s="335"/>
      <c r="F931" s="335"/>
      <c r="G931" s="335"/>
    </row>
    <row r="932" spans="1:7" x14ac:dyDescent="0.2">
      <c r="A932" s="334"/>
      <c r="B932" s="335"/>
      <c r="C932" s="335"/>
      <c r="D932" s="335"/>
      <c r="E932" s="335"/>
      <c r="F932" s="335"/>
      <c r="G932" s="335"/>
    </row>
    <row r="933" spans="1:7" x14ac:dyDescent="0.2">
      <c r="A933" s="334"/>
      <c r="B933" s="335"/>
      <c r="C933" s="335"/>
      <c r="D933" s="335"/>
      <c r="E933" s="335"/>
      <c r="F933" s="335"/>
      <c r="G933" s="335"/>
    </row>
    <row r="934" spans="1:7" x14ac:dyDescent="0.2">
      <c r="A934" s="334"/>
      <c r="B934" s="335"/>
      <c r="C934" s="335"/>
      <c r="D934" s="335"/>
      <c r="E934" s="335"/>
      <c r="F934" s="335"/>
      <c r="G934" s="335"/>
    </row>
    <row r="935" spans="1:7" x14ac:dyDescent="0.2">
      <c r="A935" s="334"/>
      <c r="B935" s="335"/>
      <c r="C935" s="335"/>
      <c r="D935" s="335"/>
      <c r="E935" s="335"/>
      <c r="F935" s="335"/>
      <c r="G935" s="335"/>
    </row>
    <row r="936" spans="1:7" x14ac:dyDescent="0.2">
      <c r="A936" s="334"/>
      <c r="B936" s="335"/>
      <c r="C936" s="335"/>
      <c r="D936" s="335"/>
      <c r="E936" s="335"/>
      <c r="F936" s="335"/>
      <c r="G936" s="335"/>
    </row>
    <row r="937" spans="1:7" x14ac:dyDescent="0.2">
      <c r="A937" s="334"/>
      <c r="B937" s="335"/>
      <c r="C937" s="335"/>
      <c r="D937" s="335"/>
      <c r="E937" s="335"/>
      <c r="F937" s="335"/>
      <c r="G937" s="335"/>
    </row>
    <row r="938" spans="1:7" x14ac:dyDescent="0.2">
      <c r="A938" s="334"/>
      <c r="B938" s="335"/>
      <c r="C938" s="335"/>
      <c r="D938" s="335"/>
      <c r="E938" s="335"/>
      <c r="F938" s="335"/>
      <c r="G938" s="335"/>
    </row>
    <row r="939" spans="1:7" x14ac:dyDescent="0.2">
      <c r="A939" s="334"/>
      <c r="B939" s="335"/>
      <c r="C939" s="335"/>
      <c r="D939" s="335"/>
      <c r="E939" s="335"/>
      <c r="F939" s="335"/>
      <c r="G939" s="335"/>
    </row>
    <row r="940" spans="1:7" x14ac:dyDescent="0.2">
      <c r="A940" s="334"/>
      <c r="B940" s="335"/>
      <c r="C940" s="335"/>
      <c r="D940" s="335"/>
      <c r="E940" s="335"/>
      <c r="F940" s="335"/>
      <c r="G940" s="335"/>
    </row>
    <row r="941" spans="1:7" x14ac:dyDescent="0.2">
      <c r="A941" s="334"/>
      <c r="B941" s="335"/>
      <c r="C941" s="335"/>
      <c r="D941" s="335"/>
      <c r="E941" s="335"/>
      <c r="F941" s="335"/>
      <c r="G941" s="335"/>
    </row>
    <row r="942" spans="1:7" x14ac:dyDescent="0.2">
      <c r="A942" s="334"/>
      <c r="B942" s="335"/>
      <c r="C942" s="335"/>
      <c r="D942" s="335"/>
      <c r="E942" s="335"/>
      <c r="F942" s="335"/>
      <c r="G942" s="335"/>
    </row>
    <row r="943" spans="1:7" x14ac:dyDescent="0.2">
      <c r="A943" s="334"/>
      <c r="B943" s="335"/>
      <c r="C943" s="335"/>
      <c r="D943" s="335"/>
      <c r="E943" s="335"/>
      <c r="F943" s="335"/>
      <c r="G943" s="335"/>
    </row>
    <row r="944" spans="1:7" x14ac:dyDescent="0.2">
      <c r="A944" s="334"/>
      <c r="B944" s="335"/>
      <c r="C944" s="335"/>
      <c r="D944" s="335"/>
      <c r="E944" s="335"/>
      <c r="F944" s="335"/>
      <c r="G944" s="335"/>
    </row>
    <row r="945" spans="1:7" x14ac:dyDescent="0.2">
      <c r="A945" s="334"/>
      <c r="B945" s="335"/>
      <c r="C945" s="335"/>
      <c r="D945" s="335"/>
      <c r="E945" s="335"/>
      <c r="F945" s="335"/>
      <c r="G945" s="335"/>
    </row>
    <row r="946" spans="1:7" x14ac:dyDescent="0.2">
      <c r="A946" s="334"/>
      <c r="B946" s="335"/>
      <c r="C946" s="335"/>
      <c r="D946" s="335"/>
      <c r="E946" s="335"/>
      <c r="F946" s="335"/>
      <c r="G946" s="335"/>
    </row>
    <row r="947" spans="1:7" x14ac:dyDescent="0.2">
      <c r="A947" s="334"/>
      <c r="B947" s="335"/>
      <c r="C947" s="335"/>
      <c r="D947" s="335"/>
      <c r="E947" s="335"/>
      <c r="F947" s="335"/>
      <c r="G947" s="335"/>
    </row>
    <row r="948" spans="1:7" x14ac:dyDescent="0.2">
      <c r="A948" s="334"/>
      <c r="B948" s="335"/>
      <c r="C948" s="335"/>
      <c r="D948" s="335"/>
      <c r="E948" s="335"/>
      <c r="F948" s="335"/>
      <c r="G948" s="335"/>
    </row>
    <row r="949" spans="1:7" x14ac:dyDescent="0.2">
      <c r="A949" s="334"/>
      <c r="B949" s="335"/>
      <c r="C949" s="335"/>
      <c r="D949" s="335"/>
      <c r="E949" s="335"/>
      <c r="F949" s="335"/>
      <c r="G949" s="335"/>
    </row>
    <row r="950" spans="1:7" x14ac:dyDescent="0.2">
      <c r="A950" s="334"/>
      <c r="B950" s="335"/>
      <c r="C950" s="335"/>
      <c r="D950" s="335"/>
      <c r="E950" s="335"/>
      <c r="F950" s="335"/>
      <c r="G950" s="335"/>
    </row>
    <row r="951" spans="1:7" x14ac:dyDescent="0.2">
      <c r="A951" s="334"/>
      <c r="B951" s="335"/>
      <c r="C951" s="335"/>
      <c r="D951" s="335"/>
      <c r="E951" s="335"/>
      <c r="F951" s="335"/>
      <c r="G951" s="335"/>
    </row>
    <row r="952" spans="1:7" x14ac:dyDescent="0.2">
      <c r="A952" s="334"/>
      <c r="B952" s="335"/>
      <c r="C952" s="335"/>
      <c r="D952" s="335"/>
      <c r="E952" s="335"/>
      <c r="F952" s="335"/>
      <c r="G952" s="335"/>
    </row>
    <row r="953" spans="1:7" x14ac:dyDescent="0.2">
      <c r="A953" s="334"/>
      <c r="B953" s="335"/>
      <c r="C953" s="335"/>
      <c r="D953" s="335"/>
      <c r="E953" s="335"/>
      <c r="F953" s="335"/>
      <c r="G953" s="335"/>
    </row>
    <row r="954" spans="1:7" x14ac:dyDescent="0.2">
      <c r="A954" s="334"/>
      <c r="B954" s="335"/>
      <c r="C954" s="335"/>
      <c r="D954" s="335"/>
      <c r="E954" s="335"/>
      <c r="F954" s="335"/>
      <c r="G954" s="335"/>
    </row>
    <row r="955" spans="1:7" x14ac:dyDescent="0.2">
      <c r="A955" s="334"/>
      <c r="B955" s="335"/>
      <c r="C955" s="335"/>
      <c r="D955" s="335"/>
      <c r="E955" s="335"/>
      <c r="F955" s="335"/>
      <c r="G955" s="335"/>
    </row>
    <row r="956" spans="1:7" x14ac:dyDescent="0.2">
      <c r="A956" s="334"/>
      <c r="B956" s="335"/>
      <c r="C956" s="335"/>
      <c r="D956" s="335"/>
      <c r="E956" s="335"/>
      <c r="F956" s="335"/>
      <c r="G956" s="335"/>
    </row>
    <row r="957" spans="1:7" x14ac:dyDescent="0.2">
      <c r="A957" s="334"/>
      <c r="B957" s="335"/>
      <c r="C957" s="335"/>
      <c r="D957" s="335"/>
      <c r="E957" s="335"/>
      <c r="F957" s="335"/>
      <c r="G957" s="335"/>
    </row>
    <row r="958" spans="1:7" x14ac:dyDescent="0.2">
      <c r="A958" s="334"/>
      <c r="B958" s="335"/>
      <c r="C958" s="335"/>
      <c r="D958" s="335"/>
      <c r="E958" s="335"/>
      <c r="F958" s="335"/>
      <c r="G958" s="335"/>
    </row>
    <row r="959" spans="1:7" x14ac:dyDescent="0.2">
      <c r="A959" s="334"/>
      <c r="B959" s="335"/>
      <c r="C959" s="335"/>
      <c r="D959" s="335"/>
      <c r="E959" s="335"/>
      <c r="F959" s="335"/>
      <c r="G959" s="335"/>
    </row>
    <row r="960" spans="1:7" x14ac:dyDescent="0.2">
      <c r="A960" s="334"/>
      <c r="B960" s="335"/>
      <c r="C960" s="335"/>
      <c r="D960" s="335"/>
      <c r="E960" s="335"/>
      <c r="F960" s="335"/>
      <c r="G960" s="335"/>
    </row>
    <row r="961" spans="1:7" x14ac:dyDescent="0.2">
      <c r="A961" s="334"/>
      <c r="B961" s="335"/>
      <c r="C961" s="335"/>
      <c r="D961" s="335"/>
      <c r="E961" s="335"/>
      <c r="F961" s="335"/>
      <c r="G961" s="335"/>
    </row>
    <row r="962" spans="1:7" x14ac:dyDescent="0.2">
      <c r="A962" s="334"/>
      <c r="B962" s="335"/>
      <c r="C962" s="335"/>
      <c r="D962" s="335"/>
      <c r="E962" s="335"/>
      <c r="F962" s="335"/>
      <c r="G962" s="335"/>
    </row>
    <row r="963" spans="1:7" x14ac:dyDescent="0.2">
      <c r="A963" s="334"/>
      <c r="B963" s="335"/>
      <c r="C963" s="335"/>
      <c r="D963" s="335"/>
      <c r="E963" s="335"/>
      <c r="F963" s="335"/>
      <c r="G963" s="335"/>
    </row>
    <row r="964" spans="1:7" x14ac:dyDescent="0.2">
      <c r="A964" s="334"/>
      <c r="B964" s="335"/>
      <c r="C964" s="335"/>
      <c r="D964" s="335"/>
      <c r="E964" s="335"/>
      <c r="F964" s="335"/>
      <c r="G964" s="335"/>
    </row>
    <row r="965" spans="1:7" x14ac:dyDescent="0.2">
      <c r="A965" s="334"/>
      <c r="B965" s="335"/>
      <c r="C965" s="335"/>
      <c r="D965" s="335"/>
      <c r="E965" s="335"/>
      <c r="F965" s="335"/>
      <c r="G965" s="335"/>
    </row>
    <row r="966" spans="1:7" x14ac:dyDescent="0.2">
      <c r="A966" s="334"/>
      <c r="B966" s="335"/>
      <c r="C966" s="335"/>
      <c r="D966" s="335"/>
      <c r="E966" s="335"/>
      <c r="F966" s="335"/>
      <c r="G966" s="335"/>
    </row>
    <row r="967" spans="1:7" x14ac:dyDescent="0.2">
      <c r="A967" s="334"/>
      <c r="B967" s="335"/>
      <c r="C967" s="335"/>
      <c r="D967" s="335"/>
      <c r="E967" s="335"/>
      <c r="F967" s="335"/>
      <c r="G967" s="335"/>
    </row>
    <row r="968" spans="1:7" x14ac:dyDescent="0.2">
      <c r="A968" s="334"/>
      <c r="B968" s="335"/>
      <c r="C968" s="335"/>
      <c r="D968" s="335"/>
      <c r="E968" s="335"/>
      <c r="F968" s="335"/>
      <c r="G968" s="335"/>
    </row>
    <row r="969" spans="1:7" x14ac:dyDescent="0.2">
      <c r="A969" s="334"/>
      <c r="B969" s="335"/>
      <c r="C969" s="335"/>
      <c r="D969" s="335"/>
      <c r="E969" s="335"/>
      <c r="F969" s="335"/>
      <c r="G969" s="335"/>
    </row>
    <row r="970" spans="1:7" x14ac:dyDescent="0.2">
      <c r="A970" s="334"/>
      <c r="B970" s="335"/>
      <c r="C970" s="335"/>
      <c r="D970" s="335"/>
      <c r="E970" s="335"/>
      <c r="F970" s="335"/>
      <c r="G970" s="335"/>
    </row>
    <row r="971" spans="1:7" x14ac:dyDescent="0.2">
      <c r="A971" s="334"/>
      <c r="B971" s="335"/>
      <c r="C971" s="335"/>
      <c r="D971" s="335"/>
      <c r="E971" s="335"/>
      <c r="F971" s="335"/>
      <c r="G971" s="335"/>
    </row>
    <row r="972" spans="1:7" x14ac:dyDescent="0.2">
      <c r="A972" s="334"/>
      <c r="B972" s="335"/>
      <c r="C972" s="335"/>
      <c r="D972" s="335"/>
      <c r="E972" s="335"/>
      <c r="F972" s="335"/>
      <c r="G972" s="335"/>
    </row>
    <row r="973" spans="1:7" x14ac:dyDescent="0.2">
      <c r="A973" s="334"/>
      <c r="B973" s="335"/>
      <c r="C973" s="335"/>
      <c r="D973" s="335"/>
      <c r="E973" s="335"/>
      <c r="F973" s="335"/>
      <c r="G973" s="335"/>
    </row>
    <row r="974" spans="1:7" x14ac:dyDescent="0.2">
      <c r="A974" s="334"/>
      <c r="B974" s="335"/>
      <c r="C974" s="335"/>
      <c r="D974" s="335"/>
      <c r="E974" s="335"/>
      <c r="F974" s="335"/>
      <c r="G974" s="335"/>
    </row>
    <row r="975" spans="1:7" x14ac:dyDescent="0.2">
      <c r="A975" s="334"/>
      <c r="B975" s="335"/>
      <c r="C975" s="335"/>
      <c r="D975" s="335"/>
      <c r="E975" s="335"/>
      <c r="F975" s="335"/>
      <c r="G975" s="335"/>
    </row>
    <row r="976" spans="1:7" x14ac:dyDescent="0.2">
      <c r="A976" s="334"/>
      <c r="B976" s="335"/>
      <c r="C976" s="335"/>
      <c r="D976" s="335"/>
      <c r="E976" s="335"/>
      <c r="F976" s="335"/>
      <c r="G976" s="335"/>
    </row>
    <row r="977" spans="1:7" x14ac:dyDescent="0.2">
      <c r="A977" s="334"/>
      <c r="B977" s="335"/>
      <c r="C977" s="335"/>
      <c r="D977" s="335"/>
      <c r="E977" s="335"/>
      <c r="F977" s="335"/>
      <c r="G977" s="335"/>
    </row>
    <row r="978" spans="1:7" x14ac:dyDescent="0.2">
      <c r="A978" s="334"/>
      <c r="B978" s="335"/>
      <c r="C978" s="335"/>
      <c r="D978" s="335"/>
      <c r="E978" s="335"/>
      <c r="F978" s="335"/>
      <c r="G978" s="335"/>
    </row>
    <row r="979" spans="1:7" x14ac:dyDescent="0.2">
      <c r="A979" s="334"/>
      <c r="B979" s="335"/>
      <c r="C979" s="335"/>
      <c r="D979" s="335"/>
      <c r="E979" s="335"/>
      <c r="F979" s="335"/>
      <c r="G979" s="335"/>
    </row>
    <row r="980" spans="1:7" x14ac:dyDescent="0.2">
      <c r="A980" s="334"/>
      <c r="B980" s="335"/>
      <c r="C980" s="335"/>
      <c r="D980" s="335"/>
      <c r="E980" s="335"/>
      <c r="F980" s="335"/>
      <c r="G980" s="335"/>
    </row>
    <row r="981" spans="1:7" x14ac:dyDescent="0.2">
      <c r="A981" s="334"/>
      <c r="B981" s="335"/>
      <c r="C981" s="335"/>
      <c r="D981" s="335"/>
      <c r="E981" s="335"/>
      <c r="F981" s="335"/>
      <c r="G981" s="335"/>
    </row>
    <row r="982" spans="1:7" x14ac:dyDescent="0.2">
      <c r="A982" s="334"/>
      <c r="B982" s="335"/>
      <c r="C982" s="335"/>
      <c r="D982" s="335"/>
      <c r="E982" s="335"/>
      <c r="F982" s="335"/>
      <c r="G982" s="335"/>
    </row>
    <row r="983" spans="1:7" x14ac:dyDescent="0.2">
      <c r="A983" s="334"/>
      <c r="B983" s="335"/>
      <c r="C983" s="335"/>
      <c r="D983" s="335"/>
      <c r="E983" s="335"/>
      <c r="F983" s="335"/>
      <c r="G983" s="335"/>
    </row>
    <row r="984" spans="1:7" x14ac:dyDescent="0.2">
      <c r="A984" s="334"/>
      <c r="B984" s="335"/>
      <c r="C984" s="335"/>
      <c r="D984" s="335"/>
      <c r="E984" s="335"/>
      <c r="F984" s="335"/>
      <c r="G984" s="335"/>
    </row>
    <row r="985" spans="1:7" x14ac:dyDescent="0.2">
      <c r="A985" s="334"/>
      <c r="B985" s="335"/>
      <c r="C985" s="335"/>
      <c r="D985" s="335"/>
      <c r="E985" s="335"/>
      <c r="F985" s="335"/>
      <c r="G985" s="335"/>
    </row>
    <row r="986" spans="1:7" x14ac:dyDescent="0.2">
      <c r="A986" s="334"/>
      <c r="B986" s="335"/>
      <c r="C986" s="335"/>
      <c r="D986" s="335"/>
      <c r="E986" s="335"/>
      <c r="F986" s="335"/>
      <c r="G986" s="335"/>
    </row>
    <row r="987" spans="1:7" x14ac:dyDescent="0.2">
      <c r="A987" s="334"/>
      <c r="B987" s="335"/>
      <c r="C987" s="335"/>
      <c r="D987" s="335"/>
      <c r="E987" s="335"/>
      <c r="F987" s="335"/>
      <c r="G987" s="335"/>
    </row>
    <row r="988" spans="1:7" x14ac:dyDescent="0.2">
      <c r="A988" s="334"/>
      <c r="B988" s="335"/>
      <c r="C988" s="335"/>
      <c r="D988" s="335"/>
      <c r="E988" s="335"/>
      <c r="F988" s="335"/>
      <c r="G988" s="335"/>
    </row>
    <row r="989" spans="1:7" x14ac:dyDescent="0.2">
      <c r="A989" s="334"/>
      <c r="B989" s="335"/>
      <c r="C989" s="335"/>
      <c r="D989" s="335"/>
      <c r="E989" s="335"/>
      <c r="F989" s="335"/>
      <c r="G989" s="335"/>
    </row>
    <row r="990" spans="1:7" x14ac:dyDescent="0.2">
      <c r="A990" s="334"/>
      <c r="B990" s="335"/>
      <c r="C990" s="335"/>
      <c r="D990" s="335"/>
      <c r="E990" s="335"/>
      <c r="F990" s="335"/>
      <c r="G990" s="335"/>
    </row>
    <row r="991" spans="1:7" x14ac:dyDescent="0.2">
      <c r="A991" s="334"/>
      <c r="B991" s="335"/>
      <c r="C991" s="335"/>
      <c r="D991" s="335"/>
      <c r="E991" s="335"/>
      <c r="F991" s="335"/>
      <c r="G991" s="335"/>
    </row>
    <row r="992" spans="1:7" x14ac:dyDescent="0.2">
      <c r="A992" s="334"/>
      <c r="B992" s="335"/>
      <c r="C992" s="335"/>
      <c r="D992" s="335"/>
      <c r="E992" s="335"/>
      <c r="F992" s="335"/>
      <c r="G992" s="335"/>
    </row>
    <row r="993" spans="1:7" x14ac:dyDescent="0.2">
      <c r="A993" s="334"/>
      <c r="B993" s="335"/>
      <c r="C993" s="335"/>
      <c r="D993" s="335"/>
      <c r="E993" s="335"/>
      <c r="F993" s="335"/>
      <c r="G993" s="335"/>
    </row>
    <row r="994" spans="1:7" x14ac:dyDescent="0.2">
      <c r="A994" s="334"/>
      <c r="B994" s="335"/>
      <c r="C994" s="335"/>
      <c r="D994" s="335"/>
      <c r="E994" s="335"/>
      <c r="F994" s="335"/>
      <c r="G994" s="335"/>
    </row>
    <row r="995" spans="1:7" x14ac:dyDescent="0.2">
      <c r="A995" s="334"/>
      <c r="B995" s="335"/>
      <c r="C995" s="335"/>
      <c r="D995" s="335"/>
      <c r="E995" s="335"/>
      <c r="F995" s="335"/>
      <c r="G995" s="335"/>
    </row>
    <row r="996" spans="1:7" x14ac:dyDescent="0.2">
      <c r="A996" s="334"/>
      <c r="B996" s="335"/>
      <c r="C996" s="335"/>
      <c r="D996" s="335"/>
      <c r="E996" s="335"/>
      <c r="F996" s="335"/>
      <c r="G996" s="335"/>
    </row>
    <row r="997" spans="1:7" x14ac:dyDescent="0.2">
      <c r="A997" s="334"/>
      <c r="B997" s="335"/>
      <c r="C997" s="335"/>
      <c r="D997" s="335"/>
      <c r="E997" s="335"/>
      <c r="F997" s="335"/>
      <c r="G997" s="335"/>
    </row>
    <row r="998" spans="1:7" x14ac:dyDescent="0.2">
      <c r="A998" s="334"/>
      <c r="B998" s="335"/>
      <c r="C998" s="335"/>
      <c r="D998" s="335"/>
      <c r="E998" s="335"/>
      <c r="F998" s="335"/>
      <c r="G998" s="335"/>
    </row>
    <row r="999" spans="1:7" x14ac:dyDescent="0.2">
      <c r="A999" s="334"/>
      <c r="B999" s="335"/>
      <c r="C999" s="335"/>
      <c r="D999" s="335"/>
      <c r="E999" s="335"/>
      <c r="F999" s="335"/>
      <c r="G999" s="335"/>
    </row>
    <row r="1000" spans="1:7" x14ac:dyDescent="0.2">
      <c r="A1000" s="334"/>
      <c r="B1000" s="335"/>
      <c r="C1000" s="335"/>
      <c r="D1000" s="335"/>
      <c r="E1000" s="335"/>
      <c r="F1000" s="335"/>
      <c r="G1000" s="335"/>
    </row>
    <row r="1001" spans="1:7" x14ac:dyDescent="0.2">
      <c r="A1001" s="334"/>
      <c r="B1001" s="335"/>
      <c r="C1001" s="335"/>
      <c r="D1001" s="335"/>
      <c r="E1001" s="335"/>
      <c r="F1001" s="335"/>
      <c r="G1001" s="335"/>
    </row>
    <row r="1002" spans="1:7" x14ac:dyDescent="0.2">
      <c r="A1002" s="334"/>
      <c r="B1002" s="335"/>
      <c r="C1002" s="335"/>
      <c r="D1002" s="335"/>
      <c r="E1002" s="335"/>
      <c r="F1002" s="335"/>
      <c r="G1002" s="335"/>
    </row>
    <row r="1003" spans="1:7" x14ac:dyDescent="0.2">
      <c r="A1003" s="334"/>
      <c r="B1003" s="335"/>
      <c r="C1003" s="335"/>
      <c r="D1003" s="335"/>
      <c r="E1003" s="335"/>
      <c r="F1003" s="335"/>
      <c r="G1003" s="335"/>
    </row>
    <row r="1004" spans="1:7" x14ac:dyDescent="0.2">
      <c r="A1004" s="334"/>
      <c r="B1004" s="335"/>
      <c r="C1004" s="335"/>
      <c r="D1004" s="335"/>
      <c r="E1004" s="335"/>
      <c r="F1004" s="335"/>
      <c r="G1004" s="335"/>
    </row>
    <row r="1005" spans="1:7" x14ac:dyDescent="0.2">
      <c r="A1005" s="334"/>
      <c r="B1005" s="335"/>
      <c r="C1005" s="335"/>
      <c r="D1005" s="335"/>
      <c r="E1005" s="335"/>
      <c r="F1005" s="335"/>
      <c r="G1005" s="335"/>
    </row>
    <row r="1006" spans="1:7" x14ac:dyDescent="0.2">
      <c r="A1006" s="334"/>
      <c r="B1006" s="335"/>
      <c r="C1006" s="335"/>
      <c r="D1006" s="335"/>
      <c r="E1006" s="335"/>
      <c r="F1006" s="335"/>
      <c r="G1006" s="335"/>
    </row>
    <row r="1007" spans="1:7" x14ac:dyDescent="0.2">
      <c r="A1007" s="334"/>
      <c r="B1007" s="335"/>
      <c r="C1007" s="335"/>
      <c r="D1007" s="335"/>
      <c r="E1007" s="335"/>
      <c r="F1007" s="335"/>
      <c r="G1007" s="335"/>
    </row>
    <row r="1008" spans="1:7" x14ac:dyDescent="0.2">
      <c r="A1008" s="334"/>
      <c r="B1008" s="335"/>
      <c r="C1008" s="335"/>
      <c r="D1008" s="335"/>
      <c r="E1008" s="335"/>
      <c r="F1008" s="335"/>
      <c r="G1008" s="335"/>
    </row>
    <row r="1009" spans="1:7" x14ac:dyDescent="0.2">
      <c r="A1009" s="334"/>
      <c r="B1009" s="335"/>
      <c r="C1009" s="335"/>
      <c r="D1009" s="335"/>
      <c r="E1009" s="335"/>
      <c r="F1009" s="335"/>
      <c r="G1009" s="335"/>
    </row>
    <row r="1010" spans="1:7" x14ac:dyDescent="0.2">
      <c r="A1010" s="334"/>
      <c r="B1010" s="335"/>
      <c r="C1010" s="335"/>
      <c r="D1010" s="335"/>
      <c r="E1010" s="335"/>
      <c r="F1010" s="335"/>
      <c r="G1010" s="335"/>
    </row>
    <row r="1011" spans="1:7" x14ac:dyDescent="0.2">
      <c r="A1011" s="334"/>
      <c r="B1011" s="335"/>
      <c r="C1011" s="335"/>
      <c r="D1011" s="335"/>
      <c r="E1011" s="335"/>
      <c r="F1011" s="335"/>
      <c r="G1011" s="335"/>
    </row>
    <row r="1012" spans="1:7" x14ac:dyDescent="0.2">
      <c r="A1012" s="334"/>
      <c r="B1012" s="335"/>
      <c r="C1012" s="335"/>
      <c r="D1012" s="335"/>
      <c r="E1012" s="335"/>
      <c r="F1012" s="335"/>
      <c r="G1012" s="335"/>
    </row>
    <row r="1013" spans="1:7" x14ac:dyDescent="0.2">
      <c r="A1013" s="334"/>
      <c r="B1013" s="335"/>
      <c r="C1013" s="335"/>
      <c r="D1013" s="335"/>
      <c r="E1013" s="335"/>
      <c r="F1013" s="335"/>
      <c r="G1013" s="335"/>
    </row>
    <row r="1014" spans="1:7" x14ac:dyDescent="0.2">
      <c r="A1014" s="334"/>
      <c r="B1014" s="335"/>
      <c r="C1014" s="335"/>
      <c r="D1014" s="335"/>
      <c r="E1014" s="335"/>
      <c r="F1014" s="335"/>
      <c r="G1014" s="335"/>
    </row>
    <row r="1015" spans="1:7" x14ac:dyDescent="0.2">
      <c r="A1015" s="334"/>
      <c r="B1015" s="335"/>
      <c r="C1015" s="335"/>
      <c r="D1015" s="335"/>
      <c r="E1015" s="335"/>
      <c r="F1015" s="335"/>
      <c r="G1015" s="335"/>
    </row>
    <row r="1016" spans="1:7" x14ac:dyDescent="0.2">
      <c r="A1016" s="334"/>
      <c r="B1016" s="335"/>
      <c r="C1016" s="335"/>
      <c r="D1016" s="335"/>
      <c r="E1016" s="335"/>
      <c r="F1016" s="335"/>
      <c r="G1016" s="335"/>
    </row>
    <row r="1017" spans="1:7" x14ac:dyDescent="0.2">
      <c r="A1017" s="334"/>
      <c r="B1017" s="335"/>
      <c r="C1017" s="335"/>
      <c r="D1017" s="335"/>
      <c r="E1017" s="335"/>
      <c r="F1017" s="335"/>
      <c r="G1017" s="335"/>
    </row>
    <row r="1018" spans="1:7" x14ac:dyDescent="0.2">
      <c r="A1018" s="334"/>
      <c r="B1018" s="335"/>
      <c r="C1018" s="335"/>
      <c r="D1018" s="335"/>
      <c r="E1018" s="335"/>
      <c r="F1018" s="335"/>
      <c r="G1018" s="335"/>
    </row>
    <row r="1019" spans="1:7" x14ac:dyDescent="0.2">
      <c r="A1019" s="334"/>
      <c r="B1019" s="335"/>
      <c r="C1019" s="335"/>
      <c r="D1019" s="335"/>
      <c r="E1019" s="335"/>
      <c r="F1019" s="335"/>
      <c r="G1019" s="335"/>
    </row>
    <row r="1020" spans="1:7" x14ac:dyDescent="0.2">
      <c r="A1020" s="334"/>
      <c r="B1020" s="335"/>
      <c r="C1020" s="335"/>
      <c r="D1020" s="335"/>
      <c r="E1020" s="335"/>
      <c r="F1020" s="335"/>
      <c r="G1020" s="335"/>
    </row>
    <row r="1021" spans="1:7" x14ac:dyDescent="0.2">
      <c r="A1021" s="334"/>
      <c r="B1021" s="335"/>
      <c r="C1021" s="335"/>
      <c r="D1021" s="335"/>
      <c r="E1021" s="335"/>
      <c r="F1021" s="335"/>
      <c r="G1021" s="335"/>
    </row>
    <row r="1022" spans="1:7" x14ac:dyDescent="0.2">
      <c r="A1022" s="334"/>
      <c r="B1022" s="335"/>
      <c r="C1022" s="335"/>
      <c r="D1022" s="335"/>
      <c r="E1022" s="335"/>
      <c r="F1022" s="335"/>
      <c r="G1022" s="335"/>
    </row>
    <row r="1023" spans="1:7" x14ac:dyDescent="0.2">
      <c r="A1023" s="334"/>
      <c r="B1023" s="335"/>
      <c r="C1023" s="335"/>
      <c r="D1023" s="335"/>
      <c r="E1023" s="335"/>
      <c r="F1023" s="335"/>
      <c r="G1023" s="335"/>
    </row>
    <row r="1024" spans="1:7" x14ac:dyDescent="0.2">
      <c r="A1024" s="334"/>
      <c r="B1024" s="335"/>
      <c r="C1024" s="335"/>
      <c r="D1024" s="335"/>
      <c r="E1024" s="335"/>
      <c r="F1024" s="335"/>
      <c r="G1024" s="335"/>
    </row>
    <row r="1025" spans="1:7" x14ac:dyDescent="0.2">
      <c r="A1025" s="334"/>
      <c r="B1025" s="335"/>
      <c r="C1025" s="335"/>
      <c r="D1025" s="335"/>
      <c r="E1025" s="335"/>
      <c r="F1025" s="335"/>
      <c r="G1025" s="335"/>
    </row>
    <row r="1026" spans="1:7" x14ac:dyDescent="0.2">
      <c r="A1026" s="334"/>
      <c r="B1026" s="335"/>
      <c r="C1026" s="335"/>
      <c r="D1026" s="335"/>
      <c r="E1026" s="335"/>
      <c r="F1026" s="335"/>
      <c r="G1026" s="335"/>
    </row>
    <row r="1027" spans="1:7" x14ac:dyDescent="0.2">
      <c r="A1027" s="334"/>
      <c r="B1027" s="335"/>
      <c r="C1027" s="335"/>
      <c r="D1027" s="335"/>
      <c r="E1027" s="335"/>
      <c r="F1027" s="335"/>
      <c r="G1027" s="335"/>
    </row>
    <row r="1028" spans="1:7" x14ac:dyDescent="0.2">
      <c r="A1028" s="334"/>
      <c r="B1028" s="335"/>
      <c r="C1028" s="335"/>
      <c r="D1028" s="335"/>
      <c r="E1028" s="335"/>
      <c r="F1028" s="335"/>
      <c r="G1028" s="335"/>
    </row>
    <row r="1029" spans="1:7" x14ac:dyDescent="0.2">
      <c r="A1029" s="334"/>
      <c r="B1029" s="335"/>
      <c r="C1029" s="335"/>
      <c r="D1029" s="335"/>
      <c r="E1029" s="335"/>
      <c r="F1029" s="335"/>
      <c r="G1029" s="335"/>
    </row>
    <row r="1030" spans="1:7" x14ac:dyDescent="0.2">
      <c r="A1030" s="334"/>
      <c r="B1030" s="335"/>
      <c r="C1030" s="335"/>
      <c r="D1030" s="335"/>
      <c r="E1030" s="335"/>
      <c r="F1030" s="335"/>
      <c r="G1030" s="335"/>
    </row>
    <row r="1031" spans="1:7" x14ac:dyDescent="0.2">
      <c r="A1031" s="334"/>
      <c r="B1031" s="335"/>
      <c r="C1031" s="335"/>
      <c r="D1031" s="335"/>
      <c r="E1031" s="335"/>
      <c r="F1031" s="335"/>
      <c r="G1031" s="335"/>
    </row>
    <row r="1032" spans="1:7" x14ac:dyDescent="0.2">
      <c r="A1032" s="334"/>
      <c r="B1032" s="335"/>
      <c r="C1032" s="335"/>
      <c r="D1032" s="335"/>
      <c r="E1032" s="335"/>
      <c r="F1032" s="335"/>
      <c r="G1032" s="335"/>
    </row>
    <row r="1033" spans="1:7" x14ac:dyDescent="0.2">
      <c r="A1033" s="334"/>
      <c r="B1033" s="335"/>
      <c r="C1033" s="335"/>
      <c r="D1033" s="335"/>
      <c r="E1033" s="335"/>
      <c r="F1033" s="335"/>
      <c r="G1033" s="335"/>
    </row>
    <row r="1034" spans="1:7" x14ac:dyDescent="0.2">
      <c r="A1034" s="334"/>
      <c r="B1034" s="335"/>
      <c r="C1034" s="335"/>
      <c r="D1034" s="335"/>
      <c r="E1034" s="335"/>
      <c r="F1034" s="335"/>
      <c r="G1034" s="335"/>
    </row>
    <row r="1035" spans="1:7" x14ac:dyDescent="0.2">
      <c r="A1035" s="334"/>
      <c r="B1035" s="335"/>
      <c r="C1035" s="335"/>
      <c r="D1035" s="335"/>
      <c r="E1035" s="335"/>
      <c r="F1035" s="335"/>
      <c r="G1035" s="335"/>
    </row>
    <row r="1036" spans="1:7" x14ac:dyDescent="0.2">
      <c r="A1036" s="334"/>
      <c r="B1036" s="335"/>
      <c r="C1036" s="335"/>
      <c r="D1036" s="335"/>
      <c r="E1036" s="335"/>
      <c r="F1036" s="335"/>
      <c r="G1036" s="335"/>
    </row>
    <row r="1037" spans="1:7" x14ac:dyDescent="0.2">
      <c r="A1037" s="334"/>
      <c r="B1037" s="335"/>
      <c r="C1037" s="335"/>
      <c r="D1037" s="335"/>
      <c r="E1037" s="335"/>
      <c r="F1037" s="335"/>
      <c r="G1037" s="335"/>
    </row>
    <row r="1038" spans="1:7" x14ac:dyDescent="0.2">
      <c r="A1038" s="334"/>
      <c r="B1038" s="335"/>
      <c r="C1038" s="335"/>
      <c r="D1038" s="335"/>
      <c r="E1038" s="335"/>
      <c r="F1038" s="335"/>
      <c r="G1038" s="335"/>
    </row>
    <row r="1039" spans="1:7" x14ac:dyDescent="0.2">
      <c r="A1039" s="334"/>
      <c r="B1039" s="335"/>
      <c r="C1039" s="335"/>
      <c r="D1039" s="335"/>
      <c r="E1039" s="335"/>
      <c r="F1039" s="335"/>
      <c r="G1039" s="335"/>
    </row>
    <row r="1040" spans="1:7" x14ac:dyDescent="0.2">
      <c r="A1040" s="334"/>
      <c r="B1040" s="335"/>
      <c r="C1040" s="335"/>
      <c r="D1040" s="335"/>
      <c r="E1040" s="335"/>
      <c r="F1040" s="335"/>
      <c r="G1040" s="335"/>
    </row>
    <row r="1041" spans="1:7" x14ac:dyDescent="0.2">
      <c r="A1041" s="334"/>
      <c r="B1041" s="335"/>
      <c r="C1041" s="335"/>
      <c r="D1041" s="335"/>
      <c r="E1041" s="335"/>
      <c r="F1041" s="335"/>
      <c r="G1041" s="335"/>
    </row>
    <row r="1042" spans="1:7" x14ac:dyDescent="0.2">
      <c r="A1042" s="334"/>
      <c r="B1042" s="335"/>
      <c r="C1042" s="335"/>
      <c r="D1042" s="335"/>
      <c r="E1042" s="335"/>
      <c r="F1042" s="335"/>
      <c r="G1042" s="335"/>
    </row>
    <row r="1043" spans="1:7" x14ac:dyDescent="0.2">
      <c r="A1043" s="334"/>
      <c r="B1043" s="335"/>
      <c r="C1043" s="335"/>
      <c r="D1043" s="335"/>
      <c r="E1043" s="335"/>
      <c r="F1043" s="335"/>
      <c r="G1043" s="335"/>
    </row>
    <row r="1044" spans="1:7" x14ac:dyDescent="0.2">
      <c r="A1044" s="334"/>
      <c r="B1044" s="335"/>
      <c r="C1044" s="335"/>
      <c r="D1044" s="335"/>
      <c r="E1044" s="335"/>
      <c r="F1044" s="335"/>
      <c r="G1044" s="335"/>
    </row>
    <row r="1045" spans="1:7" x14ac:dyDescent="0.2">
      <c r="A1045" s="334"/>
      <c r="B1045" s="335"/>
      <c r="C1045" s="335"/>
      <c r="D1045" s="335"/>
      <c r="E1045" s="335"/>
      <c r="F1045" s="335"/>
      <c r="G1045" s="335"/>
    </row>
    <row r="1046" spans="1:7" x14ac:dyDescent="0.2">
      <c r="A1046" s="334"/>
      <c r="B1046" s="335"/>
      <c r="C1046" s="335"/>
      <c r="D1046" s="335"/>
      <c r="E1046" s="335"/>
      <c r="F1046" s="335"/>
      <c r="G1046" s="335"/>
    </row>
    <row r="1047" spans="1:7" x14ac:dyDescent="0.2">
      <c r="A1047" s="334"/>
      <c r="B1047" s="335"/>
      <c r="C1047" s="335"/>
      <c r="D1047" s="335"/>
      <c r="E1047" s="335"/>
      <c r="F1047" s="335"/>
      <c r="G1047" s="335"/>
    </row>
    <row r="1048" spans="1:7" x14ac:dyDescent="0.2">
      <c r="A1048" s="334"/>
      <c r="B1048" s="335"/>
      <c r="C1048" s="335"/>
      <c r="D1048" s="335"/>
      <c r="E1048" s="335"/>
      <c r="F1048" s="335"/>
      <c r="G1048" s="335"/>
    </row>
    <row r="1049" spans="1:7" x14ac:dyDescent="0.2">
      <c r="A1049" s="334"/>
      <c r="B1049" s="335"/>
      <c r="C1049" s="335"/>
      <c r="D1049" s="335"/>
      <c r="E1049" s="335"/>
      <c r="F1049" s="335"/>
      <c r="G1049" s="335"/>
    </row>
    <row r="1050" spans="1:7" x14ac:dyDescent="0.2">
      <c r="A1050" s="334"/>
      <c r="B1050" s="335"/>
      <c r="C1050" s="335"/>
      <c r="D1050" s="335"/>
      <c r="E1050" s="335"/>
      <c r="F1050" s="335"/>
      <c r="G1050" s="335"/>
    </row>
    <row r="1051" spans="1:7" x14ac:dyDescent="0.2">
      <c r="A1051" s="334"/>
      <c r="B1051" s="335"/>
      <c r="C1051" s="335"/>
      <c r="D1051" s="335"/>
      <c r="E1051" s="335"/>
      <c r="F1051" s="335"/>
      <c r="G1051" s="335"/>
    </row>
    <row r="1052" spans="1:7" x14ac:dyDescent="0.2">
      <c r="A1052" s="334"/>
      <c r="B1052" s="335"/>
      <c r="C1052" s="335"/>
      <c r="D1052" s="335"/>
      <c r="E1052" s="335"/>
      <c r="F1052" s="335"/>
      <c r="G1052" s="335"/>
    </row>
    <row r="1053" spans="1:7" x14ac:dyDescent="0.2">
      <c r="A1053" s="334"/>
      <c r="B1053" s="335"/>
      <c r="C1053" s="335"/>
      <c r="D1053" s="335"/>
      <c r="E1053" s="335"/>
      <c r="F1053" s="335"/>
      <c r="G1053" s="335"/>
    </row>
    <row r="1054" spans="1:7" x14ac:dyDescent="0.2">
      <c r="A1054" s="334"/>
      <c r="B1054" s="335"/>
      <c r="C1054" s="335"/>
      <c r="D1054" s="335"/>
      <c r="E1054" s="335"/>
      <c r="F1054" s="335"/>
      <c r="G1054" s="335"/>
    </row>
    <row r="1055" spans="1:7" x14ac:dyDescent="0.2">
      <c r="A1055" s="334"/>
      <c r="B1055" s="335"/>
      <c r="C1055" s="335"/>
      <c r="D1055" s="335"/>
      <c r="E1055" s="335"/>
      <c r="F1055" s="335"/>
      <c r="G1055" s="335"/>
    </row>
    <row r="1056" spans="1:7" x14ac:dyDescent="0.2">
      <c r="A1056" s="334"/>
      <c r="B1056" s="335"/>
      <c r="C1056" s="335"/>
      <c r="D1056" s="335"/>
      <c r="E1056" s="335"/>
      <c r="F1056" s="335"/>
      <c r="G1056" s="335"/>
    </row>
    <row r="1057" spans="1:7" x14ac:dyDescent="0.2">
      <c r="A1057" s="334"/>
      <c r="B1057" s="335"/>
      <c r="C1057" s="335"/>
      <c r="D1057" s="335"/>
      <c r="E1057" s="335"/>
      <c r="F1057" s="335"/>
      <c r="G1057" s="335"/>
    </row>
    <row r="1058" spans="1:7" x14ac:dyDescent="0.2">
      <c r="A1058" s="334"/>
      <c r="B1058" s="335"/>
      <c r="C1058" s="335"/>
      <c r="D1058" s="335"/>
      <c r="E1058" s="335"/>
      <c r="F1058" s="335"/>
      <c r="G1058" s="335"/>
    </row>
    <row r="1059" spans="1:7" x14ac:dyDescent="0.2">
      <c r="A1059" s="334"/>
      <c r="B1059" s="335"/>
      <c r="C1059" s="335"/>
      <c r="D1059" s="335"/>
      <c r="E1059" s="335"/>
      <c r="F1059" s="335"/>
      <c r="G1059" s="335"/>
    </row>
    <row r="1060" spans="1:7" x14ac:dyDescent="0.2">
      <c r="A1060" s="334"/>
      <c r="B1060" s="335"/>
      <c r="C1060" s="335"/>
      <c r="D1060" s="335"/>
      <c r="E1060" s="335"/>
      <c r="F1060" s="335"/>
      <c r="G1060" s="335"/>
    </row>
    <row r="1061" spans="1:7" x14ac:dyDescent="0.2">
      <c r="A1061" s="334"/>
      <c r="B1061" s="335"/>
      <c r="C1061" s="335"/>
      <c r="D1061" s="335"/>
      <c r="E1061" s="335"/>
      <c r="F1061" s="335"/>
      <c r="G1061" s="335"/>
    </row>
    <row r="1062" spans="1:7" x14ac:dyDescent="0.2">
      <c r="A1062" s="334"/>
      <c r="B1062" s="335"/>
      <c r="C1062" s="335"/>
      <c r="D1062" s="335"/>
      <c r="E1062" s="335"/>
      <c r="F1062" s="335"/>
      <c r="G1062" s="335"/>
    </row>
    <row r="1063" spans="1:7" x14ac:dyDescent="0.2">
      <c r="A1063" s="334"/>
      <c r="B1063" s="335"/>
      <c r="C1063" s="335"/>
      <c r="D1063" s="335"/>
      <c r="E1063" s="335"/>
      <c r="F1063" s="335"/>
      <c r="G1063" s="335"/>
    </row>
    <row r="1064" spans="1:7" x14ac:dyDescent="0.2">
      <c r="A1064" s="334"/>
      <c r="B1064" s="335"/>
      <c r="C1064" s="335"/>
      <c r="D1064" s="335"/>
      <c r="E1064" s="335"/>
      <c r="F1064" s="335"/>
      <c r="G1064" s="335"/>
    </row>
    <row r="1065" spans="1:7" x14ac:dyDescent="0.2">
      <c r="A1065" s="334"/>
      <c r="B1065" s="335"/>
      <c r="C1065" s="335"/>
      <c r="D1065" s="335"/>
      <c r="E1065" s="335"/>
      <c r="F1065" s="335"/>
      <c r="G1065" s="335"/>
    </row>
    <row r="1066" spans="1:7" x14ac:dyDescent="0.2">
      <c r="A1066" s="334"/>
      <c r="B1066" s="335"/>
      <c r="C1066" s="335"/>
      <c r="D1066" s="335"/>
      <c r="E1066" s="335"/>
      <c r="F1066" s="335"/>
      <c r="G1066" s="335"/>
    </row>
    <row r="1067" spans="1:7" x14ac:dyDescent="0.2">
      <c r="A1067" s="334"/>
      <c r="B1067" s="335"/>
      <c r="C1067" s="335"/>
      <c r="D1067" s="335"/>
      <c r="E1067" s="335"/>
      <c r="F1067" s="335"/>
      <c r="G1067" s="335"/>
    </row>
    <row r="1068" spans="1:7" x14ac:dyDescent="0.2">
      <c r="A1068" s="334"/>
      <c r="B1068" s="335"/>
      <c r="C1068" s="335"/>
      <c r="D1068" s="335"/>
      <c r="E1068" s="335"/>
      <c r="F1068" s="335"/>
      <c r="G1068" s="335"/>
    </row>
    <row r="1069" spans="1:7" x14ac:dyDescent="0.2">
      <c r="A1069" s="334"/>
      <c r="B1069" s="335"/>
      <c r="C1069" s="335"/>
      <c r="D1069" s="335"/>
      <c r="E1069" s="335"/>
      <c r="F1069" s="335"/>
      <c r="G1069" s="335"/>
    </row>
    <row r="1070" spans="1:7" x14ac:dyDescent="0.2">
      <c r="A1070" s="334"/>
      <c r="B1070" s="335"/>
      <c r="C1070" s="335"/>
      <c r="D1070" s="335"/>
      <c r="E1070" s="335"/>
      <c r="F1070" s="335"/>
      <c r="G1070" s="335"/>
    </row>
    <row r="1071" spans="1:7" x14ac:dyDescent="0.2">
      <c r="A1071" s="334"/>
      <c r="B1071" s="335"/>
      <c r="C1071" s="335"/>
      <c r="D1071" s="335"/>
      <c r="E1071" s="335"/>
      <c r="F1071" s="335"/>
      <c r="G1071" s="335"/>
    </row>
    <row r="1072" spans="1:7" x14ac:dyDescent="0.2">
      <c r="A1072" s="334"/>
      <c r="B1072" s="335"/>
      <c r="C1072" s="335"/>
      <c r="D1072" s="335"/>
      <c r="E1072" s="335"/>
      <c r="F1072" s="335"/>
      <c r="G1072" s="335"/>
    </row>
    <row r="1073" spans="1:7" x14ac:dyDescent="0.2">
      <c r="A1073" s="334"/>
      <c r="B1073" s="335"/>
      <c r="C1073" s="335"/>
      <c r="D1073" s="335"/>
      <c r="E1073" s="335"/>
      <c r="F1073" s="335"/>
      <c r="G1073" s="335"/>
    </row>
    <row r="1074" spans="1:7" x14ac:dyDescent="0.2">
      <c r="A1074" s="334"/>
      <c r="B1074" s="335"/>
      <c r="C1074" s="335"/>
      <c r="D1074" s="335"/>
      <c r="E1074" s="335"/>
      <c r="F1074" s="335"/>
      <c r="G1074" s="335"/>
    </row>
    <row r="1075" spans="1:7" x14ac:dyDescent="0.2">
      <c r="A1075" s="334"/>
      <c r="B1075" s="335"/>
      <c r="C1075" s="335"/>
      <c r="D1075" s="335"/>
      <c r="E1075" s="335"/>
      <c r="F1075" s="335"/>
      <c r="G1075" s="335"/>
    </row>
    <row r="1076" spans="1:7" x14ac:dyDescent="0.2">
      <c r="A1076" s="334"/>
      <c r="B1076" s="335"/>
      <c r="C1076" s="335"/>
      <c r="D1076" s="335"/>
      <c r="E1076" s="335"/>
      <c r="F1076" s="335"/>
      <c r="G1076" s="335"/>
    </row>
    <row r="1077" spans="1:7" x14ac:dyDescent="0.2">
      <c r="A1077" s="334"/>
      <c r="B1077" s="335"/>
      <c r="C1077" s="335"/>
      <c r="D1077" s="335"/>
      <c r="E1077" s="335"/>
      <c r="F1077" s="335"/>
      <c r="G1077" s="335"/>
    </row>
    <row r="1078" spans="1:7" x14ac:dyDescent="0.2">
      <c r="A1078" s="334"/>
      <c r="B1078" s="335"/>
      <c r="C1078" s="335"/>
      <c r="D1078" s="335"/>
      <c r="E1078" s="335"/>
      <c r="F1078" s="335"/>
      <c r="G1078" s="335"/>
    </row>
    <row r="1079" spans="1:7" x14ac:dyDescent="0.2">
      <c r="A1079" s="334"/>
      <c r="B1079" s="335"/>
      <c r="C1079" s="335"/>
      <c r="D1079" s="335"/>
      <c r="E1079" s="335"/>
      <c r="F1079" s="335"/>
      <c r="G1079" s="335"/>
    </row>
    <row r="1080" spans="1:7" x14ac:dyDescent="0.2">
      <c r="A1080" s="334"/>
      <c r="B1080" s="335"/>
      <c r="C1080" s="335"/>
      <c r="D1080" s="335"/>
      <c r="E1080" s="335"/>
      <c r="F1080" s="335"/>
      <c r="G1080" s="335"/>
    </row>
    <row r="1081" spans="1:7" x14ac:dyDescent="0.2">
      <c r="A1081" s="334"/>
      <c r="B1081" s="335"/>
      <c r="C1081" s="335"/>
      <c r="D1081" s="335"/>
      <c r="E1081" s="335"/>
      <c r="F1081" s="335"/>
      <c r="G1081" s="335"/>
    </row>
    <row r="1082" spans="1:7" x14ac:dyDescent="0.2">
      <c r="A1082" s="334"/>
      <c r="B1082" s="335"/>
      <c r="C1082" s="335"/>
      <c r="D1082" s="335"/>
      <c r="E1082" s="335"/>
      <c r="F1082" s="335"/>
      <c r="G1082" s="335"/>
    </row>
    <row r="1083" spans="1:7" x14ac:dyDescent="0.2">
      <c r="A1083" s="334"/>
      <c r="B1083" s="335"/>
      <c r="C1083" s="335"/>
      <c r="D1083" s="335"/>
      <c r="E1083" s="335"/>
      <c r="F1083" s="335"/>
      <c r="G1083" s="335"/>
    </row>
    <row r="1084" spans="1:7" x14ac:dyDescent="0.2">
      <c r="A1084" s="334"/>
      <c r="B1084" s="335"/>
      <c r="C1084" s="335"/>
      <c r="D1084" s="335"/>
      <c r="E1084" s="335"/>
      <c r="F1084" s="335"/>
      <c r="G1084" s="335"/>
    </row>
    <row r="1085" spans="1:7" x14ac:dyDescent="0.2">
      <c r="A1085" s="334"/>
      <c r="B1085" s="335"/>
      <c r="C1085" s="335"/>
      <c r="D1085" s="335"/>
      <c r="E1085" s="335"/>
      <c r="F1085" s="335"/>
      <c r="G1085" s="335"/>
    </row>
    <row r="1086" spans="1:7" x14ac:dyDescent="0.2">
      <c r="A1086" s="334"/>
      <c r="B1086" s="335"/>
      <c r="C1086" s="335"/>
      <c r="D1086" s="335"/>
      <c r="E1086" s="335"/>
      <c r="F1086" s="335"/>
      <c r="G1086" s="335"/>
    </row>
    <row r="1087" spans="1:7" x14ac:dyDescent="0.2">
      <c r="A1087" s="334"/>
      <c r="B1087" s="335"/>
      <c r="C1087" s="335"/>
      <c r="D1087" s="335"/>
      <c r="E1087" s="335"/>
      <c r="F1087" s="335"/>
      <c r="G1087" s="335"/>
    </row>
    <row r="1088" spans="1:7" x14ac:dyDescent="0.2">
      <c r="A1088" s="334"/>
      <c r="B1088" s="335"/>
      <c r="C1088" s="335"/>
      <c r="D1088" s="335"/>
      <c r="E1088" s="335"/>
      <c r="F1088" s="335"/>
      <c r="G1088" s="335"/>
    </row>
    <row r="1089" spans="1:7" x14ac:dyDescent="0.2">
      <c r="A1089" s="334"/>
      <c r="B1089" s="335"/>
      <c r="C1089" s="335"/>
      <c r="D1089" s="335"/>
      <c r="E1089" s="335"/>
      <c r="F1089" s="335"/>
      <c r="G1089" s="335"/>
    </row>
    <row r="1090" spans="1:7" x14ac:dyDescent="0.2">
      <c r="A1090" s="334"/>
      <c r="B1090" s="335"/>
      <c r="C1090" s="335"/>
      <c r="D1090" s="335"/>
      <c r="E1090" s="335"/>
      <c r="F1090" s="335"/>
      <c r="G1090" s="335"/>
    </row>
    <row r="1091" spans="1:7" x14ac:dyDescent="0.2">
      <c r="A1091" s="334"/>
      <c r="B1091" s="335"/>
      <c r="C1091" s="335"/>
      <c r="D1091" s="335"/>
      <c r="E1091" s="335"/>
      <c r="F1091" s="335"/>
      <c r="G1091" s="335"/>
    </row>
    <row r="1092" spans="1:7" x14ac:dyDescent="0.2">
      <c r="A1092" s="334"/>
      <c r="B1092" s="335"/>
      <c r="C1092" s="335"/>
      <c r="D1092" s="335"/>
      <c r="E1092" s="335"/>
      <c r="F1092" s="335"/>
      <c r="G1092" s="335"/>
    </row>
    <row r="1093" spans="1:7" x14ac:dyDescent="0.2">
      <c r="A1093" s="334"/>
      <c r="B1093" s="335"/>
      <c r="C1093" s="335"/>
      <c r="D1093" s="335"/>
      <c r="E1093" s="335"/>
      <c r="F1093" s="335"/>
      <c r="G1093" s="335"/>
    </row>
    <row r="1094" spans="1:7" x14ac:dyDescent="0.2">
      <c r="A1094" s="334"/>
      <c r="B1094" s="335"/>
      <c r="C1094" s="335"/>
      <c r="D1094" s="335"/>
      <c r="E1094" s="335"/>
      <c r="F1094" s="335"/>
      <c r="G1094" s="335"/>
    </row>
    <row r="1095" spans="1:7" x14ac:dyDescent="0.2">
      <c r="A1095" s="334"/>
      <c r="B1095" s="335"/>
      <c r="C1095" s="335"/>
      <c r="D1095" s="335"/>
      <c r="E1095" s="335"/>
      <c r="F1095" s="335"/>
      <c r="G1095" s="335"/>
    </row>
    <row r="1096" spans="1:7" x14ac:dyDescent="0.2">
      <c r="A1096" s="334"/>
      <c r="B1096" s="335"/>
      <c r="C1096" s="335"/>
      <c r="D1096" s="335"/>
      <c r="E1096" s="335"/>
      <c r="F1096" s="335"/>
      <c r="G1096" s="335"/>
    </row>
    <row r="1097" spans="1:7" x14ac:dyDescent="0.2">
      <c r="A1097" s="334"/>
      <c r="B1097" s="335"/>
      <c r="C1097" s="335"/>
      <c r="D1097" s="335"/>
      <c r="E1097" s="335"/>
      <c r="F1097" s="335"/>
      <c r="G1097" s="335"/>
    </row>
    <row r="1098" spans="1:7" x14ac:dyDescent="0.2">
      <c r="A1098" s="334"/>
      <c r="B1098" s="335"/>
      <c r="C1098" s="335"/>
      <c r="D1098" s="335"/>
      <c r="E1098" s="335"/>
      <c r="F1098" s="335"/>
      <c r="G1098" s="335"/>
    </row>
    <row r="1099" spans="1:7" x14ac:dyDescent="0.2">
      <c r="A1099" s="334"/>
      <c r="B1099" s="335"/>
      <c r="C1099" s="335"/>
      <c r="D1099" s="335"/>
      <c r="E1099" s="335"/>
      <c r="F1099" s="335"/>
      <c r="G1099" s="335"/>
    </row>
    <row r="1100" spans="1:7" x14ac:dyDescent="0.2">
      <c r="A1100" s="334"/>
      <c r="B1100" s="335"/>
      <c r="C1100" s="335"/>
      <c r="D1100" s="335"/>
      <c r="E1100" s="335"/>
      <c r="F1100" s="335"/>
      <c r="G1100" s="335"/>
    </row>
    <row r="1101" spans="1:7" x14ac:dyDescent="0.2">
      <c r="A1101" s="334"/>
      <c r="B1101" s="335"/>
      <c r="C1101" s="335"/>
      <c r="D1101" s="335"/>
      <c r="E1101" s="335"/>
      <c r="F1101" s="335"/>
      <c r="G1101" s="335"/>
    </row>
    <row r="1102" spans="1:7" x14ac:dyDescent="0.2">
      <c r="A1102" s="334"/>
      <c r="B1102" s="335"/>
      <c r="C1102" s="335"/>
      <c r="D1102" s="335"/>
      <c r="E1102" s="335"/>
      <c r="F1102" s="335"/>
      <c r="G1102" s="335"/>
    </row>
    <row r="1103" spans="1:7" x14ac:dyDescent="0.2">
      <c r="A1103" s="334"/>
      <c r="B1103" s="335"/>
      <c r="C1103" s="335"/>
      <c r="D1103" s="335"/>
      <c r="E1103" s="335"/>
      <c r="F1103" s="335"/>
      <c r="G1103" s="335"/>
    </row>
    <row r="1104" spans="1:7" x14ac:dyDescent="0.2">
      <c r="A1104" s="334"/>
      <c r="B1104" s="335"/>
      <c r="C1104" s="335"/>
      <c r="D1104" s="335"/>
      <c r="E1104" s="335"/>
      <c r="F1104" s="335"/>
      <c r="G1104" s="335"/>
    </row>
    <row r="1105" spans="1:7" x14ac:dyDescent="0.2">
      <c r="A1105" s="334"/>
      <c r="B1105" s="335"/>
      <c r="C1105" s="335"/>
      <c r="D1105" s="335"/>
      <c r="E1105" s="335"/>
      <c r="F1105" s="335"/>
      <c r="G1105" s="335"/>
    </row>
    <row r="1106" spans="1:7" x14ac:dyDescent="0.2">
      <c r="A1106" s="334"/>
      <c r="B1106" s="335"/>
      <c r="C1106" s="335"/>
      <c r="D1106" s="335"/>
      <c r="E1106" s="335"/>
      <c r="F1106" s="335"/>
      <c r="G1106" s="335"/>
    </row>
    <row r="1107" spans="1:7" x14ac:dyDescent="0.2">
      <c r="A1107" s="334"/>
      <c r="B1107" s="335"/>
      <c r="C1107" s="335"/>
      <c r="D1107" s="335"/>
      <c r="E1107" s="335"/>
      <c r="F1107" s="335"/>
      <c r="G1107" s="335"/>
    </row>
    <row r="1108" spans="1:7" x14ac:dyDescent="0.2">
      <c r="A1108" s="334"/>
      <c r="B1108" s="335"/>
      <c r="C1108" s="335"/>
      <c r="D1108" s="335"/>
      <c r="E1108" s="335"/>
      <c r="F1108" s="335"/>
      <c r="G1108" s="335"/>
    </row>
    <row r="1109" spans="1:7" x14ac:dyDescent="0.2">
      <c r="A1109" s="334"/>
      <c r="B1109" s="335"/>
      <c r="C1109" s="335"/>
      <c r="D1109" s="335"/>
      <c r="E1109" s="335"/>
      <c r="F1109" s="335"/>
      <c r="G1109" s="335"/>
    </row>
    <row r="1110" spans="1:7" x14ac:dyDescent="0.2">
      <c r="A1110" s="334"/>
      <c r="B1110" s="335"/>
      <c r="C1110" s="335"/>
      <c r="D1110" s="335"/>
      <c r="E1110" s="335"/>
      <c r="F1110" s="335"/>
      <c r="G1110" s="335"/>
    </row>
    <row r="1111" spans="1:7" x14ac:dyDescent="0.2">
      <c r="A1111" s="334"/>
      <c r="B1111" s="335"/>
      <c r="C1111" s="335"/>
      <c r="D1111" s="335"/>
      <c r="E1111" s="335"/>
      <c r="F1111" s="335"/>
      <c r="G1111" s="335"/>
    </row>
    <row r="1112" spans="1:7" x14ac:dyDescent="0.2">
      <c r="A1112" s="334"/>
      <c r="B1112" s="335"/>
      <c r="C1112" s="335"/>
      <c r="D1112" s="335"/>
      <c r="E1112" s="335"/>
      <c r="F1112" s="335"/>
      <c r="G1112" s="335"/>
    </row>
    <row r="1113" spans="1:7" x14ac:dyDescent="0.2">
      <c r="A1113" s="334"/>
      <c r="B1113" s="335"/>
      <c r="C1113" s="335"/>
      <c r="D1113" s="335"/>
      <c r="E1113" s="335"/>
      <c r="F1113" s="335"/>
      <c r="G1113" s="335"/>
    </row>
    <row r="1114" spans="1:7" x14ac:dyDescent="0.2">
      <c r="A1114" s="334"/>
      <c r="B1114" s="335"/>
      <c r="C1114" s="335"/>
      <c r="D1114" s="335"/>
      <c r="E1114" s="335"/>
      <c r="F1114" s="335"/>
      <c r="G1114" s="335"/>
    </row>
    <row r="1115" spans="1:7" x14ac:dyDescent="0.2">
      <c r="A1115" s="334"/>
      <c r="B1115" s="335"/>
      <c r="C1115" s="335"/>
      <c r="D1115" s="335"/>
      <c r="E1115" s="335"/>
      <c r="F1115" s="335"/>
      <c r="G1115" s="335"/>
    </row>
    <row r="1116" spans="1:7" x14ac:dyDescent="0.2">
      <c r="A1116" s="334"/>
      <c r="B1116" s="335"/>
      <c r="C1116" s="335"/>
      <c r="D1116" s="335"/>
      <c r="E1116" s="335"/>
      <c r="F1116" s="335"/>
      <c r="G1116" s="335"/>
    </row>
    <row r="1117" spans="1:7" x14ac:dyDescent="0.2">
      <c r="A1117" s="334"/>
      <c r="B1117" s="335"/>
      <c r="C1117" s="335"/>
      <c r="D1117" s="335"/>
      <c r="E1117" s="335"/>
      <c r="F1117" s="335"/>
      <c r="G1117" s="335"/>
    </row>
    <row r="1118" spans="1:7" x14ac:dyDescent="0.2">
      <c r="A1118" s="334"/>
      <c r="B1118" s="335"/>
      <c r="C1118" s="335"/>
      <c r="D1118" s="335"/>
      <c r="E1118" s="335"/>
      <c r="F1118" s="335"/>
      <c r="G1118" s="335"/>
    </row>
    <row r="1119" spans="1:7" x14ac:dyDescent="0.2">
      <c r="A1119" s="334"/>
      <c r="B1119" s="335"/>
      <c r="C1119" s="335"/>
      <c r="D1119" s="335"/>
      <c r="E1119" s="335"/>
      <c r="F1119" s="335"/>
      <c r="G1119" s="335"/>
    </row>
    <row r="1120" spans="1:7" x14ac:dyDescent="0.2">
      <c r="A1120" s="334"/>
      <c r="B1120" s="335"/>
      <c r="C1120" s="335"/>
      <c r="D1120" s="335"/>
      <c r="E1120" s="335"/>
      <c r="F1120" s="335"/>
      <c r="G1120" s="335"/>
    </row>
    <row r="1121" spans="1:7" x14ac:dyDescent="0.2">
      <c r="A1121" s="334"/>
      <c r="B1121" s="335"/>
      <c r="C1121" s="335"/>
      <c r="D1121" s="335"/>
      <c r="E1121" s="335"/>
      <c r="F1121" s="335"/>
      <c r="G1121" s="335"/>
    </row>
    <row r="1122" spans="1:7" x14ac:dyDescent="0.2">
      <c r="A1122" s="334"/>
      <c r="B1122" s="335"/>
      <c r="C1122" s="335"/>
      <c r="D1122" s="335"/>
      <c r="E1122" s="335"/>
      <c r="F1122" s="335"/>
      <c r="G1122" s="335"/>
    </row>
    <row r="1123" spans="1:7" x14ac:dyDescent="0.2">
      <c r="A1123" s="334"/>
      <c r="B1123" s="335"/>
      <c r="C1123" s="335"/>
      <c r="D1123" s="335"/>
      <c r="E1123" s="335"/>
      <c r="F1123" s="335"/>
      <c r="G1123" s="335"/>
    </row>
    <row r="1124" spans="1:7" x14ac:dyDescent="0.2">
      <c r="A1124" s="334"/>
      <c r="B1124" s="335"/>
      <c r="C1124" s="335"/>
      <c r="D1124" s="335"/>
      <c r="E1124" s="335"/>
      <c r="F1124" s="335"/>
      <c r="G1124" s="335"/>
    </row>
    <row r="1125" spans="1:7" x14ac:dyDescent="0.2">
      <c r="A1125" s="334"/>
      <c r="B1125" s="335"/>
      <c r="C1125" s="335"/>
      <c r="D1125" s="335"/>
      <c r="E1125" s="335"/>
      <c r="F1125" s="335"/>
      <c r="G1125" s="335"/>
    </row>
    <row r="1126" spans="1:7" x14ac:dyDescent="0.2">
      <c r="A1126" s="334"/>
      <c r="B1126" s="335"/>
      <c r="C1126" s="335"/>
      <c r="D1126" s="335"/>
      <c r="E1126" s="335"/>
      <c r="F1126" s="335"/>
      <c r="G1126" s="335"/>
    </row>
    <row r="1127" spans="1:7" x14ac:dyDescent="0.2">
      <c r="A1127" s="334"/>
      <c r="B1127" s="335"/>
      <c r="C1127" s="335"/>
      <c r="D1127" s="335"/>
      <c r="E1127" s="335"/>
      <c r="F1127" s="335"/>
      <c r="G1127" s="335"/>
    </row>
    <row r="1128" spans="1:7" x14ac:dyDescent="0.2">
      <c r="A1128" s="334"/>
      <c r="B1128" s="335"/>
      <c r="C1128" s="335"/>
      <c r="D1128" s="335"/>
      <c r="E1128" s="335"/>
      <c r="F1128" s="335"/>
      <c r="G1128" s="335"/>
    </row>
    <row r="1129" spans="1:7" x14ac:dyDescent="0.2">
      <c r="A1129" s="334"/>
      <c r="B1129" s="335"/>
      <c r="C1129" s="335"/>
      <c r="D1129" s="335"/>
      <c r="E1129" s="335"/>
      <c r="F1129" s="335"/>
      <c r="G1129" s="335"/>
    </row>
    <row r="1130" spans="1:7" x14ac:dyDescent="0.2">
      <c r="A1130" s="334"/>
      <c r="B1130" s="335"/>
      <c r="C1130" s="335"/>
      <c r="D1130" s="335"/>
      <c r="E1130" s="335"/>
      <c r="F1130" s="335"/>
      <c r="G1130" s="335"/>
    </row>
    <row r="1131" spans="1:7" x14ac:dyDescent="0.2">
      <c r="A1131" s="334"/>
      <c r="B1131" s="335"/>
      <c r="C1131" s="335"/>
      <c r="D1131" s="335"/>
      <c r="E1131" s="335"/>
      <c r="F1131" s="335"/>
      <c r="G1131" s="335"/>
    </row>
    <row r="1132" spans="1:7" x14ac:dyDescent="0.2">
      <c r="A1132" s="334"/>
      <c r="B1132" s="335"/>
      <c r="C1132" s="335"/>
      <c r="D1132" s="335"/>
      <c r="E1132" s="335"/>
      <c r="F1132" s="335"/>
      <c r="G1132" s="335"/>
    </row>
    <row r="1133" spans="1:7" x14ac:dyDescent="0.2">
      <c r="A1133" s="334"/>
      <c r="B1133" s="335"/>
      <c r="C1133" s="335"/>
      <c r="D1133" s="335"/>
      <c r="E1133" s="335"/>
      <c r="F1133" s="335"/>
      <c r="G1133" s="335"/>
    </row>
    <row r="1134" spans="1:7" x14ac:dyDescent="0.2">
      <c r="A1134" s="334"/>
      <c r="B1134" s="335"/>
      <c r="C1134" s="335"/>
      <c r="D1134" s="335"/>
      <c r="E1134" s="335"/>
      <c r="F1134" s="335"/>
      <c r="G1134" s="335"/>
    </row>
    <row r="1135" spans="1:7" x14ac:dyDescent="0.2">
      <c r="A1135" s="334"/>
      <c r="B1135" s="335"/>
      <c r="C1135" s="335"/>
      <c r="D1135" s="335"/>
      <c r="E1135" s="335"/>
      <c r="F1135" s="335"/>
      <c r="G1135" s="335"/>
    </row>
    <row r="1136" spans="1:7" x14ac:dyDescent="0.2">
      <c r="A1136" s="334"/>
      <c r="B1136" s="335"/>
      <c r="C1136" s="335"/>
      <c r="D1136" s="335"/>
      <c r="E1136" s="335"/>
      <c r="F1136" s="335"/>
      <c r="G1136" s="335"/>
    </row>
    <row r="1137" spans="1:7" x14ac:dyDescent="0.2">
      <c r="A1137" s="334"/>
      <c r="B1137" s="335"/>
      <c r="C1137" s="335"/>
      <c r="D1137" s="335"/>
      <c r="E1137" s="335"/>
      <c r="F1137" s="335"/>
      <c r="G1137" s="335"/>
    </row>
    <row r="1138" spans="1:7" x14ac:dyDescent="0.2">
      <c r="A1138" s="334"/>
      <c r="B1138" s="335"/>
      <c r="C1138" s="335"/>
      <c r="D1138" s="335"/>
      <c r="E1138" s="335"/>
      <c r="F1138" s="335"/>
      <c r="G1138" s="335"/>
    </row>
    <row r="1139" spans="1:7" x14ac:dyDescent="0.2">
      <c r="A1139" s="334"/>
      <c r="B1139" s="335"/>
      <c r="C1139" s="335"/>
      <c r="D1139" s="335"/>
      <c r="E1139" s="335"/>
      <c r="F1139" s="335"/>
      <c r="G1139" s="335"/>
    </row>
    <row r="1140" spans="1:7" x14ac:dyDescent="0.2">
      <c r="A1140" s="334"/>
      <c r="B1140" s="335"/>
      <c r="C1140" s="335"/>
      <c r="D1140" s="335"/>
      <c r="E1140" s="335"/>
      <c r="F1140" s="335"/>
      <c r="G1140" s="335"/>
    </row>
    <row r="1141" spans="1:7" x14ac:dyDescent="0.2">
      <c r="A1141" s="334"/>
      <c r="B1141" s="335"/>
      <c r="C1141" s="335"/>
      <c r="D1141" s="335"/>
      <c r="E1141" s="335"/>
      <c r="F1141" s="335"/>
      <c r="G1141" s="335"/>
    </row>
    <row r="1142" spans="1:7" x14ac:dyDescent="0.2">
      <c r="A1142" s="334"/>
      <c r="B1142" s="335"/>
      <c r="C1142" s="335"/>
      <c r="D1142" s="335"/>
      <c r="E1142" s="335"/>
      <c r="F1142" s="335"/>
      <c r="G1142" s="335"/>
    </row>
    <row r="1143" spans="1:7" x14ac:dyDescent="0.2">
      <c r="A1143" s="334"/>
      <c r="B1143" s="335"/>
      <c r="C1143" s="335"/>
      <c r="D1143" s="335"/>
      <c r="E1143" s="335"/>
      <c r="F1143" s="335"/>
      <c r="G1143" s="335"/>
    </row>
    <row r="1144" spans="1:7" x14ac:dyDescent="0.2">
      <c r="A1144" s="334"/>
      <c r="B1144" s="335"/>
      <c r="C1144" s="335"/>
      <c r="D1144" s="335"/>
      <c r="E1144" s="335"/>
      <c r="F1144" s="335"/>
      <c r="G1144" s="335"/>
    </row>
    <row r="1145" spans="1:7" x14ac:dyDescent="0.2">
      <c r="A1145" s="334"/>
      <c r="B1145" s="335"/>
      <c r="C1145" s="335"/>
      <c r="D1145" s="335"/>
      <c r="E1145" s="335"/>
      <c r="F1145" s="335"/>
      <c r="G1145" s="335"/>
    </row>
    <row r="1146" spans="1:7" x14ac:dyDescent="0.2">
      <c r="A1146" s="334"/>
      <c r="B1146" s="335"/>
      <c r="C1146" s="335"/>
      <c r="D1146" s="335"/>
      <c r="E1146" s="335"/>
      <c r="F1146" s="335"/>
      <c r="G1146" s="335"/>
    </row>
    <row r="1147" spans="1:7" x14ac:dyDescent="0.2">
      <c r="A1147" s="334"/>
      <c r="B1147" s="335"/>
      <c r="C1147" s="335"/>
      <c r="D1147" s="335"/>
      <c r="E1147" s="335"/>
      <c r="F1147" s="335"/>
      <c r="G1147" s="335"/>
    </row>
    <row r="1148" spans="1:7" x14ac:dyDescent="0.2">
      <c r="A1148" s="334"/>
      <c r="B1148" s="335"/>
      <c r="C1148" s="335"/>
      <c r="D1148" s="335"/>
      <c r="E1148" s="335"/>
      <c r="F1148" s="335"/>
      <c r="G1148" s="335"/>
    </row>
    <row r="1149" spans="1:7" x14ac:dyDescent="0.2">
      <c r="A1149" s="334"/>
      <c r="B1149" s="335"/>
      <c r="C1149" s="335"/>
      <c r="D1149" s="335"/>
      <c r="E1149" s="335"/>
      <c r="F1149" s="335"/>
      <c r="G1149" s="335"/>
    </row>
    <row r="1150" spans="1:7" x14ac:dyDescent="0.2">
      <c r="A1150" s="334"/>
      <c r="B1150" s="335"/>
      <c r="C1150" s="335"/>
      <c r="D1150" s="335"/>
      <c r="E1150" s="335"/>
      <c r="F1150" s="335"/>
      <c r="G1150" s="335"/>
    </row>
    <row r="1151" spans="1:7" x14ac:dyDescent="0.2">
      <c r="A1151" s="334"/>
      <c r="B1151" s="335"/>
      <c r="C1151" s="335"/>
      <c r="D1151" s="335"/>
      <c r="E1151" s="335"/>
      <c r="F1151" s="335"/>
      <c r="G1151" s="335"/>
    </row>
    <row r="1152" spans="1:7" x14ac:dyDescent="0.2">
      <c r="A1152" s="334"/>
      <c r="B1152" s="335"/>
      <c r="C1152" s="335"/>
      <c r="D1152" s="335"/>
      <c r="E1152" s="335"/>
      <c r="F1152" s="335"/>
      <c r="G1152" s="335"/>
    </row>
    <row r="1153" spans="1:7" x14ac:dyDescent="0.2">
      <c r="A1153" s="334"/>
      <c r="B1153" s="335"/>
      <c r="C1153" s="335"/>
      <c r="D1153" s="335"/>
      <c r="E1153" s="335"/>
      <c r="F1153" s="335"/>
      <c r="G1153" s="335"/>
    </row>
    <row r="1154" spans="1:7" x14ac:dyDescent="0.2">
      <c r="A1154" s="334"/>
      <c r="B1154" s="335"/>
      <c r="C1154" s="335"/>
      <c r="D1154" s="335"/>
      <c r="E1154" s="335"/>
      <c r="F1154" s="335"/>
      <c r="G1154" s="335"/>
    </row>
    <row r="1155" spans="1:7" x14ac:dyDescent="0.2">
      <c r="A1155" s="334"/>
      <c r="B1155" s="335"/>
      <c r="C1155" s="335"/>
      <c r="D1155" s="335"/>
      <c r="E1155" s="335"/>
      <c r="F1155" s="335"/>
      <c r="G1155" s="335"/>
    </row>
    <row r="1156" spans="1:7" x14ac:dyDescent="0.2">
      <c r="A1156" s="334"/>
      <c r="B1156" s="335"/>
      <c r="C1156" s="335"/>
      <c r="D1156" s="335"/>
      <c r="E1156" s="335"/>
      <c r="F1156" s="335"/>
      <c r="G1156" s="335"/>
    </row>
    <row r="1157" spans="1:7" x14ac:dyDescent="0.2">
      <c r="A1157" s="334"/>
      <c r="B1157" s="335"/>
      <c r="C1157" s="335"/>
      <c r="D1157" s="335"/>
      <c r="E1157" s="335"/>
      <c r="F1157" s="335"/>
      <c r="G1157" s="335"/>
    </row>
    <row r="1158" spans="1:7" x14ac:dyDescent="0.2">
      <c r="A1158" s="334"/>
      <c r="B1158" s="335"/>
      <c r="C1158" s="335"/>
      <c r="D1158" s="335"/>
      <c r="E1158" s="335"/>
      <c r="F1158" s="335"/>
      <c r="G1158" s="335"/>
    </row>
    <row r="1159" spans="1:7" x14ac:dyDescent="0.2">
      <c r="A1159" s="334"/>
      <c r="B1159" s="335"/>
      <c r="C1159" s="335"/>
      <c r="D1159" s="335"/>
      <c r="E1159" s="335"/>
      <c r="F1159" s="335"/>
      <c r="G1159" s="335"/>
    </row>
    <row r="1160" spans="1:7" x14ac:dyDescent="0.2">
      <c r="A1160" s="334"/>
      <c r="B1160" s="335"/>
      <c r="C1160" s="335"/>
      <c r="D1160" s="335"/>
      <c r="E1160" s="335"/>
      <c r="F1160" s="335"/>
      <c r="G1160" s="335"/>
    </row>
    <row r="1161" spans="1:7" x14ac:dyDescent="0.2">
      <c r="A1161" s="334"/>
      <c r="B1161" s="335"/>
      <c r="C1161" s="335"/>
      <c r="D1161" s="335"/>
      <c r="E1161" s="335"/>
      <c r="F1161" s="335"/>
      <c r="G1161" s="335"/>
    </row>
    <row r="1162" spans="1:7" x14ac:dyDescent="0.2">
      <c r="A1162" s="334"/>
      <c r="B1162" s="335"/>
      <c r="C1162" s="335"/>
      <c r="D1162" s="335"/>
      <c r="E1162" s="335"/>
      <c r="F1162" s="335"/>
      <c r="G1162" s="335"/>
    </row>
    <row r="1163" spans="1:7" x14ac:dyDescent="0.2">
      <c r="A1163" s="334"/>
      <c r="B1163" s="335"/>
      <c r="C1163" s="335"/>
      <c r="D1163" s="335"/>
      <c r="E1163" s="335"/>
      <c r="F1163" s="335"/>
      <c r="G1163" s="335"/>
    </row>
    <row r="1164" spans="1:7" x14ac:dyDescent="0.2">
      <c r="A1164" s="334"/>
      <c r="B1164" s="335"/>
      <c r="C1164" s="335"/>
      <c r="D1164" s="335"/>
      <c r="E1164" s="335"/>
      <c r="F1164" s="335"/>
      <c r="G1164" s="335"/>
    </row>
    <row r="1165" spans="1:7" x14ac:dyDescent="0.2">
      <c r="A1165" s="334"/>
      <c r="B1165" s="335"/>
      <c r="C1165" s="335"/>
      <c r="D1165" s="335"/>
      <c r="E1165" s="335"/>
      <c r="F1165" s="335"/>
      <c r="G1165" s="335"/>
    </row>
    <row r="1166" spans="1:7" x14ac:dyDescent="0.2">
      <c r="A1166" s="334"/>
      <c r="B1166" s="335"/>
      <c r="C1166" s="335"/>
      <c r="D1166" s="335"/>
      <c r="E1166" s="335"/>
      <c r="F1166" s="335"/>
      <c r="G1166" s="335"/>
    </row>
    <row r="1167" spans="1:7" x14ac:dyDescent="0.2">
      <c r="A1167" s="334"/>
      <c r="B1167" s="335"/>
      <c r="C1167" s="335"/>
      <c r="D1167" s="335"/>
      <c r="E1167" s="335"/>
      <c r="F1167" s="335"/>
      <c r="G1167" s="335"/>
    </row>
    <row r="1168" spans="1:7" x14ac:dyDescent="0.2">
      <c r="A1168" s="334"/>
      <c r="B1168" s="335"/>
      <c r="C1168" s="335"/>
      <c r="D1168" s="335"/>
      <c r="E1168" s="335"/>
      <c r="F1168" s="335"/>
      <c r="G1168" s="335"/>
    </row>
    <row r="1169" spans="1:7" x14ac:dyDescent="0.2">
      <c r="A1169" s="334"/>
      <c r="B1169" s="335"/>
      <c r="C1169" s="335"/>
      <c r="D1169" s="335"/>
      <c r="E1169" s="335"/>
      <c r="F1169" s="335"/>
      <c r="G1169" s="335"/>
    </row>
    <row r="1170" spans="1:7" x14ac:dyDescent="0.2">
      <c r="A1170" s="334"/>
      <c r="B1170" s="335"/>
      <c r="C1170" s="335"/>
      <c r="D1170" s="335"/>
      <c r="E1170" s="335"/>
      <c r="F1170" s="335"/>
      <c r="G1170" s="335"/>
    </row>
    <row r="1171" spans="1:7" x14ac:dyDescent="0.2">
      <c r="A1171" s="334"/>
      <c r="B1171" s="335"/>
      <c r="C1171" s="335"/>
      <c r="D1171" s="335"/>
      <c r="E1171" s="335"/>
      <c r="F1171" s="335"/>
      <c r="G1171" s="335"/>
    </row>
    <row r="1172" spans="1:7" x14ac:dyDescent="0.2">
      <c r="A1172" s="334"/>
      <c r="B1172" s="335"/>
      <c r="C1172" s="335"/>
      <c r="D1172" s="335"/>
      <c r="E1172" s="335"/>
      <c r="F1172" s="335"/>
      <c r="G1172" s="335"/>
    </row>
    <row r="1173" spans="1:7" x14ac:dyDescent="0.2">
      <c r="A1173" s="334"/>
      <c r="B1173" s="335"/>
      <c r="C1173" s="335"/>
      <c r="D1173" s="335"/>
      <c r="E1173" s="335"/>
      <c r="F1173" s="335"/>
      <c r="G1173" s="335"/>
    </row>
    <row r="1174" spans="1:7" x14ac:dyDescent="0.2">
      <c r="A1174" s="334"/>
      <c r="B1174" s="335"/>
      <c r="C1174" s="335"/>
      <c r="D1174" s="335"/>
      <c r="E1174" s="335"/>
      <c r="F1174" s="335"/>
      <c r="G1174" s="335"/>
    </row>
    <row r="1175" spans="1:7" x14ac:dyDescent="0.2">
      <c r="A1175" s="334"/>
      <c r="B1175" s="335"/>
      <c r="C1175" s="335"/>
      <c r="D1175" s="335"/>
      <c r="E1175" s="335"/>
      <c r="F1175" s="335"/>
      <c r="G1175" s="335"/>
    </row>
    <row r="1176" spans="1:7" x14ac:dyDescent="0.2">
      <c r="A1176" s="334"/>
      <c r="B1176" s="335"/>
      <c r="C1176" s="335"/>
      <c r="D1176" s="335"/>
      <c r="E1176" s="335"/>
      <c r="F1176" s="335"/>
      <c r="G1176" s="335"/>
    </row>
    <row r="1177" spans="1:7" x14ac:dyDescent="0.2">
      <c r="A1177" s="334"/>
      <c r="B1177" s="335"/>
      <c r="C1177" s="335"/>
      <c r="D1177" s="335"/>
      <c r="E1177" s="335"/>
      <c r="F1177" s="335"/>
      <c r="G1177" s="335"/>
    </row>
    <row r="1178" spans="1:7" x14ac:dyDescent="0.2">
      <c r="A1178" s="334"/>
      <c r="B1178" s="335"/>
      <c r="C1178" s="335"/>
      <c r="D1178" s="335"/>
      <c r="E1178" s="335"/>
      <c r="F1178" s="335"/>
      <c r="G1178" s="335"/>
    </row>
    <row r="1179" spans="1:7" x14ac:dyDescent="0.2">
      <c r="A1179" s="334"/>
      <c r="B1179" s="335"/>
      <c r="C1179" s="335"/>
      <c r="D1179" s="335"/>
      <c r="E1179" s="335"/>
      <c r="F1179" s="335"/>
      <c r="G1179" s="335"/>
    </row>
    <row r="1180" spans="1:7" x14ac:dyDescent="0.2">
      <c r="A1180" s="334"/>
      <c r="B1180" s="335"/>
      <c r="C1180" s="335"/>
      <c r="D1180" s="335"/>
      <c r="E1180" s="335"/>
      <c r="F1180" s="335"/>
      <c r="G1180" s="335"/>
    </row>
    <row r="1181" spans="1:7" x14ac:dyDescent="0.2">
      <c r="A1181" s="334"/>
      <c r="B1181" s="335"/>
      <c r="C1181" s="335"/>
      <c r="D1181" s="335"/>
      <c r="E1181" s="335"/>
      <c r="F1181" s="335"/>
      <c r="G1181" s="335"/>
    </row>
    <row r="1182" spans="1:7" x14ac:dyDescent="0.2">
      <c r="A1182" s="334"/>
      <c r="B1182" s="335"/>
      <c r="C1182" s="335"/>
      <c r="D1182" s="335"/>
      <c r="E1182" s="335"/>
      <c r="F1182" s="335"/>
      <c r="G1182" s="335"/>
    </row>
    <row r="1183" spans="1:7" x14ac:dyDescent="0.2">
      <c r="A1183" s="334"/>
      <c r="B1183" s="335"/>
      <c r="C1183" s="335"/>
      <c r="D1183" s="335"/>
      <c r="E1183" s="335"/>
      <c r="F1183" s="335"/>
      <c r="G1183" s="335"/>
    </row>
    <row r="1184" spans="1:7" x14ac:dyDescent="0.2">
      <c r="A1184" s="334"/>
      <c r="B1184" s="335"/>
      <c r="C1184" s="335"/>
      <c r="D1184" s="335"/>
      <c r="E1184" s="335"/>
      <c r="F1184" s="335"/>
      <c r="G1184" s="335"/>
    </row>
    <row r="1185" spans="1:7" x14ac:dyDescent="0.2">
      <c r="A1185" s="334"/>
      <c r="B1185" s="335"/>
      <c r="C1185" s="335"/>
      <c r="D1185" s="335"/>
      <c r="E1185" s="335"/>
      <c r="F1185" s="335"/>
      <c r="G1185" s="335"/>
    </row>
    <row r="1186" spans="1:7" x14ac:dyDescent="0.2">
      <c r="A1186" s="334"/>
      <c r="B1186" s="335"/>
      <c r="C1186" s="335"/>
      <c r="D1186" s="335"/>
      <c r="E1186" s="335"/>
      <c r="F1186" s="335"/>
      <c r="G1186" s="335"/>
    </row>
    <row r="1187" spans="1:7" x14ac:dyDescent="0.2">
      <c r="A1187" s="334"/>
      <c r="B1187" s="335"/>
      <c r="C1187" s="335"/>
      <c r="D1187" s="335"/>
      <c r="E1187" s="335"/>
      <c r="F1187" s="335"/>
      <c r="G1187" s="335"/>
    </row>
    <row r="1188" spans="1:7" x14ac:dyDescent="0.2">
      <c r="A1188" s="334"/>
      <c r="B1188" s="335"/>
      <c r="C1188" s="335"/>
      <c r="D1188" s="335"/>
      <c r="E1188" s="335"/>
      <c r="F1188" s="335"/>
      <c r="G1188" s="335"/>
    </row>
    <row r="1189" spans="1:7" x14ac:dyDescent="0.2">
      <c r="A1189" s="334"/>
      <c r="B1189" s="335"/>
      <c r="C1189" s="335"/>
      <c r="D1189" s="335"/>
      <c r="E1189" s="335"/>
      <c r="F1189" s="335"/>
      <c r="G1189" s="335"/>
    </row>
    <row r="1190" spans="1:7" x14ac:dyDescent="0.2">
      <c r="A1190" s="334"/>
      <c r="B1190" s="335"/>
      <c r="C1190" s="335"/>
      <c r="D1190" s="335"/>
      <c r="E1190" s="335"/>
      <c r="F1190" s="335"/>
      <c r="G1190" s="335"/>
    </row>
    <row r="1191" spans="1:7" x14ac:dyDescent="0.2">
      <c r="A1191" s="334"/>
      <c r="B1191" s="335"/>
      <c r="C1191" s="335"/>
      <c r="D1191" s="335"/>
      <c r="E1191" s="335"/>
      <c r="F1191" s="335"/>
      <c r="G1191" s="335"/>
    </row>
    <row r="1192" spans="1:7" x14ac:dyDescent="0.2">
      <c r="A1192" s="334"/>
      <c r="B1192" s="335"/>
      <c r="C1192" s="335"/>
      <c r="D1192" s="335"/>
      <c r="E1192" s="335"/>
      <c r="F1192" s="335"/>
      <c r="G1192" s="335"/>
    </row>
    <row r="1193" spans="1:7" x14ac:dyDescent="0.2">
      <c r="A1193" s="334"/>
      <c r="B1193" s="335"/>
      <c r="C1193" s="335"/>
      <c r="D1193" s="335"/>
      <c r="E1193" s="335"/>
      <c r="F1193" s="335"/>
      <c r="G1193" s="335"/>
    </row>
    <row r="1194" spans="1:7" x14ac:dyDescent="0.2">
      <c r="A1194" s="334"/>
      <c r="B1194" s="335"/>
      <c r="C1194" s="335"/>
      <c r="D1194" s="335"/>
      <c r="E1194" s="335"/>
      <c r="F1194" s="335"/>
      <c r="G1194" s="335"/>
    </row>
    <row r="1195" spans="1:7" x14ac:dyDescent="0.2">
      <c r="A1195" s="334"/>
      <c r="B1195" s="335"/>
      <c r="C1195" s="335"/>
      <c r="D1195" s="335"/>
      <c r="E1195" s="335"/>
      <c r="F1195" s="335"/>
      <c r="G1195" s="335"/>
    </row>
    <row r="1196" spans="1:7" x14ac:dyDescent="0.2">
      <c r="A1196" s="334"/>
      <c r="B1196" s="335"/>
      <c r="C1196" s="335"/>
      <c r="D1196" s="335"/>
      <c r="E1196" s="335"/>
      <c r="F1196" s="335"/>
      <c r="G1196" s="335"/>
    </row>
    <row r="1197" spans="1:7" x14ac:dyDescent="0.2">
      <c r="A1197" s="334"/>
      <c r="B1197" s="335"/>
      <c r="C1197" s="335"/>
      <c r="D1197" s="335"/>
      <c r="E1197" s="335"/>
      <c r="F1197" s="335"/>
      <c r="G1197" s="335"/>
    </row>
    <row r="1198" spans="1:7" x14ac:dyDescent="0.2">
      <c r="A1198" s="334"/>
      <c r="B1198" s="335"/>
      <c r="C1198" s="335"/>
      <c r="D1198" s="335"/>
      <c r="E1198" s="335"/>
      <c r="F1198" s="335"/>
      <c r="G1198" s="335"/>
    </row>
    <row r="1199" spans="1:7" x14ac:dyDescent="0.2">
      <c r="A1199" s="334"/>
      <c r="B1199" s="335"/>
      <c r="C1199" s="335"/>
      <c r="D1199" s="335"/>
      <c r="E1199" s="335"/>
      <c r="F1199" s="335"/>
      <c r="G1199" s="335"/>
    </row>
    <row r="1200" spans="1:7" x14ac:dyDescent="0.2">
      <c r="A1200" s="334"/>
      <c r="B1200" s="335"/>
      <c r="C1200" s="335"/>
      <c r="D1200" s="335"/>
      <c r="E1200" s="335"/>
      <c r="F1200" s="335"/>
      <c r="G1200" s="335"/>
    </row>
    <row r="1201" spans="1:7" x14ac:dyDescent="0.2">
      <c r="A1201" s="334"/>
      <c r="B1201" s="335"/>
      <c r="C1201" s="335"/>
      <c r="D1201" s="335"/>
      <c r="E1201" s="335"/>
      <c r="F1201" s="335"/>
      <c r="G1201" s="335"/>
    </row>
    <row r="1202" spans="1:7" x14ac:dyDescent="0.2">
      <c r="A1202" s="334"/>
      <c r="B1202" s="335"/>
      <c r="C1202" s="335"/>
      <c r="D1202" s="335"/>
      <c r="E1202" s="335"/>
      <c r="F1202" s="335"/>
      <c r="G1202" s="335"/>
    </row>
    <row r="1203" spans="1:7" x14ac:dyDescent="0.2">
      <c r="A1203" s="334"/>
      <c r="B1203" s="335"/>
      <c r="C1203" s="335"/>
      <c r="D1203" s="335"/>
      <c r="E1203" s="335"/>
      <c r="F1203" s="335"/>
      <c r="G1203" s="335"/>
    </row>
    <row r="1204" spans="1:7" x14ac:dyDescent="0.2">
      <c r="A1204" s="334"/>
      <c r="B1204" s="335"/>
      <c r="C1204" s="335"/>
      <c r="D1204" s="335"/>
      <c r="E1204" s="335"/>
      <c r="F1204" s="335"/>
      <c r="G1204" s="335"/>
    </row>
    <row r="1205" spans="1:7" x14ac:dyDescent="0.2">
      <c r="A1205" s="334"/>
      <c r="B1205" s="335"/>
      <c r="C1205" s="335"/>
      <c r="D1205" s="335"/>
      <c r="E1205" s="335"/>
      <c r="F1205" s="335"/>
      <c r="G1205" s="335"/>
    </row>
    <row r="1206" spans="1:7" x14ac:dyDescent="0.2">
      <c r="A1206" s="334"/>
      <c r="B1206" s="335"/>
      <c r="C1206" s="335"/>
      <c r="D1206" s="335"/>
      <c r="E1206" s="335"/>
      <c r="F1206" s="335"/>
      <c r="G1206" s="335"/>
    </row>
    <row r="1207" spans="1:7" x14ac:dyDescent="0.2">
      <c r="A1207" s="334"/>
      <c r="B1207" s="335"/>
      <c r="C1207" s="335"/>
      <c r="D1207" s="335"/>
      <c r="E1207" s="335"/>
      <c r="F1207" s="335"/>
      <c r="G1207" s="335"/>
    </row>
    <row r="1208" spans="1:7" x14ac:dyDescent="0.2">
      <c r="A1208" s="334"/>
      <c r="B1208" s="335"/>
      <c r="C1208" s="335"/>
      <c r="D1208" s="335"/>
      <c r="E1208" s="335"/>
      <c r="F1208" s="335"/>
      <c r="G1208" s="335"/>
    </row>
    <row r="1209" spans="1:7" x14ac:dyDescent="0.2">
      <c r="A1209" s="334"/>
      <c r="B1209" s="335"/>
      <c r="C1209" s="335"/>
      <c r="D1209" s="335"/>
      <c r="E1209" s="335"/>
      <c r="F1209" s="335"/>
      <c r="G1209" s="335"/>
    </row>
    <row r="1210" spans="1:7" x14ac:dyDescent="0.2">
      <c r="A1210" s="334"/>
      <c r="B1210" s="335"/>
      <c r="C1210" s="335"/>
      <c r="D1210" s="335"/>
      <c r="E1210" s="335"/>
      <c r="F1210" s="335"/>
      <c r="G1210" s="335"/>
    </row>
    <row r="1211" spans="1:7" x14ac:dyDescent="0.2">
      <c r="A1211" s="334"/>
      <c r="B1211" s="335"/>
      <c r="C1211" s="335"/>
      <c r="D1211" s="335"/>
      <c r="E1211" s="335"/>
      <c r="F1211" s="335"/>
      <c r="G1211" s="335"/>
    </row>
    <row r="1212" spans="1:7" x14ac:dyDescent="0.2">
      <c r="A1212" s="334"/>
      <c r="B1212" s="335"/>
      <c r="C1212" s="335"/>
      <c r="D1212" s="335"/>
      <c r="E1212" s="335"/>
      <c r="F1212" s="335"/>
      <c r="G1212" s="335"/>
    </row>
    <row r="1213" spans="1:7" x14ac:dyDescent="0.2">
      <c r="A1213" s="334"/>
      <c r="B1213" s="335"/>
      <c r="C1213" s="335"/>
      <c r="D1213" s="335"/>
      <c r="E1213" s="335"/>
      <c r="F1213" s="335"/>
      <c r="G1213" s="335"/>
    </row>
    <row r="1214" spans="1:7" x14ac:dyDescent="0.2">
      <c r="A1214" s="334"/>
      <c r="B1214" s="335"/>
      <c r="C1214" s="335"/>
      <c r="D1214" s="335"/>
      <c r="E1214" s="335"/>
      <c r="F1214" s="335"/>
      <c r="G1214" s="335"/>
    </row>
    <row r="1215" spans="1:7" x14ac:dyDescent="0.2">
      <c r="A1215" s="334"/>
      <c r="B1215" s="335"/>
      <c r="C1215" s="335"/>
      <c r="D1215" s="335"/>
      <c r="E1215" s="335"/>
      <c r="F1215" s="335"/>
      <c r="G1215" s="335"/>
    </row>
    <row r="1216" spans="1:7" x14ac:dyDescent="0.2">
      <c r="A1216" s="334"/>
      <c r="B1216" s="335"/>
      <c r="C1216" s="335"/>
      <c r="D1216" s="335"/>
      <c r="E1216" s="335"/>
      <c r="F1216" s="335"/>
      <c r="G1216" s="335"/>
    </row>
    <row r="1217" spans="1:7" x14ac:dyDescent="0.2">
      <c r="A1217" s="334"/>
      <c r="B1217" s="335"/>
      <c r="C1217" s="335"/>
      <c r="D1217" s="335"/>
      <c r="E1217" s="335"/>
      <c r="F1217" s="335"/>
      <c r="G1217" s="335"/>
    </row>
    <row r="1218" spans="1:7" x14ac:dyDescent="0.2">
      <c r="A1218" s="334"/>
      <c r="B1218" s="335"/>
      <c r="C1218" s="335"/>
      <c r="D1218" s="335"/>
      <c r="E1218" s="335"/>
      <c r="F1218" s="335"/>
      <c r="G1218" s="335"/>
    </row>
    <row r="1219" spans="1:7" x14ac:dyDescent="0.2">
      <c r="A1219" s="334"/>
      <c r="B1219" s="335"/>
      <c r="C1219" s="335"/>
      <c r="D1219" s="335"/>
      <c r="E1219" s="335"/>
      <c r="F1219" s="335"/>
      <c r="G1219" s="335"/>
    </row>
    <row r="1220" spans="1:7" x14ac:dyDescent="0.2">
      <c r="A1220" s="334"/>
      <c r="B1220" s="335"/>
      <c r="C1220" s="335"/>
      <c r="D1220" s="335"/>
      <c r="E1220" s="335"/>
      <c r="F1220" s="335"/>
      <c r="G1220" s="335"/>
    </row>
    <row r="1221" spans="1:7" x14ac:dyDescent="0.2">
      <c r="A1221" s="334"/>
      <c r="B1221" s="335"/>
      <c r="C1221" s="335"/>
      <c r="D1221" s="335"/>
      <c r="E1221" s="335"/>
      <c r="F1221" s="335"/>
      <c r="G1221" s="335"/>
    </row>
    <row r="1222" spans="1:7" x14ac:dyDescent="0.2">
      <c r="A1222" s="334"/>
      <c r="B1222" s="335"/>
      <c r="C1222" s="335"/>
      <c r="D1222" s="335"/>
      <c r="E1222" s="335"/>
      <c r="F1222" s="335"/>
      <c r="G1222" s="335"/>
    </row>
    <row r="1223" spans="1:7" x14ac:dyDescent="0.2">
      <c r="A1223" s="334"/>
      <c r="B1223" s="335"/>
      <c r="C1223" s="335"/>
      <c r="D1223" s="335"/>
      <c r="E1223" s="335"/>
      <c r="F1223" s="335"/>
      <c r="G1223" s="335"/>
    </row>
    <row r="1224" spans="1:7" x14ac:dyDescent="0.2">
      <c r="A1224" s="334"/>
      <c r="B1224" s="335"/>
      <c r="C1224" s="335"/>
      <c r="D1224" s="335"/>
      <c r="E1224" s="335"/>
      <c r="F1224" s="335"/>
      <c r="G1224" s="335"/>
    </row>
    <row r="1225" spans="1:7" x14ac:dyDescent="0.2">
      <c r="A1225" s="334"/>
      <c r="B1225" s="335"/>
      <c r="C1225" s="335"/>
      <c r="D1225" s="335"/>
      <c r="E1225" s="335"/>
      <c r="F1225" s="335"/>
      <c r="G1225" s="335"/>
    </row>
    <row r="1226" spans="1:7" x14ac:dyDescent="0.2">
      <c r="A1226" s="334"/>
      <c r="B1226" s="335"/>
      <c r="C1226" s="335"/>
      <c r="D1226" s="335"/>
      <c r="E1226" s="335"/>
      <c r="F1226" s="335"/>
      <c r="G1226" s="335"/>
    </row>
    <row r="1227" spans="1:7" x14ac:dyDescent="0.2">
      <c r="A1227" s="334"/>
      <c r="B1227" s="335"/>
      <c r="C1227" s="335"/>
      <c r="D1227" s="335"/>
      <c r="E1227" s="335"/>
      <c r="F1227" s="335"/>
      <c r="G1227" s="335"/>
    </row>
    <row r="1228" spans="1:7" x14ac:dyDescent="0.2">
      <c r="A1228" s="334"/>
      <c r="B1228" s="335"/>
      <c r="C1228" s="335"/>
      <c r="D1228" s="335"/>
      <c r="E1228" s="335"/>
      <c r="F1228" s="335"/>
      <c r="G1228" s="335"/>
    </row>
    <row r="1229" spans="1:7" x14ac:dyDescent="0.2">
      <c r="A1229" s="334"/>
      <c r="B1229" s="335"/>
      <c r="C1229" s="335"/>
      <c r="D1229" s="335"/>
      <c r="E1229" s="335"/>
      <c r="F1229" s="335"/>
      <c r="G1229" s="335"/>
    </row>
    <row r="1230" spans="1:7" x14ac:dyDescent="0.2">
      <c r="A1230" s="334"/>
      <c r="B1230" s="335"/>
      <c r="C1230" s="335"/>
      <c r="D1230" s="335"/>
      <c r="E1230" s="335"/>
      <c r="F1230" s="335"/>
      <c r="G1230" s="335"/>
    </row>
    <row r="1231" spans="1:7" x14ac:dyDescent="0.2">
      <c r="A1231" s="334"/>
      <c r="B1231" s="335"/>
      <c r="C1231" s="335"/>
      <c r="D1231" s="335"/>
      <c r="E1231" s="335"/>
      <c r="F1231" s="335"/>
      <c r="G1231" s="335"/>
    </row>
    <row r="1232" spans="1:7" x14ac:dyDescent="0.2">
      <c r="A1232" s="334"/>
      <c r="B1232" s="335"/>
      <c r="C1232" s="335"/>
      <c r="D1232" s="335"/>
      <c r="E1232" s="335"/>
      <c r="F1232" s="335"/>
      <c r="G1232" s="335"/>
    </row>
    <row r="1233" spans="1:7" x14ac:dyDescent="0.2">
      <c r="A1233" s="334"/>
      <c r="B1233" s="335"/>
      <c r="C1233" s="335"/>
      <c r="D1233" s="335"/>
      <c r="E1233" s="335"/>
      <c r="F1233" s="335"/>
      <c r="G1233" s="335"/>
    </row>
    <row r="1234" spans="1:7" x14ac:dyDescent="0.2">
      <c r="A1234" s="334"/>
      <c r="B1234" s="335"/>
      <c r="C1234" s="335"/>
      <c r="D1234" s="335"/>
      <c r="E1234" s="335"/>
      <c r="F1234" s="335"/>
      <c r="G1234" s="335"/>
    </row>
    <row r="1235" spans="1:7" x14ac:dyDescent="0.2">
      <c r="A1235" s="334"/>
      <c r="B1235" s="335"/>
      <c r="C1235" s="335"/>
      <c r="D1235" s="335"/>
      <c r="E1235" s="335"/>
      <c r="F1235" s="335"/>
      <c r="G1235" s="335"/>
    </row>
    <row r="1236" spans="1:7" x14ac:dyDescent="0.2">
      <c r="A1236" s="334"/>
      <c r="B1236" s="335"/>
      <c r="C1236" s="335"/>
      <c r="D1236" s="335"/>
      <c r="E1236" s="335"/>
      <c r="F1236" s="335"/>
      <c r="G1236" s="335"/>
    </row>
    <row r="1237" spans="1:7" x14ac:dyDescent="0.2">
      <c r="A1237" s="334"/>
      <c r="B1237" s="335"/>
      <c r="C1237" s="335"/>
      <c r="D1237" s="335"/>
      <c r="E1237" s="335"/>
      <c r="F1237" s="335"/>
      <c r="G1237" s="335"/>
    </row>
    <row r="1238" spans="1:7" x14ac:dyDescent="0.2">
      <c r="A1238" s="334"/>
      <c r="B1238" s="335"/>
      <c r="C1238" s="335"/>
      <c r="D1238" s="335"/>
      <c r="E1238" s="335"/>
      <c r="F1238" s="335"/>
      <c r="G1238" s="335"/>
    </row>
    <row r="1239" spans="1:7" x14ac:dyDescent="0.2">
      <c r="A1239" s="334"/>
      <c r="B1239" s="335"/>
      <c r="C1239" s="335"/>
      <c r="D1239" s="335"/>
      <c r="E1239" s="335"/>
      <c r="F1239" s="335"/>
      <c r="G1239" s="335"/>
    </row>
    <row r="1240" spans="1:7" x14ac:dyDescent="0.2">
      <c r="A1240" s="334"/>
      <c r="B1240" s="335"/>
      <c r="C1240" s="335"/>
      <c r="D1240" s="335"/>
      <c r="E1240" s="335"/>
      <c r="F1240" s="335"/>
      <c r="G1240" s="335"/>
    </row>
    <row r="1241" spans="1:7" x14ac:dyDescent="0.2">
      <c r="A1241" s="334"/>
      <c r="B1241" s="335"/>
      <c r="C1241" s="335"/>
      <c r="D1241" s="335"/>
      <c r="E1241" s="335"/>
      <c r="F1241" s="335"/>
      <c r="G1241" s="335"/>
    </row>
    <row r="1242" spans="1:7" x14ac:dyDescent="0.2">
      <c r="A1242" s="334"/>
      <c r="B1242" s="335"/>
      <c r="C1242" s="335"/>
      <c r="D1242" s="335"/>
      <c r="E1242" s="335"/>
      <c r="F1242" s="335"/>
      <c r="G1242" s="335"/>
    </row>
    <row r="1243" spans="1:7" x14ac:dyDescent="0.2">
      <c r="A1243" s="334"/>
      <c r="B1243" s="335"/>
      <c r="C1243" s="335"/>
      <c r="D1243" s="335"/>
      <c r="E1243" s="335"/>
      <c r="F1243" s="335"/>
      <c r="G1243" s="335"/>
    </row>
    <row r="1244" spans="1:7" x14ac:dyDescent="0.2">
      <c r="A1244" s="334"/>
      <c r="B1244" s="335"/>
      <c r="C1244" s="335"/>
      <c r="D1244" s="335"/>
      <c r="E1244" s="335"/>
      <c r="F1244" s="335"/>
      <c r="G1244" s="335"/>
    </row>
    <row r="1245" spans="1:7" x14ac:dyDescent="0.2">
      <c r="A1245" s="334"/>
      <c r="B1245" s="335"/>
      <c r="C1245" s="335"/>
      <c r="D1245" s="335"/>
      <c r="E1245" s="335"/>
      <c r="F1245" s="335"/>
      <c r="G1245" s="335"/>
    </row>
    <row r="1246" spans="1:7" x14ac:dyDescent="0.2">
      <c r="A1246" s="334"/>
      <c r="B1246" s="335"/>
      <c r="C1246" s="335"/>
      <c r="D1246" s="335"/>
      <c r="E1246" s="335"/>
      <c r="F1246" s="335"/>
      <c r="G1246" s="335"/>
    </row>
    <row r="1247" spans="1:7" x14ac:dyDescent="0.2">
      <c r="A1247" s="334"/>
      <c r="B1247" s="335"/>
      <c r="C1247" s="335"/>
      <c r="D1247" s="335"/>
      <c r="E1247" s="335"/>
      <c r="F1247" s="335"/>
      <c r="G1247" s="335"/>
    </row>
    <row r="1248" spans="1:7" x14ac:dyDescent="0.2">
      <c r="A1248" s="334"/>
      <c r="B1248" s="335"/>
      <c r="C1248" s="335"/>
      <c r="D1248" s="335"/>
      <c r="E1248" s="335"/>
      <c r="F1248" s="335"/>
      <c r="G1248" s="335"/>
    </row>
    <row r="1249" spans="1:7" x14ac:dyDescent="0.2">
      <c r="A1249" s="334"/>
      <c r="B1249" s="335"/>
      <c r="C1249" s="335"/>
      <c r="D1249" s="335"/>
      <c r="E1249" s="335"/>
      <c r="F1249" s="335"/>
      <c r="G1249" s="335"/>
    </row>
    <row r="1250" spans="1:7" x14ac:dyDescent="0.2">
      <c r="A1250" s="334"/>
      <c r="B1250" s="335"/>
      <c r="C1250" s="335"/>
      <c r="D1250" s="335"/>
      <c r="E1250" s="335"/>
      <c r="F1250" s="335"/>
      <c r="G1250" s="335"/>
    </row>
    <row r="1251" spans="1:7" x14ac:dyDescent="0.2">
      <c r="A1251" s="334"/>
      <c r="B1251" s="335"/>
      <c r="C1251" s="335"/>
      <c r="D1251" s="335"/>
      <c r="E1251" s="335"/>
      <c r="F1251" s="335"/>
      <c r="G1251" s="335"/>
    </row>
    <row r="1252" spans="1:7" x14ac:dyDescent="0.2">
      <c r="A1252" s="334"/>
      <c r="B1252" s="335"/>
      <c r="C1252" s="335"/>
      <c r="D1252" s="335"/>
      <c r="E1252" s="335"/>
      <c r="F1252" s="335"/>
      <c r="G1252" s="335"/>
    </row>
    <row r="1253" spans="1:7" x14ac:dyDescent="0.2">
      <c r="A1253" s="334"/>
      <c r="B1253" s="335"/>
      <c r="C1253" s="335"/>
      <c r="D1253" s="335"/>
      <c r="E1253" s="335"/>
      <c r="F1253" s="335"/>
      <c r="G1253" s="335"/>
    </row>
    <row r="1254" spans="1:7" x14ac:dyDescent="0.2">
      <c r="A1254" s="334"/>
      <c r="B1254" s="335"/>
      <c r="C1254" s="335"/>
      <c r="D1254" s="335"/>
      <c r="E1254" s="335"/>
      <c r="F1254" s="335"/>
      <c r="G1254" s="335"/>
    </row>
    <row r="1255" spans="1:7" x14ac:dyDescent="0.2">
      <c r="A1255" s="334"/>
      <c r="B1255" s="335"/>
      <c r="C1255" s="335"/>
      <c r="D1255" s="335"/>
      <c r="E1255" s="335"/>
      <c r="F1255" s="335"/>
      <c r="G1255" s="335"/>
    </row>
    <row r="1256" spans="1:7" x14ac:dyDescent="0.2">
      <c r="A1256" s="334"/>
      <c r="B1256" s="335"/>
      <c r="C1256" s="335"/>
      <c r="D1256" s="335"/>
      <c r="E1256" s="335"/>
      <c r="F1256" s="335"/>
      <c r="G1256" s="335"/>
    </row>
    <row r="1257" spans="1:7" x14ac:dyDescent="0.2">
      <c r="A1257" s="334"/>
      <c r="B1257" s="335"/>
      <c r="C1257" s="335"/>
      <c r="D1257" s="335"/>
      <c r="E1257" s="335"/>
      <c r="F1257" s="335"/>
      <c r="G1257" s="335"/>
    </row>
    <row r="1258" spans="1:7" x14ac:dyDescent="0.2">
      <c r="A1258" s="334"/>
      <c r="B1258" s="335"/>
      <c r="C1258" s="335"/>
      <c r="D1258" s="335"/>
      <c r="E1258" s="335"/>
      <c r="F1258" s="335"/>
      <c r="G1258" s="335"/>
    </row>
    <row r="1259" spans="1:7" x14ac:dyDescent="0.2">
      <c r="A1259" s="334"/>
      <c r="B1259" s="335"/>
      <c r="C1259" s="335"/>
      <c r="D1259" s="335"/>
      <c r="E1259" s="335"/>
      <c r="F1259" s="335"/>
      <c r="G1259" s="335"/>
    </row>
    <row r="1260" spans="1:7" x14ac:dyDescent="0.2">
      <c r="A1260" s="334"/>
      <c r="B1260" s="335"/>
      <c r="C1260" s="335"/>
      <c r="D1260" s="335"/>
      <c r="E1260" s="335"/>
      <c r="F1260" s="335"/>
      <c r="G1260" s="335"/>
    </row>
    <row r="1261" spans="1:7" x14ac:dyDescent="0.2">
      <c r="A1261" s="334"/>
      <c r="B1261" s="335"/>
      <c r="C1261" s="335"/>
      <c r="D1261" s="335"/>
      <c r="E1261" s="335"/>
      <c r="F1261" s="335"/>
      <c r="G1261" s="335"/>
    </row>
    <row r="1262" spans="1:7" x14ac:dyDescent="0.2">
      <c r="A1262" s="334"/>
      <c r="B1262" s="335"/>
      <c r="C1262" s="335"/>
      <c r="D1262" s="335"/>
      <c r="E1262" s="335"/>
      <c r="F1262" s="335"/>
      <c r="G1262" s="335"/>
    </row>
    <row r="1263" spans="1:7" x14ac:dyDescent="0.2">
      <c r="A1263" s="334"/>
      <c r="B1263" s="335"/>
      <c r="C1263" s="335"/>
      <c r="D1263" s="335"/>
      <c r="E1263" s="335"/>
      <c r="F1263" s="335"/>
      <c r="G1263" s="335"/>
    </row>
    <row r="1264" spans="1:7" x14ac:dyDescent="0.2">
      <c r="A1264" s="334"/>
      <c r="B1264" s="335"/>
      <c r="C1264" s="335"/>
      <c r="D1264" s="335"/>
      <c r="E1264" s="335"/>
      <c r="F1264" s="335"/>
      <c r="G1264" s="335"/>
    </row>
    <row r="1265" spans="1:7" x14ac:dyDescent="0.2">
      <c r="A1265" s="334"/>
      <c r="B1265" s="335"/>
      <c r="C1265" s="335"/>
      <c r="D1265" s="335"/>
      <c r="E1265" s="335"/>
      <c r="F1265" s="335"/>
      <c r="G1265" s="335"/>
    </row>
    <row r="1266" spans="1:7" x14ac:dyDescent="0.2">
      <c r="A1266" s="334"/>
      <c r="B1266" s="335"/>
      <c r="C1266" s="335"/>
      <c r="D1266" s="335"/>
      <c r="E1266" s="335"/>
      <c r="F1266" s="335"/>
      <c r="G1266" s="335"/>
    </row>
    <row r="1267" spans="1:7" x14ac:dyDescent="0.2">
      <c r="A1267" s="334"/>
      <c r="B1267" s="335"/>
      <c r="C1267" s="335"/>
      <c r="D1267" s="335"/>
      <c r="E1267" s="335"/>
      <c r="F1267" s="335"/>
      <c r="G1267" s="335"/>
    </row>
    <row r="1268" spans="1:7" x14ac:dyDescent="0.2">
      <c r="A1268" s="334"/>
      <c r="B1268" s="335"/>
      <c r="C1268" s="335"/>
      <c r="D1268" s="335"/>
      <c r="E1268" s="335"/>
      <c r="F1268" s="335"/>
      <c r="G1268" s="335"/>
    </row>
    <row r="1269" spans="1:7" x14ac:dyDescent="0.2">
      <c r="A1269" s="334"/>
      <c r="B1269" s="335"/>
      <c r="C1269" s="335"/>
      <c r="D1269" s="335"/>
      <c r="E1269" s="335"/>
      <c r="F1269" s="335"/>
      <c r="G1269" s="335"/>
    </row>
    <row r="1270" spans="1:7" x14ac:dyDescent="0.2">
      <c r="A1270" s="334"/>
      <c r="B1270" s="335"/>
      <c r="C1270" s="335"/>
      <c r="D1270" s="335"/>
      <c r="E1270" s="335"/>
      <c r="F1270" s="335"/>
      <c r="G1270" s="335"/>
    </row>
    <row r="1271" spans="1:7" x14ac:dyDescent="0.2">
      <c r="A1271" s="334"/>
      <c r="B1271" s="335"/>
      <c r="C1271" s="335"/>
      <c r="D1271" s="335"/>
      <c r="E1271" s="335"/>
      <c r="F1271" s="335"/>
      <c r="G1271" s="335"/>
    </row>
    <row r="1272" spans="1:7" x14ac:dyDescent="0.2">
      <c r="A1272" s="334"/>
      <c r="B1272" s="335"/>
      <c r="C1272" s="335"/>
      <c r="D1272" s="335"/>
      <c r="E1272" s="335"/>
      <c r="F1272" s="335"/>
      <c r="G1272" s="335"/>
    </row>
    <row r="1273" spans="1:7" x14ac:dyDescent="0.2">
      <c r="A1273" s="334"/>
      <c r="B1273" s="335"/>
      <c r="C1273" s="335"/>
      <c r="D1273" s="335"/>
      <c r="E1273" s="335"/>
      <c r="F1273" s="335"/>
      <c r="G1273" s="335"/>
    </row>
    <row r="1274" spans="1:7" x14ac:dyDescent="0.2">
      <c r="A1274" s="334"/>
      <c r="B1274" s="335"/>
      <c r="C1274" s="335"/>
      <c r="D1274" s="335"/>
      <c r="E1274" s="335"/>
      <c r="F1274" s="335"/>
      <c r="G1274" s="335"/>
    </row>
    <row r="1275" spans="1:7" x14ac:dyDescent="0.2">
      <c r="A1275" s="334"/>
      <c r="B1275" s="335"/>
      <c r="C1275" s="335"/>
      <c r="D1275" s="335"/>
      <c r="E1275" s="335"/>
      <c r="F1275" s="335"/>
      <c r="G1275" s="335"/>
    </row>
    <row r="1276" spans="1:7" x14ac:dyDescent="0.2">
      <c r="A1276" s="334"/>
      <c r="B1276" s="335"/>
      <c r="C1276" s="335"/>
      <c r="D1276" s="335"/>
      <c r="E1276" s="335"/>
      <c r="F1276" s="335"/>
      <c r="G1276" s="335"/>
    </row>
    <row r="1277" spans="1:7" x14ac:dyDescent="0.2">
      <c r="A1277" s="334"/>
      <c r="B1277" s="335"/>
      <c r="C1277" s="335"/>
      <c r="D1277" s="335"/>
      <c r="E1277" s="335"/>
      <c r="F1277" s="335"/>
      <c r="G1277" s="335"/>
    </row>
    <row r="1278" spans="1:7" x14ac:dyDescent="0.2">
      <c r="A1278" s="334"/>
      <c r="B1278" s="335"/>
      <c r="C1278" s="335"/>
      <c r="D1278" s="335"/>
      <c r="E1278" s="335"/>
      <c r="F1278" s="335"/>
      <c r="G1278" s="335"/>
    </row>
    <row r="1279" spans="1:7" x14ac:dyDescent="0.2">
      <c r="A1279" s="334"/>
      <c r="B1279" s="335"/>
      <c r="C1279" s="335"/>
      <c r="D1279" s="335"/>
      <c r="E1279" s="335"/>
      <c r="F1279" s="335"/>
      <c r="G1279" s="335"/>
    </row>
    <row r="1280" spans="1:7" x14ac:dyDescent="0.2">
      <c r="A1280" s="334"/>
      <c r="B1280" s="335"/>
      <c r="C1280" s="335"/>
      <c r="D1280" s="335"/>
      <c r="E1280" s="335"/>
      <c r="F1280" s="335"/>
      <c r="G1280" s="335"/>
    </row>
    <row r="1281" spans="1:7" x14ac:dyDescent="0.2">
      <c r="A1281" s="334"/>
      <c r="B1281" s="335"/>
      <c r="C1281" s="335"/>
      <c r="D1281" s="335"/>
      <c r="E1281" s="335"/>
      <c r="F1281" s="335"/>
      <c r="G1281" s="335"/>
    </row>
    <row r="1282" spans="1:7" x14ac:dyDescent="0.2">
      <c r="A1282" s="334"/>
      <c r="B1282" s="335"/>
      <c r="C1282" s="335"/>
      <c r="D1282" s="335"/>
      <c r="E1282" s="335"/>
      <c r="F1282" s="335"/>
      <c r="G1282" s="335"/>
    </row>
    <row r="1283" spans="1:7" x14ac:dyDescent="0.2">
      <c r="A1283" s="334"/>
      <c r="B1283" s="335"/>
      <c r="C1283" s="335"/>
      <c r="D1283" s="335"/>
      <c r="E1283" s="335"/>
      <c r="F1283" s="335"/>
      <c r="G1283" s="335"/>
    </row>
    <row r="1284" spans="1:7" x14ac:dyDescent="0.2">
      <c r="A1284" s="334"/>
      <c r="B1284" s="335"/>
      <c r="C1284" s="335"/>
      <c r="D1284" s="335"/>
      <c r="E1284" s="335"/>
      <c r="F1284" s="335"/>
      <c r="G1284" s="335"/>
    </row>
    <row r="1285" spans="1:7" x14ac:dyDescent="0.2">
      <c r="A1285" s="334"/>
      <c r="B1285" s="335"/>
      <c r="C1285" s="335"/>
      <c r="D1285" s="335"/>
      <c r="E1285" s="335"/>
      <c r="F1285" s="335"/>
      <c r="G1285" s="335"/>
    </row>
    <row r="1286" spans="1:7" x14ac:dyDescent="0.2">
      <c r="A1286" s="334"/>
      <c r="B1286" s="335"/>
      <c r="C1286" s="335"/>
      <c r="D1286" s="335"/>
      <c r="E1286" s="335"/>
      <c r="F1286" s="335"/>
      <c r="G1286" s="335"/>
    </row>
    <row r="1287" spans="1:7" x14ac:dyDescent="0.2">
      <c r="A1287" s="334"/>
      <c r="B1287" s="335"/>
      <c r="C1287" s="335"/>
      <c r="D1287" s="335"/>
      <c r="E1287" s="335"/>
      <c r="F1287" s="335"/>
      <c r="G1287" s="335"/>
    </row>
    <row r="1288" spans="1:7" x14ac:dyDescent="0.2">
      <c r="A1288" s="334"/>
      <c r="B1288" s="335"/>
      <c r="C1288" s="335"/>
      <c r="D1288" s="335"/>
      <c r="E1288" s="335"/>
      <c r="F1288" s="335"/>
      <c r="G1288" s="335"/>
    </row>
    <row r="1289" spans="1:7" x14ac:dyDescent="0.2">
      <c r="A1289" s="334"/>
      <c r="B1289" s="335"/>
      <c r="C1289" s="335"/>
      <c r="D1289" s="335"/>
      <c r="E1289" s="335"/>
      <c r="F1289" s="335"/>
      <c r="G1289" s="335"/>
    </row>
    <row r="1290" spans="1:7" x14ac:dyDescent="0.2">
      <c r="A1290" s="334"/>
      <c r="B1290" s="335"/>
      <c r="C1290" s="335"/>
      <c r="D1290" s="335"/>
      <c r="E1290" s="335"/>
      <c r="F1290" s="335"/>
      <c r="G1290" s="335"/>
    </row>
    <row r="1291" spans="1:7" x14ac:dyDescent="0.2">
      <c r="A1291" s="334"/>
      <c r="B1291" s="335"/>
      <c r="C1291" s="335"/>
      <c r="D1291" s="335"/>
      <c r="E1291" s="335"/>
      <c r="F1291" s="335"/>
      <c r="G1291" s="335"/>
    </row>
    <row r="1292" spans="1:7" x14ac:dyDescent="0.2">
      <c r="A1292" s="334"/>
      <c r="B1292" s="335"/>
      <c r="C1292" s="335"/>
      <c r="D1292" s="335"/>
      <c r="E1292" s="335"/>
      <c r="F1292" s="335"/>
      <c r="G1292" s="335"/>
    </row>
    <row r="1293" spans="1:7" x14ac:dyDescent="0.2">
      <c r="A1293" s="334"/>
      <c r="B1293" s="335"/>
      <c r="C1293" s="335"/>
      <c r="D1293" s="335"/>
      <c r="E1293" s="335"/>
      <c r="F1293" s="335"/>
      <c r="G1293" s="335"/>
    </row>
    <row r="1294" spans="1:7" x14ac:dyDescent="0.2">
      <c r="A1294" s="334"/>
      <c r="B1294" s="335"/>
      <c r="C1294" s="335"/>
      <c r="D1294" s="335"/>
      <c r="E1294" s="335"/>
      <c r="F1294" s="335"/>
      <c r="G1294" s="335"/>
    </row>
    <row r="1295" spans="1:7" x14ac:dyDescent="0.2">
      <c r="A1295" s="334"/>
      <c r="B1295" s="335"/>
      <c r="C1295" s="335"/>
      <c r="D1295" s="335"/>
      <c r="E1295" s="335"/>
      <c r="F1295" s="335"/>
      <c r="G1295" s="335"/>
    </row>
    <row r="1296" spans="1:7" x14ac:dyDescent="0.2">
      <c r="A1296" s="334"/>
      <c r="B1296" s="335"/>
      <c r="C1296" s="335"/>
      <c r="D1296" s="335"/>
      <c r="E1296" s="335"/>
      <c r="F1296" s="335"/>
      <c r="G1296" s="335"/>
    </row>
    <row r="1297" spans="1:7" x14ac:dyDescent="0.2">
      <c r="A1297" s="334"/>
      <c r="B1297" s="335"/>
      <c r="C1297" s="335"/>
      <c r="D1297" s="335"/>
      <c r="E1297" s="335"/>
      <c r="F1297" s="335"/>
      <c r="G1297" s="335"/>
    </row>
    <row r="1298" spans="1:7" x14ac:dyDescent="0.2">
      <c r="A1298" s="334"/>
      <c r="B1298" s="335"/>
      <c r="C1298" s="335"/>
      <c r="D1298" s="335"/>
      <c r="E1298" s="335"/>
      <c r="F1298" s="335"/>
      <c r="G1298" s="335"/>
    </row>
    <row r="1299" spans="1:7" x14ac:dyDescent="0.2">
      <c r="A1299" s="334"/>
      <c r="B1299" s="335"/>
      <c r="C1299" s="335"/>
      <c r="D1299" s="335"/>
      <c r="E1299" s="335"/>
      <c r="F1299" s="335"/>
      <c r="G1299" s="335"/>
    </row>
    <row r="1300" spans="1:7" x14ac:dyDescent="0.2">
      <c r="A1300" s="334"/>
      <c r="B1300" s="335"/>
      <c r="C1300" s="335"/>
      <c r="D1300" s="335"/>
      <c r="E1300" s="335"/>
      <c r="F1300" s="335"/>
      <c r="G1300" s="335"/>
    </row>
    <row r="1301" spans="1:7" x14ac:dyDescent="0.2">
      <c r="A1301" s="334"/>
      <c r="B1301" s="335"/>
      <c r="C1301" s="335"/>
      <c r="D1301" s="335"/>
      <c r="E1301" s="335"/>
      <c r="F1301" s="335"/>
      <c r="G1301" s="335"/>
    </row>
    <row r="1302" spans="1:7" x14ac:dyDescent="0.2">
      <c r="A1302" s="334"/>
      <c r="B1302" s="335"/>
      <c r="C1302" s="335"/>
      <c r="D1302" s="335"/>
      <c r="E1302" s="335"/>
      <c r="F1302" s="335"/>
      <c r="G1302" s="335"/>
    </row>
    <row r="1303" spans="1:7" x14ac:dyDescent="0.2">
      <c r="A1303" s="334"/>
      <c r="B1303" s="335"/>
      <c r="C1303" s="335"/>
      <c r="D1303" s="335"/>
      <c r="E1303" s="335"/>
      <c r="F1303" s="335"/>
      <c r="G1303" s="335"/>
    </row>
    <row r="1304" spans="1:7" x14ac:dyDescent="0.2">
      <c r="A1304" s="334"/>
      <c r="B1304" s="335"/>
      <c r="C1304" s="335"/>
      <c r="D1304" s="335"/>
      <c r="E1304" s="335"/>
      <c r="F1304" s="335"/>
      <c r="G1304" s="335"/>
    </row>
    <row r="1305" spans="1:7" x14ac:dyDescent="0.2">
      <c r="A1305" s="334"/>
      <c r="B1305" s="335"/>
      <c r="C1305" s="335"/>
      <c r="D1305" s="335"/>
      <c r="E1305" s="335"/>
      <c r="F1305" s="335"/>
      <c r="G1305" s="335"/>
    </row>
    <row r="1306" spans="1:7" x14ac:dyDescent="0.2">
      <c r="A1306" s="334"/>
      <c r="B1306" s="335"/>
      <c r="C1306" s="335"/>
      <c r="D1306" s="335"/>
      <c r="E1306" s="335"/>
      <c r="F1306" s="335"/>
      <c r="G1306" s="335"/>
    </row>
    <row r="1307" spans="1:7" x14ac:dyDescent="0.2">
      <c r="A1307" s="334"/>
      <c r="B1307" s="335"/>
      <c r="C1307" s="335"/>
      <c r="D1307" s="335"/>
      <c r="E1307" s="335"/>
      <c r="F1307" s="335"/>
      <c r="G1307" s="335"/>
    </row>
    <row r="1308" spans="1:7" x14ac:dyDescent="0.2">
      <c r="A1308" s="334"/>
      <c r="B1308" s="335"/>
      <c r="C1308" s="335"/>
      <c r="D1308" s="335"/>
      <c r="E1308" s="335"/>
      <c r="F1308" s="335"/>
      <c r="G1308" s="335"/>
    </row>
    <row r="1309" spans="1:7" x14ac:dyDescent="0.2">
      <c r="A1309" s="334"/>
      <c r="B1309" s="335"/>
      <c r="C1309" s="335"/>
      <c r="D1309" s="335"/>
      <c r="E1309" s="335"/>
      <c r="F1309" s="335"/>
      <c r="G1309" s="335"/>
    </row>
    <row r="1310" spans="1:7" x14ac:dyDescent="0.2">
      <c r="A1310" s="334"/>
      <c r="B1310" s="335"/>
      <c r="C1310" s="335"/>
      <c r="D1310" s="335"/>
      <c r="E1310" s="335"/>
      <c r="F1310" s="335"/>
      <c r="G1310" s="335"/>
    </row>
    <row r="1311" spans="1:7" x14ac:dyDescent="0.2">
      <c r="A1311" s="334"/>
      <c r="B1311" s="335"/>
      <c r="C1311" s="335"/>
      <c r="D1311" s="335"/>
      <c r="E1311" s="335"/>
      <c r="F1311" s="335"/>
      <c r="G1311" s="335"/>
    </row>
    <row r="1312" spans="1:7" x14ac:dyDescent="0.2">
      <c r="A1312" s="334"/>
      <c r="B1312" s="335"/>
      <c r="C1312" s="335"/>
      <c r="D1312" s="335"/>
      <c r="E1312" s="335"/>
      <c r="F1312" s="335"/>
      <c r="G1312" s="335"/>
    </row>
    <row r="1313" spans="1:7" x14ac:dyDescent="0.2">
      <c r="A1313" s="334"/>
      <c r="B1313" s="335"/>
      <c r="C1313" s="335"/>
      <c r="D1313" s="335"/>
      <c r="E1313" s="335"/>
      <c r="F1313" s="335"/>
      <c r="G1313" s="335"/>
    </row>
    <row r="1314" spans="1:7" x14ac:dyDescent="0.2">
      <c r="A1314" s="334"/>
      <c r="B1314" s="335"/>
      <c r="C1314" s="335"/>
      <c r="D1314" s="335"/>
      <c r="E1314" s="335"/>
      <c r="F1314" s="335"/>
      <c r="G1314" s="335"/>
    </row>
    <row r="1315" spans="1:7" x14ac:dyDescent="0.2">
      <c r="A1315" s="334"/>
      <c r="B1315" s="335"/>
      <c r="C1315" s="335"/>
      <c r="D1315" s="335"/>
      <c r="E1315" s="335"/>
      <c r="F1315" s="335"/>
      <c r="G1315" s="335"/>
    </row>
    <row r="1316" spans="1:7" x14ac:dyDescent="0.2">
      <c r="A1316" s="334"/>
      <c r="B1316" s="335"/>
      <c r="C1316" s="335"/>
      <c r="D1316" s="335"/>
      <c r="E1316" s="335"/>
      <c r="F1316" s="335"/>
      <c r="G1316" s="335"/>
    </row>
    <row r="1317" spans="1:7" x14ac:dyDescent="0.2">
      <c r="A1317" s="334"/>
      <c r="B1317" s="335"/>
      <c r="C1317" s="335"/>
      <c r="D1317" s="335"/>
      <c r="E1317" s="335"/>
      <c r="F1317" s="335"/>
      <c r="G1317" s="335"/>
    </row>
    <row r="1318" spans="1:7" x14ac:dyDescent="0.2">
      <c r="A1318" s="334"/>
      <c r="B1318" s="335"/>
      <c r="C1318" s="335"/>
      <c r="D1318" s="335"/>
      <c r="E1318" s="335"/>
      <c r="F1318" s="335"/>
      <c r="G1318" s="335"/>
    </row>
    <row r="1319" spans="1:7" x14ac:dyDescent="0.2">
      <c r="A1319" s="334"/>
      <c r="B1319" s="335"/>
      <c r="C1319" s="335"/>
      <c r="D1319" s="335"/>
      <c r="E1319" s="335"/>
      <c r="F1319" s="335"/>
      <c r="G1319" s="335"/>
    </row>
    <row r="1320" spans="1:7" x14ac:dyDescent="0.2">
      <c r="A1320" s="334"/>
      <c r="B1320" s="335"/>
      <c r="C1320" s="335"/>
      <c r="D1320" s="335"/>
      <c r="E1320" s="335"/>
      <c r="F1320" s="335"/>
      <c r="G1320" s="335"/>
    </row>
    <row r="1321" spans="1:7" x14ac:dyDescent="0.2">
      <c r="A1321" s="334"/>
      <c r="B1321" s="335"/>
      <c r="C1321" s="335"/>
      <c r="D1321" s="335"/>
      <c r="E1321" s="335"/>
      <c r="F1321" s="335"/>
      <c r="G1321" s="335"/>
    </row>
    <row r="1322" spans="1:7" x14ac:dyDescent="0.2">
      <c r="A1322" s="334"/>
      <c r="B1322" s="335"/>
      <c r="C1322" s="335"/>
      <c r="D1322" s="335"/>
      <c r="E1322" s="335"/>
      <c r="F1322" s="335"/>
      <c r="G1322" s="335"/>
    </row>
    <row r="1323" spans="1:7" x14ac:dyDescent="0.2">
      <c r="A1323" s="334"/>
      <c r="B1323" s="335"/>
      <c r="C1323" s="335"/>
      <c r="D1323" s="335"/>
      <c r="E1323" s="335"/>
      <c r="F1323" s="335"/>
      <c r="G1323" s="335"/>
    </row>
    <row r="1324" spans="1:7" x14ac:dyDescent="0.2">
      <c r="A1324" s="334"/>
      <c r="B1324" s="335"/>
      <c r="C1324" s="335"/>
      <c r="D1324" s="335"/>
      <c r="E1324" s="335"/>
      <c r="F1324" s="335"/>
      <c r="G1324" s="335"/>
    </row>
    <row r="1325" spans="1:7" x14ac:dyDescent="0.2">
      <c r="A1325" s="334"/>
      <c r="B1325" s="335"/>
      <c r="C1325" s="335"/>
      <c r="D1325" s="335"/>
      <c r="E1325" s="335"/>
      <c r="F1325" s="335"/>
      <c r="G1325" s="335"/>
    </row>
    <row r="1326" spans="1:7" x14ac:dyDescent="0.2">
      <c r="A1326" s="334"/>
      <c r="B1326" s="335"/>
      <c r="C1326" s="335"/>
      <c r="D1326" s="335"/>
      <c r="E1326" s="335"/>
      <c r="F1326" s="335"/>
      <c r="G1326" s="335"/>
    </row>
    <row r="1327" spans="1:7" x14ac:dyDescent="0.2">
      <c r="A1327" s="334"/>
      <c r="B1327" s="335"/>
      <c r="C1327" s="335"/>
      <c r="D1327" s="335"/>
      <c r="E1327" s="335"/>
      <c r="F1327" s="335"/>
      <c r="G1327" s="335"/>
    </row>
    <row r="1328" spans="1:7" x14ac:dyDescent="0.2">
      <c r="A1328" s="334"/>
      <c r="B1328" s="335"/>
      <c r="C1328" s="335"/>
      <c r="D1328" s="335"/>
      <c r="E1328" s="335"/>
      <c r="F1328" s="335"/>
      <c r="G1328" s="335"/>
    </row>
    <row r="1329" spans="1:7" x14ac:dyDescent="0.2">
      <c r="A1329" s="334"/>
      <c r="B1329" s="335"/>
      <c r="C1329" s="335"/>
      <c r="D1329" s="335"/>
      <c r="E1329" s="335"/>
      <c r="F1329" s="335"/>
      <c r="G1329" s="335"/>
    </row>
    <row r="1330" spans="1:7" x14ac:dyDescent="0.2">
      <c r="A1330" s="334"/>
      <c r="B1330" s="335"/>
      <c r="C1330" s="335"/>
      <c r="D1330" s="335"/>
      <c r="E1330" s="335"/>
      <c r="F1330" s="335"/>
      <c r="G1330" s="335"/>
    </row>
    <row r="1331" spans="1:7" x14ac:dyDescent="0.2">
      <c r="A1331" s="334"/>
      <c r="B1331" s="335"/>
      <c r="C1331" s="335"/>
      <c r="D1331" s="335"/>
      <c r="E1331" s="335"/>
      <c r="F1331" s="335"/>
      <c r="G1331" s="335"/>
    </row>
    <row r="1332" spans="1:7" x14ac:dyDescent="0.2">
      <c r="A1332" s="334"/>
      <c r="B1332" s="335"/>
      <c r="C1332" s="335"/>
      <c r="D1332" s="335"/>
      <c r="E1332" s="335"/>
      <c r="F1332" s="335"/>
      <c r="G1332" s="335"/>
    </row>
    <row r="1333" spans="1:7" x14ac:dyDescent="0.2">
      <c r="A1333" s="334"/>
      <c r="B1333" s="335"/>
      <c r="C1333" s="335"/>
      <c r="D1333" s="335"/>
      <c r="E1333" s="335"/>
      <c r="F1333" s="335"/>
      <c r="G1333" s="335"/>
    </row>
    <row r="1334" spans="1:7" x14ac:dyDescent="0.2">
      <c r="A1334" s="334"/>
      <c r="B1334" s="335"/>
      <c r="C1334" s="335"/>
      <c r="D1334" s="335"/>
      <c r="E1334" s="335"/>
      <c r="F1334" s="335"/>
      <c r="G1334" s="335"/>
    </row>
    <row r="1335" spans="1:7" x14ac:dyDescent="0.2">
      <c r="A1335" s="334"/>
      <c r="B1335" s="335"/>
      <c r="C1335" s="335"/>
      <c r="D1335" s="335"/>
      <c r="E1335" s="335"/>
      <c r="F1335" s="335"/>
      <c r="G1335" s="335"/>
    </row>
    <row r="1336" spans="1:7" x14ac:dyDescent="0.2">
      <c r="A1336" s="334"/>
      <c r="B1336" s="335"/>
      <c r="C1336" s="335"/>
      <c r="D1336" s="335"/>
      <c r="E1336" s="335"/>
      <c r="F1336" s="335"/>
      <c r="G1336" s="335"/>
    </row>
    <row r="1337" spans="1:7" x14ac:dyDescent="0.2">
      <c r="A1337" s="334"/>
      <c r="B1337" s="335"/>
      <c r="C1337" s="335"/>
      <c r="D1337" s="335"/>
      <c r="E1337" s="335"/>
      <c r="F1337" s="335"/>
      <c r="G1337" s="335"/>
    </row>
    <row r="1338" spans="1:7" x14ac:dyDescent="0.2">
      <c r="A1338" s="334"/>
      <c r="B1338" s="335"/>
      <c r="C1338" s="335"/>
      <c r="D1338" s="335"/>
      <c r="E1338" s="335"/>
      <c r="F1338" s="335"/>
      <c r="G1338" s="335"/>
    </row>
    <row r="1339" spans="1:7" x14ac:dyDescent="0.2">
      <c r="A1339" s="334"/>
      <c r="B1339" s="335"/>
      <c r="C1339" s="335"/>
      <c r="D1339" s="335"/>
      <c r="E1339" s="335"/>
      <c r="F1339" s="335"/>
      <c r="G1339" s="335"/>
    </row>
    <row r="1340" spans="1:7" x14ac:dyDescent="0.2">
      <c r="A1340" s="334"/>
      <c r="B1340" s="335"/>
      <c r="C1340" s="335"/>
      <c r="D1340" s="335"/>
      <c r="E1340" s="335"/>
      <c r="F1340" s="335"/>
      <c r="G1340" s="335"/>
    </row>
    <row r="1341" spans="1:7" x14ac:dyDescent="0.2">
      <c r="A1341" s="334"/>
      <c r="B1341" s="335"/>
      <c r="C1341" s="335"/>
      <c r="D1341" s="335"/>
      <c r="E1341" s="335"/>
      <c r="F1341" s="335"/>
      <c r="G1341" s="335"/>
    </row>
    <row r="1342" spans="1:7" x14ac:dyDescent="0.2">
      <c r="A1342" s="334"/>
      <c r="B1342" s="335"/>
      <c r="C1342" s="335"/>
      <c r="D1342" s="335"/>
      <c r="E1342" s="335"/>
      <c r="F1342" s="335"/>
      <c r="G1342" s="335"/>
    </row>
    <row r="1343" spans="1:7" x14ac:dyDescent="0.2">
      <c r="A1343" s="334"/>
      <c r="B1343" s="335"/>
      <c r="C1343" s="335"/>
      <c r="D1343" s="335"/>
      <c r="E1343" s="335"/>
      <c r="F1343" s="335"/>
      <c r="G1343" s="335"/>
    </row>
    <row r="1344" spans="1:7" x14ac:dyDescent="0.2">
      <c r="A1344" s="334"/>
      <c r="B1344" s="335"/>
      <c r="C1344" s="335"/>
      <c r="D1344" s="335"/>
      <c r="E1344" s="335"/>
      <c r="F1344" s="335"/>
      <c r="G1344" s="335"/>
    </row>
    <row r="1345" spans="1:7" x14ac:dyDescent="0.2">
      <c r="A1345" s="334"/>
      <c r="B1345" s="335"/>
      <c r="C1345" s="335"/>
      <c r="D1345" s="335"/>
      <c r="E1345" s="335"/>
      <c r="F1345" s="335"/>
      <c r="G1345" s="335"/>
    </row>
    <row r="1346" spans="1:7" x14ac:dyDescent="0.2">
      <c r="A1346" s="334"/>
      <c r="B1346" s="335"/>
      <c r="C1346" s="335"/>
      <c r="D1346" s="335"/>
      <c r="E1346" s="335"/>
      <c r="F1346" s="335"/>
      <c r="G1346" s="335"/>
    </row>
    <row r="1347" spans="1:7" x14ac:dyDescent="0.2">
      <c r="A1347" s="334"/>
      <c r="B1347" s="335"/>
      <c r="C1347" s="335"/>
      <c r="D1347" s="335"/>
      <c r="E1347" s="335"/>
      <c r="F1347" s="335"/>
      <c r="G1347" s="335"/>
    </row>
    <row r="1348" spans="1:7" x14ac:dyDescent="0.2">
      <c r="A1348" s="334"/>
      <c r="B1348" s="335"/>
      <c r="C1348" s="335"/>
      <c r="D1348" s="335"/>
      <c r="E1348" s="335"/>
      <c r="F1348" s="335"/>
      <c r="G1348" s="335"/>
    </row>
    <row r="1349" spans="1:7" x14ac:dyDescent="0.2">
      <c r="A1349" s="334"/>
      <c r="B1349" s="335"/>
      <c r="C1349" s="335"/>
      <c r="D1349" s="335"/>
      <c r="E1349" s="335"/>
      <c r="F1349" s="335"/>
      <c r="G1349" s="335"/>
    </row>
    <row r="1350" spans="1:7" x14ac:dyDescent="0.2">
      <c r="A1350" s="334"/>
      <c r="B1350" s="335"/>
      <c r="C1350" s="335"/>
      <c r="D1350" s="335"/>
      <c r="E1350" s="335"/>
      <c r="F1350" s="335"/>
      <c r="G1350" s="335"/>
    </row>
    <row r="1351" spans="1:7" x14ac:dyDescent="0.2">
      <c r="A1351" s="334"/>
      <c r="B1351" s="335"/>
      <c r="C1351" s="335"/>
      <c r="D1351" s="335"/>
      <c r="E1351" s="335"/>
      <c r="F1351" s="335"/>
      <c r="G1351" s="335"/>
    </row>
    <row r="1352" spans="1:7" x14ac:dyDescent="0.2">
      <c r="A1352" s="334"/>
      <c r="B1352" s="335"/>
      <c r="C1352" s="335"/>
      <c r="D1352" s="335"/>
      <c r="E1352" s="335"/>
      <c r="F1352" s="335"/>
      <c r="G1352" s="335"/>
    </row>
    <row r="1353" spans="1:7" x14ac:dyDescent="0.2">
      <c r="A1353" s="334"/>
      <c r="B1353" s="335"/>
      <c r="C1353" s="335"/>
      <c r="D1353" s="335"/>
      <c r="E1353" s="335"/>
      <c r="F1353" s="335"/>
      <c r="G1353" s="335"/>
    </row>
    <row r="1354" spans="1:7" x14ac:dyDescent="0.2">
      <c r="A1354" s="334"/>
      <c r="B1354" s="335"/>
      <c r="C1354" s="335"/>
      <c r="D1354" s="335"/>
      <c r="E1354" s="335"/>
      <c r="F1354" s="335"/>
      <c r="G1354" s="335"/>
    </row>
    <row r="1355" spans="1:7" x14ac:dyDescent="0.2">
      <c r="A1355" s="334"/>
      <c r="B1355" s="335"/>
      <c r="C1355" s="335"/>
      <c r="D1355" s="335"/>
      <c r="E1355" s="335"/>
      <c r="F1355" s="335"/>
      <c r="G1355" s="335"/>
    </row>
    <row r="1356" spans="1:7" x14ac:dyDescent="0.2">
      <c r="A1356" s="334"/>
      <c r="B1356" s="335"/>
      <c r="C1356" s="335"/>
      <c r="D1356" s="335"/>
      <c r="E1356" s="335"/>
      <c r="F1356" s="335"/>
      <c r="G1356" s="335"/>
    </row>
    <row r="1357" spans="1:7" x14ac:dyDescent="0.2">
      <c r="A1357" s="334"/>
      <c r="B1357" s="335"/>
      <c r="C1357" s="335"/>
      <c r="D1357" s="335"/>
      <c r="E1357" s="335"/>
      <c r="F1357" s="335"/>
      <c r="G1357" s="335"/>
    </row>
    <row r="1358" spans="1:7" x14ac:dyDescent="0.2">
      <c r="A1358" s="334"/>
      <c r="B1358" s="335"/>
      <c r="C1358" s="335"/>
      <c r="D1358" s="335"/>
      <c r="E1358" s="335"/>
      <c r="F1358" s="335"/>
      <c r="G1358" s="335"/>
    </row>
    <row r="1359" spans="1:7" x14ac:dyDescent="0.2">
      <c r="A1359" s="334"/>
      <c r="B1359" s="335"/>
      <c r="C1359" s="335"/>
      <c r="D1359" s="335"/>
      <c r="E1359" s="335"/>
      <c r="F1359" s="335"/>
      <c r="G1359" s="335"/>
    </row>
    <row r="1360" spans="1:7" x14ac:dyDescent="0.2">
      <c r="A1360" s="334"/>
      <c r="B1360" s="335"/>
      <c r="C1360" s="335"/>
      <c r="D1360" s="335"/>
      <c r="E1360" s="335"/>
      <c r="F1360" s="335"/>
      <c r="G1360" s="335"/>
    </row>
    <row r="1361" spans="1:7" x14ac:dyDescent="0.2">
      <c r="A1361" s="334"/>
      <c r="B1361" s="335"/>
      <c r="C1361" s="335"/>
      <c r="D1361" s="335"/>
      <c r="E1361" s="335"/>
      <c r="F1361" s="335"/>
      <c r="G1361" s="335"/>
    </row>
    <row r="1362" spans="1:7" x14ac:dyDescent="0.2">
      <c r="A1362" s="334"/>
      <c r="B1362" s="335"/>
      <c r="C1362" s="335"/>
      <c r="D1362" s="335"/>
      <c r="E1362" s="335"/>
      <c r="F1362" s="335"/>
      <c r="G1362" s="335"/>
    </row>
    <row r="1363" spans="1:7" x14ac:dyDescent="0.2">
      <c r="A1363" s="334"/>
      <c r="B1363" s="335"/>
      <c r="C1363" s="335"/>
      <c r="D1363" s="335"/>
      <c r="E1363" s="335"/>
      <c r="F1363" s="335"/>
      <c r="G1363" s="335"/>
    </row>
    <row r="1364" spans="1:7" x14ac:dyDescent="0.2">
      <c r="A1364" s="334"/>
      <c r="B1364" s="335"/>
      <c r="C1364" s="335"/>
      <c r="D1364" s="335"/>
      <c r="E1364" s="335"/>
      <c r="F1364" s="335"/>
      <c r="G1364" s="335"/>
    </row>
    <row r="1365" spans="1:7" x14ac:dyDescent="0.2">
      <c r="A1365" s="334"/>
      <c r="B1365" s="335"/>
      <c r="C1365" s="335"/>
      <c r="D1365" s="335"/>
      <c r="E1365" s="335"/>
      <c r="F1365" s="335"/>
      <c r="G1365" s="335"/>
    </row>
    <row r="1366" spans="1:7" x14ac:dyDescent="0.2">
      <c r="A1366" s="334"/>
      <c r="B1366" s="335"/>
      <c r="C1366" s="335"/>
      <c r="D1366" s="335"/>
      <c r="E1366" s="335"/>
      <c r="F1366" s="335"/>
      <c r="G1366" s="335"/>
    </row>
    <row r="1367" spans="1:7" x14ac:dyDescent="0.2">
      <c r="A1367" s="334"/>
      <c r="B1367" s="335"/>
      <c r="C1367" s="335"/>
      <c r="D1367" s="335"/>
      <c r="E1367" s="335"/>
      <c r="F1367" s="335"/>
      <c r="G1367" s="335"/>
    </row>
    <row r="1368" spans="1:7" x14ac:dyDescent="0.2">
      <c r="A1368" s="334"/>
      <c r="B1368" s="335"/>
      <c r="C1368" s="335"/>
      <c r="D1368" s="335"/>
      <c r="E1368" s="335"/>
      <c r="F1368" s="335"/>
      <c r="G1368" s="335"/>
    </row>
    <row r="1369" spans="1:7" x14ac:dyDescent="0.2">
      <c r="A1369" s="334"/>
      <c r="B1369" s="335"/>
      <c r="C1369" s="335"/>
      <c r="D1369" s="335"/>
      <c r="E1369" s="335"/>
      <c r="F1369" s="335"/>
      <c r="G1369" s="335"/>
    </row>
    <row r="1370" spans="1:7" x14ac:dyDescent="0.2">
      <c r="A1370" s="334"/>
      <c r="B1370" s="335"/>
      <c r="C1370" s="335"/>
      <c r="D1370" s="335"/>
      <c r="E1370" s="335"/>
      <c r="F1370" s="335"/>
      <c r="G1370" s="335"/>
    </row>
    <row r="1371" spans="1:7" x14ac:dyDescent="0.2">
      <c r="A1371" s="334"/>
      <c r="B1371" s="335"/>
      <c r="C1371" s="335"/>
      <c r="D1371" s="335"/>
      <c r="E1371" s="335"/>
      <c r="F1371" s="335"/>
      <c r="G1371" s="335"/>
    </row>
    <row r="1372" spans="1:7" x14ac:dyDescent="0.2">
      <c r="A1372" s="334"/>
      <c r="B1372" s="335"/>
      <c r="C1372" s="335"/>
      <c r="D1372" s="335"/>
      <c r="E1372" s="335"/>
      <c r="F1372" s="335"/>
      <c r="G1372" s="335"/>
    </row>
    <row r="1373" spans="1:7" x14ac:dyDescent="0.2">
      <c r="A1373" s="334"/>
      <c r="B1373" s="335"/>
      <c r="C1373" s="335"/>
      <c r="D1373" s="335"/>
      <c r="E1373" s="335"/>
      <c r="F1373" s="335"/>
      <c r="G1373" s="335"/>
    </row>
    <row r="1374" spans="1:7" x14ac:dyDescent="0.2">
      <c r="A1374" s="334"/>
      <c r="B1374" s="335"/>
      <c r="C1374" s="335"/>
      <c r="D1374" s="335"/>
      <c r="E1374" s="335"/>
      <c r="F1374" s="335"/>
      <c r="G1374" s="335"/>
    </row>
    <row r="1375" spans="1:7" x14ac:dyDescent="0.2">
      <c r="A1375" s="334"/>
      <c r="B1375" s="335"/>
      <c r="C1375" s="335"/>
      <c r="D1375" s="335"/>
      <c r="E1375" s="335"/>
      <c r="F1375" s="335"/>
      <c r="G1375" s="335"/>
    </row>
    <row r="1376" spans="1:7" x14ac:dyDescent="0.2">
      <c r="A1376" s="334"/>
      <c r="B1376" s="335"/>
      <c r="C1376" s="335"/>
      <c r="D1376" s="335"/>
      <c r="E1376" s="335"/>
      <c r="F1376" s="335"/>
      <c r="G1376" s="335"/>
    </row>
    <row r="1377" spans="1:7" x14ac:dyDescent="0.2">
      <c r="A1377" s="334"/>
      <c r="B1377" s="335"/>
      <c r="C1377" s="335"/>
      <c r="D1377" s="335"/>
      <c r="E1377" s="335"/>
      <c r="F1377" s="335"/>
      <c r="G1377" s="335"/>
    </row>
    <row r="1378" spans="1:7" x14ac:dyDescent="0.2">
      <c r="A1378" s="334"/>
      <c r="B1378" s="335"/>
      <c r="C1378" s="335"/>
      <c r="D1378" s="335"/>
      <c r="E1378" s="335"/>
      <c r="F1378" s="335"/>
      <c r="G1378" s="335"/>
    </row>
    <row r="1379" spans="1:7" x14ac:dyDescent="0.2">
      <c r="A1379" s="334"/>
      <c r="B1379" s="335"/>
      <c r="C1379" s="335"/>
      <c r="D1379" s="335"/>
      <c r="E1379" s="335"/>
      <c r="F1379" s="335"/>
      <c r="G1379" s="335"/>
    </row>
    <row r="1380" spans="1:7" x14ac:dyDescent="0.2">
      <c r="A1380" s="334"/>
      <c r="B1380" s="335"/>
      <c r="C1380" s="335"/>
      <c r="D1380" s="335"/>
      <c r="E1380" s="335"/>
      <c r="F1380" s="335"/>
      <c r="G1380" s="335"/>
    </row>
    <row r="1381" spans="1:7" x14ac:dyDescent="0.2">
      <c r="A1381" s="334"/>
      <c r="B1381" s="335"/>
      <c r="C1381" s="335"/>
      <c r="D1381" s="335"/>
      <c r="E1381" s="335"/>
      <c r="F1381" s="335"/>
      <c r="G1381" s="335"/>
    </row>
    <row r="1382" spans="1:7" x14ac:dyDescent="0.2">
      <c r="A1382" s="334"/>
      <c r="B1382" s="335"/>
      <c r="C1382" s="335"/>
      <c r="D1382" s="335"/>
      <c r="E1382" s="335"/>
      <c r="F1382" s="335"/>
      <c r="G1382" s="335"/>
    </row>
    <row r="1383" spans="1:7" x14ac:dyDescent="0.2">
      <c r="A1383" s="334"/>
      <c r="B1383" s="335"/>
      <c r="C1383" s="335"/>
      <c r="D1383" s="335"/>
      <c r="E1383" s="335"/>
      <c r="F1383" s="335"/>
      <c r="G1383" s="335"/>
    </row>
    <row r="1384" spans="1:7" x14ac:dyDescent="0.2">
      <c r="A1384" s="334"/>
      <c r="B1384" s="335"/>
      <c r="C1384" s="335"/>
      <c r="D1384" s="335"/>
      <c r="E1384" s="335"/>
      <c r="F1384" s="335"/>
      <c r="G1384" s="335"/>
    </row>
    <row r="1385" spans="1:7" x14ac:dyDescent="0.2">
      <c r="A1385" s="334"/>
      <c r="B1385" s="335"/>
      <c r="C1385" s="335"/>
      <c r="D1385" s="335"/>
      <c r="E1385" s="335"/>
      <c r="F1385" s="335"/>
      <c r="G1385" s="335"/>
    </row>
    <row r="1386" spans="1:7" x14ac:dyDescent="0.2">
      <c r="A1386" s="334"/>
      <c r="B1386" s="335"/>
      <c r="C1386" s="335"/>
      <c r="D1386" s="335"/>
      <c r="E1386" s="335"/>
      <c r="F1386" s="335"/>
      <c r="G1386" s="335"/>
    </row>
    <row r="1387" spans="1:7" x14ac:dyDescent="0.2">
      <c r="A1387" s="334"/>
      <c r="B1387" s="335"/>
      <c r="C1387" s="335"/>
      <c r="D1387" s="335"/>
      <c r="E1387" s="335"/>
      <c r="F1387" s="335"/>
      <c r="G1387" s="335"/>
    </row>
    <row r="1388" spans="1:7" x14ac:dyDescent="0.2">
      <c r="A1388" s="334"/>
      <c r="B1388" s="335"/>
      <c r="C1388" s="335"/>
      <c r="D1388" s="335"/>
      <c r="E1388" s="335"/>
      <c r="F1388" s="335"/>
      <c r="G1388" s="335"/>
    </row>
    <row r="1389" spans="1:7" x14ac:dyDescent="0.2">
      <c r="A1389" s="334"/>
      <c r="B1389" s="335"/>
      <c r="C1389" s="335"/>
      <c r="D1389" s="335"/>
      <c r="E1389" s="335"/>
      <c r="F1389" s="335"/>
      <c r="G1389" s="335"/>
    </row>
    <row r="1390" spans="1:7" x14ac:dyDescent="0.2">
      <c r="A1390" s="334"/>
      <c r="B1390" s="335"/>
      <c r="C1390" s="335"/>
      <c r="D1390" s="335"/>
      <c r="E1390" s="335"/>
      <c r="F1390" s="335"/>
      <c r="G1390" s="335"/>
    </row>
    <row r="1391" spans="1:7" x14ac:dyDescent="0.2">
      <c r="A1391" s="334"/>
      <c r="B1391" s="335"/>
      <c r="C1391" s="335"/>
      <c r="D1391" s="335"/>
      <c r="E1391" s="335"/>
      <c r="F1391" s="335"/>
      <c r="G1391" s="335"/>
    </row>
    <row r="1392" spans="1:7" x14ac:dyDescent="0.2">
      <c r="A1392" s="334"/>
      <c r="B1392" s="335"/>
      <c r="C1392" s="335"/>
      <c r="D1392" s="335"/>
      <c r="E1392" s="335"/>
      <c r="F1392" s="335"/>
      <c r="G1392" s="335"/>
    </row>
    <row r="1393" spans="1:7" x14ac:dyDescent="0.2">
      <c r="A1393" s="334"/>
      <c r="B1393" s="335"/>
      <c r="C1393" s="335"/>
      <c r="D1393" s="335"/>
      <c r="E1393" s="335"/>
      <c r="F1393" s="335"/>
      <c r="G1393" s="335"/>
    </row>
    <row r="1394" spans="1:7" x14ac:dyDescent="0.2">
      <c r="A1394" s="334"/>
      <c r="B1394" s="335"/>
      <c r="C1394" s="335"/>
      <c r="D1394" s="335"/>
      <c r="E1394" s="335"/>
      <c r="F1394" s="335"/>
      <c r="G1394" s="335"/>
    </row>
    <row r="1395" spans="1:7" x14ac:dyDescent="0.2">
      <c r="A1395" s="334"/>
      <c r="B1395" s="335"/>
      <c r="C1395" s="335"/>
      <c r="D1395" s="335"/>
      <c r="E1395" s="335"/>
      <c r="F1395" s="335"/>
      <c r="G1395" s="335"/>
    </row>
    <row r="1396" spans="1:7" x14ac:dyDescent="0.2">
      <c r="A1396" s="334"/>
      <c r="B1396" s="335"/>
      <c r="C1396" s="335"/>
      <c r="D1396" s="335"/>
      <c r="E1396" s="335"/>
      <c r="F1396" s="335"/>
      <c r="G1396" s="335"/>
    </row>
    <row r="1397" spans="1:7" x14ac:dyDescent="0.2">
      <c r="A1397" s="334"/>
      <c r="B1397" s="335"/>
      <c r="C1397" s="335"/>
      <c r="D1397" s="335"/>
      <c r="E1397" s="335"/>
      <c r="F1397" s="335"/>
      <c r="G1397" s="335"/>
    </row>
    <row r="1398" spans="1:7" x14ac:dyDescent="0.2">
      <c r="A1398" s="334"/>
      <c r="B1398" s="335"/>
      <c r="C1398" s="335"/>
      <c r="D1398" s="335"/>
      <c r="E1398" s="335"/>
      <c r="F1398" s="335"/>
      <c r="G1398" s="335"/>
    </row>
    <row r="1399" spans="1:7" x14ac:dyDescent="0.2">
      <c r="A1399" s="334"/>
      <c r="B1399" s="335"/>
      <c r="C1399" s="335"/>
      <c r="D1399" s="335"/>
      <c r="E1399" s="335"/>
      <c r="F1399" s="335"/>
      <c r="G1399" s="335"/>
    </row>
    <row r="1400" spans="1:7" x14ac:dyDescent="0.2">
      <c r="A1400" s="334"/>
      <c r="B1400" s="335"/>
      <c r="C1400" s="335"/>
      <c r="D1400" s="335"/>
      <c r="E1400" s="335"/>
      <c r="F1400" s="335"/>
      <c r="G1400" s="335"/>
    </row>
    <row r="1401" spans="1:7" x14ac:dyDescent="0.2">
      <c r="A1401" s="334"/>
      <c r="B1401" s="335"/>
      <c r="C1401" s="335"/>
      <c r="D1401" s="335"/>
      <c r="E1401" s="335"/>
      <c r="F1401" s="335"/>
      <c r="G1401" s="335"/>
    </row>
    <row r="1402" spans="1:7" x14ac:dyDescent="0.2">
      <c r="A1402" s="334"/>
      <c r="B1402" s="335"/>
      <c r="C1402" s="335"/>
      <c r="D1402" s="335"/>
      <c r="E1402" s="335"/>
      <c r="F1402" s="335"/>
      <c r="G1402" s="335"/>
    </row>
    <row r="1403" spans="1:7" x14ac:dyDescent="0.2">
      <c r="A1403" s="334"/>
      <c r="B1403" s="335"/>
      <c r="C1403" s="335"/>
      <c r="D1403" s="335"/>
      <c r="E1403" s="335"/>
      <c r="F1403" s="335"/>
      <c r="G1403" s="335"/>
    </row>
    <row r="1404" spans="1:7" x14ac:dyDescent="0.2">
      <c r="A1404" s="334"/>
      <c r="B1404" s="335"/>
      <c r="C1404" s="335"/>
      <c r="D1404" s="335"/>
      <c r="E1404" s="335"/>
      <c r="F1404" s="335"/>
      <c r="G1404" s="335"/>
    </row>
    <row r="1405" spans="1:7" x14ac:dyDescent="0.2">
      <c r="A1405" s="334"/>
      <c r="B1405" s="335"/>
      <c r="C1405" s="335"/>
      <c r="D1405" s="335"/>
      <c r="E1405" s="335"/>
      <c r="F1405" s="335"/>
      <c r="G1405" s="335"/>
    </row>
    <row r="1406" spans="1:7" x14ac:dyDescent="0.2">
      <c r="A1406" s="334"/>
      <c r="B1406" s="335"/>
      <c r="C1406" s="335"/>
      <c r="D1406" s="335"/>
      <c r="E1406" s="335"/>
      <c r="F1406" s="335"/>
      <c r="G1406" s="335"/>
    </row>
    <row r="1407" spans="1:7" x14ac:dyDescent="0.2">
      <c r="A1407" s="334"/>
      <c r="B1407" s="335"/>
      <c r="C1407" s="335"/>
      <c r="D1407" s="335"/>
      <c r="E1407" s="335"/>
      <c r="F1407" s="335"/>
      <c r="G1407" s="335"/>
    </row>
    <row r="1408" spans="1:7" x14ac:dyDescent="0.2">
      <c r="A1408" s="334"/>
      <c r="B1408" s="335"/>
      <c r="C1408" s="335"/>
      <c r="D1408" s="335"/>
      <c r="E1408" s="335"/>
      <c r="F1408" s="335"/>
      <c r="G1408" s="335"/>
    </row>
    <row r="1409" spans="1:7" x14ac:dyDescent="0.2">
      <c r="A1409" s="334"/>
      <c r="B1409" s="335"/>
      <c r="C1409" s="335"/>
      <c r="D1409" s="335"/>
      <c r="E1409" s="335"/>
      <c r="F1409" s="335"/>
      <c r="G1409" s="335"/>
    </row>
    <row r="1410" spans="1:7" x14ac:dyDescent="0.2">
      <c r="A1410" s="334"/>
      <c r="B1410" s="335"/>
      <c r="C1410" s="335"/>
      <c r="D1410" s="335"/>
      <c r="E1410" s="335"/>
      <c r="F1410" s="335"/>
      <c r="G1410" s="335"/>
    </row>
    <row r="1411" spans="1:7" x14ac:dyDescent="0.2">
      <c r="A1411" s="334"/>
      <c r="B1411" s="335"/>
      <c r="C1411" s="335"/>
      <c r="D1411" s="335"/>
      <c r="E1411" s="335"/>
      <c r="F1411" s="335"/>
      <c r="G1411" s="335"/>
    </row>
    <row r="1412" spans="1:7" x14ac:dyDescent="0.2">
      <c r="A1412" s="334"/>
      <c r="B1412" s="335"/>
      <c r="C1412" s="335"/>
      <c r="D1412" s="335"/>
      <c r="E1412" s="335"/>
      <c r="F1412" s="335"/>
      <c r="G1412" s="335"/>
    </row>
    <row r="1413" spans="1:7" x14ac:dyDescent="0.2">
      <c r="A1413" s="334"/>
      <c r="B1413" s="335"/>
      <c r="C1413" s="335"/>
      <c r="D1413" s="335"/>
      <c r="E1413" s="335"/>
      <c r="F1413" s="335"/>
      <c r="G1413" s="335"/>
    </row>
    <row r="1414" spans="1:7" x14ac:dyDescent="0.2">
      <c r="A1414" s="334"/>
      <c r="B1414" s="335"/>
      <c r="C1414" s="335"/>
      <c r="D1414" s="335"/>
      <c r="E1414" s="335"/>
      <c r="F1414" s="335"/>
      <c r="G1414" s="335"/>
    </row>
    <row r="1415" spans="1:7" x14ac:dyDescent="0.2">
      <c r="A1415" s="334"/>
      <c r="B1415" s="335"/>
      <c r="C1415" s="335"/>
      <c r="D1415" s="335"/>
      <c r="E1415" s="335"/>
      <c r="F1415" s="335"/>
      <c r="G1415" s="335"/>
    </row>
    <row r="1416" spans="1:7" x14ac:dyDescent="0.2">
      <c r="A1416" s="334"/>
      <c r="B1416" s="335"/>
      <c r="C1416" s="335"/>
      <c r="D1416" s="335"/>
      <c r="E1416" s="335"/>
      <c r="F1416" s="335"/>
      <c r="G1416" s="335"/>
    </row>
    <row r="1417" spans="1:7" x14ac:dyDescent="0.2">
      <c r="A1417" s="334"/>
      <c r="B1417" s="335"/>
      <c r="C1417" s="335"/>
      <c r="D1417" s="335"/>
      <c r="E1417" s="335"/>
      <c r="F1417" s="335"/>
      <c r="G1417" s="335"/>
    </row>
    <row r="1418" spans="1:7" x14ac:dyDescent="0.2">
      <c r="A1418" s="334"/>
      <c r="B1418" s="335"/>
      <c r="C1418" s="335"/>
      <c r="D1418" s="335"/>
      <c r="E1418" s="335"/>
      <c r="F1418" s="335"/>
      <c r="G1418" s="335"/>
    </row>
    <row r="1419" spans="1:7" x14ac:dyDescent="0.2">
      <c r="A1419" s="334"/>
      <c r="B1419" s="335"/>
      <c r="C1419" s="335"/>
      <c r="D1419" s="335"/>
      <c r="E1419" s="335"/>
      <c r="F1419" s="335"/>
      <c r="G1419" s="335"/>
    </row>
    <row r="1420" spans="1:7" x14ac:dyDescent="0.2">
      <c r="A1420" s="334"/>
      <c r="B1420" s="335"/>
      <c r="C1420" s="335"/>
      <c r="D1420" s="335"/>
      <c r="E1420" s="335"/>
      <c r="F1420" s="335"/>
      <c r="G1420" s="335"/>
    </row>
    <row r="1421" spans="1:7" x14ac:dyDescent="0.2">
      <c r="A1421" s="334"/>
      <c r="B1421" s="335"/>
      <c r="C1421" s="335"/>
      <c r="D1421" s="335"/>
      <c r="E1421" s="335"/>
      <c r="F1421" s="335"/>
      <c r="G1421" s="335"/>
    </row>
    <row r="1422" spans="1:7" x14ac:dyDescent="0.2">
      <c r="A1422" s="334"/>
      <c r="B1422" s="335"/>
      <c r="C1422" s="335"/>
      <c r="D1422" s="335"/>
      <c r="E1422" s="335"/>
      <c r="F1422" s="335"/>
      <c r="G1422" s="335"/>
    </row>
    <row r="1423" spans="1:7" x14ac:dyDescent="0.2">
      <c r="A1423" s="334"/>
      <c r="B1423" s="335"/>
      <c r="C1423" s="335"/>
      <c r="D1423" s="335"/>
      <c r="E1423" s="335"/>
      <c r="F1423" s="335"/>
      <c r="G1423" s="335"/>
    </row>
    <row r="1424" spans="1:7" x14ac:dyDescent="0.2">
      <c r="A1424" s="334"/>
      <c r="B1424" s="335"/>
      <c r="C1424" s="335"/>
      <c r="D1424" s="335"/>
      <c r="E1424" s="335"/>
      <c r="F1424" s="335"/>
      <c r="G1424" s="335"/>
    </row>
    <row r="1425" spans="1:7" x14ac:dyDescent="0.2">
      <c r="A1425" s="334"/>
      <c r="B1425" s="335"/>
      <c r="C1425" s="335"/>
      <c r="D1425" s="335"/>
      <c r="E1425" s="335"/>
      <c r="F1425" s="335"/>
      <c r="G1425" s="335"/>
    </row>
    <row r="1426" spans="1:7" x14ac:dyDescent="0.2">
      <c r="A1426" s="334"/>
      <c r="B1426" s="335"/>
      <c r="C1426" s="335"/>
      <c r="D1426" s="335"/>
      <c r="E1426" s="335"/>
      <c r="F1426" s="335"/>
      <c r="G1426" s="335"/>
    </row>
    <row r="1427" spans="1:7" x14ac:dyDescent="0.2">
      <c r="A1427" s="334"/>
      <c r="B1427" s="335"/>
      <c r="C1427" s="335"/>
      <c r="D1427" s="335"/>
      <c r="E1427" s="335"/>
      <c r="F1427" s="335"/>
      <c r="G1427" s="335"/>
    </row>
    <row r="1428" spans="1:7" x14ac:dyDescent="0.2">
      <c r="A1428" s="334"/>
      <c r="B1428" s="335"/>
      <c r="C1428" s="335"/>
      <c r="D1428" s="335"/>
      <c r="E1428" s="335"/>
      <c r="F1428" s="335"/>
      <c r="G1428" s="335"/>
    </row>
    <row r="1429" spans="1:7" x14ac:dyDescent="0.2">
      <c r="A1429" s="334"/>
      <c r="B1429" s="335"/>
      <c r="C1429" s="335"/>
      <c r="D1429" s="335"/>
      <c r="E1429" s="335"/>
      <c r="F1429" s="335"/>
      <c r="G1429" s="335"/>
    </row>
    <row r="1430" spans="1:7" x14ac:dyDescent="0.2">
      <c r="A1430" s="334"/>
      <c r="B1430" s="335"/>
      <c r="C1430" s="335"/>
      <c r="D1430" s="335"/>
      <c r="E1430" s="335"/>
      <c r="F1430" s="335"/>
      <c r="G1430" s="335"/>
    </row>
    <row r="1431" spans="1:7" x14ac:dyDescent="0.2">
      <c r="A1431" s="334"/>
      <c r="B1431" s="335"/>
      <c r="C1431" s="335"/>
      <c r="D1431" s="335"/>
      <c r="E1431" s="335"/>
      <c r="F1431" s="335"/>
      <c r="G1431" s="335"/>
    </row>
    <row r="1432" spans="1:7" x14ac:dyDescent="0.2">
      <c r="A1432" s="334"/>
      <c r="B1432" s="335"/>
      <c r="C1432" s="335"/>
      <c r="D1432" s="335"/>
      <c r="E1432" s="335"/>
      <c r="F1432" s="335"/>
      <c r="G1432" s="335"/>
    </row>
    <row r="1433" spans="1:7" x14ac:dyDescent="0.2">
      <c r="A1433" s="334"/>
      <c r="B1433" s="335"/>
      <c r="C1433" s="335"/>
      <c r="D1433" s="335"/>
      <c r="E1433" s="335"/>
      <c r="F1433" s="335"/>
      <c r="G1433" s="335"/>
    </row>
    <row r="1434" spans="1:7" x14ac:dyDescent="0.2">
      <c r="A1434" s="334"/>
      <c r="B1434" s="335"/>
      <c r="C1434" s="335"/>
      <c r="D1434" s="335"/>
      <c r="E1434" s="335"/>
      <c r="F1434" s="335"/>
      <c r="G1434" s="335"/>
    </row>
    <row r="1435" spans="1:7" x14ac:dyDescent="0.2">
      <c r="A1435" s="334"/>
      <c r="B1435" s="335"/>
      <c r="C1435" s="335"/>
      <c r="D1435" s="335"/>
      <c r="E1435" s="335"/>
      <c r="F1435" s="335"/>
      <c r="G1435" s="335"/>
    </row>
    <row r="1436" spans="1:7" x14ac:dyDescent="0.2">
      <c r="A1436" s="334"/>
      <c r="B1436" s="335"/>
      <c r="C1436" s="335"/>
      <c r="D1436" s="335"/>
      <c r="E1436" s="335"/>
      <c r="F1436" s="335"/>
      <c r="G1436" s="335"/>
    </row>
    <row r="1437" spans="1:7" x14ac:dyDescent="0.2">
      <c r="A1437" s="334"/>
      <c r="B1437" s="335"/>
      <c r="C1437" s="335"/>
      <c r="D1437" s="335"/>
      <c r="E1437" s="335"/>
      <c r="F1437" s="335"/>
      <c r="G1437" s="335"/>
    </row>
    <row r="1438" spans="1:7" x14ac:dyDescent="0.2">
      <c r="A1438" s="334"/>
      <c r="B1438" s="335"/>
      <c r="C1438" s="335"/>
      <c r="D1438" s="335"/>
      <c r="E1438" s="335"/>
      <c r="F1438" s="335"/>
      <c r="G1438" s="335"/>
    </row>
    <row r="1439" spans="1:7" x14ac:dyDescent="0.2">
      <c r="A1439" s="334"/>
      <c r="B1439" s="335"/>
      <c r="C1439" s="335"/>
      <c r="D1439" s="335"/>
      <c r="E1439" s="335"/>
      <c r="F1439" s="335"/>
      <c r="G1439" s="335"/>
    </row>
    <row r="1440" spans="1:7" x14ac:dyDescent="0.2">
      <c r="A1440" s="334"/>
      <c r="B1440" s="335"/>
      <c r="C1440" s="335"/>
      <c r="D1440" s="335"/>
      <c r="E1440" s="335"/>
      <c r="F1440" s="335"/>
      <c r="G1440" s="335"/>
    </row>
    <row r="1441" spans="1:7" x14ac:dyDescent="0.2">
      <c r="A1441" s="334"/>
      <c r="B1441" s="335"/>
      <c r="C1441" s="335"/>
      <c r="D1441" s="335"/>
      <c r="E1441" s="335"/>
      <c r="F1441" s="335"/>
      <c r="G1441" s="335"/>
    </row>
    <row r="1442" spans="1:7" x14ac:dyDescent="0.2">
      <c r="A1442" s="334"/>
      <c r="B1442" s="335"/>
      <c r="C1442" s="335"/>
      <c r="D1442" s="335"/>
      <c r="E1442" s="335"/>
      <c r="F1442" s="335"/>
      <c r="G1442" s="335"/>
    </row>
    <row r="1443" spans="1:7" x14ac:dyDescent="0.2">
      <c r="A1443" s="334"/>
      <c r="B1443" s="335"/>
      <c r="C1443" s="335"/>
      <c r="D1443" s="335"/>
      <c r="E1443" s="335"/>
      <c r="F1443" s="335"/>
      <c r="G1443" s="335"/>
    </row>
    <row r="1444" spans="1:7" x14ac:dyDescent="0.2">
      <c r="A1444" s="334"/>
      <c r="B1444" s="335"/>
      <c r="C1444" s="335"/>
      <c r="D1444" s="335"/>
      <c r="E1444" s="335"/>
      <c r="F1444" s="335"/>
      <c r="G1444" s="335"/>
    </row>
    <row r="1445" spans="1:7" x14ac:dyDescent="0.2">
      <c r="A1445" s="334"/>
      <c r="B1445" s="335"/>
      <c r="C1445" s="335"/>
      <c r="D1445" s="335"/>
      <c r="E1445" s="335"/>
      <c r="F1445" s="335"/>
      <c r="G1445" s="335"/>
    </row>
    <row r="1446" spans="1:7" x14ac:dyDescent="0.2">
      <c r="A1446" s="334"/>
      <c r="B1446" s="335"/>
      <c r="C1446" s="335"/>
      <c r="D1446" s="335"/>
      <c r="E1446" s="335"/>
      <c r="F1446" s="335"/>
      <c r="G1446" s="335"/>
    </row>
    <row r="1447" spans="1:7" x14ac:dyDescent="0.2">
      <c r="A1447" s="334"/>
      <c r="B1447" s="335"/>
      <c r="C1447" s="335"/>
      <c r="D1447" s="335"/>
      <c r="E1447" s="335"/>
      <c r="F1447" s="335"/>
      <c r="G1447" s="335"/>
    </row>
    <row r="1448" spans="1:7" x14ac:dyDescent="0.2">
      <c r="A1448" s="334"/>
      <c r="B1448" s="335"/>
      <c r="C1448" s="335"/>
      <c r="D1448" s="335"/>
      <c r="E1448" s="335"/>
      <c r="F1448" s="335"/>
      <c r="G1448" s="335"/>
    </row>
    <row r="1449" spans="1:7" x14ac:dyDescent="0.2">
      <c r="A1449" s="334"/>
      <c r="B1449" s="335"/>
      <c r="C1449" s="335"/>
      <c r="D1449" s="335"/>
      <c r="E1449" s="335"/>
      <c r="F1449" s="335"/>
      <c r="G1449" s="335"/>
    </row>
    <row r="1450" spans="1:7" x14ac:dyDescent="0.2">
      <c r="A1450" s="334"/>
      <c r="B1450" s="335"/>
      <c r="C1450" s="335"/>
      <c r="D1450" s="335"/>
      <c r="E1450" s="335"/>
      <c r="F1450" s="335"/>
      <c r="G1450" s="335"/>
    </row>
    <row r="1451" spans="1:7" x14ac:dyDescent="0.2">
      <c r="A1451" s="334"/>
      <c r="B1451" s="335"/>
      <c r="C1451" s="335"/>
      <c r="D1451" s="335"/>
      <c r="E1451" s="335"/>
      <c r="F1451" s="335"/>
      <c r="G1451" s="335"/>
    </row>
    <row r="1452" spans="1:7" x14ac:dyDescent="0.2">
      <c r="A1452" s="334"/>
      <c r="B1452" s="335"/>
      <c r="C1452" s="335"/>
      <c r="D1452" s="335"/>
      <c r="E1452" s="335"/>
      <c r="F1452" s="335"/>
      <c r="G1452" s="335"/>
    </row>
    <row r="1453" spans="1:7" x14ac:dyDescent="0.2">
      <c r="A1453" s="334"/>
      <c r="B1453" s="335"/>
      <c r="C1453" s="335"/>
      <c r="D1453" s="335"/>
      <c r="E1453" s="335"/>
      <c r="F1453" s="335"/>
      <c r="G1453" s="335"/>
    </row>
    <row r="1454" spans="1:7" x14ac:dyDescent="0.2">
      <c r="A1454" s="334"/>
      <c r="B1454" s="335"/>
      <c r="C1454" s="335"/>
      <c r="D1454" s="335"/>
      <c r="E1454" s="335"/>
      <c r="F1454" s="335"/>
      <c r="G1454" s="335"/>
    </row>
    <row r="1455" spans="1:7" x14ac:dyDescent="0.2">
      <c r="A1455" s="334"/>
      <c r="B1455" s="335"/>
      <c r="C1455" s="335"/>
      <c r="D1455" s="335"/>
      <c r="E1455" s="335"/>
      <c r="F1455" s="335"/>
      <c r="G1455" s="335"/>
    </row>
    <row r="1456" spans="1:7" x14ac:dyDescent="0.2">
      <c r="A1456" s="334"/>
      <c r="B1456" s="335"/>
      <c r="C1456" s="335"/>
      <c r="D1456" s="335"/>
      <c r="E1456" s="335"/>
      <c r="F1456" s="335"/>
      <c r="G1456" s="335"/>
    </row>
    <row r="1457" spans="1:7" x14ac:dyDescent="0.2">
      <c r="A1457" s="334"/>
      <c r="B1457" s="335"/>
      <c r="C1457" s="335"/>
      <c r="D1457" s="335"/>
      <c r="E1457" s="335"/>
      <c r="F1457" s="335"/>
      <c r="G1457" s="335"/>
    </row>
    <row r="1458" spans="1:7" x14ac:dyDescent="0.2">
      <c r="A1458" s="334"/>
      <c r="B1458" s="335"/>
      <c r="C1458" s="335"/>
      <c r="D1458" s="335"/>
      <c r="E1458" s="335"/>
      <c r="F1458" s="335"/>
      <c r="G1458" s="335"/>
    </row>
    <row r="1459" spans="1:7" x14ac:dyDescent="0.2">
      <c r="A1459" s="334"/>
      <c r="B1459" s="335"/>
      <c r="C1459" s="335"/>
      <c r="D1459" s="335"/>
      <c r="E1459" s="335"/>
      <c r="F1459" s="335"/>
      <c r="G1459" s="335"/>
    </row>
    <row r="1460" spans="1:7" x14ac:dyDescent="0.2">
      <c r="A1460" s="334"/>
      <c r="B1460" s="335"/>
      <c r="C1460" s="335"/>
      <c r="D1460" s="335"/>
      <c r="E1460" s="335"/>
      <c r="F1460" s="335"/>
      <c r="G1460" s="335"/>
    </row>
    <row r="1461" spans="1:7" x14ac:dyDescent="0.2">
      <c r="A1461" s="334"/>
      <c r="B1461" s="335"/>
      <c r="C1461" s="335"/>
      <c r="D1461" s="335"/>
      <c r="E1461" s="335"/>
      <c r="F1461" s="335"/>
      <c r="G1461" s="335"/>
    </row>
    <row r="1462" spans="1:7" x14ac:dyDescent="0.2">
      <c r="A1462" s="334"/>
      <c r="B1462" s="335"/>
      <c r="C1462" s="335"/>
      <c r="D1462" s="335"/>
      <c r="E1462" s="335"/>
      <c r="F1462" s="335"/>
      <c r="G1462" s="335"/>
    </row>
    <row r="1463" spans="1:7" x14ac:dyDescent="0.2">
      <c r="A1463" s="334"/>
      <c r="B1463" s="335"/>
      <c r="C1463" s="335"/>
      <c r="D1463" s="335"/>
      <c r="E1463" s="335"/>
      <c r="F1463" s="335"/>
      <c r="G1463" s="335"/>
    </row>
    <row r="1464" spans="1:7" x14ac:dyDescent="0.2">
      <c r="A1464" s="334"/>
      <c r="B1464" s="335"/>
      <c r="C1464" s="335"/>
      <c r="D1464" s="335"/>
      <c r="E1464" s="335"/>
      <c r="F1464" s="335"/>
      <c r="G1464" s="335"/>
    </row>
    <row r="1465" spans="1:7" x14ac:dyDescent="0.2">
      <c r="A1465" s="334"/>
      <c r="B1465" s="335"/>
      <c r="C1465" s="335"/>
      <c r="D1465" s="335"/>
      <c r="E1465" s="335"/>
      <c r="F1465" s="335"/>
      <c r="G1465" s="335"/>
    </row>
    <row r="1466" spans="1:7" x14ac:dyDescent="0.2">
      <c r="A1466" s="334"/>
      <c r="B1466" s="335"/>
      <c r="C1466" s="335"/>
      <c r="D1466" s="335"/>
      <c r="E1466" s="335"/>
      <c r="F1466" s="335"/>
      <c r="G1466" s="335"/>
    </row>
    <row r="1467" spans="1:7" x14ac:dyDescent="0.2">
      <c r="A1467" s="334"/>
      <c r="B1467" s="335"/>
      <c r="C1467" s="335"/>
      <c r="D1467" s="335"/>
      <c r="E1467" s="335"/>
      <c r="F1467" s="335"/>
      <c r="G1467" s="335"/>
    </row>
    <row r="1468" spans="1:7" x14ac:dyDescent="0.2">
      <c r="A1468" s="334"/>
      <c r="B1468" s="335"/>
      <c r="C1468" s="335"/>
      <c r="D1468" s="335"/>
      <c r="E1468" s="335"/>
      <c r="F1468" s="335"/>
      <c r="G1468" s="335"/>
    </row>
    <row r="1469" spans="1:7" x14ac:dyDescent="0.2">
      <c r="A1469" s="334"/>
      <c r="B1469" s="335"/>
      <c r="C1469" s="335"/>
      <c r="D1469" s="335"/>
      <c r="E1469" s="335"/>
      <c r="F1469" s="335"/>
      <c r="G1469" s="335"/>
    </row>
    <row r="1470" spans="1:7" x14ac:dyDescent="0.2">
      <c r="A1470" s="334"/>
      <c r="B1470" s="335"/>
      <c r="C1470" s="335"/>
      <c r="D1470" s="335"/>
      <c r="E1470" s="335"/>
      <c r="F1470" s="335"/>
      <c r="G1470" s="335"/>
    </row>
    <row r="1471" spans="1:7" x14ac:dyDescent="0.2">
      <c r="A1471" s="334"/>
      <c r="B1471" s="335"/>
      <c r="C1471" s="335"/>
      <c r="D1471" s="335"/>
      <c r="E1471" s="335"/>
      <c r="F1471" s="335"/>
      <c r="G1471" s="335"/>
    </row>
    <row r="1472" spans="1:7" x14ac:dyDescent="0.2">
      <c r="A1472" s="334"/>
      <c r="B1472" s="335"/>
      <c r="C1472" s="335"/>
      <c r="D1472" s="335"/>
      <c r="E1472" s="335"/>
      <c r="F1472" s="335"/>
      <c r="G1472" s="335"/>
    </row>
    <row r="1473" spans="1:7" x14ac:dyDescent="0.2">
      <c r="A1473" s="334"/>
      <c r="B1473" s="335"/>
      <c r="C1473" s="335"/>
      <c r="D1473" s="335"/>
      <c r="E1473" s="335"/>
      <c r="F1473" s="335"/>
      <c r="G1473" s="335"/>
    </row>
    <row r="1474" spans="1:7" x14ac:dyDescent="0.2">
      <c r="A1474" s="334"/>
      <c r="B1474" s="335"/>
      <c r="C1474" s="335"/>
      <c r="D1474" s="335"/>
      <c r="E1474" s="335"/>
      <c r="F1474" s="335"/>
      <c r="G1474" s="335"/>
    </row>
    <row r="1475" spans="1:7" x14ac:dyDescent="0.2">
      <c r="A1475" s="334"/>
      <c r="B1475" s="335"/>
      <c r="C1475" s="335"/>
      <c r="D1475" s="335"/>
      <c r="E1475" s="335"/>
      <c r="F1475" s="335"/>
      <c r="G1475" s="335"/>
    </row>
    <row r="1476" spans="1:7" x14ac:dyDescent="0.2">
      <c r="A1476" s="334"/>
      <c r="B1476" s="335"/>
      <c r="C1476" s="335"/>
      <c r="D1476" s="335"/>
      <c r="E1476" s="335"/>
      <c r="F1476" s="335"/>
      <c r="G1476" s="335"/>
    </row>
    <row r="1477" spans="1:7" x14ac:dyDescent="0.2">
      <c r="A1477" s="334"/>
      <c r="B1477" s="335"/>
      <c r="C1477" s="335"/>
      <c r="D1477" s="335"/>
      <c r="E1477" s="335"/>
      <c r="F1477" s="335"/>
      <c r="G1477" s="335"/>
    </row>
    <row r="1478" spans="1:7" x14ac:dyDescent="0.2">
      <c r="A1478" s="334"/>
      <c r="B1478" s="335"/>
      <c r="C1478" s="335"/>
      <c r="D1478" s="335"/>
      <c r="E1478" s="335"/>
      <c r="F1478" s="335"/>
      <c r="G1478" s="335"/>
    </row>
    <row r="1479" spans="1:7" x14ac:dyDescent="0.2">
      <c r="A1479" s="334"/>
      <c r="B1479" s="335"/>
      <c r="C1479" s="335"/>
      <c r="D1479" s="335"/>
      <c r="E1479" s="335"/>
      <c r="F1479" s="335"/>
      <c r="G1479" s="335"/>
    </row>
    <row r="1480" spans="1:7" x14ac:dyDescent="0.2">
      <c r="A1480" s="334"/>
      <c r="B1480" s="335"/>
      <c r="C1480" s="335"/>
      <c r="D1480" s="335"/>
      <c r="E1480" s="335"/>
      <c r="F1480" s="335"/>
      <c r="G1480" s="335"/>
    </row>
    <row r="1481" spans="1:7" x14ac:dyDescent="0.2">
      <c r="A1481" s="334"/>
      <c r="B1481" s="335"/>
      <c r="C1481" s="335"/>
      <c r="D1481" s="335"/>
      <c r="E1481" s="335"/>
      <c r="F1481" s="335"/>
      <c r="G1481" s="335"/>
    </row>
    <row r="1482" spans="1:7" x14ac:dyDescent="0.2">
      <c r="A1482" s="334"/>
      <c r="B1482" s="335"/>
      <c r="C1482" s="335"/>
      <c r="D1482" s="335"/>
      <c r="E1482" s="335"/>
      <c r="F1482" s="335"/>
      <c r="G1482" s="335"/>
    </row>
    <row r="1483" spans="1:7" x14ac:dyDescent="0.2">
      <c r="A1483" s="334"/>
      <c r="B1483" s="335"/>
      <c r="C1483" s="335"/>
      <c r="D1483" s="335"/>
      <c r="E1483" s="335"/>
      <c r="F1483" s="335"/>
      <c r="G1483" s="335"/>
    </row>
    <row r="1484" spans="1:7" x14ac:dyDescent="0.2">
      <c r="A1484" s="334"/>
      <c r="B1484" s="335"/>
      <c r="C1484" s="335"/>
      <c r="D1484" s="335"/>
      <c r="E1484" s="335"/>
      <c r="F1484" s="335"/>
      <c r="G1484" s="335"/>
    </row>
    <row r="1485" spans="1:7" x14ac:dyDescent="0.2">
      <c r="A1485" s="334"/>
      <c r="B1485" s="335"/>
      <c r="C1485" s="335"/>
      <c r="D1485" s="335"/>
      <c r="E1485" s="335"/>
      <c r="F1485" s="335"/>
      <c r="G1485" s="335"/>
    </row>
    <row r="1486" spans="1:7" x14ac:dyDescent="0.2">
      <c r="A1486" s="334"/>
      <c r="B1486" s="335"/>
      <c r="C1486" s="335"/>
      <c r="D1486" s="335"/>
      <c r="E1486" s="335"/>
      <c r="F1486" s="335"/>
      <c r="G1486" s="335"/>
    </row>
    <row r="1487" spans="1:7" x14ac:dyDescent="0.2">
      <c r="A1487" s="334"/>
      <c r="B1487" s="335"/>
      <c r="C1487" s="335"/>
      <c r="D1487" s="335"/>
      <c r="E1487" s="335"/>
      <c r="F1487" s="335"/>
      <c r="G1487" s="335"/>
    </row>
    <row r="1488" spans="1:7" x14ac:dyDescent="0.2">
      <c r="A1488" s="334"/>
      <c r="B1488" s="335"/>
      <c r="C1488" s="335"/>
      <c r="D1488" s="335"/>
      <c r="E1488" s="335"/>
      <c r="F1488" s="335"/>
      <c r="G1488" s="335"/>
    </row>
    <row r="1489" spans="1:7" x14ac:dyDescent="0.2">
      <c r="A1489" s="334"/>
      <c r="B1489" s="335"/>
      <c r="C1489" s="335"/>
      <c r="D1489" s="335"/>
      <c r="E1489" s="335"/>
      <c r="F1489" s="335"/>
      <c r="G1489" s="335"/>
    </row>
    <row r="1490" spans="1:7" x14ac:dyDescent="0.2">
      <c r="A1490" s="334"/>
      <c r="B1490" s="335"/>
      <c r="C1490" s="335"/>
      <c r="D1490" s="335"/>
      <c r="E1490" s="335"/>
      <c r="F1490" s="335"/>
      <c r="G1490" s="335"/>
    </row>
    <row r="1491" spans="1:7" x14ac:dyDescent="0.2">
      <c r="A1491" s="334"/>
      <c r="B1491" s="335"/>
      <c r="C1491" s="335"/>
      <c r="D1491" s="335"/>
      <c r="E1491" s="335"/>
      <c r="F1491" s="335"/>
      <c r="G1491" s="335"/>
    </row>
    <row r="1492" spans="1:7" x14ac:dyDescent="0.2">
      <c r="A1492" s="334"/>
      <c r="B1492" s="335"/>
      <c r="C1492" s="335"/>
      <c r="D1492" s="335"/>
      <c r="E1492" s="335"/>
      <c r="F1492" s="335"/>
      <c r="G1492" s="335"/>
    </row>
    <row r="1493" spans="1:7" x14ac:dyDescent="0.2">
      <c r="A1493" s="334"/>
      <c r="B1493" s="335"/>
      <c r="C1493" s="335"/>
      <c r="D1493" s="335"/>
      <c r="E1493" s="335"/>
      <c r="F1493" s="335"/>
      <c r="G1493" s="335"/>
    </row>
    <row r="1494" spans="1:7" x14ac:dyDescent="0.2">
      <c r="A1494" s="334"/>
      <c r="B1494" s="335"/>
      <c r="C1494" s="335"/>
      <c r="D1494" s="335"/>
      <c r="E1494" s="335"/>
      <c r="F1494" s="335"/>
      <c r="G1494" s="335"/>
    </row>
    <row r="1495" spans="1:7" x14ac:dyDescent="0.2">
      <c r="A1495" s="334"/>
      <c r="B1495" s="335"/>
      <c r="C1495" s="335"/>
      <c r="D1495" s="335"/>
      <c r="E1495" s="335"/>
      <c r="F1495" s="335"/>
      <c r="G1495" s="335"/>
    </row>
    <row r="1496" spans="1:7" x14ac:dyDescent="0.2">
      <c r="A1496" s="334"/>
      <c r="B1496" s="335"/>
      <c r="C1496" s="335"/>
      <c r="D1496" s="335"/>
      <c r="E1496" s="335"/>
      <c r="F1496" s="335"/>
      <c r="G1496" s="335"/>
    </row>
    <row r="1497" spans="1:7" x14ac:dyDescent="0.2">
      <c r="A1497" s="334"/>
      <c r="B1497" s="335"/>
      <c r="C1497" s="335"/>
      <c r="D1497" s="335"/>
      <c r="E1497" s="335"/>
      <c r="F1497" s="335"/>
      <c r="G1497" s="335"/>
    </row>
    <row r="1498" spans="1:7" x14ac:dyDescent="0.2">
      <c r="A1498" s="334"/>
      <c r="B1498" s="335"/>
      <c r="C1498" s="335"/>
      <c r="D1498" s="335"/>
      <c r="E1498" s="335"/>
      <c r="F1498" s="335"/>
      <c r="G1498" s="335"/>
    </row>
    <row r="1499" spans="1:7" x14ac:dyDescent="0.2">
      <c r="A1499" s="334"/>
      <c r="B1499" s="335"/>
      <c r="C1499" s="335"/>
      <c r="D1499" s="335"/>
      <c r="E1499" s="335"/>
      <c r="F1499" s="335"/>
      <c r="G1499" s="335"/>
    </row>
    <row r="1500" spans="1:7" x14ac:dyDescent="0.2">
      <c r="A1500" s="334"/>
      <c r="B1500" s="335"/>
      <c r="C1500" s="335"/>
      <c r="D1500" s="335"/>
      <c r="E1500" s="335"/>
      <c r="F1500" s="335"/>
      <c r="G1500" s="335"/>
    </row>
    <row r="1501" spans="1:7" x14ac:dyDescent="0.2">
      <c r="A1501" s="334"/>
      <c r="B1501" s="335"/>
      <c r="C1501" s="335"/>
      <c r="D1501" s="335"/>
      <c r="E1501" s="335"/>
      <c r="F1501" s="335"/>
      <c r="G1501" s="335"/>
    </row>
    <row r="1502" spans="1:7" x14ac:dyDescent="0.2">
      <c r="A1502" s="334"/>
      <c r="B1502" s="335"/>
      <c r="C1502" s="335"/>
      <c r="D1502" s="335"/>
      <c r="E1502" s="335"/>
      <c r="F1502" s="335"/>
      <c r="G1502" s="335"/>
    </row>
    <row r="1503" spans="1:7" x14ac:dyDescent="0.2">
      <c r="A1503" s="334"/>
      <c r="B1503" s="335"/>
      <c r="C1503" s="335"/>
      <c r="D1503" s="335"/>
      <c r="E1503" s="335"/>
      <c r="F1503" s="335"/>
      <c r="G1503" s="335"/>
    </row>
    <row r="1504" spans="1:7" x14ac:dyDescent="0.2">
      <c r="A1504" s="334"/>
      <c r="B1504" s="335"/>
      <c r="C1504" s="335"/>
      <c r="D1504" s="335"/>
      <c r="E1504" s="335"/>
      <c r="F1504" s="335"/>
      <c r="G1504" s="335"/>
    </row>
    <row r="1505" spans="1:7" x14ac:dyDescent="0.2">
      <c r="A1505" s="334"/>
      <c r="B1505" s="335"/>
      <c r="C1505" s="335"/>
      <c r="D1505" s="335"/>
      <c r="E1505" s="335"/>
      <c r="F1505" s="335"/>
      <c r="G1505" s="335"/>
    </row>
    <row r="1506" spans="1:7" x14ac:dyDescent="0.2">
      <c r="A1506" s="334"/>
      <c r="B1506" s="335"/>
      <c r="C1506" s="335"/>
      <c r="D1506" s="335"/>
      <c r="E1506" s="335"/>
      <c r="F1506" s="335"/>
      <c r="G1506" s="335"/>
    </row>
    <row r="1507" spans="1:7" x14ac:dyDescent="0.2">
      <c r="A1507" s="334"/>
      <c r="B1507" s="335"/>
      <c r="C1507" s="335"/>
      <c r="D1507" s="335"/>
      <c r="E1507" s="335"/>
      <c r="F1507" s="335"/>
      <c r="G1507" s="335"/>
    </row>
    <row r="1508" spans="1:7" x14ac:dyDescent="0.2">
      <c r="A1508" s="334"/>
      <c r="B1508" s="335"/>
      <c r="C1508" s="335"/>
      <c r="D1508" s="335"/>
      <c r="E1508" s="335"/>
      <c r="F1508" s="335"/>
      <c r="G1508" s="335"/>
    </row>
    <row r="1509" spans="1:7" x14ac:dyDescent="0.2">
      <c r="A1509" s="334"/>
      <c r="B1509" s="335"/>
      <c r="C1509" s="335"/>
      <c r="D1509" s="335"/>
      <c r="E1509" s="335"/>
      <c r="F1509" s="335"/>
      <c r="G1509" s="335"/>
    </row>
    <row r="1510" spans="1:7" x14ac:dyDescent="0.2">
      <c r="A1510" s="334"/>
      <c r="B1510" s="335"/>
      <c r="C1510" s="335"/>
      <c r="D1510" s="335"/>
      <c r="E1510" s="335"/>
      <c r="F1510" s="335"/>
      <c r="G1510" s="335"/>
    </row>
    <row r="1511" spans="1:7" x14ac:dyDescent="0.2">
      <c r="A1511" s="334"/>
      <c r="B1511" s="335"/>
      <c r="C1511" s="335"/>
      <c r="D1511" s="335"/>
      <c r="E1511" s="335"/>
      <c r="F1511" s="335"/>
      <c r="G1511" s="335"/>
    </row>
    <row r="1512" spans="1:7" x14ac:dyDescent="0.2">
      <c r="A1512" s="334"/>
      <c r="B1512" s="335"/>
      <c r="C1512" s="335"/>
      <c r="D1512" s="335"/>
      <c r="E1512" s="335"/>
      <c r="F1512" s="335"/>
      <c r="G1512" s="335"/>
    </row>
    <row r="1513" spans="1:7" x14ac:dyDescent="0.2">
      <c r="A1513" s="334"/>
      <c r="B1513" s="335"/>
      <c r="C1513" s="335"/>
      <c r="D1513" s="335"/>
      <c r="E1513" s="335"/>
      <c r="F1513" s="335"/>
      <c r="G1513" s="335"/>
    </row>
    <row r="1514" spans="1:7" x14ac:dyDescent="0.2">
      <c r="A1514" s="334"/>
      <c r="B1514" s="335"/>
      <c r="C1514" s="335"/>
      <c r="D1514" s="335"/>
      <c r="E1514" s="335"/>
      <c r="F1514" s="335"/>
      <c r="G1514" s="335"/>
    </row>
    <row r="1515" spans="1:7" x14ac:dyDescent="0.2">
      <c r="A1515" s="334"/>
      <c r="B1515" s="335"/>
      <c r="C1515" s="335"/>
      <c r="D1515" s="335"/>
      <c r="E1515" s="335"/>
      <c r="F1515" s="335"/>
      <c r="G1515" s="335"/>
    </row>
    <row r="1516" spans="1:7" x14ac:dyDescent="0.2">
      <c r="A1516" s="334"/>
      <c r="B1516" s="335"/>
      <c r="C1516" s="335"/>
      <c r="D1516" s="335"/>
      <c r="E1516" s="335"/>
      <c r="F1516" s="335"/>
      <c r="G1516" s="335"/>
    </row>
    <row r="1517" spans="1:7" x14ac:dyDescent="0.2">
      <c r="A1517" s="334"/>
      <c r="B1517" s="335"/>
      <c r="C1517" s="335"/>
      <c r="D1517" s="335"/>
      <c r="E1517" s="335"/>
      <c r="F1517" s="335"/>
      <c r="G1517" s="335"/>
    </row>
    <row r="1518" spans="1:7" x14ac:dyDescent="0.2">
      <c r="A1518" s="334"/>
      <c r="B1518" s="335"/>
      <c r="C1518" s="335"/>
      <c r="D1518" s="335"/>
      <c r="E1518" s="335"/>
      <c r="F1518" s="335"/>
      <c r="G1518" s="335"/>
    </row>
    <row r="1519" spans="1:7" x14ac:dyDescent="0.2">
      <c r="A1519" s="334"/>
      <c r="B1519" s="335"/>
      <c r="C1519" s="335"/>
      <c r="D1519" s="335"/>
      <c r="E1519" s="335"/>
      <c r="F1519" s="335"/>
      <c r="G1519" s="335"/>
    </row>
    <row r="1520" spans="1:7" x14ac:dyDescent="0.2">
      <c r="A1520" s="334"/>
      <c r="B1520" s="335"/>
      <c r="C1520" s="335"/>
      <c r="D1520" s="335"/>
      <c r="E1520" s="335"/>
      <c r="F1520" s="335"/>
      <c r="G1520" s="335"/>
    </row>
    <row r="1521" spans="1:7" x14ac:dyDescent="0.2">
      <c r="A1521" s="334"/>
      <c r="B1521" s="335"/>
      <c r="C1521" s="335"/>
      <c r="D1521" s="335"/>
      <c r="E1521" s="335"/>
      <c r="F1521" s="335"/>
      <c r="G1521" s="335"/>
    </row>
    <row r="1522" spans="1:7" x14ac:dyDescent="0.2">
      <c r="A1522" s="334"/>
      <c r="B1522" s="335"/>
      <c r="C1522" s="335"/>
      <c r="D1522" s="335"/>
      <c r="E1522" s="335"/>
      <c r="F1522" s="335"/>
      <c r="G1522" s="335"/>
    </row>
    <row r="1523" spans="1:7" x14ac:dyDescent="0.2">
      <c r="A1523" s="334"/>
      <c r="B1523" s="335"/>
      <c r="C1523" s="335"/>
      <c r="D1523" s="335"/>
      <c r="E1523" s="335"/>
      <c r="F1523" s="335"/>
      <c r="G1523" s="335"/>
    </row>
    <row r="1524" spans="1:7" x14ac:dyDescent="0.2">
      <c r="A1524" s="334"/>
      <c r="B1524" s="335"/>
      <c r="C1524" s="335"/>
      <c r="D1524" s="335"/>
      <c r="E1524" s="335"/>
      <c r="F1524" s="335"/>
      <c r="G1524" s="335"/>
    </row>
    <row r="1525" spans="1:7" x14ac:dyDescent="0.2">
      <c r="A1525" s="334"/>
      <c r="B1525" s="335"/>
      <c r="C1525" s="335"/>
      <c r="D1525" s="335"/>
      <c r="E1525" s="335"/>
      <c r="F1525" s="335"/>
      <c r="G1525" s="335"/>
    </row>
    <row r="1526" spans="1:7" x14ac:dyDescent="0.2">
      <c r="A1526" s="334"/>
      <c r="B1526" s="335"/>
      <c r="C1526" s="335"/>
      <c r="D1526" s="335"/>
      <c r="E1526" s="335"/>
      <c r="F1526" s="335"/>
      <c r="G1526" s="335"/>
    </row>
    <row r="1527" spans="1:7" x14ac:dyDescent="0.2">
      <c r="A1527" s="334"/>
      <c r="B1527" s="335"/>
      <c r="C1527" s="335"/>
      <c r="D1527" s="335"/>
      <c r="E1527" s="335"/>
      <c r="F1527" s="335"/>
      <c r="G1527" s="335"/>
    </row>
    <row r="1528" spans="1:7" x14ac:dyDescent="0.2">
      <c r="A1528" s="334"/>
      <c r="B1528" s="335"/>
      <c r="C1528" s="335"/>
      <c r="D1528" s="335"/>
      <c r="E1528" s="335"/>
      <c r="F1528" s="335"/>
      <c r="G1528" s="335"/>
    </row>
    <row r="1529" spans="1:7" x14ac:dyDescent="0.2">
      <c r="A1529" s="334"/>
      <c r="B1529" s="335"/>
      <c r="C1529" s="335"/>
      <c r="D1529" s="335"/>
      <c r="E1529" s="335"/>
      <c r="F1529" s="335"/>
      <c r="G1529" s="335"/>
    </row>
    <row r="1530" spans="1:7" x14ac:dyDescent="0.2">
      <c r="A1530" s="334"/>
      <c r="B1530" s="335"/>
      <c r="C1530" s="335"/>
      <c r="D1530" s="335"/>
      <c r="E1530" s="335"/>
      <c r="F1530" s="335"/>
      <c r="G1530" s="335"/>
    </row>
    <row r="1531" spans="1:7" x14ac:dyDescent="0.2">
      <c r="A1531" s="334"/>
      <c r="B1531" s="335"/>
      <c r="C1531" s="335"/>
      <c r="D1531" s="335"/>
      <c r="E1531" s="335"/>
      <c r="F1531" s="335"/>
      <c r="G1531" s="335"/>
    </row>
    <row r="1532" spans="1:7" x14ac:dyDescent="0.2">
      <c r="A1532" s="334"/>
      <c r="B1532" s="335"/>
      <c r="C1532" s="335"/>
      <c r="D1532" s="335"/>
      <c r="E1532" s="335"/>
      <c r="F1532" s="335"/>
      <c r="G1532" s="335"/>
    </row>
    <row r="1533" spans="1:7" x14ac:dyDescent="0.2">
      <c r="A1533" s="334"/>
      <c r="B1533" s="335"/>
      <c r="C1533" s="335"/>
      <c r="D1533" s="335"/>
      <c r="E1533" s="335"/>
      <c r="F1533" s="335"/>
      <c r="G1533" s="335"/>
    </row>
    <row r="1534" spans="1:7" x14ac:dyDescent="0.2">
      <c r="A1534" s="334"/>
      <c r="B1534" s="335"/>
      <c r="C1534" s="335"/>
      <c r="D1534" s="335"/>
      <c r="E1534" s="335"/>
      <c r="F1534" s="335"/>
      <c r="G1534" s="335"/>
    </row>
    <row r="1535" spans="1:7" x14ac:dyDescent="0.2">
      <c r="A1535" s="334"/>
      <c r="B1535" s="335"/>
      <c r="C1535" s="335"/>
      <c r="D1535" s="335"/>
      <c r="E1535" s="335"/>
      <c r="F1535" s="335"/>
      <c r="G1535" s="335"/>
    </row>
    <row r="1536" spans="1:7" x14ac:dyDescent="0.2">
      <c r="A1536" s="334"/>
      <c r="B1536" s="335"/>
      <c r="C1536" s="335"/>
      <c r="D1536" s="335"/>
      <c r="E1536" s="335"/>
      <c r="F1536" s="335"/>
      <c r="G1536" s="335"/>
    </row>
    <row r="1537" spans="1:7" x14ac:dyDescent="0.2">
      <c r="A1537" s="334"/>
      <c r="B1537" s="335"/>
      <c r="C1537" s="335"/>
      <c r="D1537" s="335"/>
      <c r="E1537" s="335"/>
      <c r="F1537" s="335"/>
      <c r="G1537" s="335"/>
    </row>
    <row r="1538" spans="1:7" x14ac:dyDescent="0.2">
      <c r="A1538" s="334"/>
      <c r="B1538" s="335"/>
      <c r="C1538" s="335"/>
      <c r="D1538" s="335"/>
      <c r="E1538" s="335"/>
      <c r="F1538" s="335"/>
      <c r="G1538" s="335"/>
    </row>
    <row r="1539" spans="1:7" x14ac:dyDescent="0.2">
      <c r="A1539" s="334"/>
      <c r="B1539" s="335"/>
      <c r="C1539" s="335"/>
      <c r="D1539" s="335"/>
      <c r="E1539" s="335"/>
      <c r="F1539" s="335"/>
      <c r="G1539" s="335"/>
    </row>
    <row r="1540" spans="1:7" x14ac:dyDescent="0.2">
      <c r="A1540" s="334"/>
      <c r="B1540" s="335"/>
      <c r="C1540" s="335"/>
      <c r="D1540" s="335"/>
      <c r="E1540" s="335"/>
      <c r="F1540" s="335"/>
      <c r="G1540" s="335"/>
    </row>
    <row r="1541" spans="1:7" x14ac:dyDescent="0.2">
      <c r="A1541" s="334"/>
      <c r="B1541" s="335"/>
      <c r="C1541" s="335"/>
      <c r="D1541" s="335"/>
      <c r="E1541" s="335"/>
      <c r="F1541" s="335"/>
      <c r="G1541" s="335"/>
    </row>
    <row r="1542" spans="1:7" x14ac:dyDescent="0.2">
      <c r="A1542" s="334"/>
      <c r="B1542" s="335"/>
      <c r="C1542" s="335"/>
      <c r="D1542" s="335"/>
      <c r="E1542" s="335"/>
      <c r="F1542" s="335"/>
      <c r="G1542" s="335"/>
    </row>
    <row r="1543" spans="1:7" x14ac:dyDescent="0.2">
      <c r="A1543" s="334"/>
      <c r="B1543" s="335"/>
      <c r="C1543" s="335"/>
      <c r="D1543" s="335"/>
      <c r="E1543" s="335"/>
      <c r="F1543" s="335"/>
      <c r="G1543" s="335"/>
    </row>
    <row r="1544" spans="1:7" x14ac:dyDescent="0.2">
      <c r="A1544" s="334"/>
      <c r="B1544" s="335"/>
      <c r="C1544" s="335"/>
      <c r="D1544" s="335"/>
      <c r="E1544" s="335"/>
      <c r="F1544" s="335"/>
      <c r="G1544" s="335"/>
    </row>
    <row r="1545" spans="1:7" x14ac:dyDescent="0.2">
      <c r="A1545" s="334"/>
      <c r="B1545" s="335"/>
      <c r="C1545" s="335"/>
      <c r="D1545" s="335"/>
      <c r="E1545" s="335"/>
      <c r="F1545" s="335"/>
      <c r="G1545" s="335"/>
    </row>
    <row r="1546" spans="1:7" x14ac:dyDescent="0.2">
      <c r="A1546" s="334"/>
      <c r="B1546" s="335"/>
      <c r="C1546" s="335"/>
      <c r="D1546" s="335"/>
      <c r="E1546" s="335"/>
      <c r="F1546" s="335"/>
      <c r="G1546" s="335"/>
    </row>
    <row r="1547" spans="1:7" x14ac:dyDescent="0.2">
      <c r="A1547" s="334"/>
      <c r="B1547" s="335"/>
      <c r="C1547" s="335"/>
      <c r="D1547" s="335"/>
      <c r="E1547" s="335"/>
      <c r="F1547" s="335"/>
      <c r="G1547" s="335"/>
    </row>
    <row r="1548" spans="1:7" x14ac:dyDescent="0.2">
      <c r="A1548" s="334"/>
      <c r="B1548" s="335"/>
      <c r="C1548" s="335"/>
      <c r="D1548" s="335"/>
      <c r="E1548" s="335"/>
      <c r="F1548" s="335"/>
      <c r="G1548" s="335"/>
    </row>
    <row r="1549" spans="1:7" x14ac:dyDescent="0.2">
      <c r="A1549" s="334"/>
      <c r="B1549" s="335"/>
      <c r="C1549" s="335"/>
      <c r="D1549" s="335"/>
      <c r="E1549" s="335"/>
      <c r="F1549" s="335"/>
      <c r="G1549" s="335"/>
    </row>
    <row r="1550" spans="1:7" x14ac:dyDescent="0.2">
      <c r="A1550" s="334"/>
      <c r="B1550" s="335"/>
      <c r="C1550" s="335"/>
      <c r="D1550" s="335"/>
      <c r="E1550" s="335"/>
      <c r="F1550" s="335"/>
      <c r="G1550" s="335"/>
    </row>
    <row r="1551" spans="1:7" x14ac:dyDescent="0.2">
      <c r="A1551" s="334"/>
      <c r="B1551" s="335"/>
      <c r="C1551" s="335"/>
      <c r="D1551" s="335"/>
      <c r="E1551" s="335"/>
      <c r="F1551" s="335"/>
      <c r="G1551" s="335"/>
    </row>
    <row r="1552" spans="1:7" x14ac:dyDescent="0.2">
      <c r="A1552" s="334"/>
      <c r="B1552" s="335"/>
      <c r="C1552" s="335"/>
      <c r="D1552" s="335"/>
      <c r="E1552" s="335"/>
      <c r="F1552" s="335"/>
      <c r="G1552" s="335"/>
    </row>
    <row r="1553" spans="1:7" x14ac:dyDescent="0.2">
      <c r="A1553" s="334"/>
      <c r="B1553" s="335"/>
      <c r="C1553" s="335"/>
      <c r="D1553" s="335"/>
      <c r="E1553" s="335"/>
      <c r="F1553" s="335"/>
      <c r="G1553" s="335"/>
    </row>
    <row r="1554" spans="1:7" x14ac:dyDescent="0.2">
      <c r="A1554" s="334"/>
      <c r="B1554" s="335"/>
      <c r="C1554" s="335"/>
      <c r="D1554" s="335"/>
      <c r="E1554" s="335"/>
      <c r="F1554" s="335"/>
      <c r="G1554" s="335"/>
    </row>
    <row r="1555" spans="1:7" x14ac:dyDescent="0.2">
      <c r="A1555" s="334"/>
      <c r="B1555" s="335"/>
      <c r="C1555" s="335"/>
      <c r="D1555" s="335"/>
      <c r="E1555" s="335"/>
      <c r="F1555" s="335"/>
      <c r="G1555" s="335"/>
    </row>
    <row r="1556" spans="1:7" x14ac:dyDescent="0.2">
      <c r="A1556" s="334"/>
      <c r="B1556" s="335"/>
      <c r="C1556" s="335"/>
      <c r="D1556" s="335"/>
      <c r="E1556" s="335"/>
      <c r="F1556" s="335"/>
      <c r="G1556" s="335"/>
    </row>
    <row r="1557" spans="1:7" x14ac:dyDescent="0.2">
      <c r="A1557" s="334"/>
      <c r="B1557" s="335"/>
      <c r="C1557" s="335"/>
      <c r="D1557" s="335"/>
      <c r="E1557" s="335"/>
      <c r="F1557" s="335"/>
      <c r="G1557" s="335"/>
    </row>
    <row r="1558" spans="1:7" x14ac:dyDescent="0.2">
      <c r="A1558" s="334"/>
      <c r="B1558" s="335"/>
      <c r="C1558" s="335"/>
      <c r="D1558" s="335"/>
      <c r="E1558" s="335"/>
      <c r="F1558" s="335"/>
      <c r="G1558" s="335"/>
    </row>
    <row r="1559" spans="1:7" x14ac:dyDescent="0.2">
      <c r="A1559" s="334"/>
      <c r="B1559" s="335"/>
      <c r="C1559" s="335"/>
      <c r="D1559" s="335"/>
      <c r="E1559" s="335"/>
      <c r="F1559" s="335"/>
      <c r="G1559" s="335"/>
    </row>
    <row r="1560" spans="1:7" x14ac:dyDescent="0.2">
      <c r="A1560" s="334"/>
      <c r="B1560" s="335"/>
      <c r="C1560" s="335"/>
      <c r="D1560" s="335"/>
      <c r="E1560" s="335"/>
      <c r="F1560" s="335"/>
      <c r="G1560" s="335"/>
    </row>
    <row r="1561" spans="1:7" x14ac:dyDescent="0.2">
      <c r="A1561" s="334"/>
      <c r="B1561" s="335"/>
      <c r="C1561" s="335"/>
      <c r="D1561" s="335"/>
      <c r="E1561" s="335"/>
      <c r="F1561" s="335"/>
      <c r="G1561" s="335"/>
    </row>
    <row r="1562" spans="1:7" x14ac:dyDescent="0.2">
      <c r="A1562" s="334"/>
      <c r="B1562" s="335"/>
      <c r="C1562" s="335"/>
      <c r="D1562" s="335"/>
      <c r="E1562" s="335"/>
      <c r="F1562" s="335"/>
      <c r="G1562" s="335"/>
    </row>
    <row r="1563" spans="1:7" x14ac:dyDescent="0.2">
      <c r="A1563" s="334"/>
      <c r="B1563" s="335"/>
      <c r="C1563" s="335"/>
      <c r="D1563" s="335"/>
      <c r="E1563" s="335"/>
      <c r="F1563" s="335"/>
      <c r="G1563" s="335"/>
    </row>
    <row r="1564" spans="1:7" x14ac:dyDescent="0.2">
      <c r="A1564" s="334"/>
      <c r="B1564" s="335"/>
      <c r="C1564" s="335"/>
      <c r="D1564" s="335"/>
      <c r="E1564" s="335"/>
      <c r="F1564" s="335"/>
      <c r="G1564" s="335"/>
    </row>
    <row r="1565" spans="1:7" x14ac:dyDescent="0.2">
      <c r="A1565" s="334"/>
      <c r="B1565" s="335"/>
      <c r="C1565" s="335"/>
      <c r="D1565" s="335"/>
      <c r="E1565" s="335"/>
      <c r="F1565" s="335"/>
      <c r="G1565" s="335"/>
    </row>
    <row r="1566" spans="1:7" x14ac:dyDescent="0.2">
      <c r="A1566" s="334"/>
      <c r="B1566" s="335"/>
      <c r="C1566" s="335"/>
      <c r="D1566" s="335"/>
      <c r="E1566" s="335"/>
      <c r="F1566" s="335"/>
      <c r="G1566" s="335"/>
    </row>
    <row r="1567" spans="1:7" x14ac:dyDescent="0.2">
      <c r="A1567" s="334"/>
      <c r="B1567" s="335"/>
      <c r="C1567" s="335"/>
      <c r="D1567" s="335"/>
      <c r="E1567" s="335"/>
      <c r="F1567" s="335"/>
      <c r="G1567" s="335"/>
    </row>
    <row r="1568" spans="1:7" x14ac:dyDescent="0.2">
      <c r="A1568" s="334"/>
      <c r="B1568" s="335"/>
      <c r="C1568" s="335"/>
      <c r="D1568" s="335"/>
      <c r="E1568" s="335"/>
      <c r="F1568" s="335"/>
      <c r="G1568" s="335"/>
    </row>
    <row r="1569" spans="1:7" x14ac:dyDescent="0.2">
      <c r="A1569" s="334"/>
      <c r="B1569" s="335"/>
      <c r="C1569" s="335"/>
      <c r="D1569" s="335"/>
      <c r="E1569" s="335"/>
      <c r="F1569" s="335"/>
      <c r="G1569" s="335"/>
    </row>
    <row r="1570" spans="1:7" x14ac:dyDescent="0.2">
      <c r="A1570" s="334"/>
      <c r="B1570" s="335"/>
      <c r="C1570" s="335"/>
      <c r="D1570" s="335"/>
      <c r="E1570" s="335"/>
      <c r="F1570" s="335"/>
      <c r="G1570" s="335"/>
    </row>
    <row r="1571" spans="1:7" x14ac:dyDescent="0.2">
      <c r="A1571" s="334"/>
      <c r="B1571" s="335"/>
      <c r="C1571" s="335"/>
      <c r="D1571" s="335"/>
      <c r="E1571" s="335"/>
      <c r="F1571" s="335"/>
      <c r="G1571" s="335"/>
    </row>
    <row r="1572" spans="1:7" x14ac:dyDescent="0.2">
      <c r="A1572" s="334"/>
      <c r="B1572" s="335"/>
      <c r="C1572" s="335"/>
      <c r="D1572" s="335"/>
      <c r="E1572" s="335"/>
      <c r="F1572" s="335"/>
      <c r="G1572" s="335"/>
    </row>
    <row r="1573" spans="1:7" x14ac:dyDescent="0.2">
      <c r="A1573" s="334"/>
      <c r="B1573" s="335"/>
      <c r="C1573" s="335"/>
      <c r="D1573" s="335"/>
      <c r="E1573" s="335"/>
      <c r="F1573" s="335"/>
      <c r="G1573" s="335"/>
    </row>
    <row r="1574" spans="1:7" x14ac:dyDescent="0.2">
      <c r="A1574" s="334"/>
      <c r="B1574" s="335"/>
      <c r="C1574" s="335"/>
      <c r="D1574" s="335"/>
      <c r="E1574" s="335"/>
      <c r="F1574" s="335"/>
      <c r="G1574" s="335"/>
    </row>
    <row r="1575" spans="1:7" x14ac:dyDescent="0.2">
      <c r="A1575" s="334"/>
      <c r="B1575" s="335"/>
      <c r="C1575" s="335"/>
      <c r="D1575" s="335"/>
      <c r="E1575" s="335"/>
      <c r="F1575" s="335"/>
      <c r="G1575" s="335"/>
    </row>
    <row r="1576" spans="1:7" x14ac:dyDescent="0.2">
      <c r="A1576" s="334"/>
      <c r="B1576" s="335"/>
      <c r="C1576" s="335"/>
      <c r="D1576" s="335"/>
      <c r="E1576" s="335"/>
      <c r="F1576" s="335"/>
      <c r="G1576" s="335"/>
    </row>
    <row r="1577" spans="1:7" x14ac:dyDescent="0.2">
      <c r="A1577" s="334"/>
      <c r="B1577" s="335"/>
      <c r="C1577" s="335"/>
      <c r="D1577" s="335"/>
      <c r="E1577" s="335"/>
      <c r="F1577" s="335"/>
      <c r="G1577" s="335"/>
    </row>
    <row r="1578" spans="1:7" x14ac:dyDescent="0.2">
      <c r="A1578" s="334"/>
      <c r="B1578" s="335"/>
      <c r="C1578" s="335"/>
      <c r="D1578" s="335"/>
      <c r="E1578" s="335"/>
      <c r="F1578" s="335"/>
      <c r="G1578" s="335"/>
    </row>
    <row r="1579" spans="1:7" x14ac:dyDescent="0.2">
      <c r="A1579" s="334"/>
      <c r="B1579" s="335"/>
      <c r="C1579" s="335"/>
      <c r="D1579" s="335"/>
      <c r="E1579" s="335"/>
      <c r="F1579" s="335"/>
      <c r="G1579" s="335"/>
    </row>
    <row r="1580" spans="1:7" x14ac:dyDescent="0.2">
      <c r="A1580" s="334"/>
      <c r="B1580" s="335"/>
      <c r="C1580" s="335"/>
      <c r="D1580" s="335"/>
      <c r="E1580" s="335"/>
      <c r="F1580" s="335"/>
      <c r="G1580" s="335"/>
    </row>
    <row r="1581" spans="1:7" x14ac:dyDescent="0.2">
      <c r="A1581" s="334"/>
      <c r="B1581" s="335"/>
      <c r="C1581" s="335"/>
      <c r="D1581" s="335"/>
      <c r="E1581" s="335"/>
      <c r="F1581" s="335"/>
      <c r="G1581" s="335"/>
    </row>
    <row r="1582" spans="1:7" x14ac:dyDescent="0.2">
      <c r="A1582" s="334"/>
      <c r="B1582" s="335"/>
      <c r="C1582" s="335"/>
      <c r="D1582" s="335"/>
      <c r="E1582" s="335"/>
      <c r="F1582" s="335"/>
      <c r="G1582" s="335"/>
    </row>
    <row r="1583" spans="1:7" x14ac:dyDescent="0.2">
      <c r="A1583" s="334"/>
      <c r="B1583" s="335"/>
      <c r="C1583" s="335"/>
      <c r="D1583" s="335"/>
      <c r="E1583" s="335"/>
      <c r="F1583" s="335"/>
      <c r="G1583" s="335"/>
    </row>
    <row r="1584" spans="1:7" x14ac:dyDescent="0.2">
      <c r="A1584" s="334"/>
      <c r="B1584" s="335"/>
      <c r="C1584" s="335"/>
      <c r="D1584" s="335"/>
      <c r="E1584" s="335"/>
      <c r="F1584" s="335"/>
      <c r="G1584" s="335"/>
    </row>
    <row r="1585" spans="1:7" x14ac:dyDescent="0.2">
      <c r="A1585" s="334"/>
      <c r="B1585" s="335"/>
      <c r="C1585" s="335"/>
      <c r="D1585" s="335"/>
      <c r="E1585" s="335"/>
      <c r="F1585" s="335"/>
      <c r="G1585" s="335"/>
    </row>
    <row r="1586" spans="1:7" x14ac:dyDescent="0.2">
      <c r="A1586" s="334"/>
      <c r="B1586" s="335"/>
      <c r="C1586" s="335"/>
      <c r="D1586" s="335"/>
      <c r="E1586" s="335"/>
      <c r="F1586" s="335"/>
      <c r="G1586" s="335"/>
    </row>
    <row r="1587" spans="1:7" x14ac:dyDescent="0.2">
      <c r="A1587" s="334"/>
      <c r="B1587" s="335"/>
      <c r="C1587" s="335"/>
      <c r="D1587" s="335"/>
      <c r="E1587" s="335"/>
      <c r="F1587" s="335"/>
      <c r="G1587" s="335"/>
    </row>
    <row r="1588" spans="1:7" x14ac:dyDescent="0.2">
      <c r="A1588" s="334"/>
      <c r="B1588" s="335"/>
      <c r="C1588" s="335"/>
      <c r="D1588" s="335"/>
      <c r="E1588" s="335"/>
      <c r="F1588" s="335"/>
      <c r="G1588" s="335"/>
    </row>
    <row r="1589" spans="1:7" x14ac:dyDescent="0.2">
      <c r="A1589" s="334"/>
      <c r="B1589" s="335"/>
      <c r="C1589" s="335"/>
      <c r="D1589" s="335"/>
      <c r="E1589" s="335"/>
      <c r="F1589" s="335"/>
      <c r="G1589" s="335"/>
    </row>
    <row r="1590" spans="1:7" x14ac:dyDescent="0.2">
      <c r="A1590" s="334"/>
      <c r="B1590" s="335"/>
      <c r="C1590" s="335"/>
      <c r="D1590" s="335"/>
      <c r="E1590" s="335"/>
      <c r="F1590" s="335"/>
      <c r="G1590" s="335"/>
    </row>
    <row r="1591" spans="1:7" x14ac:dyDescent="0.2">
      <c r="A1591" s="334"/>
      <c r="B1591" s="335"/>
      <c r="C1591" s="335"/>
      <c r="D1591" s="335"/>
      <c r="E1591" s="335"/>
      <c r="F1591" s="335"/>
      <c r="G1591" s="335"/>
    </row>
    <row r="1592" spans="1:7" x14ac:dyDescent="0.2">
      <c r="A1592" s="334"/>
      <c r="B1592" s="335"/>
      <c r="C1592" s="335"/>
      <c r="D1592" s="335"/>
      <c r="E1592" s="335"/>
      <c r="F1592" s="335"/>
      <c r="G1592" s="335"/>
    </row>
    <row r="1593" spans="1:7" x14ac:dyDescent="0.2">
      <c r="A1593" s="334"/>
      <c r="B1593" s="335"/>
      <c r="C1593" s="335"/>
      <c r="D1593" s="335"/>
      <c r="E1593" s="335"/>
      <c r="F1593" s="335"/>
      <c r="G1593" s="335"/>
    </row>
    <row r="1594" spans="1:7" x14ac:dyDescent="0.2">
      <c r="A1594" s="334"/>
      <c r="B1594" s="335"/>
      <c r="C1594" s="335"/>
      <c r="D1594" s="335"/>
      <c r="E1594" s="335"/>
      <c r="F1594" s="335"/>
      <c r="G1594" s="335"/>
    </row>
    <row r="1595" spans="1:7" x14ac:dyDescent="0.2">
      <c r="A1595" s="334"/>
      <c r="B1595" s="335"/>
      <c r="C1595" s="335"/>
      <c r="D1595" s="335"/>
      <c r="E1595" s="335"/>
      <c r="F1595" s="335"/>
      <c r="G1595" s="335"/>
    </row>
    <row r="1596" spans="1:7" x14ac:dyDescent="0.2">
      <c r="A1596" s="334"/>
      <c r="B1596" s="335"/>
      <c r="C1596" s="335"/>
      <c r="D1596" s="335"/>
      <c r="E1596" s="335"/>
      <c r="F1596" s="335"/>
      <c r="G1596" s="335"/>
    </row>
    <row r="1597" spans="1:7" x14ac:dyDescent="0.2">
      <c r="A1597" s="334"/>
      <c r="B1597" s="335"/>
      <c r="C1597" s="335"/>
      <c r="D1597" s="335"/>
      <c r="E1597" s="335"/>
      <c r="F1597" s="335"/>
      <c r="G1597" s="335"/>
    </row>
    <row r="1598" spans="1:7" x14ac:dyDescent="0.2">
      <c r="A1598" s="334"/>
      <c r="B1598" s="335"/>
      <c r="C1598" s="335"/>
      <c r="D1598" s="335"/>
      <c r="E1598" s="335"/>
      <c r="F1598" s="335"/>
      <c r="G1598" s="335"/>
    </row>
    <row r="1599" spans="1:7" x14ac:dyDescent="0.2">
      <c r="A1599" s="334"/>
      <c r="B1599" s="335"/>
      <c r="C1599" s="335"/>
      <c r="D1599" s="335"/>
      <c r="E1599" s="335"/>
      <c r="F1599" s="335"/>
      <c r="G1599" s="335"/>
    </row>
    <row r="1600" spans="1:7" x14ac:dyDescent="0.2">
      <c r="A1600" s="334"/>
      <c r="B1600" s="335"/>
      <c r="C1600" s="335"/>
      <c r="D1600" s="335"/>
      <c r="E1600" s="335"/>
      <c r="F1600" s="335"/>
      <c r="G1600" s="335"/>
    </row>
    <row r="1601" spans="1:7" x14ac:dyDescent="0.2">
      <c r="A1601" s="334"/>
      <c r="B1601" s="335"/>
      <c r="C1601" s="335"/>
      <c r="D1601" s="335"/>
      <c r="E1601" s="335"/>
      <c r="F1601" s="335"/>
      <c r="G1601" s="335"/>
    </row>
    <row r="1602" spans="1:7" x14ac:dyDescent="0.2">
      <c r="A1602" s="334"/>
      <c r="B1602" s="335"/>
      <c r="C1602" s="335"/>
      <c r="D1602" s="335"/>
      <c r="E1602" s="335"/>
      <c r="F1602" s="335"/>
      <c r="G1602" s="335"/>
    </row>
    <row r="1603" spans="1:7" x14ac:dyDescent="0.2">
      <c r="A1603" s="334"/>
      <c r="B1603" s="335"/>
      <c r="C1603" s="335"/>
      <c r="D1603" s="335"/>
      <c r="E1603" s="335"/>
      <c r="F1603" s="335"/>
      <c r="G1603" s="335"/>
    </row>
    <row r="1604" spans="1:7" x14ac:dyDescent="0.2">
      <c r="A1604" s="334"/>
      <c r="B1604" s="335"/>
      <c r="C1604" s="335"/>
      <c r="D1604" s="335"/>
      <c r="E1604" s="335"/>
      <c r="F1604" s="335"/>
      <c r="G1604" s="335"/>
    </row>
    <row r="1605" spans="1:7" x14ac:dyDescent="0.2">
      <c r="A1605" s="334"/>
      <c r="B1605" s="335"/>
      <c r="C1605" s="335"/>
      <c r="D1605" s="335"/>
      <c r="E1605" s="335"/>
      <c r="F1605" s="335"/>
      <c r="G1605" s="335"/>
    </row>
    <row r="1606" spans="1:7" x14ac:dyDescent="0.2">
      <c r="A1606" s="334"/>
      <c r="B1606" s="335"/>
      <c r="C1606" s="335"/>
      <c r="D1606" s="335"/>
      <c r="E1606" s="335"/>
      <c r="F1606" s="335"/>
      <c r="G1606" s="335"/>
    </row>
    <row r="1607" spans="1:7" x14ac:dyDescent="0.2">
      <c r="A1607" s="334"/>
      <c r="B1607" s="335"/>
      <c r="C1607" s="335"/>
      <c r="D1607" s="335"/>
      <c r="E1607" s="335"/>
      <c r="F1607" s="335"/>
      <c r="G1607" s="335"/>
    </row>
    <row r="1608" spans="1:7" x14ac:dyDescent="0.2">
      <c r="A1608" s="334"/>
      <c r="B1608" s="335"/>
      <c r="C1608" s="335"/>
      <c r="D1608" s="335"/>
      <c r="E1608" s="335"/>
      <c r="F1608" s="335"/>
      <c r="G1608" s="335"/>
    </row>
    <row r="1609" spans="1:7" x14ac:dyDescent="0.2">
      <c r="A1609" s="334"/>
      <c r="B1609" s="335"/>
      <c r="C1609" s="335"/>
      <c r="D1609" s="335"/>
      <c r="E1609" s="335"/>
      <c r="F1609" s="335"/>
      <c r="G1609" s="335"/>
    </row>
    <row r="1610" spans="1:7" x14ac:dyDescent="0.2">
      <c r="A1610" s="334"/>
      <c r="B1610" s="335"/>
      <c r="C1610" s="335"/>
      <c r="D1610" s="335"/>
      <c r="E1610" s="335"/>
      <c r="F1610" s="335"/>
      <c r="G1610" s="335"/>
    </row>
    <row r="1611" spans="1:7" x14ac:dyDescent="0.2">
      <c r="A1611" s="334"/>
      <c r="B1611" s="335"/>
      <c r="C1611" s="335"/>
      <c r="D1611" s="335"/>
      <c r="E1611" s="335"/>
      <c r="F1611" s="335"/>
      <c r="G1611" s="335"/>
    </row>
    <row r="1612" spans="1:7" x14ac:dyDescent="0.2">
      <c r="A1612" s="334"/>
      <c r="B1612" s="335"/>
      <c r="C1612" s="335"/>
      <c r="D1612" s="335"/>
      <c r="E1612" s="335"/>
      <c r="F1612" s="335"/>
      <c r="G1612" s="335"/>
    </row>
    <row r="1613" spans="1:7" x14ac:dyDescent="0.2">
      <c r="A1613" s="334"/>
      <c r="B1613" s="335"/>
      <c r="C1613" s="335"/>
      <c r="D1613" s="335"/>
      <c r="E1613" s="335"/>
      <c r="F1613" s="335"/>
      <c r="G1613" s="335"/>
    </row>
    <row r="1614" spans="1:7" x14ac:dyDescent="0.2">
      <c r="A1614" s="334"/>
      <c r="B1614" s="335"/>
      <c r="C1614" s="335"/>
      <c r="D1614" s="335"/>
      <c r="E1614" s="335"/>
      <c r="F1614" s="335"/>
      <c r="G1614" s="335"/>
    </row>
    <row r="1615" spans="1:7" x14ac:dyDescent="0.2">
      <c r="A1615" s="334"/>
      <c r="B1615" s="335"/>
      <c r="C1615" s="335"/>
      <c r="D1615" s="335"/>
      <c r="E1615" s="335"/>
      <c r="F1615" s="335"/>
      <c r="G1615" s="335"/>
    </row>
    <row r="1616" spans="1:7" x14ac:dyDescent="0.2">
      <c r="A1616" s="334"/>
      <c r="B1616" s="335"/>
      <c r="C1616" s="335"/>
      <c r="D1616" s="335"/>
      <c r="E1616" s="335"/>
      <c r="F1616" s="335"/>
      <c r="G1616" s="335"/>
    </row>
    <row r="1617" spans="1:7" x14ac:dyDescent="0.2">
      <c r="A1617" s="334"/>
      <c r="B1617" s="335"/>
      <c r="C1617" s="335"/>
      <c r="D1617" s="335"/>
      <c r="E1617" s="335"/>
      <c r="F1617" s="335"/>
      <c r="G1617" s="335"/>
    </row>
    <row r="1618" spans="1:7" x14ac:dyDescent="0.2">
      <c r="A1618" s="334"/>
      <c r="B1618" s="335"/>
      <c r="C1618" s="335"/>
      <c r="D1618" s="335"/>
      <c r="E1618" s="335"/>
      <c r="F1618" s="335"/>
      <c r="G1618" s="335"/>
    </row>
    <row r="1619" spans="1:7" x14ac:dyDescent="0.2">
      <c r="A1619" s="334"/>
      <c r="B1619" s="335"/>
      <c r="C1619" s="335"/>
      <c r="D1619" s="335"/>
      <c r="E1619" s="335"/>
      <c r="F1619" s="335"/>
      <c r="G1619" s="335"/>
    </row>
    <row r="1620" spans="1:7" x14ac:dyDescent="0.2">
      <c r="A1620" s="334"/>
      <c r="B1620" s="335"/>
      <c r="C1620" s="335"/>
      <c r="D1620" s="335"/>
      <c r="E1620" s="335"/>
      <c r="F1620" s="335"/>
      <c r="G1620" s="335"/>
    </row>
    <row r="1621" spans="1:7" x14ac:dyDescent="0.2">
      <c r="A1621" s="334"/>
      <c r="B1621" s="335"/>
      <c r="C1621" s="335"/>
      <c r="D1621" s="335"/>
      <c r="E1621" s="335"/>
      <c r="F1621" s="335"/>
      <c r="G1621" s="335"/>
    </row>
    <row r="1622" spans="1:7" x14ac:dyDescent="0.2">
      <c r="A1622" s="334"/>
      <c r="B1622" s="335"/>
      <c r="C1622" s="335"/>
      <c r="D1622" s="335"/>
      <c r="E1622" s="335"/>
      <c r="F1622" s="335"/>
      <c r="G1622" s="335"/>
    </row>
    <row r="1623" spans="1:7" x14ac:dyDescent="0.2">
      <c r="A1623" s="334"/>
      <c r="B1623" s="335"/>
      <c r="C1623" s="335"/>
      <c r="D1623" s="335"/>
      <c r="E1623" s="335"/>
      <c r="F1623" s="335"/>
      <c r="G1623" s="335"/>
    </row>
    <row r="1624" spans="1:7" x14ac:dyDescent="0.2">
      <c r="A1624" s="334"/>
      <c r="B1624" s="335"/>
      <c r="C1624" s="335"/>
      <c r="D1624" s="335"/>
      <c r="E1624" s="335"/>
      <c r="F1624" s="335"/>
      <c r="G1624" s="335"/>
    </row>
    <row r="1625" spans="1:7" x14ac:dyDescent="0.2">
      <c r="A1625" s="334"/>
      <c r="B1625" s="335"/>
      <c r="C1625" s="335"/>
      <c r="D1625" s="335"/>
      <c r="E1625" s="335"/>
      <c r="F1625" s="335"/>
      <c r="G1625" s="335"/>
    </row>
    <row r="1626" spans="1:7" x14ac:dyDescent="0.2">
      <c r="A1626" s="334"/>
      <c r="B1626" s="335"/>
      <c r="C1626" s="335"/>
      <c r="D1626" s="335"/>
      <c r="E1626" s="335"/>
      <c r="F1626" s="335"/>
      <c r="G1626" s="335"/>
    </row>
    <row r="1627" spans="1:7" x14ac:dyDescent="0.2">
      <c r="A1627" s="334"/>
      <c r="B1627" s="335"/>
      <c r="C1627" s="335"/>
      <c r="D1627" s="335"/>
      <c r="E1627" s="335"/>
      <c r="F1627" s="335"/>
      <c r="G1627" s="335"/>
    </row>
    <row r="1628" spans="1:7" x14ac:dyDescent="0.2">
      <c r="A1628" s="334"/>
      <c r="B1628" s="335"/>
      <c r="C1628" s="335"/>
      <c r="D1628" s="335"/>
      <c r="E1628" s="335"/>
      <c r="F1628" s="335"/>
      <c r="G1628" s="335"/>
    </row>
    <row r="1629" spans="1:7" x14ac:dyDescent="0.2">
      <c r="A1629" s="334"/>
      <c r="B1629" s="335"/>
      <c r="C1629" s="335"/>
      <c r="D1629" s="335"/>
      <c r="E1629" s="335"/>
      <c r="F1629" s="335"/>
      <c r="G1629" s="335"/>
    </row>
    <row r="1630" spans="1:7" x14ac:dyDescent="0.2">
      <c r="A1630" s="334"/>
      <c r="B1630" s="335"/>
      <c r="C1630" s="335"/>
      <c r="D1630" s="335"/>
      <c r="E1630" s="335"/>
      <c r="F1630" s="335"/>
      <c r="G1630" s="335"/>
    </row>
    <row r="1631" spans="1:7" x14ac:dyDescent="0.2">
      <c r="A1631" s="334"/>
      <c r="B1631" s="335"/>
      <c r="C1631" s="335"/>
      <c r="D1631" s="335"/>
      <c r="E1631" s="335"/>
      <c r="F1631" s="335"/>
      <c r="G1631" s="335"/>
    </row>
    <row r="1632" spans="1:7" x14ac:dyDescent="0.2">
      <c r="A1632" s="334"/>
      <c r="B1632" s="335"/>
      <c r="C1632" s="335"/>
      <c r="D1632" s="335"/>
      <c r="E1632" s="335"/>
      <c r="F1632" s="335"/>
      <c r="G1632" s="335"/>
    </row>
    <row r="1633" spans="1:7" x14ac:dyDescent="0.2">
      <c r="A1633" s="334"/>
      <c r="B1633" s="335"/>
      <c r="C1633" s="335"/>
      <c r="D1633" s="335"/>
      <c r="E1633" s="335"/>
      <c r="F1633" s="335"/>
      <c r="G1633" s="335"/>
    </row>
    <row r="1634" spans="1:7" x14ac:dyDescent="0.2">
      <c r="A1634" s="334"/>
      <c r="B1634" s="335"/>
      <c r="C1634" s="335"/>
      <c r="D1634" s="335"/>
      <c r="E1634" s="335"/>
      <c r="F1634" s="335"/>
      <c r="G1634" s="335"/>
    </row>
    <row r="1635" spans="1:7" x14ac:dyDescent="0.2">
      <c r="A1635" s="334"/>
      <c r="B1635" s="335"/>
      <c r="C1635" s="335"/>
      <c r="D1635" s="335"/>
      <c r="E1635" s="335"/>
      <c r="F1635" s="335"/>
      <c r="G1635" s="335"/>
    </row>
    <row r="1636" spans="1:7" x14ac:dyDescent="0.2">
      <c r="A1636" s="334"/>
      <c r="B1636" s="335"/>
      <c r="C1636" s="335"/>
      <c r="D1636" s="335"/>
      <c r="E1636" s="335"/>
      <c r="F1636" s="335"/>
      <c r="G1636" s="335"/>
    </row>
    <row r="1637" spans="1:7" x14ac:dyDescent="0.2">
      <c r="A1637" s="334"/>
      <c r="B1637" s="335"/>
      <c r="C1637" s="335"/>
      <c r="D1637" s="335"/>
      <c r="E1637" s="335"/>
      <c r="F1637" s="335"/>
      <c r="G1637" s="335"/>
    </row>
    <row r="1638" spans="1:7" x14ac:dyDescent="0.2">
      <c r="A1638" s="334"/>
      <c r="B1638" s="335"/>
      <c r="C1638" s="335"/>
      <c r="D1638" s="335"/>
      <c r="E1638" s="335"/>
      <c r="F1638" s="335"/>
      <c r="G1638" s="335"/>
    </row>
    <row r="1639" spans="1:7" x14ac:dyDescent="0.2">
      <c r="A1639" s="334"/>
      <c r="B1639" s="335"/>
      <c r="C1639" s="335"/>
      <c r="D1639" s="335"/>
      <c r="E1639" s="335"/>
      <c r="F1639" s="335"/>
      <c r="G1639" s="335"/>
    </row>
    <row r="1640" spans="1:7" x14ac:dyDescent="0.2">
      <c r="A1640" s="334"/>
      <c r="B1640" s="335"/>
      <c r="C1640" s="335"/>
      <c r="D1640" s="335"/>
      <c r="E1640" s="335"/>
      <c r="F1640" s="335"/>
      <c r="G1640" s="335"/>
    </row>
    <row r="1641" spans="1:7" x14ac:dyDescent="0.2">
      <c r="A1641" s="334"/>
      <c r="B1641" s="335"/>
      <c r="C1641" s="335"/>
      <c r="D1641" s="335"/>
      <c r="E1641" s="335"/>
      <c r="F1641" s="335"/>
      <c r="G1641" s="335"/>
    </row>
    <row r="1642" spans="1:7" x14ac:dyDescent="0.2">
      <c r="A1642" s="334"/>
      <c r="B1642" s="335"/>
      <c r="C1642" s="335"/>
      <c r="D1642" s="335"/>
      <c r="E1642" s="335"/>
      <c r="F1642" s="335"/>
      <c r="G1642" s="335"/>
    </row>
    <row r="1643" spans="1:7" x14ac:dyDescent="0.2">
      <c r="A1643" s="334"/>
      <c r="B1643" s="335"/>
      <c r="C1643" s="335"/>
      <c r="D1643" s="335"/>
      <c r="E1643" s="335"/>
      <c r="F1643" s="335"/>
      <c r="G1643" s="335"/>
    </row>
    <row r="1644" spans="1:7" x14ac:dyDescent="0.2">
      <c r="A1644" s="334"/>
      <c r="B1644" s="335"/>
      <c r="C1644" s="335"/>
      <c r="D1644" s="335"/>
      <c r="E1644" s="335"/>
      <c r="F1644" s="335"/>
      <c r="G1644" s="335"/>
    </row>
    <row r="1645" spans="1:7" x14ac:dyDescent="0.2">
      <c r="A1645" s="334"/>
      <c r="B1645" s="335"/>
      <c r="C1645" s="335"/>
      <c r="D1645" s="335"/>
      <c r="E1645" s="335"/>
      <c r="F1645" s="335"/>
      <c r="G1645" s="335"/>
    </row>
    <row r="1646" spans="1:7" x14ac:dyDescent="0.2">
      <c r="A1646" s="334"/>
      <c r="B1646" s="335"/>
      <c r="C1646" s="335"/>
      <c r="D1646" s="335"/>
      <c r="E1646" s="335"/>
      <c r="F1646" s="335"/>
      <c r="G1646" s="335"/>
    </row>
    <row r="1647" spans="1:7" x14ac:dyDescent="0.2">
      <c r="A1647" s="334"/>
      <c r="B1647" s="335"/>
      <c r="C1647" s="335"/>
      <c r="D1647" s="335"/>
      <c r="E1647" s="335"/>
      <c r="F1647" s="335"/>
      <c r="G1647" s="335"/>
    </row>
    <row r="1648" spans="1:7" x14ac:dyDescent="0.2">
      <c r="A1648" s="334"/>
      <c r="B1648" s="335"/>
      <c r="C1648" s="335"/>
      <c r="D1648" s="335"/>
      <c r="E1648" s="335"/>
      <c r="F1648" s="335"/>
      <c r="G1648" s="335"/>
    </row>
    <row r="1649" spans="1:7" x14ac:dyDescent="0.2">
      <c r="A1649" s="334"/>
      <c r="B1649" s="335"/>
      <c r="C1649" s="335"/>
      <c r="D1649" s="335"/>
      <c r="E1649" s="335"/>
      <c r="F1649" s="335"/>
      <c r="G1649" s="335"/>
    </row>
    <row r="1650" spans="1:7" x14ac:dyDescent="0.2">
      <c r="A1650" s="334"/>
      <c r="B1650" s="335"/>
      <c r="C1650" s="335"/>
      <c r="D1650" s="335"/>
      <c r="E1650" s="335"/>
      <c r="F1650" s="335"/>
      <c r="G1650" s="335"/>
    </row>
    <row r="1651" spans="1:7" x14ac:dyDescent="0.2">
      <c r="A1651" s="334"/>
      <c r="B1651" s="335"/>
      <c r="C1651" s="335"/>
      <c r="D1651" s="335"/>
      <c r="E1651" s="335"/>
      <c r="F1651" s="335"/>
      <c r="G1651" s="335"/>
    </row>
    <row r="1652" spans="1:7" x14ac:dyDescent="0.2">
      <c r="A1652" s="334"/>
      <c r="B1652" s="335"/>
      <c r="C1652" s="335"/>
      <c r="D1652" s="335"/>
      <c r="E1652" s="335"/>
      <c r="F1652" s="335"/>
      <c r="G1652" s="335"/>
    </row>
    <row r="1653" spans="1:7" x14ac:dyDescent="0.2">
      <c r="A1653" s="334"/>
      <c r="B1653" s="335"/>
      <c r="C1653" s="335"/>
      <c r="D1653" s="335"/>
      <c r="E1653" s="335"/>
      <c r="F1653" s="335"/>
      <c r="G1653" s="335"/>
    </row>
    <row r="1654" spans="1:7" x14ac:dyDescent="0.2">
      <c r="A1654" s="334"/>
      <c r="B1654" s="335"/>
      <c r="C1654" s="335"/>
      <c r="D1654" s="335"/>
      <c r="E1654" s="335"/>
      <c r="F1654" s="335"/>
      <c r="G1654" s="335"/>
    </row>
    <row r="1655" spans="1:7" x14ac:dyDescent="0.2">
      <c r="A1655" s="334"/>
      <c r="B1655" s="335"/>
      <c r="C1655" s="335"/>
      <c r="D1655" s="335"/>
      <c r="E1655" s="335"/>
      <c r="F1655" s="335"/>
      <c r="G1655" s="335"/>
    </row>
    <row r="1656" spans="1:7" x14ac:dyDescent="0.2">
      <c r="A1656" s="334"/>
      <c r="B1656" s="335"/>
      <c r="C1656" s="335"/>
      <c r="D1656" s="335"/>
      <c r="E1656" s="335"/>
      <c r="F1656" s="335"/>
      <c r="G1656" s="335"/>
    </row>
    <row r="1657" spans="1:7" x14ac:dyDescent="0.2">
      <c r="A1657" s="334"/>
      <c r="B1657" s="335"/>
      <c r="C1657" s="335"/>
      <c r="D1657" s="335"/>
      <c r="E1657" s="335"/>
      <c r="F1657" s="335"/>
      <c r="G1657" s="335"/>
    </row>
    <row r="1658" spans="1:7" x14ac:dyDescent="0.2">
      <c r="A1658" s="334"/>
      <c r="B1658" s="335"/>
      <c r="C1658" s="335"/>
      <c r="D1658" s="335"/>
      <c r="E1658" s="335"/>
      <c r="F1658" s="335"/>
      <c r="G1658" s="335"/>
    </row>
    <row r="1659" spans="1:7" x14ac:dyDescent="0.2">
      <c r="A1659" s="334"/>
      <c r="B1659" s="335"/>
      <c r="C1659" s="335"/>
      <c r="D1659" s="335"/>
      <c r="E1659" s="335"/>
      <c r="F1659" s="335"/>
      <c r="G1659" s="335"/>
    </row>
    <row r="1660" spans="1:7" x14ac:dyDescent="0.2">
      <c r="A1660" s="334"/>
      <c r="B1660" s="335"/>
      <c r="C1660" s="335"/>
      <c r="D1660" s="335"/>
      <c r="E1660" s="335"/>
      <c r="F1660" s="335"/>
      <c r="G1660" s="335"/>
    </row>
    <row r="1661" spans="1:7" x14ac:dyDescent="0.2">
      <c r="A1661" s="334"/>
      <c r="B1661" s="335"/>
      <c r="C1661" s="335"/>
      <c r="D1661" s="335"/>
      <c r="E1661" s="335"/>
      <c r="F1661" s="335"/>
      <c r="G1661" s="335"/>
    </row>
    <row r="1662" spans="1:7" x14ac:dyDescent="0.2">
      <c r="A1662" s="334"/>
      <c r="B1662" s="335"/>
      <c r="C1662" s="335"/>
      <c r="D1662" s="335"/>
      <c r="E1662" s="335"/>
      <c r="F1662" s="335"/>
      <c r="G1662" s="335"/>
    </row>
    <row r="1663" spans="1:7" x14ac:dyDescent="0.2">
      <c r="A1663" s="334"/>
      <c r="B1663" s="335"/>
      <c r="C1663" s="335"/>
      <c r="D1663" s="335"/>
      <c r="E1663" s="335"/>
      <c r="F1663" s="335"/>
      <c r="G1663" s="335"/>
    </row>
    <row r="1664" spans="1:7" x14ac:dyDescent="0.2">
      <c r="A1664" s="334"/>
      <c r="B1664" s="335"/>
      <c r="C1664" s="335"/>
      <c r="D1664" s="335"/>
      <c r="E1664" s="335"/>
      <c r="F1664" s="335"/>
      <c r="G1664" s="335"/>
    </row>
    <row r="1665" spans="1:7" x14ac:dyDescent="0.2">
      <c r="A1665" s="334"/>
      <c r="B1665" s="335"/>
      <c r="C1665" s="335"/>
      <c r="D1665" s="335"/>
      <c r="E1665" s="335"/>
      <c r="F1665" s="335"/>
      <c r="G1665" s="335"/>
    </row>
    <row r="1666" spans="1:7" x14ac:dyDescent="0.2">
      <c r="A1666" s="334"/>
      <c r="B1666" s="335"/>
      <c r="C1666" s="335"/>
      <c r="D1666" s="335"/>
      <c r="E1666" s="335"/>
      <c r="F1666" s="335"/>
      <c r="G1666" s="335"/>
    </row>
    <row r="1667" spans="1:7" x14ac:dyDescent="0.2">
      <c r="A1667" s="334"/>
      <c r="B1667" s="335"/>
      <c r="C1667" s="335"/>
      <c r="D1667" s="335"/>
      <c r="E1667" s="335"/>
      <c r="F1667" s="335"/>
      <c r="G1667" s="335"/>
    </row>
    <row r="1668" spans="1:7" x14ac:dyDescent="0.2">
      <c r="A1668" s="334"/>
      <c r="B1668" s="335"/>
      <c r="C1668" s="335"/>
      <c r="D1668" s="335"/>
      <c r="E1668" s="335"/>
      <c r="F1668" s="335"/>
      <c r="G1668" s="335"/>
    </row>
    <row r="1669" spans="1:7" x14ac:dyDescent="0.2">
      <c r="A1669" s="334"/>
      <c r="B1669" s="335"/>
      <c r="C1669" s="335"/>
      <c r="D1669" s="335"/>
      <c r="E1669" s="335"/>
      <c r="F1669" s="335"/>
      <c r="G1669" s="335"/>
    </row>
    <row r="1670" spans="1:7" x14ac:dyDescent="0.2">
      <c r="A1670" s="334"/>
      <c r="B1670" s="335"/>
      <c r="C1670" s="335"/>
      <c r="D1670" s="335"/>
      <c r="E1670" s="335"/>
      <c r="F1670" s="335"/>
      <c r="G1670" s="335"/>
    </row>
    <row r="1671" spans="1:7" x14ac:dyDescent="0.2">
      <c r="A1671" s="334"/>
      <c r="B1671" s="335"/>
      <c r="C1671" s="335"/>
      <c r="D1671" s="335"/>
      <c r="E1671" s="335"/>
      <c r="F1671" s="335"/>
      <c r="G1671" s="335"/>
    </row>
    <row r="1672" spans="1:7" x14ac:dyDescent="0.2">
      <c r="A1672" s="334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O48"/>
  <sheetViews>
    <sheetView workbookViewId="0"/>
  </sheetViews>
  <sheetFormatPr defaultColWidth="10.6640625" defaultRowHeight="11.25" x14ac:dyDescent="0.2"/>
  <cols>
    <col min="1" max="1" width="17.83203125" style="346" customWidth="1"/>
    <col min="2" max="2" width="8.83203125" style="346" bestFit="1" customWidth="1"/>
    <col min="3" max="3" width="9.33203125" style="346" bestFit="1" customWidth="1"/>
    <col min="4" max="4" width="8.1640625" style="346" bestFit="1" customWidth="1"/>
    <col min="5" max="6" width="6.6640625" style="346" bestFit="1" customWidth="1"/>
    <col min="7" max="7" width="8.33203125" style="346" bestFit="1" customWidth="1"/>
    <col min="8" max="8" width="7.5" style="346" bestFit="1" customWidth="1"/>
    <col min="9" max="10" width="6.6640625" style="346" bestFit="1" customWidth="1"/>
    <col min="11" max="16384" width="10.6640625" style="346"/>
  </cols>
  <sheetData>
    <row r="1" spans="1:15" s="305" customFormat="1" x14ac:dyDescent="0.2">
      <c r="A1" s="337" t="s">
        <v>41</v>
      </c>
      <c r="K1" s="338"/>
      <c r="L1" s="338"/>
      <c r="M1" s="338"/>
    </row>
    <row r="2" spans="1:15" s="305" customFormat="1" x14ac:dyDescent="0.2">
      <c r="A2" s="265" t="s">
        <v>106</v>
      </c>
      <c r="K2" s="338"/>
      <c r="L2" s="338"/>
      <c r="M2" s="338"/>
    </row>
    <row r="3" spans="1:15" s="305" customFormat="1" x14ac:dyDescent="0.2">
      <c r="A3" s="337" t="s">
        <v>127</v>
      </c>
      <c r="K3" s="338"/>
      <c r="L3" s="338"/>
      <c r="M3" s="338"/>
    </row>
    <row r="4" spans="1:15" s="305" customFormat="1" ht="12.75" customHeight="1" x14ac:dyDescent="0.2">
      <c r="A4" s="339" t="s">
        <v>128</v>
      </c>
      <c r="K4" s="338"/>
      <c r="L4" s="338"/>
      <c r="M4" s="338"/>
    </row>
    <row r="5" spans="1:15" s="305" customFormat="1" x14ac:dyDescent="0.2">
      <c r="A5" s="310" t="s">
        <v>129</v>
      </c>
      <c r="K5" s="338"/>
      <c r="L5" s="338"/>
      <c r="M5" s="338"/>
    </row>
    <row r="6" spans="1:15" s="305" customFormat="1" x14ac:dyDescent="0.2">
      <c r="A6" s="340" t="s">
        <v>130</v>
      </c>
      <c r="K6" s="338"/>
      <c r="L6" s="338"/>
      <c r="M6" s="338"/>
    </row>
    <row r="7" spans="1:15" s="305" customFormat="1" x14ac:dyDescent="0.2">
      <c r="A7" s="310" t="s">
        <v>3</v>
      </c>
      <c r="K7" s="338"/>
      <c r="L7" s="338"/>
      <c r="M7" s="338"/>
      <c r="N7" s="338"/>
      <c r="O7" s="338"/>
    </row>
    <row r="8" spans="1:15" s="305" customFormat="1" x14ac:dyDescent="0.2">
      <c r="A8" s="265"/>
      <c r="B8" s="341"/>
      <c r="K8" s="338"/>
      <c r="L8" s="338"/>
      <c r="M8" s="338"/>
      <c r="N8" s="338"/>
      <c r="O8" s="338"/>
    </row>
    <row r="9" spans="1:15" s="342" customFormat="1" x14ac:dyDescent="0.2">
      <c r="B9" s="343" t="s">
        <v>131</v>
      </c>
      <c r="C9" s="343" t="s">
        <v>9</v>
      </c>
      <c r="D9" s="343" t="s">
        <v>132</v>
      </c>
      <c r="E9" s="343" t="s">
        <v>133</v>
      </c>
      <c r="F9" s="343" t="s">
        <v>134</v>
      </c>
      <c r="G9" s="343" t="s">
        <v>135</v>
      </c>
      <c r="H9" s="343" t="s">
        <v>136</v>
      </c>
      <c r="I9" s="343" t="s">
        <v>137</v>
      </c>
      <c r="J9" s="343" t="s">
        <v>52</v>
      </c>
      <c r="K9" s="344"/>
      <c r="L9" s="344"/>
      <c r="M9" s="344"/>
      <c r="N9" s="344"/>
      <c r="O9" s="344"/>
    </row>
    <row r="10" spans="1:15" x14ac:dyDescent="0.2">
      <c r="A10" s="315">
        <v>2003</v>
      </c>
      <c r="B10" s="345">
        <v>84.5</v>
      </c>
      <c r="C10" s="345">
        <v>103.4</v>
      </c>
      <c r="D10" s="345">
        <v>103</v>
      </c>
      <c r="E10" s="345">
        <v>62.7</v>
      </c>
      <c r="F10" s="345">
        <v>91.2</v>
      </c>
      <c r="G10" s="345">
        <v>71.400000000000006</v>
      </c>
      <c r="H10" s="345">
        <v>57.1</v>
      </c>
      <c r="I10" s="345">
        <v>117.8</v>
      </c>
      <c r="J10" s="345">
        <v>81.7</v>
      </c>
      <c r="K10" s="338"/>
      <c r="L10" s="338"/>
      <c r="M10" s="338"/>
      <c r="N10" s="338"/>
      <c r="O10" s="338"/>
    </row>
    <row r="11" spans="1:15" x14ac:dyDescent="0.2">
      <c r="A11" s="315">
        <v>2004</v>
      </c>
      <c r="B11" s="345">
        <v>91.1</v>
      </c>
      <c r="C11" s="345">
        <v>108.4</v>
      </c>
      <c r="D11" s="345">
        <v>107.8</v>
      </c>
      <c r="E11" s="345">
        <v>72.900000000000006</v>
      </c>
      <c r="F11" s="345">
        <v>90.5</v>
      </c>
      <c r="G11" s="345">
        <v>72.2</v>
      </c>
      <c r="H11" s="345">
        <v>60.4</v>
      </c>
      <c r="I11" s="345">
        <v>117.7</v>
      </c>
      <c r="J11" s="345">
        <v>83.6</v>
      </c>
      <c r="K11" s="338"/>
      <c r="L11" s="338"/>
      <c r="M11" s="338"/>
      <c r="N11" s="338"/>
      <c r="O11" s="338"/>
    </row>
    <row r="12" spans="1:15" x14ac:dyDescent="0.2">
      <c r="A12" s="315">
        <v>2005</v>
      </c>
      <c r="B12" s="345">
        <v>92.1</v>
      </c>
      <c r="C12" s="345">
        <v>116.2</v>
      </c>
      <c r="D12" s="345">
        <v>114.1</v>
      </c>
      <c r="E12" s="345">
        <v>86.2</v>
      </c>
      <c r="F12" s="345">
        <v>102.5</v>
      </c>
      <c r="G12" s="345">
        <v>73.099999999999994</v>
      </c>
      <c r="H12" s="345">
        <v>64.3</v>
      </c>
      <c r="I12" s="345">
        <v>119.7</v>
      </c>
      <c r="J12" s="345">
        <v>108.8</v>
      </c>
      <c r="K12" s="338"/>
      <c r="L12" s="338"/>
      <c r="M12" s="338"/>
      <c r="N12" s="338"/>
      <c r="O12" s="338"/>
    </row>
    <row r="13" spans="1:15" x14ac:dyDescent="0.2">
      <c r="A13" s="315">
        <v>2006</v>
      </c>
      <c r="B13" s="345">
        <v>96.5</v>
      </c>
      <c r="C13" s="345">
        <v>121.4</v>
      </c>
      <c r="D13" s="345">
        <v>117.6</v>
      </c>
      <c r="E13" s="345">
        <v>95.2</v>
      </c>
      <c r="F13" s="345">
        <v>109.1</v>
      </c>
      <c r="G13" s="345">
        <v>73.8</v>
      </c>
      <c r="H13" s="345">
        <v>66.900000000000006</v>
      </c>
      <c r="I13" s="345">
        <v>117.8</v>
      </c>
      <c r="J13" s="345">
        <v>101.1</v>
      </c>
      <c r="K13" s="338"/>
      <c r="L13" s="338"/>
      <c r="M13" s="338"/>
      <c r="N13" s="338"/>
      <c r="O13" s="338"/>
    </row>
    <row r="14" spans="1:15" x14ac:dyDescent="0.2">
      <c r="A14" s="315">
        <v>2007</v>
      </c>
      <c r="B14" s="345">
        <v>99</v>
      </c>
      <c r="C14" s="345">
        <v>128.69999999999999</v>
      </c>
      <c r="D14" s="345">
        <v>118.1</v>
      </c>
      <c r="E14" s="345">
        <v>103</v>
      </c>
      <c r="F14" s="345">
        <v>115.2</v>
      </c>
      <c r="G14" s="345">
        <v>77.900000000000006</v>
      </c>
      <c r="H14" s="345">
        <v>69</v>
      </c>
      <c r="I14" s="345">
        <v>113.8</v>
      </c>
      <c r="J14" s="345">
        <v>107.9</v>
      </c>
      <c r="K14" s="338"/>
      <c r="L14" s="338"/>
      <c r="M14" s="338"/>
      <c r="N14" s="338"/>
      <c r="O14" s="338"/>
    </row>
    <row r="15" spans="1:15" x14ac:dyDescent="0.2">
      <c r="A15" s="315">
        <v>2008</v>
      </c>
      <c r="B15" s="345">
        <v>100.5</v>
      </c>
      <c r="C15" s="345">
        <v>132.19999999999999</v>
      </c>
      <c r="D15" s="345">
        <v>119.1</v>
      </c>
      <c r="E15" s="345">
        <v>113.3</v>
      </c>
      <c r="F15" s="345">
        <v>116.6</v>
      </c>
      <c r="G15" s="345">
        <v>75.400000000000006</v>
      </c>
      <c r="H15" s="345">
        <v>72.8</v>
      </c>
      <c r="I15" s="345">
        <v>110.4</v>
      </c>
      <c r="J15" s="345">
        <v>113.7</v>
      </c>
    </row>
    <row r="16" spans="1:15" x14ac:dyDescent="0.2">
      <c r="A16" s="315">
        <v>2009</v>
      </c>
      <c r="B16" s="345">
        <v>102.8</v>
      </c>
      <c r="C16" s="345">
        <v>145.19999999999999</v>
      </c>
      <c r="D16" s="345">
        <v>128.4</v>
      </c>
      <c r="E16" s="345">
        <v>122.6</v>
      </c>
      <c r="F16" s="345">
        <v>128.69999999999999</v>
      </c>
      <c r="G16" s="345">
        <v>86.1</v>
      </c>
      <c r="H16" s="345">
        <v>81.400000000000006</v>
      </c>
      <c r="I16" s="345">
        <v>117.1</v>
      </c>
      <c r="J16" s="345">
        <v>124.6</v>
      </c>
    </row>
    <row r="17" spans="1:10" x14ac:dyDescent="0.2">
      <c r="A17" s="315">
        <v>2010</v>
      </c>
      <c r="B17" s="345">
        <v>98.8</v>
      </c>
      <c r="C17" s="345">
        <v>140.9</v>
      </c>
      <c r="D17" s="345">
        <v>128.5</v>
      </c>
      <c r="E17" s="345">
        <v>118.1</v>
      </c>
      <c r="F17" s="345">
        <v>123.3</v>
      </c>
      <c r="G17" s="345">
        <v>85.4</v>
      </c>
      <c r="H17" s="345">
        <v>81.400000000000006</v>
      </c>
      <c r="I17" s="345">
        <v>118.3</v>
      </c>
      <c r="J17" s="345">
        <v>131.69999999999999</v>
      </c>
    </row>
    <row r="18" spans="1:10" x14ac:dyDescent="0.2">
      <c r="A18" s="315">
        <v>2011</v>
      </c>
      <c r="B18" s="345">
        <v>95.4</v>
      </c>
      <c r="C18" s="345">
        <v>140.6</v>
      </c>
      <c r="D18" s="345">
        <v>127.6</v>
      </c>
      <c r="E18" s="345">
        <v>112.4</v>
      </c>
      <c r="F18" s="345">
        <v>113.5</v>
      </c>
      <c r="G18" s="345">
        <v>84.8</v>
      </c>
      <c r="H18" s="345">
        <v>81.599999999999994</v>
      </c>
      <c r="I18" s="345">
        <v>120.2</v>
      </c>
      <c r="J18" s="345">
        <v>134.69999999999999</v>
      </c>
    </row>
    <row r="19" spans="1:10" x14ac:dyDescent="0.2">
      <c r="A19" s="315">
        <v>2012</v>
      </c>
      <c r="B19" s="345"/>
      <c r="C19" s="345"/>
      <c r="D19" s="345"/>
      <c r="E19" s="345"/>
      <c r="F19" s="345">
        <v>109.3</v>
      </c>
      <c r="G19" s="345"/>
      <c r="H19" s="345"/>
      <c r="I19" s="345"/>
      <c r="J19" s="345"/>
    </row>
    <row r="20" spans="1:10" x14ac:dyDescent="0.2">
      <c r="A20" s="345"/>
      <c r="B20" s="347"/>
      <c r="C20" s="348"/>
      <c r="D20" s="348"/>
      <c r="E20" s="348"/>
      <c r="F20" s="348"/>
      <c r="G20" s="348"/>
      <c r="H20" s="348"/>
      <c r="I20" s="348"/>
      <c r="J20" s="348"/>
    </row>
    <row r="21" spans="1:10" x14ac:dyDescent="0.2">
      <c r="A21" s="311"/>
      <c r="B21" s="349"/>
      <c r="C21" s="350"/>
      <c r="D21" s="350"/>
      <c r="E21" s="350"/>
      <c r="F21" s="350"/>
      <c r="G21" s="350"/>
      <c r="H21" s="350"/>
      <c r="I21" s="350"/>
      <c r="J21" s="350"/>
    </row>
    <row r="22" spans="1:10" x14ac:dyDescent="0.2">
      <c r="A22" s="351"/>
      <c r="B22" s="349"/>
      <c r="C22" s="350"/>
      <c r="D22" s="350"/>
      <c r="E22" s="350"/>
      <c r="F22" s="350"/>
      <c r="G22" s="350"/>
      <c r="H22" s="350"/>
      <c r="I22" s="350"/>
      <c r="J22" s="350"/>
    </row>
    <row r="23" spans="1:10" x14ac:dyDescent="0.2">
      <c r="A23" s="311"/>
      <c r="B23" s="349"/>
      <c r="C23" s="350"/>
      <c r="D23" s="350"/>
      <c r="E23" s="350"/>
      <c r="F23" s="350"/>
      <c r="G23" s="350"/>
      <c r="H23" s="350"/>
      <c r="I23" s="350"/>
      <c r="J23" s="350"/>
    </row>
    <row r="24" spans="1:10" x14ac:dyDescent="0.2">
      <c r="A24" s="311"/>
      <c r="B24" s="349"/>
      <c r="C24" s="350"/>
      <c r="D24" s="350"/>
      <c r="E24" s="350"/>
      <c r="F24" s="350"/>
      <c r="G24" s="350"/>
      <c r="H24" s="350"/>
      <c r="I24" s="350"/>
      <c r="J24" s="350"/>
    </row>
    <row r="25" spans="1:10" x14ac:dyDescent="0.2">
      <c r="A25" s="311"/>
      <c r="B25" s="349"/>
      <c r="C25" s="350"/>
      <c r="D25" s="350"/>
      <c r="E25" s="350"/>
      <c r="F25" s="350"/>
      <c r="G25" s="350"/>
      <c r="H25" s="350"/>
      <c r="I25" s="350"/>
      <c r="J25" s="350"/>
    </row>
    <row r="26" spans="1:10" x14ac:dyDescent="0.2">
      <c r="A26" s="311"/>
      <c r="B26" s="349"/>
      <c r="C26" s="350"/>
      <c r="D26" s="350"/>
      <c r="E26" s="350"/>
      <c r="F26" s="350"/>
      <c r="G26" s="350"/>
      <c r="H26" s="350"/>
      <c r="I26" s="350"/>
      <c r="J26" s="350"/>
    </row>
    <row r="27" spans="1:10" x14ac:dyDescent="0.2">
      <c r="A27" s="311"/>
      <c r="B27" s="349"/>
      <c r="C27" s="350"/>
      <c r="D27" s="350"/>
      <c r="E27" s="350"/>
      <c r="F27" s="350"/>
      <c r="G27" s="350"/>
      <c r="H27" s="350"/>
      <c r="I27" s="350"/>
      <c r="J27" s="350"/>
    </row>
    <row r="28" spans="1:10" x14ac:dyDescent="0.2">
      <c r="A28" s="311"/>
      <c r="B28" s="349"/>
      <c r="C28" s="350"/>
      <c r="D28" s="350"/>
      <c r="E28" s="350"/>
      <c r="F28" s="350"/>
      <c r="G28" s="350"/>
      <c r="H28" s="350"/>
      <c r="I28" s="350"/>
      <c r="J28" s="350"/>
    </row>
    <row r="29" spans="1:10" x14ac:dyDescent="0.2">
      <c r="A29" s="311"/>
      <c r="B29" s="349"/>
      <c r="C29" s="350"/>
      <c r="D29" s="350"/>
      <c r="E29" s="350"/>
      <c r="F29" s="350"/>
      <c r="G29" s="350"/>
      <c r="H29" s="350"/>
      <c r="I29" s="350"/>
      <c r="J29" s="350"/>
    </row>
    <row r="30" spans="1:10" x14ac:dyDescent="0.2">
      <c r="A30" s="311"/>
      <c r="B30" s="349"/>
      <c r="C30" s="350"/>
      <c r="D30" s="350"/>
      <c r="E30" s="350"/>
      <c r="F30" s="350"/>
      <c r="G30" s="350"/>
      <c r="H30" s="350"/>
      <c r="I30" s="350"/>
      <c r="J30" s="350"/>
    </row>
    <row r="31" spans="1:10" x14ac:dyDescent="0.2">
      <c r="A31" s="311"/>
      <c r="B31" s="352"/>
      <c r="C31" s="350"/>
      <c r="D31" s="350"/>
      <c r="E31" s="350"/>
      <c r="F31" s="350"/>
      <c r="G31" s="350"/>
      <c r="H31" s="350"/>
      <c r="I31" s="350"/>
      <c r="J31" s="350"/>
    </row>
    <row r="32" spans="1:10" x14ac:dyDescent="0.2">
      <c r="A32" s="311"/>
      <c r="B32" s="353"/>
      <c r="C32" s="350"/>
      <c r="D32" s="350"/>
      <c r="E32" s="350"/>
      <c r="F32" s="350"/>
      <c r="G32" s="350"/>
      <c r="H32" s="350"/>
      <c r="I32" s="350"/>
      <c r="J32" s="350"/>
    </row>
    <row r="33" spans="1:10" x14ac:dyDescent="0.2">
      <c r="A33" s="311"/>
      <c r="B33" s="349"/>
      <c r="C33" s="350"/>
      <c r="D33" s="350"/>
      <c r="E33" s="350"/>
      <c r="F33" s="350"/>
      <c r="G33" s="350"/>
      <c r="H33" s="350"/>
      <c r="I33" s="350"/>
      <c r="J33" s="350"/>
    </row>
    <row r="34" spans="1:10" x14ac:dyDescent="0.2">
      <c r="A34" s="311"/>
      <c r="B34" s="349"/>
      <c r="C34" s="350"/>
      <c r="D34" s="350"/>
      <c r="E34" s="350"/>
      <c r="F34" s="350"/>
      <c r="G34" s="350"/>
      <c r="H34" s="350"/>
      <c r="I34" s="350"/>
      <c r="J34" s="350"/>
    </row>
    <row r="35" spans="1:10" x14ac:dyDescent="0.2">
      <c r="A35" s="311"/>
      <c r="B35" s="349"/>
      <c r="C35" s="350"/>
      <c r="D35" s="350"/>
      <c r="E35" s="350"/>
      <c r="F35" s="350"/>
      <c r="G35" s="350"/>
      <c r="H35" s="350"/>
      <c r="I35" s="350"/>
      <c r="J35" s="350"/>
    </row>
    <row r="36" spans="1:10" x14ac:dyDescent="0.2">
      <c r="A36" s="311"/>
      <c r="B36" s="349"/>
      <c r="C36" s="350"/>
      <c r="D36" s="350"/>
      <c r="E36" s="350"/>
      <c r="F36" s="350"/>
      <c r="G36" s="350"/>
      <c r="H36" s="350"/>
      <c r="I36" s="350"/>
      <c r="J36" s="350"/>
    </row>
    <row r="37" spans="1:10" x14ac:dyDescent="0.2">
      <c r="A37" s="311"/>
      <c r="B37" s="353"/>
      <c r="C37" s="350"/>
      <c r="D37" s="350"/>
      <c r="E37" s="350"/>
      <c r="F37" s="350"/>
      <c r="G37" s="350"/>
      <c r="H37" s="350"/>
      <c r="I37" s="350"/>
      <c r="J37" s="350"/>
    </row>
    <row r="38" spans="1:10" x14ac:dyDescent="0.2">
      <c r="A38" s="311"/>
      <c r="B38" s="349"/>
      <c r="C38" s="350"/>
      <c r="D38" s="350"/>
      <c r="E38" s="350"/>
      <c r="F38" s="350"/>
      <c r="G38" s="350"/>
      <c r="H38" s="350"/>
      <c r="I38" s="350"/>
      <c r="J38" s="350"/>
    </row>
    <row r="39" spans="1:10" x14ac:dyDescent="0.2">
      <c r="A39" s="311"/>
      <c r="B39" s="349"/>
      <c r="C39" s="350"/>
      <c r="D39" s="350"/>
      <c r="E39" s="350"/>
      <c r="F39" s="350"/>
      <c r="G39" s="350"/>
      <c r="H39" s="350"/>
      <c r="I39" s="350"/>
      <c r="J39" s="350"/>
    </row>
    <row r="40" spans="1:10" x14ac:dyDescent="0.2">
      <c r="A40" s="311"/>
      <c r="B40" s="349"/>
      <c r="C40" s="350"/>
      <c r="D40" s="350"/>
      <c r="E40" s="350"/>
      <c r="F40" s="350"/>
      <c r="G40" s="350"/>
      <c r="H40" s="350"/>
      <c r="I40" s="350"/>
      <c r="J40" s="350"/>
    </row>
    <row r="41" spans="1:10" x14ac:dyDescent="0.2">
      <c r="A41" s="311"/>
      <c r="B41" s="349"/>
      <c r="C41" s="350"/>
      <c r="D41" s="350"/>
      <c r="E41" s="350"/>
      <c r="F41" s="350"/>
      <c r="G41" s="350"/>
      <c r="H41" s="350"/>
      <c r="I41" s="350"/>
      <c r="J41" s="350"/>
    </row>
    <row r="42" spans="1:10" x14ac:dyDescent="0.2">
      <c r="A42" s="311"/>
      <c r="B42" s="349"/>
      <c r="C42" s="350"/>
      <c r="D42" s="350"/>
      <c r="E42" s="350"/>
      <c r="F42" s="350"/>
      <c r="G42" s="350"/>
      <c r="H42" s="350"/>
      <c r="I42" s="350"/>
      <c r="J42" s="350"/>
    </row>
    <row r="43" spans="1:10" x14ac:dyDescent="0.2">
      <c r="A43" s="311"/>
      <c r="B43" s="349"/>
      <c r="C43" s="350"/>
      <c r="D43" s="350"/>
      <c r="E43" s="350"/>
      <c r="F43" s="350"/>
      <c r="G43" s="350"/>
      <c r="H43" s="350"/>
      <c r="I43" s="350"/>
      <c r="J43" s="350"/>
    </row>
    <row r="44" spans="1:10" x14ac:dyDescent="0.2">
      <c r="A44" s="311"/>
      <c r="B44" s="349"/>
      <c r="C44" s="350"/>
      <c r="D44" s="350"/>
      <c r="E44" s="350"/>
      <c r="F44" s="350"/>
      <c r="G44" s="350"/>
      <c r="H44" s="350"/>
      <c r="I44" s="350"/>
      <c r="J44" s="350"/>
    </row>
    <row r="45" spans="1:10" x14ac:dyDescent="0.2">
      <c r="A45" s="311"/>
      <c r="B45" s="349"/>
      <c r="C45" s="350"/>
      <c r="D45" s="350"/>
      <c r="E45" s="350"/>
      <c r="F45" s="350"/>
      <c r="G45" s="350"/>
      <c r="H45" s="350"/>
      <c r="I45" s="350"/>
      <c r="J45" s="350"/>
    </row>
    <row r="46" spans="1:10" x14ac:dyDescent="0.2">
      <c r="A46" s="311"/>
      <c r="B46" s="354"/>
      <c r="C46" s="350"/>
      <c r="D46" s="350"/>
      <c r="E46" s="350"/>
      <c r="F46" s="350"/>
      <c r="G46" s="350"/>
      <c r="H46" s="350"/>
      <c r="I46" s="350"/>
      <c r="J46" s="350"/>
    </row>
    <row r="47" spans="1:10" x14ac:dyDescent="0.2">
      <c r="A47" s="311"/>
    </row>
    <row r="48" spans="1:10" x14ac:dyDescent="0.2">
      <c r="B48" s="355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K52"/>
  <sheetViews>
    <sheetView zoomScaleNormal="100" workbookViewId="0"/>
  </sheetViews>
  <sheetFormatPr defaultColWidth="10.6640625" defaultRowHeight="11.25" x14ac:dyDescent="0.2"/>
  <cols>
    <col min="1" max="1" width="17.83203125" style="346" customWidth="1"/>
    <col min="2" max="2" width="17.6640625" style="346" customWidth="1"/>
    <col min="3" max="3" width="18" style="346" customWidth="1"/>
    <col min="4" max="4" width="17.1640625" style="346" customWidth="1"/>
    <col min="5" max="16384" width="10.6640625" style="346"/>
  </cols>
  <sheetData>
    <row r="1" spans="1:11" s="305" customFormat="1" x14ac:dyDescent="0.2">
      <c r="A1" s="337" t="s">
        <v>41</v>
      </c>
      <c r="E1" s="338"/>
      <c r="F1" s="338"/>
      <c r="G1" s="338"/>
      <c r="H1" s="338"/>
      <c r="I1" s="338"/>
    </row>
    <row r="2" spans="1:11" s="305" customFormat="1" x14ac:dyDescent="0.2">
      <c r="A2" s="265" t="s">
        <v>106</v>
      </c>
      <c r="E2" s="338"/>
      <c r="F2" s="338"/>
      <c r="G2" s="338"/>
      <c r="H2" s="338"/>
      <c r="I2" s="338"/>
    </row>
    <row r="3" spans="1:11" s="305" customFormat="1" x14ac:dyDescent="0.2">
      <c r="A3" s="337" t="s">
        <v>138</v>
      </c>
      <c r="E3" s="338"/>
      <c r="F3" s="338"/>
      <c r="G3" s="338"/>
      <c r="H3" s="338"/>
      <c r="I3" s="338"/>
    </row>
    <row r="4" spans="1:11" s="305" customFormat="1" ht="12.75" customHeight="1" x14ac:dyDescent="0.2">
      <c r="A4" s="339" t="s">
        <v>139</v>
      </c>
      <c r="E4" s="338"/>
      <c r="F4" s="338"/>
      <c r="G4" s="338"/>
      <c r="H4" s="338"/>
      <c r="I4" s="338"/>
    </row>
    <row r="5" spans="1:11" s="305" customFormat="1" x14ac:dyDescent="0.2">
      <c r="A5" s="804" t="s">
        <v>140</v>
      </c>
      <c r="B5" s="804"/>
      <c r="C5" s="804"/>
      <c r="D5" s="804"/>
      <c r="E5" s="338"/>
      <c r="F5" s="338"/>
      <c r="G5" s="338"/>
      <c r="H5" s="338"/>
      <c r="I5" s="338"/>
    </row>
    <row r="6" spans="1:11" s="305" customFormat="1" x14ac:dyDescent="0.2">
      <c r="A6" s="340" t="s">
        <v>141</v>
      </c>
      <c r="E6" s="338"/>
      <c r="F6" s="338"/>
      <c r="G6" s="338"/>
      <c r="H6" s="338"/>
      <c r="I6" s="338"/>
    </row>
    <row r="7" spans="1:11" s="305" customFormat="1" x14ac:dyDescent="0.2">
      <c r="A7" s="310" t="s">
        <v>0</v>
      </c>
      <c r="E7" s="338"/>
      <c r="F7" s="338"/>
      <c r="G7" s="338"/>
      <c r="H7" s="338"/>
      <c r="I7" s="338"/>
      <c r="J7" s="338"/>
      <c r="K7" s="338"/>
    </row>
    <row r="8" spans="1:11" s="305" customFormat="1" x14ac:dyDescent="0.2">
      <c r="A8" s="265"/>
      <c r="B8" s="341"/>
      <c r="E8" s="338"/>
      <c r="F8" s="338"/>
      <c r="G8" s="338"/>
      <c r="H8" s="338"/>
      <c r="I8" s="338"/>
      <c r="J8" s="338"/>
      <c r="K8" s="338"/>
    </row>
    <row r="9" spans="1:11" ht="42.75" x14ac:dyDescent="0.2">
      <c r="B9" s="356" t="s">
        <v>142</v>
      </c>
      <c r="C9" s="356" t="s">
        <v>143</v>
      </c>
      <c r="D9" s="356" t="s">
        <v>144</v>
      </c>
      <c r="E9" s="338"/>
      <c r="F9" s="338"/>
      <c r="G9" s="338"/>
      <c r="H9" s="338"/>
      <c r="I9" s="338"/>
      <c r="J9" s="338"/>
      <c r="K9" s="338"/>
    </row>
    <row r="10" spans="1:11" x14ac:dyDescent="0.2">
      <c r="A10" s="315">
        <v>2000</v>
      </c>
      <c r="B10" s="351">
        <v>91.7</v>
      </c>
      <c r="C10" s="351">
        <v>166.8</v>
      </c>
      <c r="D10" s="351">
        <v>181.8</v>
      </c>
      <c r="E10" s="338"/>
      <c r="F10" s="338"/>
      <c r="G10" s="338"/>
      <c r="H10" s="338"/>
      <c r="I10" s="338"/>
      <c r="J10" s="338"/>
      <c r="K10" s="338"/>
    </row>
    <row r="11" spans="1:11" x14ac:dyDescent="0.2">
      <c r="A11" s="315">
        <v>2001</v>
      </c>
      <c r="B11" s="351">
        <v>109.5</v>
      </c>
      <c r="C11" s="351">
        <v>183.8</v>
      </c>
      <c r="D11" s="351">
        <v>167.9</v>
      </c>
      <c r="E11" s="338"/>
      <c r="F11" s="338"/>
      <c r="G11" s="338"/>
      <c r="H11" s="338"/>
      <c r="I11" s="338"/>
      <c r="J11" s="338"/>
      <c r="K11" s="338"/>
    </row>
    <row r="12" spans="1:11" x14ac:dyDescent="0.2">
      <c r="A12" s="315">
        <v>2002</v>
      </c>
      <c r="B12" s="351">
        <v>112.8</v>
      </c>
      <c r="C12" s="351">
        <v>184.9</v>
      </c>
      <c r="D12" s="351">
        <v>163.9</v>
      </c>
      <c r="E12" s="338"/>
      <c r="F12" s="338"/>
      <c r="G12" s="338"/>
      <c r="H12" s="338"/>
      <c r="I12" s="338"/>
      <c r="J12" s="338"/>
      <c r="K12" s="338"/>
    </row>
    <row r="13" spans="1:11" x14ac:dyDescent="0.2">
      <c r="A13" s="315">
        <v>2003</v>
      </c>
      <c r="B13" s="351">
        <v>94</v>
      </c>
      <c r="C13" s="351">
        <v>182</v>
      </c>
      <c r="D13" s="351">
        <v>193.5</v>
      </c>
      <c r="E13" s="338"/>
      <c r="F13" s="338"/>
      <c r="G13" s="338"/>
      <c r="H13" s="338"/>
      <c r="I13" s="338"/>
      <c r="J13" s="338"/>
      <c r="K13" s="338"/>
    </row>
    <row r="14" spans="1:11" x14ac:dyDescent="0.2">
      <c r="A14" s="315">
        <v>2004</v>
      </c>
      <c r="B14" s="351">
        <v>78.2</v>
      </c>
      <c r="C14" s="351">
        <v>177</v>
      </c>
      <c r="D14" s="351">
        <v>226.5</v>
      </c>
      <c r="E14" s="338"/>
      <c r="F14" s="338"/>
      <c r="G14" s="338"/>
      <c r="H14" s="338"/>
      <c r="I14" s="338"/>
      <c r="J14" s="338"/>
      <c r="K14" s="338"/>
    </row>
    <row r="15" spans="1:11" x14ac:dyDescent="0.2">
      <c r="A15" s="315">
        <v>2005</v>
      </c>
      <c r="B15" s="351">
        <v>70.2</v>
      </c>
      <c r="C15" s="351">
        <v>190.1</v>
      </c>
      <c r="D15" s="351">
        <v>270.7</v>
      </c>
      <c r="E15" s="338"/>
      <c r="F15" s="338"/>
      <c r="G15" s="338"/>
      <c r="H15" s="338"/>
      <c r="I15" s="338"/>
      <c r="J15" s="338"/>
      <c r="K15" s="338"/>
    </row>
    <row r="16" spans="1:11" x14ac:dyDescent="0.2">
      <c r="A16" s="315">
        <v>2006</v>
      </c>
      <c r="B16" s="351">
        <v>76.900000000000006</v>
      </c>
      <c r="C16" s="351">
        <v>202.1</v>
      </c>
      <c r="D16" s="351">
        <v>263</v>
      </c>
      <c r="E16" s="338"/>
      <c r="F16" s="338"/>
      <c r="G16" s="338"/>
      <c r="H16" s="338"/>
      <c r="I16" s="338"/>
      <c r="J16" s="338"/>
      <c r="K16" s="338"/>
    </row>
    <row r="17" spans="1:11" x14ac:dyDescent="0.2">
      <c r="A17" s="315">
        <v>2007</v>
      </c>
      <c r="B17" s="351">
        <v>72.900000000000006</v>
      </c>
      <c r="C17" s="351">
        <v>203.2</v>
      </c>
      <c r="D17" s="351">
        <v>278.8</v>
      </c>
      <c r="E17" s="338"/>
      <c r="F17" s="338"/>
      <c r="G17" s="338"/>
      <c r="H17" s="338"/>
      <c r="I17" s="338"/>
      <c r="J17" s="338"/>
      <c r="K17" s="338"/>
    </row>
    <row r="18" spans="1:11" x14ac:dyDescent="0.2">
      <c r="A18" s="315">
        <v>2008</v>
      </c>
      <c r="B18" s="351">
        <v>102.2</v>
      </c>
      <c r="C18" s="351">
        <v>220.5</v>
      </c>
      <c r="D18" s="351">
        <v>216.3</v>
      </c>
    </row>
    <row r="19" spans="1:11" x14ac:dyDescent="0.2">
      <c r="A19" s="315">
        <v>2009</v>
      </c>
      <c r="B19" s="351">
        <v>138.6</v>
      </c>
      <c r="C19" s="351">
        <v>255.5</v>
      </c>
      <c r="D19" s="351">
        <v>184.7</v>
      </c>
    </row>
    <row r="20" spans="1:11" x14ac:dyDescent="0.2">
      <c r="A20" s="315">
        <v>2010</v>
      </c>
      <c r="B20" s="351">
        <v>145.1</v>
      </c>
      <c r="C20" s="351">
        <v>278</v>
      </c>
      <c r="D20" s="351">
        <v>190.9</v>
      </c>
    </row>
    <row r="21" spans="1:11" x14ac:dyDescent="0.2">
      <c r="A21" s="315">
        <v>2011</v>
      </c>
      <c r="B21" s="351">
        <v>124.5</v>
      </c>
      <c r="C21" s="351">
        <v>244.2</v>
      </c>
      <c r="D21" s="351">
        <v>195.2</v>
      </c>
    </row>
    <row r="22" spans="1:11" x14ac:dyDescent="0.2">
      <c r="A22" s="315">
        <v>2012</v>
      </c>
      <c r="B22" s="351">
        <v>118.3</v>
      </c>
      <c r="C22" s="351">
        <v>231.1</v>
      </c>
      <c r="D22" s="351">
        <v>196.3</v>
      </c>
    </row>
    <row r="23" spans="1:11" x14ac:dyDescent="0.2">
      <c r="A23" s="351"/>
      <c r="B23" s="353"/>
      <c r="C23" s="350"/>
    </row>
    <row r="24" spans="1:11" x14ac:dyDescent="0.2">
      <c r="A24" s="357"/>
      <c r="B24" s="357"/>
      <c r="C24" s="357"/>
      <c r="D24" s="357"/>
    </row>
    <row r="25" spans="1:11" x14ac:dyDescent="0.2">
      <c r="A25" s="351"/>
      <c r="B25" s="349"/>
      <c r="C25" s="350"/>
    </row>
    <row r="26" spans="1:11" x14ac:dyDescent="0.2">
      <c r="A26" s="311"/>
      <c r="B26" s="349"/>
      <c r="C26" s="350"/>
    </row>
    <row r="27" spans="1:11" x14ac:dyDescent="0.2">
      <c r="A27" s="311"/>
      <c r="B27" s="349"/>
      <c r="C27" s="350"/>
    </row>
    <row r="28" spans="1:11" x14ac:dyDescent="0.2">
      <c r="A28" s="311"/>
      <c r="B28" s="349"/>
      <c r="C28" s="350"/>
    </row>
    <row r="29" spans="1:11" x14ac:dyDescent="0.2">
      <c r="A29" s="311"/>
      <c r="B29" s="349"/>
      <c r="C29" s="350"/>
    </row>
    <row r="30" spans="1:11" x14ac:dyDescent="0.2">
      <c r="A30" s="311"/>
      <c r="B30" s="349"/>
      <c r="C30" s="350"/>
    </row>
    <row r="31" spans="1:11" x14ac:dyDescent="0.2">
      <c r="A31" s="311"/>
      <c r="B31" s="349"/>
      <c r="C31" s="350"/>
    </row>
    <row r="32" spans="1:11" x14ac:dyDescent="0.2">
      <c r="A32" s="311"/>
      <c r="B32" s="349"/>
      <c r="C32" s="350"/>
    </row>
    <row r="33" spans="1:4" x14ac:dyDescent="0.2">
      <c r="A33" s="311"/>
      <c r="B33" s="349"/>
      <c r="C33" s="350"/>
    </row>
    <row r="34" spans="1:4" x14ac:dyDescent="0.2">
      <c r="A34" s="311"/>
      <c r="B34" s="352"/>
      <c r="C34" s="350"/>
    </row>
    <row r="35" spans="1:4" x14ac:dyDescent="0.2">
      <c r="A35" s="311"/>
      <c r="B35" s="353"/>
      <c r="C35" s="350"/>
    </row>
    <row r="36" spans="1:4" x14ac:dyDescent="0.2">
      <c r="A36" s="311"/>
      <c r="B36" s="349"/>
      <c r="C36" s="350"/>
      <c r="D36" s="358"/>
    </row>
    <row r="37" spans="1:4" x14ac:dyDescent="0.2">
      <c r="A37" s="311"/>
      <c r="B37" s="349"/>
      <c r="C37" s="350"/>
      <c r="D37" s="358"/>
    </row>
    <row r="38" spans="1:4" x14ac:dyDescent="0.2">
      <c r="A38" s="311"/>
      <c r="B38" s="349"/>
      <c r="C38" s="350"/>
    </row>
    <row r="39" spans="1:4" x14ac:dyDescent="0.2">
      <c r="A39" s="311"/>
      <c r="B39" s="349"/>
      <c r="C39" s="350"/>
      <c r="D39" s="358"/>
    </row>
    <row r="40" spans="1:4" x14ac:dyDescent="0.2">
      <c r="A40" s="311"/>
      <c r="B40" s="353"/>
      <c r="C40" s="350"/>
      <c r="D40" s="358"/>
    </row>
    <row r="41" spans="1:4" x14ac:dyDescent="0.2">
      <c r="A41" s="311"/>
      <c r="B41" s="349"/>
      <c r="C41" s="350"/>
    </row>
    <row r="42" spans="1:4" x14ac:dyDescent="0.2">
      <c r="A42" s="311"/>
      <c r="B42" s="349"/>
      <c r="C42" s="350"/>
      <c r="D42" s="358"/>
    </row>
    <row r="43" spans="1:4" x14ac:dyDescent="0.2">
      <c r="A43" s="311"/>
      <c r="B43" s="349"/>
      <c r="C43" s="350"/>
      <c r="D43" s="358"/>
    </row>
    <row r="44" spans="1:4" x14ac:dyDescent="0.2">
      <c r="A44" s="311"/>
      <c r="B44" s="349"/>
      <c r="C44" s="350"/>
    </row>
    <row r="45" spans="1:4" x14ac:dyDescent="0.2">
      <c r="A45" s="311"/>
      <c r="B45" s="349"/>
      <c r="C45" s="350"/>
      <c r="D45" s="358"/>
    </row>
    <row r="46" spans="1:4" x14ac:dyDescent="0.2">
      <c r="A46" s="311"/>
      <c r="B46" s="349"/>
      <c r="C46" s="350"/>
      <c r="D46" s="358"/>
    </row>
    <row r="47" spans="1:4" x14ac:dyDescent="0.2">
      <c r="A47" s="311"/>
      <c r="B47" s="349"/>
      <c r="C47" s="350"/>
      <c r="D47" s="358"/>
    </row>
    <row r="48" spans="1:4" x14ac:dyDescent="0.2">
      <c r="A48" s="311"/>
      <c r="B48" s="349"/>
      <c r="C48" s="350"/>
      <c r="D48" s="358"/>
    </row>
    <row r="49" spans="1:4" x14ac:dyDescent="0.2">
      <c r="A49" s="311"/>
      <c r="B49" s="354"/>
      <c r="C49" s="350"/>
      <c r="D49" s="358"/>
    </row>
    <row r="50" spans="1:4" x14ac:dyDescent="0.2">
      <c r="A50" s="311"/>
      <c r="D50" s="358"/>
    </row>
    <row r="51" spans="1:4" x14ac:dyDescent="0.2">
      <c r="B51" s="355"/>
      <c r="D51" s="358"/>
    </row>
    <row r="52" spans="1:4" x14ac:dyDescent="0.2">
      <c r="D52" s="358"/>
    </row>
  </sheetData>
  <mergeCells count="1">
    <mergeCell ref="A5:D5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D1728"/>
  <sheetViews>
    <sheetView zoomScaleNormal="100" workbookViewId="0"/>
  </sheetViews>
  <sheetFormatPr defaultColWidth="10.6640625" defaultRowHeight="11.25" x14ac:dyDescent="0.2"/>
  <cols>
    <col min="1" max="1" width="17" style="306" customWidth="1"/>
    <col min="2" max="2" width="18.1640625" style="306" customWidth="1"/>
    <col min="3" max="3" width="17.33203125" style="306" customWidth="1"/>
    <col min="4" max="4" width="17.6640625" style="306" customWidth="1"/>
    <col min="5" max="16384" width="10.6640625" style="306"/>
  </cols>
  <sheetData>
    <row r="1" spans="1:4" x14ac:dyDescent="0.2">
      <c r="A1" s="359" t="s">
        <v>41</v>
      </c>
    </row>
    <row r="2" spans="1:4" x14ac:dyDescent="0.2">
      <c r="A2" s="265" t="s">
        <v>106</v>
      </c>
    </row>
    <row r="3" spans="1:4" x14ac:dyDescent="0.2">
      <c r="A3" s="360" t="s">
        <v>145</v>
      </c>
    </row>
    <row r="4" spans="1:4" x14ac:dyDescent="0.2">
      <c r="A4" s="361" t="s">
        <v>146</v>
      </c>
    </row>
    <row r="5" spans="1:4" ht="50.25" customHeight="1" x14ac:dyDescent="0.2">
      <c r="A5" s="804" t="s">
        <v>147</v>
      </c>
      <c r="B5" s="804"/>
      <c r="C5" s="804"/>
      <c r="D5" s="804"/>
    </row>
    <row r="6" spans="1:4" x14ac:dyDescent="0.2">
      <c r="A6" s="362" t="s">
        <v>148</v>
      </c>
    </row>
    <row r="7" spans="1:4" x14ac:dyDescent="0.2">
      <c r="A7" s="308" t="s">
        <v>0</v>
      </c>
    </row>
    <row r="9" spans="1:4" ht="53.25" x14ac:dyDescent="0.2">
      <c r="A9" s="363"/>
      <c r="B9" s="364" t="s">
        <v>149</v>
      </c>
      <c r="C9" s="364" t="s">
        <v>150</v>
      </c>
      <c r="D9" s="364" t="s">
        <v>151</v>
      </c>
    </row>
    <row r="10" spans="1:4" ht="21.75" x14ac:dyDescent="0.2">
      <c r="A10" s="365" t="s">
        <v>152</v>
      </c>
      <c r="B10" s="366">
        <v>38</v>
      </c>
      <c r="C10" s="367">
        <v>43</v>
      </c>
      <c r="D10" s="366">
        <v>19</v>
      </c>
    </row>
    <row r="11" spans="1:4" ht="21.75" x14ac:dyDescent="0.2">
      <c r="A11" s="368" t="s">
        <v>153</v>
      </c>
      <c r="B11" s="366">
        <v>35</v>
      </c>
      <c r="C11" s="366">
        <v>45</v>
      </c>
      <c r="D11" s="366">
        <v>20</v>
      </c>
    </row>
    <row r="12" spans="1:4" ht="21.75" x14ac:dyDescent="0.2">
      <c r="A12" s="368" t="s">
        <v>154</v>
      </c>
      <c r="B12" s="367">
        <v>30</v>
      </c>
      <c r="C12" s="369">
        <v>50</v>
      </c>
      <c r="D12" s="369">
        <v>20</v>
      </c>
    </row>
    <row r="13" spans="1:4" ht="21.75" x14ac:dyDescent="0.2">
      <c r="A13" s="368" t="s">
        <v>155</v>
      </c>
      <c r="B13" s="367">
        <v>30</v>
      </c>
      <c r="C13" s="369">
        <v>52</v>
      </c>
      <c r="D13" s="369">
        <v>18</v>
      </c>
    </row>
    <row r="14" spans="1:4" ht="21.75" x14ac:dyDescent="0.2">
      <c r="A14" s="368" t="s">
        <v>156</v>
      </c>
      <c r="B14" s="367">
        <v>28</v>
      </c>
      <c r="C14" s="369">
        <v>56</v>
      </c>
      <c r="D14" s="369">
        <v>16</v>
      </c>
    </row>
    <row r="15" spans="1:4" ht="21.75" x14ac:dyDescent="0.2">
      <c r="A15" s="368" t="s">
        <v>157</v>
      </c>
      <c r="B15" s="367">
        <v>30</v>
      </c>
      <c r="C15" s="369">
        <v>56</v>
      </c>
      <c r="D15" s="369">
        <v>14</v>
      </c>
    </row>
    <row r="16" spans="1:4" ht="21.75" x14ac:dyDescent="0.2">
      <c r="A16" s="368" t="s">
        <v>158</v>
      </c>
      <c r="B16" s="367">
        <v>30</v>
      </c>
      <c r="C16" s="369">
        <v>56</v>
      </c>
      <c r="D16" s="369">
        <v>14</v>
      </c>
    </row>
    <row r="17" spans="1:4" x14ac:dyDescent="0.2">
      <c r="A17" s="370"/>
      <c r="C17" s="371"/>
      <c r="D17" s="371"/>
    </row>
    <row r="18" spans="1:4" x14ac:dyDescent="0.2">
      <c r="A18" s="370"/>
      <c r="D18" s="371"/>
    </row>
    <row r="19" spans="1:4" x14ac:dyDescent="0.2">
      <c r="A19" s="370"/>
      <c r="B19" s="371"/>
      <c r="C19" s="371"/>
      <c r="D19" s="371"/>
    </row>
    <row r="20" spans="1:4" x14ac:dyDescent="0.2">
      <c r="A20" s="370"/>
      <c r="C20" s="371"/>
      <c r="D20" s="371"/>
    </row>
    <row r="21" spans="1:4" x14ac:dyDescent="0.2">
      <c r="A21" s="370"/>
      <c r="C21" s="372"/>
      <c r="D21" s="372"/>
    </row>
    <row r="22" spans="1:4" x14ac:dyDescent="0.2">
      <c r="A22" s="370"/>
      <c r="C22" s="372"/>
    </row>
    <row r="23" spans="1:4" x14ac:dyDescent="0.2">
      <c r="A23" s="370"/>
      <c r="B23" s="372"/>
      <c r="C23" s="372"/>
    </row>
    <row r="24" spans="1:4" x14ac:dyDescent="0.2">
      <c r="A24" s="370"/>
      <c r="B24" s="372"/>
      <c r="C24" s="372"/>
    </row>
    <row r="25" spans="1:4" x14ac:dyDescent="0.2">
      <c r="A25" s="370"/>
      <c r="B25" s="372"/>
      <c r="C25" s="372"/>
    </row>
    <row r="26" spans="1:4" x14ac:dyDescent="0.2">
      <c r="A26" s="370"/>
      <c r="B26" s="372"/>
      <c r="C26" s="372"/>
      <c r="D26" s="372"/>
    </row>
    <row r="27" spans="1:4" x14ac:dyDescent="0.2">
      <c r="A27" s="370"/>
      <c r="B27" s="373"/>
      <c r="C27" s="373"/>
      <c r="D27" s="371"/>
    </row>
    <row r="28" spans="1:4" x14ac:dyDescent="0.2">
      <c r="A28" s="370"/>
      <c r="B28" s="373"/>
      <c r="C28" s="373"/>
      <c r="D28" s="373"/>
    </row>
    <row r="29" spans="1:4" x14ac:dyDescent="0.2">
      <c r="A29" s="374"/>
      <c r="B29" s="373"/>
      <c r="C29" s="373"/>
      <c r="D29" s="373"/>
    </row>
    <row r="30" spans="1:4" x14ac:dyDescent="0.2">
      <c r="A30" s="374"/>
      <c r="B30" s="373"/>
      <c r="C30" s="373"/>
      <c r="D30" s="373"/>
    </row>
    <row r="31" spans="1:4" x14ac:dyDescent="0.2">
      <c r="A31" s="374"/>
      <c r="B31" s="373"/>
      <c r="C31" s="373"/>
      <c r="D31" s="373"/>
    </row>
    <row r="32" spans="1:4" x14ac:dyDescent="0.2">
      <c r="A32" s="374"/>
      <c r="B32" s="373"/>
      <c r="C32" s="373"/>
      <c r="D32" s="373"/>
    </row>
    <row r="33" spans="1:4" x14ac:dyDescent="0.2">
      <c r="A33" s="374"/>
      <c r="B33" s="373"/>
      <c r="C33" s="373"/>
      <c r="D33" s="373"/>
    </row>
    <row r="34" spans="1:4" x14ac:dyDescent="0.2">
      <c r="A34" s="374"/>
      <c r="B34" s="373"/>
      <c r="C34" s="373"/>
      <c r="D34" s="373"/>
    </row>
    <row r="35" spans="1:4" x14ac:dyDescent="0.2">
      <c r="A35" s="374"/>
      <c r="B35" s="373"/>
      <c r="C35" s="373"/>
      <c r="D35" s="373"/>
    </row>
    <row r="36" spans="1:4" x14ac:dyDescent="0.2">
      <c r="A36" s="374"/>
      <c r="B36" s="373"/>
      <c r="C36" s="373"/>
      <c r="D36" s="373"/>
    </row>
    <row r="37" spans="1:4" x14ac:dyDescent="0.2">
      <c r="A37" s="374"/>
      <c r="B37" s="373"/>
      <c r="C37" s="373"/>
      <c r="D37" s="373"/>
    </row>
    <row r="38" spans="1:4" x14ac:dyDescent="0.2">
      <c r="A38" s="374"/>
      <c r="B38" s="373"/>
      <c r="C38" s="373"/>
      <c r="D38" s="373"/>
    </row>
    <row r="39" spans="1:4" x14ac:dyDescent="0.2">
      <c r="A39" s="374"/>
      <c r="B39" s="373"/>
      <c r="C39" s="373"/>
      <c r="D39" s="373"/>
    </row>
    <row r="40" spans="1:4" x14ac:dyDescent="0.2">
      <c r="A40" s="374"/>
      <c r="B40" s="373"/>
      <c r="C40" s="373"/>
    </row>
    <row r="41" spans="1:4" x14ac:dyDescent="0.2">
      <c r="A41" s="374"/>
      <c r="B41" s="373"/>
      <c r="C41" s="373"/>
      <c r="D41" s="373"/>
    </row>
    <row r="42" spans="1:4" x14ac:dyDescent="0.2">
      <c r="A42" s="374"/>
      <c r="B42" s="373"/>
      <c r="C42" s="373"/>
      <c r="D42" s="373"/>
    </row>
    <row r="43" spans="1:4" x14ac:dyDescent="0.2">
      <c r="A43" s="374"/>
      <c r="B43" s="373"/>
      <c r="C43" s="373"/>
      <c r="D43" s="373"/>
    </row>
    <row r="44" spans="1:4" x14ac:dyDescent="0.2">
      <c r="A44" s="374"/>
      <c r="B44" s="373"/>
      <c r="C44" s="373"/>
      <c r="D44" s="373"/>
    </row>
    <row r="45" spans="1:4" x14ac:dyDescent="0.2">
      <c r="A45" s="374"/>
      <c r="B45" s="373"/>
      <c r="C45" s="373"/>
      <c r="D45" s="373"/>
    </row>
    <row r="46" spans="1:4" x14ac:dyDescent="0.2">
      <c r="A46" s="374"/>
      <c r="B46" s="373"/>
      <c r="C46" s="373"/>
      <c r="D46" s="373"/>
    </row>
    <row r="47" spans="1:4" x14ac:dyDescent="0.2">
      <c r="A47" s="374"/>
      <c r="B47" s="373"/>
      <c r="C47" s="373"/>
      <c r="D47" s="373"/>
    </row>
    <row r="48" spans="1:4" x14ac:dyDescent="0.2">
      <c r="A48" s="374"/>
      <c r="B48" s="373"/>
      <c r="C48" s="373"/>
      <c r="D48" s="373"/>
    </row>
    <row r="49" spans="1:4" x14ac:dyDescent="0.2">
      <c r="A49" s="374"/>
      <c r="B49" s="373"/>
      <c r="C49" s="373"/>
      <c r="D49" s="373"/>
    </row>
    <row r="50" spans="1:4" x14ac:dyDescent="0.2">
      <c r="A50" s="374"/>
      <c r="B50" s="373"/>
      <c r="C50" s="373"/>
      <c r="D50" s="373"/>
    </row>
    <row r="51" spans="1:4" x14ac:dyDescent="0.2">
      <c r="A51" s="374"/>
      <c r="B51" s="373"/>
      <c r="C51" s="373"/>
      <c r="D51" s="373"/>
    </row>
    <row r="52" spans="1:4" x14ac:dyDescent="0.2">
      <c r="A52" s="374"/>
      <c r="B52" s="373"/>
      <c r="C52" s="373"/>
      <c r="D52" s="373"/>
    </row>
    <row r="53" spans="1:4" x14ac:dyDescent="0.2">
      <c r="A53" s="374"/>
      <c r="B53" s="373"/>
      <c r="C53" s="373"/>
      <c r="D53" s="373"/>
    </row>
    <row r="54" spans="1:4" x14ac:dyDescent="0.2">
      <c r="A54" s="374"/>
      <c r="B54" s="373"/>
      <c r="C54" s="373"/>
      <c r="D54" s="373"/>
    </row>
    <row r="55" spans="1:4" x14ac:dyDescent="0.2">
      <c r="A55" s="374"/>
      <c r="B55" s="373"/>
      <c r="C55" s="373"/>
      <c r="D55" s="373"/>
    </row>
    <row r="56" spans="1:4" x14ac:dyDescent="0.2">
      <c r="A56" s="374"/>
      <c r="B56" s="373"/>
      <c r="C56" s="373"/>
      <c r="D56" s="373"/>
    </row>
    <row r="57" spans="1:4" x14ac:dyDescent="0.2">
      <c r="A57" s="374"/>
      <c r="B57" s="373"/>
      <c r="C57" s="373"/>
      <c r="D57" s="373"/>
    </row>
    <row r="58" spans="1:4" x14ac:dyDescent="0.2">
      <c r="A58" s="374"/>
      <c r="B58" s="373"/>
      <c r="C58" s="373"/>
      <c r="D58" s="373"/>
    </row>
    <row r="59" spans="1:4" x14ac:dyDescent="0.2">
      <c r="A59" s="374"/>
      <c r="B59" s="373"/>
      <c r="C59" s="373"/>
      <c r="D59" s="373"/>
    </row>
    <row r="60" spans="1:4" x14ac:dyDescent="0.2">
      <c r="A60" s="374"/>
      <c r="B60" s="373"/>
      <c r="C60" s="373"/>
      <c r="D60" s="373"/>
    </row>
    <row r="61" spans="1:4" x14ac:dyDescent="0.2">
      <c r="A61" s="374"/>
      <c r="B61" s="373"/>
      <c r="C61" s="373"/>
      <c r="D61" s="373"/>
    </row>
    <row r="62" spans="1:4" x14ac:dyDescent="0.2">
      <c r="A62" s="374"/>
      <c r="B62" s="373"/>
      <c r="C62" s="373"/>
      <c r="D62" s="373"/>
    </row>
    <row r="63" spans="1:4" x14ac:dyDescent="0.2">
      <c r="A63" s="374"/>
      <c r="B63" s="373"/>
      <c r="C63" s="373"/>
      <c r="D63" s="373"/>
    </row>
    <row r="64" spans="1:4" x14ac:dyDescent="0.2">
      <c r="A64" s="374"/>
      <c r="B64" s="373"/>
      <c r="C64" s="373"/>
      <c r="D64" s="373"/>
    </row>
    <row r="65" spans="1:4" x14ac:dyDescent="0.2">
      <c r="A65" s="374"/>
      <c r="B65" s="373"/>
      <c r="C65" s="373"/>
      <c r="D65" s="373"/>
    </row>
    <row r="66" spans="1:4" x14ac:dyDescent="0.2">
      <c r="A66" s="374"/>
      <c r="B66" s="373"/>
      <c r="C66" s="373"/>
      <c r="D66" s="373"/>
    </row>
    <row r="67" spans="1:4" x14ac:dyDescent="0.2">
      <c r="A67" s="374"/>
      <c r="B67" s="373"/>
      <c r="C67" s="373"/>
      <c r="D67" s="373"/>
    </row>
    <row r="68" spans="1:4" x14ac:dyDescent="0.2">
      <c r="A68" s="374"/>
      <c r="B68" s="373"/>
      <c r="C68" s="373"/>
      <c r="D68" s="373"/>
    </row>
    <row r="69" spans="1:4" x14ac:dyDescent="0.2">
      <c r="A69" s="374"/>
      <c r="B69" s="373"/>
      <c r="C69" s="373"/>
      <c r="D69" s="373"/>
    </row>
    <row r="70" spans="1:4" x14ac:dyDescent="0.2">
      <c r="A70" s="374"/>
      <c r="B70" s="373"/>
      <c r="C70" s="373"/>
      <c r="D70" s="373"/>
    </row>
    <row r="71" spans="1:4" x14ac:dyDescent="0.2">
      <c r="A71" s="374"/>
      <c r="B71" s="373"/>
      <c r="C71" s="373"/>
      <c r="D71" s="373"/>
    </row>
    <row r="72" spans="1:4" x14ac:dyDescent="0.2">
      <c r="A72" s="374"/>
      <c r="B72" s="373"/>
      <c r="C72" s="373"/>
      <c r="D72" s="373"/>
    </row>
    <row r="73" spans="1:4" x14ac:dyDescent="0.2">
      <c r="A73" s="374"/>
      <c r="B73" s="373"/>
      <c r="C73" s="373"/>
      <c r="D73" s="373"/>
    </row>
    <row r="74" spans="1:4" x14ac:dyDescent="0.2">
      <c r="A74" s="374"/>
      <c r="B74" s="373"/>
      <c r="C74" s="373"/>
      <c r="D74" s="373"/>
    </row>
    <row r="75" spans="1:4" x14ac:dyDescent="0.2">
      <c r="A75" s="374"/>
      <c r="B75" s="373"/>
      <c r="C75" s="373"/>
      <c r="D75" s="373"/>
    </row>
    <row r="76" spans="1:4" x14ac:dyDescent="0.2">
      <c r="A76" s="374"/>
      <c r="B76" s="373"/>
      <c r="C76" s="373"/>
      <c r="D76" s="373"/>
    </row>
    <row r="77" spans="1:4" x14ac:dyDescent="0.2">
      <c r="A77" s="374"/>
      <c r="B77" s="373"/>
      <c r="C77" s="373"/>
      <c r="D77" s="373"/>
    </row>
    <row r="78" spans="1:4" x14ac:dyDescent="0.2">
      <c r="A78" s="374"/>
      <c r="B78" s="373"/>
      <c r="C78" s="373"/>
      <c r="D78" s="373"/>
    </row>
    <row r="79" spans="1:4" x14ac:dyDescent="0.2">
      <c r="A79" s="374"/>
      <c r="B79" s="373"/>
      <c r="C79" s="373"/>
      <c r="D79" s="373"/>
    </row>
    <row r="80" spans="1:4" x14ac:dyDescent="0.2">
      <c r="A80" s="374"/>
      <c r="B80" s="373"/>
      <c r="C80" s="373"/>
      <c r="D80" s="373"/>
    </row>
    <row r="81" spans="1:4" x14ac:dyDescent="0.2">
      <c r="A81" s="374"/>
      <c r="B81" s="373"/>
      <c r="C81" s="373"/>
      <c r="D81" s="373"/>
    </row>
    <row r="82" spans="1:4" x14ac:dyDescent="0.2">
      <c r="A82" s="374"/>
      <c r="B82" s="373"/>
      <c r="C82" s="373"/>
      <c r="D82" s="373"/>
    </row>
    <row r="83" spans="1:4" x14ac:dyDescent="0.2">
      <c r="A83" s="374"/>
      <c r="B83" s="373"/>
      <c r="C83" s="373"/>
      <c r="D83" s="373"/>
    </row>
    <row r="84" spans="1:4" x14ac:dyDescent="0.2">
      <c r="A84" s="374"/>
      <c r="B84" s="373"/>
      <c r="C84" s="373"/>
      <c r="D84" s="373"/>
    </row>
    <row r="85" spans="1:4" x14ac:dyDescent="0.2">
      <c r="A85" s="374"/>
      <c r="B85" s="373"/>
      <c r="C85" s="373"/>
      <c r="D85" s="373"/>
    </row>
    <row r="86" spans="1:4" x14ac:dyDescent="0.2">
      <c r="A86" s="374"/>
      <c r="B86" s="373"/>
      <c r="C86" s="373"/>
      <c r="D86" s="373"/>
    </row>
    <row r="87" spans="1:4" x14ac:dyDescent="0.2">
      <c r="A87" s="374"/>
      <c r="B87" s="373"/>
      <c r="C87" s="373"/>
      <c r="D87" s="373"/>
    </row>
    <row r="88" spans="1:4" x14ac:dyDescent="0.2">
      <c r="A88" s="374"/>
      <c r="B88" s="373"/>
      <c r="C88" s="373"/>
      <c r="D88" s="373"/>
    </row>
    <row r="89" spans="1:4" x14ac:dyDescent="0.2">
      <c r="A89" s="374"/>
      <c r="B89" s="373"/>
      <c r="C89" s="373"/>
      <c r="D89" s="373"/>
    </row>
    <row r="90" spans="1:4" x14ac:dyDescent="0.2">
      <c r="A90" s="374"/>
      <c r="B90" s="373"/>
      <c r="C90" s="373"/>
      <c r="D90" s="373"/>
    </row>
    <row r="91" spans="1:4" x14ac:dyDescent="0.2">
      <c r="A91" s="374"/>
      <c r="B91" s="373"/>
      <c r="C91" s="373"/>
      <c r="D91" s="373"/>
    </row>
    <row r="92" spans="1:4" x14ac:dyDescent="0.2">
      <c r="A92" s="374"/>
      <c r="B92" s="373"/>
      <c r="C92" s="373"/>
      <c r="D92" s="373"/>
    </row>
    <row r="93" spans="1:4" x14ac:dyDescent="0.2">
      <c r="A93" s="374"/>
      <c r="B93" s="373"/>
      <c r="C93" s="373"/>
      <c r="D93" s="373"/>
    </row>
    <row r="94" spans="1:4" x14ac:dyDescent="0.2">
      <c r="A94" s="374"/>
      <c r="B94" s="373"/>
      <c r="C94" s="373"/>
      <c r="D94" s="373"/>
    </row>
    <row r="95" spans="1:4" x14ac:dyDescent="0.2">
      <c r="A95" s="374"/>
      <c r="B95" s="373"/>
      <c r="C95" s="373"/>
      <c r="D95" s="373"/>
    </row>
    <row r="96" spans="1:4" x14ac:dyDescent="0.2">
      <c r="A96" s="374"/>
      <c r="B96" s="373"/>
      <c r="C96" s="373"/>
      <c r="D96" s="373"/>
    </row>
    <row r="97" spans="1:4" x14ac:dyDescent="0.2">
      <c r="A97" s="374"/>
      <c r="B97" s="373"/>
      <c r="C97" s="373"/>
      <c r="D97" s="373"/>
    </row>
    <row r="98" spans="1:4" x14ac:dyDescent="0.2">
      <c r="A98" s="374"/>
      <c r="B98" s="373"/>
      <c r="C98" s="373"/>
      <c r="D98" s="373"/>
    </row>
    <row r="99" spans="1:4" x14ac:dyDescent="0.2">
      <c r="A99" s="374"/>
      <c r="B99" s="373"/>
      <c r="C99" s="373"/>
      <c r="D99" s="373"/>
    </row>
    <row r="100" spans="1:4" x14ac:dyDescent="0.2">
      <c r="A100" s="374"/>
      <c r="B100" s="373"/>
      <c r="C100" s="373"/>
      <c r="D100" s="373"/>
    </row>
    <row r="101" spans="1:4" x14ac:dyDescent="0.2">
      <c r="A101" s="374"/>
      <c r="B101" s="373"/>
      <c r="C101" s="373"/>
      <c r="D101" s="373"/>
    </row>
    <row r="102" spans="1:4" x14ac:dyDescent="0.2">
      <c r="A102" s="374"/>
      <c r="B102" s="373"/>
      <c r="C102" s="373"/>
      <c r="D102" s="373"/>
    </row>
    <row r="103" spans="1:4" x14ac:dyDescent="0.2">
      <c r="A103" s="374"/>
      <c r="B103" s="373"/>
      <c r="C103" s="373"/>
      <c r="D103" s="373"/>
    </row>
    <row r="104" spans="1:4" x14ac:dyDescent="0.2">
      <c r="A104" s="374"/>
      <c r="B104" s="373"/>
      <c r="C104" s="373"/>
      <c r="D104" s="373"/>
    </row>
    <row r="105" spans="1:4" x14ac:dyDescent="0.2">
      <c r="A105" s="374"/>
      <c r="B105" s="373"/>
      <c r="C105" s="373"/>
      <c r="D105" s="373"/>
    </row>
    <row r="106" spans="1:4" x14ac:dyDescent="0.2">
      <c r="A106" s="374"/>
      <c r="B106" s="373"/>
      <c r="C106" s="373"/>
      <c r="D106" s="373"/>
    </row>
    <row r="107" spans="1:4" x14ac:dyDescent="0.2">
      <c r="A107" s="374"/>
      <c r="B107" s="373"/>
      <c r="C107" s="373"/>
      <c r="D107" s="373"/>
    </row>
    <row r="108" spans="1:4" x14ac:dyDescent="0.2">
      <c r="A108" s="374"/>
      <c r="B108" s="373"/>
      <c r="C108" s="373"/>
      <c r="D108" s="373"/>
    </row>
    <row r="109" spans="1:4" x14ac:dyDescent="0.2">
      <c r="A109" s="374"/>
      <c r="B109" s="373"/>
      <c r="C109" s="373"/>
      <c r="D109" s="373"/>
    </row>
    <row r="110" spans="1:4" x14ac:dyDescent="0.2">
      <c r="A110" s="374"/>
      <c r="B110" s="373"/>
      <c r="C110" s="373"/>
      <c r="D110" s="373"/>
    </row>
    <row r="111" spans="1:4" x14ac:dyDescent="0.2">
      <c r="A111" s="374"/>
      <c r="B111" s="373"/>
      <c r="C111" s="373"/>
      <c r="D111" s="373"/>
    </row>
    <row r="112" spans="1:4" x14ac:dyDescent="0.2">
      <c r="A112" s="374"/>
      <c r="B112" s="373"/>
      <c r="C112" s="373"/>
      <c r="D112" s="373"/>
    </row>
    <row r="113" spans="1:4" x14ac:dyDescent="0.2">
      <c r="A113" s="374"/>
      <c r="B113" s="373"/>
      <c r="C113" s="373"/>
      <c r="D113" s="373"/>
    </row>
    <row r="114" spans="1:4" x14ac:dyDescent="0.2">
      <c r="A114" s="374"/>
      <c r="B114" s="373"/>
      <c r="C114" s="373"/>
      <c r="D114" s="373"/>
    </row>
    <row r="115" spans="1:4" x14ac:dyDescent="0.2">
      <c r="A115" s="374"/>
      <c r="B115" s="373"/>
      <c r="C115" s="373"/>
      <c r="D115" s="373"/>
    </row>
    <row r="116" spans="1:4" x14ac:dyDescent="0.2">
      <c r="A116" s="374"/>
      <c r="B116" s="373"/>
      <c r="C116" s="373"/>
      <c r="D116" s="373"/>
    </row>
    <row r="117" spans="1:4" x14ac:dyDescent="0.2">
      <c r="A117" s="374"/>
      <c r="B117" s="373"/>
      <c r="C117" s="373"/>
      <c r="D117" s="373"/>
    </row>
    <row r="118" spans="1:4" x14ac:dyDescent="0.2">
      <c r="A118" s="374"/>
      <c r="B118" s="373"/>
      <c r="C118" s="373"/>
      <c r="D118" s="373"/>
    </row>
    <row r="119" spans="1:4" x14ac:dyDescent="0.2">
      <c r="A119" s="374"/>
      <c r="B119" s="373"/>
      <c r="C119" s="373"/>
      <c r="D119" s="373"/>
    </row>
    <row r="120" spans="1:4" x14ac:dyDescent="0.2">
      <c r="A120" s="374"/>
      <c r="B120" s="373"/>
      <c r="C120" s="373"/>
      <c r="D120" s="373"/>
    </row>
    <row r="121" spans="1:4" x14ac:dyDescent="0.2">
      <c r="A121" s="374"/>
      <c r="B121" s="373"/>
      <c r="C121" s="373"/>
      <c r="D121" s="373"/>
    </row>
    <row r="122" spans="1:4" x14ac:dyDescent="0.2">
      <c r="A122" s="374"/>
      <c r="B122" s="373"/>
      <c r="C122" s="373"/>
      <c r="D122" s="373"/>
    </row>
    <row r="123" spans="1:4" x14ac:dyDescent="0.2">
      <c r="A123" s="374"/>
      <c r="B123" s="373"/>
      <c r="C123" s="373"/>
      <c r="D123" s="373"/>
    </row>
    <row r="124" spans="1:4" x14ac:dyDescent="0.2">
      <c r="A124" s="374"/>
      <c r="B124" s="373"/>
      <c r="C124" s="373"/>
      <c r="D124" s="373"/>
    </row>
    <row r="125" spans="1:4" x14ac:dyDescent="0.2">
      <c r="A125" s="374"/>
      <c r="B125" s="373"/>
      <c r="C125" s="373"/>
      <c r="D125" s="373"/>
    </row>
    <row r="126" spans="1:4" x14ac:dyDescent="0.2">
      <c r="A126" s="374"/>
      <c r="B126" s="373"/>
      <c r="C126" s="373"/>
      <c r="D126" s="373"/>
    </row>
    <row r="127" spans="1:4" x14ac:dyDescent="0.2">
      <c r="A127" s="374"/>
      <c r="B127" s="373"/>
      <c r="C127" s="373"/>
      <c r="D127" s="373"/>
    </row>
    <row r="128" spans="1:4" x14ac:dyDescent="0.2">
      <c r="A128" s="374"/>
      <c r="B128" s="373"/>
      <c r="C128" s="373"/>
      <c r="D128" s="373"/>
    </row>
    <row r="129" spans="1:4" x14ac:dyDescent="0.2">
      <c r="A129" s="374"/>
      <c r="B129" s="373"/>
      <c r="C129" s="373"/>
      <c r="D129" s="373"/>
    </row>
    <row r="130" spans="1:4" x14ac:dyDescent="0.2">
      <c r="A130" s="374"/>
      <c r="B130" s="373"/>
      <c r="C130" s="373"/>
      <c r="D130" s="373"/>
    </row>
    <row r="131" spans="1:4" x14ac:dyDescent="0.2">
      <c r="A131" s="374"/>
      <c r="B131" s="373"/>
      <c r="C131" s="373"/>
      <c r="D131" s="373"/>
    </row>
    <row r="132" spans="1:4" x14ac:dyDescent="0.2">
      <c r="A132" s="374"/>
      <c r="B132" s="373"/>
      <c r="C132" s="373"/>
      <c r="D132" s="373"/>
    </row>
    <row r="133" spans="1:4" x14ac:dyDescent="0.2">
      <c r="A133" s="374"/>
      <c r="B133" s="373"/>
      <c r="C133" s="373"/>
      <c r="D133" s="373"/>
    </row>
    <row r="134" spans="1:4" x14ac:dyDescent="0.2">
      <c r="A134" s="374"/>
      <c r="B134" s="373"/>
      <c r="C134" s="373"/>
      <c r="D134" s="373"/>
    </row>
    <row r="135" spans="1:4" x14ac:dyDescent="0.2">
      <c r="A135" s="374"/>
      <c r="B135" s="373"/>
      <c r="C135" s="373"/>
      <c r="D135" s="373"/>
    </row>
    <row r="136" spans="1:4" x14ac:dyDescent="0.2">
      <c r="A136" s="374"/>
      <c r="B136" s="373"/>
      <c r="C136" s="373"/>
      <c r="D136" s="373"/>
    </row>
    <row r="137" spans="1:4" x14ac:dyDescent="0.2">
      <c r="A137" s="374"/>
      <c r="B137" s="373"/>
      <c r="C137" s="373"/>
      <c r="D137" s="373"/>
    </row>
    <row r="138" spans="1:4" x14ac:dyDescent="0.2">
      <c r="A138" s="374"/>
      <c r="B138" s="373"/>
      <c r="C138" s="373"/>
      <c r="D138" s="373"/>
    </row>
    <row r="139" spans="1:4" x14ac:dyDescent="0.2">
      <c r="A139" s="374"/>
      <c r="B139" s="373"/>
      <c r="C139" s="373"/>
      <c r="D139" s="373"/>
    </row>
    <row r="140" spans="1:4" x14ac:dyDescent="0.2">
      <c r="A140" s="374"/>
      <c r="B140" s="373"/>
      <c r="C140" s="373"/>
      <c r="D140" s="373"/>
    </row>
    <row r="141" spans="1:4" x14ac:dyDescent="0.2">
      <c r="A141" s="374"/>
      <c r="B141" s="373"/>
      <c r="C141" s="373"/>
      <c r="D141" s="373"/>
    </row>
    <row r="142" spans="1:4" x14ac:dyDescent="0.2">
      <c r="A142" s="374"/>
      <c r="B142" s="373"/>
      <c r="C142" s="373"/>
      <c r="D142" s="373"/>
    </row>
    <row r="143" spans="1:4" x14ac:dyDescent="0.2">
      <c r="A143" s="374"/>
      <c r="B143" s="373"/>
      <c r="C143" s="373"/>
      <c r="D143" s="373"/>
    </row>
    <row r="144" spans="1:4" x14ac:dyDescent="0.2">
      <c r="A144" s="374"/>
      <c r="B144" s="373"/>
      <c r="C144" s="373"/>
      <c r="D144" s="373"/>
    </row>
    <row r="145" spans="1:4" x14ac:dyDescent="0.2">
      <c r="A145" s="374"/>
      <c r="B145" s="373"/>
      <c r="C145" s="373"/>
      <c r="D145" s="373"/>
    </row>
    <row r="146" spans="1:4" x14ac:dyDescent="0.2">
      <c r="A146" s="374"/>
      <c r="B146" s="373"/>
      <c r="C146" s="373"/>
      <c r="D146" s="373"/>
    </row>
    <row r="147" spans="1:4" x14ac:dyDescent="0.2">
      <c r="A147" s="374"/>
      <c r="B147" s="373"/>
      <c r="C147" s="373"/>
      <c r="D147" s="373"/>
    </row>
    <row r="148" spans="1:4" x14ac:dyDescent="0.2">
      <c r="A148" s="334"/>
      <c r="B148" s="335"/>
    </row>
    <row r="149" spans="1:4" x14ac:dyDescent="0.2">
      <c r="A149" s="334"/>
      <c r="B149" s="335"/>
      <c r="C149" s="333"/>
      <c r="D149" s="333"/>
    </row>
    <row r="150" spans="1:4" x14ac:dyDescent="0.2">
      <c r="A150" s="334"/>
      <c r="B150" s="335"/>
      <c r="C150" s="335"/>
      <c r="D150" s="335"/>
    </row>
    <row r="151" spans="1:4" x14ac:dyDescent="0.2">
      <c r="A151" s="334"/>
      <c r="B151" s="335"/>
      <c r="C151" s="335"/>
      <c r="D151" s="335"/>
    </row>
    <row r="152" spans="1:4" x14ac:dyDescent="0.2">
      <c r="A152" s="334"/>
      <c r="B152" s="335"/>
      <c r="C152" s="335"/>
      <c r="D152" s="335"/>
    </row>
    <row r="153" spans="1:4" x14ac:dyDescent="0.2">
      <c r="A153" s="334"/>
      <c r="B153" s="335"/>
      <c r="C153" s="335"/>
      <c r="D153" s="335"/>
    </row>
    <row r="154" spans="1:4" x14ac:dyDescent="0.2">
      <c r="A154" s="334"/>
      <c r="B154" s="335"/>
      <c r="C154" s="335"/>
      <c r="D154" s="335"/>
    </row>
    <row r="155" spans="1:4" x14ac:dyDescent="0.2">
      <c r="A155" s="334"/>
      <c r="B155" s="335"/>
      <c r="C155" s="335"/>
      <c r="D155" s="335"/>
    </row>
    <row r="156" spans="1:4" x14ac:dyDescent="0.2">
      <c r="A156" s="334"/>
      <c r="B156" s="335"/>
      <c r="C156" s="335"/>
      <c r="D156" s="335"/>
    </row>
    <row r="157" spans="1:4" x14ac:dyDescent="0.2">
      <c r="A157" s="334"/>
      <c r="B157" s="335"/>
      <c r="C157" s="335"/>
      <c r="D157" s="335"/>
    </row>
    <row r="158" spans="1:4" x14ac:dyDescent="0.2">
      <c r="A158" s="334"/>
      <c r="B158" s="335"/>
      <c r="C158" s="335"/>
      <c r="D158" s="335"/>
    </row>
    <row r="159" spans="1:4" x14ac:dyDescent="0.2">
      <c r="A159" s="334"/>
      <c r="B159" s="335"/>
      <c r="C159" s="335"/>
      <c r="D159" s="335"/>
    </row>
    <row r="160" spans="1:4" x14ac:dyDescent="0.2">
      <c r="A160" s="334"/>
      <c r="B160" s="335"/>
      <c r="C160" s="335"/>
      <c r="D160" s="335"/>
    </row>
    <row r="161" spans="1:4" x14ac:dyDescent="0.2">
      <c r="A161" s="334"/>
      <c r="B161" s="335"/>
      <c r="C161" s="335"/>
      <c r="D161" s="335"/>
    </row>
    <row r="162" spans="1:4" x14ac:dyDescent="0.2">
      <c r="A162" s="334"/>
      <c r="B162" s="335"/>
      <c r="C162" s="335"/>
      <c r="D162" s="335"/>
    </row>
    <row r="163" spans="1:4" x14ac:dyDescent="0.2">
      <c r="A163" s="334"/>
      <c r="B163" s="335"/>
      <c r="C163" s="335"/>
      <c r="D163" s="335"/>
    </row>
    <row r="164" spans="1:4" x14ac:dyDescent="0.2">
      <c r="A164" s="334"/>
      <c r="B164" s="335"/>
      <c r="C164" s="335"/>
      <c r="D164" s="335"/>
    </row>
    <row r="165" spans="1:4" x14ac:dyDescent="0.2">
      <c r="A165" s="334"/>
      <c r="B165" s="335"/>
      <c r="C165" s="335"/>
      <c r="D165" s="335"/>
    </row>
    <row r="166" spans="1:4" x14ac:dyDescent="0.2">
      <c r="A166" s="334"/>
      <c r="B166" s="335"/>
      <c r="C166" s="335"/>
      <c r="D166" s="335"/>
    </row>
    <row r="167" spans="1:4" x14ac:dyDescent="0.2">
      <c r="A167" s="334"/>
      <c r="B167" s="335"/>
      <c r="C167" s="335"/>
      <c r="D167" s="335"/>
    </row>
    <row r="168" spans="1:4" x14ac:dyDescent="0.2">
      <c r="A168" s="334"/>
      <c r="B168" s="335"/>
      <c r="C168" s="335"/>
      <c r="D168" s="335"/>
    </row>
    <row r="169" spans="1:4" x14ac:dyDescent="0.2">
      <c r="A169" s="334"/>
      <c r="B169" s="335"/>
      <c r="C169" s="335"/>
      <c r="D169" s="335"/>
    </row>
    <row r="170" spans="1:4" x14ac:dyDescent="0.2">
      <c r="A170" s="334"/>
      <c r="B170" s="335"/>
      <c r="C170" s="335"/>
      <c r="D170" s="335"/>
    </row>
    <row r="171" spans="1:4" x14ac:dyDescent="0.2">
      <c r="A171" s="334"/>
      <c r="B171" s="335"/>
      <c r="C171" s="335"/>
      <c r="D171" s="335"/>
    </row>
    <row r="172" spans="1:4" x14ac:dyDescent="0.2">
      <c r="A172" s="334"/>
      <c r="B172" s="335"/>
      <c r="C172" s="335"/>
      <c r="D172" s="335"/>
    </row>
    <row r="173" spans="1:4" x14ac:dyDescent="0.2">
      <c r="A173" s="334"/>
      <c r="B173" s="335"/>
      <c r="C173" s="335"/>
      <c r="D173" s="335"/>
    </row>
    <row r="174" spans="1:4" x14ac:dyDescent="0.2">
      <c r="A174" s="334"/>
      <c r="B174" s="335"/>
      <c r="C174" s="335"/>
      <c r="D174" s="335"/>
    </row>
    <row r="175" spans="1:4" x14ac:dyDescent="0.2">
      <c r="A175" s="334"/>
      <c r="B175" s="335"/>
      <c r="C175" s="335"/>
      <c r="D175" s="335"/>
    </row>
    <row r="176" spans="1:4" x14ac:dyDescent="0.2">
      <c r="A176" s="334"/>
      <c r="B176" s="335"/>
      <c r="C176" s="335"/>
      <c r="D176" s="335"/>
    </row>
    <row r="177" spans="1:4" x14ac:dyDescent="0.2">
      <c r="A177" s="334"/>
      <c r="B177" s="335"/>
      <c r="C177" s="335"/>
      <c r="D177" s="335"/>
    </row>
    <row r="178" spans="1:4" x14ac:dyDescent="0.2">
      <c r="A178" s="334"/>
      <c r="B178" s="335"/>
      <c r="C178" s="335"/>
      <c r="D178" s="335"/>
    </row>
    <row r="179" spans="1:4" x14ac:dyDescent="0.2">
      <c r="A179" s="334"/>
      <c r="B179" s="335"/>
      <c r="C179" s="335"/>
      <c r="D179" s="335"/>
    </row>
    <row r="180" spans="1:4" x14ac:dyDescent="0.2">
      <c r="A180" s="334"/>
      <c r="B180" s="335"/>
      <c r="C180" s="335"/>
      <c r="D180" s="335"/>
    </row>
    <row r="181" spans="1:4" x14ac:dyDescent="0.2">
      <c r="A181" s="334"/>
      <c r="B181" s="335"/>
      <c r="C181" s="335"/>
      <c r="D181" s="335"/>
    </row>
    <row r="182" spans="1:4" x14ac:dyDescent="0.2">
      <c r="A182" s="334"/>
      <c r="B182" s="335"/>
      <c r="C182" s="335"/>
      <c r="D182" s="335"/>
    </row>
    <row r="183" spans="1:4" x14ac:dyDescent="0.2">
      <c r="A183" s="334"/>
      <c r="B183" s="335"/>
      <c r="C183" s="335"/>
      <c r="D183" s="335"/>
    </row>
    <row r="184" spans="1:4" x14ac:dyDescent="0.2">
      <c r="A184" s="334"/>
      <c r="B184" s="335"/>
      <c r="C184" s="335"/>
      <c r="D184" s="335"/>
    </row>
    <row r="185" spans="1:4" x14ac:dyDescent="0.2">
      <c r="A185" s="334"/>
      <c r="B185" s="335"/>
      <c r="C185" s="335"/>
      <c r="D185" s="335"/>
    </row>
    <row r="186" spans="1:4" x14ac:dyDescent="0.2">
      <c r="A186" s="334"/>
      <c r="B186" s="335"/>
      <c r="C186" s="335"/>
      <c r="D186" s="335"/>
    </row>
    <row r="187" spans="1:4" x14ac:dyDescent="0.2">
      <c r="A187" s="334"/>
      <c r="B187" s="335"/>
      <c r="C187" s="335"/>
      <c r="D187" s="335"/>
    </row>
    <row r="188" spans="1:4" x14ac:dyDescent="0.2">
      <c r="A188" s="334"/>
      <c r="B188" s="335"/>
      <c r="C188" s="335"/>
      <c r="D188" s="335"/>
    </row>
    <row r="189" spans="1:4" x14ac:dyDescent="0.2">
      <c r="A189" s="334"/>
      <c r="B189" s="335"/>
      <c r="C189" s="335"/>
      <c r="D189" s="335"/>
    </row>
    <row r="190" spans="1:4" x14ac:dyDescent="0.2">
      <c r="A190" s="334"/>
      <c r="B190" s="335"/>
      <c r="C190" s="335"/>
      <c r="D190" s="335"/>
    </row>
    <row r="191" spans="1:4" x14ac:dyDescent="0.2">
      <c r="A191" s="334"/>
      <c r="B191" s="335"/>
      <c r="C191" s="335"/>
      <c r="D191" s="335"/>
    </row>
    <row r="192" spans="1:4" x14ac:dyDescent="0.2">
      <c r="A192" s="334"/>
      <c r="B192" s="335"/>
      <c r="C192" s="335"/>
      <c r="D192" s="335"/>
    </row>
    <row r="193" spans="1:4" s="308" customFormat="1" x14ac:dyDescent="0.2">
      <c r="A193" s="334"/>
      <c r="B193" s="335"/>
      <c r="C193" s="335"/>
      <c r="D193" s="335"/>
    </row>
    <row r="194" spans="1:4" s="308" customFormat="1" x14ac:dyDescent="0.2">
      <c r="A194" s="334"/>
      <c r="B194" s="335"/>
      <c r="C194" s="335"/>
      <c r="D194" s="335"/>
    </row>
    <row r="195" spans="1:4" s="308" customFormat="1" x14ac:dyDescent="0.2">
      <c r="A195" s="334"/>
      <c r="B195" s="335"/>
      <c r="C195" s="335"/>
      <c r="D195" s="335"/>
    </row>
    <row r="196" spans="1:4" s="308" customFormat="1" x14ac:dyDescent="0.2">
      <c r="A196" s="334"/>
      <c r="B196" s="335"/>
      <c r="C196" s="335"/>
      <c r="D196" s="335"/>
    </row>
    <row r="197" spans="1:4" s="308" customFormat="1" x14ac:dyDescent="0.2">
      <c r="A197" s="334"/>
      <c r="B197" s="335"/>
      <c r="C197" s="335"/>
      <c r="D197" s="335"/>
    </row>
    <row r="198" spans="1:4" s="308" customFormat="1" x14ac:dyDescent="0.2">
      <c r="A198" s="334"/>
      <c r="B198" s="335"/>
      <c r="C198" s="335"/>
      <c r="D198" s="335"/>
    </row>
    <row r="199" spans="1:4" s="308" customFormat="1" x14ac:dyDescent="0.2">
      <c r="A199" s="334"/>
      <c r="B199" s="335"/>
      <c r="C199" s="335"/>
      <c r="D199" s="335"/>
    </row>
    <row r="200" spans="1:4" s="308" customFormat="1" x14ac:dyDescent="0.2">
      <c r="A200" s="334"/>
      <c r="B200" s="335"/>
      <c r="C200" s="335"/>
      <c r="D200" s="335"/>
    </row>
    <row r="201" spans="1:4" s="308" customFormat="1" x14ac:dyDescent="0.2">
      <c r="A201" s="334"/>
      <c r="B201" s="335"/>
      <c r="C201" s="335"/>
      <c r="D201" s="335"/>
    </row>
    <row r="202" spans="1:4" s="308" customFormat="1" x14ac:dyDescent="0.2">
      <c r="A202" s="334"/>
      <c r="B202" s="335"/>
      <c r="C202" s="335"/>
      <c r="D202" s="335"/>
    </row>
    <row r="203" spans="1:4" s="308" customFormat="1" x14ac:dyDescent="0.2">
      <c r="A203" s="334"/>
      <c r="B203" s="335"/>
      <c r="C203" s="335"/>
      <c r="D203" s="335"/>
    </row>
    <row r="204" spans="1:4" s="308" customFormat="1" x14ac:dyDescent="0.2">
      <c r="A204" s="334"/>
      <c r="B204" s="335"/>
      <c r="C204" s="335"/>
      <c r="D204" s="335"/>
    </row>
    <row r="205" spans="1:4" s="308" customFormat="1" x14ac:dyDescent="0.2">
      <c r="A205" s="334"/>
      <c r="B205" s="335"/>
      <c r="C205" s="335"/>
      <c r="D205" s="335"/>
    </row>
    <row r="206" spans="1:4" s="308" customFormat="1" x14ac:dyDescent="0.2">
      <c r="A206" s="334"/>
      <c r="B206" s="335"/>
      <c r="C206" s="335"/>
      <c r="D206" s="335"/>
    </row>
    <row r="207" spans="1:4" s="308" customFormat="1" x14ac:dyDescent="0.2">
      <c r="A207" s="334"/>
      <c r="B207" s="335"/>
      <c r="C207" s="335"/>
      <c r="D207" s="335"/>
    </row>
    <row r="208" spans="1:4" s="308" customFormat="1" x14ac:dyDescent="0.2">
      <c r="A208" s="334"/>
      <c r="B208" s="335"/>
      <c r="C208" s="335"/>
      <c r="D208" s="335"/>
    </row>
    <row r="209" spans="1:4" x14ac:dyDescent="0.2">
      <c r="A209" s="334"/>
      <c r="B209" s="335"/>
      <c r="C209" s="335"/>
      <c r="D209" s="335"/>
    </row>
    <row r="210" spans="1:4" x14ac:dyDescent="0.2">
      <c r="A210" s="334"/>
      <c r="B210" s="335"/>
      <c r="C210" s="335"/>
      <c r="D210" s="335"/>
    </row>
    <row r="211" spans="1:4" x14ac:dyDescent="0.2">
      <c r="A211" s="334"/>
      <c r="B211" s="335"/>
      <c r="C211" s="335"/>
      <c r="D211" s="335"/>
    </row>
    <row r="212" spans="1:4" x14ac:dyDescent="0.2">
      <c r="A212" s="334"/>
      <c r="B212" s="335"/>
      <c r="C212" s="335"/>
      <c r="D212" s="335"/>
    </row>
    <row r="213" spans="1:4" x14ac:dyDescent="0.2">
      <c r="A213" s="334"/>
      <c r="B213" s="335"/>
      <c r="C213" s="335"/>
      <c r="D213" s="335"/>
    </row>
    <row r="214" spans="1:4" x14ac:dyDescent="0.2">
      <c r="A214" s="334"/>
      <c r="B214" s="335"/>
      <c r="C214" s="335"/>
      <c r="D214" s="335"/>
    </row>
    <row r="215" spans="1:4" x14ac:dyDescent="0.2">
      <c r="A215" s="334"/>
      <c r="B215" s="335"/>
      <c r="C215" s="335"/>
      <c r="D215" s="335"/>
    </row>
    <row r="216" spans="1:4" x14ac:dyDescent="0.2">
      <c r="A216" s="334"/>
      <c r="B216" s="335"/>
      <c r="C216" s="335"/>
      <c r="D216" s="335"/>
    </row>
    <row r="217" spans="1:4" x14ac:dyDescent="0.2">
      <c r="A217" s="334"/>
      <c r="B217" s="335"/>
      <c r="C217" s="335"/>
      <c r="D217" s="335"/>
    </row>
    <row r="218" spans="1:4" x14ac:dyDescent="0.2">
      <c r="A218" s="334"/>
      <c r="B218" s="335"/>
      <c r="C218" s="335"/>
      <c r="D218" s="335"/>
    </row>
    <row r="219" spans="1:4" x14ac:dyDescent="0.2">
      <c r="A219" s="334"/>
      <c r="B219" s="335"/>
      <c r="C219" s="335"/>
      <c r="D219" s="335"/>
    </row>
    <row r="220" spans="1:4" x14ac:dyDescent="0.2">
      <c r="A220" s="334"/>
      <c r="B220" s="335"/>
      <c r="C220" s="335"/>
      <c r="D220" s="335"/>
    </row>
    <row r="221" spans="1:4" x14ac:dyDescent="0.2">
      <c r="A221" s="334"/>
      <c r="B221" s="335"/>
      <c r="C221" s="335"/>
      <c r="D221" s="335"/>
    </row>
    <row r="222" spans="1:4" x14ac:dyDescent="0.2">
      <c r="A222" s="334"/>
      <c r="B222" s="335"/>
      <c r="C222" s="335"/>
      <c r="D222" s="335"/>
    </row>
    <row r="223" spans="1:4" x14ac:dyDescent="0.2">
      <c r="A223" s="334"/>
      <c r="B223" s="335"/>
      <c r="C223" s="335"/>
      <c r="D223" s="335"/>
    </row>
    <row r="224" spans="1:4" x14ac:dyDescent="0.2">
      <c r="A224" s="334"/>
      <c r="B224" s="335"/>
      <c r="C224" s="335"/>
      <c r="D224" s="335"/>
    </row>
    <row r="225" spans="1:4" x14ac:dyDescent="0.2">
      <c r="A225" s="334"/>
      <c r="B225" s="335"/>
      <c r="C225" s="335"/>
      <c r="D225" s="335"/>
    </row>
    <row r="226" spans="1:4" x14ac:dyDescent="0.2">
      <c r="A226" s="334"/>
      <c r="B226" s="335"/>
      <c r="C226" s="335"/>
      <c r="D226" s="335"/>
    </row>
    <row r="227" spans="1:4" x14ac:dyDescent="0.2">
      <c r="A227" s="334"/>
      <c r="B227" s="335"/>
      <c r="C227" s="335"/>
      <c r="D227" s="335"/>
    </row>
    <row r="228" spans="1:4" x14ac:dyDescent="0.2">
      <c r="A228" s="334"/>
      <c r="B228" s="335"/>
      <c r="C228" s="335"/>
      <c r="D228" s="335"/>
    </row>
    <row r="229" spans="1:4" x14ac:dyDescent="0.2">
      <c r="A229" s="334"/>
      <c r="B229" s="335"/>
      <c r="C229" s="335"/>
      <c r="D229" s="335"/>
    </row>
    <row r="230" spans="1:4" x14ac:dyDescent="0.2">
      <c r="A230" s="334"/>
      <c r="B230" s="335"/>
      <c r="C230" s="335"/>
      <c r="D230" s="335"/>
    </row>
    <row r="231" spans="1:4" x14ac:dyDescent="0.2">
      <c r="A231" s="334"/>
      <c r="B231" s="335"/>
      <c r="C231" s="335"/>
      <c r="D231" s="335"/>
    </row>
    <row r="232" spans="1:4" x14ac:dyDescent="0.2">
      <c r="A232" s="334"/>
      <c r="B232" s="335"/>
      <c r="C232" s="335"/>
      <c r="D232" s="335"/>
    </row>
    <row r="233" spans="1:4" x14ac:dyDescent="0.2">
      <c r="A233" s="334"/>
      <c r="B233" s="335"/>
      <c r="C233" s="335"/>
      <c r="D233" s="335"/>
    </row>
    <row r="234" spans="1:4" x14ac:dyDescent="0.2">
      <c r="A234" s="334"/>
      <c r="B234" s="335"/>
      <c r="C234" s="335"/>
      <c r="D234" s="335"/>
    </row>
    <row r="235" spans="1:4" x14ac:dyDescent="0.2">
      <c r="A235" s="334"/>
      <c r="B235" s="335"/>
      <c r="C235" s="335"/>
      <c r="D235" s="335"/>
    </row>
    <row r="236" spans="1:4" x14ac:dyDescent="0.2">
      <c r="A236" s="334"/>
      <c r="B236" s="335"/>
      <c r="C236" s="335"/>
      <c r="D236" s="335"/>
    </row>
    <row r="237" spans="1:4" x14ac:dyDescent="0.2">
      <c r="A237" s="334"/>
      <c r="B237" s="335"/>
      <c r="C237" s="335"/>
      <c r="D237" s="335"/>
    </row>
    <row r="238" spans="1:4" x14ac:dyDescent="0.2">
      <c r="A238" s="334"/>
      <c r="B238" s="335"/>
      <c r="C238" s="335"/>
      <c r="D238" s="335"/>
    </row>
    <row r="239" spans="1:4" x14ac:dyDescent="0.2">
      <c r="A239" s="334"/>
      <c r="B239" s="335"/>
      <c r="C239" s="335"/>
      <c r="D239" s="335"/>
    </row>
    <row r="240" spans="1:4" x14ac:dyDescent="0.2">
      <c r="A240" s="334"/>
      <c r="B240" s="335"/>
      <c r="C240" s="335"/>
      <c r="D240" s="335"/>
    </row>
    <row r="241" spans="1:4" x14ac:dyDescent="0.2">
      <c r="A241" s="334"/>
      <c r="B241" s="335"/>
      <c r="C241" s="335"/>
      <c r="D241" s="335"/>
    </row>
    <row r="242" spans="1:4" x14ac:dyDescent="0.2">
      <c r="A242" s="334"/>
      <c r="B242" s="335"/>
      <c r="C242" s="335"/>
      <c r="D242" s="335"/>
    </row>
    <row r="243" spans="1:4" x14ac:dyDescent="0.2">
      <c r="A243" s="334"/>
      <c r="B243" s="335"/>
      <c r="C243" s="335"/>
      <c r="D243" s="335"/>
    </row>
    <row r="244" spans="1:4" x14ac:dyDescent="0.2">
      <c r="A244" s="334"/>
      <c r="B244" s="335"/>
      <c r="C244" s="335"/>
      <c r="D244" s="335"/>
    </row>
    <row r="245" spans="1:4" x14ac:dyDescent="0.2">
      <c r="A245" s="334"/>
      <c r="B245" s="335"/>
      <c r="C245" s="335"/>
      <c r="D245" s="335"/>
    </row>
    <row r="246" spans="1:4" x14ac:dyDescent="0.2">
      <c r="A246" s="334"/>
      <c r="B246" s="335"/>
      <c r="C246" s="335"/>
      <c r="D246" s="335"/>
    </row>
    <row r="247" spans="1:4" x14ac:dyDescent="0.2">
      <c r="A247" s="334"/>
      <c r="B247" s="335"/>
      <c r="C247" s="335"/>
      <c r="D247" s="335"/>
    </row>
    <row r="248" spans="1:4" x14ac:dyDescent="0.2">
      <c r="A248" s="334"/>
      <c r="B248" s="335"/>
      <c r="C248" s="335"/>
      <c r="D248" s="335"/>
    </row>
    <row r="249" spans="1:4" x14ac:dyDescent="0.2">
      <c r="A249" s="334"/>
      <c r="B249" s="335"/>
      <c r="C249" s="335"/>
      <c r="D249" s="335"/>
    </row>
    <row r="250" spans="1:4" x14ac:dyDescent="0.2">
      <c r="A250" s="334"/>
      <c r="B250" s="335"/>
      <c r="C250" s="335"/>
      <c r="D250" s="335"/>
    </row>
    <row r="251" spans="1:4" x14ac:dyDescent="0.2">
      <c r="A251" s="334"/>
      <c r="B251" s="335"/>
      <c r="C251" s="335"/>
      <c r="D251" s="335"/>
    </row>
    <row r="252" spans="1:4" x14ac:dyDescent="0.2">
      <c r="A252" s="334"/>
      <c r="B252" s="335"/>
      <c r="C252" s="335"/>
      <c r="D252" s="335"/>
    </row>
    <row r="253" spans="1:4" x14ac:dyDescent="0.2">
      <c r="A253" s="334"/>
      <c r="B253" s="335"/>
      <c r="C253" s="335"/>
      <c r="D253" s="335"/>
    </row>
    <row r="254" spans="1:4" x14ac:dyDescent="0.2">
      <c r="A254" s="334"/>
      <c r="B254" s="335"/>
      <c r="C254" s="335"/>
      <c r="D254" s="335"/>
    </row>
    <row r="255" spans="1:4" x14ac:dyDescent="0.2">
      <c r="A255" s="334"/>
      <c r="B255" s="335"/>
      <c r="C255" s="335"/>
      <c r="D255" s="335"/>
    </row>
    <row r="256" spans="1:4" x14ac:dyDescent="0.2">
      <c r="A256" s="334"/>
      <c r="B256" s="335"/>
      <c r="C256" s="335"/>
      <c r="D256" s="335"/>
    </row>
    <row r="257" spans="1:4" x14ac:dyDescent="0.2">
      <c r="A257" s="334"/>
      <c r="B257" s="335"/>
      <c r="C257" s="335"/>
      <c r="D257" s="335"/>
    </row>
    <row r="258" spans="1:4" x14ac:dyDescent="0.2">
      <c r="A258" s="334"/>
      <c r="B258" s="335"/>
      <c r="C258" s="335"/>
      <c r="D258" s="335"/>
    </row>
    <row r="259" spans="1:4" x14ac:dyDescent="0.2">
      <c r="A259" s="334"/>
      <c r="B259" s="335"/>
      <c r="C259" s="335"/>
      <c r="D259" s="335"/>
    </row>
    <row r="260" spans="1:4" x14ac:dyDescent="0.2">
      <c r="A260" s="334"/>
      <c r="B260" s="335"/>
      <c r="C260" s="335"/>
      <c r="D260" s="335"/>
    </row>
    <row r="261" spans="1:4" x14ac:dyDescent="0.2">
      <c r="A261" s="334"/>
      <c r="B261" s="335"/>
      <c r="C261" s="335"/>
      <c r="D261" s="335"/>
    </row>
    <row r="262" spans="1:4" x14ac:dyDescent="0.2">
      <c r="A262" s="334"/>
      <c r="B262" s="335"/>
      <c r="C262" s="335"/>
      <c r="D262" s="335"/>
    </row>
    <row r="263" spans="1:4" x14ac:dyDescent="0.2">
      <c r="A263" s="334"/>
      <c r="B263" s="335"/>
      <c r="C263" s="335"/>
      <c r="D263" s="335"/>
    </row>
    <row r="264" spans="1:4" x14ac:dyDescent="0.2">
      <c r="A264" s="334"/>
      <c r="B264" s="335"/>
      <c r="C264" s="335"/>
      <c r="D264" s="335"/>
    </row>
    <row r="265" spans="1:4" x14ac:dyDescent="0.2">
      <c r="A265" s="334"/>
      <c r="B265" s="335"/>
      <c r="C265" s="335"/>
      <c r="D265" s="335"/>
    </row>
    <row r="266" spans="1:4" x14ac:dyDescent="0.2">
      <c r="A266" s="334"/>
      <c r="B266" s="335"/>
      <c r="C266" s="335"/>
      <c r="D266" s="335"/>
    </row>
    <row r="267" spans="1:4" x14ac:dyDescent="0.2">
      <c r="A267" s="334"/>
      <c r="B267" s="335"/>
      <c r="C267" s="335"/>
      <c r="D267" s="335"/>
    </row>
    <row r="268" spans="1:4" x14ac:dyDescent="0.2">
      <c r="A268" s="334"/>
      <c r="B268" s="335"/>
      <c r="C268" s="335"/>
      <c r="D268" s="335"/>
    </row>
    <row r="269" spans="1:4" x14ac:dyDescent="0.2">
      <c r="A269" s="334"/>
      <c r="B269" s="335"/>
      <c r="C269" s="335"/>
      <c r="D269" s="335"/>
    </row>
    <row r="270" spans="1:4" x14ac:dyDescent="0.2">
      <c r="A270" s="334"/>
      <c r="B270" s="335"/>
      <c r="C270" s="335"/>
      <c r="D270" s="335"/>
    </row>
    <row r="271" spans="1:4" x14ac:dyDescent="0.2">
      <c r="A271" s="334"/>
      <c r="B271" s="335"/>
      <c r="C271" s="335"/>
      <c r="D271" s="335"/>
    </row>
    <row r="272" spans="1:4" x14ac:dyDescent="0.2">
      <c r="A272" s="334"/>
      <c r="B272" s="335"/>
      <c r="C272" s="335"/>
      <c r="D272" s="335"/>
    </row>
    <row r="273" spans="1:4" x14ac:dyDescent="0.2">
      <c r="A273" s="334"/>
      <c r="B273" s="335"/>
      <c r="C273" s="335"/>
      <c r="D273" s="335"/>
    </row>
    <row r="274" spans="1:4" x14ac:dyDescent="0.2">
      <c r="A274" s="334"/>
      <c r="B274" s="335"/>
      <c r="C274" s="335"/>
      <c r="D274" s="335"/>
    </row>
    <row r="275" spans="1:4" x14ac:dyDescent="0.2">
      <c r="A275" s="334"/>
      <c r="B275" s="335"/>
      <c r="C275" s="335"/>
      <c r="D275" s="335"/>
    </row>
    <row r="276" spans="1:4" x14ac:dyDescent="0.2">
      <c r="A276" s="334"/>
      <c r="B276" s="335"/>
      <c r="C276" s="335"/>
      <c r="D276" s="335"/>
    </row>
    <row r="277" spans="1:4" x14ac:dyDescent="0.2">
      <c r="A277" s="334"/>
      <c r="B277" s="335"/>
      <c r="C277" s="335"/>
      <c r="D277" s="335"/>
    </row>
    <row r="278" spans="1:4" x14ac:dyDescent="0.2">
      <c r="A278" s="334"/>
      <c r="B278" s="335"/>
      <c r="C278" s="335"/>
      <c r="D278" s="335"/>
    </row>
    <row r="279" spans="1:4" x14ac:dyDescent="0.2">
      <c r="A279" s="334"/>
      <c r="B279" s="335"/>
      <c r="C279" s="335"/>
      <c r="D279" s="335"/>
    </row>
    <row r="280" spans="1:4" x14ac:dyDescent="0.2">
      <c r="A280" s="334"/>
      <c r="B280" s="335"/>
      <c r="C280" s="335"/>
      <c r="D280" s="335"/>
    </row>
    <row r="281" spans="1:4" x14ac:dyDescent="0.2">
      <c r="A281" s="334"/>
      <c r="B281" s="335"/>
      <c r="C281" s="335"/>
      <c r="D281" s="335"/>
    </row>
    <row r="282" spans="1:4" x14ac:dyDescent="0.2">
      <c r="A282" s="334"/>
      <c r="B282" s="335"/>
      <c r="C282" s="335"/>
      <c r="D282" s="335"/>
    </row>
    <row r="283" spans="1:4" x14ac:dyDescent="0.2">
      <c r="A283" s="334"/>
      <c r="B283" s="335"/>
      <c r="C283" s="335"/>
      <c r="D283" s="335"/>
    </row>
    <row r="284" spans="1:4" x14ac:dyDescent="0.2">
      <c r="A284" s="334"/>
      <c r="B284" s="335"/>
      <c r="C284" s="335"/>
      <c r="D284" s="335"/>
    </row>
    <row r="285" spans="1:4" x14ac:dyDescent="0.2">
      <c r="A285" s="334"/>
      <c r="B285" s="335"/>
      <c r="C285" s="335"/>
      <c r="D285" s="335"/>
    </row>
    <row r="286" spans="1:4" x14ac:dyDescent="0.2">
      <c r="A286" s="334"/>
      <c r="B286" s="335"/>
      <c r="C286" s="335"/>
      <c r="D286" s="335"/>
    </row>
    <row r="287" spans="1:4" x14ac:dyDescent="0.2">
      <c r="A287" s="334"/>
      <c r="B287" s="335"/>
      <c r="C287" s="335"/>
      <c r="D287" s="335"/>
    </row>
    <row r="288" spans="1:4" x14ac:dyDescent="0.2">
      <c r="A288" s="334"/>
      <c r="B288" s="335"/>
      <c r="C288" s="335"/>
      <c r="D288" s="335"/>
    </row>
    <row r="289" spans="1:4" x14ac:dyDescent="0.2">
      <c r="A289" s="334"/>
      <c r="B289" s="335"/>
      <c r="C289" s="335"/>
      <c r="D289" s="335"/>
    </row>
    <row r="290" spans="1:4" x14ac:dyDescent="0.2">
      <c r="A290" s="334"/>
      <c r="B290" s="335"/>
      <c r="C290" s="335"/>
      <c r="D290" s="335"/>
    </row>
    <row r="291" spans="1:4" x14ac:dyDescent="0.2">
      <c r="A291" s="334"/>
      <c r="B291" s="335"/>
      <c r="C291" s="335"/>
      <c r="D291" s="335"/>
    </row>
    <row r="292" spans="1:4" x14ac:dyDescent="0.2">
      <c r="A292" s="334"/>
      <c r="B292" s="335"/>
      <c r="C292" s="335"/>
      <c r="D292" s="335"/>
    </row>
    <row r="293" spans="1:4" x14ac:dyDescent="0.2">
      <c r="A293" s="334"/>
      <c r="B293" s="335"/>
      <c r="C293" s="335"/>
      <c r="D293" s="335"/>
    </row>
    <row r="294" spans="1:4" x14ac:dyDescent="0.2">
      <c r="A294" s="334"/>
      <c r="B294" s="335"/>
      <c r="C294" s="335"/>
      <c r="D294" s="335"/>
    </row>
    <row r="295" spans="1:4" x14ac:dyDescent="0.2">
      <c r="A295" s="334"/>
      <c r="B295" s="335"/>
      <c r="C295" s="335"/>
      <c r="D295" s="335"/>
    </row>
    <row r="296" spans="1:4" x14ac:dyDescent="0.2">
      <c r="A296" s="334"/>
      <c r="B296" s="335"/>
      <c r="C296" s="335"/>
      <c r="D296" s="335"/>
    </row>
    <row r="297" spans="1:4" x14ac:dyDescent="0.2">
      <c r="A297" s="334"/>
      <c r="B297" s="335"/>
      <c r="C297" s="335"/>
      <c r="D297" s="335"/>
    </row>
    <row r="298" spans="1:4" x14ac:dyDescent="0.2">
      <c r="A298" s="334"/>
      <c r="B298" s="335"/>
      <c r="C298" s="335"/>
      <c r="D298" s="335"/>
    </row>
    <row r="299" spans="1:4" x14ac:dyDescent="0.2">
      <c r="A299" s="334"/>
      <c r="B299" s="335"/>
      <c r="C299" s="335"/>
      <c r="D299" s="335"/>
    </row>
    <row r="300" spans="1:4" x14ac:dyDescent="0.2">
      <c r="A300" s="334"/>
      <c r="B300" s="335"/>
      <c r="C300" s="335"/>
      <c r="D300" s="335"/>
    </row>
    <row r="301" spans="1:4" x14ac:dyDescent="0.2">
      <c r="A301" s="334"/>
      <c r="B301" s="335"/>
      <c r="C301" s="335"/>
      <c r="D301" s="335"/>
    </row>
    <row r="302" spans="1:4" x14ac:dyDescent="0.2">
      <c r="A302" s="334"/>
      <c r="B302" s="335"/>
      <c r="C302" s="335"/>
      <c r="D302" s="335"/>
    </row>
    <row r="303" spans="1:4" x14ac:dyDescent="0.2">
      <c r="A303" s="334"/>
      <c r="B303" s="335"/>
      <c r="C303" s="335"/>
      <c r="D303" s="335"/>
    </row>
    <row r="304" spans="1:4" x14ac:dyDescent="0.2">
      <c r="A304" s="334"/>
      <c r="B304" s="335"/>
      <c r="C304" s="335"/>
      <c r="D304" s="335"/>
    </row>
    <row r="305" spans="1:4" x14ac:dyDescent="0.2">
      <c r="A305" s="334"/>
      <c r="B305" s="335"/>
      <c r="C305" s="335"/>
      <c r="D305" s="335"/>
    </row>
    <row r="306" spans="1:4" x14ac:dyDescent="0.2">
      <c r="A306" s="334"/>
      <c r="B306" s="335"/>
      <c r="C306" s="335"/>
      <c r="D306" s="335"/>
    </row>
    <row r="307" spans="1:4" x14ac:dyDescent="0.2">
      <c r="A307" s="334"/>
      <c r="B307" s="335"/>
      <c r="C307" s="335"/>
      <c r="D307" s="335"/>
    </row>
    <row r="308" spans="1:4" x14ac:dyDescent="0.2">
      <c r="A308" s="334"/>
      <c r="B308" s="335"/>
      <c r="C308" s="335"/>
      <c r="D308" s="335"/>
    </row>
    <row r="309" spans="1:4" x14ac:dyDescent="0.2">
      <c r="A309" s="334"/>
      <c r="B309" s="335"/>
      <c r="C309" s="335"/>
      <c r="D309" s="335"/>
    </row>
    <row r="310" spans="1:4" x14ac:dyDescent="0.2">
      <c r="A310" s="334"/>
      <c r="B310" s="335"/>
      <c r="C310" s="335"/>
      <c r="D310" s="335"/>
    </row>
    <row r="311" spans="1:4" x14ac:dyDescent="0.2">
      <c r="A311" s="334"/>
      <c r="B311" s="335"/>
      <c r="C311" s="335"/>
      <c r="D311" s="335"/>
    </row>
    <row r="312" spans="1:4" x14ac:dyDescent="0.2">
      <c r="A312" s="334"/>
      <c r="B312" s="335"/>
      <c r="C312" s="335"/>
      <c r="D312" s="335"/>
    </row>
    <row r="313" spans="1:4" x14ac:dyDescent="0.2">
      <c r="A313" s="334"/>
      <c r="B313" s="335"/>
      <c r="C313" s="335"/>
      <c r="D313" s="335"/>
    </row>
    <row r="314" spans="1:4" x14ac:dyDescent="0.2">
      <c r="A314" s="334"/>
      <c r="B314" s="335"/>
      <c r="C314" s="335"/>
      <c r="D314" s="335"/>
    </row>
    <row r="315" spans="1:4" x14ac:dyDescent="0.2">
      <c r="A315" s="334"/>
      <c r="B315" s="335"/>
      <c r="C315" s="335"/>
      <c r="D315" s="335"/>
    </row>
    <row r="316" spans="1:4" x14ac:dyDescent="0.2">
      <c r="A316" s="334"/>
      <c r="B316" s="335"/>
      <c r="C316" s="335"/>
      <c r="D316" s="335"/>
    </row>
    <row r="317" spans="1:4" x14ac:dyDescent="0.2">
      <c r="A317" s="334"/>
      <c r="B317" s="335"/>
      <c r="C317" s="335"/>
      <c r="D317" s="335"/>
    </row>
    <row r="318" spans="1:4" x14ac:dyDescent="0.2">
      <c r="A318" s="334"/>
      <c r="B318" s="335"/>
      <c r="C318" s="335"/>
      <c r="D318" s="335"/>
    </row>
    <row r="319" spans="1:4" x14ac:dyDescent="0.2">
      <c r="A319" s="334"/>
      <c r="B319" s="335"/>
      <c r="C319" s="335"/>
      <c r="D319" s="335"/>
    </row>
    <row r="320" spans="1:4" x14ac:dyDescent="0.2">
      <c r="A320" s="334"/>
      <c r="B320" s="335"/>
      <c r="C320" s="335"/>
      <c r="D320" s="335"/>
    </row>
    <row r="321" spans="1:4" x14ac:dyDescent="0.2">
      <c r="A321" s="334"/>
      <c r="B321" s="335"/>
      <c r="C321" s="335"/>
      <c r="D321" s="335"/>
    </row>
    <row r="322" spans="1:4" x14ac:dyDescent="0.2">
      <c r="A322" s="334"/>
      <c r="B322" s="335"/>
      <c r="C322" s="335"/>
      <c r="D322" s="335"/>
    </row>
    <row r="323" spans="1:4" x14ac:dyDescent="0.2">
      <c r="A323" s="334"/>
      <c r="B323" s="335"/>
      <c r="C323" s="335"/>
      <c r="D323" s="335"/>
    </row>
    <row r="324" spans="1:4" x14ac:dyDescent="0.2">
      <c r="A324" s="334"/>
      <c r="B324" s="335"/>
      <c r="C324" s="335"/>
      <c r="D324" s="335"/>
    </row>
    <row r="325" spans="1:4" x14ac:dyDescent="0.2">
      <c r="A325" s="334"/>
      <c r="B325" s="335"/>
      <c r="C325" s="335"/>
      <c r="D325" s="335"/>
    </row>
    <row r="326" spans="1:4" x14ac:dyDescent="0.2">
      <c r="A326" s="334"/>
      <c r="B326" s="335"/>
      <c r="C326" s="335"/>
      <c r="D326" s="335"/>
    </row>
    <row r="327" spans="1:4" x14ac:dyDescent="0.2">
      <c r="A327" s="334"/>
      <c r="B327" s="335"/>
      <c r="C327" s="335"/>
      <c r="D327" s="335"/>
    </row>
    <row r="328" spans="1:4" x14ac:dyDescent="0.2">
      <c r="A328" s="334"/>
      <c r="B328" s="335"/>
      <c r="C328" s="335"/>
      <c r="D328" s="335"/>
    </row>
    <row r="329" spans="1:4" x14ac:dyDescent="0.2">
      <c r="A329" s="334"/>
      <c r="B329" s="335"/>
      <c r="C329" s="335"/>
      <c r="D329" s="335"/>
    </row>
    <row r="330" spans="1:4" x14ac:dyDescent="0.2">
      <c r="A330" s="334"/>
      <c r="B330" s="335"/>
      <c r="C330" s="335"/>
      <c r="D330" s="335"/>
    </row>
    <row r="331" spans="1:4" x14ac:dyDescent="0.2">
      <c r="A331" s="334"/>
      <c r="B331" s="335"/>
      <c r="C331" s="335"/>
      <c r="D331" s="335"/>
    </row>
    <row r="332" spans="1:4" x14ac:dyDescent="0.2">
      <c r="A332" s="334"/>
      <c r="B332" s="335"/>
      <c r="C332" s="335"/>
      <c r="D332" s="335"/>
    </row>
    <row r="333" spans="1:4" x14ac:dyDescent="0.2">
      <c r="A333" s="334"/>
      <c r="B333" s="335"/>
      <c r="C333" s="335"/>
      <c r="D333" s="335"/>
    </row>
    <row r="334" spans="1:4" x14ac:dyDescent="0.2">
      <c r="A334" s="334"/>
      <c r="B334" s="335"/>
      <c r="C334" s="335"/>
      <c r="D334" s="335"/>
    </row>
    <row r="335" spans="1:4" x14ac:dyDescent="0.2">
      <c r="A335" s="334"/>
      <c r="B335" s="335"/>
      <c r="C335" s="335"/>
      <c r="D335" s="335"/>
    </row>
    <row r="336" spans="1:4" x14ac:dyDescent="0.2">
      <c r="A336" s="334"/>
      <c r="B336" s="335"/>
      <c r="C336" s="335"/>
      <c r="D336" s="335"/>
    </row>
    <row r="337" spans="1:4" x14ac:dyDescent="0.2">
      <c r="A337" s="334"/>
      <c r="B337" s="335"/>
      <c r="C337" s="335"/>
      <c r="D337" s="335"/>
    </row>
    <row r="338" spans="1:4" x14ac:dyDescent="0.2">
      <c r="A338" s="334"/>
      <c r="B338" s="335"/>
      <c r="C338" s="335"/>
      <c r="D338" s="335"/>
    </row>
    <row r="339" spans="1:4" x14ac:dyDescent="0.2">
      <c r="A339" s="334"/>
      <c r="B339" s="335"/>
      <c r="C339" s="335"/>
      <c r="D339" s="335"/>
    </row>
    <row r="340" spans="1:4" x14ac:dyDescent="0.2">
      <c r="A340" s="334"/>
      <c r="B340" s="335"/>
      <c r="C340" s="335"/>
      <c r="D340" s="335"/>
    </row>
    <row r="341" spans="1:4" x14ac:dyDescent="0.2">
      <c r="A341" s="334"/>
      <c r="B341" s="335"/>
      <c r="C341" s="335"/>
      <c r="D341" s="335"/>
    </row>
    <row r="342" spans="1:4" x14ac:dyDescent="0.2">
      <c r="A342" s="334"/>
      <c r="B342" s="335"/>
      <c r="C342" s="335"/>
      <c r="D342" s="335"/>
    </row>
    <row r="343" spans="1:4" x14ac:dyDescent="0.2">
      <c r="A343" s="334"/>
      <c r="B343" s="335"/>
      <c r="C343" s="335"/>
      <c r="D343" s="335"/>
    </row>
    <row r="344" spans="1:4" x14ac:dyDescent="0.2">
      <c r="A344" s="334"/>
      <c r="B344" s="335"/>
      <c r="C344" s="335"/>
      <c r="D344" s="335"/>
    </row>
    <row r="345" spans="1:4" x14ac:dyDescent="0.2">
      <c r="A345" s="334"/>
      <c r="B345" s="335"/>
      <c r="C345" s="335"/>
      <c r="D345" s="335"/>
    </row>
    <row r="346" spans="1:4" x14ac:dyDescent="0.2">
      <c r="A346" s="334"/>
      <c r="B346" s="335"/>
      <c r="C346" s="335"/>
      <c r="D346" s="335"/>
    </row>
    <row r="347" spans="1:4" x14ac:dyDescent="0.2">
      <c r="A347" s="334"/>
      <c r="B347" s="335"/>
      <c r="C347" s="335"/>
      <c r="D347" s="335"/>
    </row>
    <row r="348" spans="1:4" x14ac:dyDescent="0.2">
      <c r="A348" s="334"/>
      <c r="B348" s="335"/>
      <c r="C348" s="335"/>
      <c r="D348" s="335"/>
    </row>
    <row r="349" spans="1:4" x14ac:dyDescent="0.2">
      <c r="A349" s="334"/>
      <c r="B349" s="335"/>
      <c r="C349" s="335"/>
      <c r="D349" s="335"/>
    </row>
    <row r="350" spans="1:4" x14ac:dyDescent="0.2">
      <c r="A350" s="334"/>
      <c r="B350" s="335"/>
      <c r="C350" s="335"/>
      <c r="D350" s="335"/>
    </row>
    <row r="351" spans="1:4" x14ac:dyDescent="0.2">
      <c r="A351" s="334"/>
      <c r="B351" s="335"/>
      <c r="C351" s="335"/>
      <c r="D351" s="335"/>
    </row>
    <row r="352" spans="1:4" x14ac:dyDescent="0.2">
      <c r="A352" s="334"/>
      <c r="B352" s="335"/>
      <c r="C352" s="335"/>
      <c r="D352" s="335"/>
    </row>
    <row r="353" spans="1:4" x14ac:dyDescent="0.2">
      <c r="A353" s="334"/>
      <c r="B353" s="335"/>
      <c r="C353" s="335"/>
      <c r="D353" s="335"/>
    </row>
    <row r="354" spans="1:4" x14ac:dyDescent="0.2">
      <c r="A354" s="334"/>
      <c r="B354" s="335"/>
      <c r="C354" s="335"/>
      <c r="D354" s="335"/>
    </row>
    <row r="355" spans="1:4" x14ac:dyDescent="0.2">
      <c r="A355" s="334"/>
      <c r="B355" s="335"/>
      <c r="C355" s="335"/>
      <c r="D355" s="335"/>
    </row>
    <row r="356" spans="1:4" x14ac:dyDescent="0.2">
      <c r="A356" s="334"/>
      <c r="B356" s="335"/>
      <c r="C356" s="335"/>
      <c r="D356" s="335"/>
    </row>
    <row r="357" spans="1:4" x14ac:dyDescent="0.2">
      <c r="A357" s="334"/>
      <c r="B357" s="335"/>
      <c r="C357" s="335"/>
      <c r="D357" s="335"/>
    </row>
    <row r="358" spans="1:4" x14ac:dyDescent="0.2">
      <c r="A358" s="334"/>
      <c r="B358" s="335"/>
      <c r="C358" s="335"/>
      <c r="D358" s="335"/>
    </row>
    <row r="359" spans="1:4" x14ac:dyDescent="0.2">
      <c r="A359" s="334"/>
      <c r="B359" s="335"/>
      <c r="C359" s="335"/>
      <c r="D359" s="335"/>
    </row>
    <row r="360" spans="1:4" x14ac:dyDescent="0.2">
      <c r="A360" s="334"/>
      <c r="B360" s="335"/>
      <c r="C360" s="335"/>
      <c r="D360" s="335"/>
    </row>
    <row r="361" spans="1:4" x14ac:dyDescent="0.2">
      <c r="A361" s="334"/>
      <c r="B361" s="335"/>
      <c r="C361" s="335"/>
      <c r="D361" s="335"/>
    </row>
    <row r="362" spans="1:4" x14ac:dyDescent="0.2">
      <c r="A362" s="334"/>
      <c r="B362" s="335"/>
      <c r="C362" s="335"/>
      <c r="D362" s="335"/>
    </row>
    <row r="363" spans="1:4" x14ac:dyDescent="0.2">
      <c r="A363" s="334"/>
      <c r="B363" s="335"/>
      <c r="C363" s="335"/>
      <c r="D363" s="335"/>
    </row>
    <row r="364" spans="1:4" x14ac:dyDescent="0.2">
      <c r="A364" s="334"/>
      <c r="B364" s="335"/>
      <c r="C364" s="335"/>
      <c r="D364" s="335"/>
    </row>
    <row r="365" spans="1:4" x14ac:dyDescent="0.2">
      <c r="A365" s="334"/>
      <c r="B365" s="335"/>
      <c r="C365" s="335"/>
      <c r="D365" s="335"/>
    </row>
    <row r="366" spans="1:4" x14ac:dyDescent="0.2">
      <c r="A366" s="334"/>
      <c r="B366" s="335"/>
      <c r="C366" s="335"/>
      <c r="D366" s="335"/>
    </row>
    <row r="367" spans="1:4" x14ac:dyDescent="0.2">
      <c r="A367" s="334"/>
      <c r="B367" s="335"/>
      <c r="C367" s="335"/>
      <c r="D367" s="335"/>
    </row>
    <row r="368" spans="1:4" x14ac:dyDescent="0.2">
      <c r="A368" s="334"/>
      <c r="B368" s="335"/>
      <c r="C368" s="335"/>
      <c r="D368" s="335"/>
    </row>
    <row r="369" spans="1:4" x14ac:dyDescent="0.2">
      <c r="A369" s="334"/>
      <c r="B369" s="335"/>
      <c r="C369" s="335"/>
      <c r="D369" s="335"/>
    </row>
    <row r="370" spans="1:4" x14ac:dyDescent="0.2">
      <c r="A370" s="334"/>
      <c r="B370" s="335"/>
      <c r="C370" s="335"/>
      <c r="D370" s="335"/>
    </row>
    <row r="371" spans="1:4" x14ac:dyDescent="0.2">
      <c r="A371" s="334"/>
      <c r="B371" s="335"/>
      <c r="C371" s="335"/>
      <c r="D371" s="335"/>
    </row>
    <row r="372" spans="1:4" x14ac:dyDescent="0.2">
      <c r="A372" s="334"/>
      <c r="B372" s="335"/>
      <c r="C372" s="335"/>
      <c r="D372" s="335"/>
    </row>
    <row r="373" spans="1:4" x14ac:dyDescent="0.2">
      <c r="A373" s="334"/>
      <c r="B373" s="335"/>
      <c r="C373" s="335"/>
      <c r="D373" s="335"/>
    </row>
    <row r="374" spans="1:4" x14ac:dyDescent="0.2">
      <c r="A374" s="334"/>
      <c r="B374" s="335"/>
      <c r="C374" s="335"/>
      <c r="D374" s="335"/>
    </row>
    <row r="375" spans="1:4" x14ac:dyDescent="0.2">
      <c r="A375" s="334"/>
      <c r="B375" s="335"/>
      <c r="C375" s="335"/>
      <c r="D375" s="335"/>
    </row>
    <row r="376" spans="1:4" x14ac:dyDescent="0.2">
      <c r="A376" s="334"/>
      <c r="B376" s="335"/>
      <c r="C376" s="335"/>
      <c r="D376" s="335"/>
    </row>
    <row r="377" spans="1:4" x14ac:dyDescent="0.2">
      <c r="A377" s="334"/>
      <c r="B377" s="335"/>
      <c r="C377" s="335"/>
      <c r="D377" s="335"/>
    </row>
    <row r="378" spans="1:4" x14ac:dyDescent="0.2">
      <c r="A378" s="334"/>
      <c r="B378" s="335"/>
      <c r="C378" s="335"/>
      <c r="D378" s="335"/>
    </row>
    <row r="379" spans="1:4" x14ac:dyDescent="0.2">
      <c r="A379" s="334"/>
      <c r="B379" s="335"/>
      <c r="C379" s="335"/>
      <c r="D379" s="335"/>
    </row>
    <row r="380" spans="1:4" x14ac:dyDescent="0.2">
      <c r="A380" s="334"/>
      <c r="B380" s="335"/>
      <c r="C380" s="335"/>
      <c r="D380" s="335"/>
    </row>
    <row r="381" spans="1:4" x14ac:dyDescent="0.2">
      <c r="A381" s="334"/>
      <c r="B381" s="335"/>
      <c r="C381" s="335"/>
      <c r="D381" s="335"/>
    </row>
    <row r="382" spans="1:4" x14ac:dyDescent="0.2">
      <c r="A382" s="334"/>
      <c r="B382" s="335"/>
      <c r="C382" s="335"/>
      <c r="D382" s="335"/>
    </row>
    <row r="383" spans="1:4" x14ac:dyDescent="0.2">
      <c r="A383" s="334"/>
      <c r="B383" s="335"/>
      <c r="C383" s="335"/>
      <c r="D383" s="335"/>
    </row>
    <row r="384" spans="1:4" x14ac:dyDescent="0.2">
      <c r="A384" s="334"/>
      <c r="B384" s="335"/>
      <c r="C384" s="335"/>
      <c r="D384" s="335"/>
    </row>
    <row r="385" spans="1:4" x14ac:dyDescent="0.2">
      <c r="A385" s="334"/>
      <c r="B385" s="335"/>
      <c r="C385" s="335"/>
      <c r="D385" s="335"/>
    </row>
    <row r="386" spans="1:4" x14ac:dyDescent="0.2">
      <c r="A386" s="334"/>
      <c r="B386" s="335"/>
      <c r="C386" s="335"/>
      <c r="D386" s="335"/>
    </row>
    <row r="387" spans="1:4" x14ac:dyDescent="0.2">
      <c r="A387" s="334"/>
      <c r="B387" s="335"/>
      <c r="C387" s="335"/>
      <c r="D387" s="335"/>
    </row>
    <row r="388" spans="1:4" x14ac:dyDescent="0.2">
      <c r="A388" s="334"/>
      <c r="B388" s="335"/>
      <c r="C388" s="335"/>
      <c r="D388" s="335"/>
    </row>
    <row r="389" spans="1:4" x14ac:dyDescent="0.2">
      <c r="A389" s="334"/>
      <c r="B389" s="335"/>
      <c r="C389" s="335"/>
      <c r="D389" s="335"/>
    </row>
    <row r="390" spans="1:4" x14ac:dyDescent="0.2">
      <c r="A390" s="334"/>
      <c r="B390" s="335"/>
      <c r="C390" s="335"/>
      <c r="D390" s="335"/>
    </row>
    <row r="391" spans="1:4" x14ac:dyDescent="0.2">
      <c r="A391" s="334"/>
      <c r="B391" s="335"/>
      <c r="C391" s="335"/>
      <c r="D391" s="335"/>
    </row>
    <row r="392" spans="1:4" x14ac:dyDescent="0.2">
      <c r="A392" s="334"/>
      <c r="B392" s="335"/>
      <c r="C392" s="335"/>
      <c r="D392" s="335"/>
    </row>
    <row r="393" spans="1:4" x14ac:dyDescent="0.2">
      <c r="A393" s="334"/>
      <c r="B393" s="335"/>
      <c r="C393" s="335"/>
      <c r="D393" s="335"/>
    </row>
    <row r="394" spans="1:4" x14ac:dyDescent="0.2">
      <c r="A394" s="334"/>
      <c r="B394" s="335"/>
      <c r="C394" s="335"/>
      <c r="D394" s="335"/>
    </row>
    <row r="395" spans="1:4" x14ac:dyDescent="0.2">
      <c r="A395" s="334"/>
      <c r="B395" s="335"/>
      <c r="C395" s="335"/>
      <c r="D395" s="335"/>
    </row>
    <row r="396" spans="1:4" x14ac:dyDescent="0.2">
      <c r="A396" s="334"/>
      <c r="B396" s="335"/>
      <c r="C396" s="335"/>
      <c r="D396" s="335"/>
    </row>
    <row r="397" spans="1:4" x14ac:dyDescent="0.2">
      <c r="A397" s="334"/>
      <c r="B397" s="335"/>
      <c r="C397" s="335"/>
      <c r="D397" s="335"/>
    </row>
    <row r="398" spans="1:4" x14ac:dyDescent="0.2">
      <c r="A398" s="334"/>
      <c r="B398" s="335"/>
      <c r="C398" s="335"/>
      <c r="D398" s="335"/>
    </row>
    <row r="399" spans="1:4" x14ac:dyDescent="0.2">
      <c r="A399" s="334"/>
      <c r="B399" s="335"/>
      <c r="C399" s="335"/>
      <c r="D399" s="335"/>
    </row>
    <row r="400" spans="1:4" x14ac:dyDescent="0.2">
      <c r="A400" s="334"/>
      <c r="B400" s="335"/>
      <c r="C400" s="335"/>
      <c r="D400" s="335"/>
    </row>
    <row r="401" spans="1:4" x14ac:dyDescent="0.2">
      <c r="A401" s="334"/>
      <c r="B401" s="335"/>
      <c r="C401" s="335"/>
      <c r="D401" s="335"/>
    </row>
    <row r="402" spans="1:4" x14ac:dyDescent="0.2">
      <c r="A402" s="334"/>
      <c r="B402" s="335"/>
      <c r="C402" s="335"/>
      <c r="D402" s="335"/>
    </row>
    <row r="403" spans="1:4" x14ac:dyDescent="0.2">
      <c r="A403" s="334"/>
      <c r="B403" s="335"/>
      <c r="C403" s="335"/>
      <c r="D403" s="335"/>
    </row>
    <row r="404" spans="1:4" x14ac:dyDescent="0.2">
      <c r="A404" s="334"/>
      <c r="B404" s="335"/>
      <c r="C404" s="335"/>
      <c r="D404" s="335"/>
    </row>
    <row r="405" spans="1:4" x14ac:dyDescent="0.2">
      <c r="A405" s="334"/>
      <c r="B405" s="335"/>
      <c r="C405" s="335"/>
      <c r="D405" s="335"/>
    </row>
    <row r="406" spans="1:4" x14ac:dyDescent="0.2">
      <c r="A406" s="334"/>
      <c r="B406" s="335"/>
      <c r="C406" s="335"/>
      <c r="D406" s="335"/>
    </row>
    <row r="407" spans="1:4" x14ac:dyDescent="0.2">
      <c r="A407" s="334"/>
      <c r="B407" s="335"/>
      <c r="C407" s="335"/>
      <c r="D407" s="335"/>
    </row>
    <row r="408" spans="1:4" x14ac:dyDescent="0.2">
      <c r="A408" s="334"/>
      <c r="B408" s="335"/>
      <c r="C408" s="335"/>
      <c r="D408" s="335"/>
    </row>
    <row r="409" spans="1:4" x14ac:dyDescent="0.2">
      <c r="A409" s="334"/>
      <c r="B409" s="335"/>
      <c r="C409" s="335"/>
      <c r="D409" s="335"/>
    </row>
    <row r="410" spans="1:4" x14ac:dyDescent="0.2">
      <c r="A410" s="334"/>
      <c r="B410" s="335"/>
      <c r="C410" s="335"/>
      <c r="D410" s="335"/>
    </row>
    <row r="411" spans="1:4" x14ac:dyDescent="0.2">
      <c r="A411" s="334"/>
      <c r="B411" s="335"/>
      <c r="C411" s="335"/>
      <c r="D411" s="335"/>
    </row>
    <row r="412" spans="1:4" x14ac:dyDescent="0.2">
      <c r="A412" s="334"/>
      <c r="B412" s="335"/>
      <c r="C412" s="335"/>
      <c r="D412" s="335"/>
    </row>
    <row r="413" spans="1:4" x14ac:dyDescent="0.2">
      <c r="A413" s="334"/>
      <c r="B413" s="335"/>
      <c r="C413" s="335"/>
      <c r="D413" s="335"/>
    </row>
    <row r="414" spans="1:4" x14ac:dyDescent="0.2">
      <c r="A414" s="334"/>
      <c r="B414" s="335"/>
      <c r="C414" s="335"/>
      <c r="D414" s="335"/>
    </row>
    <row r="415" spans="1:4" x14ac:dyDescent="0.2">
      <c r="A415" s="334"/>
      <c r="B415" s="335"/>
      <c r="C415" s="335"/>
      <c r="D415" s="335"/>
    </row>
    <row r="416" spans="1:4" x14ac:dyDescent="0.2">
      <c r="A416" s="334"/>
      <c r="B416" s="335"/>
      <c r="C416" s="335"/>
      <c r="D416" s="335"/>
    </row>
    <row r="417" spans="1:4" x14ac:dyDescent="0.2">
      <c r="A417" s="334"/>
      <c r="B417" s="335"/>
      <c r="C417" s="335"/>
      <c r="D417" s="335"/>
    </row>
    <row r="418" spans="1:4" x14ac:dyDescent="0.2">
      <c r="A418" s="334"/>
      <c r="B418" s="335"/>
      <c r="C418" s="335"/>
      <c r="D418" s="335"/>
    </row>
    <row r="419" spans="1:4" x14ac:dyDescent="0.2">
      <c r="A419" s="334"/>
      <c r="B419" s="335"/>
      <c r="C419" s="335"/>
      <c r="D419" s="335"/>
    </row>
    <row r="420" spans="1:4" x14ac:dyDescent="0.2">
      <c r="A420" s="334"/>
      <c r="B420" s="335"/>
      <c r="C420" s="335"/>
      <c r="D420" s="335"/>
    </row>
    <row r="421" spans="1:4" x14ac:dyDescent="0.2">
      <c r="A421" s="334"/>
      <c r="B421" s="335"/>
      <c r="C421" s="335"/>
      <c r="D421" s="335"/>
    </row>
    <row r="422" spans="1:4" x14ac:dyDescent="0.2">
      <c r="A422" s="334"/>
      <c r="B422" s="335"/>
      <c r="C422" s="335"/>
      <c r="D422" s="335"/>
    </row>
    <row r="423" spans="1:4" x14ac:dyDescent="0.2">
      <c r="A423" s="334"/>
      <c r="B423" s="335"/>
      <c r="C423" s="335"/>
      <c r="D423" s="335"/>
    </row>
    <row r="424" spans="1:4" x14ac:dyDescent="0.2">
      <c r="A424" s="334"/>
      <c r="B424" s="335"/>
      <c r="C424" s="335"/>
      <c r="D424" s="335"/>
    </row>
    <row r="425" spans="1:4" x14ac:dyDescent="0.2">
      <c r="A425" s="334"/>
      <c r="B425" s="335"/>
      <c r="C425" s="335"/>
      <c r="D425" s="335"/>
    </row>
    <row r="426" spans="1:4" x14ac:dyDescent="0.2">
      <c r="A426" s="334"/>
      <c r="B426" s="335"/>
      <c r="C426" s="335"/>
      <c r="D426" s="335"/>
    </row>
    <row r="427" spans="1:4" x14ac:dyDescent="0.2">
      <c r="A427" s="334"/>
      <c r="B427" s="335"/>
      <c r="C427" s="335"/>
      <c r="D427" s="335"/>
    </row>
    <row r="428" spans="1:4" x14ac:dyDescent="0.2">
      <c r="A428" s="334"/>
      <c r="B428" s="335"/>
      <c r="C428" s="335"/>
      <c r="D428" s="335"/>
    </row>
    <row r="429" spans="1:4" x14ac:dyDescent="0.2">
      <c r="A429" s="334"/>
      <c r="B429" s="335"/>
      <c r="C429" s="335"/>
      <c r="D429" s="335"/>
    </row>
    <row r="430" spans="1:4" x14ac:dyDescent="0.2">
      <c r="A430" s="334"/>
      <c r="B430" s="335"/>
      <c r="C430" s="335"/>
      <c r="D430" s="335"/>
    </row>
    <row r="431" spans="1:4" x14ac:dyDescent="0.2">
      <c r="A431" s="334"/>
      <c r="B431" s="335"/>
      <c r="C431" s="335"/>
      <c r="D431" s="335"/>
    </row>
    <row r="432" spans="1:4" x14ac:dyDescent="0.2">
      <c r="A432" s="334"/>
      <c r="B432" s="335"/>
      <c r="C432" s="335"/>
      <c r="D432" s="335"/>
    </row>
    <row r="433" spans="1:4" x14ac:dyDescent="0.2">
      <c r="A433" s="334"/>
      <c r="B433" s="335"/>
      <c r="C433" s="335"/>
      <c r="D433" s="335"/>
    </row>
    <row r="434" spans="1:4" x14ac:dyDescent="0.2">
      <c r="A434" s="334"/>
      <c r="B434" s="335"/>
      <c r="C434" s="335"/>
      <c r="D434" s="335"/>
    </row>
    <row r="435" spans="1:4" x14ac:dyDescent="0.2">
      <c r="A435" s="334"/>
      <c r="B435" s="335"/>
      <c r="C435" s="335"/>
      <c r="D435" s="335"/>
    </row>
    <row r="436" spans="1:4" x14ac:dyDescent="0.2">
      <c r="A436" s="334"/>
      <c r="B436" s="335"/>
      <c r="C436" s="335"/>
      <c r="D436" s="335"/>
    </row>
    <row r="437" spans="1:4" x14ac:dyDescent="0.2">
      <c r="A437" s="334"/>
      <c r="B437" s="335"/>
      <c r="C437" s="335"/>
      <c r="D437" s="335"/>
    </row>
    <row r="438" spans="1:4" x14ac:dyDescent="0.2">
      <c r="A438" s="334"/>
      <c r="B438" s="335"/>
      <c r="C438" s="335"/>
      <c r="D438" s="335"/>
    </row>
    <row r="439" spans="1:4" x14ac:dyDescent="0.2">
      <c r="A439" s="334"/>
      <c r="B439" s="335"/>
      <c r="C439" s="335"/>
      <c r="D439" s="335"/>
    </row>
    <row r="440" spans="1:4" x14ac:dyDescent="0.2">
      <c r="A440" s="334"/>
      <c r="B440" s="335"/>
      <c r="C440" s="335"/>
      <c r="D440" s="335"/>
    </row>
    <row r="441" spans="1:4" x14ac:dyDescent="0.2">
      <c r="A441" s="334"/>
      <c r="B441" s="335"/>
      <c r="C441" s="335"/>
      <c r="D441" s="335"/>
    </row>
    <row r="442" spans="1:4" x14ac:dyDescent="0.2">
      <c r="A442" s="334"/>
      <c r="B442" s="335"/>
      <c r="C442" s="335"/>
      <c r="D442" s="335"/>
    </row>
    <row r="443" spans="1:4" x14ac:dyDescent="0.2">
      <c r="A443" s="334"/>
      <c r="B443" s="335"/>
      <c r="C443" s="335"/>
      <c r="D443" s="335"/>
    </row>
    <row r="444" spans="1:4" x14ac:dyDescent="0.2">
      <c r="A444" s="334"/>
      <c r="B444" s="335"/>
      <c r="C444" s="335"/>
      <c r="D444" s="335"/>
    </row>
    <row r="445" spans="1:4" x14ac:dyDescent="0.2">
      <c r="A445" s="334"/>
      <c r="B445" s="335"/>
      <c r="C445" s="335"/>
      <c r="D445" s="335"/>
    </row>
    <row r="446" spans="1:4" x14ac:dyDescent="0.2">
      <c r="A446" s="334"/>
      <c r="B446" s="335"/>
      <c r="C446" s="335"/>
      <c r="D446" s="335"/>
    </row>
    <row r="447" spans="1:4" x14ac:dyDescent="0.2">
      <c r="A447" s="334"/>
      <c r="B447" s="335"/>
      <c r="C447" s="335"/>
      <c r="D447" s="335"/>
    </row>
    <row r="448" spans="1:4" x14ac:dyDescent="0.2">
      <c r="A448" s="334"/>
      <c r="B448" s="335"/>
      <c r="C448" s="335"/>
      <c r="D448" s="335"/>
    </row>
    <row r="449" spans="1:4" x14ac:dyDescent="0.2">
      <c r="A449" s="334"/>
      <c r="B449" s="335"/>
      <c r="C449" s="335"/>
      <c r="D449" s="335"/>
    </row>
    <row r="450" spans="1:4" x14ac:dyDescent="0.2">
      <c r="A450" s="334"/>
      <c r="B450" s="335"/>
      <c r="C450" s="335"/>
      <c r="D450" s="335"/>
    </row>
    <row r="451" spans="1:4" x14ac:dyDescent="0.2">
      <c r="A451" s="334"/>
      <c r="B451" s="335"/>
      <c r="C451" s="335"/>
      <c r="D451" s="335"/>
    </row>
    <row r="452" spans="1:4" x14ac:dyDescent="0.2">
      <c r="A452" s="334"/>
      <c r="B452" s="335"/>
      <c r="C452" s="335"/>
      <c r="D452" s="335"/>
    </row>
    <row r="453" spans="1:4" x14ac:dyDescent="0.2">
      <c r="A453" s="334"/>
      <c r="B453" s="335"/>
      <c r="C453" s="335"/>
      <c r="D453" s="335"/>
    </row>
    <row r="454" spans="1:4" x14ac:dyDescent="0.2">
      <c r="A454" s="334"/>
      <c r="B454" s="335"/>
      <c r="C454" s="335"/>
      <c r="D454" s="335"/>
    </row>
    <row r="455" spans="1:4" x14ac:dyDescent="0.2">
      <c r="A455" s="334"/>
      <c r="B455" s="335"/>
      <c r="C455" s="335"/>
      <c r="D455" s="335"/>
    </row>
    <row r="456" spans="1:4" x14ac:dyDescent="0.2">
      <c r="A456" s="334"/>
      <c r="B456" s="335"/>
      <c r="C456" s="335"/>
      <c r="D456" s="335"/>
    </row>
    <row r="457" spans="1:4" x14ac:dyDescent="0.2">
      <c r="A457" s="334"/>
      <c r="B457" s="335"/>
      <c r="C457" s="335"/>
      <c r="D457" s="335"/>
    </row>
    <row r="458" spans="1:4" x14ac:dyDescent="0.2">
      <c r="A458" s="334"/>
      <c r="B458" s="335"/>
      <c r="C458" s="335"/>
      <c r="D458" s="335"/>
    </row>
    <row r="459" spans="1:4" x14ac:dyDescent="0.2">
      <c r="A459" s="334"/>
      <c r="B459" s="335"/>
      <c r="C459" s="335"/>
      <c r="D459" s="335"/>
    </row>
    <row r="460" spans="1:4" x14ac:dyDescent="0.2">
      <c r="A460" s="334"/>
      <c r="B460" s="335"/>
      <c r="C460" s="335"/>
      <c r="D460" s="335"/>
    </row>
    <row r="461" spans="1:4" x14ac:dyDescent="0.2">
      <c r="A461" s="334"/>
      <c r="B461" s="335"/>
      <c r="C461" s="335"/>
      <c r="D461" s="335"/>
    </row>
    <row r="462" spans="1:4" x14ac:dyDescent="0.2">
      <c r="A462" s="334"/>
      <c r="B462" s="335"/>
      <c r="C462" s="335"/>
      <c r="D462" s="335"/>
    </row>
    <row r="463" spans="1:4" x14ac:dyDescent="0.2">
      <c r="A463" s="334"/>
      <c r="B463" s="335"/>
      <c r="C463" s="335"/>
      <c r="D463" s="335"/>
    </row>
    <row r="464" spans="1:4" x14ac:dyDescent="0.2">
      <c r="A464" s="334"/>
      <c r="B464" s="335"/>
      <c r="C464" s="335"/>
      <c r="D464" s="335"/>
    </row>
    <row r="465" spans="1:4" x14ac:dyDescent="0.2">
      <c r="A465" s="334"/>
      <c r="B465" s="335"/>
      <c r="C465" s="335"/>
      <c r="D465" s="335"/>
    </row>
    <row r="466" spans="1:4" x14ac:dyDescent="0.2">
      <c r="A466" s="334"/>
      <c r="B466" s="335"/>
      <c r="C466" s="335"/>
      <c r="D466" s="335"/>
    </row>
    <row r="467" spans="1:4" x14ac:dyDescent="0.2">
      <c r="A467" s="334"/>
      <c r="B467" s="335"/>
      <c r="C467" s="335"/>
      <c r="D467" s="335"/>
    </row>
    <row r="468" spans="1:4" x14ac:dyDescent="0.2">
      <c r="A468" s="334"/>
      <c r="B468" s="335"/>
      <c r="C468" s="335"/>
      <c r="D468" s="335"/>
    </row>
    <row r="469" spans="1:4" x14ac:dyDescent="0.2">
      <c r="A469" s="334"/>
      <c r="B469" s="335"/>
      <c r="C469" s="335"/>
      <c r="D469" s="335"/>
    </row>
    <row r="470" spans="1:4" x14ac:dyDescent="0.2">
      <c r="A470" s="334"/>
      <c r="B470" s="335"/>
      <c r="C470" s="335"/>
      <c r="D470" s="335"/>
    </row>
    <row r="471" spans="1:4" x14ac:dyDescent="0.2">
      <c r="A471" s="334"/>
      <c r="B471" s="335"/>
      <c r="C471" s="335"/>
      <c r="D471" s="335"/>
    </row>
    <row r="472" spans="1:4" x14ac:dyDescent="0.2">
      <c r="A472" s="334"/>
      <c r="B472" s="335"/>
      <c r="C472" s="335"/>
      <c r="D472" s="335"/>
    </row>
    <row r="473" spans="1:4" x14ac:dyDescent="0.2">
      <c r="A473" s="334"/>
      <c r="B473" s="335"/>
      <c r="C473" s="335"/>
      <c r="D473" s="335"/>
    </row>
    <row r="474" spans="1:4" x14ac:dyDescent="0.2">
      <c r="A474" s="334"/>
      <c r="B474" s="335"/>
      <c r="C474" s="335"/>
      <c r="D474" s="335"/>
    </row>
    <row r="475" spans="1:4" x14ac:dyDescent="0.2">
      <c r="A475" s="334"/>
      <c r="B475" s="335"/>
      <c r="C475" s="335"/>
      <c r="D475" s="335"/>
    </row>
    <row r="476" spans="1:4" x14ac:dyDescent="0.2">
      <c r="A476" s="334"/>
      <c r="B476" s="335"/>
      <c r="C476" s="335"/>
      <c r="D476" s="335"/>
    </row>
    <row r="477" spans="1:4" x14ac:dyDescent="0.2">
      <c r="A477" s="334"/>
      <c r="B477" s="335"/>
      <c r="C477" s="335"/>
      <c r="D477" s="335"/>
    </row>
    <row r="478" spans="1:4" x14ac:dyDescent="0.2">
      <c r="A478" s="334"/>
      <c r="B478" s="335"/>
      <c r="C478" s="335"/>
      <c r="D478" s="335"/>
    </row>
    <row r="479" spans="1:4" x14ac:dyDescent="0.2">
      <c r="A479" s="334"/>
      <c r="B479" s="335"/>
      <c r="C479" s="335"/>
      <c r="D479" s="335"/>
    </row>
    <row r="480" spans="1:4" x14ac:dyDescent="0.2">
      <c r="A480" s="334"/>
      <c r="B480" s="335"/>
      <c r="C480" s="335"/>
      <c r="D480" s="335"/>
    </row>
    <row r="481" spans="1:4" x14ac:dyDescent="0.2">
      <c r="A481" s="334"/>
      <c r="B481" s="335"/>
      <c r="C481" s="335"/>
      <c r="D481" s="335"/>
    </row>
    <row r="482" spans="1:4" x14ac:dyDescent="0.2">
      <c r="A482" s="334"/>
      <c r="B482" s="335"/>
      <c r="C482" s="335"/>
      <c r="D482" s="335"/>
    </row>
    <row r="483" spans="1:4" x14ac:dyDescent="0.2">
      <c r="A483" s="334"/>
      <c r="B483" s="335"/>
      <c r="C483" s="335"/>
      <c r="D483" s="335"/>
    </row>
    <row r="484" spans="1:4" x14ac:dyDescent="0.2">
      <c r="A484" s="334"/>
      <c r="B484" s="335"/>
      <c r="C484" s="335"/>
      <c r="D484" s="335"/>
    </row>
    <row r="485" spans="1:4" x14ac:dyDescent="0.2">
      <c r="A485" s="334"/>
      <c r="B485" s="335"/>
      <c r="C485" s="335"/>
      <c r="D485" s="335"/>
    </row>
    <row r="486" spans="1:4" x14ac:dyDescent="0.2">
      <c r="A486" s="334"/>
      <c r="B486" s="335"/>
      <c r="C486" s="335"/>
      <c r="D486" s="335"/>
    </row>
    <row r="487" spans="1:4" x14ac:dyDescent="0.2">
      <c r="A487" s="334"/>
      <c r="B487" s="335"/>
      <c r="C487" s="335"/>
      <c r="D487" s="335"/>
    </row>
    <row r="488" spans="1:4" x14ac:dyDescent="0.2">
      <c r="A488" s="334"/>
      <c r="B488" s="335"/>
      <c r="C488" s="335"/>
      <c r="D488" s="335"/>
    </row>
    <row r="489" spans="1:4" x14ac:dyDescent="0.2">
      <c r="A489" s="334"/>
      <c r="B489" s="335"/>
      <c r="C489" s="335"/>
      <c r="D489" s="335"/>
    </row>
    <row r="490" spans="1:4" x14ac:dyDescent="0.2">
      <c r="A490" s="334"/>
      <c r="B490" s="335"/>
      <c r="C490" s="335"/>
      <c r="D490" s="335"/>
    </row>
    <row r="491" spans="1:4" x14ac:dyDescent="0.2">
      <c r="A491" s="334"/>
      <c r="B491" s="335"/>
      <c r="C491" s="335"/>
      <c r="D491" s="335"/>
    </row>
    <row r="492" spans="1:4" x14ac:dyDescent="0.2">
      <c r="A492" s="334"/>
      <c r="B492" s="335"/>
      <c r="C492" s="335"/>
      <c r="D492" s="335"/>
    </row>
    <row r="493" spans="1:4" x14ac:dyDescent="0.2">
      <c r="A493" s="334"/>
      <c r="B493" s="335"/>
      <c r="C493" s="335"/>
      <c r="D493" s="335"/>
    </row>
    <row r="494" spans="1:4" x14ac:dyDescent="0.2">
      <c r="A494" s="334"/>
      <c r="B494" s="335"/>
      <c r="C494" s="335"/>
      <c r="D494" s="335"/>
    </row>
    <row r="495" spans="1:4" x14ac:dyDescent="0.2">
      <c r="A495" s="334"/>
      <c r="B495" s="335"/>
      <c r="C495" s="335"/>
      <c r="D495" s="335"/>
    </row>
    <row r="496" spans="1:4" x14ac:dyDescent="0.2">
      <c r="A496" s="334"/>
      <c r="B496" s="335"/>
      <c r="C496" s="335"/>
      <c r="D496" s="335"/>
    </row>
    <row r="497" spans="1:4" x14ac:dyDescent="0.2">
      <c r="A497" s="334"/>
      <c r="B497" s="335"/>
      <c r="C497" s="335"/>
      <c r="D497" s="335"/>
    </row>
    <row r="498" spans="1:4" x14ac:dyDescent="0.2">
      <c r="A498" s="334"/>
      <c r="B498" s="335"/>
      <c r="C498" s="335"/>
      <c r="D498" s="335"/>
    </row>
    <row r="499" spans="1:4" x14ac:dyDescent="0.2">
      <c r="A499" s="334"/>
      <c r="B499" s="335"/>
      <c r="C499" s="335"/>
      <c r="D499" s="335"/>
    </row>
    <row r="500" spans="1:4" x14ac:dyDescent="0.2">
      <c r="A500" s="334"/>
      <c r="B500" s="335"/>
      <c r="C500" s="335"/>
      <c r="D500" s="335"/>
    </row>
    <row r="501" spans="1:4" x14ac:dyDescent="0.2">
      <c r="A501" s="334"/>
      <c r="B501" s="335"/>
      <c r="C501" s="335"/>
      <c r="D501" s="335"/>
    </row>
    <row r="502" spans="1:4" x14ac:dyDescent="0.2">
      <c r="A502" s="334"/>
      <c r="B502" s="335"/>
      <c r="C502" s="335"/>
      <c r="D502" s="335"/>
    </row>
    <row r="503" spans="1:4" x14ac:dyDescent="0.2">
      <c r="A503" s="334"/>
      <c r="B503" s="335"/>
      <c r="C503" s="335"/>
      <c r="D503" s="335"/>
    </row>
    <row r="504" spans="1:4" x14ac:dyDescent="0.2">
      <c r="A504" s="334"/>
      <c r="B504" s="335"/>
      <c r="C504" s="335"/>
      <c r="D504" s="335"/>
    </row>
    <row r="505" spans="1:4" x14ac:dyDescent="0.2">
      <c r="A505" s="334"/>
      <c r="B505" s="335"/>
      <c r="C505" s="335"/>
      <c r="D505" s="335"/>
    </row>
    <row r="506" spans="1:4" x14ac:dyDescent="0.2">
      <c r="A506" s="334"/>
      <c r="B506" s="335"/>
      <c r="C506" s="335"/>
      <c r="D506" s="335"/>
    </row>
    <row r="507" spans="1:4" x14ac:dyDescent="0.2">
      <c r="A507" s="334"/>
      <c r="B507" s="335"/>
      <c r="C507" s="335"/>
      <c r="D507" s="335"/>
    </row>
    <row r="508" spans="1:4" x14ac:dyDescent="0.2">
      <c r="A508" s="334"/>
      <c r="B508" s="335"/>
      <c r="C508" s="335"/>
      <c r="D508" s="335"/>
    </row>
    <row r="509" spans="1:4" x14ac:dyDescent="0.2">
      <c r="A509" s="334"/>
      <c r="B509" s="335"/>
      <c r="C509" s="335"/>
      <c r="D509" s="335"/>
    </row>
    <row r="510" spans="1:4" x14ac:dyDescent="0.2">
      <c r="A510" s="334"/>
      <c r="B510" s="335"/>
      <c r="C510" s="335"/>
      <c r="D510" s="335"/>
    </row>
    <row r="511" spans="1:4" x14ac:dyDescent="0.2">
      <c r="A511" s="334"/>
      <c r="B511" s="335"/>
      <c r="C511" s="335"/>
      <c r="D511" s="335"/>
    </row>
    <row r="512" spans="1:4" x14ac:dyDescent="0.2">
      <c r="A512" s="334"/>
      <c r="B512" s="335"/>
      <c r="C512" s="335"/>
      <c r="D512" s="335"/>
    </row>
    <row r="513" spans="1:4" x14ac:dyDescent="0.2">
      <c r="A513" s="334"/>
      <c r="B513" s="335"/>
      <c r="C513" s="335"/>
      <c r="D513" s="335"/>
    </row>
    <row r="514" spans="1:4" x14ac:dyDescent="0.2">
      <c r="A514" s="334"/>
      <c r="B514" s="335"/>
      <c r="C514" s="335"/>
      <c r="D514" s="335"/>
    </row>
    <row r="515" spans="1:4" x14ac:dyDescent="0.2">
      <c r="A515" s="334"/>
      <c r="B515" s="335"/>
      <c r="C515" s="335"/>
      <c r="D515" s="335"/>
    </row>
    <row r="516" spans="1:4" x14ac:dyDescent="0.2">
      <c r="A516" s="334"/>
      <c r="B516" s="335"/>
      <c r="C516" s="335"/>
      <c r="D516" s="335"/>
    </row>
    <row r="517" spans="1:4" x14ac:dyDescent="0.2">
      <c r="A517" s="334"/>
      <c r="B517" s="335"/>
      <c r="C517" s="335"/>
      <c r="D517" s="335"/>
    </row>
    <row r="518" spans="1:4" x14ac:dyDescent="0.2">
      <c r="A518" s="334"/>
      <c r="B518" s="335"/>
      <c r="C518" s="335"/>
      <c r="D518" s="335"/>
    </row>
    <row r="519" spans="1:4" x14ac:dyDescent="0.2">
      <c r="A519" s="334"/>
      <c r="B519" s="335"/>
      <c r="C519" s="335"/>
      <c r="D519" s="335"/>
    </row>
    <row r="520" spans="1:4" x14ac:dyDescent="0.2">
      <c r="A520" s="334"/>
      <c r="B520" s="335"/>
      <c r="C520" s="335"/>
      <c r="D520" s="335"/>
    </row>
    <row r="521" spans="1:4" x14ac:dyDescent="0.2">
      <c r="A521" s="334"/>
      <c r="B521" s="335"/>
      <c r="C521" s="335"/>
      <c r="D521" s="335"/>
    </row>
    <row r="522" spans="1:4" x14ac:dyDescent="0.2">
      <c r="A522" s="334"/>
      <c r="B522" s="335"/>
      <c r="C522" s="335"/>
      <c r="D522" s="335"/>
    </row>
    <row r="523" spans="1:4" x14ac:dyDescent="0.2">
      <c r="A523" s="334"/>
      <c r="B523" s="335"/>
      <c r="C523" s="335"/>
      <c r="D523" s="335"/>
    </row>
    <row r="524" spans="1:4" x14ac:dyDescent="0.2">
      <c r="A524" s="334"/>
      <c r="B524" s="335"/>
      <c r="C524" s="335"/>
      <c r="D524" s="335"/>
    </row>
    <row r="525" spans="1:4" x14ac:dyDescent="0.2">
      <c r="A525" s="334"/>
      <c r="B525" s="335"/>
      <c r="C525" s="335"/>
      <c r="D525" s="335"/>
    </row>
    <row r="526" spans="1:4" x14ac:dyDescent="0.2">
      <c r="A526" s="334"/>
      <c r="B526" s="335"/>
      <c r="C526" s="335"/>
      <c r="D526" s="335"/>
    </row>
    <row r="527" spans="1:4" x14ac:dyDescent="0.2">
      <c r="A527" s="334"/>
      <c r="B527" s="335"/>
      <c r="C527" s="335"/>
      <c r="D527" s="335"/>
    </row>
    <row r="528" spans="1:4" x14ac:dyDescent="0.2">
      <c r="A528" s="334"/>
      <c r="B528" s="335"/>
      <c r="C528" s="335"/>
      <c r="D528" s="335"/>
    </row>
    <row r="529" spans="1:4" x14ac:dyDescent="0.2">
      <c r="A529" s="334"/>
      <c r="B529" s="335"/>
      <c r="C529" s="335"/>
      <c r="D529" s="335"/>
    </row>
    <row r="530" spans="1:4" x14ac:dyDescent="0.2">
      <c r="A530" s="334"/>
      <c r="B530" s="335"/>
      <c r="C530" s="335"/>
      <c r="D530" s="335"/>
    </row>
    <row r="531" spans="1:4" x14ac:dyDescent="0.2">
      <c r="A531" s="334"/>
      <c r="B531" s="335"/>
      <c r="C531" s="335"/>
      <c r="D531" s="335"/>
    </row>
    <row r="532" spans="1:4" x14ac:dyDescent="0.2">
      <c r="A532" s="334"/>
      <c r="B532" s="335"/>
      <c r="C532" s="335"/>
      <c r="D532" s="335"/>
    </row>
    <row r="533" spans="1:4" x14ac:dyDescent="0.2">
      <c r="A533" s="334"/>
      <c r="B533" s="335"/>
      <c r="C533" s="335"/>
      <c r="D533" s="335"/>
    </row>
    <row r="534" spans="1:4" x14ac:dyDescent="0.2">
      <c r="A534" s="334"/>
      <c r="B534" s="335"/>
      <c r="C534" s="335"/>
      <c r="D534" s="335"/>
    </row>
    <row r="535" spans="1:4" x14ac:dyDescent="0.2">
      <c r="A535" s="334"/>
      <c r="B535" s="335"/>
      <c r="C535" s="335"/>
      <c r="D535" s="335"/>
    </row>
    <row r="536" spans="1:4" x14ac:dyDescent="0.2">
      <c r="A536" s="334"/>
      <c r="B536" s="335"/>
      <c r="C536" s="335"/>
      <c r="D536" s="335"/>
    </row>
    <row r="537" spans="1:4" x14ac:dyDescent="0.2">
      <c r="A537" s="334"/>
      <c r="B537" s="335"/>
      <c r="C537" s="335"/>
      <c r="D537" s="335"/>
    </row>
    <row r="538" spans="1:4" x14ac:dyDescent="0.2">
      <c r="A538" s="334"/>
      <c r="B538" s="335"/>
      <c r="C538" s="335"/>
      <c r="D538" s="335"/>
    </row>
    <row r="539" spans="1:4" x14ac:dyDescent="0.2">
      <c r="A539" s="334"/>
      <c r="B539" s="335"/>
      <c r="C539" s="335"/>
      <c r="D539" s="335"/>
    </row>
    <row r="540" spans="1:4" x14ac:dyDescent="0.2">
      <c r="A540" s="334"/>
      <c r="B540" s="335"/>
      <c r="C540" s="335"/>
      <c r="D540" s="335"/>
    </row>
    <row r="541" spans="1:4" x14ac:dyDescent="0.2">
      <c r="A541" s="334"/>
      <c r="B541" s="335"/>
      <c r="C541" s="335"/>
      <c r="D541" s="335"/>
    </row>
    <row r="542" spans="1:4" x14ac:dyDescent="0.2">
      <c r="A542" s="334"/>
      <c r="B542" s="335"/>
      <c r="C542" s="335"/>
      <c r="D542" s="335"/>
    </row>
    <row r="543" spans="1:4" x14ac:dyDescent="0.2">
      <c r="A543" s="334"/>
      <c r="B543" s="335"/>
      <c r="C543" s="335"/>
      <c r="D543" s="335"/>
    </row>
    <row r="544" spans="1:4" x14ac:dyDescent="0.2">
      <c r="A544" s="334"/>
      <c r="B544" s="335"/>
      <c r="C544" s="335"/>
      <c r="D544" s="335"/>
    </row>
    <row r="545" spans="1:4" x14ac:dyDescent="0.2">
      <c r="A545" s="334"/>
      <c r="B545" s="335"/>
      <c r="C545" s="335"/>
      <c r="D545" s="335"/>
    </row>
    <row r="546" spans="1:4" x14ac:dyDescent="0.2">
      <c r="A546" s="334"/>
      <c r="B546" s="335"/>
      <c r="C546" s="335"/>
      <c r="D546" s="335"/>
    </row>
    <row r="547" spans="1:4" x14ac:dyDescent="0.2">
      <c r="A547" s="334"/>
      <c r="B547" s="335"/>
      <c r="C547" s="335"/>
      <c r="D547" s="335"/>
    </row>
    <row r="548" spans="1:4" x14ac:dyDescent="0.2">
      <c r="A548" s="334"/>
      <c r="B548" s="335"/>
      <c r="C548" s="335"/>
      <c r="D548" s="335"/>
    </row>
    <row r="549" spans="1:4" x14ac:dyDescent="0.2">
      <c r="A549" s="334"/>
      <c r="B549" s="335"/>
      <c r="C549" s="335"/>
      <c r="D549" s="335"/>
    </row>
    <row r="550" spans="1:4" x14ac:dyDescent="0.2">
      <c r="A550" s="334"/>
      <c r="B550" s="335"/>
      <c r="C550" s="335"/>
      <c r="D550" s="335"/>
    </row>
    <row r="551" spans="1:4" x14ac:dyDescent="0.2">
      <c r="A551" s="334"/>
      <c r="B551" s="335"/>
      <c r="C551" s="335"/>
      <c r="D551" s="335"/>
    </row>
    <row r="552" spans="1:4" x14ac:dyDescent="0.2">
      <c r="A552" s="334"/>
      <c r="B552" s="335"/>
      <c r="C552" s="335"/>
      <c r="D552" s="335"/>
    </row>
    <row r="553" spans="1:4" x14ac:dyDescent="0.2">
      <c r="A553" s="334"/>
      <c r="B553" s="335"/>
      <c r="C553" s="335"/>
      <c r="D553" s="335"/>
    </row>
    <row r="554" spans="1:4" x14ac:dyDescent="0.2">
      <c r="A554" s="334"/>
      <c r="B554" s="335"/>
      <c r="C554" s="335"/>
      <c r="D554" s="335"/>
    </row>
    <row r="555" spans="1:4" x14ac:dyDescent="0.2">
      <c r="A555" s="334"/>
      <c r="B555" s="335"/>
      <c r="C555" s="335"/>
      <c r="D555" s="335"/>
    </row>
    <row r="556" spans="1:4" x14ac:dyDescent="0.2">
      <c r="A556" s="334"/>
      <c r="B556" s="335"/>
      <c r="C556" s="335"/>
      <c r="D556" s="335"/>
    </row>
    <row r="557" spans="1:4" x14ac:dyDescent="0.2">
      <c r="A557" s="334"/>
      <c r="B557" s="335"/>
      <c r="C557" s="335"/>
      <c r="D557" s="335"/>
    </row>
    <row r="558" spans="1:4" x14ac:dyDescent="0.2">
      <c r="A558" s="334"/>
      <c r="B558" s="335"/>
      <c r="C558" s="335"/>
      <c r="D558" s="335"/>
    </row>
    <row r="559" spans="1:4" x14ac:dyDescent="0.2">
      <c r="A559" s="334"/>
      <c r="B559" s="335"/>
      <c r="C559" s="335"/>
      <c r="D559" s="335"/>
    </row>
    <row r="560" spans="1:4" x14ac:dyDescent="0.2">
      <c r="A560" s="334"/>
      <c r="B560" s="335"/>
      <c r="C560" s="335"/>
      <c r="D560" s="335"/>
    </row>
    <row r="561" spans="1:4" x14ac:dyDescent="0.2">
      <c r="A561" s="334"/>
      <c r="B561" s="335"/>
      <c r="C561" s="335"/>
      <c r="D561" s="335"/>
    </row>
    <row r="562" spans="1:4" x14ac:dyDescent="0.2">
      <c r="A562" s="334"/>
      <c r="B562" s="335"/>
      <c r="C562" s="335"/>
      <c r="D562" s="335"/>
    </row>
    <row r="563" spans="1:4" x14ac:dyDescent="0.2">
      <c r="A563" s="334"/>
      <c r="B563" s="335"/>
      <c r="C563" s="335"/>
      <c r="D563" s="335"/>
    </row>
    <row r="564" spans="1:4" x14ac:dyDescent="0.2">
      <c r="A564" s="334"/>
      <c r="B564" s="335"/>
      <c r="C564" s="335"/>
      <c r="D564" s="335"/>
    </row>
    <row r="565" spans="1:4" x14ac:dyDescent="0.2">
      <c r="A565" s="334"/>
      <c r="B565" s="335"/>
      <c r="C565" s="335"/>
      <c r="D565" s="335"/>
    </row>
    <row r="566" spans="1:4" x14ac:dyDescent="0.2">
      <c r="A566" s="334"/>
      <c r="B566" s="335"/>
      <c r="C566" s="335"/>
      <c r="D566" s="335"/>
    </row>
    <row r="567" spans="1:4" x14ac:dyDescent="0.2">
      <c r="A567" s="334"/>
      <c r="B567" s="335"/>
      <c r="C567" s="335"/>
      <c r="D567" s="335"/>
    </row>
    <row r="568" spans="1:4" x14ac:dyDescent="0.2">
      <c r="A568" s="334"/>
      <c r="B568" s="335"/>
      <c r="C568" s="335"/>
      <c r="D568" s="335"/>
    </row>
    <row r="569" spans="1:4" x14ac:dyDescent="0.2">
      <c r="A569" s="334"/>
      <c r="B569" s="335"/>
      <c r="C569" s="335"/>
      <c r="D569" s="335"/>
    </row>
    <row r="570" spans="1:4" x14ac:dyDescent="0.2">
      <c r="A570" s="334"/>
      <c r="B570" s="335"/>
      <c r="C570" s="335"/>
      <c r="D570" s="335"/>
    </row>
    <row r="571" spans="1:4" x14ac:dyDescent="0.2">
      <c r="A571" s="334"/>
      <c r="B571" s="335"/>
      <c r="C571" s="335"/>
      <c r="D571" s="335"/>
    </row>
    <row r="572" spans="1:4" x14ac:dyDescent="0.2">
      <c r="A572" s="334"/>
      <c r="B572" s="335"/>
      <c r="C572" s="335"/>
      <c r="D572" s="335"/>
    </row>
    <row r="573" spans="1:4" x14ac:dyDescent="0.2">
      <c r="A573" s="334"/>
      <c r="B573" s="335"/>
      <c r="C573" s="335"/>
      <c r="D573" s="335"/>
    </row>
    <row r="574" spans="1:4" x14ac:dyDescent="0.2">
      <c r="A574" s="334"/>
      <c r="B574" s="335"/>
      <c r="C574" s="335"/>
      <c r="D574" s="335"/>
    </row>
    <row r="575" spans="1:4" x14ac:dyDescent="0.2">
      <c r="A575" s="334"/>
      <c r="B575" s="335"/>
      <c r="C575" s="335"/>
      <c r="D575" s="335"/>
    </row>
    <row r="576" spans="1:4" x14ac:dyDescent="0.2">
      <c r="A576" s="334"/>
      <c r="B576" s="335"/>
      <c r="C576" s="335"/>
      <c r="D576" s="335"/>
    </row>
    <row r="577" spans="1:4" x14ac:dyDescent="0.2">
      <c r="A577" s="334"/>
      <c r="B577" s="335"/>
      <c r="C577" s="335"/>
      <c r="D577" s="335"/>
    </row>
    <row r="578" spans="1:4" x14ac:dyDescent="0.2">
      <c r="A578" s="334"/>
      <c r="B578" s="335"/>
      <c r="C578" s="335"/>
      <c r="D578" s="335"/>
    </row>
    <row r="579" spans="1:4" x14ac:dyDescent="0.2">
      <c r="A579" s="334"/>
      <c r="B579" s="335"/>
      <c r="C579" s="335"/>
      <c r="D579" s="335"/>
    </row>
    <row r="580" spans="1:4" x14ac:dyDescent="0.2">
      <c r="A580" s="334"/>
      <c r="B580" s="335"/>
      <c r="C580" s="335"/>
      <c r="D580" s="335"/>
    </row>
    <row r="581" spans="1:4" x14ac:dyDescent="0.2">
      <c r="A581" s="334"/>
      <c r="B581" s="335"/>
      <c r="C581" s="335"/>
      <c r="D581" s="335"/>
    </row>
    <row r="582" spans="1:4" x14ac:dyDescent="0.2">
      <c r="A582" s="334"/>
      <c r="B582" s="335"/>
      <c r="C582" s="335"/>
      <c r="D582" s="335"/>
    </row>
    <row r="583" spans="1:4" x14ac:dyDescent="0.2">
      <c r="A583" s="334"/>
      <c r="B583" s="335"/>
      <c r="C583" s="335"/>
      <c r="D583" s="335"/>
    </row>
    <row r="584" spans="1:4" x14ac:dyDescent="0.2">
      <c r="A584" s="334"/>
      <c r="B584" s="335"/>
      <c r="C584" s="335"/>
      <c r="D584" s="335"/>
    </row>
    <row r="585" spans="1:4" x14ac:dyDescent="0.2">
      <c r="A585" s="334"/>
      <c r="B585" s="335"/>
      <c r="C585" s="335"/>
      <c r="D585" s="335"/>
    </row>
    <row r="586" spans="1:4" x14ac:dyDescent="0.2">
      <c r="A586" s="334"/>
      <c r="B586" s="335"/>
      <c r="C586" s="335"/>
      <c r="D586" s="335"/>
    </row>
    <row r="587" spans="1:4" x14ac:dyDescent="0.2">
      <c r="A587" s="334"/>
      <c r="B587" s="335"/>
      <c r="C587" s="335"/>
      <c r="D587" s="335"/>
    </row>
    <row r="588" spans="1:4" x14ac:dyDescent="0.2">
      <c r="A588" s="334"/>
      <c r="B588" s="335"/>
      <c r="C588" s="335"/>
      <c r="D588" s="335"/>
    </row>
    <row r="589" spans="1:4" x14ac:dyDescent="0.2">
      <c r="A589" s="334"/>
      <c r="B589" s="335"/>
      <c r="C589" s="335"/>
      <c r="D589" s="335"/>
    </row>
    <row r="590" spans="1:4" x14ac:dyDescent="0.2">
      <c r="A590" s="334"/>
      <c r="B590" s="335"/>
      <c r="C590" s="335"/>
      <c r="D590" s="335"/>
    </row>
    <row r="591" spans="1:4" x14ac:dyDescent="0.2">
      <c r="A591" s="334"/>
      <c r="B591" s="335"/>
      <c r="C591" s="335"/>
      <c r="D591" s="335"/>
    </row>
    <row r="592" spans="1:4" x14ac:dyDescent="0.2">
      <c r="A592" s="334"/>
      <c r="B592" s="335"/>
      <c r="C592" s="335"/>
      <c r="D592" s="335"/>
    </row>
    <row r="593" spans="1:4" x14ac:dyDescent="0.2">
      <c r="A593" s="334"/>
      <c r="B593" s="335"/>
      <c r="C593" s="335"/>
      <c r="D593" s="335"/>
    </row>
    <row r="594" spans="1:4" x14ac:dyDescent="0.2">
      <c r="A594" s="334"/>
      <c r="B594" s="335"/>
      <c r="C594" s="335"/>
      <c r="D594" s="335"/>
    </row>
    <row r="595" spans="1:4" x14ac:dyDescent="0.2">
      <c r="A595" s="334"/>
      <c r="B595" s="335"/>
      <c r="C595" s="335"/>
      <c r="D595" s="335"/>
    </row>
    <row r="596" spans="1:4" x14ac:dyDescent="0.2">
      <c r="A596" s="334"/>
      <c r="B596" s="335"/>
      <c r="C596" s="335"/>
      <c r="D596" s="335"/>
    </row>
    <row r="597" spans="1:4" x14ac:dyDescent="0.2">
      <c r="A597" s="334"/>
      <c r="B597" s="335"/>
      <c r="C597" s="335"/>
      <c r="D597" s="335"/>
    </row>
    <row r="598" spans="1:4" x14ac:dyDescent="0.2">
      <c r="A598" s="334"/>
      <c r="B598" s="335"/>
      <c r="C598" s="335"/>
      <c r="D598" s="335"/>
    </row>
    <row r="599" spans="1:4" x14ac:dyDescent="0.2">
      <c r="A599" s="334"/>
      <c r="B599" s="335"/>
      <c r="C599" s="335"/>
      <c r="D599" s="335"/>
    </row>
    <row r="600" spans="1:4" x14ac:dyDescent="0.2">
      <c r="A600" s="334"/>
      <c r="B600" s="335"/>
      <c r="C600" s="335"/>
      <c r="D600" s="335"/>
    </row>
    <row r="601" spans="1:4" x14ac:dyDescent="0.2">
      <c r="A601" s="334"/>
      <c r="B601" s="335"/>
      <c r="C601" s="335"/>
      <c r="D601" s="335"/>
    </row>
    <row r="602" spans="1:4" x14ac:dyDescent="0.2">
      <c r="A602" s="334"/>
      <c r="B602" s="335"/>
      <c r="C602" s="335"/>
      <c r="D602" s="335"/>
    </row>
    <row r="603" spans="1:4" x14ac:dyDescent="0.2">
      <c r="A603" s="334"/>
      <c r="B603" s="335"/>
      <c r="C603" s="335"/>
      <c r="D603" s="335"/>
    </row>
    <row r="604" spans="1:4" x14ac:dyDescent="0.2">
      <c r="A604" s="334"/>
      <c r="B604" s="335"/>
      <c r="C604" s="335"/>
      <c r="D604" s="335"/>
    </row>
    <row r="605" spans="1:4" x14ac:dyDescent="0.2">
      <c r="A605" s="334"/>
      <c r="B605" s="335"/>
      <c r="C605" s="335"/>
      <c r="D605" s="335"/>
    </row>
    <row r="606" spans="1:4" x14ac:dyDescent="0.2">
      <c r="A606" s="334"/>
      <c r="B606" s="335"/>
      <c r="C606" s="335"/>
      <c r="D606" s="335"/>
    </row>
    <row r="607" spans="1:4" x14ac:dyDescent="0.2">
      <c r="A607" s="334"/>
      <c r="B607" s="335"/>
      <c r="C607" s="335"/>
      <c r="D607" s="335"/>
    </row>
    <row r="608" spans="1:4" x14ac:dyDescent="0.2">
      <c r="A608" s="334"/>
      <c r="B608" s="335"/>
      <c r="C608" s="335"/>
      <c r="D608" s="335"/>
    </row>
    <row r="609" spans="1:4" x14ac:dyDescent="0.2">
      <c r="A609" s="334"/>
      <c r="B609" s="335"/>
      <c r="C609" s="335"/>
      <c r="D609" s="335"/>
    </row>
    <row r="610" spans="1:4" x14ac:dyDescent="0.2">
      <c r="A610" s="334"/>
      <c r="B610" s="335"/>
      <c r="C610" s="335"/>
      <c r="D610" s="335"/>
    </row>
    <row r="611" spans="1:4" x14ac:dyDescent="0.2">
      <c r="A611" s="334"/>
      <c r="B611" s="335"/>
      <c r="C611" s="335"/>
      <c r="D611" s="335"/>
    </row>
    <row r="612" spans="1:4" x14ac:dyDescent="0.2">
      <c r="A612" s="334"/>
      <c r="B612" s="335"/>
      <c r="C612" s="335"/>
      <c r="D612" s="335"/>
    </row>
    <row r="613" spans="1:4" x14ac:dyDescent="0.2">
      <c r="A613" s="334"/>
      <c r="B613" s="335"/>
      <c r="C613" s="335"/>
      <c r="D613" s="335"/>
    </row>
    <row r="614" spans="1:4" x14ac:dyDescent="0.2">
      <c r="A614" s="334"/>
      <c r="B614" s="335"/>
      <c r="C614" s="335"/>
      <c r="D614" s="335"/>
    </row>
    <row r="615" spans="1:4" x14ac:dyDescent="0.2">
      <c r="A615" s="334"/>
      <c r="B615" s="335"/>
      <c r="C615" s="335"/>
      <c r="D615" s="335"/>
    </row>
    <row r="616" spans="1:4" x14ac:dyDescent="0.2">
      <c r="A616" s="334"/>
      <c r="B616" s="335"/>
      <c r="C616" s="335"/>
      <c r="D616" s="335"/>
    </row>
    <row r="617" spans="1:4" x14ac:dyDescent="0.2">
      <c r="A617" s="334"/>
      <c r="B617" s="335"/>
      <c r="C617" s="335"/>
      <c r="D617" s="335"/>
    </row>
    <row r="618" spans="1:4" x14ac:dyDescent="0.2">
      <c r="A618" s="334"/>
      <c r="B618" s="335"/>
      <c r="C618" s="335"/>
      <c r="D618" s="335"/>
    </row>
    <row r="619" spans="1:4" x14ac:dyDescent="0.2">
      <c r="A619" s="334"/>
      <c r="B619" s="335"/>
      <c r="C619" s="335"/>
      <c r="D619" s="335"/>
    </row>
    <row r="620" spans="1:4" x14ac:dyDescent="0.2">
      <c r="A620" s="334"/>
      <c r="B620" s="335"/>
      <c r="C620" s="335"/>
      <c r="D620" s="335"/>
    </row>
    <row r="621" spans="1:4" x14ac:dyDescent="0.2">
      <c r="A621" s="334"/>
      <c r="B621" s="335"/>
      <c r="C621" s="335"/>
      <c r="D621" s="335"/>
    </row>
    <row r="622" spans="1:4" x14ac:dyDescent="0.2">
      <c r="A622" s="334"/>
      <c r="B622" s="335"/>
      <c r="C622" s="335"/>
      <c r="D622" s="335"/>
    </row>
    <row r="623" spans="1:4" x14ac:dyDescent="0.2">
      <c r="A623" s="334"/>
      <c r="B623" s="335"/>
      <c r="C623" s="335"/>
      <c r="D623" s="335"/>
    </row>
    <row r="624" spans="1:4" x14ac:dyDescent="0.2">
      <c r="A624" s="334"/>
      <c r="B624" s="335"/>
      <c r="C624" s="335"/>
      <c r="D624" s="335"/>
    </row>
    <row r="625" spans="1:4" x14ac:dyDescent="0.2">
      <c r="A625" s="334"/>
      <c r="B625" s="335"/>
      <c r="C625" s="335"/>
      <c r="D625" s="335"/>
    </row>
    <row r="626" spans="1:4" x14ac:dyDescent="0.2">
      <c r="A626" s="334"/>
      <c r="B626" s="335"/>
      <c r="C626" s="335"/>
      <c r="D626" s="335"/>
    </row>
    <row r="627" spans="1:4" x14ac:dyDescent="0.2">
      <c r="A627" s="334"/>
      <c r="B627" s="335"/>
      <c r="C627" s="335"/>
      <c r="D627" s="335"/>
    </row>
    <row r="628" spans="1:4" x14ac:dyDescent="0.2">
      <c r="A628" s="334"/>
      <c r="B628" s="335"/>
      <c r="C628" s="335"/>
      <c r="D628" s="335"/>
    </row>
    <row r="629" spans="1:4" x14ac:dyDescent="0.2">
      <c r="A629" s="334"/>
      <c r="B629" s="335"/>
      <c r="C629" s="335"/>
      <c r="D629" s="335"/>
    </row>
    <row r="630" spans="1:4" x14ac:dyDescent="0.2">
      <c r="A630" s="334"/>
      <c r="B630" s="335"/>
      <c r="C630" s="335"/>
      <c r="D630" s="335"/>
    </row>
    <row r="631" spans="1:4" x14ac:dyDescent="0.2">
      <c r="A631" s="334"/>
      <c r="B631" s="335"/>
      <c r="C631" s="335"/>
      <c r="D631" s="335"/>
    </row>
    <row r="632" spans="1:4" x14ac:dyDescent="0.2">
      <c r="A632" s="334"/>
      <c r="B632" s="335"/>
      <c r="C632" s="335"/>
      <c r="D632" s="335"/>
    </row>
    <row r="633" spans="1:4" x14ac:dyDescent="0.2">
      <c r="A633" s="334"/>
      <c r="B633" s="335"/>
      <c r="C633" s="335"/>
      <c r="D633" s="335"/>
    </row>
    <row r="634" spans="1:4" x14ac:dyDescent="0.2">
      <c r="A634" s="334"/>
      <c r="B634" s="335"/>
      <c r="C634" s="335"/>
      <c r="D634" s="335"/>
    </row>
    <row r="635" spans="1:4" x14ac:dyDescent="0.2">
      <c r="A635" s="334"/>
      <c r="B635" s="335"/>
      <c r="C635" s="335"/>
      <c r="D635" s="335"/>
    </row>
    <row r="636" spans="1:4" x14ac:dyDescent="0.2">
      <c r="A636" s="334"/>
      <c r="B636" s="335"/>
      <c r="C636" s="335"/>
      <c r="D636" s="335"/>
    </row>
    <row r="637" spans="1:4" x14ac:dyDescent="0.2">
      <c r="A637" s="334"/>
      <c r="B637" s="335"/>
      <c r="C637" s="335"/>
      <c r="D637" s="335"/>
    </row>
    <row r="638" spans="1:4" x14ac:dyDescent="0.2">
      <c r="A638" s="334"/>
      <c r="B638" s="335"/>
      <c r="C638" s="335"/>
      <c r="D638" s="335"/>
    </row>
    <row r="639" spans="1:4" x14ac:dyDescent="0.2">
      <c r="A639" s="334"/>
      <c r="B639" s="335"/>
      <c r="C639" s="335"/>
      <c r="D639" s="335"/>
    </row>
    <row r="640" spans="1:4" x14ac:dyDescent="0.2">
      <c r="A640" s="334"/>
      <c r="B640" s="335"/>
      <c r="C640" s="335"/>
      <c r="D640" s="335"/>
    </row>
    <row r="641" spans="1:4" x14ac:dyDescent="0.2">
      <c r="A641" s="334"/>
      <c r="B641" s="335"/>
      <c r="C641" s="335"/>
      <c r="D641" s="335"/>
    </row>
    <row r="642" spans="1:4" x14ac:dyDescent="0.2">
      <c r="A642" s="334"/>
      <c r="B642" s="335"/>
      <c r="C642" s="335"/>
      <c r="D642" s="335"/>
    </row>
    <row r="643" spans="1:4" x14ac:dyDescent="0.2">
      <c r="A643" s="334"/>
      <c r="B643" s="335"/>
      <c r="C643" s="335"/>
      <c r="D643" s="335"/>
    </row>
    <row r="644" spans="1:4" x14ac:dyDescent="0.2">
      <c r="A644" s="334"/>
      <c r="B644" s="335"/>
      <c r="C644" s="335"/>
      <c r="D644" s="335"/>
    </row>
    <row r="645" spans="1:4" x14ac:dyDescent="0.2">
      <c r="A645" s="334"/>
      <c r="B645" s="335"/>
      <c r="C645" s="335"/>
      <c r="D645" s="335"/>
    </row>
    <row r="646" spans="1:4" x14ac:dyDescent="0.2">
      <c r="A646" s="334"/>
      <c r="B646" s="335"/>
      <c r="C646" s="335"/>
      <c r="D646" s="335"/>
    </row>
    <row r="647" spans="1:4" x14ac:dyDescent="0.2">
      <c r="A647" s="334"/>
      <c r="B647" s="335"/>
      <c r="C647" s="335"/>
      <c r="D647" s="335"/>
    </row>
    <row r="648" spans="1:4" x14ac:dyDescent="0.2">
      <c r="A648" s="334"/>
      <c r="B648" s="335"/>
      <c r="C648" s="335"/>
      <c r="D648" s="335"/>
    </row>
    <row r="649" spans="1:4" x14ac:dyDescent="0.2">
      <c r="A649" s="334"/>
      <c r="B649" s="335"/>
      <c r="C649" s="335"/>
      <c r="D649" s="335"/>
    </row>
    <row r="650" spans="1:4" x14ac:dyDescent="0.2">
      <c r="A650" s="334"/>
      <c r="B650" s="335"/>
      <c r="C650" s="335"/>
      <c r="D650" s="335"/>
    </row>
    <row r="651" spans="1:4" x14ac:dyDescent="0.2">
      <c r="A651" s="334"/>
      <c r="B651" s="335"/>
      <c r="C651" s="335"/>
      <c r="D651" s="335"/>
    </row>
    <row r="652" spans="1:4" x14ac:dyDescent="0.2">
      <c r="A652" s="334"/>
      <c r="B652" s="335"/>
      <c r="C652" s="335"/>
      <c r="D652" s="335"/>
    </row>
    <row r="653" spans="1:4" x14ac:dyDescent="0.2">
      <c r="A653" s="334"/>
      <c r="B653" s="335"/>
      <c r="C653" s="335"/>
      <c r="D653" s="335"/>
    </row>
    <row r="654" spans="1:4" x14ac:dyDescent="0.2">
      <c r="A654" s="334"/>
      <c r="B654" s="335"/>
      <c r="C654" s="335"/>
      <c r="D654" s="335"/>
    </row>
    <row r="655" spans="1:4" x14ac:dyDescent="0.2">
      <c r="A655" s="334"/>
      <c r="B655" s="335"/>
      <c r="C655" s="335"/>
      <c r="D655" s="335"/>
    </row>
    <row r="656" spans="1:4" x14ac:dyDescent="0.2">
      <c r="A656" s="334"/>
      <c r="B656" s="335"/>
      <c r="C656" s="335"/>
      <c r="D656" s="335"/>
    </row>
    <row r="657" spans="1:4" x14ac:dyDescent="0.2">
      <c r="A657" s="334"/>
      <c r="B657" s="335"/>
      <c r="C657" s="335"/>
      <c r="D657" s="335"/>
    </row>
    <row r="658" spans="1:4" x14ac:dyDescent="0.2">
      <c r="A658" s="334"/>
      <c r="B658" s="335"/>
      <c r="C658" s="335"/>
      <c r="D658" s="335"/>
    </row>
    <row r="659" spans="1:4" x14ac:dyDescent="0.2">
      <c r="A659" s="334"/>
      <c r="B659" s="335"/>
      <c r="C659" s="335"/>
      <c r="D659" s="335"/>
    </row>
    <row r="660" spans="1:4" x14ac:dyDescent="0.2">
      <c r="A660" s="334"/>
      <c r="B660" s="335"/>
      <c r="C660" s="335"/>
      <c r="D660" s="335"/>
    </row>
    <row r="661" spans="1:4" x14ac:dyDescent="0.2">
      <c r="A661" s="334"/>
      <c r="B661" s="335"/>
      <c r="C661" s="335"/>
      <c r="D661" s="335"/>
    </row>
    <row r="662" spans="1:4" x14ac:dyDescent="0.2">
      <c r="A662" s="334"/>
      <c r="B662" s="335"/>
      <c r="C662" s="335"/>
      <c r="D662" s="335"/>
    </row>
    <row r="663" spans="1:4" x14ac:dyDescent="0.2">
      <c r="A663" s="334"/>
      <c r="B663" s="335"/>
      <c r="C663" s="335"/>
      <c r="D663" s="335"/>
    </row>
    <row r="664" spans="1:4" x14ac:dyDescent="0.2">
      <c r="A664" s="334"/>
      <c r="B664" s="335"/>
      <c r="C664" s="335"/>
      <c r="D664" s="335"/>
    </row>
    <row r="665" spans="1:4" x14ac:dyDescent="0.2">
      <c r="A665" s="334"/>
      <c r="B665" s="335"/>
      <c r="C665" s="335"/>
      <c r="D665" s="335"/>
    </row>
    <row r="666" spans="1:4" x14ac:dyDescent="0.2">
      <c r="A666" s="334"/>
      <c r="B666" s="335"/>
      <c r="C666" s="335"/>
      <c r="D666" s="335"/>
    </row>
    <row r="667" spans="1:4" x14ac:dyDescent="0.2">
      <c r="A667" s="334"/>
      <c r="B667" s="335"/>
      <c r="C667" s="335"/>
      <c r="D667" s="335"/>
    </row>
    <row r="668" spans="1:4" x14ac:dyDescent="0.2">
      <c r="A668" s="334"/>
      <c r="B668" s="335"/>
      <c r="C668" s="335"/>
      <c r="D668" s="335"/>
    </row>
    <row r="669" spans="1:4" x14ac:dyDescent="0.2">
      <c r="A669" s="334"/>
      <c r="B669" s="335"/>
      <c r="C669" s="335"/>
      <c r="D669" s="335"/>
    </row>
    <row r="670" spans="1:4" x14ac:dyDescent="0.2">
      <c r="A670" s="334"/>
      <c r="B670" s="335"/>
      <c r="C670" s="335"/>
      <c r="D670" s="335"/>
    </row>
    <row r="671" spans="1:4" x14ac:dyDescent="0.2">
      <c r="A671" s="334"/>
      <c r="B671" s="335"/>
      <c r="C671" s="335"/>
      <c r="D671" s="335"/>
    </row>
    <row r="672" spans="1:4" x14ac:dyDescent="0.2">
      <c r="A672" s="334"/>
      <c r="B672" s="335"/>
      <c r="C672" s="335"/>
      <c r="D672" s="335"/>
    </row>
    <row r="673" spans="1:4" x14ac:dyDescent="0.2">
      <c r="A673" s="334"/>
      <c r="B673" s="335"/>
      <c r="C673" s="335"/>
      <c r="D673" s="335"/>
    </row>
    <row r="674" spans="1:4" x14ac:dyDescent="0.2">
      <c r="A674" s="334"/>
      <c r="B674" s="335"/>
      <c r="C674" s="335"/>
      <c r="D674" s="335"/>
    </row>
    <row r="675" spans="1:4" x14ac:dyDescent="0.2">
      <c r="A675" s="334"/>
      <c r="B675" s="335"/>
      <c r="C675" s="335"/>
      <c r="D675" s="335"/>
    </row>
    <row r="676" spans="1:4" x14ac:dyDescent="0.2">
      <c r="A676" s="334"/>
      <c r="B676" s="335"/>
      <c r="C676" s="335"/>
      <c r="D676" s="335"/>
    </row>
    <row r="677" spans="1:4" x14ac:dyDescent="0.2">
      <c r="A677" s="334"/>
      <c r="B677" s="335"/>
      <c r="C677" s="335"/>
      <c r="D677" s="335"/>
    </row>
    <row r="678" spans="1:4" x14ac:dyDescent="0.2">
      <c r="A678" s="334"/>
      <c r="B678" s="335"/>
      <c r="C678" s="335"/>
      <c r="D678" s="335"/>
    </row>
    <row r="679" spans="1:4" x14ac:dyDescent="0.2">
      <c r="A679" s="334"/>
      <c r="B679" s="335"/>
      <c r="C679" s="335"/>
      <c r="D679" s="335"/>
    </row>
    <row r="680" spans="1:4" x14ac:dyDescent="0.2">
      <c r="A680" s="334"/>
      <c r="B680" s="335"/>
      <c r="C680" s="335"/>
      <c r="D680" s="335"/>
    </row>
    <row r="681" spans="1:4" x14ac:dyDescent="0.2">
      <c r="A681" s="334"/>
      <c r="B681" s="335"/>
      <c r="C681" s="335"/>
      <c r="D681" s="335"/>
    </row>
    <row r="682" spans="1:4" x14ac:dyDescent="0.2">
      <c r="A682" s="334"/>
      <c r="B682" s="335"/>
      <c r="C682" s="335"/>
      <c r="D682" s="335"/>
    </row>
    <row r="683" spans="1:4" x14ac:dyDescent="0.2">
      <c r="A683" s="334"/>
      <c r="B683" s="335"/>
      <c r="C683" s="335"/>
      <c r="D683" s="335"/>
    </row>
    <row r="684" spans="1:4" x14ac:dyDescent="0.2">
      <c r="A684" s="334"/>
      <c r="B684" s="335"/>
      <c r="C684" s="335"/>
      <c r="D684" s="335"/>
    </row>
    <row r="685" spans="1:4" x14ac:dyDescent="0.2">
      <c r="A685" s="334"/>
      <c r="B685" s="335"/>
      <c r="C685" s="335"/>
      <c r="D685" s="335"/>
    </row>
    <row r="686" spans="1:4" x14ac:dyDescent="0.2">
      <c r="A686" s="334"/>
      <c r="B686" s="335"/>
      <c r="C686" s="335"/>
      <c r="D686" s="335"/>
    </row>
    <row r="687" spans="1:4" x14ac:dyDescent="0.2">
      <c r="A687" s="334"/>
      <c r="B687" s="335"/>
      <c r="C687" s="335"/>
      <c r="D687" s="335"/>
    </row>
    <row r="688" spans="1:4" x14ac:dyDescent="0.2">
      <c r="A688" s="334"/>
      <c r="B688" s="335"/>
      <c r="C688" s="335"/>
      <c r="D688" s="335"/>
    </row>
    <row r="689" spans="1:4" x14ac:dyDescent="0.2">
      <c r="A689" s="334"/>
      <c r="B689" s="335"/>
      <c r="C689" s="335"/>
      <c r="D689" s="335"/>
    </row>
    <row r="690" spans="1:4" x14ac:dyDescent="0.2">
      <c r="A690" s="334"/>
      <c r="B690" s="335"/>
      <c r="C690" s="335"/>
      <c r="D690" s="335"/>
    </row>
    <row r="691" spans="1:4" x14ac:dyDescent="0.2">
      <c r="A691" s="334"/>
      <c r="B691" s="335"/>
      <c r="C691" s="335"/>
      <c r="D691" s="335"/>
    </row>
    <row r="692" spans="1:4" x14ac:dyDescent="0.2">
      <c r="A692" s="334"/>
      <c r="B692" s="335"/>
      <c r="C692" s="335"/>
      <c r="D692" s="335"/>
    </row>
    <row r="693" spans="1:4" x14ac:dyDescent="0.2">
      <c r="A693" s="334"/>
      <c r="B693" s="335"/>
      <c r="C693" s="335"/>
      <c r="D693" s="335"/>
    </row>
    <row r="694" spans="1:4" x14ac:dyDescent="0.2">
      <c r="A694" s="334"/>
      <c r="B694" s="335"/>
      <c r="C694" s="335"/>
      <c r="D694" s="335"/>
    </row>
    <row r="695" spans="1:4" x14ac:dyDescent="0.2">
      <c r="A695" s="334"/>
      <c r="B695" s="335"/>
      <c r="C695" s="335"/>
      <c r="D695" s="335"/>
    </row>
    <row r="696" spans="1:4" x14ac:dyDescent="0.2">
      <c r="A696" s="334"/>
      <c r="B696" s="335"/>
      <c r="C696" s="335"/>
      <c r="D696" s="335"/>
    </row>
    <row r="697" spans="1:4" x14ac:dyDescent="0.2">
      <c r="A697" s="334"/>
      <c r="B697" s="335"/>
      <c r="C697" s="335"/>
      <c r="D697" s="335"/>
    </row>
    <row r="698" spans="1:4" x14ac:dyDescent="0.2">
      <c r="A698" s="334"/>
      <c r="B698" s="335"/>
      <c r="C698" s="335"/>
      <c r="D698" s="335"/>
    </row>
    <row r="699" spans="1:4" x14ac:dyDescent="0.2">
      <c r="A699" s="334"/>
      <c r="B699" s="335"/>
      <c r="C699" s="335"/>
      <c r="D699" s="335"/>
    </row>
    <row r="700" spans="1:4" x14ac:dyDescent="0.2">
      <c r="A700" s="334"/>
      <c r="B700" s="335"/>
      <c r="C700" s="335"/>
      <c r="D700" s="335"/>
    </row>
    <row r="701" spans="1:4" x14ac:dyDescent="0.2">
      <c r="A701" s="334"/>
      <c r="B701" s="335"/>
      <c r="C701" s="335"/>
      <c r="D701" s="335"/>
    </row>
    <row r="702" spans="1:4" x14ac:dyDescent="0.2">
      <c r="A702" s="334"/>
      <c r="B702" s="335"/>
      <c r="C702" s="335"/>
      <c r="D702" s="335"/>
    </row>
    <row r="703" spans="1:4" x14ac:dyDescent="0.2">
      <c r="A703" s="334"/>
      <c r="B703" s="335"/>
      <c r="C703" s="335"/>
      <c r="D703" s="335"/>
    </row>
    <row r="704" spans="1:4" x14ac:dyDescent="0.2">
      <c r="A704" s="334"/>
      <c r="B704" s="335"/>
      <c r="C704" s="335"/>
      <c r="D704" s="335"/>
    </row>
    <row r="705" spans="1:4" x14ac:dyDescent="0.2">
      <c r="A705" s="334"/>
      <c r="B705" s="335"/>
      <c r="C705" s="335"/>
      <c r="D705" s="335"/>
    </row>
    <row r="706" spans="1:4" x14ac:dyDescent="0.2">
      <c r="A706" s="334"/>
      <c r="B706" s="335"/>
      <c r="C706" s="335"/>
      <c r="D706" s="335"/>
    </row>
    <row r="707" spans="1:4" x14ac:dyDescent="0.2">
      <c r="A707" s="334"/>
      <c r="B707" s="335"/>
      <c r="C707" s="335"/>
      <c r="D707" s="335"/>
    </row>
    <row r="708" spans="1:4" x14ac:dyDescent="0.2">
      <c r="A708" s="334"/>
      <c r="B708" s="335"/>
      <c r="C708" s="335"/>
      <c r="D708" s="335"/>
    </row>
    <row r="709" spans="1:4" x14ac:dyDescent="0.2">
      <c r="A709" s="334"/>
      <c r="B709" s="335"/>
      <c r="C709" s="335"/>
      <c r="D709" s="335"/>
    </row>
    <row r="710" spans="1:4" x14ac:dyDescent="0.2">
      <c r="A710" s="334"/>
      <c r="B710" s="335"/>
      <c r="C710" s="335"/>
      <c r="D710" s="335"/>
    </row>
    <row r="711" spans="1:4" x14ac:dyDescent="0.2">
      <c r="A711" s="334"/>
      <c r="B711" s="335"/>
      <c r="C711" s="335"/>
      <c r="D711" s="335"/>
    </row>
    <row r="712" spans="1:4" x14ac:dyDescent="0.2">
      <c r="A712" s="334"/>
      <c r="B712" s="335"/>
      <c r="C712" s="335"/>
      <c r="D712" s="335"/>
    </row>
    <row r="713" spans="1:4" x14ac:dyDescent="0.2">
      <c r="A713" s="334"/>
      <c r="B713" s="335"/>
      <c r="C713" s="335"/>
      <c r="D713" s="335"/>
    </row>
    <row r="714" spans="1:4" x14ac:dyDescent="0.2">
      <c r="A714" s="334"/>
      <c r="B714" s="335"/>
      <c r="C714" s="335"/>
      <c r="D714" s="335"/>
    </row>
    <row r="715" spans="1:4" x14ac:dyDescent="0.2">
      <c r="A715" s="334"/>
      <c r="B715" s="335"/>
      <c r="C715" s="335"/>
      <c r="D715" s="335"/>
    </row>
    <row r="716" spans="1:4" x14ac:dyDescent="0.2">
      <c r="A716" s="334"/>
      <c r="B716" s="335"/>
      <c r="C716" s="335"/>
      <c r="D716" s="335"/>
    </row>
    <row r="717" spans="1:4" x14ac:dyDescent="0.2">
      <c r="A717" s="334"/>
      <c r="B717" s="335"/>
      <c r="C717" s="335"/>
      <c r="D717" s="335"/>
    </row>
    <row r="718" spans="1:4" x14ac:dyDescent="0.2">
      <c r="A718" s="334"/>
      <c r="B718" s="335"/>
      <c r="C718" s="335"/>
      <c r="D718" s="335"/>
    </row>
    <row r="719" spans="1:4" x14ac:dyDescent="0.2">
      <c r="A719" s="334"/>
      <c r="B719" s="335"/>
      <c r="C719" s="335"/>
      <c r="D719" s="335"/>
    </row>
    <row r="720" spans="1:4" x14ac:dyDescent="0.2">
      <c r="A720" s="334"/>
      <c r="B720" s="335"/>
      <c r="C720" s="335"/>
      <c r="D720" s="335"/>
    </row>
    <row r="721" spans="1:4" x14ac:dyDescent="0.2">
      <c r="A721" s="334"/>
      <c r="B721" s="335"/>
      <c r="C721" s="335"/>
      <c r="D721" s="335"/>
    </row>
    <row r="722" spans="1:4" x14ac:dyDescent="0.2">
      <c r="A722" s="334"/>
      <c r="B722" s="335"/>
      <c r="C722" s="335"/>
      <c r="D722" s="335"/>
    </row>
    <row r="723" spans="1:4" x14ac:dyDescent="0.2">
      <c r="A723" s="334"/>
      <c r="B723" s="335"/>
      <c r="C723" s="335"/>
      <c r="D723" s="335"/>
    </row>
    <row r="724" spans="1:4" x14ac:dyDescent="0.2">
      <c r="A724" s="334"/>
      <c r="B724" s="335"/>
      <c r="C724" s="335"/>
      <c r="D724" s="335"/>
    </row>
    <row r="725" spans="1:4" x14ac:dyDescent="0.2">
      <c r="A725" s="334"/>
      <c r="B725" s="335"/>
      <c r="C725" s="335"/>
      <c r="D725" s="335"/>
    </row>
    <row r="726" spans="1:4" x14ac:dyDescent="0.2">
      <c r="A726" s="334"/>
      <c r="B726" s="335"/>
      <c r="C726" s="335"/>
      <c r="D726" s="335"/>
    </row>
    <row r="727" spans="1:4" x14ac:dyDescent="0.2">
      <c r="A727" s="334"/>
      <c r="B727" s="335"/>
      <c r="C727" s="335"/>
      <c r="D727" s="335"/>
    </row>
    <row r="728" spans="1:4" x14ac:dyDescent="0.2">
      <c r="A728" s="334"/>
      <c r="B728" s="335"/>
      <c r="C728" s="335"/>
      <c r="D728" s="335"/>
    </row>
    <row r="729" spans="1:4" x14ac:dyDescent="0.2">
      <c r="A729" s="334"/>
      <c r="B729" s="335"/>
      <c r="C729" s="335"/>
      <c r="D729" s="335"/>
    </row>
    <row r="730" spans="1:4" x14ac:dyDescent="0.2">
      <c r="A730" s="334"/>
      <c r="B730" s="335"/>
      <c r="C730" s="335"/>
      <c r="D730" s="335"/>
    </row>
    <row r="731" spans="1:4" x14ac:dyDescent="0.2">
      <c r="A731" s="334"/>
      <c r="B731" s="335"/>
      <c r="C731" s="335"/>
      <c r="D731" s="335"/>
    </row>
    <row r="732" spans="1:4" x14ac:dyDescent="0.2">
      <c r="A732" s="334"/>
      <c r="B732" s="335"/>
      <c r="C732" s="335"/>
      <c r="D732" s="335"/>
    </row>
    <row r="733" spans="1:4" x14ac:dyDescent="0.2">
      <c r="A733" s="334"/>
      <c r="B733" s="335"/>
      <c r="C733" s="335"/>
      <c r="D733" s="335"/>
    </row>
    <row r="734" spans="1:4" x14ac:dyDescent="0.2">
      <c r="A734" s="334"/>
      <c r="B734" s="335"/>
      <c r="C734" s="335"/>
      <c r="D734" s="335"/>
    </row>
    <row r="735" spans="1:4" x14ac:dyDescent="0.2">
      <c r="A735" s="334"/>
      <c r="B735" s="335"/>
      <c r="C735" s="335"/>
      <c r="D735" s="335"/>
    </row>
    <row r="736" spans="1:4" x14ac:dyDescent="0.2">
      <c r="A736" s="334"/>
      <c r="B736" s="335"/>
      <c r="C736" s="335"/>
      <c r="D736" s="335"/>
    </row>
    <row r="737" spans="1:4" x14ac:dyDescent="0.2">
      <c r="A737" s="334"/>
      <c r="B737" s="335"/>
      <c r="C737" s="335"/>
      <c r="D737" s="335"/>
    </row>
    <row r="738" spans="1:4" x14ac:dyDescent="0.2">
      <c r="A738" s="334"/>
      <c r="B738" s="335"/>
      <c r="C738" s="335"/>
      <c r="D738" s="335"/>
    </row>
    <row r="739" spans="1:4" x14ac:dyDescent="0.2">
      <c r="A739" s="334"/>
      <c r="B739" s="335"/>
      <c r="C739" s="335"/>
      <c r="D739" s="335"/>
    </row>
    <row r="740" spans="1:4" x14ac:dyDescent="0.2">
      <c r="A740" s="334"/>
      <c r="B740" s="335"/>
      <c r="C740" s="335"/>
      <c r="D740" s="335"/>
    </row>
    <row r="741" spans="1:4" x14ac:dyDescent="0.2">
      <c r="A741" s="334"/>
      <c r="B741" s="335"/>
      <c r="C741" s="335"/>
      <c r="D741" s="335"/>
    </row>
    <row r="742" spans="1:4" x14ac:dyDescent="0.2">
      <c r="A742" s="334"/>
      <c r="B742" s="335"/>
      <c r="C742" s="335"/>
      <c r="D742" s="335"/>
    </row>
    <row r="743" spans="1:4" x14ac:dyDescent="0.2">
      <c r="A743" s="334"/>
      <c r="B743" s="335"/>
      <c r="C743" s="335"/>
      <c r="D743" s="335"/>
    </row>
    <row r="744" spans="1:4" x14ac:dyDescent="0.2">
      <c r="A744" s="334"/>
      <c r="B744" s="335"/>
      <c r="C744" s="335"/>
      <c r="D744" s="335"/>
    </row>
    <row r="745" spans="1:4" x14ac:dyDescent="0.2">
      <c r="A745" s="334"/>
      <c r="B745" s="335"/>
      <c r="C745" s="335"/>
      <c r="D745" s="335"/>
    </row>
    <row r="746" spans="1:4" x14ac:dyDescent="0.2">
      <c r="A746" s="334"/>
      <c r="B746" s="335"/>
      <c r="C746" s="335"/>
      <c r="D746" s="335"/>
    </row>
    <row r="747" spans="1:4" x14ac:dyDescent="0.2">
      <c r="A747" s="334"/>
      <c r="B747" s="335"/>
      <c r="C747" s="335"/>
      <c r="D747" s="335"/>
    </row>
    <row r="748" spans="1:4" x14ac:dyDescent="0.2">
      <c r="A748" s="334"/>
      <c r="B748" s="335"/>
      <c r="C748" s="335"/>
      <c r="D748" s="335"/>
    </row>
    <row r="749" spans="1:4" x14ac:dyDescent="0.2">
      <c r="A749" s="334"/>
      <c r="B749" s="335"/>
      <c r="C749" s="335"/>
      <c r="D749" s="335"/>
    </row>
    <row r="750" spans="1:4" x14ac:dyDescent="0.2">
      <c r="A750" s="334"/>
      <c r="B750" s="335"/>
      <c r="C750" s="335"/>
      <c r="D750" s="335"/>
    </row>
    <row r="751" spans="1:4" x14ac:dyDescent="0.2">
      <c r="A751" s="334"/>
      <c r="B751" s="335"/>
      <c r="C751" s="335"/>
      <c r="D751" s="335"/>
    </row>
    <row r="752" spans="1:4" x14ac:dyDescent="0.2">
      <c r="A752" s="334"/>
      <c r="B752" s="335"/>
      <c r="C752" s="335"/>
      <c r="D752" s="335"/>
    </row>
    <row r="753" spans="1:4" x14ac:dyDescent="0.2">
      <c r="A753" s="334"/>
      <c r="B753" s="335"/>
      <c r="C753" s="335"/>
      <c r="D753" s="335"/>
    </row>
    <row r="754" spans="1:4" x14ac:dyDescent="0.2">
      <c r="A754" s="334"/>
      <c r="B754" s="335"/>
      <c r="C754" s="335"/>
      <c r="D754" s="335"/>
    </row>
    <row r="755" spans="1:4" x14ac:dyDescent="0.2">
      <c r="A755" s="334"/>
      <c r="B755" s="335"/>
      <c r="C755" s="335"/>
      <c r="D755" s="335"/>
    </row>
    <row r="756" spans="1:4" x14ac:dyDescent="0.2">
      <c r="A756" s="334"/>
      <c r="B756" s="335"/>
      <c r="C756" s="335"/>
      <c r="D756" s="335"/>
    </row>
    <row r="757" spans="1:4" x14ac:dyDescent="0.2">
      <c r="A757" s="334"/>
      <c r="B757" s="335"/>
      <c r="C757" s="335"/>
      <c r="D757" s="335"/>
    </row>
    <row r="758" spans="1:4" x14ac:dyDescent="0.2">
      <c r="A758" s="334"/>
      <c r="B758" s="335"/>
      <c r="C758" s="335"/>
      <c r="D758" s="335"/>
    </row>
    <row r="759" spans="1:4" x14ac:dyDescent="0.2">
      <c r="A759" s="334"/>
      <c r="B759" s="335"/>
      <c r="C759" s="335"/>
      <c r="D759" s="335"/>
    </row>
    <row r="760" spans="1:4" x14ac:dyDescent="0.2">
      <c r="A760" s="334"/>
      <c r="B760" s="335"/>
      <c r="C760" s="335"/>
      <c r="D760" s="335"/>
    </row>
    <row r="761" spans="1:4" x14ac:dyDescent="0.2">
      <c r="A761" s="334"/>
      <c r="B761" s="335"/>
      <c r="C761" s="335"/>
      <c r="D761" s="335"/>
    </row>
    <row r="762" spans="1:4" x14ac:dyDescent="0.2">
      <c r="A762" s="334"/>
      <c r="B762" s="335"/>
      <c r="C762" s="335"/>
      <c r="D762" s="335"/>
    </row>
    <row r="763" spans="1:4" x14ac:dyDescent="0.2">
      <c r="A763" s="334"/>
      <c r="B763" s="335"/>
      <c r="C763" s="335"/>
      <c r="D763" s="335"/>
    </row>
    <row r="764" spans="1:4" x14ac:dyDescent="0.2">
      <c r="A764" s="334"/>
      <c r="B764" s="335"/>
      <c r="C764" s="335"/>
      <c r="D764" s="335"/>
    </row>
    <row r="765" spans="1:4" x14ac:dyDescent="0.2">
      <c r="A765" s="334"/>
      <c r="B765" s="335"/>
      <c r="C765" s="335"/>
      <c r="D765" s="335"/>
    </row>
    <row r="766" spans="1:4" x14ac:dyDescent="0.2">
      <c r="A766" s="334"/>
      <c r="B766" s="335"/>
      <c r="C766" s="335"/>
      <c r="D766" s="335"/>
    </row>
    <row r="767" spans="1:4" x14ac:dyDescent="0.2">
      <c r="A767" s="334"/>
      <c r="B767" s="335"/>
      <c r="C767" s="335"/>
      <c r="D767" s="335"/>
    </row>
    <row r="768" spans="1:4" x14ac:dyDescent="0.2">
      <c r="A768" s="334"/>
      <c r="B768" s="335"/>
      <c r="C768" s="335"/>
      <c r="D768" s="335"/>
    </row>
    <row r="769" spans="1:4" x14ac:dyDescent="0.2">
      <c r="A769" s="334"/>
      <c r="B769" s="335"/>
      <c r="C769" s="335"/>
      <c r="D769" s="335"/>
    </row>
    <row r="770" spans="1:4" x14ac:dyDescent="0.2">
      <c r="A770" s="334"/>
      <c r="B770" s="335"/>
      <c r="C770" s="335"/>
      <c r="D770" s="335"/>
    </row>
    <row r="771" spans="1:4" x14ac:dyDescent="0.2">
      <c r="A771" s="334"/>
      <c r="B771" s="335"/>
      <c r="C771" s="335"/>
      <c r="D771" s="335"/>
    </row>
    <row r="772" spans="1:4" x14ac:dyDescent="0.2">
      <c r="A772" s="334"/>
      <c r="B772" s="335"/>
      <c r="C772" s="335"/>
      <c r="D772" s="335"/>
    </row>
    <row r="773" spans="1:4" x14ac:dyDescent="0.2">
      <c r="A773" s="334"/>
      <c r="B773" s="335"/>
      <c r="C773" s="335"/>
      <c r="D773" s="335"/>
    </row>
    <row r="774" spans="1:4" x14ac:dyDescent="0.2">
      <c r="A774" s="334"/>
      <c r="B774" s="335"/>
      <c r="C774" s="335"/>
      <c r="D774" s="335"/>
    </row>
    <row r="775" spans="1:4" x14ac:dyDescent="0.2">
      <c r="A775" s="334"/>
      <c r="B775" s="335"/>
      <c r="C775" s="335"/>
      <c r="D775" s="335"/>
    </row>
    <row r="776" spans="1:4" x14ac:dyDescent="0.2">
      <c r="A776" s="334"/>
      <c r="B776" s="335"/>
      <c r="C776" s="335"/>
      <c r="D776" s="335"/>
    </row>
    <row r="777" spans="1:4" x14ac:dyDescent="0.2">
      <c r="A777" s="334"/>
      <c r="B777" s="335"/>
      <c r="C777" s="335"/>
      <c r="D777" s="335"/>
    </row>
    <row r="778" spans="1:4" x14ac:dyDescent="0.2">
      <c r="A778" s="334"/>
      <c r="B778" s="335"/>
      <c r="C778" s="335"/>
      <c r="D778" s="335"/>
    </row>
    <row r="779" spans="1:4" x14ac:dyDescent="0.2">
      <c r="A779" s="334"/>
      <c r="B779" s="335"/>
      <c r="C779" s="335"/>
      <c r="D779" s="335"/>
    </row>
    <row r="780" spans="1:4" x14ac:dyDescent="0.2">
      <c r="A780" s="334"/>
      <c r="B780" s="335"/>
      <c r="C780" s="335"/>
      <c r="D780" s="335"/>
    </row>
    <row r="781" spans="1:4" x14ac:dyDescent="0.2">
      <c r="A781" s="334"/>
      <c r="B781" s="335"/>
      <c r="C781" s="335"/>
      <c r="D781" s="335"/>
    </row>
    <row r="782" spans="1:4" x14ac:dyDescent="0.2">
      <c r="A782" s="334"/>
      <c r="B782" s="335"/>
      <c r="C782" s="335"/>
      <c r="D782" s="335"/>
    </row>
    <row r="783" spans="1:4" x14ac:dyDescent="0.2">
      <c r="A783" s="334"/>
      <c r="B783" s="335"/>
      <c r="C783" s="335"/>
      <c r="D783" s="335"/>
    </row>
    <row r="784" spans="1:4" x14ac:dyDescent="0.2">
      <c r="A784" s="334"/>
      <c r="B784" s="335"/>
      <c r="C784" s="335"/>
      <c r="D784" s="335"/>
    </row>
    <row r="785" spans="1:4" x14ac:dyDescent="0.2">
      <c r="A785" s="334"/>
      <c r="B785" s="335"/>
      <c r="C785" s="335"/>
      <c r="D785" s="335"/>
    </row>
    <row r="786" spans="1:4" x14ac:dyDescent="0.2">
      <c r="A786" s="334"/>
      <c r="B786" s="335"/>
      <c r="C786" s="335"/>
      <c r="D786" s="335"/>
    </row>
    <row r="787" spans="1:4" x14ac:dyDescent="0.2">
      <c r="A787" s="334"/>
      <c r="B787" s="335"/>
      <c r="C787" s="335"/>
      <c r="D787" s="335"/>
    </row>
    <row r="788" spans="1:4" x14ac:dyDescent="0.2">
      <c r="A788" s="334"/>
      <c r="B788" s="335"/>
      <c r="C788" s="335"/>
      <c r="D788" s="335"/>
    </row>
    <row r="789" spans="1:4" x14ac:dyDescent="0.2">
      <c r="A789" s="334"/>
      <c r="B789" s="335"/>
      <c r="C789" s="335"/>
      <c r="D789" s="335"/>
    </row>
    <row r="790" spans="1:4" x14ac:dyDescent="0.2">
      <c r="A790" s="334"/>
      <c r="B790" s="335"/>
      <c r="C790" s="335"/>
      <c r="D790" s="335"/>
    </row>
    <row r="791" spans="1:4" x14ac:dyDescent="0.2">
      <c r="A791" s="334"/>
      <c r="B791" s="335"/>
      <c r="C791" s="335"/>
      <c r="D791" s="335"/>
    </row>
    <row r="792" spans="1:4" x14ac:dyDescent="0.2">
      <c r="A792" s="334"/>
      <c r="B792" s="335"/>
      <c r="C792" s="335"/>
      <c r="D792" s="335"/>
    </row>
    <row r="793" spans="1:4" x14ac:dyDescent="0.2">
      <c r="A793" s="334"/>
      <c r="B793" s="335"/>
      <c r="C793" s="335"/>
      <c r="D793" s="335"/>
    </row>
    <row r="794" spans="1:4" x14ac:dyDescent="0.2">
      <c r="A794" s="334"/>
      <c r="B794" s="335"/>
      <c r="C794" s="335"/>
      <c r="D794" s="335"/>
    </row>
    <row r="795" spans="1:4" x14ac:dyDescent="0.2">
      <c r="A795" s="334"/>
      <c r="B795" s="335"/>
      <c r="C795" s="335"/>
      <c r="D795" s="335"/>
    </row>
    <row r="796" spans="1:4" x14ac:dyDescent="0.2">
      <c r="A796" s="334"/>
      <c r="B796" s="335"/>
      <c r="C796" s="335"/>
      <c r="D796" s="335"/>
    </row>
    <row r="797" spans="1:4" x14ac:dyDescent="0.2">
      <c r="A797" s="334"/>
      <c r="B797" s="335"/>
      <c r="C797" s="335"/>
      <c r="D797" s="335"/>
    </row>
    <row r="798" spans="1:4" x14ac:dyDescent="0.2">
      <c r="A798" s="334"/>
      <c r="B798" s="335"/>
      <c r="C798" s="335"/>
      <c r="D798" s="335"/>
    </row>
    <row r="799" spans="1:4" x14ac:dyDescent="0.2">
      <c r="A799" s="334"/>
      <c r="B799" s="335"/>
      <c r="C799" s="335"/>
      <c r="D799" s="335"/>
    </row>
    <row r="800" spans="1:4" x14ac:dyDescent="0.2">
      <c r="A800" s="334"/>
      <c r="B800" s="335"/>
      <c r="C800" s="335"/>
      <c r="D800" s="335"/>
    </row>
    <row r="801" spans="1:4" x14ac:dyDescent="0.2">
      <c r="A801" s="334"/>
      <c r="B801" s="335"/>
      <c r="C801" s="335"/>
      <c r="D801" s="335"/>
    </row>
    <row r="802" spans="1:4" x14ac:dyDescent="0.2">
      <c r="A802" s="334"/>
      <c r="B802" s="335"/>
      <c r="C802" s="335"/>
      <c r="D802" s="335"/>
    </row>
    <row r="803" spans="1:4" x14ac:dyDescent="0.2">
      <c r="A803" s="334"/>
      <c r="B803" s="335"/>
      <c r="C803" s="335"/>
      <c r="D803" s="335"/>
    </row>
    <row r="804" spans="1:4" x14ac:dyDescent="0.2">
      <c r="A804" s="334"/>
      <c r="B804" s="335"/>
      <c r="C804" s="335"/>
      <c r="D804" s="335"/>
    </row>
    <row r="805" spans="1:4" x14ac:dyDescent="0.2">
      <c r="A805" s="334"/>
      <c r="B805" s="335"/>
      <c r="C805" s="335"/>
      <c r="D805" s="335"/>
    </row>
    <row r="806" spans="1:4" x14ac:dyDescent="0.2">
      <c r="A806" s="334"/>
      <c r="B806" s="335"/>
      <c r="C806" s="335"/>
      <c r="D806" s="335"/>
    </row>
    <row r="807" spans="1:4" x14ac:dyDescent="0.2">
      <c r="A807" s="334"/>
      <c r="B807" s="335"/>
      <c r="C807" s="335"/>
      <c r="D807" s="335"/>
    </row>
    <row r="808" spans="1:4" x14ac:dyDescent="0.2">
      <c r="A808" s="334"/>
      <c r="B808" s="335"/>
      <c r="C808" s="335"/>
      <c r="D808" s="335"/>
    </row>
    <row r="809" spans="1:4" x14ac:dyDescent="0.2">
      <c r="A809" s="334"/>
      <c r="B809" s="335"/>
      <c r="C809" s="335"/>
      <c r="D809" s="335"/>
    </row>
    <row r="810" spans="1:4" x14ac:dyDescent="0.2">
      <c r="A810" s="334"/>
      <c r="B810" s="335"/>
      <c r="C810" s="335"/>
      <c r="D810" s="335"/>
    </row>
    <row r="811" spans="1:4" x14ac:dyDescent="0.2">
      <c r="A811" s="334"/>
      <c r="B811" s="335"/>
      <c r="C811" s="335"/>
      <c r="D811" s="335"/>
    </row>
    <row r="812" spans="1:4" x14ac:dyDescent="0.2">
      <c r="A812" s="334"/>
      <c r="B812" s="335"/>
      <c r="C812" s="335"/>
      <c r="D812" s="335"/>
    </row>
    <row r="813" spans="1:4" x14ac:dyDescent="0.2">
      <c r="A813" s="334"/>
      <c r="B813" s="335"/>
      <c r="C813" s="335"/>
      <c r="D813" s="335"/>
    </row>
    <row r="814" spans="1:4" x14ac:dyDescent="0.2">
      <c r="A814" s="334"/>
      <c r="B814" s="335"/>
      <c r="C814" s="335"/>
      <c r="D814" s="335"/>
    </row>
    <row r="815" spans="1:4" x14ac:dyDescent="0.2">
      <c r="A815" s="334"/>
      <c r="B815" s="335"/>
      <c r="C815" s="335"/>
      <c r="D815" s="335"/>
    </row>
    <row r="816" spans="1:4" x14ac:dyDescent="0.2">
      <c r="A816" s="334"/>
      <c r="B816" s="335"/>
      <c r="C816" s="335"/>
      <c r="D816" s="335"/>
    </row>
    <row r="817" spans="1:4" x14ac:dyDescent="0.2">
      <c r="A817" s="334"/>
      <c r="B817" s="335"/>
      <c r="C817" s="335"/>
      <c r="D817" s="335"/>
    </row>
    <row r="818" spans="1:4" x14ac:dyDescent="0.2">
      <c r="A818" s="334"/>
      <c r="B818" s="335"/>
      <c r="C818" s="335"/>
      <c r="D818" s="335"/>
    </row>
    <row r="819" spans="1:4" x14ac:dyDescent="0.2">
      <c r="A819" s="334"/>
      <c r="B819" s="335"/>
      <c r="C819" s="335"/>
      <c r="D819" s="335"/>
    </row>
    <row r="820" spans="1:4" x14ac:dyDescent="0.2">
      <c r="A820" s="334"/>
      <c r="B820" s="335"/>
      <c r="C820" s="335"/>
      <c r="D820" s="335"/>
    </row>
    <row r="821" spans="1:4" x14ac:dyDescent="0.2">
      <c r="A821" s="334"/>
      <c r="B821" s="335"/>
      <c r="C821" s="335"/>
      <c r="D821" s="335"/>
    </row>
    <row r="822" spans="1:4" x14ac:dyDescent="0.2">
      <c r="A822" s="334"/>
      <c r="B822" s="335"/>
      <c r="C822" s="335"/>
      <c r="D822" s="335"/>
    </row>
    <row r="823" spans="1:4" x14ac:dyDescent="0.2">
      <c r="A823" s="334"/>
      <c r="B823" s="335"/>
      <c r="C823" s="335"/>
      <c r="D823" s="335"/>
    </row>
    <row r="824" spans="1:4" x14ac:dyDescent="0.2">
      <c r="A824" s="334"/>
      <c r="B824" s="335"/>
      <c r="C824" s="335"/>
      <c r="D824" s="335"/>
    </row>
    <row r="825" spans="1:4" x14ac:dyDescent="0.2">
      <c r="A825" s="334"/>
      <c r="B825" s="335"/>
      <c r="C825" s="335"/>
      <c r="D825" s="335"/>
    </row>
    <row r="826" spans="1:4" x14ac:dyDescent="0.2">
      <c r="A826" s="334"/>
      <c r="B826" s="335"/>
      <c r="C826" s="335"/>
      <c r="D826" s="335"/>
    </row>
    <row r="827" spans="1:4" x14ac:dyDescent="0.2">
      <c r="A827" s="334"/>
      <c r="B827" s="335"/>
      <c r="C827" s="335"/>
      <c r="D827" s="335"/>
    </row>
    <row r="828" spans="1:4" x14ac:dyDescent="0.2">
      <c r="A828" s="334"/>
      <c r="B828" s="335"/>
      <c r="C828" s="335"/>
      <c r="D828" s="335"/>
    </row>
    <row r="829" spans="1:4" x14ac:dyDescent="0.2">
      <c r="A829" s="334"/>
      <c r="B829" s="335"/>
      <c r="C829" s="335"/>
      <c r="D829" s="335"/>
    </row>
    <row r="830" spans="1:4" x14ac:dyDescent="0.2">
      <c r="A830" s="334"/>
      <c r="B830" s="335"/>
      <c r="C830" s="335"/>
      <c r="D830" s="335"/>
    </row>
    <row r="831" spans="1:4" x14ac:dyDescent="0.2">
      <c r="A831" s="334"/>
      <c r="B831" s="335"/>
      <c r="C831" s="335"/>
      <c r="D831" s="335"/>
    </row>
    <row r="832" spans="1:4" x14ac:dyDescent="0.2">
      <c r="A832" s="334"/>
      <c r="B832" s="335"/>
      <c r="C832" s="335"/>
      <c r="D832" s="335"/>
    </row>
    <row r="833" spans="1:4" x14ac:dyDescent="0.2">
      <c r="A833" s="334"/>
      <c r="B833" s="335"/>
      <c r="C833" s="335"/>
      <c r="D833" s="335"/>
    </row>
    <row r="834" spans="1:4" x14ac:dyDescent="0.2">
      <c r="A834" s="334"/>
      <c r="B834" s="335"/>
      <c r="C834" s="335"/>
      <c r="D834" s="335"/>
    </row>
    <row r="835" spans="1:4" x14ac:dyDescent="0.2">
      <c r="A835" s="334"/>
      <c r="B835" s="335"/>
      <c r="C835" s="335"/>
      <c r="D835" s="335"/>
    </row>
    <row r="836" spans="1:4" x14ac:dyDescent="0.2">
      <c r="A836" s="334"/>
      <c r="B836" s="335"/>
      <c r="C836" s="335"/>
      <c r="D836" s="335"/>
    </row>
    <row r="837" spans="1:4" x14ac:dyDescent="0.2">
      <c r="A837" s="334"/>
      <c r="B837" s="335"/>
      <c r="C837" s="335"/>
      <c r="D837" s="335"/>
    </row>
    <row r="838" spans="1:4" x14ac:dyDescent="0.2">
      <c r="A838" s="334"/>
      <c r="B838" s="335"/>
      <c r="C838" s="335"/>
      <c r="D838" s="335"/>
    </row>
    <row r="839" spans="1:4" x14ac:dyDescent="0.2">
      <c r="A839" s="334"/>
      <c r="B839" s="335"/>
      <c r="C839" s="335"/>
      <c r="D839" s="335"/>
    </row>
    <row r="840" spans="1:4" x14ac:dyDescent="0.2">
      <c r="A840" s="334"/>
      <c r="B840" s="335"/>
      <c r="C840" s="335"/>
      <c r="D840" s="335"/>
    </row>
    <row r="841" spans="1:4" x14ac:dyDescent="0.2">
      <c r="A841" s="334"/>
      <c r="B841" s="335"/>
      <c r="C841" s="335"/>
      <c r="D841" s="335"/>
    </row>
    <row r="842" spans="1:4" x14ac:dyDescent="0.2">
      <c r="A842" s="334"/>
      <c r="B842" s="335"/>
      <c r="C842" s="335"/>
      <c r="D842" s="335"/>
    </row>
    <row r="843" spans="1:4" x14ac:dyDescent="0.2">
      <c r="A843" s="334"/>
      <c r="B843" s="335"/>
      <c r="C843" s="335"/>
      <c r="D843" s="335"/>
    </row>
    <row r="844" spans="1:4" x14ac:dyDescent="0.2">
      <c r="A844" s="334"/>
      <c r="B844" s="335"/>
      <c r="C844" s="335"/>
      <c r="D844" s="335"/>
    </row>
    <row r="845" spans="1:4" x14ac:dyDescent="0.2">
      <c r="A845" s="334"/>
      <c r="B845" s="335"/>
      <c r="C845" s="335"/>
      <c r="D845" s="335"/>
    </row>
    <row r="846" spans="1:4" x14ac:dyDescent="0.2">
      <c r="A846" s="334"/>
      <c r="B846" s="335"/>
      <c r="C846" s="335"/>
      <c r="D846" s="335"/>
    </row>
    <row r="847" spans="1:4" x14ac:dyDescent="0.2">
      <c r="A847" s="334"/>
      <c r="B847" s="335"/>
      <c r="C847" s="335"/>
      <c r="D847" s="335"/>
    </row>
    <row r="848" spans="1:4" x14ac:dyDescent="0.2">
      <c r="A848" s="334"/>
      <c r="B848" s="335"/>
      <c r="C848" s="335"/>
      <c r="D848" s="335"/>
    </row>
    <row r="849" spans="1:4" x14ac:dyDescent="0.2">
      <c r="A849" s="334"/>
      <c r="B849" s="335"/>
      <c r="C849" s="335"/>
      <c r="D849" s="335"/>
    </row>
    <row r="850" spans="1:4" x14ac:dyDescent="0.2">
      <c r="A850" s="334"/>
      <c r="B850" s="335"/>
      <c r="C850" s="335"/>
      <c r="D850" s="335"/>
    </row>
    <row r="851" spans="1:4" x14ac:dyDescent="0.2">
      <c r="A851" s="334"/>
      <c r="B851" s="335"/>
      <c r="C851" s="335"/>
      <c r="D851" s="335"/>
    </row>
    <row r="852" spans="1:4" x14ac:dyDescent="0.2">
      <c r="A852" s="334"/>
      <c r="B852" s="335"/>
      <c r="C852" s="335"/>
      <c r="D852" s="335"/>
    </row>
    <row r="853" spans="1:4" x14ac:dyDescent="0.2">
      <c r="A853" s="334"/>
      <c r="B853" s="335"/>
      <c r="C853" s="335"/>
      <c r="D853" s="335"/>
    </row>
    <row r="854" spans="1:4" x14ac:dyDescent="0.2">
      <c r="A854" s="334"/>
      <c r="B854" s="335"/>
      <c r="C854" s="335"/>
      <c r="D854" s="335"/>
    </row>
    <row r="855" spans="1:4" x14ac:dyDescent="0.2">
      <c r="A855" s="334"/>
      <c r="B855" s="335"/>
      <c r="C855" s="335"/>
      <c r="D855" s="335"/>
    </row>
    <row r="856" spans="1:4" x14ac:dyDescent="0.2">
      <c r="A856" s="334"/>
      <c r="B856" s="335"/>
      <c r="C856" s="335"/>
      <c r="D856" s="335"/>
    </row>
    <row r="857" spans="1:4" x14ac:dyDescent="0.2">
      <c r="A857" s="334"/>
      <c r="B857" s="335"/>
      <c r="C857" s="335"/>
      <c r="D857" s="335"/>
    </row>
    <row r="858" spans="1:4" x14ac:dyDescent="0.2">
      <c r="A858" s="334"/>
      <c r="B858" s="335"/>
      <c r="C858" s="335"/>
      <c r="D858" s="335"/>
    </row>
    <row r="859" spans="1:4" x14ac:dyDescent="0.2">
      <c r="A859" s="334"/>
      <c r="B859" s="335"/>
      <c r="C859" s="335"/>
      <c r="D859" s="335"/>
    </row>
    <row r="860" spans="1:4" x14ac:dyDescent="0.2">
      <c r="A860" s="334"/>
      <c r="B860" s="335"/>
      <c r="C860" s="335"/>
      <c r="D860" s="335"/>
    </row>
    <row r="861" spans="1:4" x14ac:dyDescent="0.2">
      <c r="A861" s="334"/>
      <c r="B861" s="335"/>
      <c r="C861" s="335"/>
      <c r="D861" s="335"/>
    </row>
    <row r="862" spans="1:4" x14ac:dyDescent="0.2">
      <c r="A862" s="334"/>
      <c r="B862" s="335"/>
      <c r="C862" s="335"/>
      <c r="D862" s="335"/>
    </row>
    <row r="863" spans="1:4" x14ac:dyDescent="0.2">
      <c r="A863" s="334"/>
      <c r="B863" s="335"/>
      <c r="C863" s="335"/>
      <c r="D863" s="335"/>
    </row>
    <row r="864" spans="1:4" x14ac:dyDescent="0.2">
      <c r="A864" s="334"/>
      <c r="B864" s="335"/>
      <c r="C864" s="335"/>
      <c r="D864" s="335"/>
    </row>
    <row r="865" spans="1:4" x14ac:dyDescent="0.2">
      <c r="A865" s="334"/>
      <c r="B865" s="335"/>
      <c r="C865" s="335"/>
      <c r="D865" s="335"/>
    </row>
    <row r="866" spans="1:4" x14ac:dyDescent="0.2">
      <c r="A866" s="334"/>
      <c r="B866" s="335"/>
      <c r="C866" s="335"/>
      <c r="D866" s="335"/>
    </row>
    <row r="867" spans="1:4" x14ac:dyDescent="0.2">
      <c r="A867" s="334"/>
      <c r="B867" s="335"/>
      <c r="C867" s="335"/>
      <c r="D867" s="335"/>
    </row>
    <row r="868" spans="1:4" x14ac:dyDescent="0.2">
      <c r="A868" s="334"/>
      <c r="B868" s="335"/>
      <c r="C868" s="335"/>
      <c r="D868" s="335"/>
    </row>
    <row r="869" spans="1:4" x14ac:dyDescent="0.2">
      <c r="A869" s="334"/>
      <c r="B869" s="335"/>
      <c r="C869" s="335"/>
      <c r="D869" s="335"/>
    </row>
    <row r="870" spans="1:4" x14ac:dyDescent="0.2">
      <c r="A870" s="334"/>
      <c r="B870" s="335"/>
      <c r="C870" s="335"/>
      <c r="D870" s="335"/>
    </row>
    <row r="871" spans="1:4" x14ac:dyDescent="0.2">
      <c r="A871" s="334"/>
      <c r="B871" s="335"/>
      <c r="C871" s="335"/>
      <c r="D871" s="335"/>
    </row>
    <row r="872" spans="1:4" x14ac:dyDescent="0.2">
      <c r="A872" s="334"/>
      <c r="B872" s="335"/>
      <c r="C872" s="335"/>
      <c r="D872" s="335"/>
    </row>
    <row r="873" spans="1:4" x14ac:dyDescent="0.2">
      <c r="A873" s="334"/>
      <c r="B873" s="335"/>
      <c r="C873" s="335"/>
      <c r="D873" s="335"/>
    </row>
    <row r="874" spans="1:4" x14ac:dyDescent="0.2">
      <c r="A874" s="334"/>
      <c r="B874" s="335"/>
      <c r="C874" s="335"/>
      <c r="D874" s="335"/>
    </row>
    <row r="875" spans="1:4" x14ac:dyDescent="0.2">
      <c r="A875" s="334"/>
      <c r="B875" s="335"/>
      <c r="C875" s="335"/>
      <c r="D875" s="335"/>
    </row>
    <row r="876" spans="1:4" x14ac:dyDescent="0.2">
      <c r="A876" s="334"/>
      <c r="B876" s="335"/>
      <c r="C876" s="335"/>
      <c r="D876" s="335"/>
    </row>
    <row r="877" spans="1:4" x14ac:dyDescent="0.2">
      <c r="A877" s="334"/>
      <c r="B877" s="335"/>
      <c r="C877" s="335"/>
      <c r="D877" s="335"/>
    </row>
    <row r="878" spans="1:4" x14ac:dyDescent="0.2">
      <c r="A878" s="334"/>
      <c r="B878" s="335"/>
      <c r="C878" s="335"/>
      <c r="D878" s="335"/>
    </row>
    <row r="879" spans="1:4" x14ac:dyDescent="0.2">
      <c r="A879" s="334"/>
      <c r="B879" s="335"/>
      <c r="C879" s="335"/>
      <c r="D879" s="335"/>
    </row>
    <row r="880" spans="1:4" x14ac:dyDescent="0.2">
      <c r="A880" s="334"/>
      <c r="B880" s="335"/>
      <c r="C880" s="335"/>
      <c r="D880" s="335"/>
    </row>
    <row r="881" spans="1:4" x14ac:dyDescent="0.2">
      <c r="A881" s="334"/>
      <c r="B881" s="335"/>
      <c r="C881" s="335"/>
      <c r="D881" s="335"/>
    </row>
    <row r="882" spans="1:4" x14ac:dyDescent="0.2">
      <c r="A882" s="334"/>
      <c r="B882" s="335"/>
      <c r="C882" s="335"/>
      <c r="D882" s="335"/>
    </row>
    <row r="883" spans="1:4" x14ac:dyDescent="0.2">
      <c r="A883" s="334"/>
      <c r="B883" s="335"/>
      <c r="C883" s="335"/>
      <c r="D883" s="335"/>
    </row>
    <row r="884" spans="1:4" x14ac:dyDescent="0.2">
      <c r="A884" s="334"/>
      <c r="B884" s="335"/>
      <c r="C884" s="335"/>
      <c r="D884" s="335"/>
    </row>
    <row r="885" spans="1:4" x14ac:dyDescent="0.2">
      <c r="A885" s="334"/>
      <c r="B885" s="335"/>
      <c r="C885" s="335"/>
      <c r="D885" s="335"/>
    </row>
    <row r="886" spans="1:4" x14ac:dyDescent="0.2">
      <c r="A886" s="334"/>
      <c r="B886" s="335"/>
      <c r="C886" s="335"/>
      <c r="D886" s="335"/>
    </row>
    <row r="887" spans="1:4" x14ac:dyDescent="0.2">
      <c r="A887" s="334"/>
      <c r="B887" s="335"/>
      <c r="C887" s="335"/>
      <c r="D887" s="335"/>
    </row>
    <row r="888" spans="1:4" x14ac:dyDescent="0.2">
      <c r="A888" s="334"/>
      <c r="B888" s="335"/>
      <c r="C888" s="335"/>
      <c r="D888" s="335"/>
    </row>
    <row r="889" spans="1:4" x14ac:dyDescent="0.2">
      <c r="A889" s="334"/>
      <c r="B889" s="335"/>
      <c r="C889" s="335"/>
      <c r="D889" s="335"/>
    </row>
    <row r="890" spans="1:4" x14ac:dyDescent="0.2">
      <c r="A890" s="334"/>
      <c r="B890" s="335"/>
      <c r="C890" s="335"/>
      <c r="D890" s="335"/>
    </row>
    <row r="891" spans="1:4" x14ac:dyDescent="0.2">
      <c r="A891" s="334"/>
      <c r="B891" s="335"/>
      <c r="C891" s="335"/>
      <c r="D891" s="335"/>
    </row>
    <row r="892" spans="1:4" x14ac:dyDescent="0.2">
      <c r="A892" s="334"/>
      <c r="B892" s="335"/>
      <c r="C892" s="335"/>
      <c r="D892" s="335"/>
    </row>
    <row r="893" spans="1:4" x14ac:dyDescent="0.2">
      <c r="A893" s="334"/>
      <c r="B893" s="335"/>
      <c r="C893" s="335"/>
      <c r="D893" s="335"/>
    </row>
    <row r="894" spans="1:4" x14ac:dyDescent="0.2">
      <c r="A894" s="334"/>
      <c r="B894" s="335"/>
      <c r="C894" s="335"/>
      <c r="D894" s="335"/>
    </row>
    <row r="895" spans="1:4" x14ac:dyDescent="0.2">
      <c r="A895" s="334"/>
      <c r="B895" s="335"/>
      <c r="C895" s="335"/>
      <c r="D895" s="335"/>
    </row>
    <row r="896" spans="1:4" x14ac:dyDescent="0.2">
      <c r="A896" s="334"/>
      <c r="B896" s="335"/>
      <c r="C896" s="335"/>
      <c r="D896" s="335"/>
    </row>
    <row r="897" spans="1:4" x14ac:dyDescent="0.2">
      <c r="A897" s="334"/>
      <c r="B897" s="335"/>
      <c r="C897" s="335"/>
      <c r="D897" s="335"/>
    </row>
    <row r="898" spans="1:4" x14ac:dyDescent="0.2">
      <c r="A898" s="334"/>
      <c r="B898" s="335"/>
      <c r="C898" s="335"/>
      <c r="D898" s="335"/>
    </row>
    <row r="899" spans="1:4" x14ac:dyDescent="0.2">
      <c r="A899" s="334"/>
      <c r="B899" s="335"/>
      <c r="C899" s="335"/>
      <c r="D899" s="335"/>
    </row>
    <row r="900" spans="1:4" x14ac:dyDescent="0.2">
      <c r="A900" s="334"/>
      <c r="B900" s="335"/>
      <c r="C900" s="335"/>
      <c r="D900" s="335"/>
    </row>
    <row r="901" spans="1:4" x14ac:dyDescent="0.2">
      <c r="A901" s="334"/>
      <c r="B901" s="335"/>
      <c r="C901" s="335"/>
      <c r="D901" s="335"/>
    </row>
    <row r="902" spans="1:4" x14ac:dyDescent="0.2">
      <c r="A902" s="334"/>
      <c r="B902" s="335"/>
      <c r="C902" s="335"/>
      <c r="D902" s="335"/>
    </row>
    <row r="903" spans="1:4" x14ac:dyDescent="0.2">
      <c r="A903" s="334"/>
      <c r="B903" s="335"/>
      <c r="C903" s="335"/>
      <c r="D903" s="335"/>
    </row>
    <row r="904" spans="1:4" x14ac:dyDescent="0.2">
      <c r="A904" s="334"/>
      <c r="B904" s="335"/>
      <c r="C904" s="335"/>
      <c r="D904" s="335"/>
    </row>
    <row r="905" spans="1:4" x14ac:dyDescent="0.2">
      <c r="A905" s="334"/>
      <c r="B905" s="335"/>
      <c r="C905" s="335"/>
      <c r="D905" s="335"/>
    </row>
    <row r="906" spans="1:4" x14ac:dyDescent="0.2">
      <c r="A906" s="334"/>
      <c r="B906" s="335"/>
      <c r="C906" s="335"/>
      <c r="D906" s="335"/>
    </row>
    <row r="907" spans="1:4" x14ac:dyDescent="0.2">
      <c r="A907" s="334"/>
      <c r="B907" s="335"/>
      <c r="C907" s="335"/>
      <c r="D907" s="335"/>
    </row>
    <row r="908" spans="1:4" x14ac:dyDescent="0.2">
      <c r="A908" s="334"/>
      <c r="B908" s="335"/>
      <c r="C908" s="335"/>
      <c r="D908" s="335"/>
    </row>
    <row r="909" spans="1:4" x14ac:dyDescent="0.2">
      <c r="A909" s="334"/>
      <c r="B909" s="335"/>
      <c r="C909" s="335"/>
      <c r="D909" s="335"/>
    </row>
    <row r="910" spans="1:4" x14ac:dyDescent="0.2">
      <c r="A910" s="334"/>
      <c r="B910" s="335"/>
      <c r="C910" s="335"/>
      <c r="D910" s="335"/>
    </row>
    <row r="911" spans="1:4" x14ac:dyDescent="0.2">
      <c r="A911" s="334"/>
      <c r="B911" s="335"/>
      <c r="C911" s="335"/>
      <c r="D911" s="335"/>
    </row>
    <row r="912" spans="1:4" x14ac:dyDescent="0.2">
      <c r="A912" s="334"/>
      <c r="B912" s="335"/>
      <c r="C912" s="335"/>
      <c r="D912" s="335"/>
    </row>
    <row r="913" spans="1:4" x14ac:dyDescent="0.2">
      <c r="A913" s="334"/>
      <c r="B913" s="335"/>
      <c r="C913" s="335"/>
      <c r="D913" s="335"/>
    </row>
    <row r="914" spans="1:4" x14ac:dyDescent="0.2">
      <c r="A914" s="334"/>
      <c r="B914" s="335"/>
      <c r="C914" s="335"/>
      <c r="D914" s="335"/>
    </row>
    <row r="915" spans="1:4" x14ac:dyDescent="0.2">
      <c r="A915" s="334"/>
      <c r="B915" s="335"/>
      <c r="C915" s="335"/>
      <c r="D915" s="335"/>
    </row>
    <row r="916" spans="1:4" x14ac:dyDescent="0.2">
      <c r="A916" s="334"/>
      <c r="B916" s="335"/>
      <c r="C916" s="335"/>
      <c r="D916" s="335"/>
    </row>
    <row r="917" spans="1:4" x14ac:dyDescent="0.2">
      <c r="A917" s="334"/>
      <c r="B917" s="335"/>
      <c r="C917" s="335"/>
      <c r="D917" s="335"/>
    </row>
    <row r="918" spans="1:4" x14ac:dyDescent="0.2">
      <c r="A918" s="334"/>
      <c r="B918" s="335"/>
      <c r="C918" s="335"/>
      <c r="D918" s="335"/>
    </row>
    <row r="919" spans="1:4" x14ac:dyDescent="0.2">
      <c r="A919" s="334"/>
      <c r="B919" s="335"/>
      <c r="C919" s="335"/>
      <c r="D919" s="335"/>
    </row>
    <row r="920" spans="1:4" x14ac:dyDescent="0.2">
      <c r="A920" s="334"/>
      <c r="B920" s="335"/>
      <c r="C920" s="335"/>
      <c r="D920" s="335"/>
    </row>
    <row r="921" spans="1:4" x14ac:dyDescent="0.2">
      <c r="A921" s="334"/>
      <c r="B921" s="335"/>
      <c r="C921" s="335"/>
      <c r="D921" s="335"/>
    </row>
    <row r="922" spans="1:4" x14ac:dyDescent="0.2">
      <c r="A922" s="334"/>
      <c r="B922" s="335"/>
      <c r="C922" s="335"/>
      <c r="D922" s="335"/>
    </row>
    <row r="923" spans="1:4" x14ac:dyDescent="0.2">
      <c r="A923" s="334"/>
      <c r="B923" s="335"/>
      <c r="C923" s="335"/>
      <c r="D923" s="335"/>
    </row>
    <row r="924" spans="1:4" x14ac:dyDescent="0.2">
      <c r="A924" s="334"/>
      <c r="B924" s="335"/>
      <c r="C924" s="335"/>
      <c r="D924" s="335"/>
    </row>
    <row r="925" spans="1:4" x14ac:dyDescent="0.2">
      <c r="A925" s="334"/>
      <c r="B925" s="335"/>
      <c r="C925" s="335"/>
      <c r="D925" s="335"/>
    </row>
    <row r="926" spans="1:4" x14ac:dyDescent="0.2">
      <c r="A926" s="334"/>
      <c r="B926" s="335"/>
      <c r="C926" s="335"/>
      <c r="D926" s="335"/>
    </row>
    <row r="927" spans="1:4" x14ac:dyDescent="0.2">
      <c r="A927" s="334"/>
      <c r="B927" s="335"/>
      <c r="C927" s="335"/>
      <c r="D927" s="335"/>
    </row>
    <row r="928" spans="1:4" x14ac:dyDescent="0.2">
      <c r="A928" s="334"/>
      <c r="B928" s="335"/>
      <c r="C928" s="335"/>
      <c r="D928" s="335"/>
    </row>
    <row r="929" spans="1:4" x14ac:dyDescent="0.2">
      <c r="A929" s="334"/>
      <c r="B929" s="335"/>
      <c r="C929" s="335"/>
      <c r="D929" s="335"/>
    </row>
    <row r="930" spans="1:4" x14ac:dyDescent="0.2">
      <c r="A930" s="334"/>
      <c r="B930" s="335"/>
      <c r="C930" s="335"/>
      <c r="D930" s="335"/>
    </row>
    <row r="931" spans="1:4" x14ac:dyDescent="0.2">
      <c r="A931" s="334"/>
      <c r="B931" s="335"/>
      <c r="C931" s="335"/>
      <c r="D931" s="335"/>
    </row>
    <row r="932" spans="1:4" x14ac:dyDescent="0.2">
      <c r="A932" s="334"/>
      <c r="B932" s="335"/>
      <c r="C932" s="335"/>
      <c r="D932" s="335"/>
    </row>
    <row r="933" spans="1:4" x14ac:dyDescent="0.2">
      <c r="A933" s="334"/>
      <c r="B933" s="335"/>
      <c r="C933" s="335"/>
      <c r="D933" s="335"/>
    </row>
    <row r="934" spans="1:4" x14ac:dyDescent="0.2">
      <c r="A934" s="334"/>
      <c r="B934" s="335"/>
      <c r="C934" s="335"/>
      <c r="D934" s="335"/>
    </row>
    <row r="935" spans="1:4" x14ac:dyDescent="0.2">
      <c r="A935" s="334"/>
      <c r="B935" s="335"/>
      <c r="C935" s="335"/>
      <c r="D935" s="335"/>
    </row>
    <row r="936" spans="1:4" x14ac:dyDescent="0.2">
      <c r="A936" s="334"/>
      <c r="B936" s="335"/>
      <c r="C936" s="335"/>
      <c r="D936" s="335"/>
    </row>
    <row r="937" spans="1:4" x14ac:dyDescent="0.2">
      <c r="A937" s="334"/>
      <c r="B937" s="335"/>
      <c r="C937" s="335"/>
      <c r="D937" s="335"/>
    </row>
    <row r="938" spans="1:4" x14ac:dyDescent="0.2">
      <c r="A938" s="334"/>
      <c r="B938" s="335"/>
      <c r="C938" s="335"/>
      <c r="D938" s="335"/>
    </row>
    <row r="939" spans="1:4" x14ac:dyDescent="0.2">
      <c r="A939" s="334"/>
      <c r="B939" s="335"/>
      <c r="C939" s="335"/>
      <c r="D939" s="335"/>
    </row>
    <row r="940" spans="1:4" x14ac:dyDescent="0.2">
      <c r="A940" s="334"/>
      <c r="B940" s="335"/>
      <c r="C940" s="335"/>
      <c r="D940" s="335"/>
    </row>
    <row r="941" spans="1:4" x14ac:dyDescent="0.2">
      <c r="A941" s="334"/>
      <c r="B941" s="335"/>
      <c r="C941" s="335"/>
      <c r="D941" s="335"/>
    </row>
    <row r="942" spans="1:4" x14ac:dyDescent="0.2">
      <c r="A942" s="334"/>
      <c r="B942" s="335"/>
      <c r="C942" s="335"/>
      <c r="D942" s="335"/>
    </row>
    <row r="943" spans="1:4" x14ac:dyDescent="0.2">
      <c r="A943" s="334"/>
      <c r="B943" s="335"/>
      <c r="C943" s="335"/>
      <c r="D943" s="335"/>
    </row>
    <row r="944" spans="1:4" x14ac:dyDescent="0.2">
      <c r="A944" s="334"/>
      <c r="B944" s="335"/>
      <c r="C944" s="335"/>
      <c r="D944" s="335"/>
    </row>
    <row r="945" spans="1:4" x14ac:dyDescent="0.2">
      <c r="A945" s="334"/>
      <c r="B945" s="335"/>
      <c r="C945" s="335"/>
      <c r="D945" s="335"/>
    </row>
    <row r="946" spans="1:4" x14ac:dyDescent="0.2">
      <c r="A946" s="334"/>
      <c r="B946" s="335"/>
      <c r="C946" s="335"/>
      <c r="D946" s="335"/>
    </row>
    <row r="947" spans="1:4" x14ac:dyDescent="0.2">
      <c r="A947" s="334"/>
      <c r="B947" s="335"/>
      <c r="C947" s="335"/>
      <c r="D947" s="335"/>
    </row>
    <row r="948" spans="1:4" x14ac:dyDescent="0.2">
      <c r="A948" s="334"/>
      <c r="B948" s="335"/>
      <c r="C948" s="335"/>
      <c r="D948" s="335"/>
    </row>
    <row r="949" spans="1:4" x14ac:dyDescent="0.2">
      <c r="A949" s="334"/>
      <c r="B949" s="335"/>
      <c r="C949" s="335"/>
      <c r="D949" s="335"/>
    </row>
    <row r="950" spans="1:4" x14ac:dyDescent="0.2">
      <c r="A950" s="334"/>
      <c r="B950" s="335"/>
      <c r="C950" s="335"/>
      <c r="D950" s="335"/>
    </row>
    <row r="951" spans="1:4" x14ac:dyDescent="0.2">
      <c r="A951" s="334"/>
      <c r="B951" s="335"/>
      <c r="C951" s="335"/>
      <c r="D951" s="335"/>
    </row>
    <row r="952" spans="1:4" x14ac:dyDescent="0.2">
      <c r="A952" s="334"/>
      <c r="B952" s="335"/>
      <c r="C952" s="335"/>
      <c r="D952" s="335"/>
    </row>
    <row r="953" spans="1:4" x14ac:dyDescent="0.2">
      <c r="A953" s="334"/>
      <c r="B953" s="335"/>
      <c r="C953" s="335"/>
      <c r="D953" s="335"/>
    </row>
    <row r="954" spans="1:4" x14ac:dyDescent="0.2">
      <c r="A954" s="334"/>
      <c r="B954" s="335"/>
      <c r="C954" s="335"/>
      <c r="D954" s="335"/>
    </row>
    <row r="955" spans="1:4" x14ac:dyDescent="0.2">
      <c r="A955" s="334"/>
      <c r="B955" s="335"/>
      <c r="C955" s="335"/>
      <c r="D955" s="335"/>
    </row>
    <row r="956" spans="1:4" x14ac:dyDescent="0.2">
      <c r="A956" s="334"/>
      <c r="B956" s="335"/>
      <c r="C956" s="335"/>
      <c r="D956" s="335"/>
    </row>
    <row r="957" spans="1:4" x14ac:dyDescent="0.2">
      <c r="A957" s="334"/>
      <c r="B957" s="335"/>
      <c r="C957" s="335"/>
      <c r="D957" s="335"/>
    </row>
    <row r="958" spans="1:4" x14ac:dyDescent="0.2">
      <c r="A958" s="334"/>
      <c r="B958" s="335"/>
      <c r="C958" s="335"/>
      <c r="D958" s="335"/>
    </row>
    <row r="959" spans="1:4" x14ac:dyDescent="0.2">
      <c r="A959" s="334"/>
      <c r="B959" s="335"/>
      <c r="C959" s="335"/>
      <c r="D959" s="335"/>
    </row>
    <row r="960" spans="1:4" x14ac:dyDescent="0.2">
      <c r="A960" s="334"/>
      <c r="B960" s="335"/>
      <c r="C960" s="335"/>
      <c r="D960" s="335"/>
    </row>
    <row r="961" spans="1:4" x14ac:dyDescent="0.2">
      <c r="A961" s="334"/>
      <c r="B961" s="335"/>
      <c r="C961" s="335"/>
      <c r="D961" s="335"/>
    </row>
    <row r="962" spans="1:4" x14ac:dyDescent="0.2">
      <c r="A962" s="334"/>
      <c r="B962" s="335"/>
      <c r="C962" s="335"/>
      <c r="D962" s="335"/>
    </row>
    <row r="963" spans="1:4" x14ac:dyDescent="0.2">
      <c r="A963" s="334"/>
      <c r="B963" s="335"/>
      <c r="C963" s="335"/>
      <c r="D963" s="335"/>
    </row>
    <row r="964" spans="1:4" x14ac:dyDescent="0.2">
      <c r="A964" s="334"/>
      <c r="B964" s="335"/>
      <c r="C964" s="335"/>
      <c r="D964" s="335"/>
    </row>
    <row r="965" spans="1:4" x14ac:dyDescent="0.2">
      <c r="A965" s="334"/>
      <c r="B965" s="335"/>
      <c r="C965" s="335"/>
      <c r="D965" s="335"/>
    </row>
    <row r="966" spans="1:4" x14ac:dyDescent="0.2">
      <c r="A966" s="334"/>
      <c r="B966" s="335"/>
      <c r="C966" s="335"/>
      <c r="D966" s="335"/>
    </row>
    <row r="967" spans="1:4" x14ac:dyDescent="0.2">
      <c r="A967" s="334"/>
      <c r="B967" s="335"/>
      <c r="C967" s="335"/>
      <c r="D967" s="335"/>
    </row>
    <row r="968" spans="1:4" x14ac:dyDescent="0.2">
      <c r="A968" s="334"/>
      <c r="B968" s="335"/>
      <c r="C968" s="335"/>
      <c r="D968" s="335"/>
    </row>
    <row r="969" spans="1:4" x14ac:dyDescent="0.2">
      <c r="A969" s="334"/>
      <c r="B969" s="335"/>
      <c r="C969" s="335"/>
      <c r="D969" s="335"/>
    </row>
    <row r="970" spans="1:4" x14ac:dyDescent="0.2">
      <c r="A970" s="334"/>
      <c r="B970" s="335"/>
      <c r="C970" s="335"/>
      <c r="D970" s="335"/>
    </row>
    <row r="971" spans="1:4" x14ac:dyDescent="0.2">
      <c r="A971" s="334"/>
      <c r="B971" s="335"/>
      <c r="C971" s="335"/>
      <c r="D971" s="335"/>
    </row>
    <row r="972" spans="1:4" x14ac:dyDescent="0.2">
      <c r="A972" s="334"/>
      <c r="B972" s="335"/>
      <c r="C972" s="335"/>
      <c r="D972" s="335"/>
    </row>
    <row r="973" spans="1:4" x14ac:dyDescent="0.2">
      <c r="A973" s="334"/>
      <c r="B973" s="335"/>
      <c r="C973" s="335"/>
      <c r="D973" s="335"/>
    </row>
    <row r="974" spans="1:4" x14ac:dyDescent="0.2">
      <c r="A974" s="334"/>
      <c r="B974" s="335"/>
      <c r="C974" s="335"/>
      <c r="D974" s="335"/>
    </row>
    <row r="975" spans="1:4" x14ac:dyDescent="0.2">
      <c r="A975" s="334"/>
      <c r="B975" s="335"/>
      <c r="C975" s="335"/>
      <c r="D975" s="335"/>
    </row>
    <row r="976" spans="1:4" x14ac:dyDescent="0.2">
      <c r="A976" s="334"/>
      <c r="B976" s="335"/>
      <c r="C976" s="335"/>
      <c r="D976" s="335"/>
    </row>
    <row r="977" spans="1:4" x14ac:dyDescent="0.2">
      <c r="A977" s="334"/>
      <c r="B977" s="335"/>
      <c r="C977" s="335"/>
      <c r="D977" s="335"/>
    </row>
    <row r="978" spans="1:4" x14ac:dyDescent="0.2">
      <c r="A978" s="334"/>
      <c r="B978" s="335"/>
      <c r="C978" s="335"/>
      <c r="D978" s="335"/>
    </row>
    <row r="979" spans="1:4" x14ac:dyDescent="0.2">
      <c r="A979" s="334"/>
      <c r="B979" s="335"/>
      <c r="C979" s="335"/>
      <c r="D979" s="335"/>
    </row>
    <row r="980" spans="1:4" x14ac:dyDescent="0.2">
      <c r="A980" s="334"/>
      <c r="B980" s="335"/>
      <c r="C980" s="335"/>
      <c r="D980" s="335"/>
    </row>
    <row r="981" spans="1:4" x14ac:dyDescent="0.2">
      <c r="A981" s="334"/>
      <c r="B981" s="335"/>
      <c r="C981" s="335"/>
      <c r="D981" s="335"/>
    </row>
    <row r="982" spans="1:4" x14ac:dyDescent="0.2">
      <c r="A982" s="334"/>
      <c r="B982" s="335"/>
      <c r="C982" s="335"/>
      <c r="D982" s="335"/>
    </row>
    <row r="983" spans="1:4" x14ac:dyDescent="0.2">
      <c r="A983" s="334"/>
      <c r="B983" s="335"/>
      <c r="C983" s="335"/>
      <c r="D983" s="335"/>
    </row>
    <row r="984" spans="1:4" x14ac:dyDescent="0.2">
      <c r="A984" s="334"/>
      <c r="B984" s="335"/>
      <c r="C984" s="335"/>
      <c r="D984" s="335"/>
    </row>
    <row r="985" spans="1:4" x14ac:dyDescent="0.2">
      <c r="A985" s="334"/>
      <c r="B985" s="335"/>
      <c r="C985" s="335"/>
      <c r="D985" s="335"/>
    </row>
    <row r="986" spans="1:4" x14ac:dyDescent="0.2">
      <c r="A986" s="334"/>
      <c r="B986" s="335"/>
      <c r="C986" s="335"/>
      <c r="D986" s="335"/>
    </row>
    <row r="987" spans="1:4" x14ac:dyDescent="0.2">
      <c r="A987" s="334"/>
      <c r="B987" s="335"/>
      <c r="C987" s="335"/>
      <c r="D987" s="335"/>
    </row>
    <row r="988" spans="1:4" x14ac:dyDescent="0.2">
      <c r="A988" s="334"/>
      <c r="B988" s="335"/>
      <c r="C988" s="335"/>
      <c r="D988" s="335"/>
    </row>
    <row r="989" spans="1:4" x14ac:dyDescent="0.2">
      <c r="A989" s="334"/>
      <c r="B989" s="335"/>
      <c r="C989" s="335"/>
      <c r="D989" s="335"/>
    </row>
    <row r="990" spans="1:4" x14ac:dyDescent="0.2">
      <c r="A990" s="334"/>
      <c r="B990" s="335"/>
      <c r="C990" s="335"/>
      <c r="D990" s="335"/>
    </row>
    <row r="991" spans="1:4" x14ac:dyDescent="0.2">
      <c r="A991" s="334"/>
      <c r="B991" s="335"/>
      <c r="C991" s="335"/>
      <c r="D991" s="335"/>
    </row>
    <row r="992" spans="1:4" x14ac:dyDescent="0.2">
      <c r="A992" s="334"/>
      <c r="B992" s="335"/>
      <c r="C992" s="335"/>
      <c r="D992" s="335"/>
    </row>
    <row r="993" spans="1:4" x14ac:dyDescent="0.2">
      <c r="A993" s="334"/>
      <c r="B993" s="335"/>
      <c r="C993" s="335"/>
      <c r="D993" s="335"/>
    </row>
    <row r="994" spans="1:4" x14ac:dyDescent="0.2">
      <c r="A994" s="334"/>
      <c r="B994" s="335"/>
      <c r="C994" s="335"/>
      <c r="D994" s="335"/>
    </row>
    <row r="995" spans="1:4" x14ac:dyDescent="0.2">
      <c r="A995" s="334"/>
      <c r="B995" s="335"/>
      <c r="C995" s="335"/>
      <c r="D995" s="335"/>
    </row>
    <row r="996" spans="1:4" x14ac:dyDescent="0.2">
      <c r="A996" s="334"/>
      <c r="B996" s="335"/>
      <c r="C996" s="335"/>
      <c r="D996" s="335"/>
    </row>
    <row r="997" spans="1:4" x14ac:dyDescent="0.2">
      <c r="A997" s="334"/>
      <c r="B997" s="335"/>
      <c r="C997" s="335"/>
      <c r="D997" s="335"/>
    </row>
    <row r="998" spans="1:4" x14ac:dyDescent="0.2">
      <c r="A998" s="334"/>
      <c r="B998" s="335"/>
      <c r="C998" s="335"/>
      <c r="D998" s="335"/>
    </row>
    <row r="999" spans="1:4" x14ac:dyDescent="0.2">
      <c r="A999" s="334"/>
      <c r="B999" s="335"/>
      <c r="C999" s="335"/>
      <c r="D999" s="335"/>
    </row>
    <row r="1000" spans="1:4" x14ac:dyDescent="0.2">
      <c r="A1000" s="334"/>
      <c r="B1000" s="335"/>
      <c r="C1000" s="335"/>
      <c r="D1000" s="335"/>
    </row>
    <row r="1001" spans="1:4" x14ac:dyDescent="0.2">
      <c r="A1001" s="334"/>
      <c r="B1001" s="335"/>
      <c r="C1001" s="335"/>
      <c r="D1001" s="335"/>
    </row>
    <row r="1002" spans="1:4" x14ac:dyDescent="0.2">
      <c r="A1002" s="334"/>
      <c r="B1002" s="335"/>
      <c r="C1002" s="335"/>
      <c r="D1002" s="335"/>
    </row>
    <row r="1003" spans="1:4" x14ac:dyDescent="0.2">
      <c r="A1003" s="334"/>
      <c r="B1003" s="335"/>
      <c r="C1003" s="335"/>
      <c r="D1003" s="335"/>
    </row>
    <row r="1004" spans="1:4" x14ac:dyDescent="0.2">
      <c r="A1004" s="334"/>
      <c r="B1004" s="335"/>
      <c r="C1004" s="335"/>
      <c r="D1004" s="335"/>
    </row>
    <row r="1005" spans="1:4" x14ac:dyDescent="0.2">
      <c r="A1005" s="334"/>
      <c r="B1005" s="335"/>
      <c r="C1005" s="335"/>
      <c r="D1005" s="335"/>
    </row>
    <row r="1006" spans="1:4" x14ac:dyDescent="0.2">
      <c r="A1006" s="334"/>
      <c r="B1006" s="335"/>
      <c r="C1006" s="335"/>
      <c r="D1006" s="335"/>
    </row>
    <row r="1007" spans="1:4" x14ac:dyDescent="0.2">
      <c r="A1007" s="334"/>
      <c r="B1007" s="335"/>
      <c r="C1007" s="335"/>
      <c r="D1007" s="335"/>
    </row>
    <row r="1008" spans="1:4" x14ac:dyDescent="0.2">
      <c r="A1008" s="334"/>
      <c r="B1008" s="335"/>
      <c r="C1008" s="335"/>
      <c r="D1008" s="335"/>
    </row>
    <row r="1009" spans="1:4" x14ac:dyDescent="0.2">
      <c r="A1009" s="334"/>
      <c r="B1009" s="335"/>
      <c r="C1009" s="335"/>
      <c r="D1009" s="335"/>
    </row>
    <row r="1010" spans="1:4" x14ac:dyDescent="0.2">
      <c r="A1010" s="334"/>
      <c r="B1010" s="335"/>
      <c r="C1010" s="335"/>
      <c r="D1010" s="335"/>
    </row>
    <row r="1011" spans="1:4" x14ac:dyDescent="0.2">
      <c r="A1011" s="334"/>
      <c r="B1011" s="335"/>
      <c r="C1011" s="335"/>
      <c r="D1011" s="335"/>
    </row>
    <row r="1012" spans="1:4" x14ac:dyDescent="0.2">
      <c r="A1012" s="334"/>
      <c r="B1012" s="335"/>
      <c r="C1012" s="335"/>
      <c r="D1012" s="335"/>
    </row>
    <row r="1013" spans="1:4" x14ac:dyDescent="0.2">
      <c r="A1013" s="334"/>
      <c r="B1013" s="335"/>
      <c r="C1013" s="335"/>
      <c r="D1013" s="335"/>
    </row>
    <row r="1014" spans="1:4" x14ac:dyDescent="0.2">
      <c r="A1014" s="334"/>
      <c r="B1014" s="335"/>
      <c r="C1014" s="335"/>
      <c r="D1014" s="335"/>
    </row>
    <row r="1015" spans="1:4" x14ac:dyDescent="0.2">
      <c r="A1015" s="334"/>
      <c r="B1015" s="335"/>
      <c r="C1015" s="335"/>
      <c r="D1015" s="335"/>
    </row>
    <row r="1016" spans="1:4" x14ac:dyDescent="0.2">
      <c r="A1016" s="334"/>
      <c r="B1016" s="335"/>
      <c r="C1016" s="335"/>
      <c r="D1016" s="335"/>
    </row>
    <row r="1017" spans="1:4" x14ac:dyDescent="0.2">
      <c r="A1017" s="334"/>
      <c r="B1017" s="335"/>
      <c r="C1017" s="335"/>
      <c r="D1017" s="335"/>
    </row>
    <row r="1018" spans="1:4" x14ac:dyDescent="0.2">
      <c r="A1018" s="334"/>
      <c r="B1018" s="335"/>
      <c r="C1018" s="335"/>
      <c r="D1018" s="335"/>
    </row>
    <row r="1019" spans="1:4" x14ac:dyDescent="0.2">
      <c r="A1019" s="334"/>
      <c r="B1019" s="335"/>
      <c r="C1019" s="335"/>
      <c r="D1019" s="335"/>
    </row>
    <row r="1020" spans="1:4" x14ac:dyDescent="0.2">
      <c r="A1020" s="334"/>
      <c r="B1020" s="335"/>
      <c r="C1020" s="335"/>
      <c r="D1020" s="335"/>
    </row>
    <row r="1021" spans="1:4" x14ac:dyDescent="0.2">
      <c r="A1021" s="334"/>
      <c r="B1021" s="335"/>
      <c r="C1021" s="335"/>
      <c r="D1021" s="335"/>
    </row>
    <row r="1022" spans="1:4" x14ac:dyDescent="0.2">
      <c r="A1022" s="334"/>
      <c r="B1022" s="335"/>
      <c r="C1022" s="335"/>
      <c r="D1022" s="335"/>
    </row>
    <row r="1023" spans="1:4" x14ac:dyDescent="0.2">
      <c r="A1023" s="334"/>
      <c r="B1023" s="335"/>
      <c r="C1023" s="335"/>
      <c r="D1023" s="335"/>
    </row>
    <row r="1024" spans="1:4" x14ac:dyDescent="0.2">
      <c r="A1024" s="334"/>
      <c r="B1024" s="335"/>
      <c r="C1024" s="335"/>
      <c r="D1024" s="335"/>
    </row>
    <row r="1025" spans="1:4" x14ac:dyDescent="0.2">
      <c r="A1025" s="334"/>
      <c r="B1025" s="335"/>
      <c r="C1025" s="335"/>
      <c r="D1025" s="335"/>
    </row>
    <row r="1026" spans="1:4" x14ac:dyDescent="0.2">
      <c r="A1026" s="334"/>
      <c r="B1026" s="335"/>
      <c r="C1026" s="335"/>
      <c r="D1026" s="335"/>
    </row>
    <row r="1027" spans="1:4" x14ac:dyDescent="0.2">
      <c r="A1027" s="334"/>
      <c r="B1027" s="335"/>
      <c r="C1027" s="335"/>
      <c r="D1027" s="335"/>
    </row>
    <row r="1028" spans="1:4" x14ac:dyDescent="0.2">
      <c r="A1028" s="334"/>
      <c r="B1028" s="335"/>
      <c r="C1028" s="335"/>
      <c r="D1028" s="335"/>
    </row>
    <row r="1029" spans="1:4" x14ac:dyDescent="0.2">
      <c r="A1029" s="334"/>
      <c r="B1029" s="335"/>
      <c r="C1029" s="335"/>
      <c r="D1029" s="335"/>
    </row>
    <row r="1030" spans="1:4" x14ac:dyDescent="0.2">
      <c r="A1030" s="334"/>
      <c r="B1030" s="335"/>
      <c r="C1030" s="335"/>
      <c r="D1030" s="335"/>
    </row>
    <row r="1031" spans="1:4" x14ac:dyDescent="0.2">
      <c r="A1031" s="334"/>
      <c r="B1031" s="335"/>
      <c r="C1031" s="335"/>
      <c r="D1031" s="335"/>
    </row>
    <row r="1032" spans="1:4" x14ac:dyDescent="0.2">
      <c r="A1032" s="334"/>
      <c r="B1032" s="335"/>
      <c r="C1032" s="335"/>
      <c r="D1032" s="335"/>
    </row>
    <row r="1033" spans="1:4" x14ac:dyDescent="0.2">
      <c r="A1033" s="334"/>
      <c r="B1033" s="335"/>
      <c r="C1033" s="335"/>
      <c r="D1033" s="335"/>
    </row>
    <row r="1034" spans="1:4" x14ac:dyDescent="0.2">
      <c r="A1034" s="334"/>
      <c r="B1034" s="335"/>
      <c r="C1034" s="335"/>
      <c r="D1034" s="335"/>
    </row>
    <row r="1035" spans="1:4" x14ac:dyDescent="0.2">
      <c r="A1035" s="334"/>
      <c r="B1035" s="335"/>
      <c r="C1035" s="335"/>
      <c r="D1035" s="335"/>
    </row>
    <row r="1036" spans="1:4" x14ac:dyDescent="0.2">
      <c r="A1036" s="334"/>
      <c r="B1036" s="335"/>
      <c r="C1036" s="335"/>
      <c r="D1036" s="335"/>
    </row>
    <row r="1037" spans="1:4" x14ac:dyDescent="0.2">
      <c r="A1037" s="334"/>
      <c r="B1037" s="335"/>
      <c r="C1037" s="335"/>
      <c r="D1037" s="335"/>
    </row>
    <row r="1038" spans="1:4" x14ac:dyDescent="0.2">
      <c r="A1038" s="334"/>
      <c r="B1038" s="335"/>
      <c r="C1038" s="335"/>
      <c r="D1038" s="335"/>
    </row>
    <row r="1039" spans="1:4" x14ac:dyDescent="0.2">
      <c r="A1039" s="334"/>
      <c r="B1039" s="335"/>
      <c r="C1039" s="335"/>
      <c r="D1039" s="335"/>
    </row>
    <row r="1040" spans="1:4" x14ac:dyDescent="0.2">
      <c r="A1040" s="334"/>
      <c r="B1040" s="335"/>
      <c r="C1040" s="335"/>
      <c r="D1040" s="335"/>
    </row>
    <row r="1041" spans="1:4" x14ac:dyDescent="0.2">
      <c r="A1041" s="334"/>
      <c r="B1041" s="335"/>
      <c r="C1041" s="335"/>
      <c r="D1041" s="335"/>
    </row>
    <row r="1042" spans="1:4" x14ac:dyDescent="0.2">
      <c r="A1042" s="334"/>
      <c r="B1042" s="335"/>
      <c r="C1042" s="335"/>
      <c r="D1042" s="335"/>
    </row>
    <row r="1043" spans="1:4" x14ac:dyDescent="0.2">
      <c r="A1043" s="334"/>
      <c r="B1043" s="335"/>
      <c r="C1043" s="335"/>
      <c r="D1043" s="335"/>
    </row>
    <row r="1044" spans="1:4" x14ac:dyDescent="0.2">
      <c r="A1044" s="334"/>
      <c r="B1044" s="335"/>
      <c r="C1044" s="335"/>
      <c r="D1044" s="335"/>
    </row>
    <row r="1045" spans="1:4" x14ac:dyDescent="0.2">
      <c r="A1045" s="334"/>
      <c r="B1045" s="335"/>
      <c r="C1045" s="335"/>
      <c r="D1045" s="335"/>
    </row>
    <row r="1046" spans="1:4" x14ac:dyDescent="0.2">
      <c r="A1046" s="334"/>
      <c r="B1046" s="335"/>
      <c r="C1046" s="335"/>
      <c r="D1046" s="335"/>
    </row>
    <row r="1047" spans="1:4" x14ac:dyDescent="0.2">
      <c r="A1047" s="334"/>
      <c r="B1047" s="335"/>
      <c r="C1047" s="335"/>
      <c r="D1047" s="335"/>
    </row>
    <row r="1048" spans="1:4" x14ac:dyDescent="0.2">
      <c r="A1048" s="334"/>
      <c r="B1048" s="335"/>
      <c r="C1048" s="335"/>
      <c r="D1048" s="335"/>
    </row>
    <row r="1049" spans="1:4" x14ac:dyDescent="0.2">
      <c r="A1049" s="334"/>
      <c r="B1049" s="335"/>
      <c r="C1049" s="335"/>
      <c r="D1049" s="335"/>
    </row>
    <row r="1050" spans="1:4" x14ac:dyDescent="0.2">
      <c r="A1050" s="334"/>
      <c r="B1050" s="335"/>
      <c r="C1050" s="335"/>
      <c r="D1050" s="335"/>
    </row>
    <row r="1051" spans="1:4" x14ac:dyDescent="0.2">
      <c r="A1051" s="334"/>
      <c r="B1051" s="335"/>
      <c r="C1051" s="335"/>
      <c r="D1051" s="335"/>
    </row>
    <row r="1052" spans="1:4" x14ac:dyDescent="0.2">
      <c r="A1052" s="334"/>
      <c r="B1052" s="335"/>
      <c r="C1052" s="335"/>
      <c r="D1052" s="335"/>
    </row>
    <row r="1053" spans="1:4" x14ac:dyDescent="0.2">
      <c r="A1053" s="334"/>
      <c r="B1053" s="335"/>
      <c r="C1053" s="335"/>
      <c r="D1053" s="335"/>
    </row>
    <row r="1054" spans="1:4" x14ac:dyDescent="0.2">
      <c r="A1054" s="334"/>
      <c r="B1054" s="335"/>
      <c r="C1054" s="335"/>
      <c r="D1054" s="335"/>
    </row>
    <row r="1055" spans="1:4" x14ac:dyDescent="0.2">
      <c r="A1055" s="334"/>
      <c r="B1055" s="335"/>
      <c r="C1055" s="335"/>
      <c r="D1055" s="335"/>
    </row>
    <row r="1056" spans="1:4" x14ac:dyDescent="0.2">
      <c r="A1056" s="334"/>
      <c r="B1056" s="335"/>
      <c r="C1056" s="335"/>
      <c r="D1056" s="335"/>
    </row>
    <row r="1057" spans="1:4" x14ac:dyDescent="0.2">
      <c r="A1057" s="334"/>
      <c r="B1057" s="335"/>
      <c r="C1057" s="335"/>
      <c r="D1057" s="335"/>
    </row>
    <row r="1058" spans="1:4" x14ac:dyDescent="0.2">
      <c r="A1058" s="334"/>
      <c r="B1058" s="335"/>
      <c r="C1058" s="335"/>
      <c r="D1058" s="335"/>
    </row>
    <row r="1059" spans="1:4" x14ac:dyDescent="0.2">
      <c r="A1059" s="334"/>
      <c r="B1059" s="335"/>
      <c r="C1059" s="335"/>
      <c r="D1059" s="335"/>
    </row>
    <row r="1060" spans="1:4" x14ac:dyDescent="0.2">
      <c r="A1060" s="334"/>
      <c r="B1060" s="335"/>
      <c r="C1060" s="335"/>
      <c r="D1060" s="335"/>
    </row>
    <row r="1061" spans="1:4" x14ac:dyDescent="0.2">
      <c r="A1061" s="334"/>
      <c r="B1061" s="335"/>
      <c r="C1061" s="335"/>
      <c r="D1061" s="335"/>
    </row>
    <row r="1062" spans="1:4" x14ac:dyDescent="0.2">
      <c r="A1062" s="334"/>
      <c r="B1062" s="335"/>
      <c r="C1062" s="335"/>
      <c r="D1062" s="335"/>
    </row>
    <row r="1063" spans="1:4" x14ac:dyDescent="0.2">
      <c r="A1063" s="334"/>
      <c r="B1063" s="335"/>
      <c r="C1063" s="335"/>
      <c r="D1063" s="335"/>
    </row>
    <row r="1064" spans="1:4" x14ac:dyDescent="0.2">
      <c r="A1064" s="334"/>
      <c r="B1064" s="335"/>
      <c r="C1064" s="335"/>
      <c r="D1064" s="335"/>
    </row>
    <row r="1065" spans="1:4" x14ac:dyDescent="0.2">
      <c r="A1065" s="334"/>
      <c r="B1065" s="335"/>
      <c r="C1065" s="335"/>
      <c r="D1065" s="335"/>
    </row>
    <row r="1066" spans="1:4" x14ac:dyDescent="0.2">
      <c r="A1066" s="334"/>
      <c r="B1066" s="335"/>
      <c r="C1066" s="335"/>
      <c r="D1066" s="335"/>
    </row>
    <row r="1067" spans="1:4" x14ac:dyDescent="0.2">
      <c r="A1067" s="334"/>
      <c r="B1067" s="335"/>
      <c r="C1067" s="335"/>
      <c r="D1067" s="335"/>
    </row>
    <row r="1068" spans="1:4" x14ac:dyDescent="0.2">
      <c r="A1068" s="334"/>
      <c r="B1068" s="335"/>
      <c r="C1068" s="335"/>
      <c r="D1068" s="335"/>
    </row>
    <row r="1069" spans="1:4" x14ac:dyDescent="0.2">
      <c r="A1069" s="334"/>
      <c r="B1069" s="335"/>
      <c r="C1069" s="335"/>
      <c r="D1069" s="335"/>
    </row>
    <row r="1070" spans="1:4" x14ac:dyDescent="0.2">
      <c r="A1070" s="334"/>
      <c r="B1070" s="335"/>
      <c r="C1070" s="335"/>
      <c r="D1070" s="335"/>
    </row>
    <row r="1071" spans="1:4" x14ac:dyDescent="0.2">
      <c r="A1071" s="334"/>
      <c r="B1071" s="335"/>
      <c r="C1071" s="335"/>
      <c r="D1071" s="335"/>
    </row>
    <row r="1072" spans="1:4" x14ac:dyDescent="0.2">
      <c r="A1072" s="334"/>
      <c r="B1072" s="335"/>
      <c r="C1072" s="335"/>
      <c r="D1072" s="335"/>
    </row>
    <row r="1073" spans="1:4" x14ac:dyDescent="0.2">
      <c r="A1073" s="334"/>
      <c r="B1073" s="335"/>
      <c r="C1073" s="335"/>
      <c r="D1073" s="335"/>
    </row>
    <row r="1074" spans="1:4" x14ac:dyDescent="0.2">
      <c r="A1074" s="334"/>
      <c r="B1074" s="335"/>
      <c r="C1074" s="335"/>
      <c r="D1074" s="335"/>
    </row>
    <row r="1075" spans="1:4" x14ac:dyDescent="0.2">
      <c r="A1075" s="334"/>
      <c r="B1075" s="335"/>
      <c r="C1075" s="335"/>
      <c r="D1075" s="335"/>
    </row>
    <row r="1076" spans="1:4" x14ac:dyDescent="0.2">
      <c r="A1076" s="334"/>
      <c r="B1076" s="335"/>
      <c r="C1076" s="335"/>
      <c r="D1076" s="335"/>
    </row>
    <row r="1077" spans="1:4" x14ac:dyDescent="0.2">
      <c r="A1077" s="334"/>
      <c r="B1077" s="335"/>
      <c r="C1077" s="335"/>
      <c r="D1077" s="335"/>
    </row>
    <row r="1078" spans="1:4" x14ac:dyDescent="0.2">
      <c r="A1078" s="334"/>
      <c r="B1078" s="335"/>
      <c r="C1078" s="335"/>
      <c r="D1078" s="335"/>
    </row>
    <row r="1079" spans="1:4" x14ac:dyDescent="0.2">
      <c r="A1079" s="334"/>
      <c r="B1079" s="335"/>
      <c r="C1079" s="335"/>
      <c r="D1079" s="335"/>
    </row>
    <row r="1080" spans="1:4" x14ac:dyDescent="0.2">
      <c r="A1080" s="334"/>
      <c r="B1080" s="335"/>
      <c r="C1080" s="335"/>
      <c r="D1080" s="335"/>
    </row>
    <row r="1081" spans="1:4" x14ac:dyDescent="0.2">
      <c r="A1081" s="334"/>
      <c r="B1081" s="335"/>
      <c r="C1081" s="335"/>
      <c r="D1081" s="335"/>
    </row>
    <row r="1082" spans="1:4" x14ac:dyDescent="0.2">
      <c r="A1082" s="334"/>
      <c r="B1082" s="335"/>
      <c r="C1082" s="335"/>
      <c r="D1082" s="335"/>
    </row>
    <row r="1083" spans="1:4" x14ac:dyDescent="0.2">
      <c r="A1083" s="334"/>
      <c r="B1083" s="335"/>
      <c r="C1083" s="335"/>
      <c r="D1083" s="335"/>
    </row>
    <row r="1084" spans="1:4" x14ac:dyDescent="0.2">
      <c r="A1084" s="334"/>
      <c r="B1084" s="335"/>
      <c r="C1084" s="335"/>
      <c r="D1084" s="335"/>
    </row>
    <row r="1085" spans="1:4" x14ac:dyDescent="0.2">
      <c r="A1085" s="334"/>
      <c r="B1085" s="335"/>
      <c r="C1085" s="335"/>
      <c r="D1085" s="335"/>
    </row>
    <row r="1086" spans="1:4" x14ac:dyDescent="0.2">
      <c r="A1086" s="334"/>
      <c r="B1086" s="335"/>
      <c r="C1086" s="335"/>
      <c r="D1086" s="335"/>
    </row>
    <row r="1087" spans="1:4" x14ac:dyDescent="0.2">
      <c r="A1087" s="334"/>
      <c r="B1087" s="335"/>
      <c r="C1087" s="335"/>
      <c r="D1087" s="335"/>
    </row>
    <row r="1088" spans="1:4" x14ac:dyDescent="0.2">
      <c r="A1088" s="334"/>
      <c r="B1088" s="335"/>
      <c r="C1088" s="335"/>
      <c r="D1088" s="335"/>
    </row>
    <row r="1089" spans="1:4" x14ac:dyDescent="0.2">
      <c r="A1089" s="334"/>
      <c r="B1089" s="335"/>
      <c r="C1089" s="335"/>
      <c r="D1089" s="335"/>
    </row>
    <row r="1090" spans="1:4" x14ac:dyDescent="0.2">
      <c r="A1090" s="334"/>
      <c r="B1090" s="335"/>
      <c r="C1090" s="335"/>
      <c r="D1090" s="335"/>
    </row>
    <row r="1091" spans="1:4" x14ac:dyDescent="0.2">
      <c r="A1091" s="334"/>
      <c r="B1091" s="335"/>
      <c r="C1091" s="335"/>
      <c r="D1091" s="335"/>
    </row>
    <row r="1092" spans="1:4" x14ac:dyDescent="0.2">
      <c r="A1092" s="334"/>
      <c r="B1092" s="335"/>
      <c r="C1092" s="335"/>
      <c r="D1092" s="335"/>
    </row>
    <row r="1093" spans="1:4" x14ac:dyDescent="0.2">
      <c r="A1093" s="334"/>
      <c r="B1093" s="335"/>
      <c r="C1093" s="335"/>
      <c r="D1093" s="335"/>
    </row>
    <row r="1094" spans="1:4" x14ac:dyDescent="0.2">
      <c r="A1094" s="334"/>
      <c r="B1094" s="335"/>
      <c r="C1094" s="335"/>
      <c r="D1094" s="335"/>
    </row>
    <row r="1095" spans="1:4" x14ac:dyDescent="0.2">
      <c r="A1095" s="334"/>
      <c r="B1095" s="335"/>
      <c r="C1095" s="335"/>
      <c r="D1095" s="335"/>
    </row>
    <row r="1096" spans="1:4" x14ac:dyDescent="0.2">
      <c r="A1096" s="334"/>
      <c r="B1096" s="335"/>
      <c r="C1096" s="335"/>
      <c r="D1096" s="335"/>
    </row>
    <row r="1097" spans="1:4" x14ac:dyDescent="0.2">
      <c r="A1097" s="334"/>
      <c r="B1097" s="335"/>
      <c r="C1097" s="335"/>
      <c r="D1097" s="335"/>
    </row>
    <row r="1098" spans="1:4" x14ac:dyDescent="0.2">
      <c r="A1098" s="334"/>
      <c r="B1098" s="335"/>
      <c r="C1098" s="335"/>
      <c r="D1098" s="335"/>
    </row>
    <row r="1099" spans="1:4" x14ac:dyDescent="0.2">
      <c r="A1099" s="334"/>
      <c r="B1099" s="335"/>
      <c r="C1099" s="335"/>
      <c r="D1099" s="335"/>
    </row>
    <row r="1100" spans="1:4" x14ac:dyDescent="0.2">
      <c r="A1100" s="334"/>
      <c r="B1100" s="335"/>
      <c r="C1100" s="335"/>
      <c r="D1100" s="335"/>
    </row>
    <row r="1101" spans="1:4" x14ac:dyDescent="0.2">
      <c r="A1101" s="334"/>
      <c r="B1101" s="335"/>
      <c r="C1101" s="335"/>
      <c r="D1101" s="335"/>
    </row>
    <row r="1102" spans="1:4" x14ac:dyDescent="0.2">
      <c r="A1102" s="334"/>
      <c r="B1102" s="335"/>
      <c r="C1102" s="335"/>
      <c r="D1102" s="335"/>
    </row>
    <row r="1103" spans="1:4" x14ac:dyDescent="0.2">
      <c r="A1103" s="334"/>
      <c r="B1103" s="335"/>
      <c r="C1103" s="335"/>
      <c r="D1103" s="335"/>
    </row>
    <row r="1104" spans="1:4" x14ac:dyDescent="0.2">
      <c r="A1104" s="334"/>
      <c r="B1104" s="335"/>
      <c r="C1104" s="335"/>
      <c r="D1104" s="335"/>
    </row>
    <row r="1105" spans="1:4" x14ac:dyDescent="0.2">
      <c r="A1105" s="334"/>
      <c r="B1105" s="335"/>
      <c r="C1105" s="335"/>
      <c r="D1105" s="335"/>
    </row>
    <row r="1106" spans="1:4" x14ac:dyDescent="0.2">
      <c r="A1106" s="334"/>
      <c r="B1106" s="335"/>
      <c r="C1106" s="335"/>
      <c r="D1106" s="335"/>
    </row>
    <row r="1107" spans="1:4" x14ac:dyDescent="0.2">
      <c r="A1107" s="334"/>
      <c r="B1107" s="335"/>
      <c r="C1107" s="335"/>
      <c r="D1107" s="335"/>
    </row>
    <row r="1108" spans="1:4" x14ac:dyDescent="0.2">
      <c r="A1108" s="334"/>
      <c r="B1108" s="335"/>
      <c r="C1108" s="335"/>
      <c r="D1108" s="335"/>
    </row>
    <row r="1109" spans="1:4" x14ac:dyDescent="0.2">
      <c r="A1109" s="334"/>
      <c r="B1109" s="335"/>
      <c r="C1109" s="335"/>
      <c r="D1109" s="335"/>
    </row>
    <row r="1110" spans="1:4" x14ac:dyDescent="0.2">
      <c r="A1110" s="334"/>
      <c r="B1110" s="335"/>
      <c r="C1110" s="335"/>
      <c r="D1110" s="335"/>
    </row>
    <row r="1111" spans="1:4" x14ac:dyDescent="0.2">
      <c r="A1111" s="334"/>
      <c r="B1111" s="335"/>
      <c r="C1111" s="335"/>
      <c r="D1111" s="335"/>
    </row>
    <row r="1112" spans="1:4" x14ac:dyDescent="0.2">
      <c r="A1112" s="334"/>
      <c r="B1112" s="335"/>
      <c r="C1112" s="335"/>
      <c r="D1112" s="335"/>
    </row>
    <row r="1113" spans="1:4" x14ac:dyDescent="0.2">
      <c r="A1113" s="334"/>
      <c r="B1113" s="335"/>
      <c r="C1113" s="335"/>
      <c r="D1113" s="335"/>
    </row>
    <row r="1114" spans="1:4" x14ac:dyDescent="0.2">
      <c r="A1114" s="334"/>
      <c r="B1114" s="335"/>
      <c r="C1114" s="335"/>
      <c r="D1114" s="335"/>
    </row>
    <row r="1115" spans="1:4" x14ac:dyDescent="0.2">
      <c r="A1115" s="334"/>
      <c r="B1115" s="335"/>
      <c r="C1115" s="335"/>
      <c r="D1115" s="335"/>
    </row>
    <row r="1116" spans="1:4" x14ac:dyDescent="0.2">
      <c r="A1116" s="334"/>
      <c r="B1116" s="335"/>
      <c r="C1116" s="335"/>
      <c r="D1116" s="335"/>
    </row>
    <row r="1117" spans="1:4" x14ac:dyDescent="0.2">
      <c r="A1117" s="334"/>
      <c r="B1117" s="335"/>
      <c r="C1117" s="335"/>
      <c r="D1117" s="335"/>
    </row>
    <row r="1118" spans="1:4" x14ac:dyDescent="0.2">
      <c r="A1118" s="334"/>
      <c r="B1118" s="335"/>
      <c r="C1118" s="335"/>
      <c r="D1118" s="335"/>
    </row>
    <row r="1119" spans="1:4" x14ac:dyDescent="0.2">
      <c r="A1119" s="334"/>
      <c r="B1119" s="335"/>
      <c r="C1119" s="335"/>
      <c r="D1119" s="335"/>
    </row>
    <row r="1120" spans="1:4" x14ac:dyDescent="0.2">
      <c r="A1120" s="334"/>
      <c r="B1120" s="335"/>
      <c r="C1120" s="335"/>
      <c r="D1120" s="335"/>
    </row>
    <row r="1121" spans="1:4" x14ac:dyDescent="0.2">
      <c r="A1121" s="334"/>
      <c r="B1121" s="335"/>
      <c r="C1121" s="335"/>
      <c r="D1121" s="335"/>
    </row>
    <row r="1122" spans="1:4" x14ac:dyDescent="0.2">
      <c r="A1122" s="334"/>
      <c r="B1122" s="335"/>
      <c r="C1122" s="335"/>
      <c r="D1122" s="335"/>
    </row>
    <row r="1123" spans="1:4" x14ac:dyDescent="0.2">
      <c r="A1123" s="334"/>
      <c r="B1123" s="335"/>
      <c r="C1123" s="335"/>
      <c r="D1123" s="335"/>
    </row>
    <row r="1124" spans="1:4" x14ac:dyDescent="0.2">
      <c r="A1124" s="334"/>
      <c r="B1124" s="335"/>
      <c r="C1124" s="335"/>
      <c r="D1124" s="335"/>
    </row>
    <row r="1125" spans="1:4" x14ac:dyDescent="0.2">
      <c r="A1125" s="334"/>
      <c r="B1125" s="335"/>
      <c r="C1125" s="335"/>
      <c r="D1125" s="335"/>
    </row>
    <row r="1126" spans="1:4" x14ac:dyDescent="0.2">
      <c r="A1126" s="334"/>
      <c r="B1126" s="335"/>
      <c r="C1126" s="335"/>
      <c r="D1126" s="335"/>
    </row>
    <row r="1127" spans="1:4" x14ac:dyDescent="0.2">
      <c r="A1127" s="334"/>
      <c r="B1127" s="335"/>
      <c r="C1127" s="335"/>
      <c r="D1127" s="335"/>
    </row>
    <row r="1128" spans="1:4" x14ac:dyDescent="0.2">
      <c r="A1128" s="334"/>
      <c r="B1128" s="335"/>
      <c r="C1128" s="335"/>
      <c r="D1128" s="335"/>
    </row>
    <row r="1129" spans="1:4" x14ac:dyDescent="0.2">
      <c r="A1129" s="334"/>
      <c r="B1129" s="335"/>
      <c r="C1129" s="335"/>
      <c r="D1129" s="335"/>
    </row>
    <row r="1130" spans="1:4" x14ac:dyDescent="0.2">
      <c r="A1130" s="334"/>
      <c r="B1130" s="335"/>
      <c r="C1130" s="335"/>
      <c r="D1130" s="335"/>
    </row>
    <row r="1131" spans="1:4" x14ac:dyDescent="0.2">
      <c r="A1131" s="334"/>
      <c r="B1131" s="335"/>
      <c r="C1131" s="335"/>
      <c r="D1131" s="335"/>
    </row>
    <row r="1132" spans="1:4" x14ac:dyDescent="0.2">
      <c r="A1132" s="334"/>
      <c r="B1132" s="335"/>
      <c r="C1132" s="335"/>
      <c r="D1132" s="335"/>
    </row>
    <row r="1133" spans="1:4" x14ac:dyDescent="0.2">
      <c r="A1133" s="334"/>
      <c r="B1133" s="335"/>
      <c r="C1133" s="335"/>
      <c r="D1133" s="335"/>
    </row>
    <row r="1134" spans="1:4" x14ac:dyDescent="0.2">
      <c r="A1134" s="334"/>
      <c r="B1134" s="335"/>
      <c r="C1134" s="335"/>
      <c r="D1134" s="335"/>
    </row>
    <row r="1135" spans="1:4" x14ac:dyDescent="0.2">
      <c r="A1135" s="334"/>
      <c r="B1135" s="335"/>
      <c r="C1135" s="335"/>
      <c r="D1135" s="335"/>
    </row>
    <row r="1136" spans="1:4" x14ac:dyDescent="0.2">
      <c r="A1136" s="334"/>
      <c r="B1136" s="335"/>
      <c r="C1136" s="335"/>
      <c r="D1136" s="335"/>
    </row>
    <row r="1137" spans="1:4" x14ac:dyDescent="0.2">
      <c r="A1137" s="334"/>
      <c r="B1137" s="335"/>
      <c r="C1137" s="335"/>
      <c r="D1137" s="335"/>
    </row>
    <row r="1138" spans="1:4" x14ac:dyDescent="0.2">
      <c r="A1138" s="334"/>
      <c r="B1138" s="335"/>
      <c r="C1138" s="335"/>
      <c r="D1138" s="335"/>
    </row>
    <row r="1139" spans="1:4" x14ac:dyDescent="0.2">
      <c r="A1139" s="334"/>
      <c r="B1139" s="335"/>
      <c r="C1139" s="335"/>
      <c r="D1139" s="335"/>
    </row>
    <row r="1140" spans="1:4" x14ac:dyDescent="0.2">
      <c r="A1140" s="334"/>
      <c r="B1140" s="335"/>
      <c r="C1140" s="335"/>
      <c r="D1140" s="335"/>
    </row>
    <row r="1141" spans="1:4" x14ac:dyDescent="0.2">
      <c r="A1141" s="334"/>
      <c r="B1141" s="335"/>
      <c r="C1141" s="335"/>
      <c r="D1141" s="335"/>
    </row>
    <row r="1142" spans="1:4" x14ac:dyDescent="0.2">
      <c r="A1142" s="334"/>
      <c r="B1142" s="335"/>
      <c r="C1142" s="335"/>
      <c r="D1142" s="335"/>
    </row>
    <row r="1143" spans="1:4" x14ac:dyDescent="0.2">
      <c r="A1143" s="334"/>
      <c r="B1143" s="335"/>
      <c r="C1143" s="335"/>
      <c r="D1143" s="335"/>
    </row>
    <row r="1144" spans="1:4" x14ac:dyDescent="0.2">
      <c r="A1144" s="334"/>
      <c r="B1144" s="335"/>
      <c r="C1144" s="335"/>
      <c r="D1144" s="335"/>
    </row>
    <row r="1145" spans="1:4" x14ac:dyDescent="0.2">
      <c r="A1145" s="334"/>
      <c r="B1145" s="335"/>
      <c r="C1145" s="335"/>
      <c r="D1145" s="335"/>
    </row>
    <row r="1146" spans="1:4" x14ac:dyDescent="0.2">
      <c r="A1146" s="334"/>
      <c r="B1146" s="335"/>
      <c r="C1146" s="335"/>
      <c r="D1146" s="335"/>
    </row>
    <row r="1147" spans="1:4" x14ac:dyDescent="0.2">
      <c r="A1147" s="334"/>
      <c r="B1147" s="335"/>
      <c r="C1147" s="335"/>
      <c r="D1147" s="335"/>
    </row>
    <row r="1148" spans="1:4" x14ac:dyDescent="0.2">
      <c r="A1148" s="334"/>
      <c r="B1148" s="335"/>
      <c r="C1148" s="335"/>
      <c r="D1148" s="335"/>
    </row>
    <row r="1149" spans="1:4" x14ac:dyDescent="0.2">
      <c r="A1149" s="334"/>
      <c r="B1149" s="335"/>
      <c r="C1149" s="335"/>
      <c r="D1149" s="335"/>
    </row>
    <row r="1150" spans="1:4" x14ac:dyDescent="0.2">
      <c r="A1150" s="334"/>
      <c r="B1150" s="335"/>
      <c r="C1150" s="335"/>
      <c r="D1150" s="335"/>
    </row>
    <row r="1151" spans="1:4" x14ac:dyDescent="0.2">
      <c r="A1151" s="334"/>
      <c r="B1151" s="335"/>
      <c r="C1151" s="335"/>
      <c r="D1151" s="335"/>
    </row>
    <row r="1152" spans="1:4" x14ac:dyDescent="0.2">
      <c r="A1152" s="334"/>
      <c r="B1152" s="335"/>
      <c r="C1152" s="335"/>
      <c r="D1152" s="335"/>
    </row>
    <row r="1153" spans="1:4" x14ac:dyDescent="0.2">
      <c r="A1153" s="334"/>
      <c r="B1153" s="335"/>
      <c r="C1153" s="335"/>
      <c r="D1153" s="335"/>
    </row>
    <row r="1154" spans="1:4" x14ac:dyDescent="0.2">
      <c r="A1154" s="334"/>
      <c r="B1154" s="335"/>
      <c r="C1154" s="335"/>
      <c r="D1154" s="335"/>
    </row>
    <row r="1155" spans="1:4" x14ac:dyDescent="0.2">
      <c r="A1155" s="334"/>
      <c r="B1155" s="335"/>
      <c r="C1155" s="335"/>
      <c r="D1155" s="335"/>
    </row>
    <row r="1156" spans="1:4" x14ac:dyDescent="0.2">
      <c r="A1156" s="334"/>
      <c r="B1156" s="335"/>
      <c r="C1156" s="335"/>
      <c r="D1156" s="335"/>
    </row>
    <row r="1157" spans="1:4" x14ac:dyDescent="0.2">
      <c r="A1157" s="334"/>
      <c r="B1157" s="335"/>
      <c r="C1157" s="335"/>
      <c r="D1157" s="335"/>
    </row>
    <row r="1158" spans="1:4" x14ac:dyDescent="0.2">
      <c r="A1158" s="334"/>
      <c r="B1158" s="335"/>
      <c r="C1158" s="335"/>
      <c r="D1158" s="335"/>
    </row>
    <row r="1159" spans="1:4" x14ac:dyDescent="0.2">
      <c r="A1159" s="334"/>
      <c r="B1159" s="335"/>
      <c r="C1159" s="335"/>
      <c r="D1159" s="335"/>
    </row>
    <row r="1160" spans="1:4" x14ac:dyDescent="0.2">
      <c r="A1160" s="334"/>
      <c r="B1160" s="335"/>
      <c r="C1160" s="335"/>
      <c r="D1160" s="335"/>
    </row>
    <row r="1161" spans="1:4" x14ac:dyDescent="0.2">
      <c r="A1161" s="334"/>
      <c r="B1161" s="335"/>
      <c r="C1161" s="335"/>
      <c r="D1161" s="335"/>
    </row>
    <row r="1162" spans="1:4" x14ac:dyDescent="0.2">
      <c r="A1162" s="334"/>
      <c r="B1162" s="335"/>
      <c r="C1162" s="335"/>
      <c r="D1162" s="335"/>
    </row>
    <row r="1163" spans="1:4" x14ac:dyDescent="0.2">
      <c r="A1163" s="334"/>
      <c r="B1163" s="335"/>
      <c r="C1163" s="335"/>
      <c r="D1163" s="335"/>
    </row>
    <row r="1164" spans="1:4" x14ac:dyDescent="0.2">
      <c r="A1164" s="334"/>
      <c r="B1164" s="335"/>
      <c r="C1164" s="335"/>
      <c r="D1164" s="335"/>
    </row>
    <row r="1165" spans="1:4" x14ac:dyDescent="0.2">
      <c r="A1165" s="334"/>
      <c r="B1165" s="335"/>
      <c r="C1165" s="335"/>
      <c r="D1165" s="335"/>
    </row>
    <row r="1166" spans="1:4" x14ac:dyDescent="0.2">
      <c r="A1166" s="334"/>
      <c r="B1166" s="335"/>
      <c r="C1166" s="335"/>
      <c r="D1166" s="335"/>
    </row>
    <row r="1167" spans="1:4" x14ac:dyDescent="0.2">
      <c r="A1167" s="334"/>
      <c r="B1167" s="335"/>
      <c r="C1167" s="335"/>
      <c r="D1167" s="335"/>
    </row>
    <row r="1168" spans="1:4" x14ac:dyDescent="0.2">
      <c r="A1168" s="334"/>
      <c r="B1168" s="335"/>
      <c r="C1168" s="335"/>
      <c r="D1168" s="335"/>
    </row>
    <row r="1169" spans="1:4" x14ac:dyDescent="0.2">
      <c r="A1169" s="334"/>
      <c r="B1169" s="335"/>
      <c r="C1169" s="335"/>
      <c r="D1169" s="335"/>
    </row>
    <row r="1170" spans="1:4" x14ac:dyDescent="0.2">
      <c r="A1170" s="334"/>
      <c r="B1170" s="335"/>
      <c r="C1170" s="335"/>
      <c r="D1170" s="335"/>
    </row>
    <row r="1171" spans="1:4" x14ac:dyDescent="0.2">
      <c r="A1171" s="334"/>
      <c r="B1171" s="335"/>
      <c r="C1171" s="335"/>
      <c r="D1171" s="335"/>
    </row>
    <row r="1172" spans="1:4" x14ac:dyDescent="0.2">
      <c r="A1172" s="334"/>
      <c r="B1172" s="335"/>
      <c r="C1172" s="335"/>
      <c r="D1172" s="335"/>
    </row>
    <row r="1173" spans="1:4" x14ac:dyDescent="0.2">
      <c r="A1173" s="334"/>
      <c r="B1173" s="335"/>
      <c r="C1173" s="335"/>
      <c r="D1173" s="335"/>
    </row>
    <row r="1174" spans="1:4" x14ac:dyDescent="0.2">
      <c r="A1174" s="334"/>
      <c r="B1174" s="335"/>
      <c r="C1174" s="335"/>
      <c r="D1174" s="335"/>
    </row>
    <row r="1175" spans="1:4" x14ac:dyDescent="0.2">
      <c r="A1175" s="334"/>
      <c r="B1175" s="335"/>
      <c r="C1175" s="335"/>
      <c r="D1175" s="335"/>
    </row>
    <row r="1176" spans="1:4" x14ac:dyDescent="0.2">
      <c r="A1176" s="334"/>
      <c r="B1176" s="335"/>
      <c r="C1176" s="335"/>
      <c r="D1176" s="335"/>
    </row>
    <row r="1177" spans="1:4" x14ac:dyDescent="0.2">
      <c r="A1177" s="334"/>
      <c r="B1177" s="335"/>
      <c r="C1177" s="335"/>
      <c r="D1177" s="335"/>
    </row>
    <row r="1178" spans="1:4" x14ac:dyDescent="0.2">
      <c r="A1178" s="334"/>
      <c r="B1178" s="335"/>
      <c r="C1178" s="335"/>
      <c r="D1178" s="335"/>
    </row>
    <row r="1179" spans="1:4" x14ac:dyDescent="0.2">
      <c r="A1179" s="334"/>
      <c r="B1179" s="335"/>
      <c r="C1179" s="335"/>
      <c r="D1179" s="335"/>
    </row>
    <row r="1180" spans="1:4" x14ac:dyDescent="0.2">
      <c r="A1180" s="334"/>
      <c r="B1180" s="335"/>
      <c r="C1180" s="335"/>
      <c r="D1180" s="335"/>
    </row>
    <row r="1181" spans="1:4" x14ac:dyDescent="0.2">
      <c r="A1181" s="334"/>
      <c r="B1181" s="335"/>
      <c r="C1181" s="335"/>
      <c r="D1181" s="335"/>
    </row>
    <row r="1182" spans="1:4" x14ac:dyDescent="0.2">
      <c r="A1182" s="334"/>
      <c r="B1182" s="335"/>
      <c r="C1182" s="335"/>
      <c r="D1182" s="335"/>
    </row>
    <row r="1183" spans="1:4" x14ac:dyDescent="0.2">
      <c r="A1183" s="334"/>
      <c r="B1183" s="335"/>
      <c r="C1183" s="335"/>
      <c r="D1183" s="335"/>
    </row>
    <row r="1184" spans="1:4" x14ac:dyDescent="0.2">
      <c r="A1184" s="334"/>
      <c r="B1184" s="335"/>
      <c r="C1184" s="335"/>
      <c r="D1184" s="335"/>
    </row>
    <row r="1185" spans="1:4" x14ac:dyDescent="0.2">
      <c r="A1185" s="334"/>
      <c r="B1185" s="335"/>
      <c r="C1185" s="335"/>
      <c r="D1185" s="335"/>
    </row>
    <row r="1186" spans="1:4" x14ac:dyDescent="0.2">
      <c r="A1186" s="334"/>
      <c r="B1186" s="335"/>
      <c r="C1186" s="335"/>
      <c r="D1186" s="335"/>
    </row>
    <row r="1187" spans="1:4" x14ac:dyDescent="0.2">
      <c r="A1187" s="334"/>
      <c r="B1187" s="335"/>
      <c r="C1187" s="335"/>
      <c r="D1187" s="335"/>
    </row>
    <row r="1188" spans="1:4" x14ac:dyDescent="0.2">
      <c r="A1188" s="334"/>
      <c r="B1188" s="335"/>
      <c r="C1188" s="335"/>
      <c r="D1188" s="335"/>
    </row>
    <row r="1189" spans="1:4" x14ac:dyDescent="0.2">
      <c r="A1189" s="334"/>
      <c r="B1189" s="335"/>
      <c r="C1189" s="335"/>
      <c r="D1189" s="335"/>
    </row>
    <row r="1190" spans="1:4" x14ac:dyDescent="0.2">
      <c r="A1190" s="334"/>
      <c r="B1190" s="335"/>
      <c r="C1190" s="335"/>
      <c r="D1190" s="335"/>
    </row>
    <row r="1191" spans="1:4" x14ac:dyDescent="0.2">
      <c r="A1191" s="334"/>
      <c r="B1191" s="335"/>
      <c r="C1191" s="335"/>
      <c r="D1191" s="335"/>
    </row>
    <row r="1192" spans="1:4" x14ac:dyDescent="0.2">
      <c r="A1192" s="334"/>
      <c r="B1192" s="335"/>
      <c r="C1192" s="335"/>
      <c r="D1192" s="335"/>
    </row>
    <row r="1193" spans="1:4" x14ac:dyDescent="0.2">
      <c r="A1193" s="334"/>
      <c r="B1193" s="335"/>
      <c r="C1193" s="335"/>
      <c r="D1193" s="335"/>
    </row>
    <row r="1194" spans="1:4" x14ac:dyDescent="0.2">
      <c r="A1194" s="334"/>
      <c r="B1194" s="335"/>
      <c r="C1194" s="335"/>
      <c r="D1194" s="335"/>
    </row>
    <row r="1195" spans="1:4" x14ac:dyDescent="0.2">
      <c r="A1195" s="334"/>
      <c r="B1195" s="335"/>
      <c r="C1195" s="335"/>
      <c r="D1195" s="335"/>
    </row>
    <row r="1196" spans="1:4" x14ac:dyDescent="0.2">
      <c r="A1196" s="334"/>
      <c r="B1196" s="335"/>
      <c r="C1196" s="335"/>
      <c r="D1196" s="335"/>
    </row>
    <row r="1197" spans="1:4" x14ac:dyDescent="0.2">
      <c r="A1197" s="334"/>
      <c r="B1197" s="335"/>
      <c r="C1197" s="335"/>
      <c r="D1197" s="335"/>
    </row>
    <row r="1198" spans="1:4" x14ac:dyDescent="0.2">
      <c r="A1198" s="334"/>
      <c r="B1198" s="335"/>
      <c r="C1198" s="335"/>
      <c r="D1198" s="335"/>
    </row>
    <row r="1199" spans="1:4" x14ac:dyDescent="0.2">
      <c r="A1199" s="334"/>
      <c r="B1199" s="335"/>
      <c r="C1199" s="335"/>
      <c r="D1199" s="335"/>
    </row>
    <row r="1200" spans="1:4" x14ac:dyDescent="0.2">
      <c r="A1200" s="334"/>
      <c r="B1200" s="335"/>
      <c r="C1200" s="335"/>
      <c r="D1200" s="335"/>
    </row>
    <row r="1201" spans="1:4" x14ac:dyDescent="0.2">
      <c r="A1201" s="334"/>
      <c r="B1201" s="335"/>
      <c r="C1201" s="335"/>
      <c r="D1201" s="335"/>
    </row>
    <row r="1202" spans="1:4" x14ac:dyDescent="0.2">
      <c r="A1202" s="334"/>
      <c r="B1202" s="335"/>
      <c r="C1202" s="335"/>
      <c r="D1202" s="335"/>
    </row>
    <row r="1203" spans="1:4" x14ac:dyDescent="0.2">
      <c r="A1203" s="334"/>
      <c r="B1203" s="335"/>
      <c r="C1203" s="335"/>
      <c r="D1203" s="335"/>
    </row>
    <row r="1204" spans="1:4" x14ac:dyDescent="0.2">
      <c r="A1204" s="334"/>
      <c r="B1204" s="335"/>
      <c r="C1204" s="335"/>
      <c r="D1204" s="335"/>
    </row>
    <row r="1205" spans="1:4" x14ac:dyDescent="0.2">
      <c r="A1205" s="334"/>
      <c r="B1205" s="335"/>
      <c r="C1205" s="335"/>
      <c r="D1205" s="335"/>
    </row>
    <row r="1206" spans="1:4" x14ac:dyDescent="0.2">
      <c r="A1206" s="334"/>
      <c r="B1206" s="335"/>
      <c r="C1206" s="335"/>
      <c r="D1206" s="335"/>
    </row>
    <row r="1207" spans="1:4" x14ac:dyDescent="0.2">
      <c r="A1207" s="334"/>
      <c r="B1207" s="335"/>
      <c r="C1207" s="335"/>
      <c r="D1207" s="335"/>
    </row>
    <row r="1208" spans="1:4" x14ac:dyDescent="0.2">
      <c r="A1208" s="334"/>
      <c r="B1208" s="335"/>
      <c r="C1208" s="335"/>
      <c r="D1208" s="335"/>
    </row>
    <row r="1209" spans="1:4" x14ac:dyDescent="0.2">
      <c r="A1209" s="334"/>
      <c r="B1209" s="335"/>
      <c r="C1209" s="335"/>
      <c r="D1209" s="335"/>
    </row>
    <row r="1210" spans="1:4" x14ac:dyDescent="0.2">
      <c r="A1210" s="334"/>
      <c r="B1210" s="335"/>
      <c r="C1210" s="335"/>
      <c r="D1210" s="335"/>
    </row>
    <row r="1211" spans="1:4" x14ac:dyDescent="0.2">
      <c r="A1211" s="334"/>
      <c r="B1211" s="335"/>
      <c r="C1211" s="335"/>
      <c r="D1211" s="335"/>
    </row>
    <row r="1212" spans="1:4" x14ac:dyDescent="0.2">
      <c r="A1212" s="334"/>
      <c r="B1212" s="335"/>
      <c r="C1212" s="335"/>
      <c r="D1212" s="335"/>
    </row>
    <row r="1213" spans="1:4" x14ac:dyDescent="0.2">
      <c r="A1213" s="334"/>
      <c r="B1213" s="335"/>
      <c r="C1213" s="335"/>
      <c r="D1213" s="335"/>
    </row>
    <row r="1214" spans="1:4" x14ac:dyDescent="0.2">
      <c r="A1214" s="334"/>
      <c r="B1214" s="335"/>
      <c r="C1214" s="335"/>
      <c r="D1214" s="335"/>
    </row>
    <row r="1215" spans="1:4" x14ac:dyDescent="0.2">
      <c r="A1215" s="334"/>
      <c r="B1215" s="335"/>
      <c r="C1215" s="335"/>
      <c r="D1215" s="335"/>
    </row>
    <row r="1216" spans="1:4" x14ac:dyDescent="0.2">
      <c r="A1216" s="334"/>
      <c r="B1216" s="335"/>
      <c r="C1216" s="335"/>
      <c r="D1216" s="335"/>
    </row>
    <row r="1217" spans="1:4" x14ac:dyDescent="0.2">
      <c r="A1217" s="334"/>
      <c r="B1217" s="335"/>
      <c r="C1217" s="335"/>
      <c r="D1217" s="335"/>
    </row>
    <row r="1218" spans="1:4" x14ac:dyDescent="0.2">
      <c r="A1218" s="334"/>
      <c r="B1218" s="335"/>
      <c r="C1218" s="335"/>
      <c r="D1218" s="335"/>
    </row>
    <row r="1219" spans="1:4" x14ac:dyDescent="0.2">
      <c r="A1219" s="334"/>
      <c r="B1219" s="335"/>
      <c r="C1219" s="335"/>
      <c r="D1219" s="335"/>
    </row>
    <row r="1220" spans="1:4" x14ac:dyDescent="0.2">
      <c r="A1220" s="334"/>
      <c r="B1220" s="335"/>
      <c r="C1220" s="335"/>
      <c r="D1220" s="335"/>
    </row>
    <row r="1221" spans="1:4" x14ac:dyDescent="0.2">
      <c r="A1221" s="334"/>
      <c r="B1221" s="335"/>
      <c r="C1221" s="335"/>
      <c r="D1221" s="335"/>
    </row>
    <row r="1222" spans="1:4" x14ac:dyDescent="0.2">
      <c r="A1222" s="334"/>
      <c r="B1222" s="335"/>
      <c r="C1222" s="335"/>
      <c r="D1222" s="335"/>
    </row>
    <row r="1223" spans="1:4" x14ac:dyDescent="0.2">
      <c r="A1223" s="334"/>
      <c r="B1223" s="335"/>
      <c r="C1223" s="335"/>
      <c r="D1223" s="335"/>
    </row>
    <row r="1224" spans="1:4" x14ac:dyDescent="0.2">
      <c r="A1224" s="334"/>
      <c r="B1224" s="335"/>
      <c r="C1224" s="335"/>
      <c r="D1224" s="335"/>
    </row>
    <row r="1225" spans="1:4" x14ac:dyDescent="0.2">
      <c r="A1225" s="334"/>
      <c r="B1225" s="335"/>
      <c r="C1225" s="335"/>
      <c r="D1225" s="335"/>
    </row>
    <row r="1226" spans="1:4" x14ac:dyDescent="0.2">
      <c r="A1226" s="334"/>
      <c r="B1226" s="335"/>
      <c r="C1226" s="335"/>
      <c r="D1226" s="335"/>
    </row>
    <row r="1227" spans="1:4" x14ac:dyDescent="0.2">
      <c r="A1227" s="334"/>
      <c r="B1227" s="335"/>
      <c r="C1227" s="335"/>
      <c r="D1227" s="335"/>
    </row>
    <row r="1228" spans="1:4" x14ac:dyDescent="0.2">
      <c r="A1228" s="334"/>
      <c r="B1228" s="335"/>
      <c r="C1228" s="335"/>
      <c r="D1228" s="335"/>
    </row>
    <row r="1229" spans="1:4" x14ac:dyDescent="0.2">
      <c r="A1229" s="334"/>
      <c r="B1229" s="335"/>
      <c r="C1229" s="335"/>
      <c r="D1229" s="335"/>
    </row>
    <row r="1230" spans="1:4" x14ac:dyDescent="0.2">
      <c r="A1230" s="334"/>
      <c r="B1230" s="335"/>
      <c r="C1230" s="335"/>
      <c r="D1230" s="335"/>
    </row>
    <row r="1231" spans="1:4" x14ac:dyDescent="0.2">
      <c r="A1231" s="334"/>
      <c r="B1231" s="335"/>
      <c r="C1231" s="335"/>
      <c r="D1231" s="335"/>
    </row>
    <row r="1232" spans="1:4" x14ac:dyDescent="0.2">
      <c r="A1232" s="334"/>
      <c r="B1232" s="335"/>
      <c r="C1232" s="335"/>
      <c r="D1232" s="335"/>
    </row>
    <row r="1233" spans="1:4" x14ac:dyDescent="0.2">
      <c r="A1233" s="334"/>
      <c r="B1233" s="335"/>
      <c r="C1233" s="335"/>
      <c r="D1233" s="335"/>
    </row>
    <row r="1234" spans="1:4" x14ac:dyDescent="0.2">
      <c r="A1234" s="334"/>
      <c r="B1234" s="335"/>
      <c r="C1234" s="335"/>
      <c r="D1234" s="335"/>
    </row>
    <row r="1235" spans="1:4" x14ac:dyDescent="0.2">
      <c r="A1235" s="334"/>
      <c r="B1235" s="335"/>
      <c r="C1235" s="335"/>
      <c r="D1235" s="335"/>
    </row>
    <row r="1236" spans="1:4" x14ac:dyDescent="0.2">
      <c r="A1236" s="334"/>
      <c r="B1236" s="335"/>
      <c r="C1236" s="335"/>
      <c r="D1236" s="335"/>
    </row>
    <row r="1237" spans="1:4" x14ac:dyDescent="0.2">
      <c r="A1237" s="334"/>
      <c r="B1237" s="335"/>
      <c r="C1237" s="335"/>
      <c r="D1237" s="335"/>
    </row>
    <row r="1238" spans="1:4" x14ac:dyDescent="0.2">
      <c r="A1238" s="334"/>
      <c r="B1238" s="335"/>
      <c r="C1238" s="335"/>
      <c r="D1238" s="335"/>
    </row>
    <row r="1239" spans="1:4" x14ac:dyDescent="0.2">
      <c r="A1239" s="334"/>
      <c r="B1239" s="335"/>
      <c r="C1239" s="335"/>
      <c r="D1239" s="335"/>
    </row>
    <row r="1240" spans="1:4" x14ac:dyDescent="0.2">
      <c r="A1240" s="334"/>
      <c r="B1240" s="335"/>
      <c r="C1240" s="335"/>
      <c r="D1240" s="335"/>
    </row>
    <row r="1241" spans="1:4" x14ac:dyDescent="0.2">
      <c r="A1241" s="334"/>
      <c r="B1241" s="335"/>
      <c r="C1241" s="335"/>
      <c r="D1241" s="335"/>
    </row>
    <row r="1242" spans="1:4" x14ac:dyDescent="0.2">
      <c r="A1242" s="334"/>
      <c r="B1242" s="335"/>
      <c r="C1242" s="335"/>
      <c r="D1242" s="335"/>
    </row>
    <row r="1243" spans="1:4" x14ac:dyDescent="0.2">
      <c r="A1243" s="334"/>
      <c r="B1243" s="335"/>
      <c r="C1243" s="335"/>
      <c r="D1243" s="335"/>
    </row>
    <row r="1244" spans="1:4" x14ac:dyDescent="0.2">
      <c r="A1244" s="334"/>
      <c r="B1244" s="335"/>
      <c r="C1244" s="335"/>
      <c r="D1244" s="335"/>
    </row>
    <row r="1245" spans="1:4" x14ac:dyDescent="0.2">
      <c r="A1245" s="334"/>
      <c r="B1245" s="335"/>
      <c r="C1245" s="335"/>
      <c r="D1245" s="335"/>
    </row>
    <row r="1246" spans="1:4" x14ac:dyDescent="0.2">
      <c r="A1246" s="334"/>
      <c r="B1246" s="335"/>
      <c r="C1246" s="335"/>
      <c r="D1246" s="335"/>
    </row>
    <row r="1247" spans="1:4" x14ac:dyDescent="0.2">
      <c r="A1247" s="334"/>
      <c r="B1247" s="335"/>
      <c r="C1247" s="335"/>
      <c r="D1247" s="335"/>
    </row>
    <row r="1248" spans="1:4" x14ac:dyDescent="0.2">
      <c r="A1248" s="334"/>
      <c r="B1248" s="335"/>
      <c r="C1248" s="335"/>
      <c r="D1248" s="335"/>
    </row>
    <row r="1249" spans="1:4" x14ac:dyDescent="0.2">
      <c r="A1249" s="334"/>
      <c r="B1249" s="335"/>
      <c r="C1249" s="335"/>
      <c r="D1249" s="335"/>
    </row>
    <row r="1250" spans="1:4" x14ac:dyDescent="0.2">
      <c r="A1250" s="334"/>
      <c r="B1250" s="335"/>
      <c r="C1250" s="335"/>
      <c r="D1250" s="335"/>
    </row>
    <row r="1251" spans="1:4" x14ac:dyDescent="0.2">
      <c r="A1251" s="334"/>
      <c r="B1251" s="335"/>
      <c r="C1251" s="335"/>
      <c r="D1251" s="335"/>
    </row>
    <row r="1252" spans="1:4" x14ac:dyDescent="0.2">
      <c r="A1252" s="334"/>
      <c r="B1252" s="335"/>
      <c r="C1252" s="335"/>
      <c r="D1252" s="335"/>
    </row>
    <row r="1253" spans="1:4" x14ac:dyDescent="0.2">
      <c r="A1253" s="334"/>
      <c r="B1253" s="335"/>
      <c r="C1253" s="335"/>
      <c r="D1253" s="335"/>
    </row>
    <row r="1254" spans="1:4" x14ac:dyDescent="0.2">
      <c r="A1254" s="334"/>
      <c r="B1254" s="335"/>
      <c r="C1254" s="335"/>
      <c r="D1254" s="335"/>
    </row>
    <row r="1255" spans="1:4" x14ac:dyDescent="0.2">
      <c r="A1255" s="334"/>
      <c r="B1255" s="335"/>
      <c r="C1255" s="335"/>
      <c r="D1255" s="335"/>
    </row>
    <row r="1256" spans="1:4" x14ac:dyDescent="0.2">
      <c r="A1256" s="334"/>
      <c r="B1256" s="335"/>
      <c r="C1256" s="335"/>
      <c r="D1256" s="335"/>
    </row>
    <row r="1257" spans="1:4" x14ac:dyDescent="0.2">
      <c r="A1257" s="334"/>
      <c r="B1257" s="335"/>
      <c r="C1257" s="335"/>
      <c r="D1257" s="335"/>
    </row>
    <row r="1258" spans="1:4" x14ac:dyDescent="0.2">
      <c r="A1258" s="334"/>
      <c r="B1258" s="335"/>
      <c r="C1258" s="335"/>
      <c r="D1258" s="335"/>
    </row>
    <row r="1259" spans="1:4" x14ac:dyDescent="0.2">
      <c r="A1259" s="334"/>
      <c r="B1259" s="335"/>
      <c r="C1259" s="335"/>
      <c r="D1259" s="335"/>
    </row>
    <row r="1260" spans="1:4" x14ac:dyDescent="0.2">
      <c r="A1260" s="334"/>
      <c r="B1260" s="335"/>
      <c r="C1260" s="335"/>
      <c r="D1260" s="335"/>
    </row>
    <row r="1261" spans="1:4" x14ac:dyDescent="0.2">
      <c r="A1261" s="334"/>
      <c r="B1261" s="335"/>
      <c r="C1261" s="335"/>
      <c r="D1261" s="335"/>
    </row>
    <row r="1262" spans="1:4" x14ac:dyDescent="0.2">
      <c r="A1262" s="334"/>
      <c r="B1262" s="335"/>
      <c r="C1262" s="335"/>
      <c r="D1262" s="335"/>
    </row>
    <row r="1263" spans="1:4" x14ac:dyDescent="0.2">
      <c r="A1263" s="334"/>
      <c r="B1263" s="335"/>
      <c r="C1263" s="335"/>
      <c r="D1263" s="335"/>
    </row>
    <row r="1264" spans="1:4" x14ac:dyDescent="0.2">
      <c r="A1264" s="334"/>
      <c r="B1264" s="335"/>
      <c r="C1264" s="335"/>
      <c r="D1264" s="335"/>
    </row>
    <row r="1265" spans="1:4" x14ac:dyDescent="0.2">
      <c r="A1265" s="334"/>
      <c r="B1265" s="335"/>
      <c r="C1265" s="335"/>
      <c r="D1265" s="335"/>
    </row>
    <row r="1266" spans="1:4" x14ac:dyDescent="0.2">
      <c r="A1266" s="334"/>
      <c r="B1266" s="335"/>
      <c r="C1266" s="335"/>
      <c r="D1266" s="335"/>
    </row>
    <row r="1267" spans="1:4" x14ac:dyDescent="0.2">
      <c r="A1267" s="334"/>
      <c r="B1267" s="335"/>
      <c r="C1267" s="335"/>
      <c r="D1267" s="335"/>
    </row>
    <row r="1268" spans="1:4" x14ac:dyDescent="0.2">
      <c r="A1268" s="334"/>
      <c r="B1268" s="335"/>
      <c r="C1268" s="335"/>
      <c r="D1268" s="335"/>
    </row>
    <row r="1269" spans="1:4" x14ac:dyDescent="0.2">
      <c r="A1269" s="334"/>
      <c r="B1269" s="335"/>
      <c r="C1269" s="335"/>
      <c r="D1269" s="335"/>
    </row>
    <row r="1270" spans="1:4" x14ac:dyDescent="0.2">
      <c r="A1270" s="334"/>
      <c r="B1270" s="335"/>
      <c r="C1270" s="335"/>
      <c r="D1270" s="335"/>
    </row>
    <row r="1271" spans="1:4" x14ac:dyDescent="0.2">
      <c r="A1271" s="334"/>
      <c r="B1271" s="335"/>
      <c r="C1271" s="335"/>
      <c r="D1271" s="335"/>
    </row>
    <row r="1272" spans="1:4" x14ac:dyDescent="0.2">
      <c r="A1272" s="334"/>
      <c r="B1272" s="335"/>
      <c r="C1272" s="335"/>
      <c r="D1272" s="335"/>
    </row>
    <row r="1273" spans="1:4" x14ac:dyDescent="0.2">
      <c r="A1273" s="334"/>
      <c r="B1273" s="335"/>
      <c r="C1273" s="335"/>
      <c r="D1273" s="335"/>
    </row>
    <row r="1274" spans="1:4" x14ac:dyDescent="0.2">
      <c r="A1274" s="334"/>
      <c r="B1274" s="335"/>
      <c r="C1274" s="335"/>
      <c r="D1274" s="335"/>
    </row>
    <row r="1275" spans="1:4" x14ac:dyDescent="0.2">
      <c r="A1275" s="334"/>
      <c r="B1275" s="335"/>
      <c r="C1275" s="335"/>
      <c r="D1275" s="335"/>
    </row>
    <row r="1276" spans="1:4" x14ac:dyDescent="0.2">
      <c r="A1276" s="334"/>
      <c r="B1276" s="335"/>
      <c r="C1276" s="335"/>
      <c r="D1276" s="335"/>
    </row>
    <row r="1277" spans="1:4" x14ac:dyDescent="0.2">
      <c r="A1277" s="334"/>
      <c r="B1277" s="335"/>
      <c r="C1277" s="335"/>
      <c r="D1277" s="335"/>
    </row>
    <row r="1278" spans="1:4" x14ac:dyDescent="0.2">
      <c r="A1278" s="334"/>
      <c r="B1278" s="335"/>
      <c r="C1278" s="335"/>
      <c r="D1278" s="335"/>
    </row>
    <row r="1279" spans="1:4" x14ac:dyDescent="0.2">
      <c r="A1279" s="334"/>
      <c r="B1279" s="335"/>
      <c r="C1279" s="335"/>
      <c r="D1279" s="335"/>
    </row>
    <row r="1280" spans="1:4" x14ac:dyDescent="0.2">
      <c r="A1280" s="334"/>
      <c r="B1280" s="335"/>
      <c r="C1280" s="335"/>
      <c r="D1280" s="335"/>
    </row>
    <row r="1281" spans="1:4" x14ac:dyDescent="0.2">
      <c r="A1281" s="334"/>
      <c r="B1281" s="335"/>
      <c r="C1281" s="335"/>
      <c r="D1281" s="335"/>
    </row>
    <row r="1282" spans="1:4" x14ac:dyDescent="0.2">
      <c r="A1282" s="334"/>
      <c r="B1282" s="335"/>
      <c r="C1282" s="335"/>
      <c r="D1282" s="335"/>
    </row>
    <row r="1283" spans="1:4" x14ac:dyDescent="0.2">
      <c r="A1283" s="334"/>
      <c r="B1283" s="335"/>
      <c r="C1283" s="335"/>
      <c r="D1283" s="335"/>
    </row>
    <row r="1284" spans="1:4" x14ac:dyDescent="0.2">
      <c r="A1284" s="334"/>
      <c r="B1284" s="335"/>
      <c r="C1284" s="335"/>
      <c r="D1284" s="335"/>
    </row>
    <row r="1285" spans="1:4" x14ac:dyDescent="0.2">
      <c r="A1285" s="334"/>
      <c r="B1285" s="335"/>
      <c r="C1285" s="335"/>
      <c r="D1285" s="335"/>
    </row>
    <row r="1286" spans="1:4" x14ac:dyDescent="0.2">
      <c r="A1286" s="334"/>
      <c r="B1286" s="335"/>
      <c r="C1286" s="335"/>
      <c r="D1286" s="335"/>
    </row>
    <row r="1287" spans="1:4" x14ac:dyDescent="0.2">
      <c r="A1287" s="334"/>
      <c r="B1287" s="335"/>
      <c r="C1287" s="335"/>
      <c r="D1287" s="335"/>
    </row>
    <row r="1288" spans="1:4" x14ac:dyDescent="0.2">
      <c r="A1288" s="334"/>
      <c r="B1288" s="335"/>
      <c r="C1288" s="335"/>
      <c r="D1288" s="335"/>
    </row>
    <row r="1289" spans="1:4" x14ac:dyDescent="0.2">
      <c r="A1289" s="334"/>
      <c r="B1289" s="335"/>
      <c r="C1289" s="335"/>
      <c r="D1289" s="335"/>
    </row>
    <row r="1290" spans="1:4" x14ac:dyDescent="0.2">
      <c r="A1290" s="334"/>
      <c r="B1290" s="335"/>
      <c r="C1290" s="335"/>
      <c r="D1290" s="335"/>
    </row>
    <row r="1291" spans="1:4" x14ac:dyDescent="0.2">
      <c r="A1291" s="334"/>
      <c r="B1291" s="335"/>
      <c r="C1291" s="335"/>
      <c r="D1291" s="335"/>
    </row>
    <row r="1292" spans="1:4" x14ac:dyDescent="0.2">
      <c r="A1292" s="334"/>
      <c r="B1292" s="335"/>
      <c r="C1292" s="335"/>
      <c r="D1292" s="335"/>
    </row>
    <row r="1293" spans="1:4" x14ac:dyDescent="0.2">
      <c r="A1293" s="334"/>
      <c r="B1293" s="335"/>
      <c r="C1293" s="335"/>
      <c r="D1293" s="335"/>
    </row>
    <row r="1294" spans="1:4" x14ac:dyDescent="0.2">
      <c r="A1294" s="334"/>
      <c r="B1294" s="335"/>
      <c r="C1294" s="335"/>
      <c r="D1294" s="335"/>
    </row>
    <row r="1295" spans="1:4" x14ac:dyDescent="0.2">
      <c r="A1295" s="334"/>
      <c r="B1295" s="335"/>
      <c r="C1295" s="335"/>
      <c r="D1295" s="335"/>
    </row>
    <row r="1296" spans="1:4" x14ac:dyDescent="0.2">
      <c r="A1296" s="334"/>
      <c r="B1296" s="335"/>
      <c r="C1296" s="335"/>
      <c r="D1296" s="335"/>
    </row>
    <row r="1297" spans="1:4" x14ac:dyDescent="0.2">
      <c r="A1297" s="334"/>
      <c r="B1297" s="335"/>
      <c r="C1297" s="335"/>
      <c r="D1297" s="335"/>
    </row>
    <row r="1298" spans="1:4" x14ac:dyDescent="0.2">
      <c r="A1298" s="334"/>
      <c r="B1298" s="335"/>
      <c r="C1298" s="335"/>
      <c r="D1298" s="335"/>
    </row>
    <row r="1299" spans="1:4" x14ac:dyDescent="0.2">
      <c r="A1299" s="334"/>
      <c r="B1299" s="335"/>
      <c r="C1299" s="335"/>
      <c r="D1299" s="335"/>
    </row>
    <row r="1300" spans="1:4" x14ac:dyDescent="0.2">
      <c r="A1300" s="334"/>
      <c r="B1300" s="335"/>
      <c r="C1300" s="335"/>
      <c r="D1300" s="335"/>
    </row>
    <row r="1301" spans="1:4" x14ac:dyDescent="0.2">
      <c r="A1301" s="334"/>
      <c r="B1301" s="335"/>
      <c r="C1301" s="335"/>
      <c r="D1301" s="335"/>
    </row>
    <row r="1302" spans="1:4" x14ac:dyDescent="0.2">
      <c r="A1302" s="334"/>
      <c r="B1302" s="335"/>
      <c r="C1302" s="335"/>
      <c r="D1302" s="335"/>
    </row>
    <row r="1303" spans="1:4" x14ac:dyDescent="0.2">
      <c r="A1303" s="334"/>
      <c r="B1303" s="335"/>
      <c r="C1303" s="335"/>
      <c r="D1303" s="335"/>
    </row>
    <row r="1304" spans="1:4" x14ac:dyDescent="0.2">
      <c r="A1304" s="334"/>
      <c r="B1304" s="335"/>
      <c r="C1304" s="335"/>
      <c r="D1304" s="335"/>
    </row>
    <row r="1305" spans="1:4" x14ac:dyDescent="0.2">
      <c r="A1305" s="334"/>
      <c r="B1305" s="335"/>
      <c r="C1305" s="335"/>
      <c r="D1305" s="335"/>
    </row>
    <row r="1306" spans="1:4" x14ac:dyDescent="0.2">
      <c r="A1306" s="334"/>
      <c r="B1306" s="335"/>
      <c r="C1306" s="335"/>
      <c r="D1306" s="335"/>
    </row>
    <row r="1307" spans="1:4" x14ac:dyDescent="0.2">
      <c r="A1307" s="334"/>
      <c r="B1307" s="335"/>
      <c r="C1307" s="335"/>
      <c r="D1307" s="335"/>
    </row>
    <row r="1308" spans="1:4" x14ac:dyDescent="0.2">
      <c r="A1308" s="334"/>
      <c r="B1308" s="335"/>
      <c r="C1308" s="335"/>
      <c r="D1308" s="335"/>
    </row>
    <row r="1309" spans="1:4" x14ac:dyDescent="0.2">
      <c r="A1309" s="334"/>
      <c r="B1309" s="335"/>
      <c r="C1309" s="335"/>
      <c r="D1309" s="335"/>
    </row>
    <row r="1310" spans="1:4" x14ac:dyDescent="0.2">
      <c r="A1310" s="334"/>
      <c r="B1310" s="335"/>
      <c r="C1310" s="335"/>
      <c r="D1310" s="335"/>
    </row>
    <row r="1311" spans="1:4" x14ac:dyDescent="0.2">
      <c r="A1311" s="334"/>
      <c r="B1311" s="335"/>
      <c r="C1311" s="335"/>
      <c r="D1311" s="335"/>
    </row>
    <row r="1312" spans="1:4" x14ac:dyDescent="0.2">
      <c r="A1312" s="334"/>
      <c r="B1312" s="335"/>
      <c r="C1312" s="335"/>
      <c r="D1312" s="335"/>
    </row>
    <row r="1313" spans="1:4" x14ac:dyDescent="0.2">
      <c r="A1313" s="334"/>
      <c r="B1313" s="335"/>
      <c r="C1313" s="335"/>
      <c r="D1313" s="335"/>
    </row>
    <row r="1314" spans="1:4" x14ac:dyDescent="0.2">
      <c r="A1314" s="334"/>
      <c r="B1314" s="335"/>
      <c r="C1314" s="335"/>
      <c r="D1314" s="335"/>
    </row>
    <row r="1315" spans="1:4" x14ac:dyDescent="0.2">
      <c r="A1315" s="334"/>
      <c r="B1315" s="335"/>
      <c r="C1315" s="335"/>
      <c r="D1315" s="335"/>
    </row>
    <row r="1316" spans="1:4" x14ac:dyDescent="0.2">
      <c r="A1316" s="334"/>
      <c r="B1316" s="335"/>
      <c r="C1316" s="335"/>
      <c r="D1316" s="335"/>
    </row>
    <row r="1317" spans="1:4" x14ac:dyDescent="0.2">
      <c r="A1317" s="334"/>
      <c r="B1317" s="335"/>
      <c r="C1317" s="335"/>
      <c r="D1317" s="335"/>
    </row>
    <row r="1318" spans="1:4" x14ac:dyDescent="0.2">
      <c r="A1318" s="334"/>
      <c r="B1318" s="335"/>
      <c r="C1318" s="335"/>
      <c r="D1318" s="335"/>
    </row>
    <row r="1319" spans="1:4" x14ac:dyDescent="0.2">
      <c r="A1319" s="334"/>
      <c r="B1319" s="335"/>
      <c r="C1319" s="335"/>
      <c r="D1319" s="335"/>
    </row>
    <row r="1320" spans="1:4" x14ac:dyDescent="0.2">
      <c r="A1320" s="334"/>
      <c r="B1320" s="335"/>
      <c r="C1320" s="335"/>
      <c r="D1320" s="335"/>
    </row>
    <row r="1321" spans="1:4" x14ac:dyDescent="0.2">
      <c r="A1321" s="334"/>
      <c r="B1321" s="335"/>
      <c r="C1321" s="335"/>
      <c r="D1321" s="335"/>
    </row>
    <row r="1322" spans="1:4" x14ac:dyDescent="0.2">
      <c r="A1322" s="334"/>
      <c r="B1322" s="335"/>
      <c r="C1322" s="335"/>
      <c r="D1322" s="335"/>
    </row>
    <row r="1323" spans="1:4" x14ac:dyDescent="0.2">
      <c r="A1323" s="334"/>
      <c r="B1323" s="335"/>
      <c r="C1323" s="335"/>
      <c r="D1323" s="335"/>
    </row>
    <row r="1324" spans="1:4" x14ac:dyDescent="0.2">
      <c r="A1324" s="334"/>
      <c r="B1324" s="335"/>
      <c r="C1324" s="335"/>
      <c r="D1324" s="335"/>
    </row>
    <row r="1325" spans="1:4" x14ac:dyDescent="0.2">
      <c r="A1325" s="334"/>
      <c r="B1325" s="335"/>
      <c r="C1325" s="335"/>
      <c r="D1325" s="335"/>
    </row>
    <row r="1326" spans="1:4" x14ac:dyDescent="0.2">
      <c r="A1326" s="334"/>
      <c r="B1326" s="335"/>
      <c r="C1326" s="335"/>
      <c r="D1326" s="335"/>
    </row>
    <row r="1327" spans="1:4" x14ac:dyDescent="0.2">
      <c r="A1327" s="334"/>
      <c r="B1327" s="335"/>
      <c r="C1327" s="335"/>
      <c r="D1327" s="335"/>
    </row>
    <row r="1328" spans="1:4" x14ac:dyDescent="0.2">
      <c r="A1328" s="334"/>
      <c r="B1328" s="335"/>
      <c r="C1328" s="335"/>
      <c r="D1328" s="335"/>
    </row>
    <row r="1329" spans="1:4" x14ac:dyDescent="0.2">
      <c r="A1329" s="334"/>
      <c r="B1329" s="335"/>
      <c r="C1329" s="335"/>
      <c r="D1329" s="335"/>
    </row>
    <row r="1330" spans="1:4" x14ac:dyDescent="0.2">
      <c r="A1330" s="334"/>
      <c r="B1330" s="335"/>
      <c r="C1330" s="335"/>
      <c r="D1330" s="335"/>
    </row>
    <row r="1331" spans="1:4" x14ac:dyDescent="0.2">
      <c r="A1331" s="334"/>
      <c r="B1331" s="335"/>
      <c r="C1331" s="335"/>
      <c r="D1331" s="335"/>
    </row>
    <row r="1332" spans="1:4" x14ac:dyDescent="0.2">
      <c r="A1332" s="334"/>
      <c r="B1332" s="335"/>
      <c r="C1332" s="335"/>
      <c r="D1332" s="335"/>
    </row>
    <row r="1333" spans="1:4" x14ac:dyDescent="0.2">
      <c r="A1333" s="334"/>
      <c r="B1333" s="335"/>
      <c r="C1333" s="335"/>
      <c r="D1333" s="335"/>
    </row>
    <row r="1334" spans="1:4" x14ac:dyDescent="0.2">
      <c r="A1334" s="334"/>
      <c r="B1334" s="335"/>
      <c r="C1334" s="335"/>
      <c r="D1334" s="335"/>
    </row>
    <row r="1335" spans="1:4" x14ac:dyDescent="0.2">
      <c r="A1335" s="334"/>
      <c r="B1335" s="335"/>
      <c r="C1335" s="335"/>
      <c r="D1335" s="335"/>
    </row>
    <row r="1336" spans="1:4" x14ac:dyDescent="0.2">
      <c r="A1336" s="334"/>
      <c r="B1336" s="335"/>
      <c r="C1336" s="335"/>
      <c r="D1336" s="335"/>
    </row>
    <row r="1337" spans="1:4" x14ac:dyDescent="0.2">
      <c r="A1337" s="334"/>
      <c r="B1337" s="335"/>
      <c r="C1337" s="335"/>
      <c r="D1337" s="335"/>
    </row>
    <row r="1338" spans="1:4" x14ac:dyDescent="0.2">
      <c r="A1338" s="334"/>
      <c r="B1338" s="335"/>
      <c r="C1338" s="335"/>
      <c r="D1338" s="335"/>
    </row>
    <row r="1339" spans="1:4" x14ac:dyDescent="0.2">
      <c r="A1339" s="334"/>
      <c r="B1339" s="335"/>
      <c r="C1339" s="335"/>
      <c r="D1339" s="335"/>
    </row>
    <row r="1340" spans="1:4" x14ac:dyDescent="0.2">
      <c r="A1340" s="334"/>
      <c r="B1340" s="335"/>
      <c r="C1340" s="335"/>
      <c r="D1340" s="335"/>
    </row>
    <row r="1341" spans="1:4" x14ac:dyDescent="0.2">
      <c r="A1341" s="334"/>
      <c r="B1341" s="335"/>
      <c r="C1341" s="335"/>
      <c r="D1341" s="335"/>
    </row>
    <row r="1342" spans="1:4" x14ac:dyDescent="0.2">
      <c r="A1342" s="334"/>
      <c r="B1342" s="335"/>
      <c r="C1342" s="335"/>
      <c r="D1342" s="335"/>
    </row>
    <row r="1343" spans="1:4" x14ac:dyDescent="0.2">
      <c r="A1343" s="334"/>
      <c r="B1343" s="335"/>
      <c r="C1343" s="335"/>
      <c r="D1343" s="335"/>
    </row>
    <row r="1344" spans="1:4" x14ac:dyDescent="0.2">
      <c r="A1344" s="334"/>
      <c r="B1344" s="335"/>
      <c r="C1344" s="335"/>
      <c r="D1344" s="335"/>
    </row>
    <row r="1345" spans="1:4" x14ac:dyDescent="0.2">
      <c r="A1345" s="334"/>
      <c r="B1345" s="335"/>
      <c r="C1345" s="335"/>
      <c r="D1345" s="335"/>
    </row>
    <row r="1346" spans="1:4" x14ac:dyDescent="0.2">
      <c r="A1346" s="334"/>
      <c r="B1346" s="335"/>
      <c r="C1346" s="335"/>
      <c r="D1346" s="335"/>
    </row>
    <row r="1347" spans="1:4" x14ac:dyDescent="0.2">
      <c r="A1347" s="334"/>
      <c r="B1347" s="335"/>
      <c r="C1347" s="335"/>
      <c r="D1347" s="335"/>
    </row>
    <row r="1348" spans="1:4" x14ac:dyDescent="0.2">
      <c r="A1348" s="334"/>
      <c r="B1348" s="335"/>
      <c r="C1348" s="335"/>
      <c r="D1348" s="335"/>
    </row>
    <row r="1349" spans="1:4" x14ac:dyDescent="0.2">
      <c r="A1349" s="334"/>
      <c r="B1349" s="335"/>
      <c r="C1349" s="335"/>
      <c r="D1349" s="335"/>
    </row>
    <row r="1350" spans="1:4" x14ac:dyDescent="0.2">
      <c r="A1350" s="334"/>
      <c r="B1350" s="335"/>
      <c r="C1350" s="335"/>
      <c r="D1350" s="335"/>
    </row>
    <row r="1351" spans="1:4" x14ac:dyDescent="0.2">
      <c r="A1351" s="334"/>
      <c r="B1351" s="335"/>
      <c r="C1351" s="335"/>
      <c r="D1351" s="335"/>
    </row>
    <row r="1352" spans="1:4" x14ac:dyDescent="0.2">
      <c r="A1352" s="334"/>
      <c r="B1352" s="335"/>
      <c r="C1352" s="335"/>
      <c r="D1352" s="335"/>
    </row>
    <row r="1353" spans="1:4" x14ac:dyDescent="0.2">
      <c r="A1353" s="334"/>
      <c r="B1353" s="335"/>
      <c r="C1353" s="335"/>
      <c r="D1353" s="335"/>
    </row>
    <row r="1354" spans="1:4" x14ac:dyDescent="0.2">
      <c r="A1354" s="334"/>
      <c r="B1354" s="335"/>
      <c r="C1354" s="335"/>
      <c r="D1354" s="335"/>
    </row>
    <row r="1355" spans="1:4" x14ac:dyDescent="0.2">
      <c r="A1355" s="334"/>
      <c r="B1355" s="335"/>
      <c r="C1355" s="335"/>
      <c r="D1355" s="335"/>
    </row>
    <row r="1356" spans="1:4" x14ac:dyDescent="0.2">
      <c r="A1356" s="334"/>
      <c r="B1356" s="335"/>
      <c r="C1356" s="335"/>
      <c r="D1356" s="335"/>
    </row>
    <row r="1357" spans="1:4" x14ac:dyDescent="0.2">
      <c r="A1357" s="334"/>
      <c r="B1357" s="335"/>
      <c r="C1357" s="335"/>
      <c r="D1357" s="335"/>
    </row>
    <row r="1358" spans="1:4" x14ac:dyDescent="0.2">
      <c r="A1358" s="334"/>
      <c r="B1358" s="335"/>
      <c r="C1358" s="335"/>
      <c r="D1358" s="335"/>
    </row>
    <row r="1359" spans="1:4" x14ac:dyDescent="0.2">
      <c r="A1359" s="334"/>
      <c r="B1359" s="335"/>
      <c r="C1359" s="335"/>
      <c r="D1359" s="335"/>
    </row>
    <row r="1360" spans="1:4" x14ac:dyDescent="0.2">
      <c r="A1360" s="334"/>
      <c r="B1360" s="335"/>
      <c r="C1360" s="335"/>
      <c r="D1360" s="335"/>
    </row>
    <row r="1361" spans="1:4" x14ac:dyDescent="0.2">
      <c r="A1361" s="334"/>
      <c r="B1361" s="335"/>
      <c r="C1361" s="335"/>
      <c r="D1361" s="335"/>
    </row>
    <row r="1362" spans="1:4" x14ac:dyDescent="0.2">
      <c r="A1362" s="334"/>
      <c r="B1362" s="335"/>
      <c r="C1362" s="335"/>
      <c r="D1362" s="335"/>
    </row>
    <row r="1363" spans="1:4" x14ac:dyDescent="0.2">
      <c r="A1363" s="334"/>
      <c r="B1363" s="335"/>
      <c r="C1363" s="335"/>
      <c r="D1363" s="335"/>
    </row>
    <row r="1364" spans="1:4" x14ac:dyDescent="0.2">
      <c r="A1364" s="334"/>
      <c r="B1364" s="335"/>
      <c r="C1364" s="335"/>
      <c r="D1364" s="335"/>
    </row>
    <row r="1365" spans="1:4" x14ac:dyDescent="0.2">
      <c r="A1365" s="334"/>
      <c r="B1365" s="335"/>
      <c r="C1365" s="335"/>
      <c r="D1365" s="335"/>
    </row>
    <row r="1366" spans="1:4" x14ac:dyDescent="0.2">
      <c r="A1366" s="334"/>
      <c r="B1366" s="335"/>
      <c r="C1366" s="335"/>
      <c r="D1366" s="335"/>
    </row>
    <row r="1367" spans="1:4" x14ac:dyDescent="0.2">
      <c r="A1367" s="334"/>
      <c r="B1367" s="335"/>
      <c r="C1367" s="335"/>
      <c r="D1367" s="335"/>
    </row>
    <row r="1368" spans="1:4" x14ac:dyDescent="0.2">
      <c r="A1368" s="334"/>
      <c r="B1368" s="335"/>
      <c r="C1368" s="335"/>
      <c r="D1368" s="335"/>
    </row>
    <row r="1369" spans="1:4" x14ac:dyDescent="0.2">
      <c r="A1369" s="334"/>
      <c r="B1369" s="335"/>
      <c r="C1369" s="335"/>
      <c r="D1369" s="335"/>
    </row>
    <row r="1370" spans="1:4" x14ac:dyDescent="0.2">
      <c r="A1370" s="334"/>
      <c r="B1370" s="335"/>
      <c r="C1370" s="335"/>
      <c r="D1370" s="335"/>
    </row>
    <row r="1371" spans="1:4" x14ac:dyDescent="0.2">
      <c r="A1371" s="334"/>
      <c r="B1371" s="335"/>
      <c r="C1371" s="335"/>
      <c r="D1371" s="335"/>
    </row>
    <row r="1372" spans="1:4" x14ac:dyDescent="0.2">
      <c r="A1372" s="334"/>
      <c r="B1372" s="335"/>
      <c r="C1372" s="335"/>
      <c r="D1372" s="335"/>
    </row>
    <row r="1373" spans="1:4" x14ac:dyDescent="0.2">
      <c r="A1373" s="334"/>
      <c r="B1373" s="335"/>
      <c r="C1373" s="335"/>
      <c r="D1373" s="335"/>
    </row>
    <row r="1374" spans="1:4" x14ac:dyDescent="0.2">
      <c r="A1374" s="334"/>
      <c r="B1374" s="335"/>
      <c r="C1374" s="335"/>
      <c r="D1374" s="335"/>
    </row>
    <row r="1375" spans="1:4" x14ac:dyDescent="0.2">
      <c r="A1375" s="334"/>
      <c r="B1375" s="335"/>
      <c r="C1375" s="335"/>
      <c r="D1375" s="335"/>
    </row>
    <row r="1376" spans="1:4" x14ac:dyDescent="0.2">
      <c r="A1376" s="334"/>
      <c r="B1376" s="335"/>
      <c r="C1376" s="335"/>
      <c r="D1376" s="335"/>
    </row>
    <row r="1377" spans="1:4" x14ac:dyDescent="0.2">
      <c r="A1377" s="334"/>
      <c r="B1377" s="335"/>
      <c r="C1377" s="335"/>
      <c r="D1377" s="335"/>
    </row>
    <row r="1378" spans="1:4" x14ac:dyDescent="0.2">
      <c r="A1378" s="334"/>
      <c r="B1378" s="335"/>
      <c r="C1378" s="335"/>
      <c r="D1378" s="335"/>
    </row>
    <row r="1379" spans="1:4" x14ac:dyDescent="0.2">
      <c r="A1379" s="334"/>
      <c r="B1379" s="335"/>
      <c r="C1379" s="335"/>
      <c r="D1379" s="335"/>
    </row>
    <row r="1380" spans="1:4" x14ac:dyDescent="0.2">
      <c r="A1380" s="334"/>
      <c r="B1380" s="335"/>
      <c r="C1380" s="335"/>
      <c r="D1380" s="335"/>
    </row>
    <row r="1381" spans="1:4" x14ac:dyDescent="0.2">
      <c r="A1381" s="334"/>
      <c r="B1381" s="335"/>
      <c r="C1381" s="335"/>
      <c r="D1381" s="335"/>
    </row>
    <row r="1382" spans="1:4" x14ac:dyDescent="0.2">
      <c r="A1382" s="334"/>
      <c r="B1382" s="335"/>
      <c r="C1382" s="335"/>
      <c r="D1382" s="335"/>
    </row>
    <row r="1383" spans="1:4" x14ac:dyDescent="0.2">
      <c r="A1383" s="334"/>
      <c r="B1383" s="335"/>
      <c r="C1383" s="335"/>
      <c r="D1383" s="335"/>
    </row>
    <row r="1384" spans="1:4" x14ac:dyDescent="0.2">
      <c r="A1384" s="334"/>
      <c r="B1384" s="335"/>
      <c r="C1384" s="335"/>
      <c r="D1384" s="335"/>
    </row>
    <row r="1385" spans="1:4" x14ac:dyDescent="0.2">
      <c r="A1385" s="334"/>
      <c r="B1385" s="335"/>
      <c r="C1385" s="335"/>
      <c r="D1385" s="335"/>
    </row>
    <row r="1386" spans="1:4" x14ac:dyDescent="0.2">
      <c r="A1386" s="334"/>
      <c r="B1386" s="335"/>
      <c r="C1386" s="335"/>
      <c r="D1386" s="335"/>
    </row>
    <row r="1387" spans="1:4" x14ac:dyDescent="0.2">
      <c r="A1387" s="334"/>
      <c r="B1387" s="335"/>
      <c r="C1387" s="335"/>
      <c r="D1387" s="335"/>
    </row>
    <row r="1388" spans="1:4" x14ac:dyDescent="0.2">
      <c r="A1388" s="334"/>
      <c r="B1388" s="335"/>
      <c r="C1388" s="335"/>
      <c r="D1388" s="335"/>
    </row>
    <row r="1389" spans="1:4" x14ac:dyDescent="0.2">
      <c r="A1389" s="334"/>
      <c r="B1389" s="335"/>
      <c r="C1389" s="335"/>
      <c r="D1389" s="335"/>
    </row>
    <row r="1390" spans="1:4" x14ac:dyDescent="0.2">
      <c r="A1390" s="334"/>
      <c r="B1390" s="335"/>
      <c r="C1390" s="335"/>
      <c r="D1390" s="335"/>
    </row>
    <row r="1391" spans="1:4" x14ac:dyDescent="0.2">
      <c r="A1391" s="334"/>
      <c r="B1391" s="335"/>
      <c r="C1391" s="335"/>
      <c r="D1391" s="335"/>
    </row>
    <row r="1392" spans="1:4" x14ac:dyDescent="0.2">
      <c r="A1392" s="334"/>
      <c r="B1392" s="335"/>
      <c r="C1392" s="335"/>
      <c r="D1392" s="335"/>
    </row>
    <row r="1393" spans="1:4" x14ac:dyDescent="0.2">
      <c r="A1393" s="334"/>
      <c r="B1393" s="335"/>
      <c r="C1393" s="335"/>
      <c r="D1393" s="335"/>
    </row>
    <row r="1394" spans="1:4" x14ac:dyDescent="0.2">
      <c r="A1394" s="334"/>
      <c r="B1394" s="335"/>
      <c r="C1394" s="335"/>
      <c r="D1394" s="335"/>
    </row>
    <row r="1395" spans="1:4" x14ac:dyDescent="0.2">
      <c r="A1395" s="334"/>
      <c r="B1395" s="335"/>
      <c r="C1395" s="335"/>
      <c r="D1395" s="335"/>
    </row>
    <row r="1396" spans="1:4" x14ac:dyDescent="0.2">
      <c r="A1396" s="334"/>
      <c r="B1396" s="335"/>
      <c r="C1396" s="335"/>
      <c r="D1396" s="335"/>
    </row>
    <row r="1397" spans="1:4" x14ac:dyDescent="0.2">
      <c r="A1397" s="334"/>
      <c r="B1397" s="335"/>
      <c r="C1397" s="335"/>
      <c r="D1397" s="335"/>
    </row>
    <row r="1398" spans="1:4" x14ac:dyDescent="0.2">
      <c r="A1398" s="334"/>
      <c r="B1398" s="335"/>
      <c r="C1398" s="335"/>
      <c r="D1398" s="335"/>
    </row>
    <row r="1399" spans="1:4" x14ac:dyDescent="0.2">
      <c r="A1399" s="334"/>
      <c r="B1399" s="335"/>
      <c r="C1399" s="335"/>
      <c r="D1399" s="335"/>
    </row>
    <row r="1400" spans="1:4" x14ac:dyDescent="0.2">
      <c r="A1400" s="334"/>
      <c r="B1400" s="335"/>
      <c r="C1400" s="335"/>
      <c r="D1400" s="335"/>
    </row>
    <row r="1401" spans="1:4" x14ac:dyDescent="0.2">
      <c r="A1401" s="334"/>
      <c r="B1401" s="335"/>
      <c r="C1401" s="335"/>
      <c r="D1401" s="335"/>
    </row>
    <row r="1402" spans="1:4" x14ac:dyDescent="0.2">
      <c r="A1402" s="334"/>
      <c r="B1402" s="335"/>
      <c r="C1402" s="335"/>
      <c r="D1402" s="335"/>
    </row>
    <row r="1403" spans="1:4" x14ac:dyDescent="0.2">
      <c r="A1403" s="334"/>
      <c r="B1403" s="335"/>
      <c r="C1403" s="335"/>
      <c r="D1403" s="335"/>
    </row>
    <row r="1404" spans="1:4" x14ac:dyDescent="0.2">
      <c r="A1404" s="334"/>
      <c r="B1404" s="335"/>
      <c r="C1404" s="335"/>
      <c r="D1404" s="335"/>
    </row>
    <row r="1405" spans="1:4" x14ac:dyDescent="0.2">
      <c r="A1405" s="334"/>
      <c r="B1405" s="335"/>
      <c r="C1405" s="335"/>
      <c r="D1405" s="335"/>
    </row>
    <row r="1406" spans="1:4" x14ac:dyDescent="0.2">
      <c r="A1406" s="334"/>
      <c r="B1406" s="335"/>
      <c r="C1406" s="335"/>
      <c r="D1406" s="335"/>
    </row>
    <row r="1407" spans="1:4" x14ac:dyDescent="0.2">
      <c r="A1407" s="334"/>
      <c r="B1407" s="335"/>
      <c r="C1407" s="335"/>
      <c r="D1407" s="335"/>
    </row>
    <row r="1408" spans="1:4" x14ac:dyDescent="0.2">
      <c r="A1408" s="334"/>
      <c r="B1408" s="335"/>
      <c r="C1408" s="335"/>
      <c r="D1408" s="335"/>
    </row>
    <row r="1409" spans="1:4" x14ac:dyDescent="0.2">
      <c r="A1409" s="334"/>
      <c r="B1409" s="335"/>
      <c r="C1409" s="335"/>
      <c r="D1409" s="335"/>
    </row>
    <row r="1410" spans="1:4" x14ac:dyDescent="0.2">
      <c r="A1410" s="334"/>
      <c r="B1410" s="335"/>
      <c r="C1410" s="335"/>
      <c r="D1410" s="335"/>
    </row>
    <row r="1411" spans="1:4" x14ac:dyDescent="0.2">
      <c r="A1411" s="334"/>
      <c r="B1411" s="335"/>
      <c r="C1411" s="335"/>
      <c r="D1411" s="335"/>
    </row>
    <row r="1412" spans="1:4" x14ac:dyDescent="0.2">
      <c r="A1412" s="334"/>
      <c r="B1412" s="335"/>
      <c r="C1412" s="335"/>
      <c r="D1412" s="335"/>
    </row>
    <row r="1413" spans="1:4" x14ac:dyDescent="0.2">
      <c r="A1413" s="334"/>
      <c r="B1413" s="335"/>
      <c r="C1413" s="335"/>
      <c r="D1413" s="335"/>
    </row>
    <row r="1414" spans="1:4" x14ac:dyDescent="0.2">
      <c r="A1414" s="334"/>
      <c r="B1414" s="335"/>
      <c r="C1414" s="335"/>
      <c r="D1414" s="335"/>
    </row>
    <row r="1415" spans="1:4" x14ac:dyDescent="0.2">
      <c r="A1415" s="334"/>
      <c r="B1415" s="335"/>
      <c r="C1415" s="335"/>
      <c r="D1415" s="335"/>
    </row>
    <row r="1416" spans="1:4" x14ac:dyDescent="0.2">
      <c r="A1416" s="334"/>
      <c r="B1416" s="335"/>
      <c r="C1416" s="335"/>
      <c r="D1416" s="335"/>
    </row>
    <row r="1417" spans="1:4" x14ac:dyDescent="0.2">
      <c r="A1417" s="334"/>
      <c r="B1417" s="335"/>
      <c r="C1417" s="335"/>
      <c r="D1417" s="335"/>
    </row>
    <row r="1418" spans="1:4" x14ac:dyDescent="0.2">
      <c r="A1418" s="334"/>
      <c r="B1418" s="335"/>
      <c r="C1418" s="335"/>
      <c r="D1418" s="335"/>
    </row>
    <row r="1419" spans="1:4" x14ac:dyDescent="0.2">
      <c r="A1419" s="334"/>
      <c r="B1419" s="335"/>
      <c r="C1419" s="335"/>
      <c r="D1419" s="335"/>
    </row>
    <row r="1420" spans="1:4" x14ac:dyDescent="0.2">
      <c r="A1420" s="334"/>
      <c r="B1420" s="335"/>
      <c r="C1420" s="335"/>
      <c r="D1420" s="335"/>
    </row>
    <row r="1421" spans="1:4" x14ac:dyDescent="0.2">
      <c r="A1421" s="334"/>
      <c r="B1421" s="335"/>
      <c r="C1421" s="335"/>
      <c r="D1421" s="335"/>
    </row>
    <row r="1422" spans="1:4" x14ac:dyDescent="0.2">
      <c r="A1422" s="334"/>
      <c r="B1422" s="335"/>
      <c r="C1422" s="335"/>
      <c r="D1422" s="335"/>
    </row>
    <row r="1423" spans="1:4" x14ac:dyDescent="0.2">
      <c r="A1423" s="334"/>
      <c r="B1423" s="335"/>
      <c r="C1423" s="335"/>
      <c r="D1423" s="335"/>
    </row>
    <row r="1424" spans="1:4" x14ac:dyDescent="0.2">
      <c r="A1424" s="334"/>
      <c r="B1424" s="335"/>
      <c r="C1424" s="335"/>
      <c r="D1424" s="335"/>
    </row>
    <row r="1425" spans="1:4" x14ac:dyDescent="0.2">
      <c r="A1425" s="334"/>
      <c r="B1425" s="335"/>
      <c r="C1425" s="335"/>
      <c r="D1425" s="335"/>
    </row>
    <row r="1426" spans="1:4" x14ac:dyDescent="0.2">
      <c r="A1426" s="334"/>
      <c r="B1426" s="335"/>
      <c r="C1426" s="335"/>
      <c r="D1426" s="335"/>
    </row>
    <row r="1427" spans="1:4" x14ac:dyDescent="0.2">
      <c r="A1427" s="334"/>
      <c r="B1427" s="335"/>
      <c r="C1427" s="335"/>
      <c r="D1427" s="335"/>
    </row>
    <row r="1428" spans="1:4" x14ac:dyDescent="0.2">
      <c r="A1428" s="334"/>
      <c r="B1428" s="335"/>
      <c r="C1428" s="335"/>
      <c r="D1428" s="335"/>
    </row>
    <row r="1429" spans="1:4" x14ac:dyDescent="0.2">
      <c r="A1429" s="334"/>
      <c r="B1429" s="335"/>
      <c r="C1429" s="335"/>
      <c r="D1429" s="335"/>
    </row>
    <row r="1430" spans="1:4" x14ac:dyDescent="0.2">
      <c r="A1430" s="334"/>
      <c r="B1430" s="335"/>
      <c r="C1430" s="335"/>
      <c r="D1430" s="335"/>
    </row>
    <row r="1431" spans="1:4" x14ac:dyDescent="0.2">
      <c r="A1431" s="334"/>
      <c r="B1431" s="335"/>
      <c r="C1431" s="335"/>
      <c r="D1431" s="335"/>
    </row>
    <row r="1432" spans="1:4" x14ac:dyDescent="0.2">
      <c r="A1432" s="334"/>
      <c r="B1432" s="335"/>
      <c r="C1432" s="335"/>
      <c r="D1432" s="335"/>
    </row>
    <row r="1433" spans="1:4" x14ac:dyDescent="0.2">
      <c r="A1433" s="334"/>
      <c r="B1433" s="335"/>
      <c r="C1433" s="335"/>
      <c r="D1433" s="335"/>
    </row>
    <row r="1434" spans="1:4" x14ac:dyDescent="0.2">
      <c r="A1434" s="334"/>
      <c r="B1434" s="335"/>
      <c r="C1434" s="335"/>
      <c r="D1434" s="335"/>
    </row>
    <row r="1435" spans="1:4" x14ac:dyDescent="0.2">
      <c r="A1435" s="334"/>
      <c r="B1435" s="335"/>
      <c r="C1435" s="335"/>
      <c r="D1435" s="335"/>
    </row>
    <row r="1436" spans="1:4" x14ac:dyDescent="0.2">
      <c r="A1436" s="334"/>
      <c r="B1436" s="335"/>
      <c r="C1436" s="335"/>
      <c r="D1436" s="335"/>
    </row>
    <row r="1437" spans="1:4" x14ac:dyDescent="0.2">
      <c r="A1437" s="334"/>
      <c r="B1437" s="335"/>
      <c r="C1437" s="335"/>
      <c r="D1437" s="335"/>
    </row>
    <row r="1438" spans="1:4" x14ac:dyDescent="0.2">
      <c r="A1438" s="334"/>
      <c r="B1438" s="335"/>
      <c r="C1438" s="335"/>
      <c r="D1438" s="335"/>
    </row>
    <row r="1439" spans="1:4" x14ac:dyDescent="0.2">
      <c r="A1439" s="334"/>
      <c r="B1439" s="335"/>
      <c r="C1439" s="335"/>
      <c r="D1439" s="335"/>
    </row>
    <row r="1440" spans="1:4" x14ac:dyDescent="0.2">
      <c r="A1440" s="334"/>
      <c r="B1440" s="335"/>
      <c r="C1440" s="335"/>
      <c r="D1440" s="335"/>
    </row>
    <row r="1441" spans="1:4" x14ac:dyDescent="0.2">
      <c r="A1441" s="334"/>
      <c r="B1441" s="335"/>
      <c r="C1441" s="335"/>
      <c r="D1441" s="335"/>
    </row>
    <row r="1442" spans="1:4" x14ac:dyDescent="0.2">
      <c r="A1442" s="334"/>
      <c r="B1442" s="335"/>
      <c r="C1442" s="335"/>
      <c r="D1442" s="335"/>
    </row>
    <row r="1443" spans="1:4" x14ac:dyDescent="0.2">
      <c r="A1443" s="334"/>
      <c r="B1443" s="335"/>
      <c r="C1443" s="335"/>
      <c r="D1443" s="335"/>
    </row>
    <row r="1444" spans="1:4" x14ac:dyDescent="0.2">
      <c r="A1444" s="334"/>
      <c r="B1444" s="335"/>
      <c r="C1444" s="335"/>
      <c r="D1444" s="335"/>
    </row>
    <row r="1445" spans="1:4" x14ac:dyDescent="0.2">
      <c r="A1445" s="334"/>
      <c r="B1445" s="335"/>
      <c r="C1445" s="335"/>
      <c r="D1445" s="335"/>
    </row>
    <row r="1446" spans="1:4" x14ac:dyDescent="0.2">
      <c r="A1446" s="334"/>
      <c r="B1446" s="335"/>
      <c r="C1446" s="335"/>
      <c r="D1446" s="335"/>
    </row>
    <row r="1447" spans="1:4" x14ac:dyDescent="0.2">
      <c r="A1447" s="334"/>
      <c r="B1447" s="335"/>
      <c r="C1447" s="335"/>
      <c r="D1447" s="335"/>
    </row>
    <row r="1448" spans="1:4" x14ac:dyDescent="0.2">
      <c r="A1448" s="334"/>
      <c r="B1448" s="335"/>
      <c r="C1448" s="335"/>
      <c r="D1448" s="335"/>
    </row>
    <row r="1449" spans="1:4" x14ac:dyDescent="0.2">
      <c r="A1449" s="334"/>
      <c r="B1449" s="335"/>
      <c r="C1449" s="335"/>
      <c r="D1449" s="335"/>
    </row>
    <row r="1450" spans="1:4" x14ac:dyDescent="0.2">
      <c r="A1450" s="334"/>
      <c r="B1450" s="335"/>
      <c r="C1450" s="335"/>
      <c r="D1450" s="335"/>
    </row>
    <row r="1451" spans="1:4" x14ac:dyDescent="0.2">
      <c r="A1451" s="334"/>
      <c r="B1451" s="335"/>
      <c r="C1451" s="335"/>
      <c r="D1451" s="335"/>
    </row>
    <row r="1452" spans="1:4" x14ac:dyDescent="0.2">
      <c r="A1452" s="334"/>
      <c r="B1452" s="335"/>
      <c r="C1452" s="335"/>
      <c r="D1452" s="335"/>
    </row>
    <row r="1453" spans="1:4" x14ac:dyDescent="0.2">
      <c r="A1453" s="334"/>
      <c r="B1453" s="335"/>
      <c r="C1453" s="335"/>
      <c r="D1453" s="335"/>
    </row>
    <row r="1454" spans="1:4" x14ac:dyDescent="0.2">
      <c r="A1454" s="334"/>
      <c r="B1454" s="335"/>
      <c r="C1454" s="335"/>
      <c r="D1454" s="335"/>
    </row>
    <row r="1455" spans="1:4" x14ac:dyDescent="0.2">
      <c r="A1455" s="334"/>
      <c r="B1455" s="335"/>
      <c r="C1455" s="335"/>
      <c r="D1455" s="335"/>
    </row>
    <row r="1456" spans="1:4" x14ac:dyDescent="0.2">
      <c r="A1456" s="334"/>
      <c r="B1456" s="335"/>
      <c r="C1456" s="335"/>
      <c r="D1456" s="335"/>
    </row>
    <row r="1457" spans="1:4" x14ac:dyDescent="0.2">
      <c r="A1457" s="334"/>
      <c r="B1457" s="335"/>
      <c r="C1457" s="335"/>
      <c r="D1457" s="335"/>
    </row>
    <row r="1458" spans="1:4" x14ac:dyDescent="0.2">
      <c r="A1458" s="334"/>
      <c r="B1458" s="335"/>
      <c r="C1458" s="335"/>
      <c r="D1458" s="335"/>
    </row>
    <row r="1459" spans="1:4" x14ac:dyDescent="0.2">
      <c r="A1459" s="334"/>
      <c r="B1459" s="335"/>
      <c r="C1459" s="335"/>
      <c r="D1459" s="335"/>
    </row>
    <row r="1460" spans="1:4" x14ac:dyDescent="0.2">
      <c r="A1460" s="334"/>
      <c r="B1460" s="335"/>
      <c r="C1460" s="335"/>
      <c r="D1460" s="335"/>
    </row>
    <row r="1461" spans="1:4" x14ac:dyDescent="0.2">
      <c r="A1461" s="334"/>
      <c r="B1461" s="335"/>
      <c r="C1461" s="335"/>
      <c r="D1461" s="335"/>
    </row>
    <row r="1462" spans="1:4" x14ac:dyDescent="0.2">
      <c r="A1462" s="334"/>
      <c r="B1462" s="335"/>
      <c r="C1462" s="335"/>
      <c r="D1462" s="335"/>
    </row>
    <row r="1463" spans="1:4" x14ac:dyDescent="0.2">
      <c r="A1463" s="334"/>
      <c r="B1463" s="335"/>
      <c r="C1463" s="335"/>
      <c r="D1463" s="335"/>
    </row>
    <row r="1464" spans="1:4" x14ac:dyDescent="0.2">
      <c r="A1464" s="334"/>
      <c r="B1464" s="335"/>
      <c r="C1464" s="335"/>
      <c r="D1464" s="335"/>
    </row>
    <row r="1465" spans="1:4" x14ac:dyDescent="0.2">
      <c r="A1465" s="334"/>
      <c r="B1465" s="335"/>
      <c r="C1465" s="335"/>
      <c r="D1465" s="335"/>
    </row>
    <row r="1466" spans="1:4" x14ac:dyDescent="0.2">
      <c r="A1466" s="334"/>
      <c r="B1466" s="335"/>
      <c r="C1466" s="335"/>
      <c r="D1466" s="335"/>
    </row>
    <row r="1467" spans="1:4" x14ac:dyDescent="0.2">
      <c r="A1467" s="334"/>
      <c r="B1467" s="335"/>
      <c r="C1467" s="335"/>
      <c r="D1467" s="335"/>
    </row>
    <row r="1468" spans="1:4" x14ac:dyDescent="0.2">
      <c r="A1468" s="334"/>
      <c r="B1468" s="335"/>
      <c r="C1468" s="335"/>
      <c r="D1468" s="335"/>
    </row>
    <row r="1469" spans="1:4" x14ac:dyDescent="0.2">
      <c r="A1469" s="334"/>
      <c r="B1469" s="335"/>
      <c r="C1469" s="335"/>
      <c r="D1469" s="335"/>
    </row>
    <row r="1470" spans="1:4" x14ac:dyDescent="0.2">
      <c r="A1470" s="334"/>
      <c r="B1470" s="335"/>
      <c r="C1470" s="335"/>
      <c r="D1470" s="335"/>
    </row>
    <row r="1471" spans="1:4" x14ac:dyDescent="0.2">
      <c r="A1471" s="334"/>
      <c r="B1471" s="335"/>
      <c r="C1471" s="335"/>
      <c r="D1471" s="335"/>
    </row>
    <row r="1472" spans="1:4" x14ac:dyDescent="0.2">
      <c r="A1472" s="334"/>
      <c r="B1472" s="335"/>
      <c r="C1472" s="335"/>
      <c r="D1472" s="335"/>
    </row>
    <row r="1473" spans="1:4" x14ac:dyDescent="0.2">
      <c r="A1473" s="334"/>
      <c r="B1473" s="335"/>
      <c r="C1473" s="335"/>
      <c r="D1473" s="335"/>
    </row>
    <row r="1474" spans="1:4" x14ac:dyDescent="0.2">
      <c r="A1474" s="334"/>
      <c r="B1474" s="335"/>
      <c r="C1474" s="335"/>
      <c r="D1474" s="335"/>
    </row>
    <row r="1475" spans="1:4" x14ac:dyDescent="0.2">
      <c r="A1475" s="334"/>
      <c r="B1475" s="335"/>
      <c r="C1475" s="335"/>
      <c r="D1475" s="335"/>
    </row>
    <row r="1476" spans="1:4" x14ac:dyDescent="0.2">
      <c r="A1476" s="334"/>
      <c r="B1476" s="335"/>
      <c r="C1476" s="335"/>
      <c r="D1476" s="335"/>
    </row>
    <row r="1477" spans="1:4" x14ac:dyDescent="0.2">
      <c r="A1477" s="334"/>
      <c r="B1477" s="335"/>
      <c r="C1477" s="335"/>
      <c r="D1477" s="335"/>
    </row>
    <row r="1478" spans="1:4" x14ac:dyDescent="0.2">
      <c r="A1478" s="334"/>
      <c r="B1478" s="335"/>
      <c r="C1478" s="335"/>
      <c r="D1478" s="335"/>
    </row>
    <row r="1479" spans="1:4" x14ac:dyDescent="0.2">
      <c r="A1479" s="334"/>
      <c r="B1479" s="335"/>
      <c r="C1479" s="335"/>
      <c r="D1479" s="335"/>
    </row>
    <row r="1480" spans="1:4" x14ac:dyDescent="0.2">
      <c r="A1480" s="334"/>
      <c r="B1480" s="335"/>
      <c r="C1480" s="335"/>
      <c r="D1480" s="335"/>
    </row>
    <row r="1481" spans="1:4" x14ac:dyDescent="0.2">
      <c r="A1481" s="334"/>
      <c r="B1481" s="335"/>
      <c r="C1481" s="335"/>
      <c r="D1481" s="335"/>
    </row>
    <row r="1482" spans="1:4" x14ac:dyDescent="0.2">
      <c r="A1482" s="334"/>
      <c r="B1482" s="335"/>
      <c r="C1482" s="335"/>
      <c r="D1482" s="335"/>
    </row>
    <row r="1483" spans="1:4" x14ac:dyDescent="0.2">
      <c r="A1483" s="334"/>
      <c r="B1483" s="335"/>
      <c r="C1483" s="335"/>
      <c r="D1483" s="335"/>
    </row>
    <row r="1484" spans="1:4" x14ac:dyDescent="0.2">
      <c r="A1484" s="334"/>
      <c r="B1484" s="335"/>
      <c r="C1484" s="335"/>
      <c r="D1484" s="335"/>
    </row>
    <row r="1485" spans="1:4" x14ac:dyDescent="0.2">
      <c r="A1485" s="334"/>
      <c r="B1485" s="335"/>
      <c r="C1485" s="335"/>
      <c r="D1485" s="335"/>
    </row>
    <row r="1486" spans="1:4" x14ac:dyDescent="0.2">
      <c r="A1486" s="334"/>
      <c r="B1486" s="335"/>
      <c r="C1486" s="335"/>
      <c r="D1486" s="335"/>
    </row>
    <row r="1487" spans="1:4" x14ac:dyDescent="0.2">
      <c r="A1487" s="334"/>
      <c r="B1487" s="335"/>
      <c r="C1487" s="335"/>
      <c r="D1487" s="335"/>
    </row>
    <row r="1488" spans="1:4" x14ac:dyDescent="0.2">
      <c r="A1488" s="334"/>
      <c r="B1488" s="335"/>
      <c r="C1488" s="335"/>
      <c r="D1488" s="335"/>
    </row>
    <row r="1489" spans="1:4" x14ac:dyDescent="0.2">
      <c r="A1489" s="334"/>
      <c r="B1489" s="335"/>
      <c r="C1489" s="335"/>
      <c r="D1489" s="335"/>
    </row>
    <row r="1490" spans="1:4" x14ac:dyDescent="0.2">
      <c r="A1490" s="334"/>
      <c r="B1490" s="335"/>
      <c r="C1490" s="335"/>
      <c r="D1490" s="335"/>
    </row>
    <row r="1491" spans="1:4" x14ac:dyDescent="0.2">
      <c r="A1491" s="334"/>
      <c r="B1491" s="335"/>
      <c r="C1491" s="335"/>
      <c r="D1491" s="335"/>
    </row>
    <row r="1492" spans="1:4" x14ac:dyDescent="0.2">
      <c r="A1492" s="334"/>
      <c r="B1492" s="335"/>
      <c r="C1492" s="335"/>
      <c r="D1492" s="335"/>
    </row>
    <row r="1493" spans="1:4" x14ac:dyDescent="0.2">
      <c r="A1493" s="334"/>
      <c r="B1493" s="335"/>
      <c r="C1493" s="335"/>
      <c r="D1493" s="335"/>
    </row>
    <row r="1494" spans="1:4" x14ac:dyDescent="0.2">
      <c r="A1494" s="334"/>
      <c r="B1494" s="335"/>
      <c r="C1494" s="335"/>
      <c r="D1494" s="335"/>
    </row>
    <row r="1495" spans="1:4" x14ac:dyDescent="0.2">
      <c r="A1495" s="334"/>
      <c r="B1495" s="335"/>
      <c r="C1495" s="335"/>
      <c r="D1495" s="335"/>
    </row>
    <row r="1496" spans="1:4" x14ac:dyDescent="0.2">
      <c r="A1496" s="334"/>
      <c r="B1496" s="335"/>
      <c r="C1496" s="335"/>
      <c r="D1496" s="335"/>
    </row>
    <row r="1497" spans="1:4" x14ac:dyDescent="0.2">
      <c r="A1497" s="334"/>
      <c r="B1497" s="335"/>
      <c r="C1497" s="335"/>
      <c r="D1497" s="335"/>
    </row>
    <row r="1498" spans="1:4" x14ac:dyDescent="0.2">
      <c r="A1498" s="334"/>
      <c r="B1498" s="335"/>
      <c r="C1498" s="335"/>
      <c r="D1498" s="335"/>
    </row>
    <row r="1499" spans="1:4" x14ac:dyDescent="0.2">
      <c r="A1499" s="334"/>
      <c r="B1499" s="335"/>
      <c r="C1499" s="335"/>
      <c r="D1499" s="335"/>
    </row>
    <row r="1500" spans="1:4" x14ac:dyDescent="0.2">
      <c r="A1500" s="334"/>
      <c r="B1500" s="335"/>
      <c r="C1500" s="335"/>
      <c r="D1500" s="335"/>
    </row>
    <row r="1501" spans="1:4" x14ac:dyDescent="0.2">
      <c r="A1501" s="334"/>
      <c r="B1501" s="335"/>
      <c r="C1501" s="335"/>
      <c r="D1501" s="335"/>
    </row>
    <row r="1502" spans="1:4" x14ac:dyDescent="0.2">
      <c r="A1502" s="334"/>
      <c r="B1502" s="335"/>
      <c r="C1502" s="335"/>
      <c r="D1502" s="335"/>
    </row>
    <row r="1503" spans="1:4" x14ac:dyDescent="0.2">
      <c r="A1503" s="334"/>
      <c r="B1503" s="335"/>
      <c r="C1503" s="335"/>
      <c r="D1503" s="335"/>
    </row>
    <row r="1504" spans="1:4" x14ac:dyDescent="0.2">
      <c r="A1504" s="334"/>
      <c r="B1504" s="335"/>
      <c r="C1504" s="335"/>
      <c r="D1504" s="335"/>
    </row>
    <row r="1505" spans="1:4" x14ac:dyDescent="0.2">
      <c r="A1505" s="334"/>
      <c r="B1505" s="335"/>
      <c r="C1505" s="335"/>
      <c r="D1505" s="335"/>
    </row>
    <row r="1506" spans="1:4" x14ac:dyDescent="0.2">
      <c r="A1506" s="334"/>
      <c r="B1506" s="335"/>
      <c r="C1506" s="335"/>
      <c r="D1506" s="335"/>
    </row>
    <row r="1507" spans="1:4" x14ac:dyDescent="0.2">
      <c r="A1507" s="334"/>
      <c r="B1507" s="335"/>
      <c r="C1507" s="335"/>
      <c r="D1507" s="335"/>
    </row>
    <row r="1508" spans="1:4" x14ac:dyDescent="0.2">
      <c r="A1508" s="334"/>
      <c r="B1508" s="335"/>
      <c r="C1508" s="335"/>
      <c r="D1508" s="335"/>
    </row>
    <row r="1509" spans="1:4" x14ac:dyDescent="0.2">
      <c r="A1509" s="334"/>
      <c r="B1509" s="335"/>
      <c r="C1509" s="335"/>
      <c r="D1509" s="335"/>
    </row>
    <row r="1510" spans="1:4" x14ac:dyDescent="0.2">
      <c r="A1510" s="334"/>
      <c r="B1510" s="335"/>
      <c r="C1510" s="335"/>
      <c r="D1510" s="335"/>
    </row>
    <row r="1511" spans="1:4" x14ac:dyDescent="0.2">
      <c r="A1511" s="334"/>
      <c r="B1511" s="335"/>
      <c r="C1511" s="335"/>
      <c r="D1511" s="335"/>
    </row>
    <row r="1512" spans="1:4" x14ac:dyDescent="0.2">
      <c r="A1512" s="334"/>
      <c r="B1512" s="335"/>
      <c r="C1512" s="335"/>
      <c r="D1512" s="335"/>
    </row>
    <row r="1513" spans="1:4" x14ac:dyDescent="0.2">
      <c r="A1513" s="334"/>
      <c r="B1513" s="335"/>
      <c r="C1513" s="335"/>
      <c r="D1513" s="335"/>
    </row>
    <row r="1514" spans="1:4" x14ac:dyDescent="0.2">
      <c r="A1514" s="334"/>
      <c r="B1514" s="335"/>
      <c r="C1514" s="335"/>
      <c r="D1514" s="335"/>
    </row>
    <row r="1515" spans="1:4" x14ac:dyDescent="0.2">
      <c r="A1515" s="334"/>
      <c r="B1515" s="335"/>
      <c r="C1515" s="335"/>
      <c r="D1515" s="335"/>
    </row>
    <row r="1516" spans="1:4" x14ac:dyDescent="0.2">
      <c r="A1516" s="334"/>
      <c r="B1516" s="335"/>
      <c r="C1516" s="335"/>
      <c r="D1516" s="335"/>
    </row>
    <row r="1517" spans="1:4" x14ac:dyDescent="0.2">
      <c r="A1517" s="334"/>
      <c r="B1517" s="335"/>
      <c r="C1517" s="335"/>
      <c r="D1517" s="335"/>
    </row>
    <row r="1518" spans="1:4" x14ac:dyDescent="0.2">
      <c r="A1518" s="334"/>
      <c r="B1518" s="335"/>
      <c r="C1518" s="335"/>
      <c r="D1518" s="335"/>
    </row>
    <row r="1519" spans="1:4" x14ac:dyDescent="0.2">
      <c r="A1519" s="334"/>
      <c r="B1519" s="335"/>
      <c r="C1519" s="335"/>
      <c r="D1519" s="335"/>
    </row>
    <row r="1520" spans="1:4" x14ac:dyDescent="0.2">
      <c r="A1520" s="334"/>
      <c r="B1520" s="335"/>
      <c r="C1520" s="335"/>
      <c r="D1520" s="335"/>
    </row>
    <row r="1521" spans="1:4" x14ac:dyDescent="0.2">
      <c r="A1521" s="334"/>
      <c r="B1521" s="335"/>
      <c r="C1521" s="335"/>
      <c r="D1521" s="335"/>
    </row>
    <row r="1522" spans="1:4" x14ac:dyDescent="0.2">
      <c r="A1522" s="334"/>
      <c r="B1522" s="335"/>
      <c r="C1522" s="335"/>
      <c r="D1522" s="335"/>
    </row>
    <row r="1523" spans="1:4" x14ac:dyDescent="0.2">
      <c r="A1523" s="334"/>
      <c r="B1523" s="335"/>
      <c r="C1523" s="335"/>
      <c r="D1523" s="335"/>
    </row>
    <row r="1524" spans="1:4" x14ac:dyDescent="0.2">
      <c r="A1524" s="334"/>
      <c r="B1524" s="335"/>
      <c r="C1524" s="335"/>
      <c r="D1524" s="335"/>
    </row>
    <row r="1525" spans="1:4" x14ac:dyDescent="0.2">
      <c r="A1525" s="334"/>
      <c r="B1525" s="335"/>
      <c r="C1525" s="335"/>
      <c r="D1525" s="335"/>
    </row>
    <row r="1526" spans="1:4" x14ac:dyDescent="0.2">
      <c r="A1526" s="334"/>
      <c r="B1526" s="335"/>
      <c r="C1526" s="335"/>
      <c r="D1526" s="335"/>
    </row>
    <row r="1527" spans="1:4" x14ac:dyDescent="0.2">
      <c r="A1527" s="334"/>
      <c r="B1527" s="335"/>
      <c r="C1527" s="335"/>
      <c r="D1527" s="335"/>
    </row>
    <row r="1528" spans="1:4" x14ac:dyDescent="0.2">
      <c r="A1528" s="334"/>
      <c r="B1528" s="335"/>
      <c r="C1528" s="335"/>
      <c r="D1528" s="335"/>
    </row>
    <row r="1529" spans="1:4" x14ac:dyDescent="0.2">
      <c r="A1529" s="334"/>
      <c r="B1529" s="335"/>
      <c r="C1529" s="335"/>
      <c r="D1529" s="335"/>
    </row>
    <row r="1530" spans="1:4" x14ac:dyDescent="0.2">
      <c r="A1530" s="334"/>
      <c r="B1530" s="335"/>
      <c r="C1530" s="335"/>
      <c r="D1530" s="335"/>
    </row>
    <row r="1531" spans="1:4" x14ac:dyDescent="0.2">
      <c r="A1531" s="334"/>
      <c r="B1531" s="335"/>
      <c r="C1531" s="335"/>
      <c r="D1531" s="335"/>
    </row>
    <row r="1532" spans="1:4" x14ac:dyDescent="0.2">
      <c r="A1532" s="334"/>
      <c r="B1532" s="335"/>
      <c r="C1532" s="335"/>
      <c r="D1532" s="335"/>
    </row>
    <row r="1533" spans="1:4" x14ac:dyDescent="0.2">
      <c r="A1533" s="334"/>
      <c r="B1533" s="335"/>
      <c r="C1533" s="335"/>
      <c r="D1533" s="335"/>
    </row>
    <row r="1534" spans="1:4" x14ac:dyDescent="0.2">
      <c r="A1534" s="334"/>
      <c r="B1534" s="335"/>
      <c r="C1534" s="335"/>
      <c r="D1534" s="335"/>
    </row>
    <row r="1535" spans="1:4" x14ac:dyDescent="0.2">
      <c r="A1535" s="334"/>
      <c r="B1535" s="335"/>
      <c r="C1535" s="335"/>
      <c r="D1535" s="335"/>
    </row>
    <row r="1536" spans="1:4" x14ac:dyDescent="0.2">
      <c r="A1536" s="334"/>
      <c r="B1536" s="335"/>
      <c r="C1536" s="335"/>
      <c r="D1536" s="335"/>
    </row>
    <row r="1537" spans="1:4" x14ac:dyDescent="0.2">
      <c r="A1537" s="334"/>
      <c r="B1537" s="335"/>
      <c r="C1537" s="335"/>
      <c r="D1537" s="335"/>
    </row>
    <row r="1538" spans="1:4" x14ac:dyDescent="0.2">
      <c r="A1538" s="334"/>
      <c r="B1538" s="335"/>
      <c r="C1538" s="335"/>
      <c r="D1538" s="335"/>
    </row>
    <row r="1539" spans="1:4" x14ac:dyDescent="0.2">
      <c r="A1539" s="334"/>
      <c r="B1539" s="335"/>
      <c r="C1539" s="335"/>
      <c r="D1539" s="335"/>
    </row>
    <row r="1540" spans="1:4" x14ac:dyDescent="0.2">
      <c r="A1540" s="334"/>
      <c r="B1540" s="335"/>
      <c r="C1540" s="335"/>
      <c r="D1540" s="335"/>
    </row>
    <row r="1541" spans="1:4" x14ac:dyDescent="0.2">
      <c r="A1541" s="334"/>
      <c r="B1541" s="335"/>
      <c r="C1541" s="335"/>
      <c r="D1541" s="335"/>
    </row>
    <row r="1542" spans="1:4" x14ac:dyDescent="0.2">
      <c r="A1542" s="334"/>
      <c r="B1542" s="335"/>
      <c r="C1542" s="335"/>
      <c r="D1542" s="335"/>
    </row>
    <row r="1543" spans="1:4" x14ac:dyDescent="0.2">
      <c r="A1543" s="334"/>
      <c r="B1543" s="335"/>
      <c r="C1543" s="335"/>
      <c r="D1543" s="335"/>
    </row>
    <row r="1544" spans="1:4" x14ac:dyDescent="0.2">
      <c r="A1544" s="334"/>
      <c r="B1544" s="335"/>
      <c r="C1544" s="335"/>
      <c r="D1544" s="335"/>
    </row>
    <row r="1545" spans="1:4" x14ac:dyDescent="0.2">
      <c r="A1545" s="334"/>
      <c r="B1545" s="335"/>
      <c r="C1545" s="335"/>
      <c r="D1545" s="335"/>
    </row>
    <row r="1546" spans="1:4" x14ac:dyDescent="0.2">
      <c r="A1546" s="334"/>
      <c r="B1546" s="335"/>
      <c r="C1546" s="335"/>
      <c r="D1546" s="335"/>
    </row>
    <row r="1547" spans="1:4" x14ac:dyDescent="0.2">
      <c r="A1547" s="334"/>
      <c r="B1547" s="335"/>
      <c r="C1547" s="335"/>
      <c r="D1547" s="335"/>
    </row>
    <row r="1548" spans="1:4" x14ac:dyDescent="0.2">
      <c r="A1548" s="334"/>
      <c r="B1548" s="335"/>
      <c r="C1548" s="335"/>
      <c r="D1548" s="335"/>
    </row>
    <row r="1549" spans="1:4" x14ac:dyDescent="0.2">
      <c r="A1549" s="334"/>
      <c r="B1549" s="335"/>
      <c r="C1549" s="335"/>
      <c r="D1549" s="335"/>
    </row>
    <row r="1550" spans="1:4" x14ac:dyDescent="0.2">
      <c r="A1550" s="334"/>
      <c r="B1550" s="335"/>
      <c r="C1550" s="335"/>
      <c r="D1550" s="335"/>
    </row>
    <row r="1551" spans="1:4" x14ac:dyDescent="0.2">
      <c r="A1551" s="334"/>
      <c r="B1551" s="335"/>
      <c r="C1551" s="335"/>
      <c r="D1551" s="335"/>
    </row>
    <row r="1552" spans="1:4" x14ac:dyDescent="0.2">
      <c r="A1552" s="334"/>
      <c r="B1552" s="335"/>
      <c r="C1552" s="335"/>
      <c r="D1552" s="335"/>
    </row>
    <row r="1553" spans="1:4" x14ac:dyDescent="0.2">
      <c r="A1553" s="334"/>
      <c r="B1553" s="335"/>
      <c r="C1553" s="335"/>
      <c r="D1553" s="335"/>
    </row>
    <row r="1554" spans="1:4" x14ac:dyDescent="0.2">
      <c r="A1554" s="334"/>
      <c r="B1554" s="335"/>
      <c r="C1554" s="335"/>
      <c r="D1554" s="335"/>
    </row>
    <row r="1555" spans="1:4" x14ac:dyDescent="0.2">
      <c r="A1555" s="334"/>
      <c r="B1555" s="335"/>
      <c r="C1555" s="335"/>
      <c r="D1555" s="335"/>
    </row>
    <row r="1556" spans="1:4" x14ac:dyDescent="0.2">
      <c r="A1556" s="334"/>
      <c r="B1556" s="335"/>
      <c r="C1556" s="335"/>
      <c r="D1556" s="335"/>
    </row>
    <row r="1557" spans="1:4" x14ac:dyDescent="0.2">
      <c r="A1557" s="334"/>
      <c r="B1557" s="335"/>
      <c r="C1557" s="335"/>
      <c r="D1557" s="335"/>
    </row>
    <row r="1558" spans="1:4" x14ac:dyDescent="0.2">
      <c r="A1558" s="334"/>
      <c r="B1558" s="335"/>
      <c r="C1558" s="335"/>
      <c r="D1558" s="335"/>
    </row>
    <row r="1559" spans="1:4" x14ac:dyDescent="0.2">
      <c r="A1559" s="334"/>
      <c r="B1559" s="335"/>
      <c r="C1559" s="335"/>
      <c r="D1559" s="335"/>
    </row>
    <row r="1560" spans="1:4" x14ac:dyDescent="0.2">
      <c r="A1560" s="334"/>
      <c r="B1560" s="335"/>
      <c r="C1560" s="335"/>
      <c r="D1560" s="335"/>
    </row>
    <row r="1561" spans="1:4" x14ac:dyDescent="0.2">
      <c r="A1561" s="334"/>
      <c r="B1561" s="335"/>
      <c r="C1561" s="335"/>
      <c r="D1561" s="335"/>
    </row>
    <row r="1562" spans="1:4" x14ac:dyDescent="0.2">
      <c r="A1562" s="334"/>
      <c r="B1562" s="335"/>
      <c r="C1562" s="335"/>
      <c r="D1562" s="335"/>
    </row>
    <row r="1563" spans="1:4" x14ac:dyDescent="0.2">
      <c r="A1563" s="334"/>
      <c r="B1563" s="335"/>
      <c r="C1563" s="335"/>
      <c r="D1563" s="335"/>
    </row>
    <row r="1564" spans="1:4" x14ac:dyDescent="0.2">
      <c r="A1564" s="334"/>
      <c r="B1564" s="335"/>
      <c r="C1564" s="335"/>
      <c r="D1564" s="335"/>
    </row>
    <row r="1565" spans="1:4" x14ac:dyDescent="0.2">
      <c r="A1565" s="334"/>
      <c r="B1565" s="335"/>
      <c r="C1565" s="335"/>
      <c r="D1565" s="335"/>
    </row>
    <row r="1566" spans="1:4" x14ac:dyDescent="0.2">
      <c r="A1566" s="334"/>
      <c r="B1566" s="335"/>
      <c r="C1566" s="335"/>
      <c r="D1566" s="335"/>
    </row>
    <row r="1567" spans="1:4" x14ac:dyDescent="0.2">
      <c r="A1567" s="334"/>
      <c r="B1567" s="335"/>
      <c r="C1567" s="335"/>
      <c r="D1567" s="335"/>
    </row>
    <row r="1568" spans="1:4" x14ac:dyDescent="0.2">
      <c r="A1568" s="334"/>
      <c r="B1568" s="335"/>
      <c r="C1568" s="335"/>
      <c r="D1568" s="335"/>
    </row>
    <row r="1569" spans="1:4" x14ac:dyDescent="0.2">
      <c r="A1569" s="334"/>
      <c r="B1569" s="335"/>
      <c r="C1569" s="335"/>
      <c r="D1569" s="335"/>
    </row>
    <row r="1570" spans="1:4" x14ac:dyDescent="0.2">
      <c r="A1570" s="334"/>
      <c r="B1570" s="335"/>
      <c r="C1570" s="335"/>
      <c r="D1570" s="335"/>
    </row>
    <row r="1571" spans="1:4" x14ac:dyDescent="0.2">
      <c r="A1571" s="334"/>
      <c r="B1571" s="335"/>
      <c r="C1571" s="335"/>
      <c r="D1571" s="335"/>
    </row>
    <row r="1572" spans="1:4" x14ac:dyDescent="0.2">
      <c r="A1572" s="334"/>
      <c r="B1572" s="335"/>
      <c r="C1572" s="335"/>
      <c r="D1572" s="335"/>
    </row>
    <row r="1573" spans="1:4" x14ac:dyDescent="0.2">
      <c r="A1573" s="334"/>
      <c r="B1573" s="335"/>
      <c r="C1573" s="335"/>
      <c r="D1573" s="335"/>
    </row>
    <row r="1574" spans="1:4" x14ac:dyDescent="0.2">
      <c r="A1574" s="334"/>
      <c r="B1574" s="335"/>
      <c r="C1574" s="335"/>
      <c r="D1574" s="335"/>
    </row>
    <row r="1575" spans="1:4" x14ac:dyDescent="0.2">
      <c r="A1575" s="334"/>
      <c r="B1575" s="335"/>
      <c r="C1575" s="335"/>
      <c r="D1575" s="335"/>
    </row>
    <row r="1576" spans="1:4" x14ac:dyDescent="0.2">
      <c r="A1576" s="334"/>
      <c r="B1576" s="335"/>
      <c r="C1576" s="335"/>
      <c r="D1576" s="335"/>
    </row>
    <row r="1577" spans="1:4" x14ac:dyDescent="0.2">
      <c r="A1577" s="334"/>
      <c r="B1577" s="335"/>
      <c r="C1577" s="335"/>
      <c r="D1577" s="335"/>
    </row>
    <row r="1578" spans="1:4" x14ac:dyDescent="0.2">
      <c r="A1578" s="334"/>
      <c r="B1578" s="335"/>
      <c r="C1578" s="335"/>
      <c r="D1578" s="335"/>
    </row>
    <row r="1579" spans="1:4" x14ac:dyDescent="0.2">
      <c r="A1579" s="334"/>
      <c r="B1579" s="335"/>
      <c r="C1579" s="335"/>
      <c r="D1579" s="335"/>
    </row>
    <row r="1580" spans="1:4" x14ac:dyDescent="0.2">
      <c r="A1580" s="334"/>
      <c r="B1580" s="335"/>
      <c r="C1580" s="335"/>
      <c r="D1580" s="335"/>
    </row>
    <row r="1581" spans="1:4" x14ac:dyDescent="0.2">
      <c r="A1581" s="334"/>
      <c r="B1581" s="335"/>
      <c r="C1581" s="335"/>
      <c r="D1581" s="335"/>
    </row>
    <row r="1582" spans="1:4" x14ac:dyDescent="0.2">
      <c r="A1582" s="334"/>
      <c r="B1582" s="335"/>
      <c r="C1582" s="335"/>
      <c r="D1582" s="335"/>
    </row>
    <row r="1583" spans="1:4" x14ac:dyDescent="0.2">
      <c r="A1583" s="334"/>
      <c r="B1583" s="335"/>
      <c r="C1583" s="335"/>
      <c r="D1583" s="335"/>
    </row>
    <row r="1584" spans="1:4" x14ac:dyDescent="0.2">
      <c r="A1584" s="334"/>
      <c r="B1584" s="335"/>
      <c r="C1584" s="335"/>
      <c r="D1584" s="335"/>
    </row>
    <row r="1585" spans="1:4" x14ac:dyDescent="0.2">
      <c r="A1585" s="334"/>
      <c r="B1585" s="335"/>
      <c r="C1585" s="335"/>
      <c r="D1585" s="335"/>
    </row>
    <row r="1586" spans="1:4" x14ac:dyDescent="0.2">
      <c r="A1586" s="334"/>
      <c r="B1586" s="335"/>
      <c r="C1586" s="335"/>
      <c r="D1586" s="335"/>
    </row>
    <row r="1587" spans="1:4" x14ac:dyDescent="0.2">
      <c r="A1587" s="334"/>
      <c r="B1587" s="335"/>
      <c r="C1587" s="335"/>
      <c r="D1587" s="335"/>
    </row>
    <row r="1588" spans="1:4" x14ac:dyDescent="0.2">
      <c r="A1588" s="334"/>
      <c r="B1588" s="335"/>
      <c r="C1588" s="335"/>
      <c r="D1588" s="335"/>
    </row>
    <row r="1589" spans="1:4" x14ac:dyDescent="0.2">
      <c r="A1589" s="334"/>
      <c r="B1589" s="335"/>
      <c r="C1589" s="335"/>
      <c r="D1589" s="335"/>
    </row>
    <row r="1590" spans="1:4" x14ac:dyDescent="0.2">
      <c r="A1590" s="334"/>
      <c r="B1590" s="335"/>
      <c r="C1590" s="335"/>
      <c r="D1590" s="335"/>
    </row>
    <row r="1591" spans="1:4" x14ac:dyDescent="0.2">
      <c r="A1591" s="334"/>
      <c r="B1591" s="335"/>
      <c r="C1591" s="335"/>
      <c r="D1591" s="335"/>
    </row>
    <row r="1592" spans="1:4" x14ac:dyDescent="0.2">
      <c r="A1592" s="334"/>
      <c r="B1592" s="335"/>
      <c r="C1592" s="335"/>
      <c r="D1592" s="335"/>
    </row>
    <row r="1593" spans="1:4" x14ac:dyDescent="0.2">
      <c r="A1593" s="334"/>
      <c r="B1593" s="335"/>
      <c r="C1593" s="335"/>
      <c r="D1593" s="335"/>
    </row>
    <row r="1594" spans="1:4" x14ac:dyDescent="0.2">
      <c r="A1594" s="334"/>
      <c r="B1594" s="335"/>
      <c r="C1594" s="335"/>
      <c r="D1594" s="335"/>
    </row>
    <row r="1595" spans="1:4" x14ac:dyDescent="0.2">
      <c r="A1595" s="334"/>
      <c r="B1595" s="335"/>
      <c r="C1595" s="335"/>
      <c r="D1595" s="335"/>
    </row>
    <row r="1596" spans="1:4" x14ac:dyDescent="0.2">
      <c r="A1596" s="334"/>
      <c r="B1596" s="335"/>
      <c r="C1596" s="335"/>
      <c r="D1596" s="335"/>
    </row>
    <row r="1597" spans="1:4" x14ac:dyDescent="0.2">
      <c r="A1597" s="334"/>
      <c r="B1597" s="335"/>
      <c r="C1597" s="335"/>
      <c r="D1597" s="335"/>
    </row>
    <row r="1598" spans="1:4" x14ac:dyDescent="0.2">
      <c r="A1598" s="334"/>
      <c r="B1598" s="335"/>
      <c r="C1598" s="335"/>
      <c r="D1598" s="335"/>
    </row>
    <row r="1599" spans="1:4" x14ac:dyDescent="0.2">
      <c r="A1599" s="334"/>
      <c r="B1599" s="335"/>
      <c r="C1599" s="335"/>
      <c r="D1599" s="335"/>
    </row>
    <row r="1600" spans="1:4" x14ac:dyDescent="0.2">
      <c r="A1600" s="334"/>
      <c r="B1600" s="335"/>
      <c r="C1600" s="335"/>
      <c r="D1600" s="335"/>
    </row>
    <row r="1601" spans="1:4" x14ac:dyDescent="0.2">
      <c r="A1601" s="334"/>
      <c r="B1601" s="335"/>
      <c r="C1601" s="335"/>
      <c r="D1601" s="335"/>
    </row>
    <row r="1602" spans="1:4" x14ac:dyDescent="0.2">
      <c r="A1602" s="334"/>
      <c r="B1602" s="335"/>
      <c r="C1602" s="335"/>
      <c r="D1602" s="335"/>
    </row>
    <row r="1603" spans="1:4" x14ac:dyDescent="0.2">
      <c r="A1603" s="334"/>
      <c r="B1603" s="335"/>
      <c r="C1603" s="335"/>
      <c r="D1603" s="335"/>
    </row>
    <row r="1604" spans="1:4" x14ac:dyDescent="0.2">
      <c r="A1604" s="334"/>
      <c r="B1604" s="335"/>
      <c r="C1604" s="335"/>
      <c r="D1604" s="335"/>
    </row>
    <row r="1605" spans="1:4" x14ac:dyDescent="0.2">
      <c r="A1605" s="334"/>
      <c r="B1605" s="335"/>
      <c r="C1605" s="335"/>
      <c r="D1605" s="335"/>
    </row>
    <row r="1606" spans="1:4" x14ac:dyDescent="0.2">
      <c r="A1606" s="334"/>
      <c r="B1606" s="335"/>
      <c r="C1606" s="335"/>
      <c r="D1606" s="335"/>
    </row>
    <row r="1607" spans="1:4" x14ac:dyDescent="0.2">
      <c r="A1607" s="334"/>
      <c r="B1607" s="335"/>
      <c r="C1607" s="335"/>
      <c r="D1607" s="335"/>
    </row>
    <row r="1608" spans="1:4" x14ac:dyDescent="0.2">
      <c r="A1608" s="334"/>
      <c r="B1608" s="335"/>
      <c r="C1608" s="335"/>
      <c r="D1608" s="335"/>
    </row>
    <row r="1609" spans="1:4" x14ac:dyDescent="0.2">
      <c r="A1609" s="334"/>
      <c r="B1609" s="335"/>
      <c r="C1609" s="335"/>
      <c r="D1609" s="335"/>
    </row>
    <row r="1610" spans="1:4" x14ac:dyDescent="0.2">
      <c r="A1610" s="334"/>
      <c r="B1610" s="335"/>
      <c r="C1610" s="335"/>
      <c r="D1610" s="335"/>
    </row>
    <row r="1611" spans="1:4" x14ac:dyDescent="0.2">
      <c r="A1611" s="334"/>
      <c r="B1611" s="335"/>
      <c r="C1611" s="335"/>
      <c r="D1611" s="335"/>
    </row>
    <row r="1612" spans="1:4" x14ac:dyDescent="0.2">
      <c r="A1612" s="334"/>
      <c r="B1612" s="335"/>
      <c r="C1612" s="335"/>
      <c r="D1612" s="335"/>
    </row>
    <row r="1613" spans="1:4" x14ac:dyDescent="0.2">
      <c r="A1613" s="334"/>
      <c r="B1613" s="335"/>
      <c r="C1613" s="335"/>
      <c r="D1613" s="335"/>
    </row>
    <row r="1614" spans="1:4" x14ac:dyDescent="0.2">
      <c r="A1614" s="334"/>
      <c r="B1614" s="335"/>
      <c r="C1614" s="335"/>
      <c r="D1614" s="335"/>
    </row>
    <row r="1615" spans="1:4" x14ac:dyDescent="0.2">
      <c r="A1615" s="334"/>
      <c r="B1615" s="335"/>
      <c r="C1615" s="335"/>
      <c r="D1615" s="335"/>
    </row>
    <row r="1616" spans="1:4" x14ac:dyDescent="0.2">
      <c r="A1616" s="334"/>
      <c r="B1616" s="335"/>
      <c r="C1616" s="335"/>
      <c r="D1616" s="335"/>
    </row>
    <row r="1617" spans="1:4" x14ac:dyDescent="0.2">
      <c r="A1617" s="334"/>
      <c r="B1617" s="335"/>
      <c r="C1617" s="335"/>
      <c r="D1617" s="335"/>
    </row>
    <row r="1618" spans="1:4" x14ac:dyDescent="0.2">
      <c r="A1618" s="334"/>
      <c r="B1618" s="335"/>
      <c r="C1618" s="335"/>
      <c r="D1618" s="335"/>
    </row>
    <row r="1619" spans="1:4" x14ac:dyDescent="0.2">
      <c r="A1619" s="334"/>
      <c r="B1619" s="335"/>
      <c r="C1619" s="335"/>
      <c r="D1619" s="335"/>
    </row>
    <row r="1620" spans="1:4" x14ac:dyDescent="0.2">
      <c r="A1620" s="334"/>
      <c r="B1620" s="335"/>
      <c r="C1620" s="335"/>
      <c r="D1620" s="335"/>
    </row>
    <row r="1621" spans="1:4" x14ac:dyDescent="0.2">
      <c r="A1621" s="334"/>
      <c r="B1621" s="335"/>
      <c r="C1621" s="335"/>
      <c r="D1621" s="335"/>
    </row>
    <row r="1622" spans="1:4" x14ac:dyDescent="0.2">
      <c r="A1622" s="334"/>
      <c r="B1622" s="335"/>
      <c r="C1622" s="335"/>
      <c r="D1622" s="335"/>
    </row>
    <row r="1623" spans="1:4" x14ac:dyDescent="0.2">
      <c r="A1623" s="334"/>
      <c r="B1623" s="335"/>
      <c r="C1623" s="335"/>
      <c r="D1623" s="335"/>
    </row>
    <row r="1624" spans="1:4" x14ac:dyDescent="0.2">
      <c r="A1624" s="334"/>
      <c r="B1624" s="335"/>
      <c r="C1624" s="335"/>
      <c r="D1624" s="335"/>
    </row>
    <row r="1625" spans="1:4" x14ac:dyDescent="0.2">
      <c r="A1625" s="334"/>
      <c r="B1625" s="335"/>
      <c r="C1625" s="335"/>
      <c r="D1625" s="335"/>
    </row>
    <row r="1626" spans="1:4" x14ac:dyDescent="0.2">
      <c r="A1626" s="334"/>
      <c r="B1626" s="335"/>
      <c r="C1626" s="335"/>
      <c r="D1626" s="335"/>
    </row>
    <row r="1627" spans="1:4" x14ac:dyDescent="0.2">
      <c r="A1627" s="334"/>
      <c r="B1627" s="335"/>
      <c r="C1627" s="335"/>
      <c r="D1627" s="335"/>
    </row>
    <row r="1628" spans="1:4" x14ac:dyDescent="0.2">
      <c r="A1628" s="334"/>
      <c r="B1628" s="335"/>
      <c r="C1628" s="335"/>
      <c r="D1628" s="335"/>
    </row>
    <row r="1629" spans="1:4" x14ac:dyDescent="0.2">
      <c r="A1629" s="334"/>
      <c r="B1629" s="335"/>
      <c r="C1629" s="335"/>
      <c r="D1629" s="335"/>
    </row>
    <row r="1630" spans="1:4" x14ac:dyDescent="0.2">
      <c r="A1630" s="334"/>
      <c r="B1630" s="335"/>
      <c r="C1630" s="335"/>
      <c r="D1630" s="335"/>
    </row>
    <row r="1631" spans="1:4" x14ac:dyDescent="0.2">
      <c r="A1631" s="334"/>
      <c r="B1631" s="335"/>
      <c r="C1631" s="335"/>
      <c r="D1631" s="335"/>
    </row>
    <row r="1632" spans="1:4" x14ac:dyDescent="0.2">
      <c r="A1632" s="334"/>
      <c r="B1632" s="335"/>
      <c r="C1632" s="335"/>
      <c r="D1632" s="335"/>
    </row>
    <row r="1633" spans="1:4" x14ac:dyDescent="0.2">
      <c r="A1633" s="334"/>
      <c r="B1633" s="335"/>
      <c r="C1633" s="335"/>
      <c r="D1633" s="335"/>
    </row>
    <row r="1634" spans="1:4" x14ac:dyDescent="0.2">
      <c r="A1634" s="334"/>
      <c r="B1634" s="335"/>
      <c r="C1634" s="335"/>
      <c r="D1634" s="335"/>
    </row>
    <row r="1635" spans="1:4" x14ac:dyDescent="0.2">
      <c r="A1635" s="334"/>
      <c r="B1635" s="335"/>
      <c r="C1635" s="335"/>
      <c r="D1635" s="335"/>
    </row>
    <row r="1636" spans="1:4" x14ac:dyDescent="0.2">
      <c r="A1636" s="334"/>
      <c r="B1636" s="335"/>
      <c r="C1636" s="335"/>
      <c r="D1636" s="335"/>
    </row>
    <row r="1637" spans="1:4" x14ac:dyDescent="0.2">
      <c r="A1637" s="334"/>
      <c r="B1637" s="335"/>
      <c r="C1637" s="335"/>
      <c r="D1637" s="335"/>
    </row>
    <row r="1638" spans="1:4" x14ac:dyDescent="0.2">
      <c r="A1638" s="334"/>
      <c r="B1638" s="335"/>
      <c r="C1638" s="335"/>
      <c r="D1638" s="335"/>
    </row>
    <row r="1639" spans="1:4" x14ac:dyDescent="0.2">
      <c r="A1639" s="334"/>
      <c r="B1639" s="335"/>
      <c r="C1639" s="335"/>
      <c r="D1639" s="335"/>
    </row>
    <row r="1640" spans="1:4" x14ac:dyDescent="0.2">
      <c r="A1640" s="334"/>
      <c r="B1640" s="335"/>
      <c r="C1640" s="335"/>
      <c r="D1640" s="335"/>
    </row>
    <row r="1641" spans="1:4" x14ac:dyDescent="0.2">
      <c r="A1641" s="334"/>
      <c r="B1641" s="335"/>
      <c r="C1641" s="335"/>
      <c r="D1641" s="335"/>
    </row>
    <row r="1642" spans="1:4" x14ac:dyDescent="0.2">
      <c r="A1642" s="334"/>
      <c r="B1642" s="335"/>
      <c r="C1642" s="335"/>
      <c r="D1642" s="335"/>
    </row>
    <row r="1643" spans="1:4" x14ac:dyDescent="0.2">
      <c r="A1643" s="334"/>
      <c r="B1643" s="335"/>
      <c r="C1643" s="335"/>
      <c r="D1643" s="335"/>
    </row>
    <row r="1644" spans="1:4" x14ac:dyDescent="0.2">
      <c r="A1644" s="334"/>
      <c r="B1644" s="335"/>
      <c r="C1644" s="335"/>
      <c r="D1644" s="335"/>
    </row>
    <row r="1645" spans="1:4" x14ac:dyDescent="0.2">
      <c r="A1645" s="334"/>
      <c r="B1645" s="335"/>
      <c r="C1645" s="335"/>
      <c r="D1645" s="335"/>
    </row>
    <row r="1646" spans="1:4" x14ac:dyDescent="0.2">
      <c r="A1646" s="334"/>
      <c r="B1646" s="335"/>
      <c r="C1646" s="335"/>
      <c r="D1646" s="335"/>
    </row>
    <row r="1647" spans="1:4" x14ac:dyDescent="0.2">
      <c r="A1647" s="334"/>
      <c r="B1647" s="335"/>
      <c r="C1647" s="335"/>
      <c r="D1647" s="335"/>
    </row>
    <row r="1648" spans="1:4" x14ac:dyDescent="0.2">
      <c r="A1648" s="334"/>
      <c r="B1648" s="335"/>
      <c r="C1648" s="335"/>
      <c r="D1648" s="335"/>
    </row>
    <row r="1649" spans="1:4" x14ac:dyDescent="0.2">
      <c r="A1649" s="334"/>
      <c r="B1649" s="335"/>
      <c r="C1649" s="335"/>
      <c r="D1649" s="335"/>
    </row>
    <row r="1650" spans="1:4" x14ac:dyDescent="0.2">
      <c r="A1650" s="334"/>
      <c r="B1650" s="335"/>
      <c r="C1650" s="335"/>
      <c r="D1650" s="335"/>
    </row>
    <row r="1651" spans="1:4" x14ac:dyDescent="0.2">
      <c r="A1651" s="334"/>
      <c r="B1651" s="335"/>
      <c r="C1651" s="335"/>
      <c r="D1651" s="335"/>
    </row>
    <row r="1652" spans="1:4" x14ac:dyDescent="0.2">
      <c r="A1652" s="334"/>
      <c r="B1652" s="335"/>
      <c r="C1652" s="335"/>
      <c r="D1652" s="335"/>
    </row>
    <row r="1653" spans="1:4" x14ac:dyDescent="0.2">
      <c r="A1653" s="334"/>
      <c r="B1653" s="335"/>
      <c r="C1653" s="335"/>
      <c r="D1653" s="335"/>
    </row>
    <row r="1654" spans="1:4" x14ac:dyDescent="0.2">
      <c r="A1654" s="334"/>
      <c r="B1654" s="335"/>
      <c r="C1654" s="335"/>
      <c r="D1654" s="335"/>
    </row>
    <row r="1655" spans="1:4" x14ac:dyDescent="0.2">
      <c r="A1655" s="334"/>
      <c r="B1655" s="335"/>
      <c r="C1655" s="335"/>
      <c r="D1655" s="335"/>
    </row>
    <row r="1656" spans="1:4" x14ac:dyDescent="0.2">
      <c r="A1656" s="334"/>
      <c r="B1656" s="335"/>
      <c r="C1656" s="335"/>
      <c r="D1656" s="335"/>
    </row>
    <row r="1657" spans="1:4" x14ac:dyDescent="0.2">
      <c r="A1657" s="334"/>
      <c r="B1657" s="335"/>
      <c r="C1657" s="335"/>
      <c r="D1657" s="335"/>
    </row>
    <row r="1658" spans="1:4" x14ac:dyDescent="0.2">
      <c r="A1658" s="334"/>
      <c r="B1658" s="335"/>
      <c r="C1658" s="335"/>
      <c r="D1658" s="335"/>
    </row>
    <row r="1659" spans="1:4" x14ac:dyDescent="0.2">
      <c r="A1659" s="334"/>
      <c r="B1659" s="335"/>
      <c r="C1659" s="335"/>
      <c r="D1659" s="335"/>
    </row>
    <row r="1660" spans="1:4" x14ac:dyDescent="0.2">
      <c r="A1660" s="334"/>
      <c r="B1660" s="335"/>
      <c r="C1660" s="335"/>
      <c r="D1660" s="335"/>
    </row>
    <row r="1661" spans="1:4" x14ac:dyDescent="0.2">
      <c r="A1661" s="334"/>
      <c r="B1661" s="335"/>
      <c r="C1661" s="335"/>
      <c r="D1661" s="335"/>
    </row>
    <row r="1662" spans="1:4" x14ac:dyDescent="0.2">
      <c r="A1662" s="334"/>
      <c r="B1662" s="335"/>
      <c r="C1662" s="335"/>
      <c r="D1662" s="335"/>
    </row>
    <row r="1663" spans="1:4" x14ac:dyDescent="0.2">
      <c r="A1663" s="334"/>
      <c r="B1663" s="335"/>
      <c r="C1663" s="335"/>
      <c r="D1663" s="335"/>
    </row>
    <row r="1664" spans="1:4" x14ac:dyDescent="0.2">
      <c r="A1664" s="334"/>
      <c r="B1664" s="335"/>
      <c r="C1664" s="335"/>
      <c r="D1664" s="335"/>
    </row>
    <row r="1665" spans="1:4" x14ac:dyDescent="0.2">
      <c r="A1665" s="334"/>
      <c r="C1665" s="335"/>
      <c r="D1665" s="335"/>
    </row>
    <row r="1666" spans="1:4" x14ac:dyDescent="0.2">
      <c r="C1666" s="335"/>
      <c r="D1666" s="335"/>
    </row>
    <row r="1667" spans="1:4" x14ac:dyDescent="0.2">
      <c r="C1667" s="335"/>
      <c r="D1667" s="335"/>
    </row>
    <row r="1668" spans="1:4" x14ac:dyDescent="0.2">
      <c r="C1668" s="335"/>
      <c r="D1668" s="335"/>
    </row>
    <row r="1669" spans="1:4" x14ac:dyDescent="0.2">
      <c r="C1669" s="335"/>
      <c r="D1669" s="335"/>
    </row>
    <row r="1670" spans="1:4" x14ac:dyDescent="0.2">
      <c r="C1670" s="335"/>
      <c r="D1670" s="335"/>
    </row>
    <row r="1671" spans="1:4" x14ac:dyDescent="0.2">
      <c r="C1671" s="335"/>
      <c r="D1671" s="335"/>
    </row>
    <row r="1672" spans="1:4" x14ac:dyDescent="0.2">
      <c r="C1672" s="335"/>
      <c r="D1672" s="335"/>
    </row>
    <row r="1673" spans="1:4" x14ac:dyDescent="0.2">
      <c r="C1673" s="335"/>
      <c r="D1673" s="335"/>
    </row>
    <row r="1674" spans="1:4" x14ac:dyDescent="0.2">
      <c r="C1674" s="335"/>
      <c r="D1674" s="335"/>
    </row>
    <row r="1675" spans="1:4" x14ac:dyDescent="0.2">
      <c r="C1675" s="335"/>
      <c r="D1675" s="335"/>
    </row>
    <row r="1676" spans="1:4" x14ac:dyDescent="0.2">
      <c r="C1676" s="335"/>
      <c r="D1676" s="335"/>
    </row>
    <row r="1677" spans="1:4" x14ac:dyDescent="0.2">
      <c r="C1677" s="335"/>
      <c r="D1677" s="335"/>
    </row>
    <row r="1678" spans="1:4" x14ac:dyDescent="0.2">
      <c r="C1678" s="335"/>
      <c r="D1678" s="335"/>
    </row>
    <row r="1679" spans="1:4" x14ac:dyDescent="0.2">
      <c r="C1679" s="335"/>
      <c r="D1679" s="335"/>
    </row>
    <row r="1680" spans="1:4" x14ac:dyDescent="0.2">
      <c r="C1680" s="335"/>
      <c r="D1680" s="335"/>
    </row>
    <row r="1681" spans="3:4" x14ac:dyDescent="0.2">
      <c r="C1681" s="335"/>
      <c r="D1681" s="335"/>
    </row>
    <row r="1682" spans="3:4" x14ac:dyDescent="0.2">
      <c r="C1682" s="335"/>
      <c r="D1682" s="335"/>
    </row>
    <row r="1683" spans="3:4" x14ac:dyDescent="0.2">
      <c r="C1683" s="335"/>
      <c r="D1683" s="335"/>
    </row>
    <row r="1684" spans="3:4" x14ac:dyDescent="0.2">
      <c r="C1684" s="335"/>
      <c r="D1684" s="335"/>
    </row>
    <row r="1685" spans="3:4" x14ac:dyDescent="0.2">
      <c r="C1685" s="335"/>
      <c r="D1685" s="335"/>
    </row>
    <row r="1686" spans="3:4" x14ac:dyDescent="0.2">
      <c r="C1686" s="335"/>
      <c r="D1686" s="335"/>
    </row>
    <row r="1687" spans="3:4" x14ac:dyDescent="0.2">
      <c r="C1687" s="335"/>
      <c r="D1687" s="335"/>
    </row>
    <row r="1688" spans="3:4" x14ac:dyDescent="0.2">
      <c r="C1688" s="335"/>
      <c r="D1688" s="335"/>
    </row>
    <row r="1689" spans="3:4" x14ac:dyDescent="0.2">
      <c r="C1689" s="335"/>
      <c r="D1689" s="335"/>
    </row>
    <row r="1690" spans="3:4" x14ac:dyDescent="0.2">
      <c r="C1690" s="335"/>
      <c r="D1690" s="335"/>
    </row>
    <row r="1691" spans="3:4" x14ac:dyDescent="0.2">
      <c r="C1691" s="335"/>
      <c r="D1691" s="335"/>
    </row>
    <row r="1692" spans="3:4" x14ac:dyDescent="0.2">
      <c r="C1692" s="335"/>
      <c r="D1692" s="335"/>
    </row>
    <row r="1693" spans="3:4" x14ac:dyDescent="0.2">
      <c r="C1693" s="335"/>
      <c r="D1693" s="335"/>
    </row>
    <row r="1694" spans="3:4" x14ac:dyDescent="0.2">
      <c r="C1694" s="335"/>
      <c r="D1694" s="335"/>
    </row>
    <row r="1695" spans="3:4" x14ac:dyDescent="0.2">
      <c r="C1695" s="335"/>
      <c r="D1695" s="335"/>
    </row>
    <row r="1696" spans="3:4" x14ac:dyDescent="0.2">
      <c r="C1696" s="335"/>
      <c r="D1696" s="335"/>
    </row>
    <row r="1697" spans="3:4" x14ac:dyDescent="0.2">
      <c r="C1697" s="335"/>
      <c r="D1697" s="335"/>
    </row>
    <row r="1698" spans="3:4" x14ac:dyDescent="0.2">
      <c r="C1698" s="335"/>
      <c r="D1698" s="335"/>
    </row>
    <row r="1699" spans="3:4" x14ac:dyDescent="0.2">
      <c r="C1699" s="335"/>
      <c r="D1699" s="335"/>
    </row>
    <row r="1700" spans="3:4" x14ac:dyDescent="0.2">
      <c r="C1700" s="335"/>
      <c r="D1700" s="335"/>
    </row>
    <row r="1701" spans="3:4" x14ac:dyDescent="0.2">
      <c r="C1701" s="335"/>
      <c r="D1701" s="335"/>
    </row>
    <row r="1702" spans="3:4" x14ac:dyDescent="0.2">
      <c r="C1702" s="308"/>
      <c r="D1702" s="308"/>
    </row>
    <row r="1703" spans="3:4" x14ac:dyDescent="0.2">
      <c r="C1703" s="308"/>
      <c r="D1703" s="308"/>
    </row>
    <row r="1704" spans="3:4" x14ac:dyDescent="0.2">
      <c r="C1704" s="308"/>
      <c r="D1704" s="308"/>
    </row>
    <row r="1705" spans="3:4" x14ac:dyDescent="0.2">
      <c r="C1705" s="308"/>
      <c r="D1705" s="308"/>
    </row>
    <row r="1706" spans="3:4" x14ac:dyDescent="0.2">
      <c r="C1706" s="308"/>
      <c r="D1706" s="308"/>
    </row>
    <row r="1707" spans="3:4" x14ac:dyDescent="0.2">
      <c r="C1707" s="308"/>
      <c r="D1707" s="308"/>
    </row>
    <row r="1708" spans="3:4" x14ac:dyDescent="0.2">
      <c r="C1708" s="308"/>
      <c r="D1708" s="308"/>
    </row>
    <row r="1709" spans="3:4" x14ac:dyDescent="0.2">
      <c r="C1709" s="308"/>
      <c r="D1709" s="308"/>
    </row>
    <row r="1710" spans="3:4" x14ac:dyDescent="0.2">
      <c r="C1710" s="308"/>
      <c r="D1710" s="308"/>
    </row>
    <row r="1711" spans="3:4" x14ac:dyDescent="0.2">
      <c r="C1711" s="308"/>
      <c r="D1711" s="308"/>
    </row>
    <row r="1712" spans="3:4" x14ac:dyDescent="0.2">
      <c r="C1712" s="308"/>
      <c r="D1712" s="308"/>
    </row>
    <row r="1713" spans="3:4" x14ac:dyDescent="0.2">
      <c r="C1713" s="308"/>
      <c r="D1713" s="308"/>
    </row>
    <row r="1714" spans="3:4" x14ac:dyDescent="0.2">
      <c r="C1714" s="308"/>
      <c r="D1714" s="308"/>
    </row>
    <row r="1715" spans="3:4" x14ac:dyDescent="0.2">
      <c r="C1715" s="308"/>
      <c r="D1715" s="308"/>
    </row>
    <row r="1716" spans="3:4" x14ac:dyDescent="0.2">
      <c r="C1716" s="308"/>
      <c r="D1716" s="308"/>
    </row>
    <row r="1717" spans="3:4" x14ac:dyDescent="0.2">
      <c r="C1717" s="308"/>
      <c r="D1717" s="308"/>
    </row>
    <row r="1718" spans="3:4" x14ac:dyDescent="0.2">
      <c r="C1718" s="308"/>
      <c r="D1718" s="308"/>
    </row>
    <row r="1719" spans="3:4" x14ac:dyDescent="0.2">
      <c r="C1719" s="308"/>
      <c r="D1719" s="308"/>
    </row>
    <row r="1720" spans="3:4" x14ac:dyDescent="0.2">
      <c r="C1720" s="308"/>
      <c r="D1720" s="308"/>
    </row>
    <row r="1721" spans="3:4" x14ac:dyDescent="0.2">
      <c r="C1721" s="308"/>
      <c r="D1721" s="308"/>
    </row>
    <row r="1722" spans="3:4" x14ac:dyDescent="0.2">
      <c r="C1722" s="308"/>
      <c r="D1722" s="308"/>
    </row>
    <row r="1723" spans="3:4" x14ac:dyDescent="0.2">
      <c r="C1723" s="308"/>
      <c r="D1723" s="308"/>
    </row>
    <row r="1724" spans="3:4" x14ac:dyDescent="0.2">
      <c r="C1724" s="308"/>
      <c r="D1724" s="308"/>
    </row>
    <row r="1725" spans="3:4" x14ac:dyDescent="0.2">
      <c r="C1725" s="308"/>
      <c r="D1725" s="308"/>
    </row>
    <row r="1726" spans="3:4" x14ac:dyDescent="0.2">
      <c r="C1726" s="308"/>
      <c r="D1726" s="308"/>
    </row>
    <row r="1727" spans="3:4" x14ac:dyDescent="0.2">
      <c r="C1727" s="308"/>
      <c r="D1727" s="308"/>
    </row>
    <row r="1728" spans="3:4" x14ac:dyDescent="0.2">
      <c r="C1728" s="308"/>
      <c r="D1728" s="308"/>
    </row>
  </sheetData>
  <mergeCells count="1">
    <mergeCell ref="A5:D5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F379"/>
  <sheetViews>
    <sheetView zoomScaleNormal="100" workbookViewId="0"/>
  </sheetViews>
  <sheetFormatPr defaultColWidth="10.33203125" defaultRowHeight="11.25" x14ac:dyDescent="0.2"/>
  <cols>
    <col min="1" max="1" width="20.6640625" style="237" customWidth="1"/>
    <col min="2" max="2" width="18.5" style="237" bestFit="1" customWidth="1"/>
    <col min="3" max="3" width="15.83203125" style="237" customWidth="1"/>
    <col min="4" max="4" width="20.1640625" style="237" customWidth="1"/>
    <col min="5" max="5" width="15" style="237" bestFit="1" customWidth="1"/>
    <col min="6" max="6" width="8.33203125" style="238" bestFit="1" customWidth="1"/>
    <col min="7" max="16384" width="10.33203125" style="238"/>
  </cols>
  <sheetData>
    <row r="1" spans="1:6" x14ac:dyDescent="0.2">
      <c r="A1" s="359" t="s">
        <v>41</v>
      </c>
      <c r="B1" s="306"/>
      <c r="C1" s="306"/>
      <c r="D1" s="306"/>
      <c r="E1" s="306"/>
      <c r="F1" s="306"/>
    </row>
    <row r="2" spans="1:6" x14ac:dyDescent="0.2">
      <c r="A2" s="265" t="s">
        <v>106</v>
      </c>
      <c r="B2" s="306"/>
      <c r="C2" s="306"/>
      <c r="D2" s="306"/>
      <c r="E2" s="306"/>
      <c r="F2" s="306"/>
    </row>
    <row r="3" spans="1:6" x14ac:dyDescent="0.2">
      <c r="A3" s="360" t="s">
        <v>159</v>
      </c>
      <c r="B3" s="306"/>
      <c r="C3" s="306"/>
      <c r="D3" s="306"/>
      <c r="E3" s="306"/>
      <c r="F3" s="306"/>
    </row>
    <row r="4" spans="1:6" x14ac:dyDescent="0.2">
      <c r="A4" s="375" t="s">
        <v>160</v>
      </c>
      <c r="B4" s="375"/>
      <c r="C4" s="375"/>
      <c r="D4" s="375"/>
      <c r="E4" s="375"/>
    </row>
    <row r="5" spans="1:6" ht="77.25" customHeight="1" x14ac:dyDescent="0.2">
      <c r="A5" s="804" t="s">
        <v>161</v>
      </c>
      <c r="B5" s="804"/>
      <c r="C5" s="804"/>
      <c r="D5" s="804"/>
      <c r="E5" s="804"/>
      <c r="F5" s="268"/>
    </row>
    <row r="6" spans="1:6" x14ac:dyDescent="0.2">
      <c r="A6" s="376" t="s">
        <v>162</v>
      </c>
      <c r="B6" s="376"/>
      <c r="C6" s="376"/>
      <c r="D6" s="376"/>
      <c r="E6" s="376"/>
    </row>
    <row r="7" spans="1:6" x14ac:dyDescent="0.2">
      <c r="A7" s="244" t="s">
        <v>0</v>
      </c>
      <c r="B7" s="244"/>
      <c r="C7" s="244"/>
      <c r="D7" s="244"/>
      <c r="E7" s="244"/>
    </row>
    <row r="9" spans="1:6" ht="33" customHeight="1" x14ac:dyDescent="0.2">
      <c r="A9" s="254"/>
      <c r="B9" s="258" t="s">
        <v>163</v>
      </c>
      <c r="C9" s="258" t="s">
        <v>164</v>
      </c>
      <c r="D9" s="258" t="s">
        <v>165</v>
      </c>
      <c r="E9" s="258" t="s">
        <v>166</v>
      </c>
      <c r="F9" s="258" t="s">
        <v>167</v>
      </c>
    </row>
    <row r="10" spans="1:6" ht="21.75" customHeight="1" x14ac:dyDescent="0.2">
      <c r="A10" s="377" t="s">
        <v>152</v>
      </c>
      <c r="B10" s="378">
        <v>4</v>
      </c>
      <c r="C10" s="378">
        <v>5</v>
      </c>
      <c r="D10" s="378">
        <v>1</v>
      </c>
      <c r="E10" s="378">
        <v>4</v>
      </c>
      <c r="F10" s="378">
        <v>5</v>
      </c>
    </row>
    <row r="11" spans="1:6" ht="21.75" customHeight="1" x14ac:dyDescent="0.2">
      <c r="A11" s="379" t="s">
        <v>153</v>
      </c>
      <c r="B11" s="378">
        <v>3</v>
      </c>
      <c r="C11" s="378">
        <v>6</v>
      </c>
      <c r="D11" s="378">
        <v>1</v>
      </c>
      <c r="E11" s="378">
        <v>4</v>
      </c>
      <c r="F11" s="378">
        <v>6</v>
      </c>
    </row>
    <row r="12" spans="1:6" ht="21.75" customHeight="1" x14ac:dyDescent="0.2">
      <c r="A12" s="379" t="s">
        <v>154</v>
      </c>
      <c r="B12" s="378">
        <v>3</v>
      </c>
      <c r="C12" s="378">
        <v>6</v>
      </c>
      <c r="D12" s="378">
        <v>1</v>
      </c>
      <c r="E12" s="378">
        <v>7</v>
      </c>
      <c r="F12" s="378">
        <v>3</v>
      </c>
    </row>
    <row r="13" spans="1:6" ht="21.75" customHeight="1" x14ac:dyDescent="0.2">
      <c r="A13" s="379" t="s">
        <v>155</v>
      </c>
      <c r="B13" s="378">
        <v>1</v>
      </c>
      <c r="C13" s="378">
        <v>5</v>
      </c>
      <c r="D13" s="378">
        <v>1</v>
      </c>
      <c r="E13" s="378">
        <v>9</v>
      </c>
      <c r="F13" s="378">
        <v>2</v>
      </c>
    </row>
    <row r="14" spans="1:6" ht="21.75" customHeight="1" x14ac:dyDescent="0.2">
      <c r="A14" s="379" t="s">
        <v>156</v>
      </c>
      <c r="B14" s="378">
        <v>3</v>
      </c>
      <c r="C14" s="378">
        <v>5</v>
      </c>
      <c r="D14" s="378">
        <v>1</v>
      </c>
      <c r="E14" s="378">
        <v>6</v>
      </c>
      <c r="F14" s="378">
        <v>1</v>
      </c>
    </row>
    <row r="15" spans="1:6" ht="21.75" customHeight="1" x14ac:dyDescent="0.2">
      <c r="A15" s="379" t="s">
        <v>157</v>
      </c>
      <c r="B15" s="378">
        <v>3</v>
      </c>
      <c r="C15" s="378">
        <v>4</v>
      </c>
      <c r="D15" s="378">
        <v>1</v>
      </c>
      <c r="E15" s="378">
        <v>5</v>
      </c>
      <c r="F15" s="378">
        <v>1</v>
      </c>
    </row>
    <row r="16" spans="1:6" ht="21.75" customHeight="1" x14ac:dyDescent="0.2">
      <c r="A16" s="379" t="s">
        <v>158</v>
      </c>
      <c r="B16" s="378">
        <v>3</v>
      </c>
      <c r="C16" s="378">
        <v>4</v>
      </c>
      <c r="D16" s="378">
        <v>1</v>
      </c>
      <c r="E16" s="378">
        <v>5</v>
      </c>
      <c r="F16" s="378">
        <v>1</v>
      </c>
    </row>
    <row r="17" spans="1:6" ht="19.899999999999999" customHeight="1" x14ac:dyDescent="0.2">
      <c r="A17" s="270"/>
      <c r="B17" s="270"/>
      <c r="C17" s="270"/>
      <c r="D17" s="270"/>
      <c r="E17" s="270"/>
    </row>
    <row r="18" spans="1:6" ht="19.899999999999999" customHeight="1" x14ac:dyDescent="0.2">
      <c r="A18" s="270"/>
      <c r="B18" s="270"/>
      <c r="C18" s="270"/>
      <c r="D18" s="270"/>
      <c r="E18" s="270"/>
      <c r="F18" s="380"/>
    </row>
    <row r="19" spans="1:6" x14ac:dyDescent="0.2">
      <c r="A19" s="273"/>
      <c r="B19" s="273"/>
      <c r="C19" s="273"/>
      <c r="D19" s="273"/>
      <c r="E19" s="273"/>
      <c r="F19" s="271"/>
    </row>
    <row r="20" spans="1:6" ht="11.25" customHeight="1" x14ac:dyDescent="0.2">
      <c r="A20" s="273"/>
      <c r="B20" s="273"/>
      <c r="C20" s="273"/>
      <c r="D20" s="273"/>
      <c r="E20" s="273"/>
      <c r="F20" s="271"/>
    </row>
    <row r="21" spans="1:6" x14ac:dyDescent="0.2">
      <c r="A21" s="273"/>
      <c r="B21" s="273"/>
      <c r="C21" s="273"/>
      <c r="D21" s="273"/>
      <c r="E21" s="273"/>
      <c r="F21" s="271"/>
    </row>
    <row r="25" spans="1:6" x14ac:dyDescent="0.2">
      <c r="A25" s="273"/>
      <c r="B25" s="273"/>
      <c r="C25" s="273"/>
      <c r="D25" s="273"/>
      <c r="E25" s="273"/>
    </row>
    <row r="26" spans="1:6" x14ac:dyDescent="0.2">
      <c r="A26" s="273"/>
      <c r="B26" s="273"/>
      <c r="C26" s="273"/>
      <c r="D26" s="273"/>
      <c r="E26" s="273"/>
      <c r="F26" s="271"/>
    </row>
    <row r="27" spans="1:6" x14ac:dyDescent="0.2">
      <c r="A27" s="273"/>
      <c r="B27" s="273"/>
      <c r="C27" s="273"/>
      <c r="D27" s="273"/>
      <c r="E27" s="273"/>
      <c r="F27" s="271"/>
    </row>
    <row r="28" spans="1:6" x14ac:dyDescent="0.2">
      <c r="A28" s="273"/>
      <c r="B28" s="273"/>
      <c r="C28" s="273"/>
      <c r="D28" s="273"/>
      <c r="E28" s="273"/>
      <c r="F28" s="271"/>
    </row>
    <row r="29" spans="1:6" x14ac:dyDescent="0.2">
      <c r="A29" s="273"/>
      <c r="B29" s="273"/>
      <c r="C29" s="273"/>
      <c r="D29" s="273"/>
      <c r="E29" s="273"/>
      <c r="F29" s="271"/>
    </row>
    <row r="30" spans="1:6" x14ac:dyDescent="0.2">
      <c r="A30" s="273"/>
      <c r="B30" s="273"/>
      <c r="C30" s="273"/>
      <c r="D30" s="273"/>
      <c r="E30" s="273"/>
      <c r="F30" s="271"/>
    </row>
    <row r="31" spans="1:6" x14ac:dyDescent="0.2">
      <c r="A31" s="273"/>
      <c r="B31" s="273"/>
      <c r="C31" s="273"/>
      <c r="D31" s="273"/>
      <c r="E31" s="273"/>
      <c r="F31" s="271"/>
    </row>
    <row r="32" spans="1:6" x14ac:dyDescent="0.2">
      <c r="A32" s="273"/>
      <c r="B32" s="273"/>
      <c r="C32" s="273"/>
      <c r="D32" s="273"/>
      <c r="E32" s="273"/>
      <c r="F32" s="271"/>
    </row>
    <row r="33" spans="1:6" x14ac:dyDescent="0.2">
      <c r="A33" s="273"/>
      <c r="B33" s="273"/>
      <c r="C33" s="273"/>
      <c r="D33" s="273"/>
      <c r="E33" s="273"/>
      <c r="F33" s="271"/>
    </row>
    <row r="34" spans="1:6" x14ac:dyDescent="0.2">
      <c r="A34" s="273"/>
      <c r="B34" s="273"/>
      <c r="C34" s="273"/>
      <c r="D34" s="273"/>
      <c r="E34" s="273"/>
      <c r="F34" s="271"/>
    </row>
    <row r="35" spans="1:6" x14ac:dyDescent="0.2">
      <c r="A35" s="273"/>
      <c r="B35" s="273"/>
      <c r="C35" s="273"/>
      <c r="D35" s="273"/>
      <c r="E35" s="273"/>
      <c r="F35" s="271"/>
    </row>
    <row r="36" spans="1:6" x14ac:dyDescent="0.2">
      <c r="A36" s="273"/>
      <c r="B36" s="273"/>
      <c r="C36" s="273"/>
      <c r="D36" s="273"/>
      <c r="E36" s="273"/>
      <c r="F36" s="271"/>
    </row>
    <row r="37" spans="1:6" x14ac:dyDescent="0.2">
      <c r="A37" s="273"/>
      <c r="B37" s="273"/>
      <c r="C37" s="273"/>
      <c r="D37" s="273"/>
      <c r="E37" s="273"/>
      <c r="F37" s="271"/>
    </row>
    <row r="38" spans="1:6" x14ac:dyDescent="0.2">
      <c r="A38" s="273"/>
      <c r="B38" s="273"/>
      <c r="C38" s="273"/>
      <c r="D38" s="273"/>
      <c r="E38" s="273"/>
      <c r="F38" s="271"/>
    </row>
    <row r="39" spans="1:6" x14ac:dyDescent="0.2">
      <c r="A39" s="273"/>
      <c r="B39" s="273"/>
      <c r="C39" s="273"/>
      <c r="D39" s="273"/>
      <c r="E39" s="273"/>
      <c r="F39" s="271"/>
    </row>
    <row r="40" spans="1:6" x14ac:dyDescent="0.2">
      <c r="A40" s="273"/>
      <c r="B40" s="273"/>
      <c r="C40" s="273"/>
      <c r="D40" s="273"/>
      <c r="E40" s="273"/>
      <c r="F40" s="271"/>
    </row>
    <row r="41" spans="1:6" x14ac:dyDescent="0.2">
      <c r="A41" s="273"/>
      <c r="B41" s="273"/>
      <c r="C41" s="273"/>
      <c r="D41" s="273"/>
      <c r="E41" s="273"/>
      <c r="F41" s="271"/>
    </row>
    <row r="42" spans="1:6" x14ac:dyDescent="0.2">
      <c r="A42" s="273"/>
      <c r="B42" s="273"/>
      <c r="C42" s="273"/>
      <c r="D42" s="273"/>
      <c r="E42" s="273"/>
      <c r="F42" s="271"/>
    </row>
    <row r="43" spans="1:6" x14ac:dyDescent="0.2">
      <c r="A43" s="273"/>
      <c r="B43" s="273"/>
      <c r="C43" s="273"/>
      <c r="D43" s="273"/>
      <c r="E43" s="273"/>
      <c r="F43" s="271"/>
    </row>
    <row r="44" spans="1:6" x14ac:dyDescent="0.2">
      <c r="A44" s="273"/>
      <c r="B44" s="273"/>
      <c r="C44" s="273"/>
      <c r="D44" s="273"/>
      <c r="E44" s="273"/>
      <c r="F44" s="271"/>
    </row>
    <row r="45" spans="1:6" x14ac:dyDescent="0.2">
      <c r="A45" s="273"/>
      <c r="B45" s="273"/>
      <c r="C45" s="273"/>
      <c r="D45" s="273"/>
      <c r="E45" s="273"/>
      <c r="F45" s="271"/>
    </row>
    <row r="46" spans="1:6" x14ac:dyDescent="0.2">
      <c r="A46" s="273"/>
      <c r="B46" s="273"/>
      <c r="C46" s="273"/>
      <c r="D46" s="273"/>
      <c r="E46" s="273"/>
      <c r="F46" s="271"/>
    </row>
    <row r="47" spans="1:6" x14ac:dyDescent="0.2">
      <c r="A47" s="273"/>
      <c r="B47" s="273"/>
      <c r="C47" s="273"/>
      <c r="D47" s="273"/>
      <c r="E47" s="273"/>
      <c r="F47" s="271"/>
    </row>
    <row r="48" spans="1:6" x14ac:dyDescent="0.2">
      <c r="A48" s="273"/>
      <c r="B48" s="273"/>
      <c r="C48" s="273"/>
      <c r="D48" s="273"/>
      <c r="E48" s="273"/>
      <c r="F48" s="271"/>
    </row>
    <row r="49" spans="1:6" x14ac:dyDescent="0.2">
      <c r="A49" s="273"/>
      <c r="B49" s="273"/>
      <c r="C49" s="273"/>
      <c r="D49" s="273"/>
      <c r="E49" s="273"/>
      <c r="F49" s="271"/>
    </row>
    <row r="50" spans="1:6" x14ac:dyDescent="0.2">
      <c r="A50" s="273"/>
      <c r="B50" s="273"/>
      <c r="C50" s="273"/>
      <c r="D50" s="273"/>
      <c r="E50" s="273"/>
      <c r="F50" s="271"/>
    </row>
    <row r="51" spans="1:6" x14ac:dyDescent="0.2">
      <c r="A51" s="273"/>
      <c r="B51" s="273"/>
      <c r="C51" s="273"/>
      <c r="D51" s="273"/>
      <c r="E51" s="273"/>
      <c r="F51" s="271"/>
    </row>
    <row r="52" spans="1:6" x14ac:dyDescent="0.2">
      <c r="A52" s="273"/>
      <c r="B52" s="273"/>
      <c r="C52" s="273"/>
      <c r="D52" s="273"/>
      <c r="E52" s="273"/>
      <c r="F52" s="271"/>
    </row>
    <row r="53" spans="1:6" x14ac:dyDescent="0.2">
      <c r="A53" s="273"/>
      <c r="B53" s="273"/>
      <c r="C53" s="273"/>
      <c r="D53" s="273"/>
      <c r="E53" s="273"/>
      <c r="F53" s="271"/>
    </row>
    <row r="54" spans="1:6" x14ac:dyDescent="0.2">
      <c r="A54" s="273"/>
      <c r="B54" s="273"/>
      <c r="C54" s="273"/>
      <c r="D54" s="273"/>
      <c r="E54" s="273"/>
      <c r="F54" s="271"/>
    </row>
    <row r="55" spans="1:6" x14ac:dyDescent="0.2">
      <c r="A55" s="273"/>
      <c r="B55" s="273"/>
      <c r="C55" s="273"/>
      <c r="D55" s="273"/>
      <c r="E55" s="273"/>
      <c r="F55" s="271"/>
    </row>
    <row r="56" spans="1:6" x14ac:dyDescent="0.2">
      <c r="A56" s="273"/>
      <c r="B56" s="273"/>
      <c r="C56" s="273"/>
      <c r="D56" s="273"/>
      <c r="E56" s="273"/>
      <c r="F56" s="271"/>
    </row>
    <row r="57" spans="1:6" x14ac:dyDescent="0.2">
      <c r="A57" s="273"/>
      <c r="B57" s="273"/>
      <c r="C57" s="273"/>
      <c r="D57" s="273"/>
      <c r="E57" s="273"/>
      <c r="F57" s="271"/>
    </row>
    <row r="58" spans="1:6" x14ac:dyDescent="0.2">
      <c r="A58" s="273"/>
      <c r="B58" s="273"/>
      <c r="C58" s="273"/>
      <c r="D58" s="273"/>
      <c r="E58" s="273"/>
      <c r="F58" s="271"/>
    </row>
    <row r="59" spans="1:6" x14ac:dyDescent="0.2">
      <c r="A59" s="273"/>
      <c r="B59" s="273"/>
      <c r="C59" s="273"/>
      <c r="D59" s="273"/>
      <c r="E59" s="273"/>
      <c r="F59" s="271"/>
    </row>
    <row r="60" spans="1:6" x14ac:dyDescent="0.2">
      <c r="A60" s="273"/>
      <c r="B60" s="273"/>
      <c r="C60" s="273"/>
      <c r="D60" s="273"/>
      <c r="E60" s="273"/>
      <c r="F60" s="271"/>
    </row>
    <row r="61" spans="1:6" x14ac:dyDescent="0.2">
      <c r="A61" s="273"/>
      <c r="B61" s="273"/>
      <c r="C61" s="273"/>
      <c r="D61" s="273"/>
      <c r="E61" s="273"/>
      <c r="F61" s="271"/>
    </row>
    <row r="62" spans="1:6" x14ac:dyDescent="0.2">
      <c r="A62" s="273"/>
      <c r="B62" s="273"/>
      <c r="C62" s="273"/>
      <c r="D62" s="273"/>
      <c r="E62" s="273"/>
      <c r="F62" s="271"/>
    </row>
    <row r="63" spans="1:6" x14ac:dyDescent="0.2">
      <c r="A63" s="273"/>
      <c r="B63" s="273"/>
      <c r="C63" s="273"/>
      <c r="D63" s="273"/>
      <c r="E63" s="273"/>
      <c r="F63" s="271"/>
    </row>
    <row r="64" spans="1:6" x14ac:dyDescent="0.2">
      <c r="A64" s="273"/>
      <c r="B64" s="273"/>
      <c r="C64" s="273"/>
      <c r="D64" s="273"/>
      <c r="E64" s="273"/>
      <c r="F64" s="271"/>
    </row>
    <row r="65" spans="1:6" x14ac:dyDescent="0.2">
      <c r="A65" s="273"/>
      <c r="B65" s="273"/>
      <c r="C65" s="273"/>
      <c r="D65" s="273"/>
      <c r="E65" s="273"/>
      <c r="F65" s="271"/>
    </row>
    <row r="66" spans="1:6" x14ac:dyDescent="0.2">
      <c r="A66" s="273"/>
      <c r="B66" s="273"/>
      <c r="C66" s="273"/>
      <c r="D66" s="273"/>
      <c r="E66" s="273"/>
      <c r="F66" s="271"/>
    </row>
    <row r="67" spans="1:6" x14ac:dyDescent="0.2">
      <c r="A67" s="273"/>
      <c r="B67" s="273"/>
      <c r="C67" s="273"/>
      <c r="D67" s="273"/>
      <c r="E67" s="273"/>
      <c r="F67" s="271"/>
    </row>
    <row r="68" spans="1:6" x14ac:dyDescent="0.2">
      <c r="A68" s="273"/>
      <c r="B68" s="273"/>
      <c r="C68" s="273"/>
      <c r="D68" s="273"/>
      <c r="E68" s="273"/>
      <c r="F68" s="271"/>
    </row>
    <row r="69" spans="1:6" x14ac:dyDescent="0.2">
      <c r="A69" s="273"/>
      <c r="B69" s="273"/>
      <c r="C69" s="273"/>
      <c r="D69" s="273"/>
      <c r="E69" s="273"/>
      <c r="F69" s="271"/>
    </row>
    <row r="70" spans="1:6" x14ac:dyDescent="0.2">
      <c r="A70" s="273"/>
      <c r="B70" s="273"/>
      <c r="C70" s="273"/>
      <c r="D70" s="273"/>
      <c r="E70" s="273"/>
      <c r="F70" s="271"/>
    </row>
    <row r="71" spans="1:6" x14ac:dyDescent="0.2">
      <c r="A71" s="273"/>
      <c r="B71" s="273"/>
      <c r="C71" s="273"/>
      <c r="D71" s="273"/>
      <c r="E71" s="273"/>
      <c r="F71" s="271"/>
    </row>
    <row r="72" spans="1:6" x14ac:dyDescent="0.2">
      <c r="A72" s="273"/>
      <c r="B72" s="273"/>
      <c r="C72" s="273"/>
      <c r="D72" s="273"/>
      <c r="E72" s="273"/>
      <c r="F72" s="271"/>
    </row>
    <row r="73" spans="1:6" x14ac:dyDescent="0.2">
      <c r="A73" s="273"/>
      <c r="B73" s="273"/>
      <c r="C73" s="273"/>
      <c r="D73" s="273"/>
      <c r="E73" s="273"/>
      <c r="F73" s="271"/>
    </row>
    <row r="74" spans="1:6" x14ac:dyDescent="0.2">
      <c r="A74" s="273"/>
      <c r="B74" s="273"/>
      <c r="C74" s="273"/>
      <c r="D74" s="273"/>
      <c r="E74" s="273"/>
      <c r="F74" s="271"/>
    </row>
    <row r="75" spans="1:6" x14ac:dyDescent="0.2">
      <c r="A75" s="273"/>
      <c r="B75" s="273"/>
      <c r="C75" s="273"/>
      <c r="D75" s="273"/>
      <c r="E75" s="273"/>
      <c r="F75" s="271"/>
    </row>
    <row r="76" spans="1:6" x14ac:dyDescent="0.2">
      <c r="A76" s="273"/>
      <c r="B76" s="273"/>
      <c r="C76" s="273"/>
      <c r="D76" s="273"/>
      <c r="E76" s="273"/>
      <c r="F76" s="271"/>
    </row>
    <row r="77" spans="1:6" x14ac:dyDescent="0.2">
      <c r="A77" s="273"/>
      <c r="B77" s="273"/>
      <c r="C77" s="273"/>
      <c r="D77" s="273"/>
      <c r="E77" s="273"/>
      <c r="F77" s="271"/>
    </row>
    <row r="78" spans="1:6" x14ac:dyDescent="0.2">
      <c r="A78" s="273"/>
      <c r="B78" s="273"/>
      <c r="C78" s="273"/>
      <c r="D78" s="273"/>
      <c r="E78" s="273"/>
      <c r="F78" s="271"/>
    </row>
    <row r="79" spans="1:6" x14ac:dyDescent="0.2">
      <c r="A79" s="273"/>
      <c r="B79" s="273"/>
      <c r="C79" s="273"/>
      <c r="D79" s="273"/>
      <c r="E79" s="273"/>
      <c r="F79" s="271"/>
    </row>
    <row r="80" spans="1:6" x14ac:dyDescent="0.2">
      <c r="A80" s="273"/>
      <c r="B80" s="273"/>
      <c r="C80" s="273"/>
      <c r="D80" s="273"/>
      <c r="E80" s="273"/>
      <c r="F80" s="271"/>
    </row>
    <row r="81" spans="1:6" x14ac:dyDescent="0.2">
      <c r="A81" s="273"/>
      <c r="B81" s="273"/>
      <c r="C81" s="273"/>
      <c r="D81" s="273"/>
      <c r="E81" s="273"/>
      <c r="F81" s="271"/>
    </row>
    <row r="82" spans="1:6" x14ac:dyDescent="0.2">
      <c r="A82" s="273"/>
      <c r="B82" s="273"/>
      <c r="C82" s="273"/>
      <c r="D82" s="273"/>
      <c r="E82" s="273"/>
      <c r="F82" s="271"/>
    </row>
    <row r="83" spans="1:6" x14ac:dyDescent="0.2">
      <c r="A83" s="273"/>
      <c r="B83" s="273"/>
      <c r="C83" s="273"/>
      <c r="D83" s="273"/>
      <c r="E83" s="273"/>
      <c r="F83" s="271"/>
    </row>
    <row r="84" spans="1:6" x14ac:dyDescent="0.2">
      <c r="A84" s="274"/>
      <c r="B84" s="274"/>
      <c r="C84" s="274"/>
      <c r="D84" s="274"/>
      <c r="E84" s="274"/>
      <c r="F84" s="271"/>
    </row>
    <row r="85" spans="1:6" x14ac:dyDescent="0.2">
      <c r="A85" s="274"/>
      <c r="B85" s="274"/>
      <c r="C85" s="274"/>
      <c r="D85" s="274"/>
      <c r="E85" s="274"/>
      <c r="F85" s="271"/>
    </row>
    <row r="86" spans="1:6" x14ac:dyDescent="0.2">
      <c r="A86" s="274"/>
      <c r="B86" s="274"/>
      <c r="C86" s="274"/>
      <c r="D86" s="274"/>
      <c r="E86" s="274"/>
      <c r="F86" s="271"/>
    </row>
    <row r="87" spans="1:6" x14ac:dyDescent="0.2">
      <c r="A87" s="274"/>
      <c r="B87" s="274"/>
      <c r="C87" s="274"/>
      <c r="D87" s="274"/>
      <c r="E87" s="274"/>
      <c r="F87" s="271"/>
    </row>
    <row r="88" spans="1:6" x14ac:dyDescent="0.2">
      <c r="A88" s="274"/>
      <c r="B88" s="274"/>
      <c r="C88" s="274"/>
      <c r="D88" s="274"/>
      <c r="E88" s="274"/>
      <c r="F88" s="271"/>
    </row>
    <row r="89" spans="1:6" x14ac:dyDescent="0.2">
      <c r="A89" s="274"/>
      <c r="B89" s="274"/>
      <c r="C89" s="274"/>
      <c r="D89" s="274"/>
      <c r="E89" s="274"/>
      <c r="F89" s="271"/>
    </row>
    <row r="90" spans="1:6" x14ac:dyDescent="0.2">
      <c r="A90" s="274"/>
      <c r="B90" s="274"/>
      <c r="C90" s="274"/>
      <c r="D90" s="274"/>
      <c r="E90" s="274"/>
      <c r="F90" s="271"/>
    </row>
    <row r="91" spans="1:6" x14ac:dyDescent="0.2">
      <c r="A91" s="274"/>
      <c r="B91" s="274"/>
      <c r="C91" s="274"/>
      <c r="D91" s="274"/>
      <c r="E91" s="274"/>
      <c r="F91" s="271"/>
    </row>
    <row r="92" spans="1:6" x14ac:dyDescent="0.2">
      <c r="A92" s="274"/>
      <c r="B92" s="274"/>
      <c r="C92" s="274"/>
      <c r="D92" s="274"/>
      <c r="E92" s="274"/>
      <c r="F92" s="271"/>
    </row>
    <row r="93" spans="1:6" x14ac:dyDescent="0.2">
      <c r="A93" s="274"/>
      <c r="B93" s="274"/>
      <c r="C93" s="274"/>
      <c r="D93" s="274"/>
      <c r="E93" s="274"/>
      <c r="F93" s="271"/>
    </row>
    <row r="94" spans="1:6" x14ac:dyDescent="0.2">
      <c r="A94" s="274"/>
      <c r="B94" s="274"/>
      <c r="C94" s="274"/>
      <c r="D94" s="274"/>
      <c r="E94" s="274"/>
      <c r="F94" s="271"/>
    </row>
    <row r="95" spans="1:6" x14ac:dyDescent="0.2">
      <c r="A95" s="274"/>
      <c r="B95" s="274"/>
      <c r="C95" s="274"/>
      <c r="D95" s="274"/>
      <c r="E95" s="274"/>
      <c r="F95" s="271"/>
    </row>
    <row r="96" spans="1:6" x14ac:dyDescent="0.2">
      <c r="A96" s="274"/>
      <c r="B96" s="274"/>
      <c r="C96" s="274"/>
      <c r="D96" s="274"/>
      <c r="E96" s="274"/>
      <c r="F96" s="271"/>
    </row>
    <row r="97" spans="1:6" x14ac:dyDescent="0.2">
      <c r="A97" s="274"/>
      <c r="B97" s="274"/>
      <c r="C97" s="274"/>
      <c r="D97" s="274"/>
      <c r="E97" s="274"/>
      <c r="F97" s="271"/>
    </row>
    <row r="98" spans="1:6" x14ac:dyDescent="0.2">
      <c r="A98" s="274"/>
      <c r="B98" s="274"/>
      <c r="C98" s="274"/>
      <c r="D98" s="274"/>
      <c r="E98" s="274"/>
      <c r="F98" s="271"/>
    </row>
    <row r="99" spans="1:6" x14ac:dyDescent="0.2">
      <c r="A99" s="274"/>
      <c r="B99" s="274"/>
      <c r="C99" s="274"/>
      <c r="D99" s="274"/>
      <c r="E99" s="274"/>
      <c r="F99" s="271"/>
    </row>
    <row r="100" spans="1:6" x14ac:dyDescent="0.2">
      <c r="A100" s="274"/>
      <c r="B100" s="274"/>
      <c r="C100" s="274"/>
      <c r="D100" s="274"/>
      <c r="E100" s="274"/>
      <c r="F100" s="271"/>
    </row>
    <row r="101" spans="1:6" x14ac:dyDescent="0.2">
      <c r="A101" s="274"/>
      <c r="B101" s="274"/>
      <c r="C101" s="274"/>
      <c r="D101" s="274"/>
      <c r="E101" s="274"/>
      <c r="F101" s="271"/>
    </row>
    <row r="102" spans="1:6" x14ac:dyDescent="0.2">
      <c r="A102" s="274"/>
      <c r="B102" s="274"/>
      <c r="C102" s="274"/>
      <c r="D102" s="274"/>
      <c r="E102" s="274"/>
      <c r="F102" s="271"/>
    </row>
    <row r="103" spans="1:6" x14ac:dyDescent="0.2">
      <c r="A103" s="274"/>
      <c r="B103" s="274"/>
      <c r="C103" s="274"/>
      <c r="D103" s="274"/>
      <c r="E103" s="274"/>
      <c r="F103" s="271"/>
    </row>
    <row r="104" spans="1:6" x14ac:dyDescent="0.2">
      <c r="A104" s="274"/>
      <c r="B104" s="274"/>
      <c r="C104" s="274"/>
      <c r="D104" s="274"/>
      <c r="E104" s="274"/>
      <c r="F104" s="271"/>
    </row>
    <row r="105" spans="1:6" x14ac:dyDescent="0.2">
      <c r="A105" s="274"/>
      <c r="B105" s="274"/>
      <c r="C105" s="274"/>
      <c r="D105" s="274"/>
      <c r="E105" s="274"/>
      <c r="F105" s="271"/>
    </row>
    <row r="106" spans="1:6" x14ac:dyDescent="0.2">
      <c r="A106" s="274"/>
      <c r="B106" s="274"/>
      <c r="C106" s="274"/>
      <c r="D106" s="274"/>
      <c r="E106" s="274"/>
      <c r="F106" s="271"/>
    </row>
    <row r="107" spans="1:6" x14ac:dyDescent="0.2">
      <c r="A107" s="274"/>
      <c r="B107" s="274"/>
      <c r="C107" s="274"/>
      <c r="D107" s="274"/>
      <c r="E107" s="274"/>
      <c r="F107" s="271"/>
    </row>
    <row r="108" spans="1:6" x14ac:dyDescent="0.2">
      <c r="A108" s="274"/>
      <c r="B108" s="274"/>
      <c r="C108" s="274"/>
      <c r="D108" s="274"/>
      <c r="E108" s="274"/>
      <c r="F108" s="271"/>
    </row>
    <row r="109" spans="1:6" x14ac:dyDescent="0.2">
      <c r="A109" s="274"/>
      <c r="B109" s="274"/>
      <c r="C109" s="274"/>
      <c r="D109" s="274"/>
      <c r="E109" s="274"/>
      <c r="F109" s="271"/>
    </row>
    <row r="110" spans="1:6" x14ac:dyDescent="0.2">
      <c r="A110" s="274"/>
      <c r="B110" s="274"/>
      <c r="C110" s="274"/>
      <c r="D110" s="274"/>
      <c r="E110" s="274"/>
      <c r="F110" s="271"/>
    </row>
    <row r="111" spans="1:6" x14ac:dyDescent="0.2">
      <c r="A111" s="274"/>
      <c r="B111" s="274"/>
      <c r="C111" s="274"/>
      <c r="D111" s="274"/>
      <c r="E111" s="274"/>
    </row>
    <row r="112" spans="1:6" x14ac:dyDescent="0.2">
      <c r="A112" s="274"/>
      <c r="B112" s="274"/>
      <c r="C112" s="274"/>
      <c r="D112" s="274"/>
      <c r="E112" s="274"/>
    </row>
    <row r="113" spans="1:5" x14ac:dyDescent="0.2">
      <c r="A113" s="274"/>
      <c r="B113" s="274"/>
      <c r="C113" s="274"/>
      <c r="D113" s="274"/>
      <c r="E113" s="274"/>
    </row>
    <row r="114" spans="1:5" x14ac:dyDescent="0.2">
      <c r="A114" s="274"/>
      <c r="B114" s="274"/>
      <c r="C114" s="274"/>
      <c r="D114" s="274"/>
      <c r="E114" s="274"/>
    </row>
    <row r="115" spans="1:5" x14ac:dyDescent="0.2">
      <c r="A115" s="274"/>
      <c r="B115" s="274"/>
      <c r="C115" s="274"/>
      <c r="D115" s="274"/>
      <c r="E115" s="274"/>
    </row>
    <row r="116" spans="1:5" x14ac:dyDescent="0.2">
      <c r="A116" s="274"/>
      <c r="B116" s="274"/>
      <c r="C116" s="274"/>
      <c r="D116" s="274"/>
      <c r="E116" s="274"/>
    </row>
    <row r="117" spans="1:5" x14ac:dyDescent="0.2">
      <c r="A117" s="274"/>
      <c r="B117" s="274"/>
      <c r="C117" s="274"/>
      <c r="D117" s="274"/>
      <c r="E117" s="274"/>
    </row>
    <row r="118" spans="1:5" x14ac:dyDescent="0.2">
      <c r="A118" s="274"/>
      <c r="B118" s="274"/>
      <c r="C118" s="274"/>
      <c r="D118" s="274"/>
      <c r="E118" s="274"/>
    </row>
    <row r="119" spans="1:5" x14ac:dyDescent="0.2">
      <c r="A119" s="274"/>
      <c r="B119" s="274"/>
      <c r="C119" s="274"/>
      <c r="D119" s="274"/>
      <c r="E119" s="274"/>
    </row>
    <row r="120" spans="1:5" x14ac:dyDescent="0.2">
      <c r="A120" s="274"/>
      <c r="B120" s="274"/>
      <c r="C120" s="274"/>
      <c r="D120" s="274"/>
      <c r="E120" s="274"/>
    </row>
    <row r="121" spans="1:5" x14ac:dyDescent="0.2">
      <c r="A121" s="274"/>
      <c r="B121" s="274"/>
      <c r="C121" s="274"/>
      <c r="D121" s="274"/>
      <c r="E121" s="274"/>
    </row>
    <row r="122" spans="1:5" x14ac:dyDescent="0.2">
      <c r="A122" s="274"/>
      <c r="B122" s="274"/>
      <c r="C122" s="274"/>
      <c r="D122" s="274"/>
      <c r="E122" s="274"/>
    </row>
    <row r="123" spans="1:5" x14ac:dyDescent="0.2">
      <c r="A123" s="274"/>
      <c r="B123" s="274"/>
      <c r="C123" s="274"/>
      <c r="D123" s="274"/>
      <c r="E123" s="274"/>
    </row>
    <row r="124" spans="1:5" x14ac:dyDescent="0.2">
      <c r="A124" s="275"/>
      <c r="B124" s="275"/>
      <c r="C124" s="275"/>
      <c r="D124" s="275"/>
      <c r="E124" s="275"/>
    </row>
    <row r="125" spans="1:5" x14ac:dyDescent="0.2">
      <c r="A125" s="275"/>
      <c r="B125" s="275"/>
      <c r="C125" s="275"/>
      <c r="D125" s="275"/>
      <c r="E125" s="275"/>
    </row>
    <row r="126" spans="1:5" x14ac:dyDescent="0.2">
      <c r="A126" s="275"/>
      <c r="B126" s="275"/>
      <c r="C126" s="275"/>
      <c r="D126" s="275"/>
      <c r="E126" s="275"/>
    </row>
    <row r="127" spans="1:5" x14ac:dyDescent="0.2">
      <c r="A127" s="275"/>
      <c r="B127" s="275"/>
      <c r="C127" s="275"/>
      <c r="D127" s="275"/>
      <c r="E127" s="275"/>
    </row>
    <row r="128" spans="1:5" x14ac:dyDescent="0.2">
      <c r="A128" s="275"/>
      <c r="B128" s="275"/>
      <c r="C128" s="275"/>
      <c r="D128" s="275"/>
      <c r="E128" s="275"/>
    </row>
    <row r="129" spans="1:5" x14ac:dyDescent="0.2">
      <c r="A129" s="275"/>
      <c r="B129" s="275"/>
      <c r="C129" s="275"/>
      <c r="D129" s="275"/>
      <c r="E129" s="275"/>
    </row>
    <row r="130" spans="1:5" x14ac:dyDescent="0.2">
      <c r="A130" s="275"/>
      <c r="B130" s="275"/>
      <c r="C130" s="275"/>
      <c r="D130" s="275"/>
      <c r="E130" s="275"/>
    </row>
    <row r="131" spans="1:5" x14ac:dyDescent="0.2">
      <c r="A131" s="275"/>
      <c r="B131" s="275"/>
      <c r="C131" s="275"/>
      <c r="D131" s="275"/>
      <c r="E131" s="275"/>
    </row>
    <row r="132" spans="1:5" x14ac:dyDescent="0.2">
      <c r="A132" s="275"/>
      <c r="B132" s="275"/>
      <c r="C132" s="275"/>
      <c r="D132" s="275"/>
      <c r="E132" s="275"/>
    </row>
    <row r="133" spans="1:5" x14ac:dyDescent="0.2">
      <c r="A133" s="275"/>
      <c r="B133" s="275"/>
      <c r="C133" s="275"/>
      <c r="D133" s="275"/>
      <c r="E133" s="275"/>
    </row>
    <row r="134" spans="1:5" x14ac:dyDescent="0.2">
      <c r="A134" s="275"/>
      <c r="B134" s="275"/>
      <c r="C134" s="275"/>
      <c r="D134" s="275"/>
      <c r="E134" s="275"/>
    </row>
    <row r="135" spans="1:5" x14ac:dyDescent="0.2">
      <c r="A135" s="275"/>
      <c r="B135" s="275"/>
      <c r="C135" s="275"/>
      <c r="D135" s="275"/>
      <c r="E135" s="275"/>
    </row>
    <row r="136" spans="1:5" x14ac:dyDescent="0.2">
      <c r="A136" s="275"/>
      <c r="B136" s="275"/>
      <c r="C136" s="275"/>
      <c r="D136" s="275"/>
      <c r="E136" s="275"/>
    </row>
    <row r="137" spans="1:5" x14ac:dyDescent="0.2">
      <c r="A137" s="275"/>
      <c r="B137" s="275"/>
      <c r="C137" s="275"/>
      <c r="D137" s="275"/>
      <c r="E137" s="275"/>
    </row>
    <row r="138" spans="1:5" x14ac:dyDescent="0.2">
      <c r="A138" s="275"/>
      <c r="B138" s="275"/>
      <c r="C138" s="275"/>
      <c r="D138" s="275"/>
      <c r="E138" s="275"/>
    </row>
    <row r="139" spans="1:5" x14ac:dyDescent="0.2">
      <c r="A139" s="275"/>
      <c r="B139" s="275"/>
      <c r="C139" s="275"/>
      <c r="D139" s="275"/>
      <c r="E139" s="275"/>
    </row>
    <row r="140" spans="1:5" x14ac:dyDescent="0.2">
      <c r="A140" s="275"/>
      <c r="B140" s="275"/>
      <c r="C140" s="275"/>
      <c r="D140" s="275"/>
      <c r="E140" s="275"/>
    </row>
    <row r="141" spans="1:5" x14ac:dyDescent="0.2">
      <c r="A141" s="275"/>
      <c r="B141" s="275"/>
      <c r="C141" s="275"/>
      <c r="D141" s="275"/>
      <c r="E141" s="275"/>
    </row>
    <row r="142" spans="1:5" x14ac:dyDescent="0.2">
      <c r="A142" s="275"/>
      <c r="B142" s="275"/>
      <c r="C142" s="275"/>
      <c r="D142" s="275"/>
      <c r="E142" s="275"/>
    </row>
    <row r="143" spans="1:5" x14ac:dyDescent="0.2">
      <c r="A143" s="275"/>
      <c r="B143" s="275"/>
      <c r="C143" s="275"/>
      <c r="D143" s="275"/>
      <c r="E143" s="275"/>
    </row>
    <row r="144" spans="1:5" x14ac:dyDescent="0.2">
      <c r="A144" s="275"/>
      <c r="B144" s="275"/>
      <c r="C144" s="275"/>
      <c r="D144" s="275"/>
      <c r="E144" s="275"/>
    </row>
    <row r="145" spans="1:5" x14ac:dyDescent="0.2">
      <c r="A145" s="275"/>
      <c r="B145" s="275"/>
      <c r="C145" s="275"/>
      <c r="D145" s="275"/>
      <c r="E145" s="275"/>
    </row>
    <row r="146" spans="1:5" x14ac:dyDescent="0.2">
      <c r="A146" s="275"/>
      <c r="B146" s="275"/>
      <c r="C146" s="275"/>
      <c r="D146" s="275"/>
      <c r="E146" s="275"/>
    </row>
    <row r="147" spans="1:5" x14ac:dyDescent="0.2">
      <c r="A147" s="275"/>
      <c r="B147" s="275"/>
      <c r="C147" s="275"/>
      <c r="D147" s="275"/>
      <c r="E147" s="275"/>
    </row>
    <row r="148" spans="1:5" x14ac:dyDescent="0.2">
      <c r="A148" s="275"/>
      <c r="B148" s="275"/>
      <c r="C148" s="275"/>
      <c r="D148" s="275"/>
      <c r="E148" s="275"/>
    </row>
    <row r="149" spans="1:5" x14ac:dyDescent="0.2">
      <c r="A149" s="275"/>
      <c r="B149" s="275"/>
      <c r="C149" s="275"/>
      <c r="D149" s="275"/>
      <c r="E149" s="275"/>
    </row>
    <row r="150" spans="1:5" x14ac:dyDescent="0.2">
      <c r="A150" s="275"/>
      <c r="B150" s="275"/>
      <c r="C150" s="275"/>
      <c r="D150" s="275"/>
      <c r="E150" s="275"/>
    </row>
    <row r="151" spans="1:5" x14ac:dyDescent="0.2">
      <c r="A151" s="275"/>
      <c r="B151" s="275"/>
      <c r="C151" s="275"/>
      <c r="D151" s="275"/>
      <c r="E151" s="275"/>
    </row>
    <row r="152" spans="1:5" x14ac:dyDescent="0.2">
      <c r="A152" s="275"/>
      <c r="B152" s="275"/>
      <c r="C152" s="275"/>
      <c r="D152" s="275"/>
      <c r="E152" s="275"/>
    </row>
    <row r="153" spans="1:5" x14ac:dyDescent="0.2">
      <c r="A153" s="275"/>
      <c r="B153" s="275"/>
      <c r="C153" s="275"/>
      <c r="D153" s="275"/>
      <c r="E153" s="275"/>
    </row>
    <row r="154" spans="1:5" x14ac:dyDescent="0.2">
      <c r="A154" s="275"/>
      <c r="B154" s="275"/>
      <c r="C154" s="275"/>
      <c r="D154" s="275"/>
      <c r="E154" s="275"/>
    </row>
    <row r="155" spans="1:5" x14ac:dyDescent="0.2">
      <c r="A155" s="275"/>
      <c r="B155" s="275"/>
      <c r="C155" s="275"/>
      <c r="D155" s="275"/>
      <c r="E155" s="275"/>
    </row>
    <row r="156" spans="1:5" x14ac:dyDescent="0.2">
      <c r="A156" s="275"/>
      <c r="B156" s="275"/>
      <c r="C156" s="275"/>
      <c r="D156" s="275"/>
      <c r="E156" s="275"/>
    </row>
    <row r="157" spans="1:5" x14ac:dyDescent="0.2">
      <c r="A157" s="275"/>
      <c r="B157" s="275"/>
      <c r="C157" s="275"/>
      <c r="D157" s="275"/>
      <c r="E157" s="275"/>
    </row>
    <row r="158" spans="1:5" x14ac:dyDescent="0.2">
      <c r="A158" s="275"/>
      <c r="B158" s="275"/>
      <c r="C158" s="275"/>
      <c r="D158" s="275"/>
      <c r="E158" s="275"/>
    </row>
    <row r="159" spans="1:5" x14ac:dyDescent="0.2">
      <c r="A159" s="275"/>
      <c r="B159" s="275"/>
      <c r="C159" s="275"/>
      <c r="D159" s="275"/>
      <c r="E159" s="275"/>
    </row>
    <row r="160" spans="1:5" x14ac:dyDescent="0.2">
      <c r="A160" s="275"/>
      <c r="B160" s="275"/>
      <c r="C160" s="275"/>
      <c r="D160" s="275"/>
      <c r="E160" s="275"/>
    </row>
    <row r="161" spans="1:5" x14ac:dyDescent="0.2">
      <c r="A161" s="275"/>
      <c r="B161" s="275"/>
      <c r="C161" s="275"/>
      <c r="D161" s="275"/>
      <c r="E161" s="275"/>
    </row>
    <row r="162" spans="1:5" x14ac:dyDescent="0.2">
      <c r="A162" s="275"/>
      <c r="B162" s="275"/>
      <c r="C162" s="275"/>
      <c r="D162" s="275"/>
      <c r="E162" s="275"/>
    </row>
    <row r="163" spans="1:5" x14ac:dyDescent="0.2">
      <c r="A163" s="275"/>
      <c r="B163" s="275"/>
      <c r="C163" s="275"/>
      <c r="D163" s="275"/>
      <c r="E163" s="275"/>
    </row>
    <row r="164" spans="1:5" x14ac:dyDescent="0.2">
      <c r="A164" s="275"/>
      <c r="B164" s="275"/>
      <c r="C164" s="275"/>
      <c r="D164" s="275"/>
      <c r="E164" s="275"/>
    </row>
    <row r="165" spans="1:5" x14ac:dyDescent="0.2">
      <c r="A165" s="275"/>
      <c r="B165" s="275"/>
      <c r="C165" s="275"/>
      <c r="D165" s="275"/>
      <c r="E165" s="275"/>
    </row>
    <row r="166" spans="1:5" x14ac:dyDescent="0.2">
      <c r="A166" s="275"/>
      <c r="B166" s="275"/>
      <c r="C166" s="275"/>
      <c r="D166" s="275"/>
      <c r="E166" s="275"/>
    </row>
    <row r="167" spans="1:5" x14ac:dyDescent="0.2">
      <c r="A167" s="275"/>
      <c r="B167" s="275"/>
      <c r="C167" s="275"/>
      <c r="D167" s="275"/>
      <c r="E167" s="275"/>
    </row>
    <row r="168" spans="1:5" x14ac:dyDescent="0.2">
      <c r="A168" s="275"/>
      <c r="B168" s="275"/>
      <c r="C168" s="275"/>
      <c r="D168" s="275"/>
      <c r="E168" s="275"/>
    </row>
    <row r="169" spans="1:5" x14ac:dyDescent="0.2">
      <c r="A169" s="275"/>
      <c r="B169" s="275"/>
      <c r="C169" s="275"/>
      <c r="D169" s="275"/>
      <c r="E169" s="275"/>
    </row>
    <row r="170" spans="1:5" x14ac:dyDescent="0.2">
      <c r="A170" s="275"/>
      <c r="B170" s="275"/>
      <c r="C170" s="275"/>
      <c r="D170" s="275"/>
      <c r="E170" s="275"/>
    </row>
    <row r="171" spans="1:5" x14ac:dyDescent="0.2">
      <c r="A171" s="275"/>
      <c r="B171" s="275"/>
      <c r="C171" s="275"/>
      <c r="D171" s="275"/>
      <c r="E171" s="275"/>
    </row>
    <row r="172" spans="1:5" x14ac:dyDescent="0.2">
      <c r="A172" s="275"/>
      <c r="B172" s="275"/>
      <c r="C172" s="275"/>
      <c r="D172" s="275"/>
      <c r="E172" s="275"/>
    </row>
    <row r="173" spans="1:5" x14ac:dyDescent="0.2">
      <c r="A173" s="275"/>
      <c r="B173" s="275"/>
      <c r="C173" s="275"/>
      <c r="D173" s="275"/>
      <c r="E173" s="275"/>
    </row>
    <row r="174" spans="1:5" x14ac:dyDescent="0.2">
      <c r="A174" s="275"/>
      <c r="B174" s="275"/>
      <c r="C174" s="275"/>
      <c r="D174" s="275"/>
      <c r="E174" s="275"/>
    </row>
    <row r="175" spans="1:5" x14ac:dyDescent="0.2">
      <c r="A175" s="275"/>
      <c r="B175" s="275"/>
      <c r="C175" s="275"/>
      <c r="D175" s="275"/>
      <c r="E175" s="275"/>
    </row>
    <row r="176" spans="1:5" x14ac:dyDescent="0.2">
      <c r="A176" s="275"/>
      <c r="B176" s="275"/>
      <c r="C176" s="275"/>
      <c r="D176" s="275"/>
      <c r="E176" s="275"/>
    </row>
    <row r="177" spans="1:5" x14ac:dyDescent="0.2">
      <c r="A177" s="275"/>
      <c r="B177" s="275"/>
      <c r="C177" s="275"/>
      <c r="D177" s="275"/>
      <c r="E177" s="275"/>
    </row>
    <row r="178" spans="1:5" x14ac:dyDescent="0.2">
      <c r="A178" s="275"/>
      <c r="B178" s="275"/>
      <c r="C178" s="275"/>
      <c r="D178" s="275"/>
      <c r="E178" s="275"/>
    </row>
    <row r="179" spans="1:5" x14ac:dyDescent="0.2">
      <c r="A179" s="275"/>
      <c r="B179" s="275"/>
      <c r="C179" s="275"/>
      <c r="D179" s="275"/>
      <c r="E179" s="275"/>
    </row>
    <row r="180" spans="1:5" x14ac:dyDescent="0.2">
      <c r="A180" s="275"/>
      <c r="B180" s="275"/>
      <c r="C180" s="275"/>
      <c r="D180" s="275"/>
      <c r="E180" s="275"/>
    </row>
    <row r="181" spans="1:5" x14ac:dyDescent="0.2">
      <c r="A181" s="275"/>
      <c r="B181" s="275"/>
      <c r="C181" s="275"/>
      <c r="D181" s="275"/>
      <c r="E181" s="275"/>
    </row>
    <row r="182" spans="1:5" x14ac:dyDescent="0.2">
      <c r="A182" s="275"/>
      <c r="B182" s="275"/>
      <c r="C182" s="275"/>
      <c r="D182" s="275"/>
      <c r="E182" s="275"/>
    </row>
    <row r="183" spans="1:5" x14ac:dyDescent="0.2">
      <c r="A183" s="275"/>
      <c r="B183" s="275"/>
      <c r="C183" s="275"/>
      <c r="D183" s="275"/>
      <c r="E183" s="275"/>
    </row>
    <row r="184" spans="1:5" x14ac:dyDescent="0.2">
      <c r="A184" s="275"/>
      <c r="B184" s="275"/>
      <c r="C184" s="275"/>
      <c r="D184" s="275"/>
      <c r="E184" s="275"/>
    </row>
    <row r="185" spans="1:5" x14ac:dyDescent="0.2">
      <c r="A185" s="275"/>
      <c r="B185" s="275"/>
      <c r="C185" s="275"/>
      <c r="D185" s="275"/>
      <c r="E185" s="275"/>
    </row>
    <row r="186" spans="1:5" x14ac:dyDescent="0.2">
      <c r="A186" s="275"/>
      <c r="B186" s="275"/>
      <c r="C186" s="275"/>
      <c r="D186" s="275"/>
      <c r="E186" s="275"/>
    </row>
    <row r="187" spans="1:5" x14ac:dyDescent="0.2">
      <c r="A187" s="275"/>
      <c r="B187" s="275"/>
      <c r="C187" s="275"/>
      <c r="D187" s="275"/>
      <c r="E187" s="275"/>
    </row>
    <row r="188" spans="1:5" x14ac:dyDescent="0.2">
      <c r="A188" s="275"/>
      <c r="B188" s="275"/>
      <c r="C188" s="275"/>
      <c r="D188" s="275"/>
      <c r="E188" s="275"/>
    </row>
    <row r="189" spans="1:5" x14ac:dyDescent="0.2">
      <c r="A189" s="275"/>
      <c r="B189" s="275"/>
      <c r="C189" s="275"/>
      <c r="D189" s="275"/>
      <c r="E189" s="275"/>
    </row>
    <row r="190" spans="1:5" x14ac:dyDescent="0.2">
      <c r="A190" s="275"/>
      <c r="B190" s="275"/>
      <c r="C190" s="275"/>
      <c r="D190" s="275"/>
      <c r="E190" s="275"/>
    </row>
    <row r="191" spans="1:5" x14ac:dyDescent="0.2">
      <c r="A191" s="275"/>
      <c r="B191" s="275"/>
      <c r="C191" s="275"/>
      <c r="D191" s="275"/>
      <c r="E191" s="275"/>
    </row>
    <row r="192" spans="1:5" x14ac:dyDescent="0.2">
      <c r="A192" s="275"/>
      <c r="B192" s="275"/>
      <c r="C192" s="275"/>
      <c r="D192" s="275"/>
      <c r="E192" s="275"/>
    </row>
    <row r="193" spans="1:5" x14ac:dyDescent="0.2">
      <c r="A193" s="275"/>
      <c r="B193" s="275"/>
      <c r="C193" s="275"/>
      <c r="D193" s="275"/>
      <c r="E193" s="275"/>
    </row>
    <row r="194" spans="1:5" x14ac:dyDescent="0.2">
      <c r="A194" s="275"/>
      <c r="B194" s="275"/>
      <c r="C194" s="275"/>
      <c r="D194" s="275"/>
      <c r="E194" s="275"/>
    </row>
    <row r="195" spans="1:5" x14ac:dyDescent="0.2">
      <c r="A195" s="275"/>
      <c r="B195" s="275"/>
      <c r="C195" s="275"/>
      <c r="D195" s="275"/>
      <c r="E195" s="275"/>
    </row>
    <row r="196" spans="1:5" x14ac:dyDescent="0.2">
      <c r="A196" s="275"/>
      <c r="B196" s="275"/>
      <c r="C196" s="275"/>
      <c r="D196" s="275"/>
      <c r="E196" s="275"/>
    </row>
    <row r="197" spans="1:5" x14ac:dyDescent="0.2">
      <c r="A197" s="275"/>
      <c r="B197" s="275"/>
      <c r="C197" s="275"/>
      <c r="D197" s="275"/>
      <c r="E197" s="275"/>
    </row>
    <row r="198" spans="1:5" x14ac:dyDescent="0.2">
      <c r="A198" s="275"/>
      <c r="B198" s="275"/>
      <c r="C198" s="275"/>
      <c r="D198" s="275"/>
      <c r="E198" s="275"/>
    </row>
    <row r="199" spans="1:5" x14ac:dyDescent="0.2">
      <c r="A199" s="275"/>
      <c r="B199" s="275"/>
      <c r="C199" s="275"/>
      <c r="D199" s="275"/>
      <c r="E199" s="275"/>
    </row>
    <row r="200" spans="1:5" x14ac:dyDescent="0.2">
      <c r="A200" s="275"/>
      <c r="B200" s="275"/>
      <c r="C200" s="275"/>
      <c r="D200" s="275"/>
      <c r="E200" s="275"/>
    </row>
    <row r="201" spans="1:5" x14ac:dyDescent="0.2">
      <c r="A201" s="275"/>
      <c r="B201" s="275"/>
      <c r="C201" s="275"/>
      <c r="D201" s="275"/>
      <c r="E201" s="275"/>
    </row>
    <row r="202" spans="1:5" x14ac:dyDescent="0.2">
      <c r="A202" s="275"/>
      <c r="B202" s="275"/>
      <c r="C202" s="275"/>
      <c r="D202" s="275"/>
      <c r="E202" s="275"/>
    </row>
    <row r="203" spans="1:5" x14ac:dyDescent="0.2">
      <c r="A203" s="275"/>
      <c r="B203" s="275"/>
      <c r="C203" s="275"/>
      <c r="D203" s="275"/>
      <c r="E203" s="275"/>
    </row>
    <row r="204" spans="1:5" x14ac:dyDescent="0.2">
      <c r="A204" s="275"/>
      <c r="B204" s="275"/>
      <c r="C204" s="275"/>
      <c r="D204" s="275"/>
      <c r="E204" s="275"/>
    </row>
    <row r="205" spans="1:5" x14ac:dyDescent="0.2">
      <c r="A205" s="275"/>
      <c r="B205" s="275"/>
      <c r="C205" s="275"/>
      <c r="D205" s="275"/>
      <c r="E205" s="275"/>
    </row>
    <row r="206" spans="1:5" x14ac:dyDescent="0.2">
      <c r="A206" s="275"/>
      <c r="B206" s="275"/>
      <c r="C206" s="275"/>
      <c r="D206" s="275"/>
      <c r="E206" s="275"/>
    </row>
    <row r="207" spans="1:5" x14ac:dyDescent="0.2">
      <c r="A207" s="275"/>
      <c r="B207" s="275"/>
      <c r="C207" s="275"/>
      <c r="D207" s="275"/>
      <c r="E207" s="275"/>
    </row>
    <row r="208" spans="1:5" x14ac:dyDescent="0.2">
      <c r="A208" s="275"/>
      <c r="B208" s="275"/>
      <c r="C208" s="275"/>
      <c r="D208" s="275"/>
      <c r="E208" s="275"/>
    </row>
    <row r="209" spans="1:5" x14ac:dyDescent="0.2">
      <c r="A209" s="275"/>
      <c r="B209" s="275"/>
      <c r="C209" s="275"/>
      <c r="D209" s="275"/>
      <c r="E209" s="275"/>
    </row>
    <row r="210" spans="1:5" x14ac:dyDescent="0.2">
      <c r="A210" s="275"/>
      <c r="B210" s="275"/>
      <c r="C210" s="275"/>
      <c r="D210" s="275"/>
      <c r="E210" s="275"/>
    </row>
    <row r="211" spans="1:5" x14ac:dyDescent="0.2">
      <c r="A211" s="275"/>
      <c r="B211" s="275"/>
      <c r="C211" s="275"/>
      <c r="D211" s="275"/>
      <c r="E211" s="275"/>
    </row>
    <row r="212" spans="1:5" x14ac:dyDescent="0.2">
      <c r="A212" s="275"/>
      <c r="B212" s="275"/>
      <c r="C212" s="275"/>
      <c r="D212" s="275"/>
      <c r="E212" s="275"/>
    </row>
    <row r="213" spans="1:5" x14ac:dyDescent="0.2">
      <c r="A213" s="275"/>
      <c r="B213" s="275"/>
      <c r="C213" s="275"/>
      <c r="D213" s="275"/>
      <c r="E213" s="275"/>
    </row>
    <row r="214" spans="1:5" x14ac:dyDescent="0.2">
      <c r="A214" s="275"/>
      <c r="B214" s="275"/>
      <c r="C214" s="275"/>
      <c r="D214" s="275"/>
      <c r="E214" s="275"/>
    </row>
    <row r="215" spans="1:5" x14ac:dyDescent="0.2">
      <c r="A215" s="275"/>
      <c r="B215" s="275"/>
      <c r="C215" s="275"/>
      <c r="D215" s="275"/>
      <c r="E215" s="275"/>
    </row>
    <row r="216" spans="1:5" x14ac:dyDescent="0.2">
      <c r="A216" s="275"/>
      <c r="B216" s="275"/>
      <c r="C216" s="275"/>
      <c r="D216" s="275"/>
      <c r="E216" s="275"/>
    </row>
    <row r="217" spans="1:5" x14ac:dyDescent="0.2">
      <c r="A217" s="275"/>
      <c r="B217" s="275"/>
      <c r="C217" s="275"/>
      <c r="D217" s="275"/>
      <c r="E217" s="275"/>
    </row>
    <row r="218" spans="1:5" x14ac:dyDescent="0.2">
      <c r="A218" s="275"/>
      <c r="B218" s="275"/>
      <c r="C218" s="275"/>
      <c r="D218" s="275"/>
      <c r="E218" s="275"/>
    </row>
    <row r="219" spans="1:5" x14ac:dyDescent="0.2">
      <c r="A219" s="275"/>
      <c r="B219" s="275"/>
      <c r="C219" s="275"/>
      <c r="D219" s="275"/>
      <c r="E219" s="275"/>
    </row>
    <row r="220" spans="1:5" x14ac:dyDescent="0.2">
      <c r="A220" s="275"/>
      <c r="B220" s="275"/>
      <c r="C220" s="275"/>
      <c r="D220" s="275"/>
      <c r="E220" s="275"/>
    </row>
    <row r="221" spans="1:5" x14ac:dyDescent="0.2">
      <c r="A221" s="275"/>
      <c r="B221" s="275"/>
      <c r="C221" s="275"/>
      <c r="D221" s="275"/>
      <c r="E221" s="275"/>
    </row>
    <row r="222" spans="1:5" x14ac:dyDescent="0.2">
      <c r="A222" s="275"/>
      <c r="B222" s="275"/>
      <c r="C222" s="275"/>
      <c r="D222" s="275"/>
      <c r="E222" s="275"/>
    </row>
    <row r="223" spans="1:5" x14ac:dyDescent="0.2">
      <c r="A223" s="275"/>
      <c r="B223" s="275"/>
      <c r="C223" s="275"/>
      <c r="D223" s="275"/>
      <c r="E223" s="275"/>
    </row>
    <row r="224" spans="1:5" x14ac:dyDescent="0.2">
      <c r="A224" s="275"/>
      <c r="B224" s="275"/>
      <c r="C224" s="275"/>
      <c r="D224" s="275"/>
      <c r="E224" s="275"/>
    </row>
    <row r="225" spans="1:5" x14ac:dyDescent="0.2">
      <c r="A225" s="275"/>
      <c r="B225" s="275"/>
      <c r="C225" s="275"/>
      <c r="D225" s="275"/>
      <c r="E225" s="275"/>
    </row>
    <row r="226" spans="1:5" x14ac:dyDescent="0.2">
      <c r="A226" s="275"/>
      <c r="B226" s="275"/>
      <c r="C226" s="275"/>
      <c r="D226" s="275"/>
      <c r="E226" s="275"/>
    </row>
    <row r="227" spans="1:5" x14ac:dyDescent="0.2">
      <c r="A227" s="275"/>
      <c r="B227" s="275"/>
      <c r="C227" s="275"/>
      <c r="D227" s="275"/>
      <c r="E227" s="275"/>
    </row>
    <row r="228" spans="1:5" x14ac:dyDescent="0.2">
      <c r="A228" s="275"/>
      <c r="B228" s="275"/>
      <c r="C228" s="275"/>
      <c r="D228" s="275"/>
      <c r="E228" s="275"/>
    </row>
    <row r="229" spans="1:5" x14ac:dyDescent="0.2">
      <c r="A229" s="275"/>
      <c r="B229" s="275"/>
      <c r="C229" s="275"/>
      <c r="D229" s="275"/>
      <c r="E229" s="275"/>
    </row>
    <row r="230" spans="1:5" x14ac:dyDescent="0.2">
      <c r="A230" s="275"/>
      <c r="B230" s="275"/>
      <c r="C230" s="275"/>
      <c r="D230" s="275"/>
      <c r="E230" s="275"/>
    </row>
    <row r="231" spans="1:5" x14ac:dyDescent="0.2">
      <c r="A231" s="275"/>
      <c r="B231" s="275"/>
      <c r="C231" s="275"/>
      <c r="D231" s="275"/>
      <c r="E231" s="275"/>
    </row>
    <row r="232" spans="1:5" x14ac:dyDescent="0.2">
      <c r="A232" s="275"/>
      <c r="B232" s="275"/>
      <c r="C232" s="275"/>
      <c r="D232" s="275"/>
      <c r="E232" s="275"/>
    </row>
    <row r="233" spans="1:5" x14ac:dyDescent="0.2">
      <c r="A233" s="275"/>
      <c r="B233" s="275"/>
      <c r="C233" s="275"/>
      <c r="D233" s="275"/>
      <c r="E233" s="275"/>
    </row>
    <row r="234" spans="1:5" x14ac:dyDescent="0.2">
      <c r="A234" s="275"/>
      <c r="B234" s="275"/>
      <c r="C234" s="275"/>
      <c r="D234" s="275"/>
      <c r="E234" s="275"/>
    </row>
    <row r="235" spans="1:5" x14ac:dyDescent="0.2">
      <c r="A235" s="275"/>
      <c r="B235" s="275"/>
      <c r="C235" s="275"/>
      <c r="D235" s="275"/>
      <c r="E235" s="275"/>
    </row>
    <row r="236" spans="1:5" x14ac:dyDescent="0.2">
      <c r="A236" s="275"/>
      <c r="B236" s="275"/>
      <c r="C236" s="275"/>
      <c r="D236" s="275"/>
      <c r="E236" s="275"/>
    </row>
    <row r="237" spans="1:5" x14ac:dyDescent="0.2">
      <c r="A237" s="275"/>
      <c r="B237" s="275"/>
      <c r="C237" s="275"/>
      <c r="D237" s="275"/>
      <c r="E237" s="275"/>
    </row>
    <row r="238" spans="1:5" x14ac:dyDescent="0.2">
      <c r="A238" s="275"/>
      <c r="B238" s="275"/>
      <c r="C238" s="275"/>
      <c r="D238" s="275"/>
      <c r="E238" s="275"/>
    </row>
    <row r="239" spans="1:5" x14ac:dyDescent="0.2">
      <c r="A239" s="275"/>
      <c r="B239" s="275"/>
      <c r="C239" s="275"/>
      <c r="D239" s="275"/>
      <c r="E239" s="275"/>
    </row>
    <row r="240" spans="1:5" x14ac:dyDescent="0.2">
      <c r="A240" s="275"/>
      <c r="B240" s="275"/>
      <c r="C240" s="275"/>
      <c r="D240" s="275"/>
      <c r="E240" s="275"/>
    </row>
    <row r="241" spans="1:5" x14ac:dyDescent="0.2">
      <c r="A241" s="275"/>
      <c r="B241" s="275"/>
      <c r="C241" s="275"/>
      <c r="D241" s="275"/>
      <c r="E241" s="275"/>
    </row>
    <row r="242" spans="1:5" x14ac:dyDescent="0.2">
      <c r="A242" s="275"/>
      <c r="B242" s="275"/>
      <c r="C242" s="275"/>
      <c r="D242" s="275"/>
      <c r="E242" s="275"/>
    </row>
    <row r="243" spans="1:5" x14ac:dyDescent="0.2">
      <c r="A243" s="275"/>
      <c r="B243" s="275"/>
      <c r="C243" s="275"/>
      <c r="D243" s="275"/>
      <c r="E243" s="275"/>
    </row>
    <row r="244" spans="1:5" x14ac:dyDescent="0.2">
      <c r="A244" s="275"/>
      <c r="B244" s="275"/>
      <c r="C244" s="275"/>
      <c r="D244" s="275"/>
      <c r="E244" s="275"/>
    </row>
    <row r="245" spans="1:5" x14ac:dyDescent="0.2">
      <c r="A245" s="275"/>
      <c r="B245" s="275"/>
      <c r="C245" s="275"/>
      <c r="D245" s="275"/>
      <c r="E245" s="275"/>
    </row>
    <row r="246" spans="1:5" x14ac:dyDescent="0.2">
      <c r="A246" s="275"/>
      <c r="B246" s="275"/>
      <c r="C246" s="275"/>
      <c r="D246" s="275"/>
      <c r="E246" s="275"/>
    </row>
    <row r="247" spans="1:5" x14ac:dyDescent="0.2">
      <c r="A247" s="275"/>
      <c r="B247" s="275"/>
      <c r="C247" s="275"/>
      <c r="D247" s="275"/>
      <c r="E247" s="275"/>
    </row>
    <row r="248" spans="1:5" x14ac:dyDescent="0.2">
      <c r="A248" s="275"/>
      <c r="B248" s="275"/>
      <c r="C248" s="275"/>
      <c r="D248" s="275"/>
      <c r="E248" s="275"/>
    </row>
    <row r="249" spans="1:5" x14ac:dyDescent="0.2">
      <c r="A249" s="275"/>
      <c r="B249" s="275"/>
      <c r="C249" s="275"/>
      <c r="D249" s="275"/>
      <c r="E249" s="275"/>
    </row>
    <row r="250" spans="1:5" x14ac:dyDescent="0.2">
      <c r="A250" s="275"/>
      <c r="B250" s="275"/>
      <c r="C250" s="275"/>
      <c r="D250" s="275"/>
      <c r="E250" s="275"/>
    </row>
    <row r="251" spans="1:5" x14ac:dyDescent="0.2">
      <c r="A251" s="275"/>
      <c r="B251" s="275"/>
      <c r="C251" s="275"/>
      <c r="D251" s="275"/>
      <c r="E251" s="275"/>
    </row>
    <row r="252" spans="1:5" x14ac:dyDescent="0.2">
      <c r="A252" s="275"/>
      <c r="B252" s="275"/>
      <c r="C252" s="275"/>
      <c r="D252" s="275"/>
      <c r="E252" s="275"/>
    </row>
    <row r="253" spans="1:5" x14ac:dyDescent="0.2">
      <c r="A253" s="275"/>
      <c r="B253" s="275"/>
      <c r="C253" s="275"/>
      <c r="D253" s="275"/>
      <c r="E253" s="275"/>
    </row>
    <row r="254" spans="1:5" x14ac:dyDescent="0.2">
      <c r="A254" s="275"/>
      <c r="B254" s="275"/>
      <c r="C254" s="275"/>
      <c r="D254" s="275"/>
      <c r="E254" s="275"/>
    </row>
    <row r="255" spans="1:5" x14ac:dyDescent="0.2">
      <c r="A255" s="275"/>
      <c r="B255" s="275"/>
      <c r="C255" s="275"/>
      <c r="D255" s="275"/>
      <c r="E255" s="275"/>
    </row>
    <row r="256" spans="1:5" x14ac:dyDescent="0.2">
      <c r="A256" s="275"/>
      <c r="B256" s="275"/>
      <c r="C256" s="275"/>
      <c r="D256" s="275"/>
      <c r="E256" s="275"/>
    </row>
    <row r="257" spans="1:5" x14ac:dyDescent="0.2">
      <c r="A257" s="275"/>
      <c r="B257" s="275"/>
      <c r="C257" s="275"/>
      <c r="D257" s="275"/>
      <c r="E257" s="275"/>
    </row>
    <row r="258" spans="1:5" x14ac:dyDescent="0.2">
      <c r="A258" s="275"/>
      <c r="B258" s="275"/>
      <c r="C258" s="275"/>
      <c r="D258" s="275"/>
      <c r="E258" s="275"/>
    </row>
    <row r="259" spans="1:5" x14ac:dyDescent="0.2">
      <c r="A259" s="275"/>
      <c r="B259" s="275"/>
      <c r="C259" s="275"/>
      <c r="D259" s="275"/>
      <c r="E259" s="275"/>
    </row>
    <row r="260" spans="1:5" x14ac:dyDescent="0.2">
      <c r="A260" s="275"/>
      <c r="B260" s="275"/>
      <c r="C260" s="275"/>
      <c r="D260" s="275"/>
      <c r="E260" s="275"/>
    </row>
    <row r="261" spans="1:5" x14ac:dyDescent="0.2">
      <c r="A261" s="275"/>
      <c r="B261" s="275"/>
      <c r="C261" s="275"/>
      <c r="D261" s="275"/>
      <c r="E261" s="275"/>
    </row>
    <row r="262" spans="1:5" x14ac:dyDescent="0.2">
      <c r="A262" s="275"/>
      <c r="B262" s="275"/>
      <c r="C262" s="275"/>
      <c r="D262" s="275"/>
      <c r="E262" s="275"/>
    </row>
    <row r="263" spans="1:5" x14ac:dyDescent="0.2">
      <c r="A263" s="275"/>
      <c r="B263" s="275"/>
      <c r="C263" s="275"/>
      <c r="D263" s="275"/>
      <c r="E263" s="275"/>
    </row>
    <row r="264" spans="1:5" x14ac:dyDescent="0.2">
      <c r="A264" s="275"/>
      <c r="B264" s="275"/>
      <c r="C264" s="275"/>
      <c r="D264" s="275"/>
      <c r="E264" s="275"/>
    </row>
    <row r="265" spans="1:5" x14ac:dyDescent="0.2">
      <c r="A265" s="275"/>
      <c r="B265" s="275"/>
      <c r="C265" s="275"/>
      <c r="D265" s="275"/>
      <c r="E265" s="275"/>
    </row>
    <row r="266" spans="1:5" x14ac:dyDescent="0.2">
      <c r="A266" s="275"/>
      <c r="B266" s="275"/>
      <c r="C266" s="275"/>
      <c r="D266" s="275"/>
      <c r="E266" s="275"/>
    </row>
    <row r="267" spans="1:5" x14ac:dyDescent="0.2">
      <c r="A267" s="275"/>
      <c r="B267" s="275"/>
      <c r="C267" s="275"/>
      <c r="D267" s="275"/>
      <c r="E267" s="275"/>
    </row>
    <row r="268" spans="1:5" x14ac:dyDescent="0.2">
      <c r="A268" s="275"/>
      <c r="B268" s="275"/>
      <c r="C268" s="275"/>
      <c r="D268" s="275"/>
      <c r="E268" s="275"/>
    </row>
    <row r="269" spans="1:5" x14ac:dyDescent="0.2">
      <c r="A269" s="275"/>
      <c r="B269" s="275"/>
      <c r="C269" s="275"/>
      <c r="D269" s="275"/>
      <c r="E269" s="275"/>
    </row>
    <row r="270" spans="1:5" x14ac:dyDescent="0.2">
      <c r="A270" s="275"/>
      <c r="B270" s="275"/>
      <c r="C270" s="275"/>
      <c r="D270" s="275"/>
      <c r="E270" s="275"/>
    </row>
    <row r="271" spans="1:5" x14ac:dyDescent="0.2">
      <c r="A271" s="275"/>
      <c r="B271" s="275"/>
      <c r="C271" s="275"/>
      <c r="D271" s="275"/>
      <c r="E271" s="275"/>
    </row>
    <row r="272" spans="1:5" x14ac:dyDescent="0.2">
      <c r="A272" s="275"/>
      <c r="B272" s="275"/>
      <c r="C272" s="275"/>
      <c r="D272" s="275"/>
      <c r="E272" s="275"/>
    </row>
    <row r="273" spans="1:5" x14ac:dyDescent="0.2">
      <c r="A273" s="275"/>
      <c r="B273" s="275"/>
      <c r="C273" s="275"/>
      <c r="D273" s="275"/>
      <c r="E273" s="275"/>
    </row>
    <row r="274" spans="1:5" x14ac:dyDescent="0.2">
      <c r="A274" s="275"/>
      <c r="B274" s="275"/>
      <c r="C274" s="275"/>
      <c r="D274" s="275"/>
      <c r="E274" s="275"/>
    </row>
    <row r="275" spans="1:5" x14ac:dyDescent="0.2">
      <c r="A275" s="275"/>
      <c r="B275" s="275"/>
      <c r="C275" s="275"/>
      <c r="D275" s="275"/>
      <c r="E275" s="275"/>
    </row>
    <row r="276" spans="1:5" x14ac:dyDescent="0.2">
      <c r="A276" s="275"/>
      <c r="B276" s="275"/>
      <c r="C276" s="275"/>
      <c r="D276" s="275"/>
      <c r="E276" s="275"/>
    </row>
    <row r="277" spans="1:5" x14ac:dyDescent="0.2">
      <c r="A277" s="275"/>
      <c r="B277" s="275"/>
      <c r="C277" s="275"/>
      <c r="D277" s="275"/>
      <c r="E277" s="275"/>
    </row>
    <row r="278" spans="1:5" x14ac:dyDescent="0.2">
      <c r="A278" s="275"/>
      <c r="B278" s="275"/>
      <c r="C278" s="275"/>
      <c r="D278" s="275"/>
      <c r="E278" s="275"/>
    </row>
    <row r="279" spans="1:5" x14ac:dyDescent="0.2">
      <c r="A279" s="275"/>
      <c r="B279" s="275"/>
      <c r="C279" s="275"/>
      <c r="D279" s="275"/>
      <c r="E279" s="275"/>
    </row>
    <row r="280" spans="1:5" x14ac:dyDescent="0.2">
      <c r="A280" s="275"/>
      <c r="B280" s="275"/>
      <c r="C280" s="275"/>
      <c r="D280" s="275"/>
      <c r="E280" s="275"/>
    </row>
    <row r="281" spans="1:5" x14ac:dyDescent="0.2">
      <c r="A281" s="275"/>
      <c r="B281" s="275"/>
      <c r="C281" s="275"/>
      <c r="D281" s="275"/>
      <c r="E281" s="275"/>
    </row>
    <row r="282" spans="1:5" x14ac:dyDescent="0.2">
      <c r="A282" s="275"/>
      <c r="B282" s="275"/>
      <c r="C282" s="275"/>
      <c r="D282" s="275"/>
      <c r="E282" s="275"/>
    </row>
    <row r="283" spans="1:5" x14ac:dyDescent="0.2">
      <c r="A283" s="275"/>
      <c r="B283" s="275"/>
      <c r="C283" s="275"/>
      <c r="D283" s="275"/>
      <c r="E283" s="275"/>
    </row>
    <row r="284" spans="1:5" x14ac:dyDescent="0.2">
      <c r="A284" s="275"/>
      <c r="B284" s="275"/>
      <c r="C284" s="275"/>
      <c r="D284" s="275"/>
      <c r="E284" s="275"/>
    </row>
    <row r="285" spans="1:5" x14ac:dyDescent="0.2">
      <c r="A285" s="275"/>
      <c r="B285" s="275"/>
      <c r="C285" s="275"/>
      <c r="D285" s="275"/>
      <c r="E285" s="275"/>
    </row>
    <row r="286" spans="1:5" x14ac:dyDescent="0.2">
      <c r="A286" s="275"/>
      <c r="B286" s="275"/>
      <c r="C286" s="275"/>
      <c r="D286" s="275"/>
      <c r="E286" s="275"/>
    </row>
    <row r="287" spans="1:5" x14ac:dyDescent="0.2">
      <c r="A287" s="275"/>
      <c r="B287" s="275"/>
      <c r="C287" s="275"/>
      <c r="D287" s="275"/>
      <c r="E287" s="275"/>
    </row>
    <row r="288" spans="1:5" x14ac:dyDescent="0.2">
      <c r="A288" s="275"/>
      <c r="B288" s="275"/>
      <c r="C288" s="275"/>
      <c r="D288" s="275"/>
      <c r="E288" s="275"/>
    </row>
    <row r="289" spans="1:5" x14ac:dyDescent="0.2">
      <c r="A289" s="275"/>
      <c r="B289" s="275"/>
      <c r="C289" s="275"/>
      <c r="D289" s="275"/>
      <c r="E289" s="275"/>
    </row>
    <row r="290" spans="1:5" x14ac:dyDescent="0.2">
      <c r="A290" s="275"/>
      <c r="B290" s="275"/>
      <c r="C290" s="275"/>
      <c r="D290" s="275"/>
      <c r="E290" s="275"/>
    </row>
    <row r="291" spans="1:5" x14ac:dyDescent="0.2">
      <c r="A291" s="275"/>
      <c r="B291" s="275"/>
      <c r="C291" s="275"/>
      <c r="D291" s="275"/>
      <c r="E291" s="275"/>
    </row>
    <row r="292" spans="1:5" x14ac:dyDescent="0.2">
      <c r="A292" s="275"/>
      <c r="B292" s="275"/>
      <c r="C292" s="275"/>
      <c r="D292" s="275"/>
      <c r="E292" s="275"/>
    </row>
    <row r="293" spans="1:5" x14ac:dyDescent="0.2">
      <c r="A293" s="275"/>
      <c r="B293" s="275"/>
      <c r="C293" s="275"/>
      <c r="D293" s="275"/>
      <c r="E293" s="275"/>
    </row>
    <row r="294" spans="1:5" x14ac:dyDescent="0.2">
      <c r="A294" s="275"/>
      <c r="B294" s="275"/>
      <c r="C294" s="275"/>
      <c r="D294" s="275"/>
      <c r="E294" s="275"/>
    </row>
    <row r="295" spans="1:5" x14ac:dyDescent="0.2">
      <c r="A295" s="275"/>
      <c r="B295" s="275"/>
      <c r="C295" s="275"/>
      <c r="D295" s="275"/>
      <c r="E295" s="275"/>
    </row>
    <row r="296" spans="1:5" x14ac:dyDescent="0.2">
      <c r="A296" s="275"/>
      <c r="B296" s="275"/>
      <c r="C296" s="275"/>
      <c r="D296" s="275"/>
      <c r="E296" s="275"/>
    </row>
    <row r="297" spans="1:5" x14ac:dyDescent="0.2">
      <c r="A297" s="275"/>
      <c r="B297" s="275"/>
      <c r="C297" s="275"/>
      <c r="D297" s="275"/>
      <c r="E297" s="275"/>
    </row>
    <row r="298" spans="1:5" x14ac:dyDescent="0.2">
      <c r="A298" s="275"/>
      <c r="B298" s="275"/>
      <c r="C298" s="275"/>
      <c r="D298" s="275"/>
      <c r="E298" s="275"/>
    </row>
    <row r="299" spans="1:5" x14ac:dyDescent="0.2">
      <c r="A299" s="275"/>
      <c r="B299" s="275"/>
      <c r="C299" s="275"/>
      <c r="D299" s="275"/>
      <c r="E299" s="275"/>
    </row>
    <row r="300" spans="1:5" x14ac:dyDescent="0.2">
      <c r="A300" s="275"/>
      <c r="B300" s="275"/>
      <c r="C300" s="275"/>
      <c r="D300" s="275"/>
      <c r="E300" s="275"/>
    </row>
    <row r="301" spans="1:5" x14ac:dyDescent="0.2">
      <c r="A301" s="275"/>
      <c r="B301" s="275"/>
      <c r="C301" s="275"/>
      <c r="D301" s="275"/>
      <c r="E301" s="275"/>
    </row>
    <row r="302" spans="1:5" x14ac:dyDescent="0.2">
      <c r="A302" s="275"/>
      <c r="B302" s="275"/>
      <c r="C302" s="275"/>
      <c r="D302" s="275"/>
      <c r="E302" s="275"/>
    </row>
    <row r="303" spans="1:5" x14ac:dyDescent="0.2">
      <c r="A303" s="275"/>
      <c r="B303" s="275"/>
      <c r="C303" s="275"/>
      <c r="D303" s="275"/>
      <c r="E303" s="275"/>
    </row>
    <row r="304" spans="1:5" x14ac:dyDescent="0.2">
      <c r="A304" s="275"/>
      <c r="B304" s="275"/>
      <c r="C304" s="275"/>
      <c r="D304" s="275"/>
      <c r="E304" s="275"/>
    </row>
    <row r="305" spans="1:5" x14ac:dyDescent="0.2">
      <c r="A305" s="275"/>
      <c r="B305" s="275"/>
      <c r="C305" s="275"/>
      <c r="D305" s="275"/>
      <c r="E305" s="275"/>
    </row>
    <row r="306" spans="1:5" x14ac:dyDescent="0.2">
      <c r="A306" s="275"/>
      <c r="B306" s="275"/>
      <c r="C306" s="275"/>
      <c r="D306" s="275"/>
      <c r="E306" s="275"/>
    </row>
    <row r="307" spans="1:5" x14ac:dyDescent="0.2">
      <c r="A307" s="275"/>
      <c r="B307" s="275"/>
      <c r="C307" s="275"/>
      <c r="D307" s="275"/>
      <c r="E307" s="275"/>
    </row>
    <row r="308" spans="1:5" x14ac:dyDescent="0.2">
      <c r="A308" s="275"/>
      <c r="B308" s="275"/>
      <c r="C308" s="275"/>
      <c r="D308" s="275"/>
      <c r="E308" s="275"/>
    </row>
    <row r="309" spans="1:5" x14ac:dyDescent="0.2">
      <c r="A309" s="275"/>
      <c r="B309" s="275"/>
      <c r="C309" s="275"/>
      <c r="D309" s="275"/>
      <c r="E309" s="275"/>
    </row>
    <row r="310" spans="1:5" x14ac:dyDescent="0.2">
      <c r="A310" s="275"/>
      <c r="B310" s="275"/>
      <c r="C310" s="275"/>
      <c r="D310" s="275"/>
      <c r="E310" s="275"/>
    </row>
    <row r="311" spans="1:5" x14ac:dyDescent="0.2">
      <c r="A311" s="275"/>
      <c r="B311" s="275"/>
      <c r="C311" s="275"/>
      <c r="D311" s="275"/>
      <c r="E311" s="275"/>
    </row>
    <row r="312" spans="1:5" x14ac:dyDescent="0.2">
      <c r="A312" s="275"/>
      <c r="B312" s="275"/>
      <c r="C312" s="275"/>
      <c r="D312" s="275"/>
      <c r="E312" s="275"/>
    </row>
    <row r="313" spans="1:5" x14ac:dyDescent="0.2">
      <c r="A313" s="275"/>
      <c r="B313" s="275"/>
      <c r="C313" s="275"/>
      <c r="D313" s="275"/>
      <c r="E313" s="275"/>
    </row>
    <row r="314" spans="1:5" x14ac:dyDescent="0.2">
      <c r="A314" s="275"/>
      <c r="B314" s="275"/>
      <c r="C314" s="275"/>
      <c r="D314" s="275"/>
      <c r="E314" s="275"/>
    </row>
    <row r="315" spans="1:5" x14ac:dyDescent="0.2">
      <c r="A315" s="275"/>
      <c r="B315" s="275"/>
      <c r="C315" s="275"/>
      <c r="D315" s="275"/>
      <c r="E315" s="275"/>
    </row>
    <row r="316" spans="1:5" x14ac:dyDescent="0.2">
      <c r="A316" s="275"/>
      <c r="B316" s="275"/>
      <c r="C316" s="275"/>
      <c r="D316" s="275"/>
      <c r="E316" s="275"/>
    </row>
    <row r="317" spans="1:5" x14ac:dyDescent="0.2">
      <c r="A317" s="275"/>
      <c r="B317" s="275"/>
      <c r="C317" s="275"/>
      <c r="D317" s="275"/>
      <c r="E317" s="275"/>
    </row>
    <row r="318" spans="1:5" x14ac:dyDescent="0.2">
      <c r="A318" s="275"/>
      <c r="B318" s="275"/>
      <c r="C318" s="275"/>
      <c r="D318" s="275"/>
      <c r="E318" s="275"/>
    </row>
    <row r="319" spans="1:5" x14ac:dyDescent="0.2">
      <c r="A319" s="275"/>
      <c r="B319" s="275"/>
      <c r="C319" s="275"/>
      <c r="D319" s="275"/>
      <c r="E319" s="275"/>
    </row>
    <row r="320" spans="1:5" x14ac:dyDescent="0.2">
      <c r="A320" s="275"/>
      <c r="B320" s="275"/>
      <c r="C320" s="275"/>
      <c r="D320" s="275"/>
      <c r="E320" s="275"/>
    </row>
    <row r="321" spans="1:5" x14ac:dyDescent="0.2">
      <c r="A321" s="275"/>
      <c r="B321" s="275"/>
      <c r="C321" s="275"/>
      <c r="D321" s="275"/>
      <c r="E321" s="275"/>
    </row>
    <row r="322" spans="1:5" x14ac:dyDescent="0.2">
      <c r="A322" s="275"/>
      <c r="B322" s="275"/>
      <c r="C322" s="275"/>
      <c r="D322" s="275"/>
      <c r="E322" s="275"/>
    </row>
    <row r="323" spans="1:5" x14ac:dyDescent="0.2">
      <c r="A323" s="275"/>
      <c r="B323" s="275"/>
      <c r="C323" s="275"/>
      <c r="D323" s="275"/>
      <c r="E323" s="275"/>
    </row>
    <row r="324" spans="1:5" x14ac:dyDescent="0.2">
      <c r="A324" s="275"/>
      <c r="B324" s="275"/>
      <c r="C324" s="275"/>
      <c r="D324" s="275"/>
      <c r="E324" s="275"/>
    </row>
    <row r="325" spans="1:5" x14ac:dyDescent="0.2">
      <c r="A325" s="275"/>
      <c r="B325" s="275"/>
      <c r="C325" s="275"/>
      <c r="D325" s="275"/>
      <c r="E325" s="275"/>
    </row>
    <row r="326" spans="1:5" x14ac:dyDescent="0.2">
      <c r="A326" s="275"/>
      <c r="B326" s="275"/>
      <c r="C326" s="275"/>
      <c r="D326" s="275"/>
      <c r="E326" s="275"/>
    </row>
    <row r="327" spans="1:5" x14ac:dyDescent="0.2">
      <c r="A327" s="275"/>
      <c r="B327" s="275"/>
      <c r="C327" s="275"/>
      <c r="D327" s="275"/>
      <c r="E327" s="275"/>
    </row>
    <row r="328" spans="1:5" x14ac:dyDescent="0.2">
      <c r="A328" s="275"/>
      <c r="B328" s="275"/>
      <c r="C328" s="275"/>
      <c r="D328" s="275"/>
      <c r="E328" s="275"/>
    </row>
    <row r="329" spans="1:5" x14ac:dyDescent="0.2">
      <c r="A329" s="275"/>
      <c r="B329" s="275"/>
      <c r="C329" s="275"/>
      <c r="D329" s="275"/>
      <c r="E329" s="275"/>
    </row>
    <row r="330" spans="1:5" x14ac:dyDescent="0.2">
      <c r="A330" s="275"/>
      <c r="B330" s="275"/>
      <c r="C330" s="275"/>
      <c r="D330" s="275"/>
      <c r="E330" s="275"/>
    </row>
    <row r="331" spans="1:5" x14ac:dyDescent="0.2">
      <c r="A331" s="275"/>
      <c r="B331" s="275"/>
      <c r="C331" s="275"/>
      <c r="D331" s="275"/>
      <c r="E331" s="275"/>
    </row>
    <row r="332" spans="1:5" x14ac:dyDescent="0.2">
      <c r="A332" s="275"/>
      <c r="B332" s="275"/>
      <c r="C332" s="275"/>
      <c r="D332" s="275"/>
      <c r="E332" s="275"/>
    </row>
    <row r="333" spans="1:5" x14ac:dyDescent="0.2">
      <c r="A333" s="275"/>
      <c r="B333" s="275"/>
      <c r="C333" s="275"/>
      <c r="D333" s="275"/>
      <c r="E333" s="275"/>
    </row>
    <row r="334" spans="1:5" x14ac:dyDescent="0.2">
      <c r="A334" s="275"/>
      <c r="B334" s="275"/>
      <c r="C334" s="275"/>
      <c r="D334" s="275"/>
      <c r="E334" s="275"/>
    </row>
    <row r="335" spans="1:5" x14ac:dyDescent="0.2">
      <c r="A335" s="275"/>
      <c r="B335" s="275"/>
      <c r="C335" s="275"/>
      <c r="D335" s="275"/>
      <c r="E335" s="275"/>
    </row>
    <row r="336" spans="1:5" x14ac:dyDescent="0.2">
      <c r="A336" s="275"/>
      <c r="B336" s="275"/>
      <c r="C336" s="275"/>
      <c r="D336" s="275"/>
      <c r="E336" s="275"/>
    </row>
    <row r="337" spans="1:5" x14ac:dyDescent="0.2">
      <c r="A337" s="275"/>
      <c r="B337" s="275"/>
      <c r="C337" s="275"/>
      <c r="D337" s="275"/>
      <c r="E337" s="275"/>
    </row>
    <row r="338" spans="1:5" x14ac:dyDescent="0.2">
      <c r="A338" s="275"/>
      <c r="B338" s="275"/>
      <c r="C338" s="275"/>
      <c r="D338" s="275"/>
      <c r="E338" s="275"/>
    </row>
    <row r="339" spans="1:5" x14ac:dyDescent="0.2">
      <c r="A339" s="275"/>
      <c r="B339" s="275"/>
      <c r="C339" s="275"/>
      <c r="D339" s="275"/>
      <c r="E339" s="275"/>
    </row>
    <row r="340" spans="1:5" x14ac:dyDescent="0.2">
      <c r="A340" s="275"/>
      <c r="B340" s="275"/>
      <c r="C340" s="275"/>
      <c r="D340" s="275"/>
      <c r="E340" s="275"/>
    </row>
    <row r="341" spans="1:5" x14ac:dyDescent="0.2">
      <c r="A341" s="275"/>
      <c r="B341" s="275"/>
      <c r="C341" s="275"/>
      <c r="D341" s="275"/>
      <c r="E341" s="275"/>
    </row>
    <row r="342" spans="1:5" x14ac:dyDescent="0.2">
      <c r="A342" s="275"/>
      <c r="B342" s="275"/>
      <c r="C342" s="275"/>
      <c r="D342" s="275"/>
      <c r="E342" s="275"/>
    </row>
    <row r="343" spans="1:5" x14ac:dyDescent="0.2">
      <c r="A343" s="275"/>
      <c r="B343" s="275"/>
      <c r="C343" s="275"/>
      <c r="D343" s="275"/>
      <c r="E343" s="275"/>
    </row>
    <row r="344" spans="1:5" x14ac:dyDescent="0.2">
      <c r="A344" s="275"/>
      <c r="B344" s="275"/>
      <c r="C344" s="275"/>
      <c r="D344" s="275"/>
      <c r="E344" s="275"/>
    </row>
    <row r="345" spans="1:5" x14ac:dyDescent="0.2">
      <c r="A345" s="275"/>
      <c r="B345" s="275"/>
      <c r="C345" s="275"/>
      <c r="D345" s="275"/>
      <c r="E345" s="275"/>
    </row>
    <row r="346" spans="1:5" x14ac:dyDescent="0.2">
      <c r="A346" s="275"/>
      <c r="B346" s="275"/>
      <c r="C346" s="275"/>
      <c r="D346" s="275"/>
      <c r="E346" s="275"/>
    </row>
    <row r="347" spans="1:5" x14ac:dyDescent="0.2">
      <c r="A347" s="275"/>
      <c r="B347" s="275"/>
      <c r="C347" s="275"/>
      <c r="D347" s="275"/>
      <c r="E347" s="275"/>
    </row>
    <row r="348" spans="1:5" x14ac:dyDescent="0.2">
      <c r="A348" s="275"/>
      <c r="B348" s="275"/>
      <c r="C348" s="275"/>
      <c r="D348" s="275"/>
      <c r="E348" s="275"/>
    </row>
    <row r="349" spans="1:5" x14ac:dyDescent="0.2">
      <c r="A349" s="275"/>
      <c r="B349" s="275"/>
      <c r="C349" s="275"/>
      <c r="D349" s="275"/>
      <c r="E349" s="275"/>
    </row>
    <row r="350" spans="1:5" x14ac:dyDescent="0.2">
      <c r="A350" s="275"/>
      <c r="B350" s="275"/>
      <c r="C350" s="275"/>
      <c r="D350" s="275"/>
      <c r="E350" s="275"/>
    </row>
    <row r="351" spans="1:5" x14ac:dyDescent="0.2">
      <c r="A351" s="275"/>
      <c r="B351" s="275"/>
      <c r="C351" s="275"/>
      <c r="D351" s="275"/>
      <c r="E351" s="275"/>
    </row>
    <row r="352" spans="1:5" x14ac:dyDescent="0.2">
      <c r="A352" s="275"/>
      <c r="B352" s="275"/>
      <c r="C352" s="275"/>
      <c r="D352" s="275"/>
      <c r="E352" s="275"/>
    </row>
    <row r="353" spans="1:5" x14ac:dyDescent="0.2">
      <c r="A353" s="275"/>
      <c r="B353" s="275"/>
      <c r="C353" s="275"/>
      <c r="D353" s="275"/>
      <c r="E353" s="275"/>
    </row>
    <row r="354" spans="1:5" x14ac:dyDescent="0.2">
      <c r="A354" s="275"/>
      <c r="B354" s="275"/>
      <c r="C354" s="275"/>
      <c r="D354" s="275"/>
      <c r="E354" s="275"/>
    </row>
    <row r="355" spans="1:5" x14ac:dyDescent="0.2">
      <c r="A355" s="275"/>
      <c r="B355" s="275"/>
      <c r="C355" s="275"/>
      <c r="D355" s="275"/>
      <c r="E355" s="275"/>
    </row>
    <row r="356" spans="1:5" x14ac:dyDescent="0.2">
      <c r="A356" s="275"/>
      <c r="B356" s="275"/>
      <c r="C356" s="275"/>
      <c r="D356" s="275"/>
      <c r="E356" s="275"/>
    </row>
    <row r="357" spans="1:5" x14ac:dyDescent="0.2">
      <c r="A357" s="275"/>
      <c r="B357" s="275"/>
      <c r="C357" s="275"/>
      <c r="D357" s="275"/>
      <c r="E357" s="275"/>
    </row>
    <row r="358" spans="1:5" x14ac:dyDescent="0.2">
      <c r="A358" s="275"/>
      <c r="B358" s="275"/>
      <c r="C358" s="275"/>
      <c r="D358" s="275"/>
      <c r="E358" s="275"/>
    </row>
    <row r="359" spans="1:5" x14ac:dyDescent="0.2">
      <c r="A359" s="275"/>
      <c r="B359" s="275"/>
      <c r="C359" s="275"/>
      <c r="D359" s="275"/>
      <c r="E359" s="275"/>
    </row>
    <row r="360" spans="1:5" x14ac:dyDescent="0.2">
      <c r="A360" s="275"/>
      <c r="B360" s="275"/>
      <c r="C360" s="275"/>
      <c r="D360" s="275"/>
      <c r="E360" s="275"/>
    </row>
    <row r="361" spans="1:5" x14ac:dyDescent="0.2">
      <c r="A361" s="275"/>
      <c r="B361" s="275"/>
      <c r="C361" s="275"/>
      <c r="D361" s="275"/>
      <c r="E361" s="275"/>
    </row>
    <row r="362" spans="1:5" x14ac:dyDescent="0.2">
      <c r="A362" s="275"/>
      <c r="B362" s="275"/>
      <c r="C362" s="275"/>
      <c r="D362" s="275"/>
      <c r="E362" s="275"/>
    </row>
    <row r="363" spans="1:5" x14ac:dyDescent="0.2">
      <c r="A363" s="275"/>
      <c r="B363" s="275"/>
      <c r="C363" s="275"/>
      <c r="D363" s="275"/>
      <c r="E363" s="275"/>
    </row>
    <row r="364" spans="1:5" x14ac:dyDescent="0.2">
      <c r="A364" s="275"/>
      <c r="B364" s="275"/>
      <c r="C364" s="275"/>
      <c r="D364" s="275"/>
      <c r="E364" s="275"/>
    </row>
    <row r="365" spans="1:5" x14ac:dyDescent="0.2">
      <c r="A365" s="275"/>
      <c r="B365" s="275"/>
      <c r="C365" s="275"/>
      <c r="D365" s="275"/>
      <c r="E365" s="275"/>
    </row>
    <row r="366" spans="1:5" x14ac:dyDescent="0.2">
      <c r="A366" s="275"/>
      <c r="B366" s="275"/>
      <c r="C366" s="275"/>
      <c r="D366" s="275"/>
      <c r="E366" s="275"/>
    </row>
    <row r="367" spans="1:5" x14ac:dyDescent="0.2">
      <c r="A367" s="275"/>
      <c r="B367" s="275"/>
      <c r="C367" s="275"/>
      <c r="D367" s="275"/>
      <c r="E367" s="275"/>
    </row>
    <row r="368" spans="1:5" x14ac:dyDescent="0.2">
      <c r="A368" s="275"/>
      <c r="B368" s="275"/>
      <c r="C368" s="275"/>
      <c r="D368" s="275"/>
      <c r="E368" s="275"/>
    </row>
    <row r="369" spans="1:5" x14ac:dyDescent="0.2">
      <c r="A369" s="275"/>
      <c r="B369" s="275"/>
      <c r="C369" s="275"/>
      <c r="D369" s="275"/>
      <c r="E369" s="275"/>
    </row>
    <row r="370" spans="1:5" x14ac:dyDescent="0.2">
      <c r="A370" s="275"/>
      <c r="B370" s="275"/>
      <c r="C370" s="275"/>
      <c r="D370" s="275"/>
      <c r="E370" s="275"/>
    </row>
    <row r="371" spans="1:5" x14ac:dyDescent="0.2">
      <c r="A371" s="275"/>
      <c r="B371" s="275"/>
      <c r="C371" s="275"/>
      <c r="D371" s="275"/>
      <c r="E371" s="275"/>
    </row>
    <row r="372" spans="1:5" x14ac:dyDescent="0.2">
      <c r="A372" s="275"/>
      <c r="B372" s="275"/>
      <c r="C372" s="275"/>
      <c r="D372" s="275"/>
      <c r="E372" s="275"/>
    </row>
    <row r="373" spans="1:5" x14ac:dyDescent="0.2">
      <c r="A373" s="275"/>
      <c r="B373" s="275"/>
      <c r="C373" s="275"/>
      <c r="D373" s="275"/>
      <c r="E373" s="275"/>
    </row>
    <row r="374" spans="1:5" x14ac:dyDescent="0.2">
      <c r="A374" s="275"/>
      <c r="B374" s="275"/>
      <c r="C374" s="275"/>
      <c r="D374" s="275"/>
      <c r="E374" s="275"/>
    </row>
    <row r="375" spans="1:5" x14ac:dyDescent="0.2">
      <c r="A375" s="275"/>
      <c r="B375" s="275"/>
      <c r="C375" s="275"/>
      <c r="D375" s="275"/>
      <c r="E375" s="275"/>
    </row>
    <row r="376" spans="1:5" x14ac:dyDescent="0.2">
      <c r="A376" s="275"/>
      <c r="B376" s="275"/>
      <c r="C376" s="275"/>
      <c r="D376" s="275"/>
      <c r="E376" s="275"/>
    </row>
    <row r="377" spans="1:5" x14ac:dyDescent="0.2">
      <c r="A377" s="275"/>
      <c r="B377" s="275"/>
      <c r="C377" s="275"/>
      <c r="D377" s="275"/>
      <c r="E377" s="275"/>
    </row>
    <row r="378" spans="1:5" x14ac:dyDescent="0.2">
      <c r="A378" s="275"/>
      <c r="B378" s="275"/>
      <c r="C378" s="275"/>
      <c r="D378" s="275"/>
      <c r="E378" s="275"/>
    </row>
    <row r="379" spans="1:5" x14ac:dyDescent="0.2">
      <c r="A379" s="275"/>
      <c r="B379" s="275"/>
      <c r="C379" s="275"/>
      <c r="D379" s="275"/>
      <c r="E379" s="275"/>
    </row>
  </sheetData>
  <mergeCells count="1">
    <mergeCell ref="A5:E5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G64"/>
  <sheetViews>
    <sheetView zoomScaleNormal="100" workbookViewId="0"/>
  </sheetViews>
  <sheetFormatPr defaultRowHeight="11.25" x14ac:dyDescent="0.2"/>
  <cols>
    <col min="1" max="2" width="17.33203125" style="305" customWidth="1"/>
    <col min="3" max="3" width="22.5" style="305" customWidth="1"/>
    <col min="4" max="4" width="17.83203125" style="305" customWidth="1"/>
    <col min="5" max="242" width="9.33203125" style="305"/>
    <col min="243" max="243" width="14.33203125" style="305" customWidth="1"/>
    <col min="244" max="244" width="18" style="305" customWidth="1"/>
    <col min="245" max="246" width="10.6640625" style="305" customWidth="1"/>
    <col min="247" max="247" width="12.5" style="305" customWidth="1"/>
    <col min="248" max="248" width="10.6640625" style="305" customWidth="1"/>
    <col min="249" max="249" width="11.6640625" style="305" customWidth="1"/>
    <col min="250" max="250" width="2.33203125" style="305" customWidth="1"/>
    <col min="251" max="498" width="9.33203125" style="305"/>
    <col min="499" max="499" width="14.33203125" style="305" customWidth="1"/>
    <col min="500" max="500" width="18" style="305" customWidth="1"/>
    <col min="501" max="502" width="10.6640625" style="305" customWidth="1"/>
    <col min="503" max="503" width="12.5" style="305" customWidth="1"/>
    <col min="504" max="504" width="10.6640625" style="305" customWidth="1"/>
    <col min="505" max="505" width="11.6640625" style="305" customWidth="1"/>
    <col min="506" max="506" width="2.33203125" style="305" customWidth="1"/>
    <col min="507" max="754" width="9.33203125" style="305"/>
    <col min="755" max="755" width="14.33203125" style="305" customWidth="1"/>
    <col min="756" max="756" width="18" style="305" customWidth="1"/>
    <col min="757" max="758" width="10.6640625" style="305" customWidth="1"/>
    <col min="759" max="759" width="12.5" style="305" customWidth="1"/>
    <col min="760" max="760" width="10.6640625" style="305" customWidth="1"/>
    <col min="761" max="761" width="11.6640625" style="305" customWidth="1"/>
    <col min="762" max="762" width="2.33203125" style="305" customWidth="1"/>
    <col min="763" max="1010" width="9.33203125" style="305"/>
    <col min="1011" max="1011" width="14.33203125" style="305" customWidth="1"/>
    <col min="1012" max="1012" width="18" style="305" customWidth="1"/>
    <col min="1013" max="1014" width="10.6640625" style="305" customWidth="1"/>
    <col min="1015" max="1015" width="12.5" style="305" customWidth="1"/>
    <col min="1016" max="1016" width="10.6640625" style="305" customWidth="1"/>
    <col min="1017" max="1017" width="11.6640625" style="305" customWidth="1"/>
    <col min="1018" max="1018" width="2.33203125" style="305" customWidth="1"/>
    <col min="1019" max="1266" width="9.33203125" style="305"/>
    <col min="1267" max="1267" width="14.33203125" style="305" customWidth="1"/>
    <col min="1268" max="1268" width="18" style="305" customWidth="1"/>
    <col min="1269" max="1270" width="10.6640625" style="305" customWidth="1"/>
    <col min="1271" max="1271" width="12.5" style="305" customWidth="1"/>
    <col min="1272" max="1272" width="10.6640625" style="305" customWidth="1"/>
    <col min="1273" max="1273" width="11.6640625" style="305" customWidth="1"/>
    <col min="1274" max="1274" width="2.33203125" style="305" customWidth="1"/>
    <col min="1275" max="1522" width="9.33203125" style="305"/>
    <col min="1523" max="1523" width="14.33203125" style="305" customWidth="1"/>
    <col min="1524" max="1524" width="18" style="305" customWidth="1"/>
    <col min="1525" max="1526" width="10.6640625" style="305" customWidth="1"/>
    <col min="1527" max="1527" width="12.5" style="305" customWidth="1"/>
    <col min="1528" max="1528" width="10.6640625" style="305" customWidth="1"/>
    <col min="1529" max="1529" width="11.6640625" style="305" customWidth="1"/>
    <col min="1530" max="1530" width="2.33203125" style="305" customWidth="1"/>
    <col min="1531" max="1778" width="9.33203125" style="305"/>
    <col min="1779" max="1779" width="14.33203125" style="305" customWidth="1"/>
    <col min="1780" max="1780" width="18" style="305" customWidth="1"/>
    <col min="1781" max="1782" width="10.6640625" style="305" customWidth="1"/>
    <col min="1783" max="1783" width="12.5" style="305" customWidth="1"/>
    <col min="1784" max="1784" width="10.6640625" style="305" customWidth="1"/>
    <col min="1785" max="1785" width="11.6640625" style="305" customWidth="1"/>
    <col min="1786" max="1786" width="2.33203125" style="305" customWidth="1"/>
    <col min="1787" max="2034" width="9.33203125" style="305"/>
    <col min="2035" max="2035" width="14.33203125" style="305" customWidth="1"/>
    <col min="2036" max="2036" width="18" style="305" customWidth="1"/>
    <col min="2037" max="2038" width="10.6640625" style="305" customWidth="1"/>
    <col min="2039" max="2039" width="12.5" style="305" customWidth="1"/>
    <col min="2040" max="2040" width="10.6640625" style="305" customWidth="1"/>
    <col min="2041" max="2041" width="11.6640625" style="305" customWidth="1"/>
    <col min="2042" max="2042" width="2.33203125" style="305" customWidth="1"/>
    <col min="2043" max="2290" width="9.33203125" style="305"/>
    <col min="2291" max="2291" width="14.33203125" style="305" customWidth="1"/>
    <col min="2292" max="2292" width="18" style="305" customWidth="1"/>
    <col min="2293" max="2294" width="10.6640625" style="305" customWidth="1"/>
    <col min="2295" max="2295" width="12.5" style="305" customWidth="1"/>
    <col min="2296" max="2296" width="10.6640625" style="305" customWidth="1"/>
    <col min="2297" max="2297" width="11.6640625" style="305" customWidth="1"/>
    <col min="2298" max="2298" width="2.33203125" style="305" customWidth="1"/>
    <col min="2299" max="2546" width="9.33203125" style="305"/>
    <col min="2547" max="2547" width="14.33203125" style="305" customWidth="1"/>
    <col min="2548" max="2548" width="18" style="305" customWidth="1"/>
    <col min="2549" max="2550" width="10.6640625" style="305" customWidth="1"/>
    <col min="2551" max="2551" width="12.5" style="305" customWidth="1"/>
    <col min="2552" max="2552" width="10.6640625" style="305" customWidth="1"/>
    <col min="2553" max="2553" width="11.6640625" style="305" customWidth="1"/>
    <col min="2554" max="2554" width="2.33203125" style="305" customWidth="1"/>
    <col min="2555" max="2802" width="9.33203125" style="305"/>
    <col min="2803" max="2803" width="14.33203125" style="305" customWidth="1"/>
    <col min="2804" max="2804" width="18" style="305" customWidth="1"/>
    <col min="2805" max="2806" width="10.6640625" style="305" customWidth="1"/>
    <col min="2807" max="2807" width="12.5" style="305" customWidth="1"/>
    <col min="2808" max="2808" width="10.6640625" style="305" customWidth="1"/>
    <col min="2809" max="2809" width="11.6640625" style="305" customWidth="1"/>
    <col min="2810" max="2810" width="2.33203125" style="305" customWidth="1"/>
    <col min="2811" max="3058" width="9.33203125" style="305"/>
    <col min="3059" max="3059" width="14.33203125" style="305" customWidth="1"/>
    <col min="3060" max="3060" width="18" style="305" customWidth="1"/>
    <col min="3061" max="3062" width="10.6640625" style="305" customWidth="1"/>
    <col min="3063" max="3063" width="12.5" style="305" customWidth="1"/>
    <col min="3064" max="3064" width="10.6640625" style="305" customWidth="1"/>
    <col min="3065" max="3065" width="11.6640625" style="305" customWidth="1"/>
    <col min="3066" max="3066" width="2.33203125" style="305" customWidth="1"/>
    <col min="3067" max="3314" width="9.33203125" style="305"/>
    <col min="3315" max="3315" width="14.33203125" style="305" customWidth="1"/>
    <col min="3316" max="3316" width="18" style="305" customWidth="1"/>
    <col min="3317" max="3318" width="10.6640625" style="305" customWidth="1"/>
    <col min="3319" max="3319" width="12.5" style="305" customWidth="1"/>
    <col min="3320" max="3320" width="10.6640625" style="305" customWidth="1"/>
    <col min="3321" max="3321" width="11.6640625" style="305" customWidth="1"/>
    <col min="3322" max="3322" width="2.33203125" style="305" customWidth="1"/>
    <col min="3323" max="3570" width="9.33203125" style="305"/>
    <col min="3571" max="3571" width="14.33203125" style="305" customWidth="1"/>
    <col min="3572" max="3572" width="18" style="305" customWidth="1"/>
    <col min="3573" max="3574" width="10.6640625" style="305" customWidth="1"/>
    <col min="3575" max="3575" width="12.5" style="305" customWidth="1"/>
    <col min="3576" max="3576" width="10.6640625" style="305" customWidth="1"/>
    <col min="3577" max="3577" width="11.6640625" style="305" customWidth="1"/>
    <col min="3578" max="3578" width="2.33203125" style="305" customWidth="1"/>
    <col min="3579" max="3826" width="9.33203125" style="305"/>
    <col min="3827" max="3827" width="14.33203125" style="305" customWidth="1"/>
    <col min="3828" max="3828" width="18" style="305" customWidth="1"/>
    <col min="3829" max="3830" width="10.6640625" style="305" customWidth="1"/>
    <col min="3831" max="3831" width="12.5" style="305" customWidth="1"/>
    <col min="3832" max="3832" width="10.6640625" style="305" customWidth="1"/>
    <col min="3833" max="3833" width="11.6640625" style="305" customWidth="1"/>
    <col min="3834" max="3834" width="2.33203125" style="305" customWidth="1"/>
    <col min="3835" max="4082" width="9.33203125" style="305"/>
    <col min="4083" max="4083" width="14.33203125" style="305" customWidth="1"/>
    <col min="4084" max="4084" width="18" style="305" customWidth="1"/>
    <col min="4085" max="4086" width="10.6640625" style="305" customWidth="1"/>
    <col min="4087" max="4087" width="12.5" style="305" customWidth="1"/>
    <col min="4088" max="4088" width="10.6640625" style="305" customWidth="1"/>
    <col min="4089" max="4089" width="11.6640625" style="305" customWidth="1"/>
    <col min="4090" max="4090" width="2.33203125" style="305" customWidth="1"/>
    <col min="4091" max="4338" width="9.33203125" style="305"/>
    <col min="4339" max="4339" width="14.33203125" style="305" customWidth="1"/>
    <col min="4340" max="4340" width="18" style="305" customWidth="1"/>
    <col min="4341" max="4342" width="10.6640625" style="305" customWidth="1"/>
    <col min="4343" max="4343" width="12.5" style="305" customWidth="1"/>
    <col min="4344" max="4344" width="10.6640625" style="305" customWidth="1"/>
    <col min="4345" max="4345" width="11.6640625" style="305" customWidth="1"/>
    <col min="4346" max="4346" width="2.33203125" style="305" customWidth="1"/>
    <col min="4347" max="4594" width="9.33203125" style="305"/>
    <col min="4595" max="4595" width="14.33203125" style="305" customWidth="1"/>
    <col min="4596" max="4596" width="18" style="305" customWidth="1"/>
    <col min="4597" max="4598" width="10.6640625" style="305" customWidth="1"/>
    <col min="4599" max="4599" width="12.5" style="305" customWidth="1"/>
    <col min="4600" max="4600" width="10.6640625" style="305" customWidth="1"/>
    <col min="4601" max="4601" width="11.6640625" style="305" customWidth="1"/>
    <col min="4602" max="4602" width="2.33203125" style="305" customWidth="1"/>
    <col min="4603" max="4850" width="9.33203125" style="305"/>
    <col min="4851" max="4851" width="14.33203125" style="305" customWidth="1"/>
    <col min="4852" max="4852" width="18" style="305" customWidth="1"/>
    <col min="4853" max="4854" width="10.6640625" style="305" customWidth="1"/>
    <col min="4855" max="4855" width="12.5" style="305" customWidth="1"/>
    <col min="4856" max="4856" width="10.6640625" style="305" customWidth="1"/>
    <col min="4857" max="4857" width="11.6640625" style="305" customWidth="1"/>
    <col min="4858" max="4858" width="2.33203125" style="305" customWidth="1"/>
    <col min="4859" max="5106" width="9.33203125" style="305"/>
    <col min="5107" max="5107" width="14.33203125" style="305" customWidth="1"/>
    <col min="5108" max="5108" width="18" style="305" customWidth="1"/>
    <col min="5109" max="5110" width="10.6640625" style="305" customWidth="1"/>
    <col min="5111" max="5111" width="12.5" style="305" customWidth="1"/>
    <col min="5112" max="5112" width="10.6640625" style="305" customWidth="1"/>
    <col min="5113" max="5113" width="11.6640625" style="305" customWidth="1"/>
    <col min="5114" max="5114" width="2.33203125" style="305" customWidth="1"/>
    <col min="5115" max="5362" width="9.33203125" style="305"/>
    <col min="5363" max="5363" width="14.33203125" style="305" customWidth="1"/>
    <col min="5364" max="5364" width="18" style="305" customWidth="1"/>
    <col min="5365" max="5366" width="10.6640625" style="305" customWidth="1"/>
    <col min="5367" max="5367" width="12.5" style="305" customWidth="1"/>
    <col min="5368" max="5368" width="10.6640625" style="305" customWidth="1"/>
    <col min="5369" max="5369" width="11.6640625" style="305" customWidth="1"/>
    <col min="5370" max="5370" width="2.33203125" style="305" customWidth="1"/>
    <col min="5371" max="5618" width="9.33203125" style="305"/>
    <col min="5619" max="5619" width="14.33203125" style="305" customWidth="1"/>
    <col min="5620" max="5620" width="18" style="305" customWidth="1"/>
    <col min="5621" max="5622" width="10.6640625" style="305" customWidth="1"/>
    <col min="5623" max="5623" width="12.5" style="305" customWidth="1"/>
    <col min="5624" max="5624" width="10.6640625" style="305" customWidth="1"/>
    <col min="5625" max="5625" width="11.6640625" style="305" customWidth="1"/>
    <col min="5626" max="5626" width="2.33203125" style="305" customWidth="1"/>
    <col min="5627" max="5874" width="9.33203125" style="305"/>
    <col min="5875" max="5875" width="14.33203125" style="305" customWidth="1"/>
    <col min="5876" max="5876" width="18" style="305" customWidth="1"/>
    <col min="5877" max="5878" width="10.6640625" style="305" customWidth="1"/>
    <col min="5879" max="5879" width="12.5" style="305" customWidth="1"/>
    <col min="5880" max="5880" width="10.6640625" style="305" customWidth="1"/>
    <col min="5881" max="5881" width="11.6640625" style="305" customWidth="1"/>
    <col min="5882" max="5882" width="2.33203125" style="305" customWidth="1"/>
    <col min="5883" max="6130" width="9.33203125" style="305"/>
    <col min="6131" max="6131" width="14.33203125" style="305" customWidth="1"/>
    <col min="6132" max="6132" width="18" style="305" customWidth="1"/>
    <col min="6133" max="6134" width="10.6640625" style="305" customWidth="1"/>
    <col min="6135" max="6135" width="12.5" style="305" customWidth="1"/>
    <col min="6136" max="6136" width="10.6640625" style="305" customWidth="1"/>
    <col min="6137" max="6137" width="11.6640625" style="305" customWidth="1"/>
    <col min="6138" max="6138" width="2.33203125" style="305" customWidth="1"/>
    <col min="6139" max="6386" width="9.33203125" style="305"/>
    <col min="6387" max="6387" width="14.33203125" style="305" customWidth="1"/>
    <col min="6388" max="6388" width="18" style="305" customWidth="1"/>
    <col min="6389" max="6390" width="10.6640625" style="305" customWidth="1"/>
    <col min="6391" max="6391" width="12.5" style="305" customWidth="1"/>
    <col min="6392" max="6392" width="10.6640625" style="305" customWidth="1"/>
    <col min="6393" max="6393" width="11.6640625" style="305" customWidth="1"/>
    <col min="6394" max="6394" width="2.33203125" style="305" customWidth="1"/>
    <col min="6395" max="6642" width="9.33203125" style="305"/>
    <col min="6643" max="6643" width="14.33203125" style="305" customWidth="1"/>
    <col min="6644" max="6644" width="18" style="305" customWidth="1"/>
    <col min="6645" max="6646" width="10.6640625" style="305" customWidth="1"/>
    <col min="6647" max="6647" width="12.5" style="305" customWidth="1"/>
    <col min="6648" max="6648" width="10.6640625" style="305" customWidth="1"/>
    <col min="6649" max="6649" width="11.6640625" style="305" customWidth="1"/>
    <col min="6650" max="6650" width="2.33203125" style="305" customWidth="1"/>
    <col min="6651" max="6898" width="9.33203125" style="305"/>
    <col min="6899" max="6899" width="14.33203125" style="305" customWidth="1"/>
    <col min="6900" max="6900" width="18" style="305" customWidth="1"/>
    <col min="6901" max="6902" width="10.6640625" style="305" customWidth="1"/>
    <col min="6903" max="6903" width="12.5" style="305" customWidth="1"/>
    <col min="6904" max="6904" width="10.6640625" style="305" customWidth="1"/>
    <col min="6905" max="6905" width="11.6640625" style="305" customWidth="1"/>
    <col min="6906" max="6906" width="2.33203125" style="305" customWidth="1"/>
    <col min="6907" max="7154" width="9.33203125" style="305"/>
    <col min="7155" max="7155" width="14.33203125" style="305" customWidth="1"/>
    <col min="7156" max="7156" width="18" style="305" customWidth="1"/>
    <col min="7157" max="7158" width="10.6640625" style="305" customWidth="1"/>
    <col min="7159" max="7159" width="12.5" style="305" customWidth="1"/>
    <col min="7160" max="7160" width="10.6640625" style="305" customWidth="1"/>
    <col min="7161" max="7161" width="11.6640625" style="305" customWidth="1"/>
    <col min="7162" max="7162" width="2.33203125" style="305" customWidth="1"/>
    <col min="7163" max="7410" width="9.33203125" style="305"/>
    <col min="7411" max="7411" width="14.33203125" style="305" customWidth="1"/>
    <col min="7412" max="7412" width="18" style="305" customWidth="1"/>
    <col min="7413" max="7414" width="10.6640625" style="305" customWidth="1"/>
    <col min="7415" max="7415" width="12.5" style="305" customWidth="1"/>
    <col min="7416" max="7416" width="10.6640625" style="305" customWidth="1"/>
    <col min="7417" max="7417" width="11.6640625" style="305" customWidth="1"/>
    <col min="7418" max="7418" width="2.33203125" style="305" customWidth="1"/>
    <col min="7419" max="7666" width="9.33203125" style="305"/>
    <col min="7667" max="7667" width="14.33203125" style="305" customWidth="1"/>
    <col min="7668" max="7668" width="18" style="305" customWidth="1"/>
    <col min="7669" max="7670" width="10.6640625" style="305" customWidth="1"/>
    <col min="7671" max="7671" width="12.5" style="305" customWidth="1"/>
    <col min="7672" max="7672" width="10.6640625" style="305" customWidth="1"/>
    <col min="7673" max="7673" width="11.6640625" style="305" customWidth="1"/>
    <col min="7674" max="7674" width="2.33203125" style="305" customWidth="1"/>
    <col min="7675" max="7922" width="9.33203125" style="305"/>
    <col min="7923" max="7923" width="14.33203125" style="305" customWidth="1"/>
    <col min="7924" max="7924" width="18" style="305" customWidth="1"/>
    <col min="7925" max="7926" width="10.6640625" style="305" customWidth="1"/>
    <col min="7927" max="7927" width="12.5" style="305" customWidth="1"/>
    <col min="7928" max="7928" width="10.6640625" style="305" customWidth="1"/>
    <col min="7929" max="7929" width="11.6640625" style="305" customWidth="1"/>
    <col min="7930" max="7930" width="2.33203125" style="305" customWidth="1"/>
    <col min="7931" max="8178" width="9.33203125" style="305"/>
    <col min="8179" max="8179" width="14.33203125" style="305" customWidth="1"/>
    <col min="8180" max="8180" width="18" style="305" customWidth="1"/>
    <col min="8181" max="8182" width="10.6640625" style="305" customWidth="1"/>
    <col min="8183" max="8183" width="12.5" style="305" customWidth="1"/>
    <col min="8184" max="8184" width="10.6640625" style="305" customWidth="1"/>
    <col min="8185" max="8185" width="11.6640625" style="305" customWidth="1"/>
    <col min="8186" max="8186" width="2.33203125" style="305" customWidth="1"/>
    <col min="8187" max="8434" width="9.33203125" style="305"/>
    <col min="8435" max="8435" width="14.33203125" style="305" customWidth="1"/>
    <col min="8436" max="8436" width="18" style="305" customWidth="1"/>
    <col min="8437" max="8438" width="10.6640625" style="305" customWidth="1"/>
    <col min="8439" max="8439" width="12.5" style="305" customWidth="1"/>
    <col min="8440" max="8440" width="10.6640625" style="305" customWidth="1"/>
    <col min="8441" max="8441" width="11.6640625" style="305" customWidth="1"/>
    <col min="8442" max="8442" width="2.33203125" style="305" customWidth="1"/>
    <col min="8443" max="8690" width="9.33203125" style="305"/>
    <col min="8691" max="8691" width="14.33203125" style="305" customWidth="1"/>
    <col min="8692" max="8692" width="18" style="305" customWidth="1"/>
    <col min="8693" max="8694" width="10.6640625" style="305" customWidth="1"/>
    <col min="8695" max="8695" width="12.5" style="305" customWidth="1"/>
    <col min="8696" max="8696" width="10.6640625" style="305" customWidth="1"/>
    <col min="8697" max="8697" width="11.6640625" style="305" customWidth="1"/>
    <col min="8698" max="8698" width="2.33203125" style="305" customWidth="1"/>
    <col min="8699" max="8946" width="9.33203125" style="305"/>
    <col min="8947" max="8947" width="14.33203125" style="305" customWidth="1"/>
    <col min="8948" max="8948" width="18" style="305" customWidth="1"/>
    <col min="8949" max="8950" width="10.6640625" style="305" customWidth="1"/>
    <col min="8951" max="8951" width="12.5" style="305" customWidth="1"/>
    <col min="8952" max="8952" width="10.6640625" style="305" customWidth="1"/>
    <col min="8953" max="8953" width="11.6640625" style="305" customWidth="1"/>
    <col min="8954" max="8954" width="2.33203125" style="305" customWidth="1"/>
    <col min="8955" max="9202" width="9.33203125" style="305"/>
    <col min="9203" max="9203" width="14.33203125" style="305" customWidth="1"/>
    <col min="9204" max="9204" width="18" style="305" customWidth="1"/>
    <col min="9205" max="9206" width="10.6640625" style="305" customWidth="1"/>
    <col min="9207" max="9207" width="12.5" style="305" customWidth="1"/>
    <col min="9208" max="9208" width="10.6640625" style="305" customWidth="1"/>
    <col min="9209" max="9209" width="11.6640625" style="305" customWidth="1"/>
    <col min="9210" max="9210" width="2.33203125" style="305" customWidth="1"/>
    <col min="9211" max="9458" width="9.33203125" style="305"/>
    <col min="9459" max="9459" width="14.33203125" style="305" customWidth="1"/>
    <col min="9460" max="9460" width="18" style="305" customWidth="1"/>
    <col min="9461" max="9462" width="10.6640625" style="305" customWidth="1"/>
    <col min="9463" max="9463" width="12.5" style="305" customWidth="1"/>
    <col min="9464" max="9464" width="10.6640625" style="305" customWidth="1"/>
    <col min="9465" max="9465" width="11.6640625" style="305" customWidth="1"/>
    <col min="9466" max="9466" width="2.33203125" style="305" customWidth="1"/>
    <col min="9467" max="9714" width="9.33203125" style="305"/>
    <col min="9715" max="9715" width="14.33203125" style="305" customWidth="1"/>
    <col min="9716" max="9716" width="18" style="305" customWidth="1"/>
    <col min="9717" max="9718" width="10.6640625" style="305" customWidth="1"/>
    <col min="9719" max="9719" width="12.5" style="305" customWidth="1"/>
    <col min="9720" max="9720" width="10.6640625" style="305" customWidth="1"/>
    <col min="9721" max="9721" width="11.6640625" style="305" customWidth="1"/>
    <col min="9722" max="9722" width="2.33203125" style="305" customWidth="1"/>
    <col min="9723" max="9970" width="9.33203125" style="305"/>
    <col min="9971" max="9971" width="14.33203125" style="305" customWidth="1"/>
    <col min="9972" max="9972" width="18" style="305" customWidth="1"/>
    <col min="9973" max="9974" width="10.6640625" style="305" customWidth="1"/>
    <col min="9975" max="9975" width="12.5" style="305" customWidth="1"/>
    <col min="9976" max="9976" width="10.6640625" style="305" customWidth="1"/>
    <col min="9977" max="9977" width="11.6640625" style="305" customWidth="1"/>
    <col min="9978" max="9978" width="2.33203125" style="305" customWidth="1"/>
    <col min="9979" max="10226" width="9.33203125" style="305"/>
    <col min="10227" max="10227" width="14.33203125" style="305" customWidth="1"/>
    <col min="10228" max="10228" width="18" style="305" customWidth="1"/>
    <col min="10229" max="10230" width="10.6640625" style="305" customWidth="1"/>
    <col min="10231" max="10231" width="12.5" style="305" customWidth="1"/>
    <col min="10232" max="10232" width="10.6640625" style="305" customWidth="1"/>
    <col min="10233" max="10233" width="11.6640625" style="305" customWidth="1"/>
    <col min="10234" max="10234" width="2.33203125" style="305" customWidth="1"/>
    <col min="10235" max="10482" width="9.33203125" style="305"/>
    <col min="10483" max="10483" width="14.33203125" style="305" customWidth="1"/>
    <col min="10484" max="10484" width="18" style="305" customWidth="1"/>
    <col min="10485" max="10486" width="10.6640625" style="305" customWidth="1"/>
    <col min="10487" max="10487" width="12.5" style="305" customWidth="1"/>
    <col min="10488" max="10488" width="10.6640625" style="305" customWidth="1"/>
    <col min="10489" max="10489" width="11.6640625" style="305" customWidth="1"/>
    <col min="10490" max="10490" width="2.33203125" style="305" customWidth="1"/>
    <col min="10491" max="10738" width="9.33203125" style="305"/>
    <col min="10739" max="10739" width="14.33203125" style="305" customWidth="1"/>
    <col min="10740" max="10740" width="18" style="305" customWidth="1"/>
    <col min="10741" max="10742" width="10.6640625" style="305" customWidth="1"/>
    <col min="10743" max="10743" width="12.5" style="305" customWidth="1"/>
    <col min="10744" max="10744" width="10.6640625" style="305" customWidth="1"/>
    <col min="10745" max="10745" width="11.6640625" style="305" customWidth="1"/>
    <col min="10746" max="10746" width="2.33203125" style="305" customWidth="1"/>
    <col min="10747" max="10994" width="9.33203125" style="305"/>
    <col min="10995" max="10995" width="14.33203125" style="305" customWidth="1"/>
    <col min="10996" max="10996" width="18" style="305" customWidth="1"/>
    <col min="10997" max="10998" width="10.6640625" style="305" customWidth="1"/>
    <col min="10999" max="10999" width="12.5" style="305" customWidth="1"/>
    <col min="11000" max="11000" width="10.6640625" style="305" customWidth="1"/>
    <col min="11001" max="11001" width="11.6640625" style="305" customWidth="1"/>
    <col min="11002" max="11002" width="2.33203125" style="305" customWidth="1"/>
    <col min="11003" max="11250" width="9.33203125" style="305"/>
    <col min="11251" max="11251" width="14.33203125" style="305" customWidth="1"/>
    <col min="11252" max="11252" width="18" style="305" customWidth="1"/>
    <col min="11253" max="11254" width="10.6640625" style="305" customWidth="1"/>
    <col min="11255" max="11255" width="12.5" style="305" customWidth="1"/>
    <col min="11256" max="11256" width="10.6640625" style="305" customWidth="1"/>
    <col min="11257" max="11257" width="11.6640625" style="305" customWidth="1"/>
    <col min="11258" max="11258" width="2.33203125" style="305" customWidth="1"/>
    <col min="11259" max="11506" width="9.33203125" style="305"/>
    <col min="11507" max="11507" width="14.33203125" style="305" customWidth="1"/>
    <col min="11508" max="11508" width="18" style="305" customWidth="1"/>
    <col min="11509" max="11510" width="10.6640625" style="305" customWidth="1"/>
    <col min="11511" max="11511" width="12.5" style="305" customWidth="1"/>
    <col min="11512" max="11512" width="10.6640625" style="305" customWidth="1"/>
    <col min="11513" max="11513" width="11.6640625" style="305" customWidth="1"/>
    <col min="11514" max="11514" width="2.33203125" style="305" customWidth="1"/>
    <col min="11515" max="11762" width="9.33203125" style="305"/>
    <col min="11763" max="11763" width="14.33203125" style="305" customWidth="1"/>
    <col min="11764" max="11764" width="18" style="305" customWidth="1"/>
    <col min="11765" max="11766" width="10.6640625" style="305" customWidth="1"/>
    <col min="11767" max="11767" width="12.5" style="305" customWidth="1"/>
    <col min="11768" max="11768" width="10.6640625" style="305" customWidth="1"/>
    <col min="11769" max="11769" width="11.6640625" style="305" customWidth="1"/>
    <col min="11770" max="11770" width="2.33203125" style="305" customWidth="1"/>
    <col min="11771" max="12018" width="9.33203125" style="305"/>
    <col min="12019" max="12019" width="14.33203125" style="305" customWidth="1"/>
    <col min="12020" max="12020" width="18" style="305" customWidth="1"/>
    <col min="12021" max="12022" width="10.6640625" style="305" customWidth="1"/>
    <col min="12023" max="12023" width="12.5" style="305" customWidth="1"/>
    <col min="12024" max="12024" width="10.6640625" style="305" customWidth="1"/>
    <col min="12025" max="12025" width="11.6640625" style="305" customWidth="1"/>
    <col min="12026" max="12026" width="2.33203125" style="305" customWidth="1"/>
    <col min="12027" max="12274" width="9.33203125" style="305"/>
    <col min="12275" max="12275" width="14.33203125" style="305" customWidth="1"/>
    <col min="12276" max="12276" width="18" style="305" customWidth="1"/>
    <col min="12277" max="12278" width="10.6640625" style="305" customWidth="1"/>
    <col min="12279" max="12279" width="12.5" style="305" customWidth="1"/>
    <col min="12280" max="12280" width="10.6640625" style="305" customWidth="1"/>
    <col min="12281" max="12281" width="11.6640625" style="305" customWidth="1"/>
    <col min="12282" max="12282" width="2.33203125" style="305" customWidth="1"/>
    <col min="12283" max="12530" width="9.33203125" style="305"/>
    <col min="12531" max="12531" width="14.33203125" style="305" customWidth="1"/>
    <col min="12532" max="12532" width="18" style="305" customWidth="1"/>
    <col min="12533" max="12534" width="10.6640625" style="305" customWidth="1"/>
    <col min="12535" max="12535" width="12.5" style="305" customWidth="1"/>
    <col min="12536" max="12536" width="10.6640625" style="305" customWidth="1"/>
    <col min="12537" max="12537" width="11.6640625" style="305" customWidth="1"/>
    <col min="12538" max="12538" width="2.33203125" style="305" customWidth="1"/>
    <col min="12539" max="12786" width="9.33203125" style="305"/>
    <col min="12787" max="12787" width="14.33203125" style="305" customWidth="1"/>
    <col min="12788" max="12788" width="18" style="305" customWidth="1"/>
    <col min="12789" max="12790" width="10.6640625" style="305" customWidth="1"/>
    <col min="12791" max="12791" width="12.5" style="305" customWidth="1"/>
    <col min="12792" max="12792" width="10.6640625" style="305" customWidth="1"/>
    <col min="12793" max="12793" width="11.6640625" style="305" customWidth="1"/>
    <col min="12794" max="12794" width="2.33203125" style="305" customWidth="1"/>
    <col min="12795" max="13042" width="9.33203125" style="305"/>
    <col min="13043" max="13043" width="14.33203125" style="305" customWidth="1"/>
    <col min="13044" max="13044" width="18" style="305" customWidth="1"/>
    <col min="13045" max="13046" width="10.6640625" style="305" customWidth="1"/>
    <col min="13047" max="13047" width="12.5" style="305" customWidth="1"/>
    <col min="13048" max="13048" width="10.6640625" style="305" customWidth="1"/>
    <col min="13049" max="13049" width="11.6640625" style="305" customWidth="1"/>
    <col min="13050" max="13050" width="2.33203125" style="305" customWidth="1"/>
    <col min="13051" max="13298" width="9.33203125" style="305"/>
    <col min="13299" max="13299" width="14.33203125" style="305" customWidth="1"/>
    <col min="13300" max="13300" width="18" style="305" customWidth="1"/>
    <col min="13301" max="13302" width="10.6640625" style="305" customWidth="1"/>
    <col min="13303" max="13303" width="12.5" style="305" customWidth="1"/>
    <col min="13304" max="13304" width="10.6640625" style="305" customWidth="1"/>
    <col min="13305" max="13305" width="11.6640625" style="305" customWidth="1"/>
    <col min="13306" max="13306" width="2.33203125" style="305" customWidth="1"/>
    <col min="13307" max="13554" width="9.33203125" style="305"/>
    <col min="13555" max="13555" width="14.33203125" style="305" customWidth="1"/>
    <col min="13556" max="13556" width="18" style="305" customWidth="1"/>
    <col min="13557" max="13558" width="10.6640625" style="305" customWidth="1"/>
    <col min="13559" max="13559" width="12.5" style="305" customWidth="1"/>
    <col min="13560" max="13560" width="10.6640625" style="305" customWidth="1"/>
    <col min="13561" max="13561" width="11.6640625" style="305" customWidth="1"/>
    <col min="13562" max="13562" width="2.33203125" style="305" customWidth="1"/>
    <col min="13563" max="13810" width="9.33203125" style="305"/>
    <col min="13811" max="13811" width="14.33203125" style="305" customWidth="1"/>
    <col min="13812" max="13812" width="18" style="305" customWidth="1"/>
    <col min="13813" max="13814" width="10.6640625" style="305" customWidth="1"/>
    <col min="13815" max="13815" width="12.5" style="305" customWidth="1"/>
    <col min="13816" max="13816" width="10.6640625" style="305" customWidth="1"/>
    <col min="13817" max="13817" width="11.6640625" style="305" customWidth="1"/>
    <col min="13818" max="13818" width="2.33203125" style="305" customWidth="1"/>
    <col min="13819" max="14066" width="9.33203125" style="305"/>
    <col min="14067" max="14067" width="14.33203125" style="305" customWidth="1"/>
    <col min="14068" max="14068" width="18" style="305" customWidth="1"/>
    <col min="14069" max="14070" width="10.6640625" style="305" customWidth="1"/>
    <col min="14071" max="14071" width="12.5" style="305" customWidth="1"/>
    <col min="14072" max="14072" width="10.6640625" style="305" customWidth="1"/>
    <col min="14073" max="14073" width="11.6640625" style="305" customWidth="1"/>
    <col min="14074" max="14074" width="2.33203125" style="305" customWidth="1"/>
    <col min="14075" max="14322" width="9.33203125" style="305"/>
    <col min="14323" max="14323" width="14.33203125" style="305" customWidth="1"/>
    <col min="14324" max="14324" width="18" style="305" customWidth="1"/>
    <col min="14325" max="14326" width="10.6640625" style="305" customWidth="1"/>
    <col min="14327" max="14327" width="12.5" style="305" customWidth="1"/>
    <col min="14328" max="14328" width="10.6640625" style="305" customWidth="1"/>
    <col min="14329" max="14329" width="11.6640625" style="305" customWidth="1"/>
    <col min="14330" max="14330" width="2.33203125" style="305" customWidth="1"/>
    <col min="14331" max="14578" width="9.33203125" style="305"/>
    <col min="14579" max="14579" width="14.33203125" style="305" customWidth="1"/>
    <col min="14580" max="14580" width="18" style="305" customWidth="1"/>
    <col min="14581" max="14582" width="10.6640625" style="305" customWidth="1"/>
    <col min="14583" max="14583" width="12.5" style="305" customWidth="1"/>
    <col min="14584" max="14584" width="10.6640625" style="305" customWidth="1"/>
    <col min="14585" max="14585" width="11.6640625" style="305" customWidth="1"/>
    <col min="14586" max="14586" width="2.33203125" style="305" customWidth="1"/>
    <col min="14587" max="14834" width="9.33203125" style="305"/>
    <col min="14835" max="14835" width="14.33203125" style="305" customWidth="1"/>
    <col min="14836" max="14836" width="18" style="305" customWidth="1"/>
    <col min="14837" max="14838" width="10.6640625" style="305" customWidth="1"/>
    <col min="14839" max="14839" width="12.5" style="305" customWidth="1"/>
    <col min="14840" max="14840" width="10.6640625" style="305" customWidth="1"/>
    <col min="14841" max="14841" width="11.6640625" style="305" customWidth="1"/>
    <col min="14842" max="14842" width="2.33203125" style="305" customWidth="1"/>
    <col min="14843" max="15090" width="9.33203125" style="305"/>
    <col min="15091" max="15091" width="14.33203125" style="305" customWidth="1"/>
    <col min="15092" max="15092" width="18" style="305" customWidth="1"/>
    <col min="15093" max="15094" width="10.6640625" style="305" customWidth="1"/>
    <col min="15095" max="15095" width="12.5" style="305" customWidth="1"/>
    <col min="15096" max="15096" width="10.6640625" style="305" customWidth="1"/>
    <col min="15097" max="15097" width="11.6640625" style="305" customWidth="1"/>
    <col min="15098" max="15098" width="2.33203125" style="305" customWidth="1"/>
    <col min="15099" max="15346" width="9.33203125" style="305"/>
    <col min="15347" max="15347" width="14.33203125" style="305" customWidth="1"/>
    <col min="15348" max="15348" width="18" style="305" customWidth="1"/>
    <col min="15349" max="15350" width="10.6640625" style="305" customWidth="1"/>
    <col min="15351" max="15351" width="12.5" style="305" customWidth="1"/>
    <col min="15352" max="15352" width="10.6640625" style="305" customWidth="1"/>
    <col min="15353" max="15353" width="11.6640625" style="305" customWidth="1"/>
    <col min="15354" max="15354" width="2.33203125" style="305" customWidth="1"/>
    <col min="15355" max="15602" width="9.33203125" style="305"/>
    <col min="15603" max="15603" width="14.33203125" style="305" customWidth="1"/>
    <col min="15604" max="15604" width="18" style="305" customWidth="1"/>
    <col min="15605" max="15606" width="10.6640625" style="305" customWidth="1"/>
    <col min="15607" max="15607" width="12.5" style="305" customWidth="1"/>
    <col min="15608" max="15608" width="10.6640625" style="305" customWidth="1"/>
    <col min="15609" max="15609" width="11.6640625" style="305" customWidth="1"/>
    <col min="15610" max="15610" width="2.33203125" style="305" customWidth="1"/>
    <col min="15611" max="15858" width="9.33203125" style="305"/>
    <col min="15859" max="15859" width="14.33203125" style="305" customWidth="1"/>
    <col min="15860" max="15860" width="18" style="305" customWidth="1"/>
    <col min="15861" max="15862" width="10.6640625" style="305" customWidth="1"/>
    <col min="15863" max="15863" width="12.5" style="305" customWidth="1"/>
    <col min="15864" max="15864" width="10.6640625" style="305" customWidth="1"/>
    <col min="15865" max="15865" width="11.6640625" style="305" customWidth="1"/>
    <col min="15866" max="15866" width="2.33203125" style="305" customWidth="1"/>
    <col min="15867" max="16114" width="9.33203125" style="305"/>
    <col min="16115" max="16115" width="14.33203125" style="305" customWidth="1"/>
    <col min="16116" max="16116" width="18" style="305" customWidth="1"/>
    <col min="16117" max="16118" width="10.6640625" style="305" customWidth="1"/>
    <col min="16119" max="16119" width="12.5" style="305" customWidth="1"/>
    <col min="16120" max="16120" width="10.6640625" style="305" customWidth="1"/>
    <col min="16121" max="16121" width="11.6640625" style="305" customWidth="1"/>
    <col min="16122" max="16122" width="2.33203125" style="305" customWidth="1"/>
    <col min="16123" max="16384" width="9.33203125" style="305"/>
  </cols>
  <sheetData>
    <row r="1" spans="1:4" x14ac:dyDescent="0.2">
      <c r="A1" s="359" t="s">
        <v>41</v>
      </c>
      <c r="B1" s="359"/>
    </row>
    <row r="2" spans="1:4" x14ac:dyDescent="0.2">
      <c r="A2" s="265" t="s">
        <v>106</v>
      </c>
      <c r="B2" s="265"/>
    </row>
    <row r="3" spans="1:4" x14ac:dyDescent="0.2">
      <c r="A3" s="307" t="s">
        <v>168</v>
      </c>
      <c r="B3" s="307"/>
    </row>
    <row r="4" spans="1:4" x14ac:dyDescent="0.2">
      <c r="A4" s="308" t="s">
        <v>169</v>
      </c>
      <c r="B4" s="308"/>
    </row>
    <row r="5" spans="1:4" x14ac:dyDescent="0.2">
      <c r="A5" s="336" t="s">
        <v>170</v>
      </c>
      <c r="B5" s="336"/>
    </row>
    <row r="6" spans="1:4" x14ac:dyDescent="0.2">
      <c r="A6" s="309" t="s">
        <v>171</v>
      </c>
      <c r="B6" s="309"/>
    </row>
    <row r="7" spans="1:4" x14ac:dyDescent="0.2">
      <c r="A7" s="310" t="s">
        <v>172</v>
      </c>
      <c r="B7" s="310"/>
    </row>
    <row r="8" spans="1:4" x14ac:dyDescent="0.2">
      <c r="A8" s="310" t="s">
        <v>172</v>
      </c>
      <c r="B8" s="310"/>
    </row>
    <row r="9" spans="1:4" x14ac:dyDescent="0.2">
      <c r="A9" s="265"/>
      <c r="B9" s="265"/>
      <c r="C9" s="341"/>
      <c r="D9" s="341"/>
    </row>
    <row r="10" spans="1:4" s="384" customFormat="1" ht="42.75" x14ac:dyDescent="0.2">
      <c r="A10" s="381"/>
      <c r="B10" s="382" t="s">
        <v>173</v>
      </c>
      <c r="C10" s="382" t="s">
        <v>174</v>
      </c>
      <c r="D10" s="383" t="s">
        <v>175</v>
      </c>
    </row>
    <row r="11" spans="1:4" x14ac:dyDescent="0.2">
      <c r="A11" s="385">
        <v>39814</v>
      </c>
      <c r="B11" s="386">
        <v>17160</v>
      </c>
      <c r="C11" s="386"/>
      <c r="D11" s="387">
        <v>207</v>
      </c>
    </row>
    <row r="12" spans="1:4" x14ac:dyDescent="0.2">
      <c r="A12" s="385">
        <v>39845</v>
      </c>
      <c r="B12" s="386">
        <v>17686</v>
      </c>
      <c r="C12" s="386"/>
      <c r="D12" s="387">
        <v>260</v>
      </c>
    </row>
    <row r="13" spans="1:4" x14ac:dyDescent="0.2">
      <c r="A13" s="385">
        <v>39873</v>
      </c>
      <c r="B13" s="386">
        <v>17758</v>
      </c>
      <c r="C13" s="386"/>
      <c r="D13" s="387">
        <v>235</v>
      </c>
    </row>
    <row r="14" spans="1:4" x14ac:dyDescent="0.2">
      <c r="A14" s="385">
        <v>39904</v>
      </c>
      <c r="B14" s="386">
        <v>18385</v>
      </c>
      <c r="C14" s="386"/>
      <c r="D14" s="387">
        <v>266</v>
      </c>
    </row>
    <row r="15" spans="1:4" x14ac:dyDescent="0.2">
      <c r="A15" s="385">
        <v>39934</v>
      </c>
      <c r="B15" s="386">
        <v>18738</v>
      </c>
      <c r="C15" s="386"/>
      <c r="D15" s="387">
        <v>349</v>
      </c>
    </row>
    <row r="16" spans="1:4" x14ac:dyDescent="0.2">
      <c r="A16" s="385">
        <v>39965</v>
      </c>
      <c r="B16" s="386">
        <v>19141</v>
      </c>
      <c r="C16" s="386"/>
      <c r="D16" s="387">
        <v>341</v>
      </c>
    </row>
    <row r="17" spans="1:4" x14ac:dyDescent="0.2">
      <c r="A17" s="385">
        <v>39995</v>
      </c>
      <c r="B17" s="386">
        <v>19584</v>
      </c>
      <c r="C17" s="386"/>
      <c r="D17" s="387">
        <v>250</v>
      </c>
    </row>
    <row r="18" spans="1:4" x14ac:dyDescent="0.2">
      <c r="A18" s="385">
        <v>40026</v>
      </c>
      <c r="B18" s="386">
        <v>19609</v>
      </c>
      <c r="C18" s="386"/>
      <c r="D18" s="387">
        <v>142</v>
      </c>
    </row>
    <row r="19" spans="1:4" ht="12.75" customHeight="1" x14ac:dyDescent="0.2">
      <c r="A19" s="385">
        <v>40057</v>
      </c>
      <c r="B19" s="386">
        <v>19530</v>
      </c>
      <c r="C19" s="386"/>
      <c r="D19" s="387">
        <v>294</v>
      </c>
    </row>
    <row r="20" spans="1:4" x14ac:dyDescent="0.2">
      <c r="A20" s="385">
        <v>40087</v>
      </c>
      <c r="B20" s="386">
        <v>19886</v>
      </c>
      <c r="C20" s="386"/>
      <c r="D20" s="387">
        <v>311</v>
      </c>
    </row>
    <row r="21" spans="1:4" x14ac:dyDescent="0.2">
      <c r="A21" s="385">
        <v>40118</v>
      </c>
      <c r="B21" s="386">
        <v>20048</v>
      </c>
      <c r="C21" s="386"/>
      <c r="D21" s="387">
        <v>342</v>
      </c>
    </row>
    <row r="22" spans="1:4" x14ac:dyDescent="0.2">
      <c r="A22" s="385">
        <v>40148</v>
      </c>
      <c r="B22" s="386">
        <v>20413</v>
      </c>
      <c r="C22" s="386"/>
      <c r="D22" s="387">
        <v>297</v>
      </c>
    </row>
    <row r="23" spans="1:4" x14ac:dyDescent="0.2">
      <c r="A23" s="385">
        <v>40179</v>
      </c>
      <c r="B23" s="386">
        <v>20609</v>
      </c>
      <c r="C23" s="386"/>
      <c r="D23" s="387">
        <v>156</v>
      </c>
    </row>
    <row r="24" spans="1:4" x14ac:dyDescent="0.2">
      <c r="A24" s="385">
        <v>40210</v>
      </c>
      <c r="B24" s="386">
        <v>20782</v>
      </c>
      <c r="C24" s="386"/>
      <c r="D24" s="387">
        <v>305</v>
      </c>
    </row>
    <row r="25" spans="1:4" x14ac:dyDescent="0.2">
      <c r="A25" s="385">
        <v>40238</v>
      </c>
      <c r="B25" s="386">
        <v>21185</v>
      </c>
      <c r="C25" s="386"/>
      <c r="D25" s="387">
        <v>386</v>
      </c>
    </row>
    <row r="26" spans="1:4" x14ac:dyDescent="0.2">
      <c r="A26" s="385">
        <v>40269</v>
      </c>
      <c r="B26" s="386">
        <v>21582</v>
      </c>
      <c r="C26" s="386"/>
      <c r="D26" s="387">
        <v>146</v>
      </c>
    </row>
    <row r="27" spans="1:4" x14ac:dyDescent="0.2">
      <c r="A27" s="385">
        <v>40299</v>
      </c>
      <c r="B27" s="386">
        <v>21724</v>
      </c>
      <c r="C27" s="386"/>
      <c r="D27" s="387">
        <v>410</v>
      </c>
    </row>
    <row r="28" spans="1:4" x14ac:dyDescent="0.2">
      <c r="A28" s="385">
        <v>40330</v>
      </c>
      <c r="B28" s="386">
        <v>21740</v>
      </c>
      <c r="C28" s="386"/>
      <c r="D28" s="387">
        <v>249</v>
      </c>
    </row>
    <row r="29" spans="1:4" x14ac:dyDescent="0.2">
      <c r="A29" s="385">
        <v>40360</v>
      </c>
      <c r="B29" s="386">
        <v>21928</v>
      </c>
      <c r="C29" s="386"/>
      <c r="D29" s="387">
        <v>108</v>
      </c>
    </row>
    <row r="30" spans="1:4" x14ac:dyDescent="0.2">
      <c r="A30" s="385">
        <v>40391</v>
      </c>
      <c r="B30" s="386">
        <v>22109</v>
      </c>
      <c r="C30" s="386"/>
      <c r="D30" s="387">
        <v>200</v>
      </c>
    </row>
    <row r="31" spans="1:4" x14ac:dyDescent="0.2">
      <c r="A31" s="385">
        <v>40422</v>
      </c>
      <c r="B31" s="386">
        <v>22428</v>
      </c>
      <c r="C31" s="386"/>
      <c r="D31" s="387">
        <v>691</v>
      </c>
    </row>
    <row r="32" spans="1:4" x14ac:dyDescent="0.2">
      <c r="A32" s="385">
        <v>40452</v>
      </c>
      <c r="B32" s="386">
        <v>22653</v>
      </c>
      <c r="C32" s="386"/>
      <c r="D32" s="387">
        <v>580</v>
      </c>
    </row>
    <row r="33" spans="1:7" x14ac:dyDescent="0.2">
      <c r="A33" s="385">
        <v>40483</v>
      </c>
      <c r="B33" s="386">
        <v>22886</v>
      </c>
      <c r="C33" s="386"/>
      <c r="D33" s="387">
        <v>580</v>
      </c>
    </row>
    <row r="34" spans="1:7" x14ac:dyDescent="0.2">
      <c r="A34" s="385">
        <v>40513</v>
      </c>
      <c r="B34" s="386">
        <v>23312</v>
      </c>
      <c r="C34" s="386"/>
      <c r="D34" s="387">
        <v>571</v>
      </c>
    </row>
    <row r="35" spans="1:7" x14ac:dyDescent="0.2">
      <c r="A35" s="385">
        <v>40544</v>
      </c>
      <c r="B35" s="386">
        <v>23375</v>
      </c>
      <c r="C35" s="386"/>
      <c r="D35" s="387">
        <v>299</v>
      </c>
    </row>
    <row r="36" spans="1:7" x14ac:dyDescent="0.2">
      <c r="A36" s="385">
        <v>40575</v>
      </c>
      <c r="B36" s="386">
        <v>23835</v>
      </c>
      <c r="C36" s="386"/>
      <c r="D36" s="387">
        <v>894</v>
      </c>
    </row>
    <row r="37" spans="1:7" x14ac:dyDescent="0.2">
      <c r="A37" s="385">
        <v>40603</v>
      </c>
      <c r="B37" s="388">
        <v>24260</v>
      </c>
      <c r="C37" s="388"/>
      <c r="D37" s="389">
        <v>894</v>
      </c>
    </row>
    <row r="38" spans="1:7" x14ac:dyDescent="0.2">
      <c r="A38" s="385">
        <v>40634</v>
      </c>
      <c r="B38" s="388">
        <v>24876</v>
      </c>
      <c r="C38" s="388"/>
      <c r="D38" s="388">
        <v>845</v>
      </c>
    </row>
    <row r="39" spans="1:7" x14ac:dyDescent="0.2">
      <c r="A39" s="385">
        <v>40664</v>
      </c>
      <c r="B39" s="389">
        <v>25076</v>
      </c>
      <c r="C39" s="389"/>
      <c r="D39" s="389">
        <v>790</v>
      </c>
    </row>
    <row r="40" spans="1:7" x14ac:dyDescent="0.2">
      <c r="A40" s="385">
        <v>40695</v>
      </c>
      <c r="B40" s="389">
        <v>25692</v>
      </c>
      <c r="C40" s="389"/>
      <c r="D40" s="389">
        <v>424</v>
      </c>
    </row>
    <row r="41" spans="1:7" x14ac:dyDescent="0.2">
      <c r="A41" s="385">
        <v>40725</v>
      </c>
      <c r="B41" s="389">
        <v>25518</v>
      </c>
      <c r="C41" s="389"/>
      <c r="D41" s="389">
        <v>219</v>
      </c>
    </row>
    <row r="42" spans="1:7" x14ac:dyDescent="0.2">
      <c r="A42" s="385">
        <v>40756</v>
      </c>
      <c r="B42" s="389">
        <v>25504</v>
      </c>
      <c r="C42" s="389"/>
      <c r="D42" s="389">
        <v>290</v>
      </c>
    </row>
    <row r="43" spans="1:7" x14ac:dyDescent="0.2">
      <c r="A43" s="385">
        <v>40787</v>
      </c>
      <c r="B43" s="389">
        <v>25685</v>
      </c>
      <c r="C43" s="389"/>
      <c r="D43" s="390">
        <v>323</v>
      </c>
    </row>
    <row r="44" spans="1:7" x14ac:dyDescent="0.2">
      <c r="A44" s="385">
        <v>40817</v>
      </c>
      <c r="B44" s="389">
        <v>25734</v>
      </c>
      <c r="C44" s="389"/>
      <c r="D44" s="390">
        <v>231</v>
      </c>
    </row>
    <row r="45" spans="1:7" x14ac:dyDescent="0.2">
      <c r="A45" s="385">
        <v>40848</v>
      </c>
      <c r="B45" s="305">
        <v>25918</v>
      </c>
      <c r="D45" s="305">
        <v>339</v>
      </c>
    </row>
    <row r="46" spans="1:7" x14ac:dyDescent="0.2">
      <c r="A46" s="385">
        <v>40878</v>
      </c>
      <c r="B46" s="305">
        <v>26096</v>
      </c>
      <c r="C46" s="305">
        <v>5706</v>
      </c>
      <c r="D46" s="305">
        <v>382</v>
      </c>
      <c r="E46" s="391"/>
      <c r="F46" s="391"/>
      <c r="G46" s="391"/>
    </row>
    <row r="47" spans="1:7" x14ac:dyDescent="0.2">
      <c r="A47" s="385">
        <v>40909</v>
      </c>
      <c r="B47" s="305">
        <v>26369</v>
      </c>
      <c r="C47" s="305">
        <v>5675</v>
      </c>
      <c r="D47" s="389">
        <v>162</v>
      </c>
    </row>
    <row r="48" spans="1:7" x14ac:dyDescent="0.2">
      <c r="A48" s="385">
        <v>40940</v>
      </c>
      <c r="B48" s="305">
        <v>26448</v>
      </c>
      <c r="C48" s="305">
        <v>5664</v>
      </c>
      <c r="D48" s="389">
        <v>487</v>
      </c>
    </row>
    <row r="49" spans="1:4" x14ac:dyDescent="0.2">
      <c r="A49" s="385">
        <v>40969</v>
      </c>
      <c r="B49" s="305">
        <v>26578</v>
      </c>
      <c r="C49" s="305">
        <v>5637</v>
      </c>
      <c r="D49" s="389">
        <v>286</v>
      </c>
    </row>
    <row r="50" spans="1:4" x14ac:dyDescent="0.2">
      <c r="A50" s="385">
        <v>41000</v>
      </c>
      <c r="B50" s="305">
        <v>26376</v>
      </c>
      <c r="C50" s="305">
        <v>5696</v>
      </c>
      <c r="D50" s="389">
        <v>290</v>
      </c>
    </row>
    <row r="51" spans="1:4" x14ac:dyDescent="0.2">
      <c r="A51" s="385">
        <v>41030</v>
      </c>
      <c r="B51" s="305">
        <v>26339</v>
      </c>
      <c r="C51" s="305">
        <v>5751</v>
      </c>
      <c r="D51" s="389">
        <v>392</v>
      </c>
    </row>
    <row r="52" spans="1:4" x14ac:dyDescent="0.2">
      <c r="A52" s="385">
        <v>41061</v>
      </c>
      <c r="B52" s="305">
        <v>26586</v>
      </c>
      <c r="C52" s="305">
        <v>5930</v>
      </c>
      <c r="D52" s="389">
        <v>362</v>
      </c>
    </row>
    <row r="53" spans="1:4" x14ac:dyDescent="0.2">
      <c r="A53" s="385">
        <v>41091</v>
      </c>
      <c r="B53" s="305">
        <v>26666</v>
      </c>
      <c r="C53" s="305">
        <v>5968</v>
      </c>
      <c r="D53" s="389">
        <v>201</v>
      </c>
    </row>
    <row r="54" spans="1:4" x14ac:dyDescent="0.2">
      <c r="A54" s="385">
        <v>41122</v>
      </c>
      <c r="B54" s="305">
        <v>26525</v>
      </c>
      <c r="C54" s="305">
        <v>5874</v>
      </c>
      <c r="D54" s="389">
        <v>147</v>
      </c>
    </row>
    <row r="55" spans="1:4" x14ac:dyDescent="0.2">
      <c r="A55" s="385">
        <v>41153</v>
      </c>
      <c r="B55" s="305">
        <v>26615</v>
      </c>
      <c r="C55" s="305">
        <v>5926</v>
      </c>
      <c r="D55" s="389">
        <v>288</v>
      </c>
    </row>
    <row r="56" spans="1:4" x14ac:dyDescent="0.2">
      <c r="A56" s="385">
        <v>41183</v>
      </c>
      <c r="B56" s="305">
        <v>26868</v>
      </c>
      <c r="C56" s="305">
        <v>5952</v>
      </c>
      <c r="D56" s="389">
        <v>342</v>
      </c>
    </row>
    <row r="57" spans="1:4" x14ac:dyDescent="0.2">
      <c r="A57" s="385">
        <v>41214</v>
      </c>
      <c r="B57" s="305">
        <v>26894</v>
      </c>
      <c r="C57" s="305">
        <v>6066</v>
      </c>
      <c r="D57" s="389">
        <v>262</v>
      </c>
    </row>
    <row r="58" spans="1:4" x14ac:dyDescent="0.2">
      <c r="A58" s="385">
        <v>41244</v>
      </c>
      <c r="B58" s="305">
        <v>27248</v>
      </c>
      <c r="C58" s="305">
        <v>6058</v>
      </c>
      <c r="D58" s="389">
        <v>388</v>
      </c>
    </row>
    <row r="59" spans="1:4" x14ac:dyDescent="0.2">
      <c r="A59" s="385">
        <v>41275</v>
      </c>
      <c r="B59" s="305">
        <v>27202</v>
      </c>
      <c r="C59" s="305">
        <v>5893</v>
      </c>
      <c r="D59" s="389">
        <v>203</v>
      </c>
    </row>
    <row r="60" spans="1:4" x14ac:dyDescent="0.2">
      <c r="A60" s="385">
        <v>41306</v>
      </c>
      <c r="B60" s="305">
        <v>27423</v>
      </c>
      <c r="C60" s="305">
        <v>6230</v>
      </c>
      <c r="D60" s="389">
        <v>293</v>
      </c>
    </row>
    <row r="61" spans="1:4" x14ac:dyDescent="0.2">
      <c r="C61" s="389"/>
      <c r="D61" s="389"/>
    </row>
    <row r="62" spans="1:4" x14ac:dyDescent="0.2">
      <c r="A62" s="392"/>
      <c r="B62" s="392"/>
      <c r="C62" s="392"/>
      <c r="D62" s="392"/>
    </row>
    <row r="63" spans="1:4" x14ac:dyDescent="0.2">
      <c r="C63" s="389"/>
      <c r="D63" s="389"/>
    </row>
    <row r="64" spans="1:4" x14ac:dyDescent="0.2">
      <c r="C64" s="389"/>
      <c r="D64" s="389"/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E59"/>
  <sheetViews>
    <sheetView workbookViewId="0"/>
  </sheetViews>
  <sheetFormatPr defaultRowHeight="11.25" x14ac:dyDescent="0.2"/>
  <cols>
    <col min="1" max="1" width="20.1640625" style="305" customWidth="1"/>
    <col min="2" max="5" width="20.6640625" style="305" customWidth="1"/>
    <col min="6" max="240" width="9.33203125" style="305"/>
    <col min="241" max="241" width="14.33203125" style="305" customWidth="1"/>
    <col min="242" max="242" width="18" style="305" customWidth="1"/>
    <col min="243" max="244" width="10.6640625" style="305" customWidth="1"/>
    <col min="245" max="245" width="12.5" style="305" customWidth="1"/>
    <col min="246" max="246" width="10.6640625" style="305" customWidth="1"/>
    <col min="247" max="247" width="11.6640625" style="305" customWidth="1"/>
    <col min="248" max="248" width="2.33203125" style="305" customWidth="1"/>
    <col min="249" max="496" width="9.33203125" style="305"/>
    <col min="497" max="497" width="14.33203125" style="305" customWidth="1"/>
    <col min="498" max="498" width="18" style="305" customWidth="1"/>
    <col min="499" max="500" width="10.6640625" style="305" customWidth="1"/>
    <col min="501" max="501" width="12.5" style="305" customWidth="1"/>
    <col min="502" max="502" width="10.6640625" style="305" customWidth="1"/>
    <col min="503" max="503" width="11.6640625" style="305" customWidth="1"/>
    <col min="504" max="504" width="2.33203125" style="305" customWidth="1"/>
    <col min="505" max="752" width="9.33203125" style="305"/>
    <col min="753" max="753" width="14.33203125" style="305" customWidth="1"/>
    <col min="754" max="754" width="18" style="305" customWidth="1"/>
    <col min="755" max="756" width="10.6640625" style="305" customWidth="1"/>
    <col min="757" max="757" width="12.5" style="305" customWidth="1"/>
    <col min="758" max="758" width="10.6640625" style="305" customWidth="1"/>
    <col min="759" max="759" width="11.6640625" style="305" customWidth="1"/>
    <col min="760" max="760" width="2.33203125" style="305" customWidth="1"/>
    <col min="761" max="1008" width="9.33203125" style="305"/>
    <col min="1009" max="1009" width="14.33203125" style="305" customWidth="1"/>
    <col min="1010" max="1010" width="18" style="305" customWidth="1"/>
    <col min="1011" max="1012" width="10.6640625" style="305" customWidth="1"/>
    <col min="1013" max="1013" width="12.5" style="305" customWidth="1"/>
    <col min="1014" max="1014" width="10.6640625" style="305" customWidth="1"/>
    <col min="1015" max="1015" width="11.6640625" style="305" customWidth="1"/>
    <col min="1016" max="1016" width="2.33203125" style="305" customWidth="1"/>
    <col min="1017" max="1264" width="9.33203125" style="305"/>
    <col min="1265" max="1265" width="14.33203125" style="305" customWidth="1"/>
    <col min="1266" max="1266" width="18" style="305" customWidth="1"/>
    <col min="1267" max="1268" width="10.6640625" style="305" customWidth="1"/>
    <col min="1269" max="1269" width="12.5" style="305" customWidth="1"/>
    <col min="1270" max="1270" width="10.6640625" style="305" customWidth="1"/>
    <col min="1271" max="1271" width="11.6640625" style="305" customWidth="1"/>
    <col min="1272" max="1272" width="2.33203125" style="305" customWidth="1"/>
    <col min="1273" max="1520" width="9.33203125" style="305"/>
    <col min="1521" max="1521" width="14.33203125" style="305" customWidth="1"/>
    <col min="1522" max="1522" width="18" style="305" customWidth="1"/>
    <col min="1523" max="1524" width="10.6640625" style="305" customWidth="1"/>
    <col min="1525" max="1525" width="12.5" style="305" customWidth="1"/>
    <col min="1526" max="1526" width="10.6640625" style="305" customWidth="1"/>
    <col min="1527" max="1527" width="11.6640625" style="305" customWidth="1"/>
    <col min="1528" max="1528" width="2.33203125" style="305" customWidth="1"/>
    <col min="1529" max="1776" width="9.33203125" style="305"/>
    <col min="1777" max="1777" width="14.33203125" style="305" customWidth="1"/>
    <col min="1778" max="1778" width="18" style="305" customWidth="1"/>
    <col min="1779" max="1780" width="10.6640625" style="305" customWidth="1"/>
    <col min="1781" max="1781" width="12.5" style="305" customWidth="1"/>
    <col min="1782" max="1782" width="10.6640625" style="305" customWidth="1"/>
    <col min="1783" max="1783" width="11.6640625" style="305" customWidth="1"/>
    <col min="1784" max="1784" width="2.33203125" style="305" customWidth="1"/>
    <col min="1785" max="2032" width="9.33203125" style="305"/>
    <col min="2033" max="2033" width="14.33203125" style="305" customWidth="1"/>
    <col min="2034" max="2034" width="18" style="305" customWidth="1"/>
    <col min="2035" max="2036" width="10.6640625" style="305" customWidth="1"/>
    <col min="2037" max="2037" width="12.5" style="305" customWidth="1"/>
    <col min="2038" max="2038" width="10.6640625" style="305" customWidth="1"/>
    <col min="2039" max="2039" width="11.6640625" style="305" customWidth="1"/>
    <col min="2040" max="2040" width="2.33203125" style="305" customWidth="1"/>
    <col min="2041" max="2288" width="9.33203125" style="305"/>
    <col min="2289" max="2289" width="14.33203125" style="305" customWidth="1"/>
    <col min="2290" max="2290" width="18" style="305" customWidth="1"/>
    <col min="2291" max="2292" width="10.6640625" style="305" customWidth="1"/>
    <col min="2293" max="2293" width="12.5" style="305" customWidth="1"/>
    <col min="2294" max="2294" width="10.6640625" style="305" customWidth="1"/>
    <col min="2295" max="2295" width="11.6640625" style="305" customWidth="1"/>
    <col min="2296" max="2296" width="2.33203125" style="305" customWidth="1"/>
    <col min="2297" max="2544" width="9.33203125" style="305"/>
    <col min="2545" max="2545" width="14.33203125" style="305" customWidth="1"/>
    <col min="2546" max="2546" width="18" style="305" customWidth="1"/>
    <col min="2547" max="2548" width="10.6640625" style="305" customWidth="1"/>
    <col min="2549" max="2549" width="12.5" style="305" customWidth="1"/>
    <col min="2550" max="2550" width="10.6640625" style="305" customWidth="1"/>
    <col min="2551" max="2551" width="11.6640625" style="305" customWidth="1"/>
    <col min="2552" max="2552" width="2.33203125" style="305" customWidth="1"/>
    <col min="2553" max="2800" width="9.33203125" style="305"/>
    <col min="2801" max="2801" width="14.33203125" style="305" customWidth="1"/>
    <col min="2802" max="2802" width="18" style="305" customWidth="1"/>
    <col min="2803" max="2804" width="10.6640625" style="305" customWidth="1"/>
    <col min="2805" max="2805" width="12.5" style="305" customWidth="1"/>
    <col min="2806" max="2806" width="10.6640625" style="305" customWidth="1"/>
    <col min="2807" max="2807" width="11.6640625" style="305" customWidth="1"/>
    <col min="2808" max="2808" width="2.33203125" style="305" customWidth="1"/>
    <col min="2809" max="3056" width="9.33203125" style="305"/>
    <col min="3057" max="3057" width="14.33203125" style="305" customWidth="1"/>
    <col min="3058" max="3058" width="18" style="305" customWidth="1"/>
    <col min="3059" max="3060" width="10.6640625" style="305" customWidth="1"/>
    <col min="3061" max="3061" width="12.5" style="305" customWidth="1"/>
    <col min="3062" max="3062" width="10.6640625" style="305" customWidth="1"/>
    <col min="3063" max="3063" width="11.6640625" style="305" customWidth="1"/>
    <col min="3064" max="3064" width="2.33203125" style="305" customWidth="1"/>
    <col min="3065" max="3312" width="9.33203125" style="305"/>
    <col min="3313" max="3313" width="14.33203125" style="305" customWidth="1"/>
    <col min="3314" max="3314" width="18" style="305" customWidth="1"/>
    <col min="3315" max="3316" width="10.6640625" style="305" customWidth="1"/>
    <col min="3317" max="3317" width="12.5" style="305" customWidth="1"/>
    <col min="3318" max="3318" width="10.6640625" style="305" customWidth="1"/>
    <col min="3319" max="3319" width="11.6640625" style="305" customWidth="1"/>
    <col min="3320" max="3320" width="2.33203125" style="305" customWidth="1"/>
    <col min="3321" max="3568" width="9.33203125" style="305"/>
    <col min="3569" max="3569" width="14.33203125" style="305" customWidth="1"/>
    <col min="3570" max="3570" width="18" style="305" customWidth="1"/>
    <col min="3571" max="3572" width="10.6640625" style="305" customWidth="1"/>
    <col min="3573" max="3573" width="12.5" style="305" customWidth="1"/>
    <col min="3574" max="3574" width="10.6640625" style="305" customWidth="1"/>
    <col min="3575" max="3575" width="11.6640625" style="305" customWidth="1"/>
    <col min="3576" max="3576" width="2.33203125" style="305" customWidth="1"/>
    <col min="3577" max="3824" width="9.33203125" style="305"/>
    <col min="3825" max="3825" width="14.33203125" style="305" customWidth="1"/>
    <col min="3826" max="3826" width="18" style="305" customWidth="1"/>
    <col min="3827" max="3828" width="10.6640625" style="305" customWidth="1"/>
    <col min="3829" max="3829" width="12.5" style="305" customWidth="1"/>
    <col min="3830" max="3830" width="10.6640625" style="305" customWidth="1"/>
    <col min="3831" max="3831" width="11.6640625" style="305" customWidth="1"/>
    <col min="3832" max="3832" width="2.33203125" style="305" customWidth="1"/>
    <col min="3833" max="4080" width="9.33203125" style="305"/>
    <col min="4081" max="4081" width="14.33203125" style="305" customWidth="1"/>
    <col min="4082" max="4082" width="18" style="305" customWidth="1"/>
    <col min="4083" max="4084" width="10.6640625" style="305" customWidth="1"/>
    <col min="4085" max="4085" width="12.5" style="305" customWidth="1"/>
    <col min="4086" max="4086" width="10.6640625" style="305" customWidth="1"/>
    <col min="4087" max="4087" width="11.6640625" style="305" customWidth="1"/>
    <col min="4088" max="4088" width="2.33203125" style="305" customWidth="1"/>
    <col min="4089" max="4336" width="9.33203125" style="305"/>
    <col min="4337" max="4337" width="14.33203125" style="305" customWidth="1"/>
    <col min="4338" max="4338" width="18" style="305" customWidth="1"/>
    <col min="4339" max="4340" width="10.6640625" style="305" customWidth="1"/>
    <col min="4341" max="4341" width="12.5" style="305" customWidth="1"/>
    <col min="4342" max="4342" width="10.6640625" style="305" customWidth="1"/>
    <col min="4343" max="4343" width="11.6640625" style="305" customWidth="1"/>
    <col min="4344" max="4344" width="2.33203125" style="305" customWidth="1"/>
    <col min="4345" max="4592" width="9.33203125" style="305"/>
    <col min="4593" max="4593" width="14.33203125" style="305" customWidth="1"/>
    <col min="4594" max="4594" width="18" style="305" customWidth="1"/>
    <col min="4595" max="4596" width="10.6640625" style="305" customWidth="1"/>
    <col min="4597" max="4597" width="12.5" style="305" customWidth="1"/>
    <col min="4598" max="4598" width="10.6640625" style="305" customWidth="1"/>
    <col min="4599" max="4599" width="11.6640625" style="305" customWidth="1"/>
    <col min="4600" max="4600" width="2.33203125" style="305" customWidth="1"/>
    <col min="4601" max="4848" width="9.33203125" style="305"/>
    <col min="4849" max="4849" width="14.33203125" style="305" customWidth="1"/>
    <col min="4850" max="4850" width="18" style="305" customWidth="1"/>
    <col min="4851" max="4852" width="10.6640625" style="305" customWidth="1"/>
    <col min="4853" max="4853" width="12.5" style="305" customWidth="1"/>
    <col min="4854" max="4854" width="10.6640625" style="305" customWidth="1"/>
    <col min="4855" max="4855" width="11.6640625" style="305" customWidth="1"/>
    <col min="4856" max="4856" width="2.33203125" style="305" customWidth="1"/>
    <col min="4857" max="5104" width="9.33203125" style="305"/>
    <col min="5105" max="5105" width="14.33203125" style="305" customWidth="1"/>
    <col min="5106" max="5106" width="18" style="305" customWidth="1"/>
    <col min="5107" max="5108" width="10.6640625" style="305" customWidth="1"/>
    <col min="5109" max="5109" width="12.5" style="305" customWidth="1"/>
    <col min="5110" max="5110" width="10.6640625" style="305" customWidth="1"/>
    <col min="5111" max="5111" width="11.6640625" style="305" customWidth="1"/>
    <col min="5112" max="5112" width="2.33203125" style="305" customWidth="1"/>
    <col min="5113" max="5360" width="9.33203125" style="305"/>
    <col min="5361" max="5361" width="14.33203125" style="305" customWidth="1"/>
    <col min="5362" max="5362" width="18" style="305" customWidth="1"/>
    <col min="5363" max="5364" width="10.6640625" style="305" customWidth="1"/>
    <col min="5365" max="5365" width="12.5" style="305" customWidth="1"/>
    <col min="5366" max="5366" width="10.6640625" style="305" customWidth="1"/>
    <col min="5367" max="5367" width="11.6640625" style="305" customWidth="1"/>
    <col min="5368" max="5368" width="2.33203125" style="305" customWidth="1"/>
    <col min="5369" max="5616" width="9.33203125" style="305"/>
    <col min="5617" max="5617" width="14.33203125" style="305" customWidth="1"/>
    <col min="5618" max="5618" width="18" style="305" customWidth="1"/>
    <col min="5619" max="5620" width="10.6640625" style="305" customWidth="1"/>
    <col min="5621" max="5621" width="12.5" style="305" customWidth="1"/>
    <col min="5622" max="5622" width="10.6640625" style="305" customWidth="1"/>
    <col min="5623" max="5623" width="11.6640625" style="305" customWidth="1"/>
    <col min="5624" max="5624" width="2.33203125" style="305" customWidth="1"/>
    <col min="5625" max="5872" width="9.33203125" style="305"/>
    <col min="5873" max="5873" width="14.33203125" style="305" customWidth="1"/>
    <col min="5874" max="5874" width="18" style="305" customWidth="1"/>
    <col min="5875" max="5876" width="10.6640625" style="305" customWidth="1"/>
    <col min="5877" max="5877" width="12.5" style="305" customWidth="1"/>
    <col min="5878" max="5878" width="10.6640625" style="305" customWidth="1"/>
    <col min="5879" max="5879" width="11.6640625" style="305" customWidth="1"/>
    <col min="5880" max="5880" width="2.33203125" style="305" customWidth="1"/>
    <col min="5881" max="6128" width="9.33203125" style="305"/>
    <col min="6129" max="6129" width="14.33203125" style="305" customWidth="1"/>
    <col min="6130" max="6130" width="18" style="305" customWidth="1"/>
    <col min="6131" max="6132" width="10.6640625" style="305" customWidth="1"/>
    <col min="6133" max="6133" width="12.5" style="305" customWidth="1"/>
    <col min="6134" max="6134" width="10.6640625" style="305" customWidth="1"/>
    <col min="6135" max="6135" width="11.6640625" style="305" customWidth="1"/>
    <col min="6136" max="6136" width="2.33203125" style="305" customWidth="1"/>
    <col min="6137" max="6384" width="9.33203125" style="305"/>
    <col min="6385" max="6385" width="14.33203125" style="305" customWidth="1"/>
    <col min="6386" max="6386" width="18" style="305" customWidth="1"/>
    <col min="6387" max="6388" width="10.6640625" style="305" customWidth="1"/>
    <col min="6389" max="6389" width="12.5" style="305" customWidth="1"/>
    <col min="6390" max="6390" width="10.6640625" style="305" customWidth="1"/>
    <col min="6391" max="6391" width="11.6640625" style="305" customWidth="1"/>
    <col min="6392" max="6392" width="2.33203125" style="305" customWidth="1"/>
    <col min="6393" max="6640" width="9.33203125" style="305"/>
    <col min="6641" max="6641" width="14.33203125" style="305" customWidth="1"/>
    <col min="6642" max="6642" width="18" style="305" customWidth="1"/>
    <col min="6643" max="6644" width="10.6640625" style="305" customWidth="1"/>
    <col min="6645" max="6645" width="12.5" style="305" customWidth="1"/>
    <col min="6646" max="6646" width="10.6640625" style="305" customWidth="1"/>
    <col min="6647" max="6647" width="11.6640625" style="305" customWidth="1"/>
    <col min="6648" max="6648" width="2.33203125" style="305" customWidth="1"/>
    <col min="6649" max="6896" width="9.33203125" style="305"/>
    <col min="6897" max="6897" width="14.33203125" style="305" customWidth="1"/>
    <col min="6898" max="6898" width="18" style="305" customWidth="1"/>
    <col min="6899" max="6900" width="10.6640625" style="305" customWidth="1"/>
    <col min="6901" max="6901" width="12.5" style="305" customWidth="1"/>
    <col min="6902" max="6902" width="10.6640625" style="305" customWidth="1"/>
    <col min="6903" max="6903" width="11.6640625" style="305" customWidth="1"/>
    <col min="6904" max="6904" width="2.33203125" style="305" customWidth="1"/>
    <col min="6905" max="7152" width="9.33203125" style="305"/>
    <col min="7153" max="7153" width="14.33203125" style="305" customWidth="1"/>
    <col min="7154" max="7154" width="18" style="305" customWidth="1"/>
    <col min="7155" max="7156" width="10.6640625" style="305" customWidth="1"/>
    <col min="7157" max="7157" width="12.5" style="305" customWidth="1"/>
    <col min="7158" max="7158" width="10.6640625" style="305" customWidth="1"/>
    <col min="7159" max="7159" width="11.6640625" style="305" customWidth="1"/>
    <col min="7160" max="7160" width="2.33203125" style="305" customWidth="1"/>
    <col min="7161" max="7408" width="9.33203125" style="305"/>
    <col min="7409" max="7409" width="14.33203125" style="305" customWidth="1"/>
    <col min="7410" max="7410" width="18" style="305" customWidth="1"/>
    <col min="7411" max="7412" width="10.6640625" style="305" customWidth="1"/>
    <col min="7413" max="7413" width="12.5" style="305" customWidth="1"/>
    <col min="7414" max="7414" width="10.6640625" style="305" customWidth="1"/>
    <col min="7415" max="7415" width="11.6640625" style="305" customWidth="1"/>
    <col min="7416" max="7416" width="2.33203125" style="305" customWidth="1"/>
    <col min="7417" max="7664" width="9.33203125" style="305"/>
    <col min="7665" max="7665" width="14.33203125" style="305" customWidth="1"/>
    <col min="7666" max="7666" width="18" style="305" customWidth="1"/>
    <col min="7667" max="7668" width="10.6640625" style="305" customWidth="1"/>
    <col min="7669" max="7669" width="12.5" style="305" customWidth="1"/>
    <col min="7670" max="7670" width="10.6640625" style="305" customWidth="1"/>
    <col min="7671" max="7671" width="11.6640625" style="305" customWidth="1"/>
    <col min="7672" max="7672" width="2.33203125" style="305" customWidth="1"/>
    <col min="7673" max="7920" width="9.33203125" style="305"/>
    <col min="7921" max="7921" width="14.33203125" style="305" customWidth="1"/>
    <col min="7922" max="7922" width="18" style="305" customWidth="1"/>
    <col min="7923" max="7924" width="10.6640625" style="305" customWidth="1"/>
    <col min="7925" max="7925" width="12.5" style="305" customWidth="1"/>
    <col min="7926" max="7926" width="10.6640625" style="305" customWidth="1"/>
    <col min="7927" max="7927" width="11.6640625" style="305" customWidth="1"/>
    <col min="7928" max="7928" width="2.33203125" style="305" customWidth="1"/>
    <col min="7929" max="8176" width="9.33203125" style="305"/>
    <col min="8177" max="8177" width="14.33203125" style="305" customWidth="1"/>
    <col min="8178" max="8178" width="18" style="305" customWidth="1"/>
    <col min="8179" max="8180" width="10.6640625" style="305" customWidth="1"/>
    <col min="8181" max="8181" width="12.5" style="305" customWidth="1"/>
    <col min="8182" max="8182" width="10.6640625" style="305" customWidth="1"/>
    <col min="8183" max="8183" width="11.6640625" style="305" customWidth="1"/>
    <col min="8184" max="8184" width="2.33203125" style="305" customWidth="1"/>
    <col min="8185" max="8432" width="9.33203125" style="305"/>
    <col min="8433" max="8433" width="14.33203125" style="305" customWidth="1"/>
    <col min="8434" max="8434" width="18" style="305" customWidth="1"/>
    <col min="8435" max="8436" width="10.6640625" style="305" customWidth="1"/>
    <col min="8437" max="8437" width="12.5" style="305" customWidth="1"/>
    <col min="8438" max="8438" width="10.6640625" style="305" customWidth="1"/>
    <col min="8439" max="8439" width="11.6640625" style="305" customWidth="1"/>
    <col min="8440" max="8440" width="2.33203125" style="305" customWidth="1"/>
    <col min="8441" max="8688" width="9.33203125" style="305"/>
    <col min="8689" max="8689" width="14.33203125" style="305" customWidth="1"/>
    <col min="8690" max="8690" width="18" style="305" customWidth="1"/>
    <col min="8691" max="8692" width="10.6640625" style="305" customWidth="1"/>
    <col min="8693" max="8693" width="12.5" style="305" customWidth="1"/>
    <col min="8694" max="8694" width="10.6640625" style="305" customWidth="1"/>
    <col min="8695" max="8695" width="11.6640625" style="305" customWidth="1"/>
    <col min="8696" max="8696" width="2.33203125" style="305" customWidth="1"/>
    <col min="8697" max="8944" width="9.33203125" style="305"/>
    <col min="8945" max="8945" width="14.33203125" style="305" customWidth="1"/>
    <col min="8946" max="8946" width="18" style="305" customWidth="1"/>
    <col min="8947" max="8948" width="10.6640625" style="305" customWidth="1"/>
    <col min="8949" max="8949" width="12.5" style="305" customWidth="1"/>
    <col min="8950" max="8950" width="10.6640625" style="305" customWidth="1"/>
    <col min="8951" max="8951" width="11.6640625" style="305" customWidth="1"/>
    <col min="8952" max="8952" width="2.33203125" style="305" customWidth="1"/>
    <col min="8953" max="9200" width="9.33203125" style="305"/>
    <col min="9201" max="9201" width="14.33203125" style="305" customWidth="1"/>
    <col min="9202" max="9202" width="18" style="305" customWidth="1"/>
    <col min="9203" max="9204" width="10.6640625" style="305" customWidth="1"/>
    <col min="9205" max="9205" width="12.5" style="305" customWidth="1"/>
    <col min="9206" max="9206" width="10.6640625" style="305" customWidth="1"/>
    <col min="9207" max="9207" width="11.6640625" style="305" customWidth="1"/>
    <col min="9208" max="9208" width="2.33203125" style="305" customWidth="1"/>
    <col min="9209" max="9456" width="9.33203125" style="305"/>
    <col min="9457" max="9457" width="14.33203125" style="305" customWidth="1"/>
    <col min="9458" max="9458" width="18" style="305" customWidth="1"/>
    <col min="9459" max="9460" width="10.6640625" style="305" customWidth="1"/>
    <col min="9461" max="9461" width="12.5" style="305" customWidth="1"/>
    <col min="9462" max="9462" width="10.6640625" style="305" customWidth="1"/>
    <col min="9463" max="9463" width="11.6640625" style="305" customWidth="1"/>
    <col min="9464" max="9464" width="2.33203125" style="305" customWidth="1"/>
    <col min="9465" max="9712" width="9.33203125" style="305"/>
    <col min="9713" max="9713" width="14.33203125" style="305" customWidth="1"/>
    <col min="9714" max="9714" width="18" style="305" customWidth="1"/>
    <col min="9715" max="9716" width="10.6640625" style="305" customWidth="1"/>
    <col min="9717" max="9717" width="12.5" style="305" customWidth="1"/>
    <col min="9718" max="9718" width="10.6640625" style="305" customWidth="1"/>
    <col min="9719" max="9719" width="11.6640625" style="305" customWidth="1"/>
    <col min="9720" max="9720" width="2.33203125" style="305" customWidth="1"/>
    <col min="9721" max="9968" width="9.33203125" style="305"/>
    <col min="9969" max="9969" width="14.33203125" style="305" customWidth="1"/>
    <col min="9970" max="9970" width="18" style="305" customWidth="1"/>
    <col min="9971" max="9972" width="10.6640625" style="305" customWidth="1"/>
    <col min="9973" max="9973" width="12.5" style="305" customWidth="1"/>
    <col min="9974" max="9974" width="10.6640625" style="305" customWidth="1"/>
    <col min="9975" max="9975" width="11.6640625" style="305" customWidth="1"/>
    <col min="9976" max="9976" width="2.33203125" style="305" customWidth="1"/>
    <col min="9977" max="10224" width="9.33203125" style="305"/>
    <col min="10225" max="10225" width="14.33203125" style="305" customWidth="1"/>
    <col min="10226" max="10226" width="18" style="305" customWidth="1"/>
    <col min="10227" max="10228" width="10.6640625" style="305" customWidth="1"/>
    <col min="10229" max="10229" width="12.5" style="305" customWidth="1"/>
    <col min="10230" max="10230" width="10.6640625" style="305" customWidth="1"/>
    <col min="10231" max="10231" width="11.6640625" style="305" customWidth="1"/>
    <col min="10232" max="10232" width="2.33203125" style="305" customWidth="1"/>
    <col min="10233" max="10480" width="9.33203125" style="305"/>
    <col min="10481" max="10481" width="14.33203125" style="305" customWidth="1"/>
    <col min="10482" max="10482" width="18" style="305" customWidth="1"/>
    <col min="10483" max="10484" width="10.6640625" style="305" customWidth="1"/>
    <col min="10485" max="10485" width="12.5" style="305" customWidth="1"/>
    <col min="10486" max="10486" width="10.6640625" style="305" customWidth="1"/>
    <col min="10487" max="10487" width="11.6640625" style="305" customWidth="1"/>
    <col min="10488" max="10488" width="2.33203125" style="305" customWidth="1"/>
    <col min="10489" max="10736" width="9.33203125" style="305"/>
    <col min="10737" max="10737" width="14.33203125" style="305" customWidth="1"/>
    <col min="10738" max="10738" width="18" style="305" customWidth="1"/>
    <col min="10739" max="10740" width="10.6640625" style="305" customWidth="1"/>
    <col min="10741" max="10741" width="12.5" style="305" customWidth="1"/>
    <col min="10742" max="10742" width="10.6640625" style="305" customWidth="1"/>
    <col min="10743" max="10743" width="11.6640625" style="305" customWidth="1"/>
    <col min="10744" max="10744" width="2.33203125" style="305" customWidth="1"/>
    <col min="10745" max="10992" width="9.33203125" style="305"/>
    <col min="10993" max="10993" width="14.33203125" style="305" customWidth="1"/>
    <col min="10994" max="10994" width="18" style="305" customWidth="1"/>
    <col min="10995" max="10996" width="10.6640625" style="305" customWidth="1"/>
    <col min="10997" max="10997" width="12.5" style="305" customWidth="1"/>
    <col min="10998" max="10998" width="10.6640625" style="305" customWidth="1"/>
    <col min="10999" max="10999" width="11.6640625" style="305" customWidth="1"/>
    <col min="11000" max="11000" width="2.33203125" style="305" customWidth="1"/>
    <col min="11001" max="11248" width="9.33203125" style="305"/>
    <col min="11249" max="11249" width="14.33203125" style="305" customWidth="1"/>
    <col min="11250" max="11250" width="18" style="305" customWidth="1"/>
    <col min="11251" max="11252" width="10.6640625" style="305" customWidth="1"/>
    <col min="11253" max="11253" width="12.5" style="305" customWidth="1"/>
    <col min="11254" max="11254" width="10.6640625" style="305" customWidth="1"/>
    <col min="11255" max="11255" width="11.6640625" style="305" customWidth="1"/>
    <col min="11256" max="11256" width="2.33203125" style="305" customWidth="1"/>
    <col min="11257" max="11504" width="9.33203125" style="305"/>
    <col min="11505" max="11505" width="14.33203125" style="305" customWidth="1"/>
    <col min="11506" max="11506" width="18" style="305" customWidth="1"/>
    <col min="11507" max="11508" width="10.6640625" style="305" customWidth="1"/>
    <col min="11509" max="11509" width="12.5" style="305" customWidth="1"/>
    <col min="11510" max="11510" width="10.6640625" style="305" customWidth="1"/>
    <col min="11511" max="11511" width="11.6640625" style="305" customWidth="1"/>
    <col min="11512" max="11512" width="2.33203125" style="305" customWidth="1"/>
    <col min="11513" max="11760" width="9.33203125" style="305"/>
    <col min="11761" max="11761" width="14.33203125" style="305" customWidth="1"/>
    <col min="11762" max="11762" width="18" style="305" customWidth="1"/>
    <col min="11763" max="11764" width="10.6640625" style="305" customWidth="1"/>
    <col min="11765" max="11765" width="12.5" style="305" customWidth="1"/>
    <col min="11766" max="11766" width="10.6640625" style="305" customWidth="1"/>
    <col min="11767" max="11767" width="11.6640625" style="305" customWidth="1"/>
    <col min="11768" max="11768" width="2.33203125" style="305" customWidth="1"/>
    <col min="11769" max="12016" width="9.33203125" style="305"/>
    <col min="12017" max="12017" width="14.33203125" style="305" customWidth="1"/>
    <col min="12018" max="12018" width="18" style="305" customWidth="1"/>
    <col min="12019" max="12020" width="10.6640625" style="305" customWidth="1"/>
    <col min="12021" max="12021" width="12.5" style="305" customWidth="1"/>
    <col min="12022" max="12022" width="10.6640625" style="305" customWidth="1"/>
    <col min="12023" max="12023" width="11.6640625" style="305" customWidth="1"/>
    <col min="12024" max="12024" width="2.33203125" style="305" customWidth="1"/>
    <col min="12025" max="12272" width="9.33203125" style="305"/>
    <col min="12273" max="12273" width="14.33203125" style="305" customWidth="1"/>
    <col min="12274" max="12274" width="18" style="305" customWidth="1"/>
    <col min="12275" max="12276" width="10.6640625" style="305" customWidth="1"/>
    <col min="12277" max="12277" width="12.5" style="305" customWidth="1"/>
    <col min="12278" max="12278" width="10.6640625" style="305" customWidth="1"/>
    <col min="12279" max="12279" width="11.6640625" style="305" customWidth="1"/>
    <col min="12280" max="12280" width="2.33203125" style="305" customWidth="1"/>
    <col min="12281" max="12528" width="9.33203125" style="305"/>
    <col min="12529" max="12529" width="14.33203125" style="305" customWidth="1"/>
    <col min="12530" max="12530" width="18" style="305" customWidth="1"/>
    <col min="12531" max="12532" width="10.6640625" style="305" customWidth="1"/>
    <col min="12533" max="12533" width="12.5" style="305" customWidth="1"/>
    <col min="12534" max="12534" width="10.6640625" style="305" customWidth="1"/>
    <col min="12535" max="12535" width="11.6640625" style="305" customWidth="1"/>
    <col min="12536" max="12536" width="2.33203125" style="305" customWidth="1"/>
    <col min="12537" max="12784" width="9.33203125" style="305"/>
    <col min="12785" max="12785" width="14.33203125" style="305" customWidth="1"/>
    <col min="12786" max="12786" width="18" style="305" customWidth="1"/>
    <col min="12787" max="12788" width="10.6640625" style="305" customWidth="1"/>
    <col min="12789" max="12789" width="12.5" style="305" customWidth="1"/>
    <col min="12790" max="12790" width="10.6640625" style="305" customWidth="1"/>
    <col min="12791" max="12791" width="11.6640625" style="305" customWidth="1"/>
    <col min="12792" max="12792" width="2.33203125" style="305" customWidth="1"/>
    <col min="12793" max="13040" width="9.33203125" style="305"/>
    <col min="13041" max="13041" width="14.33203125" style="305" customWidth="1"/>
    <col min="13042" max="13042" width="18" style="305" customWidth="1"/>
    <col min="13043" max="13044" width="10.6640625" style="305" customWidth="1"/>
    <col min="13045" max="13045" width="12.5" style="305" customWidth="1"/>
    <col min="13046" max="13046" width="10.6640625" style="305" customWidth="1"/>
    <col min="13047" max="13047" width="11.6640625" style="305" customWidth="1"/>
    <col min="13048" max="13048" width="2.33203125" style="305" customWidth="1"/>
    <col min="13049" max="13296" width="9.33203125" style="305"/>
    <col min="13297" max="13297" width="14.33203125" style="305" customWidth="1"/>
    <col min="13298" max="13298" width="18" style="305" customWidth="1"/>
    <col min="13299" max="13300" width="10.6640625" style="305" customWidth="1"/>
    <col min="13301" max="13301" width="12.5" style="305" customWidth="1"/>
    <col min="13302" max="13302" width="10.6640625" style="305" customWidth="1"/>
    <col min="13303" max="13303" width="11.6640625" style="305" customWidth="1"/>
    <col min="13304" max="13304" width="2.33203125" style="305" customWidth="1"/>
    <col min="13305" max="13552" width="9.33203125" style="305"/>
    <col min="13553" max="13553" width="14.33203125" style="305" customWidth="1"/>
    <col min="13554" max="13554" width="18" style="305" customWidth="1"/>
    <col min="13555" max="13556" width="10.6640625" style="305" customWidth="1"/>
    <col min="13557" max="13557" width="12.5" style="305" customWidth="1"/>
    <col min="13558" max="13558" width="10.6640625" style="305" customWidth="1"/>
    <col min="13559" max="13559" width="11.6640625" style="305" customWidth="1"/>
    <col min="13560" max="13560" width="2.33203125" style="305" customWidth="1"/>
    <col min="13561" max="13808" width="9.33203125" style="305"/>
    <col min="13809" max="13809" width="14.33203125" style="305" customWidth="1"/>
    <col min="13810" max="13810" width="18" style="305" customWidth="1"/>
    <col min="13811" max="13812" width="10.6640625" style="305" customWidth="1"/>
    <col min="13813" max="13813" width="12.5" style="305" customWidth="1"/>
    <col min="13814" max="13814" width="10.6640625" style="305" customWidth="1"/>
    <col min="13815" max="13815" width="11.6640625" style="305" customWidth="1"/>
    <col min="13816" max="13816" width="2.33203125" style="305" customWidth="1"/>
    <col min="13817" max="14064" width="9.33203125" style="305"/>
    <col min="14065" max="14065" width="14.33203125" style="305" customWidth="1"/>
    <col min="14066" max="14066" width="18" style="305" customWidth="1"/>
    <col min="14067" max="14068" width="10.6640625" style="305" customWidth="1"/>
    <col min="14069" max="14069" width="12.5" style="305" customWidth="1"/>
    <col min="14070" max="14070" width="10.6640625" style="305" customWidth="1"/>
    <col min="14071" max="14071" width="11.6640625" style="305" customWidth="1"/>
    <col min="14072" max="14072" width="2.33203125" style="305" customWidth="1"/>
    <col min="14073" max="14320" width="9.33203125" style="305"/>
    <col min="14321" max="14321" width="14.33203125" style="305" customWidth="1"/>
    <col min="14322" max="14322" width="18" style="305" customWidth="1"/>
    <col min="14323" max="14324" width="10.6640625" style="305" customWidth="1"/>
    <col min="14325" max="14325" width="12.5" style="305" customWidth="1"/>
    <col min="14326" max="14326" width="10.6640625" style="305" customWidth="1"/>
    <col min="14327" max="14327" width="11.6640625" style="305" customWidth="1"/>
    <col min="14328" max="14328" width="2.33203125" style="305" customWidth="1"/>
    <col min="14329" max="14576" width="9.33203125" style="305"/>
    <col min="14577" max="14577" width="14.33203125" style="305" customWidth="1"/>
    <col min="14578" max="14578" width="18" style="305" customWidth="1"/>
    <col min="14579" max="14580" width="10.6640625" style="305" customWidth="1"/>
    <col min="14581" max="14581" width="12.5" style="305" customWidth="1"/>
    <col min="14582" max="14582" width="10.6640625" style="305" customWidth="1"/>
    <col min="14583" max="14583" width="11.6640625" style="305" customWidth="1"/>
    <col min="14584" max="14584" width="2.33203125" style="305" customWidth="1"/>
    <col min="14585" max="14832" width="9.33203125" style="305"/>
    <col min="14833" max="14833" width="14.33203125" style="305" customWidth="1"/>
    <col min="14834" max="14834" width="18" style="305" customWidth="1"/>
    <col min="14835" max="14836" width="10.6640625" style="305" customWidth="1"/>
    <col min="14837" max="14837" width="12.5" style="305" customWidth="1"/>
    <col min="14838" max="14838" width="10.6640625" style="305" customWidth="1"/>
    <col min="14839" max="14839" width="11.6640625" style="305" customWidth="1"/>
    <col min="14840" max="14840" width="2.33203125" style="305" customWidth="1"/>
    <col min="14841" max="15088" width="9.33203125" style="305"/>
    <col min="15089" max="15089" width="14.33203125" style="305" customWidth="1"/>
    <col min="15090" max="15090" width="18" style="305" customWidth="1"/>
    <col min="15091" max="15092" width="10.6640625" style="305" customWidth="1"/>
    <col min="15093" max="15093" width="12.5" style="305" customWidth="1"/>
    <col min="15094" max="15094" width="10.6640625" style="305" customWidth="1"/>
    <col min="15095" max="15095" width="11.6640625" style="305" customWidth="1"/>
    <col min="15096" max="15096" width="2.33203125" style="305" customWidth="1"/>
    <col min="15097" max="15344" width="9.33203125" style="305"/>
    <col min="15345" max="15345" width="14.33203125" style="305" customWidth="1"/>
    <col min="15346" max="15346" width="18" style="305" customWidth="1"/>
    <col min="15347" max="15348" width="10.6640625" style="305" customWidth="1"/>
    <col min="15349" max="15349" width="12.5" style="305" customWidth="1"/>
    <col min="15350" max="15350" width="10.6640625" style="305" customWidth="1"/>
    <col min="15351" max="15351" width="11.6640625" style="305" customWidth="1"/>
    <col min="15352" max="15352" width="2.33203125" style="305" customWidth="1"/>
    <col min="15353" max="15600" width="9.33203125" style="305"/>
    <col min="15601" max="15601" width="14.33203125" style="305" customWidth="1"/>
    <col min="15602" max="15602" width="18" style="305" customWidth="1"/>
    <col min="15603" max="15604" width="10.6640625" style="305" customWidth="1"/>
    <col min="15605" max="15605" width="12.5" style="305" customWidth="1"/>
    <col min="15606" max="15606" width="10.6640625" style="305" customWidth="1"/>
    <col min="15607" max="15607" width="11.6640625" style="305" customWidth="1"/>
    <col min="15608" max="15608" width="2.33203125" style="305" customWidth="1"/>
    <col min="15609" max="15856" width="9.33203125" style="305"/>
    <col min="15857" max="15857" width="14.33203125" style="305" customWidth="1"/>
    <col min="15858" max="15858" width="18" style="305" customWidth="1"/>
    <col min="15859" max="15860" width="10.6640625" style="305" customWidth="1"/>
    <col min="15861" max="15861" width="12.5" style="305" customWidth="1"/>
    <col min="15862" max="15862" width="10.6640625" style="305" customWidth="1"/>
    <col min="15863" max="15863" width="11.6640625" style="305" customWidth="1"/>
    <col min="15864" max="15864" width="2.33203125" style="305" customWidth="1"/>
    <col min="15865" max="16112" width="9.33203125" style="305"/>
    <col min="16113" max="16113" width="14.33203125" style="305" customWidth="1"/>
    <col min="16114" max="16114" width="18" style="305" customWidth="1"/>
    <col min="16115" max="16116" width="10.6640625" style="305" customWidth="1"/>
    <col min="16117" max="16117" width="12.5" style="305" customWidth="1"/>
    <col min="16118" max="16118" width="10.6640625" style="305" customWidth="1"/>
    <col min="16119" max="16119" width="11.6640625" style="305" customWidth="1"/>
    <col min="16120" max="16120" width="2.33203125" style="305" customWidth="1"/>
    <col min="16121" max="16384" width="9.33203125" style="305"/>
  </cols>
  <sheetData>
    <row r="1" spans="1:5" x14ac:dyDescent="0.2">
      <c r="A1" s="265" t="s">
        <v>41</v>
      </c>
    </row>
    <row r="2" spans="1:5" x14ac:dyDescent="0.2">
      <c r="A2" s="265" t="s">
        <v>106</v>
      </c>
    </row>
    <row r="3" spans="1:5" x14ac:dyDescent="0.2">
      <c r="A3" s="307" t="s">
        <v>176</v>
      </c>
    </row>
    <row r="4" spans="1:5" x14ac:dyDescent="0.2">
      <c r="A4" s="308" t="s">
        <v>177</v>
      </c>
    </row>
    <row r="5" spans="1:5" x14ac:dyDescent="0.2">
      <c r="A5" s="336" t="s">
        <v>178</v>
      </c>
    </row>
    <row r="6" spans="1:5" x14ac:dyDescent="0.2">
      <c r="A6" s="309" t="s">
        <v>171</v>
      </c>
    </row>
    <row r="7" spans="1:5" x14ac:dyDescent="0.2">
      <c r="A7" s="310" t="s">
        <v>172</v>
      </c>
    </row>
    <row r="8" spans="1:5" x14ac:dyDescent="0.2">
      <c r="A8" s="310" t="s">
        <v>0</v>
      </c>
    </row>
    <row r="9" spans="1:5" x14ac:dyDescent="0.2">
      <c r="A9" s="265"/>
      <c r="B9" s="341"/>
      <c r="C9" s="341"/>
      <c r="D9" s="341"/>
      <c r="E9" s="341"/>
    </row>
    <row r="10" spans="1:5" s="384" customFormat="1" ht="21.75" x14ac:dyDescent="0.2">
      <c r="A10" s="381"/>
      <c r="B10" s="382" t="s">
        <v>179</v>
      </c>
      <c r="C10" s="382" t="s">
        <v>180</v>
      </c>
      <c r="D10" s="382" t="s">
        <v>181</v>
      </c>
      <c r="E10" s="382" t="s">
        <v>182</v>
      </c>
    </row>
    <row r="11" spans="1:5" x14ac:dyDescent="0.2">
      <c r="A11" s="385">
        <v>39965</v>
      </c>
      <c r="B11" s="386">
        <v>844</v>
      </c>
      <c r="C11" s="387">
        <v>500</v>
      </c>
      <c r="D11" s="393">
        <v>4.6399999999999997</v>
      </c>
      <c r="E11" s="393">
        <v>2.77</v>
      </c>
    </row>
    <row r="12" spans="1:5" x14ac:dyDescent="0.2">
      <c r="A12" s="385">
        <v>39995</v>
      </c>
      <c r="B12" s="386">
        <v>884</v>
      </c>
      <c r="C12" s="387">
        <v>476</v>
      </c>
      <c r="D12" s="393">
        <v>4.7699999999999996</v>
      </c>
      <c r="E12" s="393">
        <v>2.57</v>
      </c>
    </row>
    <row r="13" spans="1:5" x14ac:dyDescent="0.2">
      <c r="A13" s="385">
        <v>40026</v>
      </c>
      <c r="B13" s="386">
        <v>796</v>
      </c>
      <c r="C13" s="387">
        <v>471</v>
      </c>
      <c r="D13" s="393">
        <v>4.2300000000000004</v>
      </c>
      <c r="E13" s="393">
        <v>2.5</v>
      </c>
    </row>
    <row r="14" spans="1:5" x14ac:dyDescent="0.2">
      <c r="A14" s="385">
        <v>40057</v>
      </c>
      <c r="B14" s="386">
        <v>811</v>
      </c>
      <c r="C14" s="387">
        <v>516</v>
      </c>
      <c r="D14" s="393">
        <v>4.25</v>
      </c>
      <c r="E14" s="393">
        <v>2.69</v>
      </c>
    </row>
    <row r="15" spans="1:5" x14ac:dyDescent="0.2">
      <c r="A15" s="385">
        <v>40087</v>
      </c>
      <c r="B15" s="386">
        <v>774</v>
      </c>
      <c r="C15" s="387">
        <v>523</v>
      </c>
      <c r="D15" s="393">
        <v>3.99</v>
      </c>
      <c r="E15" s="393">
        <v>2.7</v>
      </c>
    </row>
    <row r="16" spans="1:5" x14ac:dyDescent="0.2">
      <c r="A16" s="385">
        <v>40118</v>
      </c>
      <c r="B16" s="386">
        <v>749</v>
      </c>
      <c r="C16" s="387">
        <v>530</v>
      </c>
      <c r="D16" s="393">
        <v>3.82</v>
      </c>
      <c r="E16" s="393">
        <v>2.7</v>
      </c>
    </row>
    <row r="17" spans="1:5" x14ac:dyDescent="0.2">
      <c r="A17" s="385">
        <v>40148</v>
      </c>
      <c r="B17" s="386">
        <v>735</v>
      </c>
      <c r="C17" s="387">
        <v>522</v>
      </c>
      <c r="D17" s="393">
        <v>3.7</v>
      </c>
      <c r="E17" s="393">
        <v>2.64</v>
      </c>
    </row>
    <row r="18" spans="1:5" x14ac:dyDescent="0.2">
      <c r="A18" s="385">
        <v>40179</v>
      </c>
      <c r="B18" s="386">
        <v>694</v>
      </c>
      <c r="C18" s="387">
        <v>523</v>
      </c>
      <c r="D18" s="393">
        <v>3.47</v>
      </c>
      <c r="E18" s="393">
        <v>2.62</v>
      </c>
    </row>
    <row r="19" spans="1:5" x14ac:dyDescent="0.2">
      <c r="A19" s="385">
        <v>40210</v>
      </c>
      <c r="B19" s="386">
        <v>728</v>
      </c>
      <c r="C19" s="387">
        <v>532</v>
      </c>
      <c r="D19" s="393">
        <v>3.6</v>
      </c>
      <c r="E19" s="393">
        <v>2.64</v>
      </c>
    </row>
    <row r="20" spans="1:5" x14ac:dyDescent="0.2">
      <c r="A20" s="385">
        <v>40238</v>
      </c>
      <c r="B20" s="386">
        <v>749</v>
      </c>
      <c r="C20" s="387">
        <v>473</v>
      </c>
      <c r="D20" s="393">
        <v>3.66</v>
      </c>
      <c r="E20" s="393">
        <v>2.31</v>
      </c>
    </row>
    <row r="21" spans="1:5" x14ac:dyDescent="0.2">
      <c r="A21" s="385">
        <v>40269</v>
      </c>
      <c r="B21" s="386">
        <v>728</v>
      </c>
      <c r="C21" s="387">
        <v>445</v>
      </c>
      <c r="D21" s="393">
        <v>3.5</v>
      </c>
      <c r="E21" s="393">
        <v>2.15</v>
      </c>
    </row>
    <row r="22" spans="1:5" x14ac:dyDescent="0.2">
      <c r="A22" s="385">
        <v>40299</v>
      </c>
      <c r="B22" s="386">
        <v>709</v>
      </c>
      <c r="C22" s="387">
        <v>429</v>
      </c>
      <c r="D22" s="393">
        <v>3.37</v>
      </c>
      <c r="E22" s="393">
        <v>2.04</v>
      </c>
    </row>
    <row r="23" spans="1:5" x14ac:dyDescent="0.2">
      <c r="A23" s="385">
        <v>40330</v>
      </c>
      <c r="B23" s="386">
        <v>698</v>
      </c>
      <c r="C23" s="387">
        <v>477</v>
      </c>
      <c r="D23" s="393">
        <v>3.28</v>
      </c>
      <c r="E23" s="393">
        <v>2.2400000000000002</v>
      </c>
    </row>
    <row r="24" spans="1:5" x14ac:dyDescent="0.2">
      <c r="A24" s="385">
        <v>40360</v>
      </c>
      <c r="B24" s="386">
        <v>676</v>
      </c>
      <c r="C24" s="387">
        <v>456</v>
      </c>
      <c r="D24" s="393">
        <v>3.15</v>
      </c>
      <c r="E24" s="393">
        <v>2.13</v>
      </c>
    </row>
    <row r="25" spans="1:5" x14ac:dyDescent="0.2">
      <c r="A25" s="385">
        <v>40391</v>
      </c>
      <c r="B25" s="386">
        <v>651</v>
      </c>
      <c r="C25" s="387">
        <v>430</v>
      </c>
      <c r="D25" s="393">
        <v>3.01</v>
      </c>
      <c r="E25" s="393">
        <v>1.98</v>
      </c>
    </row>
    <row r="26" spans="1:5" x14ac:dyDescent="0.2">
      <c r="A26" s="385">
        <v>40422</v>
      </c>
      <c r="B26" s="386">
        <v>639</v>
      </c>
      <c r="C26" s="387">
        <v>432</v>
      </c>
      <c r="D26" s="393">
        <v>2.92</v>
      </c>
      <c r="E26" s="393">
        <v>1.97</v>
      </c>
    </row>
    <row r="27" spans="1:5" x14ac:dyDescent="0.2">
      <c r="A27" s="385">
        <v>40452</v>
      </c>
      <c r="B27" s="386">
        <v>639</v>
      </c>
      <c r="C27" s="387">
        <v>460</v>
      </c>
      <c r="D27" s="393">
        <v>2.89</v>
      </c>
      <c r="E27" s="393">
        <v>2.08</v>
      </c>
    </row>
    <row r="28" spans="1:5" x14ac:dyDescent="0.2">
      <c r="A28" s="385">
        <v>40483</v>
      </c>
      <c r="B28" s="386">
        <v>651</v>
      </c>
      <c r="C28" s="387">
        <v>458</v>
      </c>
      <c r="D28" s="393">
        <v>2.92</v>
      </c>
      <c r="E28" s="393">
        <v>2.06</v>
      </c>
    </row>
    <row r="29" spans="1:5" x14ac:dyDescent="0.2">
      <c r="A29" s="385">
        <v>40513</v>
      </c>
      <c r="B29" s="386">
        <v>659</v>
      </c>
      <c r="C29" s="387">
        <v>397</v>
      </c>
      <c r="D29" s="393">
        <v>2.92</v>
      </c>
      <c r="E29" s="393">
        <v>1.76</v>
      </c>
    </row>
    <row r="30" spans="1:5" x14ac:dyDescent="0.2">
      <c r="A30" s="385">
        <v>40544</v>
      </c>
      <c r="B30" s="386">
        <v>666</v>
      </c>
      <c r="C30" s="387">
        <v>425</v>
      </c>
      <c r="D30" s="393">
        <v>2.92</v>
      </c>
      <c r="E30" s="393">
        <v>1.87</v>
      </c>
    </row>
    <row r="31" spans="1:5" x14ac:dyDescent="0.2">
      <c r="A31" s="385">
        <v>40575</v>
      </c>
      <c r="B31" s="386">
        <v>730</v>
      </c>
      <c r="C31" s="387">
        <v>442</v>
      </c>
      <c r="D31" s="393">
        <v>3.16</v>
      </c>
      <c r="E31" s="393">
        <v>1.92</v>
      </c>
    </row>
    <row r="32" spans="1:5" x14ac:dyDescent="0.2">
      <c r="A32" s="385">
        <v>40603</v>
      </c>
      <c r="B32" s="388">
        <v>753</v>
      </c>
      <c r="C32" s="389">
        <v>447</v>
      </c>
      <c r="D32" s="394">
        <v>3.21</v>
      </c>
      <c r="E32" s="394">
        <v>1.91</v>
      </c>
    </row>
    <row r="33" spans="1:5" x14ac:dyDescent="0.2">
      <c r="A33" s="385">
        <v>40634</v>
      </c>
      <c r="B33" s="388">
        <v>801</v>
      </c>
      <c r="C33" s="388">
        <v>430</v>
      </c>
      <c r="D33" s="395">
        <v>3.36</v>
      </c>
      <c r="E33" s="395">
        <v>1.81</v>
      </c>
    </row>
    <row r="34" spans="1:5" x14ac:dyDescent="0.2">
      <c r="A34" s="385">
        <v>40664</v>
      </c>
      <c r="B34" s="389">
        <v>858</v>
      </c>
      <c r="C34" s="389">
        <v>493</v>
      </c>
      <c r="D34" s="394">
        <v>3.54</v>
      </c>
      <c r="E34" s="394">
        <v>2.0299999999999998</v>
      </c>
    </row>
    <row r="35" spans="1:5" x14ac:dyDescent="0.2">
      <c r="A35" s="385">
        <v>40695</v>
      </c>
      <c r="B35" s="389">
        <v>862</v>
      </c>
      <c r="C35" s="389">
        <v>465</v>
      </c>
      <c r="D35" s="394">
        <v>3.51</v>
      </c>
      <c r="E35" s="394">
        <v>1.9</v>
      </c>
    </row>
    <row r="36" spans="1:5" x14ac:dyDescent="0.2">
      <c r="A36" s="385">
        <v>40725</v>
      </c>
      <c r="B36" s="389">
        <v>858</v>
      </c>
      <c r="C36" s="389">
        <v>501</v>
      </c>
      <c r="D36" s="394">
        <v>3.46</v>
      </c>
      <c r="E36" s="394">
        <v>2.02</v>
      </c>
    </row>
    <row r="37" spans="1:5" x14ac:dyDescent="0.2">
      <c r="A37" s="385">
        <v>40756</v>
      </c>
      <c r="B37" s="389">
        <v>780</v>
      </c>
      <c r="C37" s="389">
        <v>502</v>
      </c>
      <c r="D37" s="394">
        <v>3.11</v>
      </c>
      <c r="E37" s="394">
        <v>2</v>
      </c>
    </row>
    <row r="38" spans="1:5" x14ac:dyDescent="0.2">
      <c r="A38" s="385">
        <v>40787</v>
      </c>
      <c r="B38" s="389">
        <v>748</v>
      </c>
      <c r="C38" s="390">
        <v>511</v>
      </c>
      <c r="D38" s="394">
        <v>2.95</v>
      </c>
      <c r="E38" s="394">
        <v>2.0099999999999998</v>
      </c>
    </row>
    <row r="39" spans="1:5" x14ac:dyDescent="0.2">
      <c r="A39" s="385">
        <v>40817</v>
      </c>
      <c r="B39" s="389">
        <v>698</v>
      </c>
      <c r="C39" s="390">
        <v>555</v>
      </c>
      <c r="D39" s="394">
        <v>2.74</v>
      </c>
      <c r="E39" s="394">
        <v>2.1800000000000002</v>
      </c>
    </row>
    <row r="40" spans="1:5" x14ac:dyDescent="0.2">
      <c r="A40" s="385">
        <v>40848</v>
      </c>
      <c r="B40" s="305">
        <v>653</v>
      </c>
      <c r="C40" s="305">
        <v>513</v>
      </c>
      <c r="D40" s="394">
        <v>2.54</v>
      </c>
      <c r="E40" s="394">
        <v>2</v>
      </c>
    </row>
    <row r="41" spans="1:5" x14ac:dyDescent="0.2">
      <c r="A41" s="385">
        <v>40878</v>
      </c>
      <c r="B41" s="305">
        <v>629</v>
      </c>
      <c r="C41" s="305">
        <v>561</v>
      </c>
      <c r="D41" s="394">
        <v>2.44</v>
      </c>
      <c r="E41" s="394">
        <v>2.1800000000000002</v>
      </c>
    </row>
    <row r="42" spans="1:5" x14ac:dyDescent="0.2">
      <c r="A42" s="385">
        <v>40909</v>
      </c>
      <c r="B42" s="305">
        <v>680</v>
      </c>
      <c r="C42" s="389">
        <v>538</v>
      </c>
      <c r="D42" s="394">
        <v>2.62</v>
      </c>
      <c r="E42" s="394">
        <v>2.08</v>
      </c>
    </row>
    <row r="43" spans="1:5" x14ac:dyDescent="0.2">
      <c r="A43" s="385">
        <v>40940</v>
      </c>
      <c r="B43" s="305">
        <v>702</v>
      </c>
      <c r="C43" s="389">
        <v>545</v>
      </c>
      <c r="D43" s="394">
        <v>2.7</v>
      </c>
      <c r="E43" s="394">
        <v>2.09</v>
      </c>
    </row>
    <row r="44" spans="1:5" x14ac:dyDescent="0.2">
      <c r="A44" s="385">
        <v>40969</v>
      </c>
      <c r="B44" s="305">
        <v>689</v>
      </c>
      <c r="C44" s="389">
        <v>540</v>
      </c>
      <c r="D44" s="394">
        <v>2.63</v>
      </c>
      <c r="E44" s="394">
        <v>2.06</v>
      </c>
    </row>
    <row r="45" spans="1:5" x14ac:dyDescent="0.2">
      <c r="A45" s="385">
        <v>41000</v>
      </c>
      <c r="B45" s="305">
        <v>653</v>
      </c>
      <c r="C45" s="389">
        <v>546</v>
      </c>
      <c r="D45" s="394">
        <v>2.48</v>
      </c>
      <c r="E45" s="394">
        <v>2.0699999999999998</v>
      </c>
    </row>
    <row r="46" spans="1:5" x14ac:dyDescent="0.2">
      <c r="A46" s="385">
        <v>41030</v>
      </c>
      <c r="B46" s="305">
        <v>649</v>
      </c>
      <c r="C46" s="389">
        <v>579</v>
      </c>
      <c r="D46" s="394">
        <v>2.46</v>
      </c>
      <c r="E46" s="394">
        <v>2.19</v>
      </c>
    </row>
    <row r="47" spans="1:5" x14ac:dyDescent="0.2">
      <c r="A47" s="385">
        <v>41061</v>
      </c>
      <c r="B47" s="305">
        <v>675</v>
      </c>
      <c r="C47" s="389">
        <v>594</v>
      </c>
      <c r="D47" s="394">
        <v>2.5499999999999998</v>
      </c>
      <c r="E47" s="394">
        <v>2.25</v>
      </c>
    </row>
    <row r="48" spans="1:5" x14ac:dyDescent="0.2">
      <c r="A48" s="385">
        <v>41091</v>
      </c>
      <c r="B48" s="305">
        <v>625</v>
      </c>
      <c r="C48" s="389">
        <v>575</v>
      </c>
      <c r="D48" s="394">
        <v>2.36</v>
      </c>
      <c r="E48" s="394">
        <v>2.17</v>
      </c>
    </row>
    <row r="49" spans="1:5" x14ac:dyDescent="0.2">
      <c r="A49" s="385">
        <v>41122</v>
      </c>
      <c r="B49" s="305">
        <v>597</v>
      </c>
      <c r="C49" s="389">
        <v>584</v>
      </c>
      <c r="D49" s="394">
        <v>2.25</v>
      </c>
      <c r="E49" s="394">
        <v>2.2000000000000002</v>
      </c>
    </row>
    <row r="50" spans="1:5" x14ac:dyDescent="0.2">
      <c r="A50" s="385">
        <v>41153</v>
      </c>
      <c r="B50" s="308">
        <v>594</v>
      </c>
      <c r="C50" s="389">
        <v>588</v>
      </c>
      <c r="D50" s="394">
        <v>2.2400000000000002</v>
      </c>
      <c r="E50" s="394">
        <v>2.2200000000000002</v>
      </c>
    </row>
    <row r="51" spans="1:5" x14ac:dyDescent="0.2">
      <c r="A51" s="385">
        <v>41183</v>
      </c>
      <c r="B51" s="308">
        <v>671</v>
      </c>
      <c r="C51" s="389">
        <v>589</v>
      </c>
      <c r="D51" s="394">
        <v>2.52</v>
      </c>
      <c r="E51" s="394">
        <v>2.2200000000000002</v>
      </c>
    </row>
    <row r="52" spans="1:5" x14ac:dyDescent="0.2">
      <c r="A52" s="385">
        <v>41214</v>
      </c>
      <c r="B52" s="388">
        <v>681</v>
      </c>
      <c r="C52" s="389">
        <v>588</v>
      </c>
      <c r="D52" s="394">
        <v>2.5499999999999998</v>
      </c>
      <c r="E52" s="394">
        <v>2.2000000000000002</v>
      </c>
    </row>
    <row r="53" spans="1:5" x14ac:dyDescent="0.2">
      <c r="A53" s="385">
        <v>41244</v>
      </c>
      <c r="B53" s="388">
        <v>705</v>
      </c>
      <c r="C53" s="389">
        <v>595</v>
      </c>
      <c r="D53" s="394">
        <v>2.62</v>
      </c>
      <c r="E53" s="394">
        <v>2.2200000000000002</v>
      </c>
    </row>
    <row r="54" spans="1:5" x14ac:dyDescent="0.2">
      <c r="A54" s="385">
        <v>41275</v>
      </c>
      <c r="B54" s="305">
        <v>741</v>
      </c>
      <c r="C54" s="389">
        <v>651</v>
      </c>
      <c r="D54" s="394">
        <v>2.75</v>
      </c>
      <c r="E54" s="394">
        <v>2.42</v>
      </c>
    </row>
    <row r="55" spans="1:5" x14ac:dyDescent="0.2">
      <c r="A55" s="385">
        <v>41306</v>
      </c>
      <c r="B55" s="305">
        <v>792</v>
      </c>
      <c r="C55" s="389">
        <v>642</v>
      </c>
      <c r="D55" s="394">
        <v>2.93</v>
      </c>
      <c r="E55" s="394">
        <v>2.38</v>
      </c>
    </row>
    <row r="56" spans="1:5" x14ac:dyDescent="0.2">
      <c r="B56" s="389"/>
      <c r="C56" s="389"/>
      <c r="D56" s="389"/>
      <c r="E56" s="389"/>
    </row>
    <row r="57" spans="1:5" x14ac:dyDescent="0.2">
      <c r="B57" s="389"/>
      <c r="C57" s="389"/>
      <c r="D57" s="389"/>
      <c r="E57" s="389"/>
    </row>
    <row r="58" spans="1:5" x14ac:dyDescent="0.2">
      <c r="B58" s="389"/>
      <c r="C58" s="389"/>
      <c r="D58" s="389"/>
      <c r="E58" s="389"/>
    </row>
    <row r="59" spans="1:5" x14ac:dyDescent="0.2">
      <c r="B59" s="389"/>
      <c r="C59" s="389"/>
      <c r="D59" s="389"/>
      <c r="E59" s="389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22"/>
  <sheetViews>
    <sheetView zoomScaleNormal="100" workbookViewId="0"/>
  </sheetViews>
  <sheetFormatPr defaultRowHeight="11.25" x14ac:dyDescent="0.2"/>
  <cols>
    <col min="1" max="1" width="17.33203125" style="305" customWidth="1"/>
    <col min="2" max="2" width="19.83203125" style="305" customWidth="1"/>
    <col min="3" max="239" width="9.33203125" style="305"/>
    <col min="240" max="240" width="14.33203125" style="305" customWidth="1"/>
    <col min="241" max="241" width="18" style="305" customWidth="1"/>
    <col min="242" max="243" width="10.6640625" style="305" customWidth="1"/>
    <col min="244" max="244" width="12.5" style="305" customWidth="1"/>
    <col min="245" max="245" width="10.6640625" style="305" customWidth="1"/>
    <col min="246" max="246" width="11.6640625" style="305" customWidth="1"/>
    <col min="247" max="247" width="2.33203125" style="305" customWidth="1"/>
    <col min="248" max="495" width="9.33203125" style="305"/>
    <col min="496" max="496" width="14.33203125" style="305" customWidth="1"/>
    <col min="497" max="497" width="18" style="305" customWidth="1"/>
    <col min="498" max="499" width="10.6640625" style="305" customWidth="1"/>
    <col min="500" max="500" width="12.5" style="305" customWidth="1"/>
    <col min="501" max="501" width="10.6640625" style="305" customWidth="1"/>
    <col min="502" max="502" width="11.6640625" style="305" customWidth="1"/>
    <col min="503" max="503" width="2.33203125" style="305" customWidth="1"/>
    <col min="504" max="751" width="9.33203125" style="305"/>
    <col min="752" max="752" width="14.33203125" style="305" customWidth="1"/>
    <col min="753" max="753" width="18" style="305" customWidth="1"/>
    <col min="754" max="755" width="10.6640625" style="305" customWidth="1"/>
    <col min="756" max="756" width="12.5" style="305" customWidth="1"/>
    <col min="757" max="757" width="10.6640625" style="305" customWidth="1"/>
    <col min="758" max="758" width="11.6640625" style="305" customWidth="1"/>
    <col min="759" max="759" width="2.33203125" style="305" customWidth="1"/>
    <col min="760" max="1007" width="9.33203125" style="305"/>
    <col min="1008" max="1008" width="14.33203125" style="305" customWidth="1"/>
    <col min="1009" max="1009" width="18" style="305" customWidth="1"/>
    <col min="1010" max="1011" width="10.6640625" style="305" customWidth="1"/>
    <col min="1012" max="1012" width="12.5" style="305" customWidth="1"/>
    <col min="1013" max="1013" width="10.6640625" style="305" customWidth="1"/>
    <col min="1014" max="1014" width="11.6640625" style="305" customWidth="1"/>
    <col min="1015" max="1015" width="2.33203125" style="305" customWidth="1"/>
    <col min="1016" max="1263" width="9.33203125" style="305"/>
    <col min="1264" max="1264" width="14.33203125" style="305" customWidth="1"/>
    <col min="1265" max="1265" width="18" style="305" customWidth="1"/>
    <col min="1266" max="1267" width="10.6640625" style="305" customWidth="1"/>
    <col min="1268" max="1268" width="12.5" style="305" customWidth="1"/>
    <col min="1269" max="1269" width="10.6640625" style="305" customWidth="1"/>
    <col min="1270" max="1270" width="11.6640625" style="305" customWidth="1"/>
    <col min="1271" max="1271" width="2.33203125" style="305" customWidth="1"/>
    <col min="1272" max="1519" width="9.33203125" style="305"/>
    <col min="1520" max="1520" width="14.33203125" style="305" customWidth="1"/>
    <col min="1521" max="1521" width="18" style="305" customWidth="1"/>
    <col min="1522" max="1523" width="10.6640625" style="305" customWidth="1"/>
    <col min="1524" max="1524" width="12.5" style="305" customWidth="1"/>
    <col min="1525" max="1525" width="10.6640625" style="305" customWidth="1"/>
    <col min="1526" max="1526" width="11.6640625" style="305" customWidth="1"/>
    <col min="1527" max="1527" width="2.33203125" style="305" customWidth="1"/>
    <col min="1528" max="1775" width="9.33203125" style="305"/>
    <col min="1776" max="1776" width="14.33203125" style="305" customWidth="1"/>
    <col min="1777" max="1777" width="18" style="305" customWidth="1"/>
    <col min="1778" max="1779" width="10.6640625" style="305" customWidth="1"/>
    <col min="1780" max="1780" width="12.5" style="305" customWidth="1"/>
    <col min="1781" max="1781" width="10.6640625" style="305" customWidth="1"/>
    <col min="1782" max="1782" width="11.6640625" style="305" customWidth="1"/>
    <col min="1783" max="1783" width="2.33203125" style="305" customWidth="1"/>
    <col min="1784" max="2031" width="9.33203125" style="305"/>
    <col min="2032" max="2032" width="14.33203125" style="305" customWidth="1"/>
    <col min="2033" max="2033" width="18" style="305" customWidth="1"/>
    <col min="2034" max="2035" width="10.6640625" style="305" customWidth="1"/>
    <col min="2036" max="2036" width="12.5" style="305" customWidth="1"/>
    <col min="2037" max="2037" width="10.6640625" style="305" customWidth="1"/>
    <col min="2038" max="2038" width="11.6640625" style="305" customWidth="1"/>
    <col min="2039" max="2039" width="2.33203125" style="305" customWidth="1"/>
    <col min="2040" max="2287" width="9.33203125" style="305"/>
    <col min="2288" max="2288" width="14.33203125" style="305" customWidth="1"/>
    <col min="2289" max="2289" width="18" style="305" customWidth="1"/>
    <col min="2290" max="2291" width="10.6640625" style="305" customWidth="1"/>
    <col min="2292" max="2292" width="12.5" style="305" customWidth="1"/>
    <col min="2293" max="2293" width="10.6640625" style="305" customWidth="1"/>
    <col min="2294" max="2294" width="11.6640625" style="305" customWidth="1"/>
    <col min="2295" max="2295" width="2.33203125" style="305" customWidth="1"/>
    <col min="2296" max="2543" width="9.33203125" style="305"/>
    <col min="2544" max="2544" width="14.33203125" style="305" customWidth="1"/>
    <col min="2545" max="2545" width="18" style="305" customWidth="1"/>
    <col min="2546" max="2547" width="10.6640625" style="305" customWidth="1"/>
    <col min="2548" max="2548" width="12.5" style="305" customWidth="1"/>
    <col min="2549" max="2549" width="10.6640625" style="305" customWidth="1"/>
    <col min="2550" max="2550" width="11.6640625" style="305" customWidth="1"/>
    <col min="2551" max="2551" width="2.33203125" style="305" customWidth="1"/>
    <col min="2552" max="2799" width="9.33203125" style="305"/>
    <col min="2800" max="2800" width="14.33203125" style="305" customWidth="1"/>
    <col min="2801" max="2801" width="18" style="305" customWidth="1"/>
    <col min="2802" max="2803" width="10.6640625" style="305" customWidth="1"/>
    <col min="2804" max="2804" width="12.5" style="305" customWidth="1"/>
    <col min="2805" max="2805" width="10.6640625" style="305" customWidth="1"/>
    <col min="2806" max="2806" width="11.6640625" style="305" customWidth="1"/>
    <col min="2807" max="2807" width="2.33203125" style="305" customWidth="1"/>
    <col min="2808" max="3055" width="9.33203125" style="305"/>
    <col min="3056" max="3056" width="14.33203125" style="305" customWidth="1"/>
    <col min="3057" max="3057" width="18" style="305" customWidth="1"/>
    <col min="3058" max="3059" width="10.6640625" style="305" customWidth="1"/>
    <col min="3060" max="3060" width="12.5" style="305" customWidth="1"/>
    <col min="3061" max="3061" width="10.6640625" style="305" customWidth="1"/>
    <col min="3062" max="3062" width="11.6640625" style="305" customWidth="1"/>
    <col min="3063" max="3063" width="2.33203125" style="305" customWidth="1"/>
    <col min="3064" max="3311" width="9.33203125" style="305"/>
    <col min="3312" max="3312" width="14.33203125" style="305" customWidth="1"/>
    <col min="3313" max="3313" width="18" style="305" customWidth="1"/>
    <col min="3314" max="3315" width="10.6640625" style="305" customWidth="1"/>
    <col min="3316" max="3316" width="12.5" style="305" customWidth="1"/>
    <col min="3317" max="3317" width="10.6640625" style="305" customWidth="1"/>
    <col min="3318" max="3318" width="11.6640625" style="305" customWidth="1"/>
    <col min="3319" max="3319" width="2.33203125" style="305" customWidth="1"/>
    <col min="3320" max="3567" width="9.33203125" style="305"/>
    <col min="3568" max="3568" width="14.33203125" style="305" customWidth="1"/>
    <col min="3569" max="3569" width="18" style="305" customWidth="1"/>
    <col min="3570" max="3571" width="10.6640625" style="305" customWidth="1"/>
    <col min="3572" max="3572" width="12.5" style="305" customWidth="1"/>
    <col min="3573" max="3573" width="10.6640625" style="305" customWidth="1"/>
    <col min="3574" max="3574" width="11.6640625" style="305" customWidth="1"/>
    <col min="3575" max="3575" width="2.33203125" style="305" customWidth="1"/>
    <col min="3576" max="3823" width="9.33203125" style="305"/>
    <col min="3824" max="3824" width="14.33203125" style="305" customWidth="1"/>
    <col min="3825" max="3825" width="18" style="305" customWidth="1"/>
    <col min="3826" max="3827" width="10.6640625" style="305" customWidth="1"/>
    <col min="3828" max="3828" width="12.5" style="305" customWidth="1"/>
    <col min="3829" max="3829" width="10.6640625" style="305" customWidth="1"/>
    <col min="3830" max="3830" width="11.6640625" style="305" customWidth="1"/>
    <col min="3831" max="3831" width="2.33203125" style="305" customWidth="1"/>
    <col min="3832" max="4079" width="9.33203125" style="305"/>
    <col min="4080" max="4080" width="14.33203125" style="305" customWidth="1"/>
    <col min="4081" max="4081" width="18" style="305" customWidth="1"/>
    <col min="4082" max="4083" width="10.6640625" style="305" customWidth="1"/>
    <col min="4084" max="4084" width="12.5" style="305" customWidth="1"/>
    <col min="4085" max="4085" width="10.6640625" style="305" customWidth="1"/>
    <col min="4086" max="4086" width="11.6640625" style="305" customWidth="1"/>
    <col min="4087" max="4087" width="2.33203125" style="305" customWidth="1"/>
    <col min="4088" max="4335" width="9.33203125" style="305"/>
    <col min="4336" max="4336" width="14.33203125" style="305" customWidth="1"/>
    <col min="4337" max="4337" width="18" style="305" customWidth="1"/>
    <col min="4338" max="4339" width="10.6640625" style="305" customWidth="1"/>
    <col min="4340" max="4340" width="12.5" style="305" customWidth="1"/>
    <col min="4341" max="4341" width="10.6640625" style="305" customWidth="1"/>
    <col min="4342" max="4342" width="11.6640625" style="305" customWidth="1"/>
    <col min="4343" max="4343" width="2.33203125" style="305" customWidth="1"/>
    <col min="4344" max="4591" width="9.33203125" style="305"/>
    <col min="4592" max="4592" width="14.33203125" style="305" customWidth="1"/>
    <col min="4593" max="4593" width="18" style="305" customWidth="1"/>
    <col min="4594" max="4595" width="10.6640625" style="305" customWidth="1"/>
    <col min="4596" max="4596" width="12.5" style="305" customWidth="1"/>
    <col min="4597" max="4597" width="10.6640625" style="305" customWidth="1"/>
    <col min="4598" max="4598" width="11.6640625" style="305" customWidth="1"/>
    <col min="4599" max="4599" width="2.33203125" style="305" customWidth="1"/>
    <col min="4600" max="4847" width="9.33203125" style="305"/>
    <col min="4848" max="4848" width="14.33203125" style="305" customWidth="1"/>
    <col min="4849" max="4849" width="18" style="305" customWidth="1"/>
    <col min="4850" max="4851" width="10.6640625" style="305" customWidth="1"/>
    <col min="4852" max="4852" width="12.5" style="305" customWidth="1"/>
    <col min="4853" max="4853" width="10.6640625" style="305" customWidth="1"/>
    <col min="4854" max="4854" width="11.6640625" style="305" customWidth="1"/>
    <col min="4855" max="4855" width="2.33203125" style="305" customWidth="1"/>
    <col min="4856" max="5103" width="9.33203125" style="305"/>
    <col min="5104" max="5104" width="14.33203125" style="305" customWidth="1"/>
    <col min="5105" max="5105" width="18" style="305" customWidth="1"/>
    <col min="5106" max="5107" width="10.6640625" style="305" customWidth="1"/>
    <col min="5108" max="5108" width="12.5" style="305" customWidth="1"/>
    <col min="5109" max="5109" width="10.6640625" style="305" customWidth="1"/>
    <col min="5110" max="5110" width="11.6640625" style="305" customWidth="1"/>
    <col min="5111" max="5111" width="2.33203125" style="305" customWidth="1"/>
    <col min="5112" max="5359" width="9.33203125" style="305"/>
    <col min="5360" max="5360" width="14.33203125" style="305" customWidth="1"/>
    <col min="5361" max="5361" width="18" style="305" customWidth="1"/>
    <col min="5362" max="5363" width="10.6640625" style="305" customWidth="1"/>
    <col min="5364" max="5364" width="12.5" style="305" customWidth="1"/>
    <col min="5365" max="5365" width="10.6640625" style="305" customWidth="1"/>
    <col min="5366" max="5366" width="11.6640625" style="305" customWidth="1"/>
    <col min="5367" max="5367" width="2.33203125" style="305" customWidth="1"/>
    <col min="5368" max="5615" width="9.33203125" style="305"/>
    <col min="5616" max="5616" width="14.33203125" style="305" customWidth="1"/>
    <col min="5617" max="5617" width="18" style="305" customWidth="1"/>
    <col min="5618" max="5619" width="10.6640625" style="305" customWidth="1"/>
    <col min="5620" max="5620" width="12.5" style="305" customWidth="1"/>
    <col min="5621" max="5621" width="10.6640625" style="305" customWidth="1"/>
    <col min="5622" max="5622" width="11.6640625" style="305" customWidth="1"/>
    <col min="5623" max="5623" width="2.33203125" style="305" customWidth="1"/>
    <col min="5624" max="5871" width="9.33203125" style="305"/>
    <col min="5872" max="5872" width="14.33203125" style="305" customWidth="1"/>
    <col min="5873" max="5873" width="18" style="305" customWidth="1"/>
    <col min="5874" max="5875" width="10.6640625" style="305" customWidth="1"/>
    <col min="5876" max="5876" width="12.5" style="305" customWidth="1"/>
    <col min="5877" max="5877" width="10.6640625" style="305" customWidth="1"/>
    <col min="5878" max="5878" width="11.6640625" style="305" customWidth="1"/>
    <col min="5879" max="5879" width="2.33203125" style="305" customWidth="1"/>
    <col min="5880" max="6127" width="9.33203125" style="305"/>
    <col min="6128" max="6128" width="14.33203125" style="305" customWidth="1"/>
    <col min="6129" max="6129" width="18" style="305" customWidth="1"/>
    <col min="6130" max="6131" width="10.6640625" style="305" customWidth="1"/>
    <col min="6132" max="6132" width="12.5" style="305" customWidth="1"/>
    <col min="6133" max="6133" width="10.6640625" style="305" customWidth="1"/>
    <col min="6134" max="6134" width="11.6640625" style="305" customWidth="1"/>
    <col min="6135" max="6135" width="2.33203125" style="305" customWidth="1"/>
    <col min="6136" max="6383" width="9.33203125" style="305"/>
    <col min="6384" max="6384" width="14.33203125" style="305" customWidth="1"/>
    <col min="6385" max="6385" width="18" style="305" customWidth="1"/>
    <col min="6386" max="6387" width="10.6640625" style="305" customWidth="1"/>
    <col min="6388" max="6388" width="12.5" style="305" customWidth="1"/>
    <col min="6389" max="6389" width="10.6640625" style="305" customWidth="1"/>
    <col min="6390" max="6390" width="11.6640625" style="305" customWidth="1"/>
    <col min="6391" max="6391" width="2.33203125" style="305" customWidth="1"/>
    <col min="6392" max="6639" width="9.33203125" style="305"/>
    <col min="6640" max="6640" width="14.33203125" style="305" customWidth="1"/>
    <col min="6641" max="6641" width="18" style="305" customWidth="1"/>
    <col min="6642" max="6643" width="10.6640625" style="305" customWidth="1"/>
    <col min="6644" max="6644" width="12.5" style="305" customWidth="1"/>
    <col min="6645" max="6645" width="10.6640625" style="305" customWidth="1"/>
    <col min="6646" max="6646" width="11.6640625" style="305" customWidth="1"/>
    <col min="6647" max="6647" width="2.33203125" style="305" customWidth="1"/>
    <col min="6648" max="6895" width="9.33203125" style="305"/>
    <col min="6896" max="6896" width="14.33203125" style="305" customWidth="1"/>
    <col min="6897" max="6897" width="18" style="305" customWidth="1"/>
    <col min="6898" max="6899" width="10.6640625" style="305" customWidth="1"/>
    <col min="6900" max="6900" width="12.5" style="305" customWidth="1"/>
    <col min="6901" max="6901" width="10.6640625" style="305" customWidth="1"/>
    <col min="6902" max="6902" width="11.6640625" style="305" customWidth="1"/>
    <col min="6903" max="6903" width="2.33203125" style="305" customWidth="1"/>
    <col min="6904" max="7151" width="9.33203125" style="305"/>
    <col min="7152" max="7152" width="14.33203125" style="305" customWidth="1"/>
    <col min="7153" max="7153" width="18" style="305" customWidth="1"/>
    <col min="7154" max="7155" width="10.6640625" style="305" customWidth="1"/>
    <col min="7156" max="7156" width="12.5" style="305" customWidth="1"/>
    <col min="7157" max="7157" width="10.6640625" style="305" customWidth="1"/>
    <col min="7158" max="7158" width="11.6640625" style="305" customWidth="1"/>
    <col min="7159" max="7159" width="2.33203125" style="305" customWidth="1"/>
    <col min="7160" max="7407" width="9.33203125" style="305"/>
    <col min="7408" max="7408" width="14.33203125" style="305" customWidth="1"/>
    <col min="7409" max="7409" width="18" style="305" customWidth="1"/>
    <col min="7410" max="7411" width="10.6640625" style="305" customWidth="1"/>
    <col min="7412" max="7412" width="12.5" style="305" customWidth="1"/>
    <col min="7413" max="7413" width="10.6640625" style="305" customWidth="1"/>
    <col min="7414" max="7414" width="11.6640625" style="305" customWidth="1"/>
    <col min="7415" max="7415" width="2.33203125" style="305" customWidth="1"/>
    <col min="7416" max="7663" width="9.33203125" style="305"/>
    <col min="7664" max="7664" width="14.33203125" style="305" customWidth="1"/>
    <col min="7665" max="7665" width="18" style="305" customWidth="1"/>
    <col min="7666" max="7667" width="10.6640625" style="305" customWidth="1"/>
    <col min="7668" max="7668" width="12.5" style="305" customWidth="1"/>
    <col min="7669" max="7669" width="10.6640625" style="305" customWidth="1"/>
    <col min="7670" max="7670" width="11.6640625" style="305" customWidth="1"/>
    <col min="7671" max="7671" width="2.33203125" style="305" customWidth="1"/>
    <col min="7672" max="7919" width="9.33203125" style="305"/>
    <col min="7920" max="7920" width="14.33203125" style="305" customWidth="1"/>
    <col min="7921" max="7921" width="18" style="305" customWidth="1"/>
    <col min="7922" max="7923" width="10.6640625" style="305" customWidth="1"/>
    <col min="7924" max="7924" width="12.5" style="305" customWidth="1"/>
    <col min="7925" max="7925" width="10.6640625" style="305" customWidth="1"/>
    <col min="7926" max="7926" width="11.6640625" style="305" customWidth="1"/>
    <col min="7927" max="7927" width="2.33203125" style="305" customWidth="1"/>
    <col min="7928" max="8175" width="9.33203125" style="305"/>
    <col min="8176" max="8176" width="14.33203125" style="305" customWidth="1"/>
    <col min="8177" max="8177" width="18" style="305" customWidth="1"/>
    <col min="8178" max="8179" width="10.6640625" style="305" customWidth="1"/>
    <col min="8180" max="8180" width="12.5" style="305" customWidth="1"/>
    <col min="8181" max="8181" width="10.6640625" style="305" customWidth="1"/>
    <col min="8182" max="8182" width="11.6640625" style="305" customWidth="1"/>
    <col min="8183" max="8183" width="2.33203125" style="305" customWidth="1"/>
    <col min="8184" max="8431" width="9.33203125" style="305"/>
    <col min="8432" max="8432" width="14.33203125" style="305" customWidth="1"/>
    <col min="8433" max="8433" width="18" style="305" customWidth="1"/>
    <col min="8434" max="8435" width="10.6640625" style="305" customWidth="1"/>
    <col min="8436" max="8436" width="12.5" style="305" customWidth="1"/>
    <col min="8437" max="8437" width="10.6640625" style="305" customWidth="1"/>
    <col min="8438" max="8438" width="11.6640625" style="305" customWidth="1"/>
    <col min="8439" max="8439" width="2.33203125" style="305" customWidth="1"/>
    <col min="8440" max="8687" width="9.33203125" style="305"/>
    <col min="8688" max="8688" width="14.33203125" style="305" customWidth="1"/>
    <col min="8689" max="8689" width="18" style="305" customWidth="1"/>
    <col min="8690" max="8691" width="10.6640625" style="305" customWidth="1"/>
    <col min="8692" max="8692" width="12.5" style="305" customWidth="1"/>
    <col min="8693" max="8693" width="10.6640625" style="305" customWidth="1"/>
    <col min="8694" max="8694" width="11.6640625" style="305" customWidth="1"/>
    <col min="8695" max="8695" width="2.33203125" style="305" customWidth="1"/>
    <col min="8696" max="8943" width="9.33203125" style="305"/>
    <col min="8944" max="8944" width="14.33203125" style="305" customWidth="1"/>
    <col min="8945" max="8945" width="18" style="305" customWidth="1"/>
    <col min="8946" max="8947" width="10.6640625" style="305" customWidth="1"/>
    <col min="8948" max="8948" width="12.5" style="305" customWidth="1"/>
    <col min="8949" max="8949" width="10.6640625" style="305" customWidth="1"/>
    <col min="8950" max="8950" width="11.6640625" style="305" customWidth="1"/>
    <col min="8951" max="8951" width="2.33203125" style="305" customWidth="1"/>
    <col min="8952" max="9199" width="9.33203125" style="305"/>
    <col min="9200" max="9200" width="14.33203125" style="305" customWidth="1"/>
    <col min="9201" max="9201" width="18" style="305" customWidth="1"/>
    <col min="9202" max="9203" width="10.6640625" style="305" customWidth="1"/>
    <col min="9204" max="9204" width="12.5" style="305" customWidth="1"/>
    <col min="9205" max="9205" width="10.6640625" style="305" customWidth="1"/>
    <col min="9206" max="9206" width="11.6640625" style="305" customWidth="1"/>
    <col min="9207" max="9207" width="2.33203125" style="305" customWidth="1"/>
    <col min="9208" max="9455" width="9.33203125" style="305"/>
    <col min="9456" max="9456" width="14.33203125" style="305" customWidth="1"/>
    <col min="9457" max="9457" width="18" style="305" customWidth="1"/>
    <col min="9458" max="9459" width="10.6640625" style="305" customWidth="1"/>
    <col min="9460" max="9460" width="12.5" style="305" customWidth="1"/>
    <col min="9461" max="9461" width="10.6640625" style="305" customWidth="1"/>
    <col min="9462" max="9462" width="11.6640625" style="305" customWidth="1"/>
    <col min="9463" max="9463" width="2.33203125" style="305" customWidth="1"/>
    <col min="9464" max="9711" width="9.33203125" style="305"/>
    <col min="9712" max="9712" width="14.33203125" style="305" customWidth="1"/>
    <col min="9713" max="9713" width="18" style="305" customWidth="1"/>
    <col min="9714" max="9715" width="10.6640625" style="305" customWidth="1"/>
    <col min="9716" max="9716" width="12.5" style="305" customWidth="1"/>
    <col min="9717" max="9717" width="10.6640625" style="305" customWidth="1"/>
    <col min="9718" max="9718" width="11.6640625" style="305" customWidth="1"/>
    <col min="9719" max="9719" width="2.33203125" style="305" customWidth="1"/>
    <col min="9720" max="9967" width="9.33203125" style="305"/>
    <col min="9968" max="9968" width="14.33203125" style="305" customWidth="1"/>
    <col min="9969" max="9969" width="18" style="305" customWidth="1"/>
    <col min="9970" max="9971" width="10.6640625" style="305" customWidth="1"/>
    <col min="9972" max="9972" width="12.5" style="305" customWidth="1"/>
    <col min="9973" max="9973" width="10.6640625" style="305" customWidth="1"/>
    <col min="9974" max="9974" width="11.6640625" style="305" customWidth="1"/>
    <col min="9975" max="9975" width="2.33203125" style="305" customWidth="1"/>
    <col min="9976" max="10223" width="9.33203125" style="305"/>
    <col min="10224" max="10224" width="14.33203125" style="305" customWidth="1"/>
    <col min="10225" max="10225" width="18" style="305" customWidth="1"/>
    <col min="10226" max="10227" width="10.6640625" style="305" customWidth="1"/>
    <col min="10228" max="10228" width="12.5" style="305" customWidth="1"/>
    <col min="10229" max="10229" width="10.6640625" style="305" customWidth="1"/>
    <col min="10230" max="10230" width="11.6640625" style="305" customWidth="1"/>
    <col min="10231" max="10231" width="2.33203125" style="305" customWidth="1"/>
    <col min="10232" max="10479" width="9.33203125" style="305"/>
    <col min="10480" max="10480" width="14.33203125" style="305" customWidth="1"/>
    <col min="10481" max="10481" width="18" style="305" customWidth="1"/>
    <col min="10482" max="10483" width="10.6640625" style="305" customWidth="1"/>
    <col min="10484" max="10484" width="12.5" style="305" customWidth="1"/>
    <col min="10485" max="10485" width="10.6640625" style="305" customWidth="1"/>
    <col min="10486" max="10486" width="11.6640625" style="305" customWidth="1"/>
    <col min="10487" max="10487" width="2.33203125" style="305" customWidth="1"/>
    <col min="10488" max="10735" width="9.33203125" style="305"/>
    <col min="10736" max="10736" width="14.33203125" style="305" customWidth="1"/>
    <col min="10737" max="10737" width="18" style="305" customWidth="1"/>
    <col min="10738" max="10739" width="10.6640625" style="305" customWidth="1"/>
    <col min="10740" max="10740" width="12.5" style="305" customWidth="1"/>
    <col min="10741" max="10741" width="10.6640625" style="305" customWidth="1"/>
    <col min="10742" max="10742" width="11.6640625" style="305" customWidth="1"/>
    <col min="10743" max="10743" width="2.33203125" style="305" customWidth="1"/>
    <col min="10744" max="10991" width="9.33203125" style="305"/>
    <col min="10992" max="10992" width="14.33203125" style="305" customWidth="1"/>
    <col min="10993" max="10993" width="18" style="305" customWidth="1"/>
    <col min="10994" max="10995" width="10.6640625" style="305" customWidth="1"/>
    <col min="10996" max="10996" width="12.5" style="305" customWidth="1"/>
    <col min="10997" max="10997" width="10.6640625" style="305" customWidth="1"/>
    <col min="10998" max="10998" width="11.6640625" style="305" customWidth="1"/>
    <col min="10999" max="10999" width="2.33203125" style="305" customWidth="1"/>
    <col min="11000" max="11247" width="9.33203125" style="305"/>
    <col min="11248" max="11248" width="14.33203125" style="305" customWidth="1"/>
    <col min="11249" max="11249" width="18" style="305" customWidth="1"/>
    <col min="11250" max="11251" width="10.6640625" style="305" customWidth="1"/>
    <col min="11252" max="11252" width="12.5" style="305" customWidth="1"/>
    <col min="11253" max="11253" width="10.6640625" style="305" customWidth="1"/>
    <col min="11254" max="11254" width="11.6640625" style="305" customWidth="1"/>
    <col min="11255" max="11255" width="2.33203125" style="305" customWidth="1"/>
    <col min="11256" max="11503" width="9.33203125" style="305"/>
    <col min="11504" max="11504" width="14.33203125" style="305" customWidth="1"/>
    <col min="11505" max="11505" width="18" style="305" customWidth="1"/>
    <col min="11506" max="11507" width="10.6640625" style="305" customWidth="1"/>
    <col min="11508" max="11508" width="12.5" style="305" customWidth="1"/>
    <col min="11509" max="11509" width="10.6640625" style="305" customWidth="1"/>
    <col min="11510" max="11510" width="11.6640625" style="305" customWidth="1"/>
    <col min="11511" max="11511" width="2.33203125" style="305" customWidth="1"/>
    <col min="11512" max="11759" width="9.33203125" style="305"/>
    <col min="11760" max="11760" width="14.33203125" style="305" customWidth="1"/>
    <col min="11761" max="11761" width="18" style="305" customWidth="1"/>
    <col min="11762" max="11763" width="10.6640625" style="305" customWidth="1"/>
    <col min="11764" max="11764" width="12.5" style="305" customWidth="1"/>
    <col min="11765" max="11765" width="10.6640625" style="305" customWidth="1"/>
    <col min="11766" max="11766" width="11.6640625" style="305" customWidth="1"/>
    <col min="11767" max="11767" width="2.33203125" style="305" customWidth="1"/>
    <col min="11768" max="12015" width="9.33203125" style="305"/>
    <col min="12016" max="12016" width="14.33203125" style="305" customWidth="1"/>
    <col min="12017" max="12017" width="18" style="305" customWidth="1"/>
    <col min="12018" max="12019" width="10.6640625" style="305" customWidth="1"/>
    <col min="12020" max="12020" width="12.5" style="305" customWidth="1"/>
    <col min="12021" max="12021" width="10.6640625" style="305" customWidth="1"/>
    <col min="12022" max="12022" width="11.6640625" style="305" customWidth="1"/>
    <col min="12023" max="12023" width="2.33203125" style="305" customWidth="1"/>
    <col min="12024" max="12271" width="9.33203125" style="305"/>
    <col min="12272" max="12272" width="14.33203125" style="305" customWidth="1"/>
    <col min="12273" max="12273" width="18" style="305" customWidth="1"/>
    <col min="12274" max="12275" width="10.6640625" style="305" customWidth="1"/>
    <col min="12276" max="12276" width="12.5" style="305" customWidth="1"/>
    <col min="12277" max="12277" width="10.6640625" style="305" customWidth="1"/>
    <col min="12278" max="12278" width="11.6640625" style="305" customWidth="1"/>
    <col min="12279" max="12279" width="2.33203125" style="305" customWidth="1"/>
    <col min="12280" max="12527" width="9.33203125" style="305"/>
    <col min="12528" max="12528" width="14.33203125" style="305" customWidth="1"/>
    <col min="12529" max="12529" width="18" style="305" customWidth="1"/>
    <col min="12530" max="12531" width="10.6640625" style="305" customWidth="1"/>
    <col min="12532" max="12532" width="12.5" style="305" customWidth="1"/>
    <col min="12533" max="12533" width="10.6640625" style="305" customWidth="1"/>
    <col min="12534" max="12534" width="11.6640625" style="305" customWidth="1"/>
    <col min="12535" max="12535" width="2.33203125" style="305" customWidth="1"/>
    <col min="12536" max="12783" width="9.33203125" style="305"/>
    <col min="12784" max="12784" width="14.33203125" style="305" customWidth="1"/>
    <col min="12785" max="12785" width="18" style="305" customWidth="1"/>
    <col min="12786" max="12787" width="10.6640625" style="305" customWidth="1"/>
    <col min="12788" max="12788" width="12.5" style="305" customWidth="1"/>
    <col min="12789" max="12789" width="10.6640625" style="305" customWidth="1"/>
    <col min="12790" max="12790" width="11.6640625" style="305" customWidth="1"/>
    <col min="12791" max="12791" width="2.33203125" style="305" customWidth="1"/>
    <col min="12792" max="13039" width="9.33203125" style="305"/>
    <col min="13040" max="13040" width="14.33203125" style="305" customWidth="1"/>
    <col min="13041" max="13041" width="18" style="305" customWidth="1"/>
    <col min="13042" max="13043" width="10.6640625" style="305" customWidth="1"/>
    <col min="13044" max="13044" width="12.5" style="305" customWidth="1"/>
    <col min="13045" max="13045" width="10.6640625" style="305" customWidth="1"/>
    <col min="13046" max="13046" width="11.6640625" style="305" customWidth="1"/>
    <col min="13047" max="13047" width="2.33203125" style="305" customWidth="1"/>
    <col min="13048" max="13295" width="9.33203125" style="305"/>
    <col min="13296" max="13296" width="14.33203125" style="305" customWidth="1"/>
    <col min="13297" max="13297" width="18" style="305" customWidth="1"/>
    <col min="13298" max="13299" width="10.6640625" style="305" customWidth="1"/>
    <col min="13300" max="13300" width="12.5" style="305" customWidth="1"/>
    <col min="13301" max="13301" width="10.6640625" style="305" customWidth="1"/>
    <col min="13302" max="13302" width="11.6640625" style="305" customWidth="1"/>
    <col min="13303" max="13303" width="2.33203125" style="305" customWidth="1"/>
    <col min="13304" max="13551" width="9.33203125" style="305"/>
    <col min="13552" max="13552" width="14.33203125" style="305" customWidth="1"/>
    <col min="13553" max="13553" width="18" style="305" customWidth="1"/>
    <col min="13554" max="13555" width="10.6640625" style="305" customWidth="1"/>
    <col min="13556" max="13556" width="12.5" style="305" customWidth="1"/>
    <col min="13557" max="13557" width="10.6640625" style="305" customWidth="1"/>
    <col min="13558" max="13558" width="11.6640625" style="305" customWidth="1"/>
    <col min="13559" max="13559" width="2.33203125" style="305" customWidth="1"/>
    <col min="13560" max="13807" width="9.33203125" style="305"/>
    <col min="13808" max="13808" width="14.33203125" style="305" customWidth="1"/>
    <col min="13809" max="13809" width="18" style="305" customWidth="1"/>
    <col min="13810" max="13811" width="10.6640625" style="305" customWidth="1"/>
    <col min="13812" max="13812" width="12.5" style="305" customWidth="1"/>
    <col min="13813" max="13813" width="10.6640625" style="305" customWidth="1"/>
    <col min="13814" max="13814" width="11.6640625" style="305" customWidth="1"/>
    <col min="13815" max="13815" width="2.33203125" style="305" customWidth="1"/>
    <col min="13816" max="14063" width="9.33203125" style="305"/>
    <col min="14064" max="14064" width="14.33203125" style="305" customWidth="1"/>
    <col min="14065" max="14065" width="18" style="305" customWidth="1"/>
    <col min="14066" max="14067" width="10.6640625" style="305" customWidth="1"/>
    <col min="14068" max="14068" width="12.5" style="305" customWidth="1"/>
    <col min="14069" max="14069" width="10.6640625" style="305" customWidth="1"/>
    <col min="14070" max="14070" width="11.6640625" style="305" customWidth="1"/>
    <col min="14071" max="14071" width="2.33203125" style="305" customWidth="1"/>
    <col min="14072" max="14319" width="9.33203125" style="305"/>
    <col min="14320" max="14320" width="14.33203125" style="305" customWidth="1"/>
    <col min="14321" max="14321" width="18" style="305" customWidth="1"/>
    <col min="14322" max="14323" width="10.6640625" style="305" customWidth="1"/>
    <col min="14324" max="14324" width="12.5" style="305" customWidth="1"/>
    <col min="14325" max="14325" width="10.6640625" style="305" customWidth="1"/>
    <col min="14326" max="14326" width="11.6640625" style="305" customWidth="1"/>
    <col min="14327" max="14327" width="2.33203125" style="305" customWidth="1"/>
    <col min="14328" max="14575" width="9.33203125" style="305"/>
    <col min="14576" max="14576" width="14.33203125" style="305" customWidth="1"/>
    <col min="14577" max="14577" width="18" style="305" customWidth="1"/>
    <col min="14578" max="14579" width="10.6640625" style="305" customWidth="1"/>
    <col min="14580" max="14580" width="12.5" style="305" customWidth="1"/>
    <col min="14581" max="14581" width="10.6640625" style="305" customWidth="1"/>
    <col min="14582" max="14582" width="11.6640625" style="305" customWidth="1"/>
    <col min="14583" max="14583" width="2.33203125" style="305" customWidth="1"/>
    <col min="14584" max="14831" width="9.33203125" style="305"/>
    <col min="14832" max="14832" width="14.33203125" style="305" customWidth="1"/>
    <col min="14833" max="14833" width="18" style="305" customWidth="1"/>
    <col min="14834" max="14835" width="10.6640625" style="305" customWidth="1"/>
    <col min="14836" max="14836" width="12.5" style="305" customWidth="1"/>
    <col min="14837" max="14837" width="10.6640625" style="305" customWidth="1"/>
    <col min="14838" max="14838" width="11.6640625" style="305" customWidth="1"/>
    <col min="14839" max="14839" width="2.33203125" style="305" customWidth="1"/>
    <col min="14840" max="15087" width="9.33203125" style="305"/>
    <col min="15088" max="15088" width="14.33203125" style="305" customWidth="1"/>
    <col min="15089" max="15089" width="18" style="305" customWidth="1"/>
    <col min="15090" max="15091" width="10.6640625" style="305" customWidth="1"/>
    <col min="15092" max="15092" width="12.5" style="305" customWidth="1"/>
    <col min="15093" max="15093" width="10.6640625" style="305" customWidth="1"/>
    <col min="15094" max="15094" width="11.6640625" style="305" customWidth="1"/>
    <col min="15095" max="15095" width="2.33203125" style="305" customWidth="1"/>
    <col min="15096" max="15343" width="9.33203125" style="305"/>
    <col min="15344" max="15344" width="14.33203125" style="305" customWidth="1"/>
    <col min="15345" max="15345" width="18" style="305" customWidth="1"/>
    <col min="15346" max="15347" width="10.6640625" style="305" customWidth="1"/>
    <col min="15348" max="15348" width="12.5" style="305" customWidth="1"/>
    <col min="15349" max="15349" width="10.6640625" style="305" customWidth="1"/>
    <col min="15350" max="15350" width="11.6640625" style="305" customWidth="1"/>
    <col min="15351" max="15351" width="2.33203125" style="305" customWidth="1"/>
    <col min="15352" max="15599" width="9.33203125" style="305"/>
    <col min="15600" max="15600" width="14.33203125" style="305" customWidth="1"/>
    <col min="15601" max="15601" width="18" style="305" customWidth="1"/>
    <col min="15602" max="15603" width="10.6640625" style="305" customWidth="1"/>
    <col min="15604" max="15604" width="12.5" style="305" customWidth="1"/>
    <col min="15605" max="15605" width="10.6640625" style="305" customWidth="1"/>
    <col min="15606" max="15606" width="11.6640625" style="305" customWidth="1"/>
    <col min="15607" max="15607" width="2.33203125" style="305" customWidth="1"/>
    <col min="15608" max="15855" width="9.33203125" style="305"/>
    <col min="15856" max="15856" width="14.33203125" style="305" customWidth="1"/>
    <col min="15857" max="15857" width="18" style="305" customWidth="1"/>
    <col min="15858" max="15859" width="10.6640625" style="305" customWidth="1"/>
    <col min="15860" max="15860" width="12.5" style="305" customWidth="1"/>
    <col min="15861" max="15861" width="10.6640625" style="305" customWidth="1"/>
    <col min="15862" max="15862" width="11.6640625" style="305" customWidth="1"/>
    <col min="15863" max="15863" width="2.33203125" style="305" customWidth="1"/>
    <col min="15864" max="16111" width="9.33203125" style="305"/>
    <col min="16112" max="16112" width="14.33203125" style="305" customWidth="1"/>
    <col min="16113" max="16113" width="18" style="305" customWidth="1"/>
    <col min="16114" max="16115" width="10.6640625" style="305" customWidth="1"/>
    <col min="16116" max="16116" width="12.5" style="305" customWidth="1"/>
    <col min="16117" max="16117" width="10.6640625" style="305" customWidth="1"/>
    <col min="16118" max="16118" width="11.6640625" style="305" customWidth="1"/>
    <col min="16119" max="16119" width="2.33203125" style="305" customWidth="1"/>
    <col min="16120" max="16368" width="9.33203125" style="305"/>
    <col min="16369" max="16371" width="10.6640625" style="305" customWidth="1"/>
    <col min="16372" max="16384" width="9.33203125" style="305"/>
  </cols>
  <sheetData>
    <row r="1" spans="1:2" x14ac:dyDescent="0.2">
      <c r="A1" s="359" t="s">
        <v>41</v>
      </c>
    </row>
    <row r="2" spans="1:2" x14ac:dyDescent="0.2">
      <c r="A2" s="265" t="s">
        <v>106</v>
      </c>
    </row>
    <row r="3" spans="1:2" x14ac:dyDescent="0.2">
      <c r="A3" s="307" t="s">
        <v>183</v>
      </c>
    </row>
    <row r="4" spans="1:2" x14ac:dyDescent="0.2">
      <c r="A4" s="308" t="s">
        <v>184</v>
      </c>
    </row>
    <row r="5" spans="1:2" x14ac:dyDescent="0.2">
      <c r="A5" s="336" t="s">
        <v>185</v>
      </c>
    </row>
    <row r="6" spans="1:2" x14ac:dyDescent="0.2">
      <c r="A6" s="336" t="s">
        <v>186</v>
      </c>
    </row>
    <row r="7" spans="1:2" x14ac:dyDescent="0.2">
      <c r="A7" s="309" t="s">
        <v>171</v>
      </c>
    </row>
    <row r="8" spans="1:2" x14ac:dyDescent="0.2">
      <c r="A8" s="310" t="s">
        <v>172</v>
      </c>
    </row>
    <row r="9" spans="1:2" x14ac:dyDescent="0.2">
      <c r="A9" s="265"/>
      <c r="B9" s="341"/>
    </row>
    <row r="10" spans="1:2" s="384" customFormat="1" ht="21.75" x14ac:dyDescent="0.2">
      <c r="A10" s="396" t="s">
        <v>187</v>
      </c>
      <c r="B10" s="382" t="s">
        <v>188</v>
      </c>
    </row>
    <row r="11" spans="1:2" x14ac:dyDescent="0.2">
      <c r="A11" s="385" t="s">
        <v>189</v>
      </c>
      <c r="B11" s="386">
        <v>741</v>
      </c>
    </row>
    <row r="12" spans="1:2" x14ac:dyDescent="0.2">
      <c r="A12" s="385" t="s">
        <v>190</v>
      </c>
      <c r="B12" s="386">
        <v>817</v>
      </c>
    </row>
    <row r="13" spans="1:2" x14ac:dyDescent="0.2">
      <c r="A13" s="385" t="s">
        <v>191</v>
      </c>
      <c r="B13" s="386">
        <v>2091</v>
      </c>
    </row>
    <row r="14" spans="1:2" x14ac:dyDescent="0.2">
      <c r="A14" s="385" t="s">
        <v>192</v>
      </c>
      <c r="B14" s="386">
        <v>2348</v>
      </c>
    </row>
    <row r="15" spans="1:2" x14ac:dyDescent="0.2">
      <c r="A15" s="385" t="s">
        <v>193</v>
      </c>
      <c r="B15" s="386">
        <v>2156</v>
      </c>
    </row>
    <row r="16" spans="1:2" x14ac:dyDescent="0.2">
      <c r="A16" s="385" t="s">
        <v>194</v>
      </c>
      <c r="B16" s="386">
        <v>3058</v>
      </c>
    </row>
    <row r="17" spans="1:2" x14ac:dyDescent="0.2">
      <c r="A17" s="385" t="s">
        <v>195</v>
      </c>
      <c r="B17" s="386">
        <v>2125</v>
      </c>
    </row>
    <row r="18" spans="1:2" x14ac:dyDescent="0.2">
      <c r="A18" s="385" t="s">
        <v>196</v>
      </c>
      <c r="B18" s="386">
        <v>1693</v>
      </c>
    </row>
    <row r="19" spans="1:2" x14ac:dyDescent="0.2">
      <c r="A19" s="385" t="s">
        <v>197</v>
      </c>
      <c r="B19" s="386">
        <v>2364</v>
      </c>
    </row>
    <row r="20" spans="1:2" x14ac:dyDescent="0.2">
      <c r="A20" s="385" t="s">
        <v>198</v>
      </c>
      <c r="B20" s="386">
        <v>2159</v>
      </c>
    </row>
    <row r="21" spans="1:2" x14ac:dyDescent="0.2">
      <c r="A21" s="385" t="s">
        <v>199</v>
      </c>
      <c r="B21" s="386">
        <v>7957</v>
      </c>
    </row>
    <row r="22" spans="1:2" x14ac:dyDescent="0.2">
      <c r="A22" s="39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E2348"/>
  <sheetViews>
    <sheetView zoomScaleNormal="100" workbookViewId="0"/>
  </sheetViews>
  <sheetFormatPr defaultColWidth="9.33203125" defaultRowHeight="12.75" customHeight="1" x14ac:dyDescent="0.2"/>
  <cols>
    <col min="1" max="1" width="12.1640625" style="178" customWidth="1"/>
    <col min="2" max="2" width="11.1640625" style="178" bestFit="1" customWidth="1"/>
    <col min="3" max="3" width="10.6640625" style="178" bestFit="1" customWidth="1"/>
    <col min="4" max="4" width="8.83203125" style="7" bestFit="1" customWidth="1"/>
    <col min="5" max="5" width="6.33203125" style="178" bestFit="1" customWidth="1"/>
    <col min="6" max="229" width="9.33203125" style="178"/>
    <col min="230" max="230" width="19.5" style="178" customWidth="1"/>
    <col min="231" max="234" width="21.5" style="178" customWidth="1"/>
    <col min="235" max="235" width="2.5" style="178" customWidth="1"/>
    <col min="236" max="236" width="16.1640625" style="178" customWidth="1"/>
    <col min="237" max="237" width="14.6640625" style="178" customWidth="1"/>
    <col min="238" max="240" width="13.33203125" style="178" customWidth="1"/>
    <col min="241" max="241" width="11.83203125" style="178" bestFit="1" customWidth="1"/>
    <col min="242" max="245" width="18.33203125" style="178" customWidth="1"/>
    <col min="246" max="246" width="12.1640625" style="178" bestFit="1" customWidth="1"/>
    <col min="247" max="250" width="10.83203125" style="178" bestFit="1" customWidth="1"/>
    <col min="251" max="251" width="11.83203125" style="178" bestFit="1" customWidth="1"/>
    <col min="252" max="255" width="10.83203125" style="178" bestFit="1" customWidth="1"/>
    <col min="256" max="485" width="9.33203125" style="178"/>
    <col min="486" max="486" width="19.5" style="178" customWidth="1"/>
    <col min="487" max="490" width="21.5" style="178" customWidth="1"/>
    <col min="491" max="491" width="2.5" style="178" customWidth="1"/>
    <col min="492" max="492" width="16.1640625" style="178" customWidth="1"/>
    <col min="493" max="493" width="14.6640625" style="178" customWidth="1"/>
    <col min="494" max="496" width="13.33203125" style="178" customWidth="1"/>
    <col min="497" max="497" width="11.83203125" style="178" bestFit="1" customWidth="1"/>
    <col min="498" max="501" width="18.33203125" style="178" customWidth="1"/>
    <col min="502" max="502" width="12.1640625" style="178" bestFit="1" customWidth="1"/>
    <col min="503" max="506" width="10.83203125" style="178" bestFit="1" customWidth="1"/>
    <col min="507" max="507" width="11.83203125" style="178" bestFit="1" customWidth="1"/>
    <col min="508" max="511" width="10.83203125" style="178" bestFit="1" customWidth="1"/>
    <col min="512" max="741" width="9.33203125" style="178"/>
    <col min="742" max="742" width="19.5" style="178" customWidth="1"/>
    <col min="743" max="746" width="21.5" style="178" customWidth="1"/>
    <col min="747" max="747" width="2.5" style="178" customWidth="1"/>
    <col min="748" max="748" width="16.1640625" style="178" customWidth="1"/>
    <col min="749" max="749" width="14.6640625" style="178" customWidth="1"/>
    <col min="750" max="752" width="13.33203125" style="178" customWidth="1"/>
    <col min="753" max="753" width="11.83203125" style="178" bestFit="1" customWidth="1"/>
    <col min="754" max="757" width="18.33203125" style="178" customWidth="1"/>
    <col min="758" max="758" width="12.1640625" style="178" bestFit="1" customWidth="1"/>
    <col min="759" max="762" width="10.83203125" style="178" bestFit="1" customWidth="1"/>
    <col min="763" max="763" width="11.83203125" style="178" bestFit="1" customWidth="1"/>
    <col min="764" max="767" width="10.83203125" style="178" bestFit="1" customWidth="1"/>
    <col min="768" max="997" width="9.33203125" style="178"/>
    <col min="998" max="998" width="19.5" style="178" customWidth="1"/>
    <col min="999" max="1002" width="21.5" style="178" customWidth="1"/>
    <col min="1003" max="1003" width="2.5" style="178" customWidth="1"/>
    <col min="1004" max="1004" width="16.1640625" style="178" customWidth="1"/>
    <col min="1005" max="1005" width="14.6640625" style="178" customWidth="1"/>
    <col min="1006" max="1008" width="13.33203125" style="178" customWidth="1"/>
    <col min="1009" max="1009" width="11.83203125" style="178" bestFit="1" customWidth="1"/>
    <col min="1010" max="1013" width="18.33203125" style="178" customWidth="1"/>
    <col min="1014" max="1014" width="12.1640625" style="178" bestFit="1" customWidth="1"/>
    <col min="1015" max="1018" width="10.83203125" style="178" bestFit="1" customWidth="1"/>
    <col min="1019" max="1019" width="11.83203125" style="178" bestFit="1" customWidth="1"/>
    <col min="1020" max="1023" width="10.83203125" style="178" bestFit="1" customWidth="1"/>
    <col min="1024" max="1253" width="9.33203125" style="178"/>
    <col min="1254" max="1254" width="19.5" style="178" customWidth="1"/>
    <col min="1255" max="1258" width="21.5" style="178" customWidth="1"/>
    <col min="1259" max="1259" width="2.5" style="178" customWidth="1"/>
    <col min="1260" max="1260" width="16.1640625" style="178" customWidth="1"/>
    <col min="1261" max="1261" width="14.6640625" style="178" customWidth="1"/>
    <col min="1262" max="1264" width="13.33203125" style="178" customWidth="1"/>
    <col min="1265" max="1265" width="11.83203125" style="178" bestFit="1" customWidth="1"/>
    <col min="1266" max="1269" width="18.33203125" style="178" customWidth="1"/>
    <col min="1270" max="1270" width="12.1640625" style="178" bestFit="1" customWidth="1"/>
    <col min="1271" max="1274" width="10.83203125" style="178" bestFit="1" customWidth="1"/>
    <col min="1275" max="1275" width="11.83203125" style="178" bestFit="1" customWidth="1"/>
    <col min="1276" max="1279" width="10.83203125" style="178" bestFit="1" customWidth="1"/>
    <col min="1280" max="1509" width="9.33203125" style="178"/>
    <col min="1510" max="1510" width="19.5" style="178" customWidth="1"/>
    <col min="1511" max="1514" width="21.5" style="178" customWidth="1"/>
    <col min="1515" max="1515" width="2.5" style="178" customWidth="1"/>
    <col min="1516" max="1516" width="16.1640625" style="178" customWidth="1"/>
    <col min="1517" max="1517" width="14.6640625" style="178" customWidth="1"/>
    <col min="1518" max="1520" width="13.33203125" style="178" customWidth="1"/>
    <col min="1521" max="1521" width="11.83203125" style="178" bestFit="1" customWidth="1"/>
    <col min="1522" max="1525" width="18.33203125" style="178" customWidth="1"/>
    <col min="1526" max="1526" width="12.1640625" style="178" bestFit="1" customWidth="1"/>
    <col min="1527" max="1530" width="10.83203125" style="178" bestFit="1" customWidth="1"/>
    <col min="1531" max="1531" width="11.83203125" style="178" bestFit="1" customWidth="1"/>
    <col min="1532" max="1535" width="10.83203125" style="178" bestFit="1" customWidth="1"/>
    <col min="1536" max="1765" width="9.33203125" style="178"/>
    <col min="1766" max="1766" width="19.5" style="178" customWidth="1"/>
    <col min="1767" max="1770" width="21.5" style="178" customWidth="1"/>
    <col min="1771" max="1771" width="2.5" style="178" customWidth="1"/>
    <col min="1772" max="1772" width="16.1640625" style="178" customWidth="1"/>
    <col min="1773" max="1773" width="14.6640625" style="178" customWidth="1"/>
    <col min="1774" max="1776" width="13.33203125" style="178" customWidth="1"/>
    <col min="1777" max="1777" width="11.83203125" style="178" bestFit="1" customWidth="1"/>
    <col min="1778" max="1781" width="18.33203125" style="178" customWidth="1"/>
    <col min="1782" max="1782" width="12.1640625" style="178" bestFit="1" customWidth="1"/>
    <col min="1783" max="1786" width="10.83203125" style="178" bestFit="1" customWidth="1"/>
    <col min="1787" max="1787" width="11.83203125" style="178" bestFit="1" customWidth="1"/>
    <col min="1788" max="1791" width="10.83203125" style="178" bestFit="1" customWidth="1"/>
    <col min="1792" max="2021" width="9.33203125" style="178"/>
    <col min="2022" max="2022" width="19.5" style="178" customWidth="1"/>
    <col min="2023" max="2026" width="21.5" style="178" customWidth="1"/>
    <col min="2027" max="2027" width="2.5" style="178" customWidth="1"/>
    <col min="2028" max="2028" width="16.1640625" style="178" customWidth="1"/>
    <col min="2029" max="2029" width="14.6640625" style="178" customWidth="1"/>
    <col min="2030" max="2032" width="13.33203125" style="178" customWidth="1"/>
    <col min="2033" max="2033" width="11.83203125" style="178" bestFit="1" customWidth="1"/>
    <col min="2034" max="2037" width="18.33203125" style="178" customWidth="1"/>
    <col min="2038" max="2038" width="12.1640625" style="178" bestFit="1" customWidth="1"/>
    <col min="2039" max="2042" width="10.83203125" style="178" bestFit="1" customWidth="1"/>
    <col min="2043" max="2043" width="11.83203125" style="178" bestFit="1" customWidth="1"/>
    <col min="2044" max="2047" width="10.83203125" style="178" bestFit="1" customWidth="1"/>
    <col min="2048" max="2277" width="9.33203125" style="178"/>
    <col min="2278" max="2278" width="19.5" style="178" customWidth="1"/>
    <col min="2279" max="2282" width="21.5" style="178" customWidth="1"/>
    <col min="2283" max="2283" width="2.5" style="178" customWidth="1"/>
    <col min="2284" max="2284" width="16.1640625" style="178" customWidth="1"/>
    <col min="2285" max="2285" width="14.6640625" style="178" customWidth="1"/>
    <col min="2286" max="2288" width="13.33203125" style="178" customWidth="1"/>
    <col min="2289" max="2289" width="11.83203125" style="178" bestFit="1" customWidth="1"/>
    <col min="2290" max="2293" width="18.33203125" style="178" customWidth="1"/>
    <col min="2294" max="2294" width="12.1640625" style="178" bestFit="1" customWidth="1"/>
    <col min="2295" max="2298" width="10.83203125" style="178" bestFit="1" customWidth="1"/>
    <col min="2299" max="2299" width="11.83203125" style="178" bestFit="1" customWidth="1"/>
    <col min="2300" max="2303" width="10.83203125" style="178" bestFit="1" customWidth="1"/>
    <col min="2304" max="2533" width="9.33203125" style="178"/>
    <col min="2534" max="2534" width="19.5" style="178" customWidth="1"/>
    <col min="2535" max="2538" width="21.5" style="178" customWidth="1"/>
    <col min="2539" max="2539" width="2.5" style="178" customWidth="1"/>
    <col min="2540" max="2540" width="16.1640625" style="178" customWidth="1"/>
    <col min="2541" max="2541" width="14.6640625" style="178" customWidth="1"/>
    <col min="2542" max="2544" width="13.33203125" style="178" customWidth="1"/>
    <col min="2545" max="2545" width="11.83203125" style="178" bestFit="1" customWidth="1"/>
    <col min="2546" max="2549" width="18.33203125" style="178" customWidth="1"/>
    <col min="2550" max="2550" width="12.1640625" style="178" bestFit="1" customWidth="1"/>
    <col min="2551" max="2554" width="10.83203125" style="178" bestFit="1" customWidth="1"/>
    <col min="2555" max="2555" width="11.83203125" style="178" bestFit="1" customWidth="1"/>
    <col min="2556" max="2559" width="10.83203125" style="178" bestFit="1" customWidth="1"/>
    <col min="2560" max="2789" width="9.33203125" style="178"/>
    <col min="2790" max="2790" width="19.5" style="178" customWidth="1"/>
    <col min="2791" max="2794" width="21.5" style="178" customWidth="1"/>
    <col min="2795" max="2795" width="2.5" style="178" customWidth="1"/>
    <col min="2796" max="2796" width="16.1640625" style="178" customWidth="1"/>
    <col min="2797" max="2797" width="14.6640625" style="178" customWidth="1"/>
    <col min="2798" max="2800" width="13.33203125" style="178" customWidth="1"/>
    <col min="2801" max="2801" width="11.83203125" style="178" bestFit="1" customWidth="1"/>
    <col min="2802" max="2805" width="18.33203125" style="178" customWidth="1"/>
    <col min="2806" max="2806" width="12.1640625" style="178" bestFit="1" customWidth="1"/>
    <col min="2807" max="2810" width="10.83203125" style="178" bestFit="1" customWidth="1"/>
    <col min="2811" max="2811" width="11.83203125" style="178" bestFit="1" customWidth="1"/>
    <col min="2812" max="2815" width="10.83203125" style="178" bestFit="1" customWidth="1"/>
    <col min="2816" max="3045" width="9.33203125" style="178"/>
    <col min="3046" max="3046" width="19.5" style="178" customWidth="1"/>
    <col min="3047" max="3050" width="21.5" style="178" customWidth="1"/>
    <col min="3051" max="3051" width="2.5" style="178" customWidth="1"/>
    <col min="3052" max="3052" width="16.1640625" style="178" customWidth="1"/>
    <col min="3053" max="3053" width="14.6640625" style="178" customWidth="1"/>
    <col min="3054" max="3056" width="13.33203125" style="178" customWidth="1"/>
    <col min="3057" max="3057" width="11.83203125" style="178" bestFit="1" customWidth="1"/>
    <col min="3058" max="3061" width="18.33203125" style="178" customWidth="1"/>
    <col min="3062" max="3062" width="12.1640625" style="178" bestFit="1" customWidth="1"/>
    <col min="3063" max="3066" width="10.83203125" style="178" bestFit="1" customWidth="1"/>
    <col min="3067" max="3067" width="11.83203125" style="178" bestFit="1" customWidth="1"/>
    <col min="3068" max="3071" width="10.83203125" style="178" bestFit="1" customWidth="1"/>
    <col min="3072" max="3301" width="9.33203125" style="178"/>
    <col min="3302" max="3302" width="19.5" style="178" customWidth="1"/>
    <col min="3303" max="3306" width="21.5" style="178" customWidth="1"/>
    <col min="3307" max="3307" width="2.5" style="178" customWidth="1"/>
    <col min="3308" max="3308" width="16.1640625" style="178" customWidth="1"/>
    <col min="3309" max="3309" width="14.6640625" style="178" customWidth="1"/>
    <col min="3310" max="3312" width="13.33203125" style="178" customWidth="1"/>
    <col min="3313" max="3313" width="11.83203125" style="178" bestFit="1" customWidth="1"/>
    <col min="3314" max="3317" width="18.33203125" style="178" customWidth="1"/>
    <col min="3318" max="3318" width="12.1640625" style="178" bestFit="1" customWidth="1"/>
    <col min="3319" max="3322" width="10.83203125" style="178" bestFit="1" customWidth="1"/>
    <col min="3323" max="3323" width="11.83203125" style="178" bestFit="1" customWidth="1"/>
    <col min="3324" max="3327" width="10.83203125" style="178" bestFit="1" customWidth="1"/>
    <col min="3328" max="3557" width="9.33203125" style="178"/>
    <col min="3558" max="3558" width="19.5" style="178" customWidth="1"/>
    <col min="3559" max="3562" width="21.5" style="178" customWidth="1"/>
    <col min="3563" max="3563" width="2.5" style="178" customWidth="1"/>
    <col min="3564" max="3564" width="16.1640625" style="178" customWidth="1"/>
    <col min="3565" max="3565" width="14.6640625" style="178" customWidth="1"/>
    <col min="3566" max="3568" width="13.33203125" style="178" customWidth="1"/>
    <col min="3569" max="3569" width="11.83203125" style="178" bestFit="1" customWidth="1"/>
    <col min="3570" max="3573" width="18.33203125" style="178" customWidth="1"/>
    <col min="3574" max="3574" width="12.1640625" style="178" bestFit="1" customWidth="1"/>
    <col min="3575" max="3578" width="10.83203125" style="178" bestFit="1" customWidth="1"/>
    <col min="3579" max="3579" width="11.83203125" style="178" bestFit="1" customWidth="1"/>
    <col min="3580" max="3583" width="10.83203125" style="178" bestFit="1" customWidth="1"/>
    <col min="3584" max="3813" width="9.33203125" style="178"/>
    <col min="3814" max="3814" width="19.5" style="178" customWidth="1"/>
    <col min="3815" max="3818" width="21.5" style="178" customWidth="1"/>
    <col min="3819" max="3819" width="2.5" style="178" customWidth="1"/>
    <col min="3820" max="3820" width="16.1640625" style="178" customWidth="1"/>
    <col min="3821" max="3821" width="14.6640625" style="178" customWidth="1"/>
    <col min="3822" max="3824" width="13.33203125" style="178" customWidth="1"/>
    <col min="3825" max="3825" width="11.83203125" style="178" bestFit="1" customWidth="1"/>
    <col min="3826" max="3829" width="18.33203125" style="178" customWidth="1"/>
    <col min="3830" max="3830" width="12.1640625" style="178" bestFit="1" customWidth="1"/>
    <col min="3831" max="3834" width="10.83203125" style="178" bestFit="1" customWidth="1"/>
    <col min="3835" max="3835" width="11.83203125" style="178" bestFit="1" customWidth="1"/>
    <col min="3836" max="3839" width="10.83203125" style="178" bestFit="1" customWidth="1"/>
    <col min="3840" max="4069" width="9.33203125" style="178"/>
    <col min="4070" max="4070" width="19.5" style="178" customWidth="1"/>
    <col min="4071" max="4074" width="21.5" style="178" customWidth="1"/>
    <col min="4075" max="4075" width="2.5" style="178" customWidth="1"/>
    <col min="4076" max="4076" width="16.1640625" style="178" customWidth="1"/>
    <col min="4077" max="4077" width="14.6640625" style="178" customWidth="1"/>
    <col min="4078" max="4080" width="13.33203125" style="178" customWidth="1"/>
    <col min="4081" max="4081" width="11.83203125" style="178" bestFit="1" customWidth="1"/>
    <col min="4082" max="4085" width="18.33203125" style="178" customWidth="1"/>
    <col min="4086" max="4086" width="12.1640625" style="178" bestFit="1" customWidth="1"/>
    <col min="4087" max="4090" width="10.83203125" style="178" bestFit="1" customWidth="1"/>
    <col min="4091" max="4091" width="11.83203125" style="178" bestFit="1" customWidth="1"/>
    <col min="4092" max="4095" width="10.83203125" style="178" bestFit="1" customWidth="1"/>
    <col min="4096" max="4325" width="9.33203125" style="178"/>
    <col min="4326" max="4326" width="19.5" style="178" customWidth="1"/>
    <col min="4327" max="4330" width="21.5" style="178" customWidth="1"/>
    <col min="4331" max="4331" width="2.5" style="178" customWidth="1"/>
    <col min="4332" max="4332" width="16.1640625" style="178" customWidth="1"/>
    <col min="4333" max="4333" width="14.6640625" style="178" customWidth="1"/>
    <col min="4334" max="4336" width="13.33203125" style="178" customWidth="1"/>
    <col min="4337" max="4337" width="11.83203125" style="178" bestFit="1" customWidth="1"/>
    <col min="4338" max="4341" width="18.33203125" style="178" customWidth="1"/>
    <col min="4342" max="4342" width="12.1640625" style="178" bestFit="1" customWidth="1"/>
    <col min="4343" max="4346" width="10.83203125" style="178" bestFit="1" customWidth="1"/>
    <col min="4347" max="4347" width="11.83203125" style="178" bestFit="1" customWidth="1"/>
    <col min="4348" max="4351" width="10.83203125" style="178" bestFit="1" customWidth="1"/>
    <col min="4352" max="4581" width="9.33203125" style="178"/>
    <col min="4582" max="4582" width="19.5" style="178" customWidth="1"/>
    <col min="4583" max="4586" width="21.5" style="178" customWidth="1"/>
    <col min="4587" max="4587" width="2.5" style="178" customWidth="1"/>
    <col min="4588" max="4588" width="16.1640625" style="178" customWidth="1"/>
    <col min="4589" max="4589" width="14.6640625" style="178" customWidth="1"/>
    <col min="4590" max="4592" width="13.33203125" style="178" customWidth="1"/>
    <col min="4593" max="4593" width="11.83203125" style="178" bestFit="1" customWidth="1"/>
    <col min="4594" max="4597" width="18.33203125" style="178" customWidth="1"/>
    <col min="4598" max="4598" width="12.1640625" style="178" bestFit="1" customWidth="1"/>
    <col min="4599" max="4602" width="10.83203125" style="178" bestFit="1" customWidth="1"/>
    <col min="4603" max="4603" width="11.83203125" style="178" bestFit="1" customWidth="1"/>
    <col min="4604" max="4607" width="10.83203125" style="178" bestFit="1" customWidth="1"/>
    <col min="4608" max="4837" width="9.33203125" style="178"/>
    <col min="4838" max="4838" width="19.5" style="178" customWidth="1"/>
    <col min="4839" max="4842" width="21.5" style="178" customWidth="1"/>
    <col min="4843" max="4843" width="2.5" style="178" customWidth="1"/>
    <col min="4844" max="4844" width="16.1640625" style="178" customWidth="1"/>
    <col min="4845" max="4845" width="14.6640625" style="178" customWidth="1"/>
    <col min="4846" max="4848" width="13.33203125" style="178" customWidth="1"/>
    <col min="4849" max="4849" width="11.83203125" style="178" bestFit="1" customWidth="1"/>
    <col min="4850" max="4853" width="18.33203125" style="178" customWidth="1"/>
    <col min="4854" max="4854" width="12.1640625" style="178" bestFit="1" customWidth="1"/>
    <col min="4855" max="4858" width="10.83203125" style="178" bestFit="1" customWidth="1"/>
    <col min="4859" max="4859" width="11.83203125" style="178" bestFit="1" customWidth="1"/>
    <col min="4860" max="4863" width="10.83203125" style="178" bestFit="1" customWidth="1"/>
    <col min="4864" max="5093" width="9.33203125" style="178"/>
    <col min="5094" max="5094" width="19.5" style="178" customWidth="1"/>
    <col min="5095" max="5098" width="21.5" style="178" customWidth="1"/>
    <col min="5099" max="5099" width="2.5" style="178" customWidth="1"/>
    <col min="5100" max="5100" width="16.1640625" style="178" customWidth="1"/>
    <col min="5101" max="5101" width="14.6640625" style="178" customWidth="1"/>
    <col min="5102" max="5104" width="13.33203125" style="178" customWidth="1"/>
    <col min="5105" max="5105" width="11.83203125" style="178" bestFit="1" customWidth="1"/>
    <col min="5106" max="5109" width="18.33203125" style="178" customWidth="1"/>
    <col min="5110" max="5110" width="12.1640625" style="178" bestFit="1" customWidth="1"/>
    <col min="5111" max="5114" width="10.83203125" style="178" bestFit="1" customWidth="1"/>
    <col min="5115" max="5115" width="11.83203125" style="178" bestFit="1" customWidth="1"/>
    <col min="5116" max="5119" width="10.83203125" style="178" bestFit="1" customWidth="1"/>
    <col min="5120" max="5349" width="9.33203125" style="178"/>
    <col min="5350" max="5350" width="19.5" style="178" customWidth="1"/>
    <col min="5351" max="5354" width="21.5" style="178" customWidth="1"/>
    <col min="5355" max="5355" width="2.5" style="178" customWidth="1"/>
    <col min="5356" max="5356" width="16.1640625" style="178" customWidth="1"/>
    <col min="5357" max="5357" width="14.6640625" style="178" customWidth="1"/>
    <col min="5358" max="5360" width="13.33203125" style="178" customWidth="1"/>
    <col min="5361" max="5361" width="11.83203125" style="178" bestFit="1" customWidth="1"/>
    <col min="5362" max="5365" width="18.33203125" style="178" customWidth="1"/>
    <col min="5366" max="5366" width="12.1640625" style="178" bestFit="1" customWidth="1"/>
    <col min="5367" max="5370" width="10.83203125" style="178" bestFit="1" customWidth="1"/>
    <col min="5371" max="5371" width="11.83203125" style="178" bestFit="1" customWidth="1"/>
    <col min="5372" max="5375" width="10.83203125" style="178" bestFit="1" customWidth="1"/>
    <col min="5376" max="5605" width="9.33203125" style="178"/>
    <col min="5606" max="5606" width="19.5" style="178" customWidth="1"/>
    <col min="5607" max="5610" width="21.5" style="178" customWidth="1"/>
    <col min="5611" max="5611" width="2.5" style="178" customWidth="1"/>
    <col min="5612" max="5612" width="16.1640625" style="178" customWidth="1"/>
    <col min="5613" max="5613" width="14.6640625" style="178" customWidth="1"/>
    <col min="5614" max="5616" width="13.33203125" style="178" customWidth="1"/>
    <col min="5617" max="5617" width="11.83203125" style="178" bestFit="1" customWidth="1"/>
    <col min="5618" max="5621" width="18.33203125" style="178" customWidth="1"/>
    <col min="5622" max="5622" width="12.1640625" style="178" bestFit="1" customWidth="1"/>
    <col min="5623" max="5626" width="10.83203125" style="178" bestFit="1" customWidth="1"/>
    <col min="5627" max="5627" width="11.83203125" style="178" bestFit="1" customWidth="1"/>
    <col min="5628" max="5631" width="10.83203125" style="178" bestFit="1" customWidth="1"/>
    <col min="5632" max="5861" width="9.33203125" style="178"/>
    <col min="5862" max="5862" width="19.5" style="178" customWidth="1"/>
    <col min="5863" max="5866" width="21.5" style="178" customWidth="1"/>
    <col min="5867" max="5867" width="2.5" style="178" customWidth="1"/>
    <col min="5868" max="5868" width="16.1640625" style="178" customWidth="1"/>
    <col min="5869" max="5869" width="14.6640625" style="178" customWidth="1"/>
    <col min="5870" max="5872" width="13.33203125" style="178" customWidth="1"/>
    <col min="5873" max="5873" width="11.83203125" style="178" bestFit="1" customWidth="1"/>
    <col min="5874" max="5877" width="18.33203125" style="178" customWidth="1"/>
    <col min="5878" max="5878" width="12.1640625" style="178" bestFit="1" customWidth="1"/>
    <col min="5879" max="5882" width="10.83203125" style="178" bestFit="1" customWidth="1"/>
    <col min="5883" max="5883" width="11.83203125" style="178" bestFit="1" customWidth="1"/>
    <col min="5884" max="5887" width="10.83203125" style="178" bestFit="1" customWidth="1"/>
    <col min="5888" max="6117" width="9.33203125" style="178"/>
    <col min="6118" max="6118" width="19.5" style="178" customWidth="1"/>
    <col min="6119" max="6122" width="21.5" style="178" customWidth="1"/>
    <col min="6123" max="6123" width="2.5" style="178" customWidth="1"/>
    <col min="6124" max="6124" width="16.1640625" style="178" customWidth="1"/>
    <col min="6125" max="6125" width="14.6640625" style="178" customWidth="1"/>
    <col min="6126" max="6128" width="13.33203125" style="178" customWidth="1"/>
    <col min="6129" max="6129" width="11.83203125" style="178" bestFit="1" customWidth="1"/>
    <col min="6130" max="6133" width="18.33203125" style="178" customWidth="1"/>
    <col min="6134" max="6134" width="12.1640625" style="178" bestFit="1" customWidth="1"/>
    <col min="6135" max="6138" width="10.83203125" style="178" bestFit="1" customWidth="1"/>
    <col min="6139" max="6139" width="11.83203125" style="178" bestFit="1" customWidth="1"/>
    <col min="6140" max="6143" width="10.83203125" style="178" bestFit="1" customWidth="1"/>
    <col min="6144" max="6373" width="9.33203125" style="178"/>
    <col min="6374" max="6374" width="19.5" style="178" customWidth="1"/>
    <col min="6375" max="6378" width="21.5" style="178" customWidth="1"/>
    <col min="6379" max="6379" width="2.5" style="178" customWidth="1"/>
    <col min="6380" max="6380" width="16.1640625" style="178" customWidth="1"/>
    <col min="6381" max="6381" width="14.6640625" style="178" customWidth="1"/>
    <col min="6382" max="6384" width="13.33203125" style="178" customWidth="1"/>
    <col min="6385" max="6385" width="11.83203125" style="178" bestFit="1" customWidth="1"/>
    <col min="6386" max="6389" width="18.33203125" style="178" customWidth="1"/>
    <col min="6390" max="6390" width="12.1640625" style="178" bestFit="1" customWidth="1"/>
    <col min="6391" max="6394" width="10.83203125" style="178" bestFit="1" customWidth="1"/>
    <col min="6395" max="6395" width="11.83203125" style="178" bestFit="1" customWidth="1"/>
    <col min="6396" max="6399" width="10.83203125" style="178" bestFit="1" customWidth="1"/>
    <col min="6400" max="6629" width="9.33203125" style="178"/>
    <col min="6630" max="6630" width="19.5" style="178" customWidth="1"/>
    <col min="6631" max="6634" width="21.5" style="178" customWidth="1"/>
    <col min="6635" max="6635" width="2.5" style="178" customWidth="1"/>
    <col min="6636" max="6636" width="16.1640625" style="178" customWidth="1"/>
    <col min="6637" max="6637" width="14.6640625" style="178" customWidth="1"/>
    <col min="6638" max="6640" width="13.33203125" style="178" customWidth="1"/>
    <col min="6641" max="6641" width="11.83203125" style="178" bestFit="1" customWidth="1"/>
    <col min="6642" max="6645" width="18.33203125" style="178" customWidth="1"/>
    <col min="6646" max="6646" width="12.1640625" style="178" bestFit="1" customWidth="1"/>
    <col min="6647" max="6650" width="10.83203125" style="178" bestFit="1" customWidth="1"/>
    <col min="6651" max="6651" width="11.83203125" style="178" bestFit="1" customWidth="1"/>
    <col min="6652" max="6655" width="10.83203125" style="178" bestFit="1" customWidth="1"/>
    <col min="6656" max="6885" width="9.33203125" style="178"/>
    <col min="6886" max="6886" width="19.5" style="178" customWidth="1"/>
    <col min="6887" max="6890" width="21.5" style="178" customWidth="1"/>
    <col min="6891" max="6891" width="2.5" style="178" customWidth="1"/>
    <col min="6892" max="6892" width="16.1640625" style="178" customWidth="1"/>
    <col min="6893" max="6893" width="14.6640625" style="178" customWidth="1"/>
    <col min="6894" max="6896" width="13.33203125" style="178" customWidth="1"/>
    <col min="6897" max="6897" width="11.83203125" style="178" bestFit="1" customWidth="1"/>
    <col min="6898" max="6901" width="18.33203125" style="178" customWidth="1"/>
    <col min="6902" max="6902" width="12.1640625" style="178" bestFit="1" customWidth="1"/>
    <col min="6903" max="6906" width="10.83203125" style="178" bestFit="1" customWidth="1"/>
    <col min="6907" max="6907" width="11.83203125" style="178" bestFit="1" customWidth="1"/>
    <col min="6908" max="6911" width="10.83203125" style="178" bestFit="1" customWidth="1"/>
    <col min="6912" max="7141" width="9.33203125" style="178"/>
    <col min="7142" max="7142" width="19.5" style="178" customWidth="1"/>
    <col min="7143" max="7146" width="21.5" style="178" customWidth="1"/>
    <col min="7147" max="7147" width="2.5" style="178" customWidth="1"/>
    <col min="7148" max="7148" width="16.1640625" style="178" customWidth="1"/>
    <col min="7149" max="7149" width="14.6640625" style="178" customWidth="1"/>
    <col min="7150" max="7152" width="13.33203125" style="178" customWidth="1"/>
    <col min="7153" max="7153" width="11.83203125" style="178" bestFit="1" customWidth="1"/>
    <col min="7154" max="7157" width="18.33203125" style="178" customWidth="1"/>
    <col min="7158" max="7158" width="12.1640625" style="178" bestFit="1" customWidth="1"/>
    <col min="7159" max="7162" width="10.83203125" style="178" bestFit="1" customWidth="1"/>
    <col min="7163" max="7163" width="11.83203125" style="178" bestFit="1" customWidth="1"/>
    <col min="7164" max="7167" width="10.83203125" style="178" bestFit="1" customWidth="1"/>
    <col min="7168" max="7397" width="9.33203125" style="178"/>
    <col min="7398" max="7398" width="19.5" style="178" customWidth="1"/>
    <col min="7399" max="7402" width="21.5" style="178" customWidth="1"/>
    <col min="7403" max="7403" width="2.5" style="178" customWidth="1"/>
    <col min="7404" max="7404" width="16.1640625" style="178" customWidth="1"/>
    <col min="7405" max="7405" width="14.6640625" style="178" customWidth="1"/>
    <col min="7406" max="7408" width="13.33203125" style="178" customWidth="1"/>
    <col min="7409" max="7409" width="11.83203125" style="178" bestFit="1" customWidth="1"/>
    <col min="7410" max="7413" width="18.33203125" style="178" customWidth="1"/>
    <col min="7414" max="7414" width="12.1640625" style="178" bestFit="1" customWidth="1"/>
    <col min="7415" max="7418" width="10.83203125" style="178" bestFit="1" customWidth="1"/>
    <col min="7419" max="7419" width="11.83203125" style="178" bestFit="1" customWidth="1"/>
    <col min="7420" max="7423" width="10.83203125" style="178" bestFit="1" customWidth="1"/>
    <col min="7424" max="7653" width="9.33203125" style="178"/>
    <col min="7654" max="7654" width="19.5" style="178" customWidth="1"/>
    <col min="7655" max="7658" width="21.5" style="178" customWidth="1"/>
    <col min="7659" max="7659" width="2.5" style="178" customWidth="1"/>
    <col min="7660" max="7660" width="16.1640625" style="178" customWidth="1"/>
    <col min="7661" max="7661" width="14.6640625" style="178" customWidth="1"/>
    <col min="7662" max="7664" width="13.33203125" style="178" customWidth="1"/>
    <col min="7665" max="7665" width="11.83203125" style="178" bestFit="1" customWidth="1"/>
    <col min="7666" max="7669" width="18.33203125" style="178" customWidth="1"/>
    <col min="7670" max="7670" width="12.1640625" style="178" bestFit="1" customWidth="1"/>
    <col min="7671" max="7674" width="10.83203125" style="178" bestFit="1" customWidth="1"/>
    <col min="7675" max="7675" width="11.83203125" style="178" bestFit="1" customWidth="1"/>
    <col min="7676" max="7679" width="10.83203125" style="178" bestFit="1" customWidth="1"/>
    <col min="7680" max="7909" width="9.33203125" style="178"/>
    <col min="7910" max="7910" width="19.5" style="178" customWidth="1"/>
    <col min="7911" max="7914" width="21.5" style="178" customWidth="1"/>
    <col min="7915" max="7915" width="2.5" style="178" customWidth="1"/>
    <col min="7916" max="7916" width="16.1640625" style="178" customWidth="1"/>
    <col min="7917" max="7917" width="14.6640625" style="178" customWidth="1"/>
    <col min="7918" max="7920" width="13.33203125" style="178" customWidth="1"/>
    <col min="7921" max="7921" width="11.83203125" style="178" bestFit="1" customWidth="1"/>
    <col min="7922" max="7925" width="18.33203125" style="178" customWidth="1"/>
    <col min="7926" max="7926" width="12.1640625" style="178" bestFit="1" customWidth="1"/>
    <col min="7927" max="7930" width="10.83203125" style="178" bestFit="1" customWidth="1"/>
    <col min="7931" max="7931" width="11.83203125" style="178" bestFit="1" customWidth="1"/>
    <col min="7932" max="7935" width="10.83203125" style="178" bestFit="1" customWidth="1"/>
    <col min="7936" max="8165" width="9.33203125" style="178"/>
    <col min="8166" max="8166" width="19.5" style="178" customWidth="1"/>
    <col min="8167" max="8170" width="21.5" style="178" customWidth="1"/>
    <col min="8171" max="8171" width="2.5" style="178" customWidth="1"/>
    <col min="8172" max="8172" width="16.1640625" style="178" customWidth="1"/>
    <col min="8173" max="8173" width="14.6640625" style="178" customWidth="1"/>
    <col min="8174" max="8176" width="13.33203125" style="178" customWidth="1"/>
    <col min="8177" max="8177" width="11.83203125" style="178" bestFit="1" customWidth="1"/>
    <col min="8178" max="8181" width="18.33203125" style="178" customWidth="1"/>
    <col min="8182" max="8182" width="12.1640625" style="178" bestFit="1" customWidth="1"/>
    <col min="8183" max="8186" width="10.83203125" style="178" bestFit="1" customWidth="1"/>
    <col min="8187" max="8187" width="11.83203125" style="178" bestFit="1" customWidth="1"/>
    <col min="8188" max="8191" width="10.83203125" style="178" bestFit="1" customWidth="1"/>
    <col min="8192" max="8421" width="9.33203125" style="178"/>
    <col min="8422" max="8422" width="19.5" style="178" customWidth="1"/>
    <col min="8423" max="8426" width="21.5" style="178" customWidth="1"/>
    <col min="8427" max="8427" width="2.5" style="178" customWidth="1"/>
    <col min="8428" max="8428" width="16.1640625" style="178" customWidth="1"/>
    <col min="8429" max="8429" width="14.6640625" style="178" customWidth="1"/>
    <col min="8430" max="8432" width="13.33203125" style="178" customWidth="1"/>
    <col min="8433" max="8433" width="11.83203125" style="178" bestFit="1" customWidth="1"/>
    <col min="8434" max="8437" width="18.33203125" style="178" customWidth="1"/>
    <col min="8438" max="8438" width="12.1640625" style="178" bestFit="1" customWidth="1"/>
    <col min="8439" max="8442" width="10.83203125" style="178" bestFit="1" customWidth="1"/>
    <col min="8443" max="8443" width="11.83203125" style="178" bestFit="1" customWidth="1"/>
    <col min="8444" max="8447" width="10.83203125" style="178" bestFit="1" customWidth="1"/>
    <col min="8448" max="8677" width="9.33203125" style="178"/>
    <col min="8678" max="8678" width="19.5" style="178" customWidth="1"/>
    <col min="8679" max="8682" width="21.5" style="178" customWidth="1"/>
    <col min="8683" max="8683" width="2.5" style="178" customWidth="1"/>
    <col min="8684" max="8684" width="16.1640625" style="178" customWidth="1"/>
    <col min="8685" max="8685" width="14.6640625" style="178" customWidth="1"/>
    <col min="8686" max="8688" width="13.33203125" style="178" customWidth="1"/>
    <col min="8689" max="8689" width="11.83203125" style="178" bestFit="1" customWidth="1"/>
    <col min="8690" max="8693" width="18.33203125" style="178" customWidth="1"/>
    <col min="8694" max="8694" width="12.1640625" style="178" bestFit="1" customWidth="1"/>
    <col min="8695" max="8698" width="10.83203125" style="178" bestFit="1" customWidth="1"/>
    <col min="8699" max="8699" width="11.83203125" style="178" bestFit="1" customWidth="1"/>
    <col min="8700" max="8703" width="10.83203125" style="178" bestFit="1" customWidth="1"/>
    <col min="8704" max="8933" width="9.33203125" style="178"/>
    <col min="8934" max="8934" width="19.5" style="178" customWidth="1"/>
    <col min="8935" max="8938" width="21.5" style="178" customWidth="1"/>
    <col min="8939" max="8939" width="2.5" style="178" customWidth="1"/>
    <col min="8940" max="8940" width="16.1640625" style="178" customWidth="1"/>
    <col min="8941" max="8941" width="14.6640625" style="178" customWidth="1"/>
    <col min="8942" max="8944" width="13.33203125" style="178" customWidth="1"/>
    <col min="8945" max="8945" width="11.83203125" style="178" bestFit="1" customWidth="1"/>
    <col min="8946" max="8949" width="18.33203125" style="178" customWidth="1"/>
    <col min="8950" max="8950" width="12.1640625" style="178" bestFit="1" customWidth="1"/>
    <col min="8951" max="8954" width="10.83203125" style="178" bestFit="1" customWidth="1"/>
    <col min="8955" max="8955" width="11.83203125" style="178" bestFit="1" customWidth="1"/>
    <col min="8956" max="8959" width="10.83203125" style="178" bestFit="1" customWidth="1"/>
    <col min="8960" max="9189" width="9.33203125" style="178"/>
    <col min="9190" max="9190" width="19.5" style="178" customWidth="1"/>
    <col min="9191" max="9194" width="21.5" style="178" customWidth="1"/>
    <col min="9195" max="9195" width="2.5" style="178" customWidth="1"/>
    <col min="9196" max="9196" width="16.1640625" style="178" customWidth="1"/>
    <col min="9197" max="9197" width="14.6640625" style="178" customWidth="1"/>
    <col min="9198" max="9200" width="13.33203125" style="178" customWidth="1"/>
    <col min="9201" max="9201" width="11.83203125" style="178" bestFit="1" customWidth="1"/>
    <col min="9202" max="9205" width="18.33203125" style="178" customWidth="1"/>
    <col min="9206" max="9206" width="12.1640625" style="178" bestFit="1" customWidth="1"/>
    <col min="9207" max="9210" width="10.83203125" style="178" bestFit="1" customWidth="1"/>
    <col min="9211" max="9211" width="11.83203125" style="178" bestFit="1" customWidth="1"/>
    <col min="9212" max="9215" width="10.83203125" style="178" bestFit="1" customWidth="1"/>
    <col min="9216" max="9445" width="9.33203125" style="178"/>
    <col min="9446" max="9446" width="19.5" style="178" customWidth="1"/>
    <col min="9447" max="9450" width="21.5" style="178" customWidth="1"/>
    <col min="9451" max="9451" width="2.5" style="178" customWidth="1"/>
    <col min="9452" max="9452" width="16.1640625" style="178" customWidth="1"/>
    <col min="9453" max="9453" width="14.6640625" style="178" customWidth="1"/>
    <col min="9454" max="9456" width="13.33203125" style="178" customWidth="1"/>
    <col min="9457" max="9457" width="11.83203125" style="178" bestFit="1" customWidth="1"/>
    <col min="9458" max="9461" width="18.33203125" style="178" customWidth="1"/>
    <col min="9462" max="9462" width="12.1640625" style="178" bestFit="1" customWidth="1"/>
    <col min="9463" max="9466" width="10.83203125" style="178" bestFit="1" customWidth="1"/>
    <col min="9467" max="9467" width="11.83203125" style="178" bestFit="1" customWidth="1"/>
    <col min="9468" max="9471" width="10.83203125" style="178" bestFit="1" customWidth="1"/>
    <col min="9472" max="9701" width="9.33203125" style="178"/>
    <col min="9702" max="9702" width="19.5" style="178" customWidth="1"/>
    <col min="9703" max="9706" width="21.5" style="178" customWidth="1"/>
    <col min="9707" max="9707" width="2.5" style="178" customWidth="1"/>
    <col min="9708" max="9708" width="16.1640625" style="178" customWidth="1"/>
    <col min="9709" max="9709" width="14.6640625" style="178" customWidth="1"/>
    <col min="9710" max="9712" width="13.33203125" style="178" customWidth="1"/>
    <col min="9713" max="9713" width="11.83203125" style="178" bestFit="1" customWidth="1"/>
    <col min="9714" max="9717" width="18.33203125" style="178" customWidth="1"/>
    <col min="9718" max="9718" width="12.1640625" style="178" bestFit="1" customWidth="1"/>
    <col min="9719" max="9722" width="10.83203125" style="178" bestFit="1" customWidth="1"/>
    <col min="9723" max="9723" width="11.83203125" style="178" bestFit="1" customWidth="1"/>
    <col min="9724" max="9727" width="10.83203125" style="178" bestFit="1" customWidth="1"/>
    <col min="9728" max="9957" width="9.33203125" style="178"/>
    <col min="9958" max="9958" width="19.5" style="178" customWidth="1"/>
    <col min="9959" max="9962" width="21.5" style="178" customWidth="1"/>
    <col min="9963" max="9963" width="2.5" style="178" customWidth="1"/>
    <col min="9964" max="9964" width="16.1640625" style="178" customWidth="1"/>
    <col min="9965" max="9965" width="14.6640625" style="178" customWidth="1"/>
    <col min="9966" max="9968" width="13.33203125" style="178" customWidth="1"/>
    <col min="9969" max="9969" width="11.83203125" style="178" bestFit="1" customWidth="1"/>
    <col min="9970" max="9973" width="18.33203125" style="178" customWidth="1"/>
    <col min="9974" max="9974" width="12.1640625" style="178" bestFit="1" customWidth="1"/>
    <col min="9975" max="9978" width="10.83203125" style="178" bestFit="1" customWidth="1"/>
    <col min="9979" max="9979" width="11.83203125" style="178" bestFit="1" customWidth="1"/>
    <col min="9980" max="9983" width="10.83203125" style="178" bestFit="1" customWidth="1"/>
    <col min="9984" max="10213" width="9.33203125" style="178"/>
    <col min="10214" max="10214" width="19.5" style="178" customWidth="1"/>
    <col min="10215" max="10218" width="21.5" style="178" customWidth="1"/>
    <col min="10219" max="10219" width="2.5" style="178" customWidth="1"/>
    <col min="10220" max="10220" width="16.1640625" style="178" customWidth="1"/>
    <col min="10221" max="10221" width="14.6640625" style="178" customWidth="1"/>
    <col min="10222" max="10224" width="13.33203125" style="178" customWidth="1"/>
    <col min="10225" max="10225" width="11.83203125" style="178" bestFit="1" customWidth="1"/>
    <col min="10226" max="10229" width="18.33203125" style="178" customWidth="1"/>
    <col min="10230" max="10230" width="12.1640625" style="178" bestFit="1" customWidth="1"/>
    <col min="10231" max="10234" width="10.83203125" style="178" bestFit="1" customWidth="1"/>
    <col min="10235" max="10235" width="11.83203125" style="178" bestFit="1" customWidth="1"/>
    <col min="10236" max="10239" width="10.83203125" style="178" bestFit="1" customWidth="1"/>
    <col min="10240" max="10469" width="9.33203125" style="178"/>
    <col min="10470" max="10470" width="19.5" style="178" customWidth="1"/>
    <col min="10471" max="10474" width="21.5" style="178" customWidth="1"/>
    <col min="10475" max="10475" width="2.5" style="178" customWidth="1"/>
    <col min="10476" max="10476" width="16.1640625" style="178" customWidth="1"/>
    <col min="10477" max="10477" width="14.6640625" style="178" customWidth="1"/>
    <col min="10478" max="10480" width="13.33203125" style="178" customWidth="1"/>
    <col min="10481" max="10481" width="11.83203125" style="178" bestFit="1" customWidth="1"/>
    <col min="10482" max="10485" width="18.33203125" style="178" customWidth="1"/>
    <col min="10486" max="10486" width="12.1640625" style="178" bestFit="1" customWidth="1"/>
    <col min="10487" max="10490" width="10.83203125" style="178" bestFit="1" customWidth="1"/>
    <col min="10491" max="10491" width="11.83203125" style="178" bestFit="1" customWidth="1"/>
    <col min="10492" max="10495" width="10.83203125" style="178" bestFit="1" customWidth="1"/>
    <col min="10496" max="10725" width="9.33203125" style="178"/>
    <col min="10726" max="10726" width="19.5" style="178" customWidth="1"/>
    <col min="10727" max="10730" width="21.5" style="178" customWidth="1"/>
    <col min="10731" max="10731" width="2.5" style="178" customWidth="1"/>
    <col min="10732" max="10732" width="16.1640625" style="178" customWidth="1"/>
    <col min="10733" max="10733" width="14.6640625" style="178" customWidth="1"/>
    <col min="10734" max="10736" width="13.33203125" style="178" customWidth="1"/>
    <col min="10737" max="10737" width="11.83203125" style="178" bestFit="1" customWidth="1"/>
    <col min="10738" max="10741" width="18.33203125" style="178" customWidth="1"/>
    <col min="10742" max="10742" width="12.1640625" style="178" bestFit="1" customWidth="1"/>
    <col min="10743" max="10746" width="10.83203125" style="178" bestFit="1" customWidth="1"/>
    <col min="10747" max="10747" width="11.83203125" style="178" bestFit="1" customWidth="1"/>
    <col min="10748" max="10751" width="10.83203125" style="178" bestFit="1" customWidth="1"/>
    <col min="10752" max="10981" width="9.33203125" style="178"/>
    <col min="10982" max="10982" width="19.5" style="178" customWidth="1"/>
    <col min="10983" max="10986" width="21.5" style="178" customWidth="1"/>
    <col min="10987" max="10987" width="2.5" style="178" customWidth="1"/>
    <col min="10988" max="10988" width="16.1640625" style="178" customWidth="1"/>
    <col min="10989" max="10989" width="14.6640625" style="178" customWidth="1"/>
    <col min="10990" max="10992" width="13.33203125" style="178" customWidth="1"/>
    <col min="10993" max="10993" width="11.83203125" style="178" bestFit="1" customWidth="1"/>
    <col min="10994" max="10997" width="18.33203125" style="178" customWidth="1"/>
    <col min="10998" max="10998" width="12.1640625" style="178" bestFit="1" customWidth="1"/>
    <col min="10999" max="11002" width="10.83203125" style="178" bestFit="1" customWidth="1"/>
    <col min="11003" max="11003" width="11.83203125" style="178" bestFit="1" customWidth="1"/>
    <col min="11004" max="11007" width="10.83203125" style="178" bestFit="1" customWidth="1"/>
    <col min="11008" max="11237" width="9.33203125" style="178"/>
    <col min="11238" max="11238" width="19.5" style="178" customWidth="1"/>
    <col min="11239" max="11242" width="21.5" style="178" customWidth="1"/>
    <col min="11243" max="11243" width="2.5" style="178" customWidth="1"/>
    <col min="11244" max="11244" width="16.1640625" style="178" customWidth="1"/>
    <col min="11245" max="11245" width="14.6640625" style="178" customWidth="1"/>
    <col min="11246" max="11248" width="13.33203125" style="178" customWidth="1"/>
    <col min="11249" max="11249" width="11.83203125" style="178" bestFit="1" customWidth="1"/>
    <col min="11250" max="11253" width="18.33203125" style="178" customWidth="1"/>
    <col min="11254" max="11254" width="12.1640625" style="178" bestFit="1" customWidth="1"/>
    <col min="11255" max="11258" width="10.83203125" style="178" bestFit="1" customWidth="1"/>
    <col min="11259" max="11259" width="11.83203125" style="178" bestFit="1" customWidth="1"/>
    <col min="11260" max="11263" width="10.83203125" style="178" bestFit="1" customWidth="1"/>
    <col min="11264" max="11493" width="9.33203125" style="178"/>
    <col min="11494" max="11494" width="19.5" style="178" customWidth="1"/>
    <col min="11495" max="11498" width="21.5" style="178" customWidth="1"/>
    <col min="11499" max="11499" width="2.5" style="178" customWidth="1"/>
    <col min="11500" max="11500" width="16.1640625" style="178" customWidth="1"/>
    <col min="11501" max="11501" width="14.6640625" style="178" customWidth="1"/>
    <col min="11502" max="11504" width="13.33203125" style="178" customWidth="1"/>
    <col min="11505" max="11505" width="11.83203125" style="178" bestFit="1" customWidth="1"/>
    <col min="11506" max="11509" width="18.33203125" style="178" customWidth="1"/>
    <col min="11510" max="11510" width="12.1640625" style="178" bestFit="1" customWidth="1"/>
    <col min="11511" max="11514" width="10.83203125" style="178" bestFit="1" customWidth="1"/>
    <col min="11515" max="11515" width="11.83203125" style="178" bestFit="1" customWidth="1"/>
    <col min="11516" max="11519" width="10.83203125" style="178" bestFit="1" customWidth="1"/>
    <col min="11520" max="11749" width="9.33203125" style="178"/>
    <col min="11750" max="11750" width="19.5" style="178" customWidth="1"/>
    <col min="11751" max="11754" width="21.5" style="178" customWidth="1"/>
    <col min="11755" max="11755" width="2.5" style="178" customWidth="1"/>
    <col min="11756" max="11756" width="16.1640625" style="178" customWidth="1"/>
    <col min="11757" max="11757" width="14.6640625" style="178" customWidth="1"/>
    <col min="11758" max="11760" width="13.33203125" style="178" customWidth="1"/>
    <col min="11761" max="11761" width="11.83203125" style="178" bestFit="1" customWidth="1"/>
    <col min="11762" max="11765" width="18.33203125" style="178" customWidth="1"/>
    <col min="11766" max="11766" width="12.1640625" style="178" bestFit="1" customWidth="1"/>
    <col min="11767" max="11770" width="10.83203125" style="178" bestFit="1" customWidth="1"/>
    <col min="11771" max="11771" width="11.83203125" style="178" bestFit="1" customWidth="1"/>
    <col min="11772" max="11775" width="10.83203125" style="178" bestFit="1" customWidth="1"/>
    <col min="11776" max="12005" width="9.33203125" style="178"/>
    <col min="12006" max="12006" width="19.5" style="178" customWidth="1"/>
    <col min="12007" max="12010" width="21.5" style="178" customWidth="1"/>
    <col min="12011" max="12011" width="2.5" style="178" customWidth="1"/>
    <col min="12012" max="12012" width="16.1640625" style="178" customWidth="1"/>
    <col min="12013" max="12013" width="14.6640625" style="178" customWidth="1"/>
    <col min="12014" max="12016" width="13.33203125" style="178" customWidth="1"/>
    <col min="12017" max="12017" width="11.83203125" style="178" bestFit="1" customWidth="1"/>
    <col min="12018" max="12021" width="18.33203125" style="178" customWidth="1"/>
    <col min="12022" max="12022" width="12.1640625" style="178" bestFit="1" customWidth="1"/>
    <col min="12023" max="12026" width="10.83203125" style="178" bestFit="1" customWidth="1"/>
    <col min="12027" max="12027" width="11.83203125" style="178" bestFit="1" customWidth="1"/>
    <col min="12028" max="12031" width="10.83203125" style="178" bestFit="1" customWidth="1"/>
    <col min="12032" max="12261" width="9.33203125" style="178"/>
    <col min="12262" max="12262" width="19.5" style="178" customWidth="1"/>
    <col min="12263" max="12266" width="21.5" style="178" customWidth="1"/>
    <col min="12267" max="12267" width="2.5" style="178" customWidth="1"/>
    <col min="12268" max="12268" width="16.1640625" style="178" customWidth="1"/>
    <col min="12269" max="12269" width="14.6640625" style="178" customWidth="1"/>
    <col min="12270" max="12272" width="13.33203125" style="178" customWidth="1"/>
    <col min="12273" max="12273" width="11.83203125" style="178" bestFit="1" customWidth="1"/>
    <col min="12274" max="12277" width="18.33203125" style="178" customWidth="1"/>
    <col min="12278" max="12278" width="12.1640625" style="178" bestFit="1" customWidth="1"/>
    <col min="12279" max="12282" width="10.83203125" style="178" bestFit="1" customWidth="1"/>
    <col min="12283" max="12283" width="11.83203125" style="178" bestFit="1" customWidth="1"/>
    <col min="12284" max="12287" width="10.83203125" style="178" bestFit="1" customWidth="1"/>
    <col min="12288" max="12517" width="9.33203125" style="178"/>
    <col min="12518" max="12518" width="19.5" style="178" customWidth="1"/>
    <col min="12519" max="12522" width="21.5" style="178" customWidth="1"/>
    <col min="12523" max="12523" width="2.5" style="178" customWidth="1"/>
    <col min="12524" max="12524" width="16.1640625" style="178" customWidth="1"/>
    <col min="12525" max="12525" width="14.6640625" style="178" customWidth="1"/>
    <col min="12526" max="12528" width="13.33203125" style="178" customWidth="1"/>
    <col min="12529" max="12529" width="11.83203125" style="178" bestFit="1" customWidth="1"/>
    <col min="12530" max="12533" width="18.33203125" style="178" customWidth="1"/>
    <col min="12534" max="12534" width="12.1640625" style="178" bestFit="1" customWidth="1"/>
    <col min="12535" max="12538" width="10.83203125" style="178" bestFit="1" customWidth="1"/>
    <col min="12539" max="12539" width="11.83203125" style="178" bestFit="1" customWidth="1"/>
    <col min="12540" max="12543" width="10.83203125" style="178" bestFit="1" customWidth="1"/>
    <col min="12544" max="12773" width="9.33203125" style="178"/>
    <col min="12774" max="12774" width="19.5" style="178" customWidth="1"/>
    <col min="12775" max="12778" width="21.5" style="178" customWidth="1"/>
    <col min="12779" max="12779" width="2.5" style="178" customWidth="1"/>
    <col min="12780" max="12780" width="16.1640625" style="178" customWidth="1"/>
    <col min="12781" max="12781" width="14.6640625" style="178" customWidth="1"/>
    <col min="12782" max="12784" width="13.33203125" style="178" customWidth="1"/>
    <col min="12785" max="12785" width="11.83203125" style="178" bestFit="1" customWidth="1"/>
    <col min="12786" max="12789" width="18.33203125" style="178" customWidth="1"/>
    <col min="12790" max="12790" width="12.1640625" style="178" bestFit="1" customWidth="1"/>
    <col min="12791" max="12794" width="10.83203125" style="178" bestFit="1" customWidth="1"/>
    <col min="12795" max="12795" width="11.83203125" style="178" bestFit="1" customWidth="1"/>
    <col min="12796" max="12799" width="10.83203125" style="178" bestFit="1" customWidth="1"/>
    <col min="12800" max="13029" width="9.33203125" style="178"/>
    <col min="13030" max="13030" width="19.5" style="178" customWidth="1"/>
    <col min="13031" max="13034" width="21.5" style="178" customWidth="1"/>
    <col min="13035" max="13035" width="2.5" style="178" customWidth="1"/>
    <col min="13036" max="13036" width="16.1640625" style="178" customWidth="1"/>
    <col min="13037" max="13037" width="14.6640625" style="178" customWidth="1"/>
    <col min="13038" max="13040" width="13.33203125" style="178" customWidth="1"/>
    <col min="13041" max="13041" width="11.83203125" style="178" bestFit="1" customWidth="1"/>
    <col min="13042" max="13045" width="18.33203125" style="178" customWidth="1"/>
    <col min="13046" max="13046" width="12.1640625" style="178" bestFit="1" customWidth="1"/>
    <col min="13047" max="13050" width="10.83203125" style="178" bestFit="1" customWidth="1"/>
    <col min="13051" max="13051" width="11.83203125" style="178" bestFit="1" customWidth="1"/>
    <col min="13052" max="13055" width="10.83203125" style="178" bestFit="1" customWidth="1"/>
    <col min="13056" max="13285" width="9.33203125" style="178"/>
    <col min="13286" max="13286" width="19.5" style="178" customWidth="1"/>
    <col min="13287" max="13290" width="21.5" style="178" customWidth="1"/>
    <col min="13291" max="13291" width="2.5" style="178" customWidth="1"/>
    <col min="13292" max="13292" width="16.1640625" style="178" customWidth="1"/>
    <col min="13293" max="13293" width="14.6640625" style="178" customWidth="1"/>
    <col min="13294" max="13296" width="13.33203125" style="178" customWidth="1"/>
    <col min="13297" max="13297" width="11.83203125" style="178" bestFit="1" customWidth="1"/>
    <col min="13298" max="13301" width="18.33203125" style="178" customWidth="1"/>
    <col min="13302" max="13302" width="12.1640625" style="178" bestFit="1" customWidth="1"/>
    <col min="13303" max="13306" width="10.83203125" style="178" bestFit="1" customWidth="1"/>
    <col min="13307" max="13307" width="11.83203125" style="178" bestFit="1" customWidth="1"/>
    <col min="13308" max="13311" width="10.83203125" style="178" bestFit="1" customWidth="1"/>
    <col min="13312" max="13541" width="9.33203125" style="178"/>
    <col min="13542" max="13542" width="19.5" style="178" customWidth="1"/>
    <col min="13543" max="13546" width="21.5" style="178" customWidth="1"/>
    <col min="13547" max="13547" width="2.5" style="178" customWidth="1"/>
    <col min="13548" max="13548" width="16.1640625" style="178" customWidth="1"/>
    <col min="13549" max="13549" width="14.6640625" style="178" customWidth="1"/>
    <col min="13550" max="13552" width="13.33203125" style="178" customWidth="1"/>
    <col min="13553" max="13553" width="11.83203125" style="178" bestFit="1" customWidth="1"/>
    <col min="13554" max="13557" width="18.33203125" style="178" customWidth="1"/>
    <col min="13558" max="13558" width="12.1640625" style="178" bestFit="1" customWidth="1"/>
    <col min="13559" max="13562" width="10.83203125" style="178" bestFit="1" customWidth="1"/>
    <col min="13563" max="13563" width="11.83203125" style="178" bestFit="1" customWidth="1"/>
    <col min="13564" max="13567" width="10.83203125" style="178" bestFit="1" customWidth="1"/>
    <col min="13568" max="13797" width="9.33203125" style="178"/>
    <col min="13798" max="13798" width="19.5" style="178" customWidth="1"/>
    <col min="13799" max="13802" width="21.5" style="178" customWidth="1"/>
    <col min="13803" max="13803" width="2.5" style="178" customWidth="1"/>
    <col min="13804" max="13804" width="16.1640625" style="178" customWidth="1"/>
    <col min="13805" max="13805" width="14.6640625" style="178" customWidth="1"/>
    <col min="13806" max="13808" width="13.33203125" style="178" customWidth="1"/>
    <col min="13809" max="13809" width="11.83203125" style="178" bestFit="1" customWidth="1"/>
    <col min="13810" max="13813" width="18.33203125" style="178" customWidth="1"/>
    <col min="13814" max="13814" width="12.1640625" style="178" bestFit="1" customWidth="1"/>
    <col min="13815" max="13818" width="10.83203125" style="178" bestFit="1" customWidth="1"/>
    <col min="13819" max="13819" width="11.83203125" style="178" bestFit="1" customWidth="1"/>
    <col min="13820" max="13823" width="10.83203125" style="178" bestFit="1" customWidth="1"/>
    <col min="13824" max="14053" width="9.33203125" style="178"/>
    <col min="14054" max="14054" width="19.5" style="178" customWidth="1"/>
    <col min="14055" max="14058" width="21.5" style="178" customWidth="1"/>
    <col min="14059" max="14059" width="2.5" style="178" customWidth="1"/>
    <col min="14060" max="14060" width="16.1640625" style="178" customWidth="1"/>
    <col min="14061" max="14061" width="14.6640625" style="178" customWidth="1"/>
    <col min="14062" max="14064" width="13.33203125" style="178" customWidth="1"/>
    <col min="14065" max="14065" width="11.83203125" style="178" bestFit="1" customWidth="1"/>
    <col min="14066" max="14069" width="18.33203125" style="178" customWidth="1"/>
    <col min="14070" max="14070" width="12.1640625" style="178" bestFit="1" customWidth="1"/>
    <col min="14071" max="14074" width="10.83203125" style="178" bestFit="1" customWidth="1"/>
    <col min="14075" max="14075" width="11.83203125" style="178" bestFit="1" customWidth="1"/>
    <col min="14076" max="14079" width="10.83203125" style="178" bestFit="1" customWidth="1"/>
    <col min="14080" max="14309" width="9.33203125" style="178"/>
    <col min="14310" max="14310" width="19.5" style="178" customWidth="1"/>
    <col min="14311" max="14314" width="21.5" style="178" customWidth="1"/>
    <col min="14315" max="14315" width="2.5" style="178" customWidth="1"/>
    <col min="14316" max="14316" width="16.1640625" style="178" customWidth="1"/>
    <col min="14317" max="14317" width="14.6640625" style="178" customWidth="1"/>
    <col min="14318" max="14320" width="13.33203125" style="178" customWidth="1"/>
    <col min="14321" max="14321" width="11.83203125" style="178" bestFit="1" customWidth="1"/>
    <col min="14322" max="14325" width="18.33203125" style="178" customWidth="1"/>
    <col min="14326" max="14326" width="12.1640625" style="178" bestFit="1" customWidth="1"/>
    <col min="14327" max="14330" width="10.83203125" style="178" bestFit="1" customWidth="1"/>
    <col min="14331" max="14331" width="11.83203125" style="178" bestFit="1" customWidth="1"/>
    <col min="14332" max="14335" width="10.83203125" style="178" bestFit="1" customWidth="1"/>
    <col min="14336" max="14565" width="9.33203125" style="178"/>
    <col min="14566" max="14566" width="19.5" style="178" customWidth="1"/>
    <col min="14567" max="14570" width="21.5" style="178" customWidth="1"/>
    <col min="14571" max="14571" width="2.5" style="178" customWidth="1"/>
    <col min="14572" max="14572" width="16.1640625" style="178" customWidth="1"/>
    <col min="14573" max="14573" width="14.6640625" style="178" customWidth="1"/>
    <col min="14574" max="14576" width="13.33203125" style="178" customWidth="1"/>
    <col min="14577" max="14577" width="11.83203125" style="178" bestFit="1" customWidth="1"/>
    <col min="14578" max="14581" width="18.33203125" style="178" customWidth="1"/>
    <col min="14582" max="14582" width="12.1640625" style="178" bestFit="1" customWidth="1"/>
    <col min="14583" max="14586" width="10.83203125" style="178" bestFit="1" customWidth="1"/>
    <col min="14587" max="14587" width="11.83203125" style="178" bestFit="1" customWidth="1"/>
    <col min="14588" max="14591" width="10.83203125" style="178" bestFit="1" customWidth="1"/>
    <col min="14592" max="14821" width="9.33203125" style="178"/>
    <col min="14822" max="14822" width="19.5" style="178" customWidth="1"/>
    <col min="14823" max="14826" width="21.5" style="178" customWidth="1"/>
    <col min="14827" max="14827" width="2.5" style="178" customWidth="1"/>
    <col min="14828" max="14828" width="16.1640625" style="178" customWidth="1"/>
    <col min="14829" max="14829" width="14.6640625" style="178" customWidth="1"/>
    <col min="14830" max="14832" width="13.33203125" style="178" customWidth="1"/>
    <col min="14833" max="14833" width="11.83203125" style="178" bestFit="1" customWidth="1"/>
    <col min="14834" max="14837" width="18.33203125" style="178" customWidth="1"/>
    <col min="14838" max="14838" width="12.1640625" style="178" bestFit="1" customWidth="1"/>
    <col min="14839" max="14842" width="10.83203125" style="178" bestFit="1" customWidth="1"/>
    <col min="14843" max="14843" width="11.83203125" style="178" bestFit="1" customWidth="1"/>
    <col min="14844" max="14847" width="10.83203125" style="178" bestFit="1" customWidth="1"/>
    <col min="14848" max="15077" width="9.33203125" style="178"/>
    <col min="15078" max="15078" width="19.5" style="178" customWidth="1"/>
    <col min="15079" max="15082" width="21.5" style="178" customWidth="1"/>
    <col min="15083" max="15083" width="2.5" style="178" customWidth="1"/>
    <col min="15084" max="15084" width="16.1640625" style="178" customWidth="1"/>
    <col min="15085" max="15085" width="14.6640625" style="178" customWidth="1"/>
    <col min="15086" max="15088" width="13.33203125" style="178" customWidth="1"/>
    <col min="15089" max="15089" width="11.83203125" style="178" bestFit="1" customWidth="1"/>
    <col min="15090" max="15093" width="18.33203125" style="178" customWidth="1"/>
    <col min="15094" max="15094" width="12.1640625" style="178" bestFit="1" customWidth="1"/>
    <col min="15095" max="15098" width="10.83203125" style="178" bestFit="1" customWidth="1"/>
    <col min="15099" max="15099" width="11.83203125" style="178" bestFit="1" customWidth="1"/>
    <col min="15100" max="15103" width="10.83203125" style="178" bestFit="1" customWidth="1"/>
    <col min="15104" max="15333" width="9.33203125" style="178"/>
    <col min="15334" max="15334" width="19.5" style="178" customWidth="1"/>
    <col min="15335" max="15338" width="21.5" style="178" customWidth="1"/>
    <col min="15339" max="15339" width="2.5" style="178" customWidth="1"/>
    <col min="15340" max="15340" width="16.1640625" style="178" customWidth="1"/>
    <col min="15341" max="15341" width="14.6640625" style="178" customWidth="1"/>
    <col min="15342" max="15344" width="13.33203125" style="178" customWidth="1"/>
    <col min="15345" max="15345" width="11.83203125" style="178" bestFit="1" customWidth="1"/>
    <col min="15346" max="15349" width="18.33203125" style="178" customWidth="1"/>
    <col min="15350" max="15350" width="12.1640625" style="178" bestFit="1" customWidth="1"/>
    <col min="15351" max="15354" width="10.83203125" style="178" bestFit="1" customWidth="1"/>
    <col min="15355" max="15355" width="11.83203125" style="178" bestFit="1" customWidth="1"/>
    <col min="15356" max="15359" width="10.83203125" style="178" bestFit="1" customWidth="1"/>
    <col min="15360" max="15589" width="9.33203125" style="178"/>
    <col min="15590" max="15590" width="19.5" style="178" customWidth="1"/>
    <col min="15591" max="15594" width="21.5" style="178" customWidth="1"/>
    <col min="15595" max="15595" width="2.5" style="178" customWidth="1"/>
    <col min="15596" max="15596" width="16.1640625" style="178" customWidth="1"/>
    <col min="15597" max="15597" width="14.6640625" style="178" customWidth="1"/>
    <col min="15598" max="15600" width="13.33203125" style="178" customWidth="1"/>
    <col min="15601" max="15601" width="11.83203125" style="178" bestFit="1" customWidth="1"/>
    <col min="15602" max="15605" width="18.33203125" style="178" customWidth="1"/>
    <col min="15606" max="15606" width="12.1640625" style="178" bestFit="1" customWidth="1"/>
    <col min="15607" max="15610" width="10.83203125" style="178" bestFit="1" customWidth="1"/>
    <col min="15611" max="15611" width="11.83203125" style="178" bestFit="1" customWidth="1"/>
    <col min="15612" max="15615" width="10.83203125" style="178" bestFit="1" customWidth="1"/>
    <col min="15616" max="15845" width="9.33203125" style="178"/>
    <col min="15846" max="15846" width="19.5" style="178" customWidth="1"/>
    <col min="15847" max="15850" width="21.5" style="178" customWidth="1"/>
    <col min="15851" max="15851" width="2.5" style="178" customWidth="1"/>
    <col min="15852" max="15852" width="16.1640625" style="178" customWidth="1"/>
    <col min="15853" max="15853" width="14.6640625" style="178" customWidth="1"/>
    <col min="15854" max="15856" width="13.33203125" style="178" customWidth="1"/>
    <col min="15857" max="15857" width="11.83203125" style="178" bestFit="1" customWidth="1"/>
    <col min="15858" max="15861" width="18.33203125" style="178" customWidth="1"/>
    <col min="15862" max="15862" width="12.1640625" style="178" bestFit="1" customWidth="1"/>
    <col min="15863" max="15866" width="10.83203125" style="178" bestFit="1" customWidth="1"/>
    <col min="15867" max="15867" width="11.83203125" style="178" bestFit="1" customWidth="1"/>
    <col min="15868" max="15871" width="10.83203125" style="178" bestFit="1" customWidth="1"/>
    <col min="15872" max="16101" width="9.33203125" style="178"/>
    <col min="16102" max="16102" width="19.5" style="178" customWidth="1"/>
    <col min="16103" max="16106" width="21.5" style="178" customWidth="1"/>
    <col min="16107" max="16107" width="2.5" style="178" customWidth="1"/>
    <col min="16108" max="16108" width="16.1640625" style="178" customWidth="1"/>
    <col min="16109" max="16109" width="14.6640625" style="178" customWidth="1"/>
    <col min="16110" max="16112" width="13.33203125" style="178" customWidth="1"/>
    <col min="16113" max="16113" width="11.83203125" style="178" bestFit="1" customWidth="1"/>
    <col min="16114" max="16117" width="18.33203125" style="178" customWidth="1"/>
    <col min="16118" max="16118" width="12.1640625" style="178" bestFit="1" customWidth="1"/>
    <col min="16119" max="16122" width="10.83203125" style="178" bestFit="1" customWidth="1"/>
    <col min="16123" max="16123" width="11.83203125" style="178" bestFit="1" customWidth="1"/>
    <col min="16124" max="16127" width="10.83203125" style="178" bestFit="1" customWidth="1"/>
    <col min="16128" max="16384" width="9.33203125" style="178"/>
  </cols>
  <sheetData>
    <row r="1" spans="1:5" ht="12.75" customHeight="1" x14ac:dyDescent="0.2">
      <c r="A1" s="235" t="s">
        <v>41</v>
      </c>
      <c r="B1" s="7"/>
    </row>
    <row r="2" spans="1:5" ht="12.75" customHeight="1" x14ac:dyDescent="0.2">
      <c r="A2" s="176" t="s">
        <v>918</v>
      </c>
      <c r="B2" s="7"/>
    </row>
    <row r="3" spans="1:5" ht="12.75" customHeight="1" x14ac:dyDescent="0.2">
      <c r="A3" s="235" t="s">
        <v>940</v>
      </c>
      <c r="B3" s="149"/>
    </row>
    <row r="4" spans="1:5" ht="12.75" customHeight="1" x14ac:dyDescent="0.2">
      <c r="A4" s="149" t="s">
        <v>941</v>
      </c>
      <c r="C4" s="148"/>
    </row>
    <row r="5" spans="1:5" ht="12.75" customHeight="1" x14ac:dyDescent="0.2">
      <c r="A5" s="178" t="s">
        <v>942</v>
      </c>
      <c r="C5" s="148"/>
    </row>
    <row r="6" spans="1:5" ht="12.75" customHeight="1" x14ac:dyDescent="0.2">
      <c r="A6" s="149" t="s">
        <v>943</v>
      </c>
      <c r="B6" s="7"/>
      <c r="C6" s="148"/>
    </row>
    <row r="7" spans="1:5" s="172" customFormat="1" ht="12.75" customHeight="1" x14ac:dyDescent="0.2">
      <c r="A7" s="149" t="s">
        <v>0</v>
      </c>
      <c r="C7" s="148"/>
      <c r="D7" s="234"/>
    </row>
    <row r="8" spans="1:5" s="172" customFormat="1" ht="12.75" customHeight="1" x14ac:dyDescent="0.2">
      <c r="A8" s="149"/>
      <c r="B8" s="147"/>
      <c r="C8" s="147"/>
      <c r="D8" s="232"/>
    </row>
    <row r="9" spans="1:5" s="172" customFormat="1" ht="12.75" customHeight="1" x14ac:dyDescent="0.2">
      <c r="A9" s="146"/>
      <c r="B9" s="145" t="s">
        <v>944</v>
      </c>
      <c r="C9" s="145" t="s">
        <v>931</v>
      </c>
      <c r="D9" s="145" t="s">
        <v>131</v>
      </c>
      <c r="E9" s="215" t="s">
        <v>945</v>
      </c>
    </row>
    <row r="10" spans="1:5" ht="12.75" customHeight="1" x14ac:dyDescent="0.2">
      <c r="A10" s="144">
        <v>37987</v>
      </c>
      <c r="B10" s="162">
        <v>-1.01</v>
      </c>
      <c r="C10" s="162">
        <v>0.12</v>
      </c>
      <c r="D10" s="162">
        <v>2.36</v>
      </c>
      <c r="E10" s="143">
        <v>0.3</v>
      </c>
    </row>
    <row r="11" spans="1:5" ht="12.75" customHeight="1" x14ac:dyDescent="0.2">
      <c r="A11" s="144">
        <v>38018</v>
      </c>
      <c r="B11" s="162">
        <v>-0.68</v>
      </c>
      <c r="C11" s="162">
        <v>0.38</v>
      </c>
      <c r="D11" s="162">
        <v>2.68</v>
      </c>
      <c r="E11" s="143">
        <v>-0.1</v>
      </c>
    </row>
    <row r="12" spans="1:5" ht="12.75" customHeight="1" x14ac:dyDescent="0.2">
      <c r="A12" s="144">
        <v>38047</v>
      </c>
      <c r="B12" s="162">
        <v>-0.73</v>
      </c>
      <c r="C12" s="162">
        <v>0.32</v>
      </c>
      <c r="D12" s="162">
        <v>2.83</v>
      </c>
      <c r="E12" s="143">
        <v>0.1</v>
      </c>
    </row>
    <row r="13" spans="1:5" ht="12.75" customHeight="1" x14ac:dyDescent="0.2">
      <c r="A13" s="144">
        <v>38078</v>
      </c>
      <c r="B13" s="162">
        <v>-1.26</v>
      </c>
      <c r="C13" s="162">
        <v>-0.04</v>
      </c>
      <c r="D13" s="162">
        <v>2.83</v>
      </c>
      <c r="E13" s="143">
        <v>0.4</v>
      </c>
    </row>
    <row r="14" spans="1:5" ht="12.75" customHeight="1" x14ac:dyDescent="0.2">
      <c r="A14" s="144">
        <v>38108</v>
      </c>
      <c r="B14" s="162">
        <v>-1.84</v>
      </c>
      <c r="C14" s="162">
        <v>-0.46</v>
      </c>
      <c r="D14" s="162">
        <v>2.73</v>
      </c>
      <c r="E14" s="143">
        <v>0.5</v>
      </c>
    </row>
    <row r="15" spans="1:5" ht="12.75" customHeight="1" x14ac:dyDescent="0.2">
      <c r="A15" s="144">
        <v>38139</v>
      </c>
      <c r="B15" s="162">
        <v>-2.09</v>
      </c>
      <c r="C15" s="162">
        <v>-0.37</v>
      </c>
      <c r="D15" s="162">
        <v>2.72</v>
      </c>
      <c r="E15" s="143">
        <v>0</v>
      </c>
    </row>
    <row r="16" spans="1:5" ht="12.75" customHeight="1" x14ac:dyDescent="0.2">
      <c r="A16" s="144">
        <v>38169</v>
      </c>
      <c r="B16" s="162">
        <v>-1.64</v>
      </c>
      <c r="C16" s="162">
        <v>-0.28000000000000003</v>
      </c>
      <c r="D16" s="162">
        <v>3.11</v>
      </c>
      <c r="E16" s="143">
        <v>0.2</v>
      </c>
    </row>
    <row r="17" spans="1:5" ht="12.75" customHeight="1" x14ac:dyDescent="0.2">
      <c r="A17" s="144">
        <v>38200</v>
      </c>
      <c r="B17" s="162">
        <v>-1.0900000000000001</v>
      </c>
      <c r="C17" s="162">
        <v>-0.28999999999999998</v>
      </c>
      <c r="D17" s="162">
        <v>3.33</v>
      </c>
      <c r="E17" s="143">
        <v>0.2</v>
      </c>
    </row>
    <row r="18" spans="1:5" ht="12.75" customHeight="1" x14ac:dyDescent="0.2">
      <c r="A18" s="144">
        <v>38231</v>
      </c>
      <c r="B18" s="162">
        <v>-0.92</v>
      </c>
      <c r="C18" s="162">
        <v>-0.11</v>
      </c>
      <c r="D18" s="162">
        <v>3.58</v>
      </c>
      <c r="E18" s="143">
        <v>0.1</v>
      </c>
    </row>
    <row r="19" spans="1:5" ht="12.75" customHeight="1" x14ac:dyDescent="0.2">
      <c r="A19" s="144">
        <v>38261</v>
      </c>
      <c r="B19" s="162">
        <v>-1.4</v>
      </c>
      <c r="C19" s="162">
        <v>-0.36</v>
      </c>
      <c r="D19" s="162">
        <v>3.47</v>
      </c>
      <c r="E19" s="143">
        <v>-0.49</v>
      </c>
    </row>
    <row r="20" spans="1:5" ht="12.75" customHeight="1" x14ac:dyDescent="0.2">
      <c r="A20" s="144">
        <v>38292</v>
      </c>
      <c r="B20" s="162">
        <v>-1.64</v>
      </c>
      <c r="C20" s="162">
        <v>-0.2</v>
      </c>
      <c r="D20" s="162">
        <v>3.26</v>
      </c>
      <c r="E20" s="143">
        <v>-0.79</v>
      </c>
    </row>
    <row r="21" spans="1:5" ht="12.75" customHeight="1" x14ac:dyDescent="0.2">
      <c r="A21" s="144">
        <v>38322</v>
      </c>
      <c r="B21" s="162">
        <v>-1.1499999999999999</v>
      </c>
      <c r="C21" s="162">
        <v>-0.35</v>
      </c>
      <c r="D21" s="162">
        <v>3.06</v>
      </c>
      <c r="E21" s="143">
        <v>-0.2</v>
      </c>
    </row>
    <row r="22" spans="1:5" ht="12.75" customHeight="1" x14ac:dyDescent="0.2">
      <c r="A22" s="144">
        <v>38353</v>
      </c>
      <c r="B22" s="162">
        <v>-0.57999999999999996</v>
      </c>
      <c r="C22" s="162">
        <v>7.0000000000000007E-2</v>
      </c>
      <c r="D22" s="162">
        <v>3.05</v>
      </c>
      <c r="E22" s="143">
        <v>-0.3</v>
      </c>
    </row>
    <row r="23" spans="1:5" ht="12.75" customHeight="1" x14ac:dyDescent="0.2">
      <c r="A23" s="144">
        <v>38384</v>
      </c>
      <c r="B23" s="162">
        <v>-0.55000000000000004</v>
      </c>
      <c r="C23" s="162">
        <v>-0.1</v>
      </c>
      <c r="D23" s="162">
        <v>3.05</v>
      </c>
      <c r="E23" s="143">
        <v>-0.1</v>
      </c>
    </row>
    <row r="24" spans="1:5" ht="12.75" customHeight="1" x14ac:dyDescent="0.2">
      <c r="A24" s="144">
        <v>38412</v>
      </c>
      <c r="B24" s="162">
        <v>-0.6</v>
      </c>
      <c r="C24" s="162">
        <v>-0.08</v>
      </c>
      <c r="D24" s="162">
        <v>2.75</v>
      </c>
      <c r="E24" s="143">
        <v>-0.2</v>
      </c>
    </row>
    <row r="25" spans="1:5" ht="12.75" customHeight="1" x14ac:dyDescent="0.2">
      <c r="A25" s="144">
        <v>38443</v>
      </c>
      <c r="B25" s="162">
        <v>-0.59</v>
      </c>
      <c r="C25" s="162">
        <v>-0.08</v>
      </c>
      <c r="D25" s="162">
        <v>2.75</v>
      </c>
      <c r="E25" s="143">
        <v>-0.3</v>
      </c>
    </row>
    <row r="26" spans="1:5" ht="12.75" customHeight="1" x14ac:dyDescent="0.2">
      <c r="A26" s="144">
        <v>38473</v>
      </c>
      <c r="B26" s="162">
        <v>0.12</v>
      </c>
      <c r="C26" s="162">
        <v>0.01</v>
      </c>
      <c r="D26" s="162">
        <v>2.76</v>
      </c>
      <c r="E26" s="143">
        <v>-0.2</v>
      </c>
    </row>
    <row r="27" spans="1:5" ht="12.75" customHeight="1" x14ac:dyDescent="0.2">
      <c r="A27" s="144">
        <v>38504</v>
      </c>
      <c r="B27" s="162">
        <v>0.46</v>
      </c>
      <c r="C27" s="162">
        <v>-7.0000000000000007E-2</v>
      </c>
      <c r="D27" s="162">
        <v>2.76</v>
      </c>
      <c r="E27" s="143">
        <v>0.4</v>
      </c>
    </row>
    <row r="28" spans="1:5" ht="12.75" customHeight="1" x14ac:dyDescent="0.2">
      <c r="A28" s="144">
        <v>38534</v>
      </c>
      <c r="B28" s="162">
        <v>0.18</v>
      </c>
      <c r="C28" s="162">
        <v>-0.16</v>
      </c>
      <c r="D28" s="162">
        <v>2.34</v>
      </c>
      <c r="E28" s="143">
        <v>0.2</v>
      </c>
    </row>
    <row r="29" spans="1:5" ht="12.75" customHeight="1" x14ac:dyDescent="0.2">
      <c r="A29" s="144">
        <v>38565</v>
      </c>
      <c r="B29" s="162">
        <v>-0.2</v>
      </c>
      <c r="C29" s="162">
        <v>-0.24</v>
      </c>
      <c r="D29" s="162">
        <v>2.14</v>
      </c>
      <c r="E29" s="143">
        <v>0.4</v>
      </c>
    </row>
    <row r="30" spans="1:5" ht="12.75" customHeight="1" x14ac:dyDescent="0.2">
      <c r="A30" s="144">
        <v>38596</v>
      </c>
      <c r="B30" s="162">
        <v>-1.0900000000000001</v>
      </c>
      <c r="C30" s="162">
        <v>-0.56999999999999995</v>
      </c>
      <c r="D30" s="162">
        <v>2.0099999999999998</v>
      </c>
      <c r="E30" s="143">
        <v>0.3</v>
      </c>
    </row>
    <row r="31" spans="1:5" ht="12.75" customHeight="1" x14ac:dyDescent="0.2">
      <c r="A31" s="144">
        <v>38626</v>
      </c>
      <c r="B31" s="162">
        <v>-0.57999999999999996</v>
      </c>
      <c r="C31" s="162">
        <v>-0.48</v>
      </c>
      <c r="D31" s="162">
        <v>2.11</v>
      </c>
      <c r="E31" s="143">
        <v>0.7</v>
      </c>
    </row>
    <row r="32" spans="1:5" ht="12.75" customHeight="1" x14ac:dyDescent="0.2">
      <c r="A32" s="144">
        <v>38657</v>
      </c>
      <c r="B32" s="162">
        <v>0.64</v>
      </c>
      <c r="C32" s="162">
        <v>-0.31</v>
      </c>
      <c r="D32" s="162">
        <v>2.3199999999999998</v>
      </c>
      <c r="E32" s="143">
        <v>0.9</v>
      </c>
    </row>
    <row r="33" spans="1:5" ht="12.75" customHeight="1" x14ac:dyDescent="0.2">
      <c r="A33" s="144">
        <v>38687</v>
      </c>
      <c r="B33" s="162">
        <v>0.79</v>
      </c>
      <c r="C33" s="162">
        <v>0.02</v>
      </c>
      <c r="D33" s="162">
        <v>2.5299999999999998</v>
      </c>
      <c r="E33" s="143">
        <v>0.2</v>
      </c>
    </row>
    <row r="34" spans="1:5" ht="12.75" customHeight="1" x14ac:dyDescent="0.2">
      <c r="A34" s="144">
        <v>38718</v>
      </c>
      <c r="B34" s="162">
        <v>0.23</v>
      </c>
      <c r="C34" s="162">
        <v>-0.14000000000000001</v>
      </c>
      <c r="D34" s="162">
        <v>2.52</v>
      </c>
      <c r="E34" s="143">
        <v>0.1</v>
      </c>
    </row>
    <row r="35" spans="1:5" ht="12.75" customHeight="1" x14ac:dyDescent="0.2">
      <c r="A35" s="144">
        <v>38749</v>
      </c>
      <c r="B35" s="162">
        <v>0.83</v>
      </c>
      <c r="C35" s="162">
        <v>-0.08</v>
      </c>
      <c r="D35" s="162">
        <v>2.33</v>
      </c>
      <c r="E35" s="143">
        <v>0.1</v>
      </c>
    </row>
    <row r="36" spans="1:5" ht="12.75" customHeight="1" x14ac:dyDescent="0.2">
      <c r="A36" s="144">
        <v>38777</v>
      </c>
      <c r="B36" s="162">
        <v>1.0900000000000001</v>
      </c>
      <c r="C36" s="162">
        <v>0.26</v>
      </c>
      <c r="D36" s="162">
        <v>2.64</v>
      </c>
      <c r="E36" s="143">
        <v>0.2</v>
      </c>
    </row>
    <row r="37" spans="1:5" ht="12.75" customHeight="1" x14ac:dyDescent="0.2">
      <c r="A37" s="144">
        <v>38808</v>
      </c>
      <c r="B37" s="162">
        <v>1.1000000000000001</v>
      </c>
      <c r="C37" s="162">
        <v>0.04</v>
      </c>
      <c r="D37" s="162">
        <v>2.44</v>
      </c>
      <c r="E37" s="143">
        <v>0.2</v>
      </c>
    </row>
    <row r="38" spans="1:5" ht="12.75" customHeight="1" x14ac:dyDescent="0.2">
      <c r="A38" s="144">
        <v>38838</v>
      </c>
      <c r="B38" s="162">
        <v>0.91</v>
      </c>
      <c r="C38" s="162">
        <v>0.02</v>
      </c>
      <c r="D38" s="162">
        <v>2.25</v>
      </c>
      <c r="E38" s="143">
        <v>-0.08</v>
      </c>
    </row>
    <row r="39" spans="1:5" ht="12.75" customHeight="1" x14ac:dyDescent="0.2">
      <c r="A39" s="144">
        <v>38869</v>
      </c>
      <c r="B39" s="162">
        <v>0.81</v>
      </c>
      <c r="C39" s="162">
        <v>0.21</v>
      </c>
      <c r="D39" s="162">
        <v>1.95</v>
      </c>
      <c r="E39" s="143">
        <v>-0.46</v>
      </c>
    </row>
    <row r="40" spans="1:5" ht="12.75" customHeight="1" x14ac:dyDescent="0.2">
      <c r="A40" s="144">
        <v>38899</v>
      </c>
      <c r="B40" s="162">
        <v>1.1000000000000001</v>
      </c>
      <c r="C40" s="162">
        <v>0.31</v>
      </c>
      <c r="D40" s="162">
        <v>2.0499999999999998</v>
      </c>
      <c r="E40" s="143">
        <v>-0.15</v>
      </c>
    </row>
    <row r="41" spans="1:5" ht="12.75" customHeight="1" x14ac:dyDescent="0.2">
      <c r="A41" s="144">
        <v>38930</v>
      </c>
      <c r="B41" s="162">
        <v>1.27</v>
      </c>
      <c r="C41" s="162">
        <v>0.7</v>
      </c>
      <c r="D41" s="162">
        <v>2.1800000000000002</v>
      </c>
      <c r="E41" s="143">
        <v>-0.65</v>
      </c>
    </row>
    <row r="42" spans="1:5" ht="12.75" customHeight="1" x14ac:dyDescent="0.2">
      <c r="A42" s="144">
        <v>38961</v>
      </c>
      <c r="B42" s="162">
        <v>3.17</v>
      </c>
      <c r="C42" s="162">
        <v>1.23</v>
      </c>
      <c r="D42" s="162">
        <v>2.31</v>
      </c>
      <c r="E42" s="143">
        <v>-0.34</v>
      </c>
    </row>
    <row r="43" spans="1:5" ht="12.75" customHeight="1" x14ac:dyDescent="0.2">
      <c r="A43" s="144">
        <v>38991</v>
      </c>
      <c r="B43" s="162">
        <v>3.79</v>
      </c>
      <c r="C43" s="162">
        <v>1.63</v>
      </c>
      <c r="D43" s="162">
        <v>2.21</v>
      </c>
      <c r="E43" s="143">
        <v>-0.15</v>
      </c>
    </row>
    <row r="44" spans="1:5" ht="12.75" customHeight="1" x14ac:dyDescent="0.2">
      <c r="A44" s="144">
        <v>39022</v>
      </c>
      <c r="B44" s="162">
        <v>3.22</v>
      </c>
      <c r="C44" s="162">
        <v>1.36</v>
      </c>
      <c r="D44" s="162">
        <v>2.19</v>
      </c>
      <c r="E44" s="143">
        <v>-0.04</v>
      </c>
    </row>
    <row r="45" spans="1:5" ht="12.75" customHeight="1" x14ac:dyDescent="0.2">
      <c r="A45" s="144">
        <v>39052</v>
      </c>
      <c r="B45" s="162">
        <v>2.66</v>
      </c>
      <c r="C45" s="162">
        <v>1.5</v>
      </c>
      <c r="D45" s="162">
        <v>1.97</v>
      </c>
      <c r="E45" s="143">
        <v>-0.04</v>
      </c>
    </row>
    <row r="46" spans="1:5" ht="12.75" customHeight="1" x14ac:dyDescent="0.2">
      <c r="A46" s="144">
        <v>39083</v>
      </c>
      <c r="B46" s="162">
        <v>3.11</v>
      </c>
      <c r="C46" s="162">
        <v>1.63</v>
      </c>
      <c r="D46" s="162">
        <v>2.41</v>
      </c>
      <c r="E46" s="143">
        <v>0.17</v>
      </c>
    </row>
    <row r="47" spans="1:5" ht="12.75" customHeight="1" x14ac:dyDescent="0.2">
      <c r="A47" s="144">
        <v>39114</v>
      </c>
      <c r="B47" s="162">
        <v>2.76</v>
      </c>
      <c r="C47" s="162">
        <v>1.63</v>
      </c>
      <c r="D47" s="162">
        <v>2.41</v>
      </c>
      <c r="E47" s="143">
        <v>0.55000000000000004</v>
      </c>
    </row>
    <row r="48" spans="1:5" ht="12.75" customHeight="1" x14ac:dyDescent="0.2">
      <c r="A48" s="144">
        <v>39142</v>
      </c>
      <c r="B48" s="162">
        <v>2.39</v>
      </c>
      <c r="C48" s="162">
        <v>1.72</v>
      </c>
      <c r="D48" s="162">
        <v>2.12</v>
      </c>
      <c r="E48" s="143">
        <v>0.61</v>
      </c>
    </row>
    <row r="49" spans="1:5" ht="12.75" customHeight="1" x14ac:dyDescent="0.2">
      <c r="A49" s="144">
        <v>39173</v>
      </c>
      <c r="B49" s="162">
        <v>2.59</v>
      </c>
      <c r="C49" s="162">
        <v>1.81</v>
      </c>
      <c r="D49" s="162">
        <v>2.4300000000000002</v>
      </c>
      <c r="E49" s="143">
        <v>0.51</v>
      </c>
    </row>
    <row r="50" spans="1:5" ht="12.75" customHeight="1" x14ac:dyDescent="0.2">
      <c r="A50" s="144">
        <v>39203</v>
      </c>
      <c r="B50" s="162">
        <v>2.4700000000000002</v>
      </c>
      <c r="C50" s="162">
        <v>1.84</v>
      </c>
      <c r="D50" s="162">
        <v>2.81</v>
      </c>
      <c r="E50" s="143">
        <v>0.42</v>
      </c>
    </row>
    <row r="51" spans="1:5" ht="12.75" customHeight="1" x14ac:dyDescent="0.2">
      <c r="A51" s="144">
        <v>39234</v>
      </c>
      <c r="B51" s="162">
        <v>2.4900000000000002</v>
      </c>
      <c r="C51" s="162">
        <v>2.0299999999999998</v>
      </c>
      <c r="D51" s="162">
        <v>2.99</v>
      </c>
      <c r="E51" s="143">
        <v>0.71</v>
      </c>
    </row>
    <row r="52" spans="1:5" ht="12.75" customHeight="1" x14ac:dyDescent="0.2">
      <c r="A52" s="144">
        <v>39264</v>
      </c>
      <c r="B52" s="162">
        <v>2.87</v>
      </c>
      <c r="C52" s="162">
        <v>2.1800000000000002</v>
      </c>
      <c r="D52" s="162">
        <v>3.79</v>
      </c>
      <c r="E52" s="143">
        <v>0.5</v>
      </c>
    </row>
    <row r="53" spans="1:5" ht="12.75" customHeight="1" x14ac:dyDescent="0.2">
      <c r="A53" s="144">
        <v>39295</v>
      </c>
      <c r="B53" s="162">
        <v>3.29</v>
      </c>
      <c r="C53" s="162">
        <v>2.2200000000000002</v>
      </c>
      <c r="D53" s="162">
        <v>3.93</v>
      </c>
      <c r="E53" s="143">
        <v>0.68</v>
      </c>
    </row>
    <row r="54" spans="1:5" ht="12.75" customHeight="1" x14ac:dyDescent="0.2">
      <c r="A54" s="144">
        <v>39326</v>
      </c>
      <c r="B54" s="162">
        <v>2.13</v>
      </c>
      <c r="C54" s="162">
        <v>1.82</v>
      </c>
      <c r="D54" s="162">
        <v>3.93</v>
      </c>
      <c r="E54" s="143">
        <v>0.71</v>
      </c>
    </row>
    <row r="55" spans="1:5" ht="12.75" customHeight="1" x14ac:dyDescent="0.2">
      <c r="A55" s="144">
        <v>39356</v>
      </c>
      <c r="B55" s="162">
        <v>1.0900000000000001</v>
      </c>
      <c r="C55" s="162">
        <v>1.41</v>
      </c>
      <c r="D55" s="162">
        <v>3.64</v>
      </c>
      <c r="E55" s="143">
        <v>0.21</v>
      </c>
    </row>
    <row r="56" spans="1:5" ht="12.75" customHeight="1" x14ac:dyDescent="0.2">
      <c r="A56" s="144">
        <v>39387</v>
      </c>
      <c r="B56" s="162">
        <v>0.12</v>
      </c>
      <c r="C56" s="162">
        <v>0.91</v>
      </c>
      <c r="D56" s="162">
        <v>3.55</v>
      </c>
      <c r="E56" s="143">
        <v>-0.1</v>
      </c>
    </row>
    <row r="57" spans="1:5" ht="12.75" customHeight="1" x14ac:dyDescent="0.2">
      <c r="A57" s="144">
        <v>39417</v>
      </c>
      <c r="B57" s="162">
        <v>0.2</v>
      </c>
      <c r="C57" s="162">
        <v>0.91</v>
      </c>
      <c r="D57" s="162">
        <v>3.35</v>
      </c>
      <c r="E57" s="143">
        <v>-0.2</v>
      </c>
    </row>
    <row r="58" spans="1:5" ht="12.75" customHeight="1" x14ac:dyDescent="0.2">
      <c r="A58" s="144">
        <v>39448</v>
      </c>
      <c r="B58" s="162">
        <v>-0.33</v>
      </c>
      <c r="C58" s="162">
        <v>0.77</v>
      </c>
      <c r="D58" s="162">
        <v>3.2</v>
      </c>
      <c r="E58" s="143">
        <v>-0.2</v>
      </c>
    </row>
    <row r="59" spans="1:5" ht="12.75" customHeight="1" x14ac:dyDescent="0.2">
      <c r="A59" s="144">
        <v>39479</v>
      </c>
      <c r="B59" s="162">
        <v>-1.1000000000000001</v>
      </c>
      <c r="C59" s="162">
        <v>0.71</v>
      </c>
      <c r="D59" s="162">
        <v>2.72</v>
      </c>
      <c r="E59" s="143">
        <v>-0.49</v>
      </c>
    </row>
    <row r="60" spans="1:5" ht="12.75" customHeight="1" x14ac:dyDescent="0.2">
      <c r="A60" s="144">
        <v>39508</v>
      </c>
      <c r="B60" s="162">
        <v>-1.28</v>
      </c>
      <c r="C60" s="162">
        <v>0.4</v>
      </c>
      <c r="D60" s="162">
        <v>2.78</v>
      </c>
      <c r="E60" s="143">
        <v>-0.57999999999999996</v>
      </c>
    </row>
    <row r="61" spans="1:5" ht="12.75" customHeight="1" x14ac:dyDescent="0.2">
      <c r="A61" s="144">
        <v>39539</v>
      </c>
      <c r="B61" s="162">
        <v>-1.6</v>
      </c>
      <c r="C61" s="162">
        <v>0.71</v>
      </c>
      <c r="D61" s="162">
        <v>2.0499999999999998</v>
      </c>
      <c r="E61" s="143">
        <v>-0.28999999999999998</v>
      </c>
    </row>
    <row r="62" spans="1:5" ht="12.75" customHeight="1" x14ac:dyDescent="0.2">
      <c r="A62" s="144">
        <v>39569</v>
      </c>
      <c r="B62" s="162">
        <v>-2.0099999999999998</v>
      </c>
      <c r="C62" s="162">
        <v>0.32</v>
      </c>
      <c r="D62" s="162">
        <v>1.61</v>
      </c>
      <c r="E62" s="143">
        <v>-0.78</v>
      </c>
    </row>
    <row r="63" spans="1:5" ht="12.75" customHeight="1" x14ac:dyDescent="0.2">
      <c r="A63" s="144">
        <v>39600</v>
      </c>
      <c r="B63" s="162">
        <v>-2.8</v>
      </c>
      <c r="C63" s="162">
        <v>0.04</v>
      </c>
      <c r="D63" s="162">
        <v>1.1499999999999999</v>
      </c>
      <c r="E63" s="143">
        <v>-1.45</v>
      </c>
    </row>
    <row r="64" spans="1:5" ht="12.75" customHeight="1" x14ac:dyDescent="0.2">
      <c r="A64" s="144">
        <v>39630</v>
      </c>
      <c r="B64" s="162">
        <v>-3.32</v>
      </c>
      <c r="C64" s="162">
        <v>0.17</v>
      </c>
      <c r="D64" s="162">
        <v>0.56999999999999995</v>
      </c>
      <c r="E64" s="143">
        <v>-1.74</v>
      </c>
    </row>
    <row r="65" spans="1:5" ht="12.75" customHeight="1" x14ac:dyDescent="0.2">
      <c r="A65" s="144">
        <v>39661</v>
      </c>
      <c r="B65" s="162">
        <v>-3.14</v>
      </c>
      <c r="C65" s="162">
        <v>0.39</v>
      </c>
      <c r="D65" s="162">
        <v>0.21</v>
      </c>
      <c r="E65" s="143">
        <v>-1.65</v>
      </c>
    </row>
    <row r="66" spans="1:5" ht="12.75" customHeight="1" x14ac:dyDescent="0.2">
      <c r="A66" s="144">
        <v>39692</v>
      </c>
      <c r="B66" s="162">
        <v>-2.81</v>
      </c>
      <c r="C66" s="162">
        <v>0.59</v>
      </c>
      <c r="D66" s="162">
        <v>-0.24</v>
      </c>
      <c r="E66" s="143">
        <v>-1.57</v>
      </c>
    </row>
    <row r="67" spans="1:5" ht="12.75" customHeight="1" x14ac:dyDescent="0.2">
      <c r="A67" s="144">
        <v>39722</v>
      </c>
      <c r="B67" s="162">
        <v>-2.11</v>
      </c>
      <c r="C67" s="162">
        <v>0.67</v>
      </c>
      <c r="D67" s="162">
        <v>0.14000000000000001</v>
      </c>
      <c r="E67" s="143">
        <v>-1.17</v>
      </c>
    </row>
    <row r="68" spans="1:5" ht="12.75" customHeight="1" x14ac:dyDescent="0.2">
      <c r="A68" s="144">
        <v>39753</v>
      </c>
      <c r="B68" s="162">
        <v>-0.1</v>
      </c>
      <c r="C68" s="162">
        <v>1.18</v>
      </c>
      <c r="D68" s="162">
        <v>-0.81</v>
      </c>
      <c r="E68" s="143">
        <v>-0.68</v>
      </c>
    </row>
    <row r="69" spans="1:5" ht="12.75" customHeight="1" x14ac:dyDescent="0.2">
      <c r="A69" s="144">
        <v>39783</v>
      </c>
      <c r="B69" s="162">
        <v>0.63</v>
      </c>
      <c r="C69" s="162">
        <v>1</v>
      </c>
      <c r="D69" s="162">
        <v>-0.95</v>
      </c>
      <c r="E69" s="143">
        <v>-0.28999999999999998</v>
      </c>
    </row>
    <row r="70" spans="1:5" ht="12.75" customHeight="1" x14ac:dyDescent="0.2">
      <c r="A70" s="144">
        <v>39814</v>
      </c>
      <c r="B70" s="162">
        <v>0.36</v>
      </c>
      <c r="C70" s="162">
        <v>1.1000000000000001</v>
      </c>
      <c r="D70" s="162">
        <v>-1.38</v>
      </c>
      <c r="E70" s="143">
        <v>0.12</v>
      </c>
    </row>
    <row r="71" spans="1:5" ht="12.75" customHeight="1" x14ac:dyDescent="0.2">
      <c r="A71" s="144">
        <v>39845</v>
      </c>
      <c r="B71" s="162">
        <v>0.19</v>
      </c>
      <c r="C71" s="162">
        <v>0.81</v>
      </c>
      <c r="D71" s="162">
        <v>-1.97</v>
      </c>
      <c r="E71" s="143">
        <v>0.31</v>
      </c>
    </row>
    <row r="72" spans="1:5" ht="12.75" customHeight="1" x14ac:dyDescent="0.2">
      <c r="A72" s="144">
        <v>39873</v>
      </c>
      <c r="B72" s="162">
        <v>0.69</v>
      </c>
      <c r="C72" s="162">
        <v>0.99</v>
      </c>
      <c r="D72" s="162">
        <v>-2.27</v>
      </c>
      <c r="E72" s="143">
        <v>0.4</v>
      </c>
    </row>
    <row r="73" spans="1:5" ht="12.75" customHeight="1" x14ac:dyDescent="0.2">
      <c r="A73" s="144">
        <v>39904</v>
      </c>
      <c r="B73" s="162">
        <v>0.86</v>
      </c>
      <c r="C73" s="162">
        <v>0.64</v>
      </c>
      <c r="D73" s="162">
        <v>-1.78</v>
      </c>
      <c r="E73" s="143">
        <v>0.3</v>
      </c>
    </row>
    <row r="74" spans="1:5" ht="12.75" customHeight="1" x14ac:dyDescent="0.2">
      <c r="A74" s="144">
        <v>39934</v>
      </c>
      <c r="B74" s="162">
        <v>1.29</v>
      </c>
      <c r="C74" s="162">
        <v>1.01</v>
      </c>
      <c r="D74" s="162">
        <v>-1.68</v>
      </c>
      <c r="E74" s="143">
        <v>1.19</v>
      </c>
    </row>
    <row r="75" spans="1:5" ht="12.75" customHeight="1" x14ac:dyDescent="0.2">
      <c r="A75" s="144">
        <v>39965</v>
      </c>
      <c r="B75" s="162">
        <v>1.5</v>
      </c>
      <c r="C75" s="162">
        <v>1.1499999999999999</v>
      </c>
      <c r="D75" s="162">
        <v>-1.31</v>
      </c>
      <c r="E75" s="143">
        <v>1.89</v>
      </c>
    </row>
    <row r="76" spans="1:5" ht="12.75" customHeight="1" x14ac:dyDescent="0.2">
      <c r="A76" s="144">
        <v>39995</v>
      </c>
      <c r="B76" s="162">
        <v>2.2599999999999998</v>
      </c>
      <c r="C76" s="162">
        <v>1.66</v>
      </c>
      <c r="D76" s="162">
        <v>-1.22</v>
      </c>
      <c r="E76" s="143">
        <v>2.39</v>
      </c>
    </row>
    <row r="77" spans="1:5" ht="12.75" customHeight="1" x14ac:dyDescent="0.2">
      <c r="A77" s="144">
        <v>40026</v>
      </c>
      <c r="B77" s="162">
        <v>1.76</v>
      </c>
      <c r="C77" s="162">
        <v>1.17</v>
      </c>
      <c r="D77" s="162">
        <v>-1.03</v>
      </c>
      <c r="E77" s="143">
        <v>2.4</v>
      </c>
    </row>
    <row r="78" spans="1:5" ht="12.75" customHeight="1" x14ac:dyDescent="0.2">
      <c r="A78" s="144">
        <v>40057</v>
      </c>
      <c r="B78" s="162">
        <v>1.64</v>
      </c>
      <c r="C78" s="162">
        <v>1.34</v>
      </c>
      <c r="D78" s="162">
        <v>-0.57999999999999996</v>
      </c>
      <c r="E78" s="143">
        <v>2.29</v>
      </c>
    </row>
    <row r="79" spans="1:5" ht="12.75" customHeight="1" x14ac:dyDescent="0.2">
      <c r="A79" s="144">
        <v>40087</v>
      </c>
      <c r="B79" s="162">
        <v>0.49</v>
      </c>
      <c r="C79" s="162">
        <v>1.1299999999999999</v>
      </c>
      <c r="D79" s="162">
        <v>-1.03</v>
      </c>
      <c r="E79" s="143">
        <v>2.71</v>
      </c>
    </row>
    <row r="80" spans="1:5" ht="12.75" customHeight="1" x14ac:dyDescent="0.2">
      <c r="A80" s="144">
        <v>40118</v>
      </c>
      <c r="B80" s="162">
        <v>-1.6</v>
      </c>
      <c r="C80" s="162">
        <v>0.52</v>
      </c>
      <c r="D80" s="162">
        <v>-1.38</v>
      </c>
      <c r="E80" s="143">
        <v>2</v>
      </c>
    </row>
    <row r="81" spans="1:5" ht="12.75" customHeight="1" x14ac:dyDescent="0.2">
      <c r="A81" s="144">
        <v>40148</v>
      </c>
      <c r="B81" s="162">
        <v>-2.5</v>
      </c>
      <c r="C81" s="162">
        <v>7.0000000000000007E-2</v>
      </c>
      <c r="D81" s="162">
        <v>-2.27</v>
      </c>
      <c r="E81" s="143">
        <v>1.8</v>
      </c>
    </row>
    <row r="82" spans="1:5" ht="12.75" customHeight="1" x14ac:dyDescent="0.2">
      <c r="A82" s="144">
        <v>40179</v>
      </c>
      <c r="B82" s="162">
        <v>-2.2999999999999998</v>
      </c>
      <c r="C82" s="162">
        <v>0.06</v>
      </c>
      <c r="D82" s="162">
        <v>-2.81</v>
      </c>
      <c r="E82" s="143">
        <v>1.0900000000000001</v>
      </c>
    </row>
    <row r="83" spans="1:5" ht="12.75" customHeight="1" x14ac:dyDescent="0.2">
      <c r="A83" s="144">
        <v>40210</v>
      </c>
      <c r="B83" s="162">
        <v>-1.84</v>
      </c>
      <c r="C83" s="162">
        <v>0.15</v>
      </c>
      <c r="D83" s="162">
        <v>-2.44</v>
      </c>
      <c r="E83" s="143">
        <v>0.9</v>
      </c>
    </row>
    <row r="84" spans="1:5" ht="12.75" customHeight="1" x14ac:dyDescent="0.2">
      <c r="A84" s="144">
        <v>40238</v>
      </c>
      <c r="B84" s="162">
        <v>-1.99</v>
      </c>
      <c r="C84" s="162">
        <v>-0.57999999999999996</v>
      </c>
      <c r="D84" s="162">
        <v>-2.78</v>
      </c>
      <c r="E84" s="143">
        <v>0.99</v>
      </c>
    </row>
    <row r="85" spans="1:5" ht="12.75" customHeight="1" x14ac:dyDescent="0.2">
      <c r="A85" s="144">
        <v>40269</v>
      </c>
      <c r="B85" s="162">
        <v>-1.88</v>
      </c>
      <c r="C85" s="162">
        <v>-0.63</v>
      </c>
      <c r="D85" s="162">
        <v>-3.11</v>
      </c>
      <c r="E85" s="143">
        <v>0.89</v>
      </c>
    </row>
    <row r="86" spans="1:5" ht="12.75" customHeight="1" x14ac:dyDescent="0.2">
      <c r="A86" s="144">
        <v>40299</v>
      </c>
      <c r="B86" s="162">
        <v>-1.7</v>
      </c>
      <c r="C86" s="162">
        <v>-0.68</v>
      </c>
      <c r="D86" s="162">
        <v>-2.75</v>
      </c>
      <c r="E86" s="143">
        <v>0.89</v>
      </c>
    </row>
    <row r="87" spans="1:5" ht="12.75" customHeight="1" x14ac:dyDescent="0.2">
      <c r="A87" s="144">
        <v>40330</v>
      </c>
      <c r="B87" s="162">
        <v>-0.92</v>
      </c>
      <c r="C87" s="162">
        <v>-0.49</v>
      </c>
      <c r="D87" s="162">
        <v>-2.66</v>
      </c>
      <c r="E87" s="143">
        <v>0.8</v>
      </c>
    </row>
    <row r="88" spans="1:5" ht="12.75" customHeight="1" x14ac:dyDescent="0.2">
      <c r="A88" s="144">
        <v>40360</v>
      </c>
      <c r="B88" s="162">
        <v>-1.1200000000000001</v>
      </c>
      <c r="C88" s="162">
        <v>-0.71</v>
      </c>
      <c r="D88" s="162">
        <v>-2.4900000000000002</v>
      </c>
      <c r="E88" s="143">
        <v>1.1000000000000001</v>
      </c>
    </row>
    <row r="89" spans="1:5" ht="12.75" customHeight="1" x14ac:dyDescent="0.2">
      <c r="A89" s="144">
        <v>40391</v>
      </c>
      <c r="B89" s="162">
        <v>-0.94</v>
      </c>
      <c r="C89" s="162">
        <v>-0.56999999999999995</v>
      </c>
      <c r="D89" s="162">
        <v>-2.56</v>
      </c>
      <c r="E89" s="143">
        <v>1.1000000000000001</v>
      </c>
    </row>
    <row r="90" spans="1:5" ht="12.75" customHeight="1" x14ac:dyDescent="0.2">
      <c r="A90" s="144">
        <v>40422</v>
      </c>
      <c r="B90" s="162">
        <v>-0.87</v>
      </c>
      <c r="C90" s="162">
        <v>-0.86</v>
      </c>
      <c r="D90" s="162">
        <v>-2.4700000000000002</v>
      </c>
      <c r="E90" s="143">
        <v>1</v>
      </c>
    </row>
    <row r="91" spans="1:5" ht="12.75" customHeight="1" x14ac:dyDescent="0.2">
      <c r="A91" s="144">
        <v>40452</v>
      </c>
      <c r="B91" s="162">
        <v>-0.9</v>
      </c>
      <c r="C91" s="162">
        <v>-0.93</v>
      </c>
      <c r="D91" s="162">
        <v>-2.5499999999999998</v>
      </c>
      <c r="E91" s="143">
        <v>0.28999999999999998</v>
      </c>
    </row>
    <row r="92" spans="1:5" ht="12.75" customHeight="1" x14ac:dyDescent="0.2">
      <c r="A92" s="144">
        <v>40483</v>
      </c>
      <c r="B92" s="162">
        <v>-0.8</v>
      </c>
      <c r="C92" s="162">
        <v>-0.9</v>
      </c>
      <c r="D92" s="162">
        <v>-2.63</v>
      </c>
      <c r="E92" s="143">
        <v>0.39</v>
      </c>
    </row>
    <row r="93" spans="1:5" ht="12.75" customHeight="1" x14ac:dyDescent="0.2">
      <c r="A93" s="144">
        <v>40513</v>
      </c>
      <c r="B93" s="162">
        <v>-1.1599999999999999</v>
      </c>
      <c r="C93" s="162">
        <v>-1.19</v>
      </c>
      <c r="D93" s="162">
        <v>-3.11</v>
      </c>
      <c r="E93" s="143">
        <v>0.49</v>
      </c>
    </row>
    <row r="94" spans="1:5" ht="12.75" customHeight="1" x14ac:dyDescent="0.2">
      <c r="A94" s="144">
        <v>40544</v>
      </c>
      <c r="B94" s="162">
        <v>-1.38</v>
      </c>
      <c r="C94" s="162">
        <v>-1.29</v>
      </c>
      <c r="D94" s="162">
        <v>-3.37</v>
      </c>
      <c r="E94" s="143">
        <v>0.69</v>
      </c>
    </row>
    <row r="95" spans="1:5" ht="12.75" customHeight="1" x14ac:dyDescent="0.2">
      <c r="A95" s="144">
        <v>40575</v>
      </c>
      <c r="B95" s="162">
        <v>-1.81</v>
      </c>
      <c r="C95" s="162">
        <v>-1.39</v>
      </c>
      <c r="D95" s="162">
        <v>-3.68</v>
      </c>
      <c r="E95" s="143">
        <v>1.1000000000000001</v>
      </c>
    </row>
    <row r="96" spans="1:5" ht="12.75" customHeight="1" x14ac:dyDescent="0.2">
      <c r="A96" s="144">
        <v>40603</v>
      </c>
      <c r="B96" s="162">
        <v>-2.3199999999999998</v>
      </c>
      <c r="C96" s="162">
        <v>-1.63</v>
      </c>
      <c r="D96" s="162">
        <v>-3.41</v>
      </c>
      <c r="E96" s="143">
        <v>0.69</v>
      </c>
    </row>
    <row r="97" spans="1:5" ht="12.75" customHeight="1" x14ac:dyDescent="0.2">
      <c r="A97" s="144">
        <v>40634</v>
      </c>
      <c r="B97" s="162">
        <v>-2.7</v>
      </c>
      <c r="C97" s="162">
        <v>-1.58</v>
      </c>
      <c r="D97" s="162">
        <v>-3.8</v>
      </c>
      <c r="E97" s="143">
        <v>0.46</v>
      </c>
    </row>
    <row r="98" spans="1:5" ht="12.75" customHeight="1" x14ac:dyDescent="0.2">
      <c r="A98" s="144">
        <v>40664</v>
      </c>
      <c r="B98" s="162">
        <v>-3.1</v>
      </c>
      <c r="C98" s="162">
        <v>-1.43</v>
      </c>
      <c r="D98" s="162">
        <v>-3.79</v>
      </c>
      <c r="E98" s="143">
        <v>0.27</v>
      </c>
    </row>
    <row r="99" spans="1:5" ht="12.75" customHeight="1" x14ac:dyDescent="0.2">
      <c r="A99" s="144">
        <v>40695</v>
      </c>
      <c r="B99" s="162">
        <v>-3.2</v>
      </c>
      <c r="C99" s="162">
        <v>-1.42</v>
      </c>
      <c r="D99" s="162">
        <v>-3.54</v>
      </c>
      <c r="E99" s="143">
        <v>0.37</v>
      </c>
    </row>
    <row r="100" spans="1:5" ht="12.75" customHeight="1" x14ac:dyDescent="0.2">
      <c r="A100" s="144">
        <v>40725</v>
      </c>
      <c r="B100" s="162">
        <v>-3.26</v>
      </c>
      <c r="C100" s="162">
        <v>-1.08</v>
      </c>
      <c r="D100" s="162">
        <v>-3.79</v>
      </c>
      <c r="E100" s="143">
        <v>-0.03</v>
      </c>
    </row>
    <row r="101" spans="1:5" ht="12.75" customHeight="1" x14ac:dyDescent="0.2">
      <c r="A101" s="144">
        <v>40756</v>
      </c>
      <c r="B101" s="162">
        <v>-3.37</v>
      </c>
      <c r="C101" s="162">
        <v>-1.02</v>
      </c>
      <c r="D101" s="162">
        <v>-3.85</v>
      </c>
      <c r="E101" s="143">
        <v>-0.32</v>
      </c>
    </row>
    <row r="102" spans="1:5" ht="12.75" customHeight="1" x14ac:dyDescent="0.2">
      <c r="A102" s="144">
        <v>40787</v>
      </c>
      <c r="B102" s="162">
        <v>-3.48</v>
      </c>
      <c r="C102" s="162">
        <v>-1.43</v>
      </c>
      <c r="D102" s="162">
        <v>-4.49</v>
      </c>
      <c r="E102" s="143">
        <v>-0.22</v>
      </c>
    </row>
    <row r="103" spans="1:5" ht="12.75" customHeight="1" x14ac:dyDescent="0.2">
      <c r="A103" s="144">
        <v>40817</v>
      </c>
      <c r="B103" s="162">
        <v>-3.17</v>
      </c>
      <c r="C103" s="162">
        <v>-1.49</v>
      </c>
      <c r="D103" s="162">
        <v>-4.32</v>
      </c>
      <c r="E103" s="143">
        <v>-0.12</v>
      </c>
    </row>
    <row r="104" spans="1:5" ht="12.75" customHeight="1" x14ac:dyDescent="0.2">
      <c r="A104" s="144">
        <v>40848</v>
      </c>
      <c r="B104" s="162">
        <v>-3.1</v>
      </c>
      <c r="C104" s="162">
        <v>-1.7</v>
      </c>
      <c r="D104" s="162">
        <v>-4.1399999999999997</v>
      </c>
      <c r="E104" s="143">
        <v>0.68</v>
      </c>
    </row>
    <row r="105" spans="1:5" ht="12.75" customHeight="1" x14ac:dyDescent="0.2">
      <c r="A105" s="144">
        <v>40878</v>
      </c>
      <c r="B105" s="162">
        <v>-2.69</v>
      </c>
      <c r="C105" s="162">
        <v>-1.65</v>
      </c>
      <c r="D105" s="162">
        <v>-3.55</v>
      </c>
      <c r="E105" s="143">
        <v>0.48</v>
      </c>
    </row>
    <row r="106" spans="1:5" ht="12.75" customHeight="1" x14ac:dyDescent="0.2">
      <c r="A106" s="144">
        <v>40909</v>
      </c>
      <c r="B106" s="162">
        <v>-2.63</v>
      </c>
      <c r="C106" s="162">
        <v>-1.61</v>
      </c>
      <c r="D106" s="162">
        <v>-2.99</v>
      </c>
      <c r="E106" s="143">
        <v>0.28000000000000003</v>
      </c>
    </row>
    <row r="107" spans="1:5" ht="12.75" customHeight="1" x14ac:dyDescent="0.2">
      <c r="A107" s="144">
        <v>40940</v>
      </c>
      <c r="B107" s="162">
        <v>-2.54</v>
      </c>
      <c r="C107" s="162">
        <v>-1.68</v>
      </c>
      <c r="D107" s="162">
        <v>-2.8</v>
      </c>
      <c r="E107" s="143">
        <v>-0.22</v>
      </c>
    </row>
    <row r="108" spans="1:5" ht="12.75" customHeight="1" x14ac:dyDescent="0.2">
      <c r="A108" s="144">
        <v>40969</v>
      </c>
      <c r="B108" s="162">
        <v>-2.31</v>
      </c>
      <c r="C108" s="162">
        <v>-1.62</v>
      </c>
      <c r="D108" s="162">
        <v>-2.87</v>
      </c>
      <c r="E108" s="143">
        <v>-0.41</v>
      </c>
    </row>
    <row r="109" spans="1:5" ht="12.75" customHeight="1" x14ac:dyDescent="0.2">
      <c r="A109" s="144">
        <v>41000</v>
      </c>
      <c r="B109" s="162">
        <v>-1.97</v>
      </c>
      <c r="C109" s="162">
        <v>-1.53</v>
      </c>
      <c r="D109" s="162">
        <v>-2.44</v>
      </c>
      <c r="E109" s="143">
        <v>-0.42</v>
      </c>
    </row>
    <row r="110" spans="1:5" ht="12.75" customHeight="1" x14ac:dyDescent="0.2">
      <c r="A110" s="144">
        <v>41030</v>
      </c>
      <c r="B110" s="162">
        <v>-1.46</v>
      </c>
      <c r="C110" s="162">
        <v>-1.4</v>
      </c>
      <c r="D110" s="162">
        <v>-2.2000000000000002</v>
      </c>
      <c r="E110" s="143">
        <v>-0.12</v>
      </c>
    </row>
    <row r="111" spans="1:5" ht="12.75" customHeight="1" x14ac:dyDescent="0.2">
      <c r="A111" s="144">
        <v>41061</v>
      </c>
      <c r="B111" s="162">
        <v>-1.44</v>
      </c>
      <c r="C111" s="162">
        <v>-1.33</v>
      </c>
      <c r="D111" s="162">
        <v>-1.88</v>
      </c>
      <c r="E111" s="143">
        <v>0.18</v>
      </c>
    </row>
    <row r="112" spans="1:5" ht="12.75" customHeight="1" x14ac:dyDescent="0.2">
      <c r="A112" s="144">
        <v>41091</v>
      </c>
      <c r="B112" s="162">
        <v>-1.17</v>
      </c>
      <c r="C112" s="162">
        <v>-1.59</v>
      </c>
      <c r="D112" s="162">
        <v>-2.04</v>
      </c>
      <c r="E112" s="143">
        <v>0.49</v>
      </c>
    </row>
    <row r="113" spans="1:5" ht="12.75" customHeight="1" x14ac:dyDescent="0.2">
      <c r="A113" s="144">
        <v>41122</v>
      </c>
      <c r="B113" s="162">
        <v>-1.42</v>
      </c>
      <c r="C113" s="162">
        <v>-1.81</v>
      </c>
      <c r="D113" s="162">
        <v>-1.95</v>
      </c>
      <c r="E113" s="143">
        <v>0.59</v>
      </c>
    </row>
    <row r="114" spans="1:5" ht="12.75" customHeight="1" x14ac:dyDescent="0.2">
      <c r="A114" s="144">
        <v>41153</v>
      </c>
      <c r="B114" s="162">
        <v>-1.69</v>
      </c>
      <c r="C114" s="162">
        <v>-1.81</v>
      </c>
      <c r="D114" s="162">
        <v>-1.62</v>
      </c>
      <c r="E114" s="143">
        <v>0.39</v>
      </c>
    </row>
    <row r="115" spans="1:5" ht="12.75" customHeight="1" x14ac:dyDescent="0.2">
      <c r="A115" s="144">
        <v>41183</v>
      </c>
      <c r="B115" s="162">
        <v>-1.87</v>
      </c>
      <c r="C115" s="162">
        <v>-1.7</v>
      </c>
      <c r="D115" s="162">
        <v>-2.09</v>
      </c>
      <c r="E115" s="143">
        <v>0.49</v>
      </c>
    </row>
    <row r="116" spans="1:5" ht="12.75" customHeight="1" x14ac:dyDescent="0.2">
      <c r="A116" s="144">
        <v>41214</v>
      </c>
      <c r="B116" s="162">
        <v>-1.49</v>
      </c>
      <c r="C116" s="162">
        <v>-1.41</v>
      </c>
      <c r="D116" s="162">
        <v>-2.09</v>
      </c>
      <c r="E116" s="143">
        <v>0.28999999999999998</v>
      </c>
    </row>
    <row r="117" spans="1:5" ht="12.75" customHeight="1" x14ac:dyDescent="0.2">
      <c r="A117" s="144">
        <v>41244</v>
      </c>
      <c r="B117" s="162">
        <v>-1.48</v>
      </c>
      <c r="C117" s="162">
        <v>-1.44</v>
      </c>
      <c r="D117" s="162">
        <v>-2.15</v>
      </c>
      <c r="E117" s="143">
        <v>-0.12</v>
      </c>
    </row>
    <row r="118" spans="1:5" ht="12.75" customHeight="1" x14ac:dyDescent="0.2">
      <c r="A118" s="144">
        <v>41275</v>
      </c>
      <c r="B118" s="162">
        <v>-1.31</v>
      </c>
      <c r="C118" s="162">
        <v>-1.21</v>
      </c>
      <c r="D118" s="162">
        <v>-2.17</v>
      </c>
      <c r="E118" s="143">
        <v>0.18</v>
      </c>
    </row>
    <row r="119" spans="1:5" ht="12.75" customHeight="1" x14ac:dyDescent="0.2">
      <c r="A119" s="144">
        <v>41306</v>
      </c>
      <c r="B119" s="162">
        <v>-1.7</v>
      </c>
      <c r="C119" s="162">
        <v>-1.07</v>
      </c>
      <c r="D119" s="162">
        <v>-2.23</v>
      </c>
      <c r="E119" s="143">
        <v>0.49</v>
      </c>
    </row>
    <row r="120" spans="1:5" ht="12.75" customHeight="1" x14ac:dyDescent="0.2">
      <c r="A120" s="144">
        <v>41334</v>
      </c>
      <c r="B120" s="162">
        <v>-1.21</v>
      </c>
      <c r="C120" s="162">
        <v>-0.97</v>
      </c>
      <c r="D120" s="162">
        <v>-2.2200000000000002</v>
      </c>
      <c r="E120" s="142"/>
    </row>
    <row r="121" spans="1:5" ht="12.75" customHeight="1" x14ac:dyDescent="0.2">
      <c r="A121" s="149"/>
      <c r="B121" s="149"/>
      <c r="C121" s="149"/>
    </row>
    <row r="122" spans="1:5" ht="12.75" customHeight="1" x14ac:dyDescent="0.2">
      <c r="A122" s="149"/>
      <c r="B122" s="149"/>
      <c r="C122" s="149"/>
    </row>
    <row r="123" spans="1:5" ht="12.75" customHeight="1" x14ac:dyDescent="0.2">
      <c r="A123" s="149"/>
      <c r="B123" s="149"/>
      <c r="C123" s="149"/>
    </row>
    <row r="124" spans="1:5" ht="12.75" customHeight="1" x14ac:dyDescent="0.2">
      <c r="A124" s="149"/>
      <c r="B124" s="149"/>
      <c r="C124" s="149"/>
    </row>
    <row r="125" spans="1:5" ht="12.75" customHeight="1" x14ac:dyDescent="0.2">
      <c r="A125" s="149"/>
      <c r="B125" s="149"/>
      <c r="C125" s="149"/>
    </row>
    <row r="126" spans="1:5" ht="12.75" customHeight="1" x14ac:dyDescent="0.2">
      <c r="A126" s="149"/>
      <c r="B126" s="149"/>
      <c r="C126" s="149"/>
    </row>
    <row r="127" spans="1:5" ht="12.75" customHeight="1" x14ac:dyDescent="0.2">
      <c r="A127" s="149"/>
      <c r="B127" s="149"/>
      <c r="C127" s="149"/>
    </row>
    <row r="128" spans="1:5" ht="12.75" customHeight="1" x14ac:dyDescent="0.2">
      <c r="A128" s="149"/>
      <c r="B128" s="149"/>
      <c r="C128" s="149"/>
    </row>
    <row r="129" spans="1:4" ht="12.75" customHeight="1" x14ac:dyDescent="0.2">
      <c r="A129" s="149"/>
      <c r="B129" s="149"/>
      <c r="C129" s="149"/>
      <c r="D129" s="160"/>
    </row>
    <row r="130" spans="1:4" ht="12.75" customHeight="1" x14ac:dyDescent="0.2">
      <c r="A130" s="149"/>
      <c r="B130" s="149"/>
      <c r="C130" s="149"/>
      <c r="D130" s="160"/>
    </row>
    <row r="131" spans="1:4" ht="12.75" customHeight="1" x14ac:dyDescent="0.2">
      <c r="A131" s="149"/>
      <c r="B131" s="149"/>
      <c r="C131" s="149"/>
      <c r="D131" s="160"/>
    </row>
    <row r="132" spans="1:4" ht="12.75" customHeight="1" x14ac:dyDescent="0.2">
      <c r="A132" s="149"/>
      <c r="B132" s="149"/>
      <c r="C132" s="149"/>
      <c r="D132" s="160"/>
    </row>
    <row r="133" spans="1:4" ht="12.75" customHeight="1" x14ac:dyDescent="0.2">
      <c r="A133" s="149"/>
      <c r="B133" s="149"/>
      <c r="C133" s="149"/>
      <c r="D133" s="160"/>
    </row>
    <row r="134" spans="1:4" ht="12.75" customHeight="1" x14ac:dyDescent="0.2">
      <c r="A134" s="149"/>
      <c r="B134" s="149"/>
      <c r="C134" s="149"/>
      <c r="D134" s="160"/>
    </row>
    <row r="135" spans="1:4" ht="12.75" customHeight="1" x14ac:dyDescent="0.2">
      <c r="A135" s="149"/>
      <c r="B135" s="149"/>
      <c r="C135" s="149"/>
      <c r="D135" s="160"/>
    </row>
    <row r="136" spans="1:4" ht="12.75" customHeight="1" x14ac:dyDescent="0.2">
      <c r="A136" s="149"/>
      <c r="B136" s="149"/>
      <c r="C136" s="149"/>
      <c r="D136" s="160"/>
    </row>
    <row r="137" spans="1:4" ht="12.75" customHeight="1" x14ac:dyDescent="0.2">
      <c r="A137" s="149"/>
      <c r="B137" s="149"/>
      <c r="C137" s="149"/>
      <c r="D137" s="160"/>
    </row>
    <row r="138" spans="1:4" ht="12.75" customHeight="1" x14ac:dyDescent="0.2">
      <c r="A138" s="149"/>
      <c r="B138" s="149"/>
      <c r="C138" s="149"/>
      <c r="D138" s="160"/>
    </row>
    <row r="139" spans="1:4" ht="12.75" customHeight="1" x14ac:dyDescent="0.2">
      <c r="A139" s="149"/>
      <c r="B139" s="149"/>
      <c r="C139" s="149"/>
      <c r="D139" s="160"/>
    </row>
    <row r="140" spans="1:4" ht="12.75" customHeight="1" x14ac:dyDescent="0.2">
      <c r="A140" s="149"/>
      <c r="B140" s="149"/>
      <c r="C140" s="149"/>
      <c r="D140" s="160"/>
    </row>
    <row r="141" spans="1:4" ht="12.75" customHeight="1" x14ac:dyDescent="0.2">
      <c r="A141" s="149"/>
      <c r="B141" s="149"/>
      <c r="C141" s="149"/>
      <c r="D141" s="160"/>
    </row>
    <row r="142" spans="1:4" ht="12.75" customHeight="1" x14ac:dyDescent="0.2">
      <c r="A142" s="149"/>
      <c r="B142" s="149"/>
      <c r="C142" s="149"/>
      <c r="D142" s="160"/>
    </row>
    <row r="143" spans="1:4" ht="12.75" customHeight="1" x14ac:dyDescent="0.2">
      <c r="A143" s="149"/>
      <c r="B143" s="149"/>
      <c r="C143" s="149"/>
      <c r="D143" s="160"/>
    </row>
    <row r="144" spans="1:4" ht="12.75" customHeight="1" x14ac:dyDescent="0.2">
      <c r="A144" s="149"/>
      <c r="B144" s="149"/>
      <c r="C144" s="149"/>
      <c r="D144" s="160"/>
    </row>
    <row r="145" spans="1:4" ht="12.75" customHeight="1" x14ac:dyDescent="0.2">
      <c r="A145" s="149"/>
      <c r="B145" s="149"/>
      <c r="C145" s="149"/>
      <c r="D145" s="160"/>
    </row>
    <row r="146" spans="1:4" ht="12.75" customHeight="1" x14ac:dyDescent="0.2">
      <c r="A146" s="149"/>
      <c r="B146" s="149"/>
      <c r="C146" s="149"/>
      <c r="D146" s="160"/>
    </row>
    <row r="147" spans="1:4" ht="12.75" customHeight="1" x14ac:dyDescent="0.2">
      <c r="A147" s="149"/>
      <c r="B147" s="149"/>
      <c r="C147" s="149"/>
      <c r="D147" s="160"/>
    </row>
    <row r="148" spans="1:4" ht="12.75" customHeight="1" x14ac:dyDescent="0.2">
      <c r="A148" s="149"/>
      <c r="B148" s="149"/>
      <c r="C148" s="149"/>
      <c r="D148" s="160"/>
    </row>
    <row r="149" spans="1:4" ht="12.75" customHeight="1" x14ac:dyDescent="0.2">
      <c r="A149" s="149"/>
      <c r="B149" s="149"/>
      <c r="C149" s="149"/>
      <c r="D149" s="160"/>
    </row>
    <row r="150" spans="1:4" ht="12.75" customHeight="1" x14ac:dyDescent="0.2">
      <c r="A150" s="149"/>
      <c r="B150" s="149"/>
      <c r="C150" s="149"/>
      <c r="D150" s="160"/>
    </row>
    <row r="151" spans="1:4" ht="12.75" customHeight="1" x14ac:dyDescent="0.2">
      <c r="A151" s="149"/>
      <c r="B151" s="149"/>
      <c r="C151" s="149"/>
      <c r="D151" s="160"/>
    </row>
    <row r="152" spans="1:4" ht="12.75" customHeight="1" x14ac:dyDescent="0.2">
      <c r="A152" s="149"/>
      <c r="B152" s="149"/>
      <c r="C152" s="149"/>
      <c r="D152" s="160"/>
    </row>
    <row r="153" spans="1:4" ht="12.75" customHeight="1" x14ac:dyDescent="0.2">
      <c r="A153" s="149"/>
      <c r="B153" s="149"/>
      <c r="C153" s="149"/>
      <c r="D153" s="160"/>
    </row>
    <row r="154" spans="1:4" ht="12.75" customHeight="1" x14ac:dyDescent="0.2">
      <c r="A154" s="149"/>
      <c r="B154" s="149"/>
      <c r="C154" s="149"/>
      <c r="D154" s="160"/>
    </row>
    <row r="155" spans="1:4" ht="12.75" customHeight="1" x14ac:dyDescent="0.2">
      <c r="A155" s="149"/>
      <c r="B155" s="149"/>
      <c r="C155" s="149"/>
      <c r="D155" s="160"/>
    </row>
    <row r="156" spans="1:4" ht="12.75" customHeight="1" x14ac:dyDescent="0.2">
      <c r="A156" s="149"/>
      <c r="B156" s="149"/>
      <c r="C156" s="149"/>
      <c r="D156" s="160"/>
    </row>
    <row r="157" spans="1:4" ht="12.75" customHeight="1" x14ac:dyDescent="0.2">
      <c r="A157" s="149"/>
      <c r="B157" s="149"/>
      <c r="C157" s="149"/>
      <c r="D157" s="160"/>
    </row>
    <row r="158" spans="1:4" ht="12.75" customHeight="1" x14ac:dyDescent="0.2">
      <c r="A158" s="149"/>
      <c r="B158" s="149"/>
      <c r="C158" s="149"/>
      <c r="D158" s="160"/>
    </row>
    <row r="159" spans="1:4" ht="12.75" customHeight="1" x14ac:dyDescent="0.2">
      <c r="A159" s="149"/>
      <c r="B159" s="149"/>
      <c r="C159" s="149"/>
      <c r="D159" s="160"/>
    </row>
    <row r="160" spans="1:4" ht="12.75" customHeight="1" x14ac:dyDescent="0.2">
      <c r="A160" s="149"/>
      <c r="B160" s="149"/>
      <c r="C160" s="149"/>
      <c r="D160" s="160"/>
    </row>
    <row r="161" spans="1:4" ht="12.75" customHeight="1" x14ac:dyDescent="0.2">
      <c r="A161" s="149"/>
      <c r="B161" s="149"/>
      <c r="C161" s="149"/>
      <c r="D161" s="160"/>
    </row>
    <row r="162" spans="1:4" ht="12.75" customHeight="1" x14ac:dyDescent="0.2">
      <c r="A162" s="149"/>
      <c r="B162" s="149"/>
      <c r="C162" s="149"/>
      <c r="D162" s="160"/>
    </row>
    <row r="163" spans="1:4" ht="12.75" customHeight="1" x14ac:dyDescent="0.2">
      <c r="A163" s="149"/>
      <c r="B163" s="149"/>
      <c r="C163" s="149"/>
      <c r="D163" s="160"/>
    </row>
    <row r="164" spans="1:4" ht="12.75" customHeight="1" x14ac:dyDescent="0.2">
      <c r="A164" s="149"/>
      <c r="B164" s="149"/>
      <c r="C164" s="149"/>
      <c r="D164" s="160"/>
    </row>
    <row r="165" spans="1:4" ht="12.75" customHeight="1" x14ac:dyDescent="0.2">
      <c r="A165" s="149"/>
      <c r="B165" s="149"/>
      <c r="C165" s="149"/>
      <c r="D165" s="160"/>
    </row>
    <row r="166" spans="1:4" ht="12.75" customHeight="1" x14ac:dyDescent="0.2">
      <c r="A166" s="149"/>
      <c r="B166" s="149"/>
      <c r="C166" s="149"/>
      <c r="D166" s="160"/>
    </row>
    <row r="167" spans="1:4" ht="12.75" customHeight="1" x14ac:dyDescent="0.2">
      <c r="A167" s="149"/>
      <c r="B167" s="149"/>
      <c r="C167" s="149"/>
      <c r="D167" s="160"/>
    </row>
    <row r="168" spans="1:4" ht="12.75" customHeight="1" x14ac:dyDescent="0.2">
      <c r="A168" s="149"/>
      <c r="B168" s="149"/>
      <c r="C168" s="149"/>
      <c r="D168" s="160"/>
    </row>
    <row r="169" spans="1:4" ht="12.75" customHeight="1" x14ac:dyDescent="0.2">
      <c r="A169" s="149"/>
      <c r="B169" s="149"/>
      <c r="C169" s="149"/>
      <c r="D169" s="160"/>
    </row>
    <row r="170" spans="1:4" ht="12.75" customHeight="1" x14ac:dyDescent="0.2">
      <c r="A170" s="149"/>
      <c r="B170" s="149"/>
      <c r="C170" s="149"/>
      <c r="D170" s="160"/>
    </row>
    <row r="171" spans="1:4" ht="12.75" customHeight="1" x14ac:dyDescent="0.2">
      <c r="A171" s="149"/>
      <c r="B171" s="149"/>
      <c r="C171" s="149"/>
      <c r="D171" s="160"/>
    </row>
    <row r="172" spans="1:4" ht="12.75" customHeight="1" x14ac:dyDescent="0.2">
      <c r="A172" s="149"/>
      <c r="B172" s="149"/>
      <c r="C172" s="149"/>
      <c r="D172" s="160"/>
    </row>
    <row r="173" spans="1:4" ht="12.75" customHeight="1" x14ac:dyDescent="0.2">
      <c r="A173" s="149"/>
      <c r="B173" s="149"/>
      <c r="C173" s="149"/>
      <c r="D173" s="160"/>
    </row>
    <row r="174" spans="1:4" ht="12.75" customHeight="1" x14ac:dyDescent="0.2">
      <c r="A174" s="149"/>
      <c r="B174" s="149"/>
      <c r="C174" s="149"/>
      <c r="D174" s="160"/>
    </row>
    <row r="175" spans="1:4" ht="12.75" customHeight="1" x14ac:dyDescent="0.2">
      <c r="A175" s="149"/>
      <c r="B175" s="149"/>
      <c r="C175" s="149"/>
      <c r="D175" s="160"/>
    </row>
    <row r="176" spans="1:4" ht="12.75" customHeight="1" x14ac:dyDescent="0.2">
      <c r="A176" s="149"/>
      <c r="B176" s="149"/>
      <c r="C176" s="149"/>
      <c r="D176" s="160"/>
    </row>
    <row r="177" spans="1:4" ht="12.75" customHeight="1" x14ac:dyDescent="0.2">
      <c r="A177" s="149"/>
      <c r="B177" s="149"/>
      <c r="C177" s="149"/>
      <c r="D177" s="160"/>
    </row>
    <row r="178" spans="1:4" ht="12.75" customHeight="1" x14ac:dyDescent="0.2">
      <c r="A178" s="149"/>
      <c r="B178" s="149"/>
      <c r="C178" s="149"/>
      <c r="D178" s="160"/>
    </row>
    <row r="179" spans="1:4" ht="12.75" customHeight="1" x14ac:dyDescent="0.2">
      <c r="A179" s="149"/>
      <c r="B179" s="149"/>
      <c r="C179" s="149"/>
      <c r="D179" s="160"/>
    </row>
    <row r="180" spans="1:4" ht="12.75" customHeight="1" x14ac:dyDescent="0.2">
      <c r="A180" s="149"/>
      <c r="B180" s="149"/>
      <c r="C180" s="149"/>
      <c r="D180" s="160"/>
    </row>
    <row r="181" spans="1:4" ht="12.75" customHeight="1" x14ac:dyDescent="0.2">
      <c r="A181" s="149"/>
      <c r="B181" s="149"/>
      <c r="C181" s="149"/>
      <c r="D181" s="160"/>
    </row>
    <row r="182" spans="1:4" ht="12.75" customHeight="1" x14ac:dyDescent="0.2">
      <c r="A182" s="149"/>
      <c r="B182" s="149"/>
      <c r="C182" s="149"/>
      <c r="D182" s="160"/>
    </row>
    <row r="183" spans="1:4" ht="12.75" customHeight="1" x14ac:dyDescent="0.2">
      <c r="A183" s="149"/>
      <c r="B183" s="149"/>
      <c r="C183" s="149"/>
      <c r="D183" s="160"/>
    </row>
    <row r="184" spans="1:4" ht="12.75" customHeight="1" x14ac:dyDescent="0.2">
      <c r="A184" s="149"/>
      <c r="B184" s="149"/>
      <c r="C184" s="149"/>
      <c r="D184" s="160"/>
    </row>
    <row r="185" spans="1:4" ht="12.75" customHeight="1" x14ac:dyDescent="0.2">
      <c r="A185" s="149"/>
      <c r="B185" s="149"/>
      <c r="C185" s="149"/>
      <c r="D185" s="160"/>
    </row>
    <row r="186" spans="1:4" ht="12.75" customHeight="1" x14ac:dyDescent="0.2">
      <c r="A186" s="149"/>
      <c r="B186" s="149"/>
      <c r="C186" s="149"/>
      <c r="D186" s="160"/>
    </row>
    <row r="187" spans="1:4" ht="12.75" customHeight="1" x14ac:dyDescent="0.2">
      <c r="A187" s="149"/>
      <c r="B187" s="149"/>
      <c r="C187" s="149"/>
      <c r="D187" s="160"/>
    </row>
    <row r="188" spans="1:4" ht="12.75" customHeight="1" x14ac:dyDescent="0.2">
      <c r="A188" s="149"/>
      <c r="B188" s="149"/>
      <c r="C188" s="149"/>
      <c r="D188" s="160"/>
    </row>
    <row r="189" spans="1:4" ht="12.75" customHeight="1" x14ac:dyDescent="0.2">
      <c r="A189" s="149"/>
      <c r="B189" s="149"/>
      <c r="C189" s="149"/>
      <c r="D189" s="160"/>
    </row>
    <row r="190" spans="1:4" ht="12.75" customHeight="1" x14ac:dyDescent="0.2">
      <c r="A190" s="149"/>
      <c r="B190" s="149"/>
      <c r="C190" s="149"/>
      <c r="D190" s="149"/>
    </row>
    <row r="191" spans="1:4" ht="12.75" customHeight="1" x14ac:dyDescent="0.2">
      <c r="A191" s="149"/>
      <c r="B191" s="149"/>
      <c r="C191" s="149"/>
      <c r="D191" s="149"/>
    </row>
    <row r="192" spans="1:4" ht="12.75" customHeight="1" x14ac:dyDescent="0.2">
      <c r="A192" s="149"/>
      <c r="B192" s="149"/>
      <c r="C192" s="149"/>
      <c r="D192" s="149"/>
    </row>
    <row r="193" spans="1:4" ht="12.75" customHeight="1" x14ac:dyDescent="0.2">
      <c r="A193" s="149"/>
      <c r="B193" s="149"/>
      <c r="C193" s="149"/>
      <c r="D193" s="149"/>
    </row>
    <row r="194" spans="1:4" ht="12.75" customHeight="1" x14ac:dyDescent="0.2">
      <c r="A194" s="149"/>
      <c r="B194" s="149"/>
      <c r="C194" s="149"/>
      <c r="D194" s="149"/>
    </row>
    <row r="195" spans="1:4" ht="12.75" customHeight="1" x14ac:dyDescent="0.2">
      <c r="A195" s="149"/>
      <c r="B195" s="149"/>
      <c r="C195" s="149"/>
      <c r="D195" s="149"/>
    </row>
    <row r="196" spans="1:4" ht="12.75" customHeight="1" x14ac:dyDescent="0.2">
      <c r="A196" s="149"/>
      <c r="B196" s="149"/>
      <c r="C196" s="149"/>
      <c r="D196" s="149"/>
    </row>
    <row r="197" spans="1:4" ht="12.75" customHeight="1" x14ac:dyDescent="0.2">
      <c r="A197" s="149"/>
      <c r="B197" s="149"/>
      <c r="C197" s="149"/>
      <c r="D197" s="149"/>
    </row>
    <row r="198" spans="1:4" ht="12.75" customHeight="1" x14ac:dyDescent="0.2">
      <c r="A198" s="149"/>
      <c r="B198" s="149"/>
      <c r="C198" s="149"/>
      <c r="D198" s="149"/>
    </row>
    <row r="199" spans="1:4" ht="12.75" customHeight="1" x14ac:dyDescent="0.2">
      <c r="A199" s="149"/>
      <c r="B199" s="149"/>
      <c r="C199" s="149"/>
      <c r="D199" s="149"/>
    </row>
    <row r="200" spans="1:4" ht="12.75" customHeight="1" x14ac:dyDescent="0.2">
      <c r="A200" s="149"/>
      <c r="B200" s="149"/>
      <c r="C200" s="149"/>
      <c r="D200" s="149"/>
    </row>
    <row r="201" spans="1:4" ht="12.75" customHeight="1" x14ac:dyDescent="0.2">
      <c r="A201" s="149"/>
      <c r="B201" s="149"/>
      <c r="C201" s="149"/>
      <c r="D201" s="149"/>
    </row>
    <row r="202" spans="1:4" ht="12.75" customHeight="1" x14ac:dyDescent="0.2">
      <c r="A202" s="149"/>
      <c r="B202" s="149"/>
      <c r="C202" s="149"/>
      <c r="D202" s="149"/>
    </row>
    <row r="203" spans="1:4" ht="12.75" customHeight="1" x14ac:dyDescent="0.2">
      <c r="A203" s="149"/>
      <c r="B203" s="149"/>
      <c r="C203" s="149"/>
      <c r="D203" s="149"/>
    </row>
    <row r="204" spans="1:4" ht="12.75" customHeight="1" x14ac:dyDescent="0.2">
      <c r="A204" s="149"/>
      <c r="B204" s="149"/>
      <c r="C204" s="149"/>
      <c r="D204" s="149"/>
    </row>
    <row r="205" spans="1:4" ht="12.75" customHeight="1" x14ac:dyDescent="0.2">
      <c r="A205" s="149"/>
      <c r="B205" s="149"/>
      <c r="C205" s="149"/>
      <c r="D205" s="149"/>
    </row>
    <row r="206" spans="1:4" ht="12.75" customHeight="1" x14ac:dyDescent="0.2">
      <c r="A206" s="149"/>
      <c r="B206" s="149"/>
      <c r="C206" s="149"/>
      <c r="D206" s="149"/>
    </row>
    <row r="207" spans="1:4" ht="12.75" customHeight="1" x14ac:dyDescent="0.2">
      <c r="A207" s="149"/>
      <c r="B207" s="149"/>
      <c r="C207" s="149"/>
      <c r="D207" s="149"/>
    </row>
    <row r="208" spans="1:4" ht="12.75" customHeight="1" x14ac:dyDescent="0.2">
      <c r="A208" s="149"/>
      <c r="B208" s="149"/>
      <c r="C208" s="149"/>
      <c r="D208" s="149"/>
    </row>
    <row r="209" spans="1:4" ht="12.75" customHeight="1" x14ac:dyDescent="0.2">
      <c r="A209" s="149"/>
      <c r="B209" s="149"/>
      <c r="C209" s="149"/>
      <c r="D209" s="149"/>
    </row>
    <row r="210" spans="1:4" ht="12.75" customHeight="1" x14ac:dyDescent="0.2">
      <c r="A210" s="149"/>
      <c r="B210" s="149"/>
      <c r="C210" s="149"/>
      <c r="D210" s="149"/>
    </row>
    <row r="211" spans="1:4" ht="12.75" customHeight="1" x14ac:dyDescent="0.2">
      <c r="A211" s="149"/>
      <c r="B211" s="149"/>
      <c r="C211" s="149"/>
      <c r="D211" s="149"/>
    </row>
    <row r="212" spans="1:4" ht="12.75" customHeight="1" x14ac:dyDescent="0.2">
      <c r="A212" s="149"/>
      <c r="B212" s="149"/>
      <c r="C212" s="149"/>
      <c r="D212" s="149"/>
    </row>
    <row r="213" spans="1:4" ht="12.75" customHeight="1" x14ac:dyDescent="0.2">
      <c r="A213" s="149"/>
      <c r="B213" s="149"/>
      <c r="C213" s="149"/>
      <c r="D213" s="149"/>
    </row>
    <row r="214" spans="1:4" ht="12.75" customHeight="1" x14ac:dyDescent="0.2">
      <c r="A214" s="149"/>
      <c r="B214" s="149"/>
      <c r="C214" s="149"/>
      <c r="D214" s="149"/>
    </row>
    <row r="215" spans="1:4" ht="12.75" customHeight="1" x14ac:dyDescent="0.2">
      <c r="A215" s="149"/>
      <c r="B215" s="149"/>
      <c r="C215" s="149"/>
      <c r="D215" s="149"/>
    </row>
    <row r="216" spans="1:4" ht="12.75" customHeight="1" x14ac:dyDescent="0.2">
      <c r="A216" s="149"/>
      <c r="B216" s="149"/>
      <c r="C216" s="149"/>
      <c r="D216" s="149"/>
    </row>
    <row r="217" spans="1:4" ht="12.75" customHeight="1" x14ac:dyDescent="0.2">
      <c r="A217" s="149"/>
      <c r="B217" s="149"/>
      <c r="C217" s="149"/>
      <c r="D217" s="149"/>
    </row>
    <row r="218" spans="1:4" ht="12.75" customHeight="1" x14ac:dyDescent="0.2">
      <c r="A218" s="149"/>
      <c r="B218" s="149"/>
      <c r="C218" s="149"/>
      <c r="D218" s="149"/>
    </row>
    <row r="219" spans="1:4" ht="12.75" customHeight="1" x14ac:dyDescent="0.2">
      <c r="A219" s="149"/>
      <c r="B219" s="149"/>
      <c r="C219" s="149"/>
      <c r="D219" s="149"/>
    </row>
    <row r="220" spans="1:4" ht="12.75" customHeight="1" x14ac:dyDescent="0.2">
      <c r="A220" s="149"/>
      <c r="B220" s="149"/>
      <c r="C220" s="149"/>
      <c r="D220" s="149"/>
    </row>
    <row r="221" spans="1:4" ht="12.75" customHeight="1" x14ac:dyDescent="0.2">
      <c r="A221" s="149"/>
      <c r="B221" s="149"/>
      <c r="C221" s="149"/>
      <c r="D221" s="149"/>
    </row>
    <row r="222" spans="1:4" ht="12.75" customHeight="1" x14ac:dyDescent="0.2">
      <c r="A222" s="149"/>
      <c r="B222" s="149"/>
      <c r="C222" s="149"/>
      <c r="D222" s="149"/>
    </row>
    <row r="223" spans="1:4" ht="12.75" customHeight="1" x14ac:dyDescent="0.2">
      <c r="A223" s="149"/>
      <c r="B223" s="149"/>
      <c r="C223" s="149"/>
      <c r="D223" s="149"/>
    </row>
    <row r="224" spans="1:4" ht="12.75" customHeight="1" x14ac:dyDescent="0.2">
      <c r="A224" s="149"/>
      <c r="B224" s="149"/>
      <c r="C224" s="149"/>
      <c r="D224" s="149"/>
    </row>
    <row r="225" spans="1:4" ht="12.75" customHeight="1" x14ac:dyDescent="0.2">
      <c r="A225" s="149"/>
      <c r="B225" s="149"/>
      <c r="C225" s="149"/>
      <c r="D225" s="149"/>
    </row>
    <row r="226" spans="1:4" ht="12.75" customHeight="1" x14ac:dyDescent="0.2">
      <c r="A226" s="149"/>
      <c r="B226" s="149"/>
      <c r="C226" s="149"/>
      <c r="D226" s="149"/>
    </row>
    <row r="227" spans="1:4" ht="12.75" customHeight="1" x14ac:dyDescent="0.2">
      <c r="A227" s="149"/>
      <c r="B227" s="149"/>
      <c r="C227" s="149"/>
      <c r="D227" s="149"/>
    </row>
    <row r="228" spans="1:4" ht="12.75" customHeight="1" x14ac:dyDescent="0.2">
      <c r="A228" s="149"/>
      <c r="B228" s="149"/>
      <c r="C228" s="149"/>
      <c r="D228" s="149"/>
    </row>
    <row r="229" spans="1:4" ht="12.75" customHeight="1" x14ac:dyDescent="0.2">
      <c r="A229" s="149"/>
      <c r="B229" s="149"/>
      <c r="C229" s="149"/>
      <c r="D229" s="149"/>
    </row>
    <row r="230" spans="1:4" ht="12.75" customHeight="1" x14ac:dyDescent="0.2">
      <c r="A230" s="149"/>
      <c r="B230" s="149"/>
      <c r="C230" s="149"/>
      <c r="D230" s="149"/>
    </row>
    <row r="231" spans="1:4" ht="12.75" customHeight="1" x14ac:dyDescent="0.2">
      <c r="A231" s="149"/>
      <c r="B231" s="149"/>
      <c r="C231" s="149"/>
      <c r="D231" s="149"/>
    </row>
    <row r="232" spans="1:4" ht="12.75" customHeight="1" x14ac:dyDescent="0.2">
      <c r="A232" s="149"/>
      <c r="B232" s="149"/>
      <c r="C232" s="149"/>
      <c r="D232" s="149"/>
    </row>
    <row r="233" spans="1:4" ht="12.75" customHeight="1" x14ac:dyDescent="0.2">
      <c r="A233" s="149"/>
      <c r="B233" s="149"/>
      <c r="C233" s="149"/>
      <c r="D233" s="149"/>
    </row>
    <row r="234" spans="1:4" ht="12.75" customHeight="1" x14ac:dyDescent="0.2">
      <c r="A234" s="149"/>
      <c r="B234" s="149"/>
      <c r="C234" s="149"/>
      <c r="D234" s="149"/>
    </row>
    <row r="235" spans="1:4" ht="12.75" customHeight="1" x14ac:dyDescent="0.2">
      <c r="A235" s="149"/>
      <c r="B235" s="149"/>
      <c r="C235" s="149"/>
      <c r="D235" s="149"/>
    </row>
    <row r="236" spans="1:4" ht="12.75" customHeight="1" x14ac:dyDescent="0.2">
      <c r="A236" s="149"/>
      <c r="B236" s="149"/>
      <c r="C236" s="149"/>
      <c r="D236" s="149"/>
    </row>
    <row r="237" spans="1:4" ht="12.75" customHeight="1" x14ac:dyDescent="0.2">
      <c r="A237" s="149"/>
      <c r="B237" s="149"/>
      <c r="C237" s="149"/>
      <c r="D237" s="149"/>
    </row>
    <row r="238" spans="1:4" ht="12.75" customHeight="1" x14ac:dyDescent="0.2">
      <c r="A238" s="149"/>
      <c r="B238" s="149"/>
      <c r="C238" s="149"/>
      <c r="D238" s="149"/>
    </row>
    <row r="239" spans="1:4" ht="12.75" customHeight="1" x14ac:dyDescent="0.2">
      <c r="A239" s="149"/>
      <c r="B239" s="149"/>
      <c r="C239" s="149"/>
      <c r="D239" s="149"/>
    </row>
    <row r="240" spans="1:4" ht="12.75" customHeight="1" x14ac:dyDescent="0.2">
      <c r="A240" s="149"/>
      <c r="B240" s="149"/>
      <c r="C240" s="149"/>
      <c r="D240" s="149"/>
    </row>
    <row r="241" spans="1:4" ht="12.75" customHeight="1" x14ac:dyDescent="0.2">
      <c r="A241" s="149"/>
      <c r="B241" s="149"/>
      <c r="C241" s="149"/>
      <c r="D241" s="149"/>
    </row>
    <row r="242" spans="1:4" ht="12.75" customHeight="1" x14ac:dyDescent="0.2">
      <c r="A242" s="149"/>
      <c r="B242" s="149"/>
      <c r="C242" s="149"/>
      <c r="D242" s="149"/>
    </row>
    <row r="243" spans="1:4" ht="12.75" customHeight="1" x14ac:dyDescent="0.2">
      <c r="A243" s="149"/>
      <c r="B243" s="149"/>
      <c r="C243" s="149"/>
      <c r="D243" s="149"/>
    </row>
    <row r="244" spans="1:4" ht="12.75" customHeight="1" x14ac:dyDescent="0.2">
      <c r="A244" s="149"/>
      <c r="B244" s="149"/>
      <c r="C244" s="149"/>
      <c r="D244" s="149"/>
    </row>
    <row r="245" spans="1:4" ht="12.75" customHeight="1" x14ac:dyDescent="0.2">
      <c r="A245" s="149"/>
      <c r="B245" s="149"/>
      <c r="C245" s="149"/>
      <c r="D245" s="149"/>
    </row>
    <row r="246" spans="1:4" ht="12.75" customHeight="1" x14ac:dyDescent="0.2">
      <c r="A246" s="149"/>
      <c r="B246" s="149"/>
      <c r="C246" s="149"/>
      <c r="D246" s="149"/>
    </row>
    <row r="247" spans="1:4" ht="12.75" customHeight="1" x14ac:dyDescent="0.2">
      <c r="A247" s="149"/>
      <c r="B247" s="149"/>
      <c r="C247" s="149"/>
      <c r="D247" s="149"/>
    </row>
    <row r="248" spans="1:4" ht="12.75" customHeight="1" x14ac:dyDescent="0.2">
      <c r="A248" s="149"/>
      <c r="B248" s="149"/>
      <c r="C248" s="149"/>
      <c r="D248" s="149"/>
    </row>
    <row r="249" spans="1:4" ht="12.75" customHeight="1" x14ac:dyDescent="0.2">
      <c r="A249" s="149"/>
      <c r="B249" s="149"/>
      <c r="C249" s="149"/>
      <c r="D249" s="149"/>
    </row>
    <row r="250" spans="1:4" ht="12.75" customHeight="1" x14ac:dyDescent="0.2">
      <c r="A250" s="149"/>
      <c r="B250" s="149"/>
      <c r="C250" s="149"/>
      <c r="D250" s="149"/>
    </row>
    <row r="251" spans="1:4" ht="12.75" customHeight="1" x14ac:dyDescent="0.2">
      <c r="A251" s="149"/>
      <c r="B251" s="149"/>
      <c r="C251" s="149"/>
      <c r="D251" s="149"/>
    </row>
    <row r="252" spans="1:4" ht="12.75" customHeight="1" x14ac:dyDescent="0.2">
      <c r="A252" s="149"/>
      <c r="B252" s="149"/>
      <c r="C252" s="149"/>
      <c r="D252" s="149"/>
    </row>
    <row r="253" spans="1:4" ht="12.75" customHeight="1" x14ac:dyDescent="0.2">
      <c r="A253" s="149"/>
      <c r="B253" s="149"/>
      <c r="C253" s="149"/>
      <c r="D253" s="149"/>
    </row>
    <row r="254" spans="1:4" ht="12.75" customHeight="1" x14ac:dyDescent="0.2">
      <c r="A254" s="149"/>
      <c r="B254" s="149"/>
      <c r="C254" s="149"/>
      <c r="D254" s="149"/>
    </row>
    <row r="255" spans="1:4" ht="12.75" customHeight="1" x14ac:dyDescent="0.2">
      <c r="A255" s="149"/>
      <c r="B255" s="149"/>
      <c r="C255" s="149"/>
      <c r="D255" s="149"/>
    </row>
    <row r="256" spans="1:4" ht="12.75" customHeight="1" x14ac:dyDescent="0.2">
      <c r="A256" s="149"/>
      <c r="B256" s="149"/>
      <c r="C256" s="149"/>
      <c r="D256" s="149"/>
    </row>
    <row r="257" spans="1:4" ht="12.75" customHeight="1" x14ac:dyDescent="0.2">
      <c r="A257" s="149"/>
      <c r="B257" s="149"/>
      <c r="C257" s="149"/>
      <c r="D257" s="149"/>
    </row>
    <row r="258" spans="1:4" ht="12.75" customHeight="1" x14ac:dyDescent="0.2">
      <c r="A258" s="149"/>
      <c r="B258" s="149"/>
      <c r="C258" s="149"/>
      <c r="D258" s="149"/>
    </row>
    <row r="259" spans="1:4" ht="12.75" customHeight="1" x14ac:dyDescent="0.2">
      <c r="A259" s="149"/>
      <c r="B259" s="149"/>
      <c r="C259" s="149"/>
      <c r="D259" s="149"/>
    </row>
    <row r="260" spans="1:4" ht="12.75" customHeight="1" x14ac:dyDescent="0.2">
      <c r="A260" s="149"/>
      <c r="B260" s="149"/>
      <c r="C260" s="149"/>
      <c r="D260" s="149"/>
    </row>
    <row r="261" spans="1:4" ht="12.75" customHeight="1" x14ac:dyDescent="0.2">
      <c r="A261" s="149"/>
      <c r="B261" s="149"/>
      <c r="C261" s="149"/>
      <c r="D261" s="149"/>
    </row>
    <row r="262" spans="1:4" ht="12.75" customHeight="1" x14ac:dyDescent="0.2">
      <c r="A262" s="149"/>
      <c r="B262" s="149"/>
      <c r="C262" s="149"/>
      <c r="D262" s="149"/>
    </row>
    <row r="263" spans="1:4" ht="12.75" customHeight="1" x14ac:dyDescent="0.2">
      <c r="A263" s="149"/>
      <c r="B263" s="149"/>
      <c r="C263" s="149"/>
      <c r="D263" s="149"/>
    </row>
    <row r="264" spans="1:4" ht="12.75" customHeight="1" x14ac:dyDescent="0.2">
      <c r="A264" s="149"/>
      <c r="B264" s="149"/>
      <c r="C264" s="149"/>
      <c r="D264" s="149"/>
    </row>
    <row r="265" spans="1:4" ht="12.75" customHeight="1" x14ac:dyDescent="0.2">
      <c r="A265" s="149"/>
      <c r="B265" s="149"/>
      <c r="C265" s="149"/>
      <c r="D265" s="149"/>
    </row>
    <row r="266" spans="1:4" ht="12.75" customHeight="1" x14ac:dyDescent="0.2">
      <c r="A266" s="149"/>
      <c r="B266" s="149"/>
      <c r="C266" s="149"/>
      <c r="D266" s="149"/>
    </row>
    <row r="267" spans="1:4" ht="12.75" customHeight="1" x14ac:dyDescent="0.2">
      <c r="A267" s="149"/>
      <c r="B267" s="149"/>
      <c r="C267" s="149"/>
      <c r="D267" s="149"/>
    </row>
    <row r="268" spans="1:4" ht="12.75" customHeight="1" x14ac:dyDescent="0.2">
      <c r="A268" s="149"/>
      <c r="B268" s="149"/>
      <c r="C268" s="149"/>
      <c r="D268" s="149"/>
    </row>
    <row r="269" spans="1:4" ht="12.75" customHeight="1" x14ac:dyDescent="0.2">
      <c r="A269" s="149"/>
      <c r="B269" s="149"/>
      <c r="C269" s="149"/>
      <c r="D269" s="149"/>
    </row>
    <row r="270" spans="1:4" ht="12.75" customHeight="1" x14ac:dyDescent="0.2">
      <c r="A270" s="149"/>
      <c r="B270" s="149"/>
      <c r="C270" s="149"/>
      <c r="D270" s="149"/>
    </row>
    <row r="271" spans="1:4" ht="12.75" customHeight="1" x14ac:dyDescent="0.2">
      <c r="A271" s="149"/>
      <c r="B271" s="149"/>
      <c r="C271" s="149"/>
      <c r="D271" s="149"/>
    </row>
    <row r="272" spans="1:4" ht="12.75" customHeight="1" x14ac:dyDescent="0.2">
      <c r="A272" s="149"/>
      <c r="B272" s="149"/>
      <c r="C272" s="149"/>
      <c r="D272" s="149"/>
    </row>
    <row r="273" spans="1:4" ht="12.75" customHeight="1" x14ac:dyDescent="0.2">
      <c r="A273" s="149"/>
      <c r="B273" s="149"/>
      <c r="C273" s="149"/>
      <c r="D273" s="149"/>
    </row>
    <row r="274" spans="1:4" ht="12.75" customHeight="1" x14ac:dyDescent="0.2">
      <c r="A274" s="149"/>
      <c r="B274" s="149"/>
      <c r="C274" s="149"/>
      <c r="D274" s="149"/>
    </row>
    <row r="275" spans="1:4" ht="12.75" customHeight="1" x14ac:dyDescent="0.2">
      <c r="A275" s="149"/>
      <c r="B275" s="149"/>
      <c r="C275" s="149"/>
      <c r="D275" s="149"/>
    </row>
    <row r="276" spans="1:4" ht="12.75" customHeight="1" x14ac:dyDescent="0.2">
      <c r="A276" s="149"/>
      <c r="B276" s="149"/>
      <c r="C276" s="149"/>
      <c r="D276" s="149"/>
    </row>
    <row r="277" spans="1:4" ht="12.75" customHeight="1" x14ac:dyDescent="0.2">
      <c r="A277" s="149"/>
      <c r="B277" s="149"/>
      <c r="C277" s="149"/>
      <c r="D277" s="149"/>
    </row>
    <row r="278" spans="1:4" ht="12.75" customHeight="1" x14ac:dyDescent="0.2">
      <c r="A278" s="149"/>
      <c r="B278" s="149"/>
      <c r="C278" s="149"/>
      <c r="D278" s="149"/>
    </row>
    <row r="279" spans="1:4" ht="12.75" customHeight="1" x14ac:dyDescent="0.2">
      <c r="A279" s="149"/>
      <c r="B279" s="149"/>
      <c r="C279" s="149"/>
      <c r="D279" s="149"/>
    </row>
    <row r="280" spans="1:4" ht="12.75" customHeight="1" x14ac:dyDescent="0.2">
      <c r="A280" s="149"/>
      <c r="B280" s="149"/>
      <c r="C280" s="149"/>
      <c r="D280" s="149"/>
    </row>
    <row r="281" spans="1:4" ht="12.75" customHeight="1" x14ac:dyDescent="0.2">
      <c r="A281" s="149"/>
      <c r="B281" s="149"/>
      <c r="C281" s="149"/>
      <c r="D281" s="149"/>
    </row>
    <row r="282" spans="1:4" ht="12.75" customHeight="1" x14ac:dyDescent="0.2">
      <c r="A282" s="149"/>
      <c r="B282" s="149"/>
      <c r="C282" s="149"/>
      <c r="D282" s="149"/>
    </row>
    <row r="283" spans="1:4" ht="12.75" customHeight="1" x14ac:dyDescent="0.2">
      <c r="A283" s="149"/>
      <c r="B283" s="149"/>
      <c r="C283" s="149"/>
      <c r="D283" s="149"/>
    </row>
    <row r="284" spans="1:4" ht="12.75" customHeight="1" x14ac:dyDescent="0.2">
      <c r="A284" s="149"/>
      <c r="B284" s="149"/>
      <c r="C284" s="149"/>
      <c r="D284" s="149"/>
    </row>
    <row r="285" spans="1:4" ht="12.75" customHeight="1" x14ac:dyDescent="0.2">
      <c r="A285" s="149"/>
      <c r="B285" s="149"/>
      <c r="C285" s="149"/>
      <c r="D285" s="149"/>
    </row>
    <row r="286" spans="1:4" ht="12.75" customHeight="1" x14ac:dyDescent="0.2">
      <c r="A286" s="149"/>
      <c r="B286" s="149"/>
      <c r="C286" s="149"/>
      <c r="D286" s="149"/>
    </row>
    <row r="287" spans="1:4" ht="12.75" customHeight="1" x14ac:dyDescent="0.2">
      <c r="A287" s="149"/>
      <c r="B287" s="149"/>
      <c r="C287" s="149"/>
      <c r="D287" s="149"/>
    </row>
    <row r="288" spans="1:4" ht="12.75" customHeight="1" x14ac:dyDescent="0.2">
      <c r="A288" s="149"/>
      <c r="B288" s="149"/>
      <c r="C288" s="149"/>
      <c r="D288" s="149"/>
    </row>
    <row r="289" spans="1:4" ht="12.75" customHeight="1" x14ac:dyDescent="0.2">
      <c r="A289" s="149"/>
      <c r="B289" s="149"/>
      <c r="C289" s="149"/>
      <c r="D289" s="149"/>
    </row>
    <row r="290" spans="1:4" ht="12.75" customHeight="1" x14ac:dyDescent="0.2">
      <c r="A290" s="149"/>
      <c r="B290" s="149"/>
      <c r="C290" s="149"/>
      <c r="D290" s="149"/>
    </row>
    <row r="291" spans="1:4" ht="12.75" customHeight="1" x14ac:dyDescent="0.2">
      <c r="A291" s="149"/>
      <c r="B291" s="149"/>
      <c r="C291" s="149"/>
      <c r="D291" s="149"/>
    </row>
    <row r="292" spans="1:4" ht="12.75" customHeight="1" x14ac:dyDescent="0.2">
      <c r="A292" s="149"/>
      <c r="B292" s="149"/>
      <c r="C292" s="149"/>
      <c r="D292" s="149"/>
    </row>
    <row r="293" spans="1:4" ht="12.75" customHeight="1" x14ac:dyDescent="0.2">
      <c r="A293" s="149"/>
      <c r="B293" s="149"/>
      <c r="C293" s="149"/>
      <c r="D293" s="149"/>
    </row>
    <row r="294" spans="1:4" ht="12.75" customHeight="1" x14ac:dyDescent="0.2">
      <c r="A294" s="149"/>
      <c r="B294" s="149"/>
      <c r="C294" s="149"/>
      <c r="D294" s="149"/>
    </row>
    <row r="295" spans="1:4" ht="12.75" customHeight="1" x14ac:dyDescent="0.2">
      <c r="A295" s="149"/>
      <c r="B295" s="149"/>
      <c r="C295" s="149"/>
      <c r="D295" s="149"/>
    </row>
    <row r="296" spans="1:4" ht="12.75" customHeight="1" x14ac:dyDescent="0.2">
      <c r="A296" s="149"/>
      <c r="B296" s="149"/>
      <c r="C296" s="149"/>
      <c r="D296" s="149"/>
    </row>
    <row r="297" spans="1:4" ht="12.75" customHeight="1" x14ac:dyDescent="0.2">
      <c r="A297" s="149"/>
      <c r="B297" s="149"/>
      <c r="C297" s="149"/>
      <c r="D297" s="149"/>
    </row>
    <row r="298" spans="1:4" ht="12.75" customHeight="1" x14ac:dyDescent="0.2">
      <c r="A298" s="149"/>
      <c r="B298" s="149"/>
      <c r="C298" s="149"/>
      <c r="D298" s="149"/>
    </row>
    <row r="299" spans="1:4" ht="12.75" customHeight="1" x14ac:dyDescent="0.2">
      <c r="A299" s="149"/>
      <c r="B299" s="149"/>
      <c r="C299" s="149"/>
      <c r="D299" s="149"/>
    </row>
    <row r="300" spans="1:4" ht="12.75" customHeight="1" x14ac:dyDescent="0.2">
      <c r="A300" s="149"/>
      <c r="B300" s="149"/>
      <c r="C300" s="149"/>
      <c r="D300" s="149"/>
    </row>
    <row r="301" spans="1:4" ht="12.75" customHeight="1" x14ac:dyDescent="0.2">
      <c r="A301" s="149"/>
      <c r="B301" s="149"/>
      <c r="C301" s="149"/>
      <c r="D301" s="149"/>
    </row>
    <row r="302" spans="1:4" ht="12.75" customHeight="1" x14ac:dyDescent="0.2">
      <c r="A302" s="149"/>
      <c r="B302" s="149"/>
      <c r="C302" s="149"/>
      <c r="D302" s="149"/>
    </row>
    <row r="303" spans="1:4" ht="12.75" customHeight="1" x14ac:dyDescent="0.2">
      <c r="A303" s="149"/>
      <c r="B303" s="149"/>
      <c r="C303" s="149"/>
      <c r="D303" s="149"/>
    </row>
    <row r="304" spans="1:4" ht="12.75" customHeight="1" x14ac:dyDescent="0.2">
      <c r="A304" s="149"/>
      <c r="B304" s="149"/>
      <c r="C304" s="149"/>
      <c r="D304" s="149"/>
    </row>
    <row r="305" spans="1:4" ht="12.75" customHeight="1" x14ac:dyDescent="0.2">
      <c r="A305" s="149"/>
      <c r="B305" s="149"/>
      <c r="C305" s="149"/>
      <c r="D305" s="149"/>
    </row>
    <row r="306" spans="1:4" ht="12.75" customHeight="1" x14ac:dyDescent="0.2">
      <c r="A306" s="149"/>
      <c r="B306" s="149"/>
      <c r="C306" s="149"/>
      <c r="D306" s="149"/>
    </row>
    <row r="307" spans="1:4" ht="12.75" customHeight="1" x14ac:dyDescent="0.2">
      <c r="A307" s="149"/>
      <c r="B307" s="149"/>
      <c r="C307" s="149"/>
      <c r="D307" s="149"/>
    </row>
    <row r="308" spans="1:4" ht="12.75" customHeight="1" x14ac:dyDescent="0.2">
      <c r="A308" s="149"/>
      <c r="B308" s="149"/>
      <c r="C308" s="149"/>
      <c r="D308" s="149"/>
    </row>
    <row r="309" spans="1:4" ht="12.75" customHeight="1" x14ac:dyDescent="0.2">
      <c r="A309" s="149"/>
      <c r="B309" s="149"/>
      <c r="C309" s="149"/>
      <c r="D309" s="149"/>
    </row>
    <row r="310" spans="1:4" ht="12.75" customHeight="1" x14ac:dyDescent="0.2">
      <c r="A310" s="149"/>
      <c r="B310" s="149"/>
      <c r="C310" s="149"/>
      <c r="D310" s="149"/>
    </row>
    <row r="311" spans="1:4" ht="12.75" customHeight="1" x14ac:dyDescent="0.2">
      <c r="A311" s="149"/>
      <c r="B311" s="149"/>
      <c r="C311" s="149"/>
      <c r="D311" s="149"/>
    </row>
    <row r="312" spans="1:4" ht="12.75" customHeight="1" x14ac:dyDescent="0.2">
      <c r="A312" s="149"/>
      <c r="B312" s="149"/>
      <c r="C312" s="149"/>
      <c r="D312" s="149"/>
    </row>
    <row r="313" spans="1:4" ht="12.75" customHeight="1" x14ac:dyDescent="0.2">
      <c r="A313" s="149"/>
      <c r="B313" s="149"/>
      <c r="C313" s="149"/>
      <c r="D313" s="149"/>
    </row>
    <row r="314" spans="1:4" ht="12.75" customHeight="1" x14ac:dyDescent="0.2">
      <c r="A314" s="149"/>
      <c r="B314" s="149"/>
      <c r="C314" s="149"/>
      <c r="D314" s="149"/>
    </row>
    <row r="315" spans="1:4" ht="12.75" customHeight="1" x14ac:dyDescent="0.2">
      <c r="A315" s="149"/>
      <c r="B315" s="149"/>
      <c r="C315" s="149"/>
      <c r="D315" s="149"/>
    </row>
    <row r="316" spans="1:4" ht="12.75" customHeight="1" x14ac:dyDescent="0.2">
      <c r="A316" s="149"/>
      <c r="B316" s="149"/>
      <c r="C316" s="149"/>
      <c r="D316" s="149"/>
    </row>
    <row r="317" spans="1:4" ht="12.75" customHeight="1" x14ac:dyDescent="0.2">
      <c r="A317" s="149"/>
      <c r="B317" s="149"/>
      <c r="C317" s="149"/>
      <c r="D317" s="149"/>
    </row>
    <row r="318" spans="1:4" ht="12.75" customHeight="1" x14ac:dyDescent="0.2">
      <c r="A318" s="149"/>
      <c r="B318" s="149"/>
      <c r="C318" s="149"/>
      <c r="D318" s="149"/>
    </row>
    <row r="319" spans="1:4" ht="12.75" customHeight="1" x14ac:dyDescent="0.2">
      <c r="A319" s="149"/>
      <c r="B319" s="149"/>
      <c r="C319" s="149"/>
      <c r="D319" s="149"/>
    </row>
    <row r="320" spans="1:4" ht="12.75" customHeight="1" x14ac:dyDescent="0.2">
      <c r="A320" s="149"/>
      <c r="B320" s="149"/>
      <c r="C320" s="149"/>
      <c r="D320" s="149"/>
    </row>
    <row r="321" spans="1:4" ht="12.75" customHeight="1" x14ac:dyDescent="0.2">
      <c r="A321" s="149"/>
      <c r="B321" s="149"/>
      <c r="C321" s="149"/>
      <c r="D321" s="149"/>
    </row>
    <row r="322" spans="1:4" ht="12.75" customHeight="1" x14ac:dyDescent="0.2">
      <c r="A322" s="149"/>
      <c r="B322" s="149"/>
      <c r="C322" s="149"/>
      <c r="D322" s="149"/>
    </row>
    <row r="323" spans="1:4" ht="12.75" customHeight="1" x14ac:dyDescent="0.2">
      <c r="A323" s="149"/>
      <c r="B323" s="149"/>
      <c r="C323" s="149"/>
      <c r="D323" s="149"/>
    </row>
    <row r="324" spans="1:4" ht="12.75" customHeight="1" x14ac:dyDescent="0.2">
      <c r="A324" s="149"/>
      <c r="B324" s="149"/>
      <c r="C324" s="149"/>
      <c r="D324" s="149"/>
    </row>
    <row r="325" spans="1:4" ht="12.75" customHeight="1" x14ac:dyDescent="0.2">
      <c r="A325" s="149"/>
      <c r="B325" s="149"/>
      <c r="C325" s="149"/>
      <c r="D325" s="149"/>
    </row>
    <row r="326" spans="1:4" ht="12.75" customHeight="1" x14ac:dyDescent="0.2">
      <c r="A326" s="149"/>
      <c r="B326" s="149"/>
      <c r="C326" s="149"/>
      <c r="D326" s="149"/>
    </row>
    <row r="327" spans="1:4" ht="12.75" customHeight="1" x14ac:dyDescent="0.2">
      <c r="A327" s="149"/>
      <c r="B327" s="149"/>
      <c r="C327" s="149"/>
      <c r="D327" s="149"/>
    </row>
    <row r="328" spans="1:4" ht="12.75" customHeight="1" x14ac:dyDescent="0.2">
      <c r="A328" s="149"/>
      <c r="B328" s="149"/>
      <c r="C328" s="149"/>
      <c r="D328" s="149"/>
    </row>
    <row r="329" spans="1:4" ht="12.75" customHeight="1" x14ac:dyDescent="0.2">
      <c r="A329" s="149"/>
      <c r="B329" s="149"/>
      <c r="C329" s="149"/>
      <c r="D329" s="149"/>
    </row>
    <row r="330" spans="1:4" ht="12.75" customHeight="1" x14ac:dyDescent="0.2">
      <c r="A330" s="149"/>
      <c r="B330" s="149"/>
      <c r="C330" s="149"/>
      <c r="D330" s="149"/>
    </row>
    <row r="331" spans="1:4" ht="12.75" customHeight="1" x14ac:dyDescent="0.2">
      <c r="A331" s="149"/>
      <c r="B331" s="149"/>
      <c r="C331" s="149"/>
      <c r="D331" s="149"/>
    </row>
    <row r="332" spans="1:4" ht="12.75" customHeight="1" x14ac:dyDescent="0.2">
      <c r="A332" s="149"/>
      <c r="B332" s="149"/>
      <c r="C332" s="149"/>
      <c r="D332" s="149"/>
    </row>
    <row r="333" spans="1:4" ht="12.75" customHeight="1" x14ac:dyDescent="0.2">
      <c r="A333" s="149"/>
      <c r="B333" s="149"/>
      <c r="C333" s="149"/>
      <c r="D333" s="149"/>
    </row>
    <row r="334" spans="1:4" ht="12.75" customHeight="1" x14ac:dyDescent="0.2">
      <c r="A334" s="149"/>
      <c r="B334" s="149"/>
      <c r="C334" s="149"/>
      <c r="D334" s="149"/>
    </row>
    <row r="335" spans="1:4" ht="12.75" customHeight="1" x14ac:dyDescent="0.2">
      <c r="A335" s="149"/>
      <c r="B335" s="149"/>
      <c r="C335" s="149"/>
      <c r="D335" s="149"/>
    </row>
    <row r="336" spans="1:4" ht="12.75" customHeight="1" x14ac:dyDescent="0.2">
      <c r="A336" s="149"/>
      <c r="B336" s="149"/>
      <c r="C336" s="149"/>
      <c r="D336" s="149"/>
    </row>
    <row r="337" spans="1:4" ht="12.75" customHeight="1" x14ac:dyDescent="0.2">
      <c r="A337" s="149"/>
      <c r="B337" s="149"/>
      <c r="C337" s="149"/>
      <c r="D337" s="149"/>
    </row>
    <row r="338" spans="1:4" ht="12.75" customHeight="1" x14ac:dyDescent="0.2">
      <c r="A338" s="149"/>
      <c r="B338" s="149"/>
      <c r="C338" s="149"/>
      <c r="D338" s="149"/>
    </row>
    <row r="339" spans="1:4" ht="12.75" customHeight="1" x14ac:dyDescent="0.2">
      <c r="A339" s="149"/>
      <c r="B339" s="149"/>
      <c r="C339" s="149"/>
      <c r="D339" s="149"/>
    </row>
    <row r="340" spans="1:4" ht="12.75" customHeight="1" x14ac:dyDescent="0.2">
      <c r="A340" s="149"/>
      <c r="B340" s="149"/>
      <c r="C340" s="149"/>
      <c r="D340" s="149"/>
    </row>
    <row r="341" spans="1:4" ht="12.75" customHeight="1" x14ac:dyDescent="0.2">
      <c r="A341" s="149"/>
      <c r="B341" s="149"/>
      <c r="C341" s="149"/>
      <c r="D341" s="149"/>
    </row>
    <row r="342" spans="1:4" ht="12.75" customHeight="1" x14ac:dyDescent="0.2">
      <c r="A342" s="149"/>
      <c r="B342" s="149"/>
      <c r="C342" s="149"/>
      <c r="D342" s="149"/>
    </row>
    <row r="343" spans="1:4" ht="12.75" customHeight="1" x14ac:dyDescent="0.2">
      <c r="A343" s="149"/>
      <c r="B343" s="149"/>
      <c r="C343" s="149"/>
      <c r="D343" s="149"/>
    </row>
    <row r="344" spans="1:4" ht="12.75" customHeight="1" x14ac:dyDescent="0.2">
      <c r="A344" s="149"/>
      <c r="B344" s="149"/>
      <c r="C344" s="149"/>
      <c r="D344" s="149"/>
    </row>
    <row r="345" spans="1:4" ht="12.75" customHeight="1" x14ac:dyDescent="0.2">
      <c r="A345" s="149"/>
      <c r="B345" s="149"/>
      <c r="C345" s="149"/>
      <c r="D345" s="149"/>
    </row>
    <row r="346" spans="1:4" ht="12.75" customHeight="1" x14ac:dyDescent="0.2">
      <c r="A346" s="149"/>
      <c r="B346" s="149"/>
      <c r="C346" s="149"/>
      <c r="D346" s="149"/>
    </row>
    <row r="347" spans="1:4" ht="12.75" customHeight="1" x14ac:dyDescent="0.2">
      <c r="A347" s="149"/>
      <c r="B347" s="149"/>
      <c r="C347" s="149"/>
      <c r="D347" s="149"/>
    </row>
    <row r="348" spans="1:4" ht="12.75" customHeight="1" x14ac:dyDescent="0.2">
      <c r="A348" s="149"/>
      <c r="B348" s="149"/>
      <c r="C348" s="149"/>
      <c r="D348" s="149"/>
    </row>
    <row r="349" spans="1:4" ht="12.75" customHeight="1" x14ac:dyDescent="0.2">
      <c r="A349" s="149"/>
      <c r="B349" s="149"/>
      <c r="C349" s="149"/>
      <c r="D349" s="149"/>
    </row>
    <row r="350" spans="1:4" ht="12.75" customHeight="1" x14ac:dyDescent="0.2">
      <c r="A350" s="149"/>
      <c r="B350" s="149"/>
      <c r="C350" s="149"/>
      <c r="D350" s="149"/>
    </row>
    <row r="351" spans="1:4" ht="12.75" customHeight="1" x14ac:dyDescent="0.2">
      <c r="A351" s="149"/>
      <c r="B351" s="149"/>
      <c r="C351" s="149"/>
      <c r="D351" s="149"/>
    </row>
    <row r="352" spans="1:4" ht="12.75" customHeight="1" x14ac:dyDescent="0.2">
      <c r="A352" s="149"/>
      <c r="B352" s="149"/>
      <c r="C352" s="149"/>
      <c r="D352" s="149"/>
    </row>
    <row r="353" spans="1:4" ht="12.75" customHeight="1" x14ac:dyDescent="0.2">
      <c r="A353" s="149"/>
      <c r="B353" s="149"/>
      <c r="C353" s="149"/>
      <c r="D353" s="149"/>
    </row>
    <row r="354" spans="1:4" ht="12.75" customHeight="1" x14ac:dyDescent="0.2">
      <c r="A354" s="149"/>
      <c r="B354" s="149"/>
      <c r="C354" s="149"/>
      <c r="D354" s="149"/>
    </row>
    <row r="355" spans="1:4" ht="12.75" customHeight="1" x14ac:dyDescent="0.2">
      <c r="A355" s="149"/>
      <c r="B355" s="149"/>
      <c r="C355" s="149"/>
      <c r="D355" s="149"/>
    </row>
    <row r="356" spans="1:4" ht="12.75" customHeight="1" x14ac:dyDescent="0.2">
      <c r="A356" s="149"/>
      <c r="B356" s="149"/>
      <c r="C356" s="149"/>
      <c r="D356" s="149"/>
    </row>
    <row r="357" spans="1:4" ht="12.75" customHeight="1" x14ac:dyDescent="0.2">
      <c r="A357" s="149"/>
      <c r="B357" s="149"/>
      <c r="C357" s="149"/>
      <c r="D357" s="149"/>
    </row>
    <row r="358" spans="1:4" ht="12.75" customHeight="1" x14ac:dyDescent="0.2">
      <c r="A358" s="149"/>
      <c r="B358" s="149"/>
      <c r="C358" s="149"/>
      <c r="D358" s="149"/>
    </row>
    <row r="359" spans="1:4" ht="12.75" customHeight="1" x14ac:dyDescent="0.2">
      <c r="A359" s="149"/>
      <c r="B359" s="149"/>
      <c r="C359" s="149"/>
      <c r="D359" s="149"/>
    </row>
    <row r="360" spans="1:4" ht="12.75" customHeight="1" x14ac:dyDescent="0.2">
      <c r="A360" s="149"/>
      <c r="B360" s="149"/>
      <c r="C360" s="149"/>
      <c r="D360" s="149"/>
    </row>
    <row r="361" spans="1:4" ht="12.75" customHeight="1" x14ac:dyDescent="0.2">
      <c r="A361" s="149"/>
      <c r="B361" s="149"/>
      <c r="C361" s="149"/>
      <c r="D361" s="149"/>
    </row>
    <row r="362" spans="1:4" ht="12.75" customHeight="1" x14ac:dyDescent="0.2">
      <c r="A362" s="149"/>
      <c r="B362" s="149"/>
      <c r="C362" s="149"/>
      <c r="D362" s="149"/>
    </row>
    <row r="363" spans="1:4" ht="12.75" customHeight="1" x14ac:dyDescent="0.2">
      <c r="A363" s="149"/>
      <c r="B363" s="149"/>
      <c r="C363" s="149"/>
      <c r="D363" s="149"/>
    </row>
    <row r="364" spans="1:4" ht="12.75" customHeight="1" x14ac:dyDescent="0.2">
      <c r="A364" s="149"/>
      <c r="B364" s="149"/>
      <c r="C364" s="149"/>
      <c r="D364" s="149"/>
    </row>
    <row r="365" spans="1:4" ht="12.75" customHeight="1" x14ac:dyDescent="0.2">
      <c r="A365" s="149"/>
      <c r="B365" s="149"/>
      <c r="C365" s="149"/>
      <c r="D365" s="149"/>
    </row>
    <row r="366" spans="1:4" ht="12.75" customHeight="1" x14ac:dyDescent="0.2">
      <c r="A366" s="149"/>
      <c r="B366" s="149"/>
      <c r="C366" s="149"/>
      <c r="D366" s="149"/>
    </row>
    <row r="367" spans="1:4" ht="12.75" customHeight="1" x14ac:dyDescent="0.2">
      <c r="A367" s="149"/>
      <c r="B367" s="149"/>
      <c r="C367" s="149"/>
      <c r="D367" s="149"/>
    </row>
    <row r="368" spans="1:4" ht="12.75" customHeight="1" x14ac:dyDescent="0.2">
      <c r="A368" s="149"/>
      <c r="B368" s="149"/>
      <c r="C368" s="149"/>
      <c r="D368" s="149"/>
    </row>
    <row r="369" spans="1:4" ht="12.75" customHeight="1" x14ac:dyDescent="0.2">
      <c r="A369" s="149"/>
      <c r="B369" s="149"/>
      <c r="C369" s="149"/>
      <c r="D369" s="149"/>
    </row>
    <row r="370" spans="1:4" ht="12.75" customHeight="1" x14ac:dyDescent="0.2">
      <c r="A370" s="149"/>
      <c r="B370" s="149"/>
      <c r="C370" s="149"/>
      <c r="D370" s="149"/>
    </row>
    <row r="371" spans="1:4" ht="12.75" customHeight="1" x14ac:dyDescent="0.2">
      <c r="A371" s="149"/>
      <c r="B371" s="149"/>
      <c r="C371" s="149"/>
      <c r="D371" s="149"/>
    </row>
    <row r="372" spans="1:4" ht="12.75" customHeight="1" x14ac:dyDescent="0.2">
      <c r="A372" s="149"/>
      <c r="B372" s="149"/>
      <c r="C372" s="149"/>
      <c r="D372" s="149"/>
    </row>
    <row r="373" spans="1:4" ht="12.75" customHeight="1" x14ac:dyDescent="0.2">
      <c r="A373" s="149"/>
      <c r="B373" s="149"/>
      <c r="C373" s="149"/>
      <c r="D373" s="149"/>
    </row>
    <row r="374" spans="1:4" ht="12.75" customHeight="1" x14ac:dyDescent="0.2">
      <c r="A374" s="149"/>
      <c r="B374" s="149"/>
      <c r="C374" s="149"/>
      <c r="D374" s="149"/>
    </row>
    <row r="375" spans="1:4" ht="12.75" customHeight="1" x14ac:dyDescent="0.2">
      <c r="A375" s="149"/>
      <c r="B375" s="149"/>
      <c r="C375" s="149"/>
      <c r="D375" s="149"/>
    </row>
    <row r="376" spans="1:4" ht="12.75" customHeight="1" x14ac:dyDescent="0.2">
      <c r="A376" s="149"/>
      <c r="B376" s="149"/>
      <c r="C376" s="149"/>
      <c r="D376" s="149"/>
    </row>
    <row r="377" spans="1:4" ht="12.75" customHeight="1" x14ac:dyDescent="0.2">
      <c r="A377" s="149"/>
      <c r="B377" s="149"/>
      <c r="C377" s="149"/>
      <c r="D377" s="149"/>
    </row>
    <row r="378" spans="1:4" ht="12.75" customHeight="1" x14ac:dyDescent="0.2">
      <c r="A378" s="149"/>
      <c r="B378" s="149"/>
      <c r="C378" s="149"/>
      <c r="D378" s="149"/>
    </row>
    <row r="379" spans="1:4" ht="12.75" customHeight="1" x14ac:dyDescent="0.2">
      <c r="A379" s="149"/>
      <c r="B379" s="149"/>
      <c r="C379" s="149"/>
      <c r="D379" s="149"/>
    </row>
    <row r="380" spans="1:4" ht="12.75" customHeight="1" x14ac:dyDescent="0.2">
      <c r="A380" s="149"/>
      <c r="B380" s="149"/>
      <c r="C380" s="149"/>
      <c r="D380" s="149"/>
    </row>
    <row r="381" spans="1:4" ht="12.75" customHeight="1" x14ac:dyDescent="0.2">
      <c r="A381" s="149"/>
      <c r="B381" s="149"/>
      <c r="C381" s="149"/>
      <c r="D381" s="149"/>
    </row>
    <row r="382" spans="1:4" ht="12.75" customHeight="1" x14ac:dyDescent="0.2">
      <c r="A382" s="149"/>
      <c r="B382" s="149"/>
      <c r="C382" s="149"/>
      <c r="D382" s="149"/>
    </row>
    <row r="383" spans="1:4" ht="12.75" customHeight="1" x14ac:dyDescent="0.2">
      <c r="A383" s="149"/>
      <c r="B383" s="149"/>
      <c r="C383" s="149"/>
      <c r="D383" s="149"/>
    </row>
    <row r="384" spans="1:4" ht="12.75" customHeight="1" x14ac:dyDescent="0.2">
      <c r="A384" s="149"/>
      <c r="B384" s="149"/>
      <c r="C384" s="149"/>
      <c r="D384" s="149"/>
    </row>
    <row r="385" spans="1:4" ht="12.75" customHeight="1" x14ac:dyDescent="0.2">
      <c r="A385" s="149"/>
      <c r="B385" s="149"/>
      <c r="C385" s="149"/>
      <c r="D385" s="149"/>
    </row>
    <row r="386" spans="1:4" ht="12.75" customHeight="1" x14ac:dyDescent="0.2">
      <c r="A386" s="149"/>
      <c r="B386" s="149"/>
      <c r="C386" s="149"/>
      <c r="D386" s="149"/>
    </row>
    <row r="387" spans="1:4" ht="12.75" customHeight="1" x14ac:dyDescent="0.2">
      <c r="A387" s="149"/>
      <c r="B387" s="149"/>
      <c r="C387" s="149"/>
      <c r="D387" s="149"/>
    </row>
    <row r="388" spans="1:4" ht="12.75" customHeight="1" x14ac:dyDescent="0.2">
      <c r="A388" s="149"/>
      <c r="B388" s="149"/>
      <c r="C388" s="149"/>
      <c r="D388" s="149"/>
    </row>
    <row r="389" spans="1:4" ht="12.75" customHeight="1" x14ac:dyDescent="0.2">
      <c r="A389" s="149"/>
      <c r="B389" s="149"/>
      <c r="C389" s="149"/>
      <c r="D389" s="149"/>
    </row>
    <row r="390" spans="1:4" ht="12.75" customHeight="1" x14ac:dyDescent="0.2">
      <c r="A390" s="149"/>
      <c r="B390" s="149"/>
      <c r="C390" s="149"/>
      <c r="D390" s="149"/>
    </row>
    <row r="391" spans="1:4" ht="12.75" customHeight="1" x14ac:dyDescent="0.2">
      <c r="A391" s="149"/>
      <c r="B391" s="149"/>
      <c r="C391" s="149"/>
      <c r="D391" s="149"/>
    </row>
    <row r="392" spans="1:4" ht="12.75" customHeight="1" x14ac:dyDescent="0.2">
      <c r="A392" s="149"/>
      <c r="B392" s="149"/>
      <c r="C392" s="149"/>
      <c r="D392" s="149"/>
    </row>
    <row r="393" spans="1:4" ht="12.75" customHeight="1" x14ac:dyDescent="0.2">
      <c r="A393" s="149"/>
      <c r="B393" s="149"/>
      <c r="C393" s="149"/>
      <c r="D393" s="149"/>
    </row>
    <row r="394" spans="1:4" ht="12.75" customHeight="1" x14ac:dyDescent="0.2">
      <c r="A394" s="149"/>
      <c r="B394" s="149"/>
      <c r="C394" s="149"/>
      <c r="D394" s="149"/>
    </row>
    <row r="395" spans="1:4" ht="12.75" customHeight="1" x14ac:dyDescent="0.2">
      <c r="A395" s="149"/>
      <c r="B395" s="149"/>
      <c r="C395" s="149"/>
      <c r="D395" s="149"/>
    </row>
    <row r="396" spans="1:4" ht="12.75" customHeight="1" x14ac:dyDescent="0.2">
      <c r="A396" s="149"/>
      <c r="B396" s="149"/>
      <c r="C396" s="149"/>
      <c r="D396" s="149"/>
    </row>
    <row r="397" spans="1:4" ht="12.75" customHeight="1" x14ac:dyDescent="0.2">
      <c r="A397" s="149"/>
      <c r="B397" s="149"/>
      <c r="C397" s="149"/>
      <c r="D397" s="149"/>
    </row>
    <row r="398" spans="1:4" ht="12.75" customHeight="1" x14ac:dyDescent="0.2">
      <c r="A398" s="149"/>
      <c r="B398" s="149"/>
      <c r="C398" s="149"/>
      <c r="D398" s="149"/>
    </row>
    <row r="399" spans="1:4" ht="12.75" customHeight="1" x14ac:dyDescent="0.2">
      <c r="A399" s="149"/>
      <c r="B399" s="149"/>
      <c r="C399" s="149"/>
      <c r="D399" s="149"/>
    </row>
    <row r="400" spans="1:4" ht="12.75" customHeight="1" x14ac:dyDescent="0.2">
      <c r="A400" s="149"/>
      <c r="B400" s="149"/>
      <c r="C400" s="149"/>
      <c r="D400" s="149"/>
    </row>
    <row r="401" spans="1:4" ht="12.75" customHeight="1" x14ac:dyDescent="0.2">
      <c r="A401" s="149"/>
      <c r="B401" s="149"/>
      <c r="C401" s="149"/>
      <c r="D401" s="149"/>
    </row>
    <row r="402" spans="1:4" ht="12.75" customHeight="1" x14ac:dyDescent="0.2">
      <c r="A402" s="149"/>
      <c r="B402" s="149"/>
      <c r="C402" s="149"/>
      <c r="D402" s="149"/>
    </row>
    <row r="403" spans="1:4" ht="12.75" customHeight="1" x14ac:dyDescent="0.2">
      <c r="A403" s="149"/>
      <c r="B403" s="149"/>
      <c r="C403" s="149"/>
      <c r="D403" s="149"/>
    </row>
    <row r="404" spans="1:4" ht="12.75" customHeight="1" x14ac:dyDescent="0.2">
      <c r="A404" s="149"/>
      <c r="B404" s="149"/>
      <c r="C404" s="149"/>
      <c r="D404" s="149"/>
    </row>
    <row r="405" spans="1:4" ht="12.75" customHeight="1" x14ac:dyDescent="0.2">
      <c r="A405" s="149"/>
      <c r="B405" s="149"/>
      <c r="C405" s="149"/>
      <c r="D405" s="149"/>
    </row>
    <row r="406" spans="1:4" ht="12.75" customHeight="1" x14ac:dyDescent="0.2">
      <c r="A406" s="149"/>
      <c r="B406" s="149"/>
      <c r="C406" s="149"/>
      <c r="D406" s="149"/>
    </row>
    <row r="407" spans="1:4" ht="12.75" customHeight="1" x14ac:dyDescent="0.2">
      <c r="A407" s="149"/>
      <c r="B407" s="149"/>
      <c r="C407" s="149"/>
      <c r="D407" s="149"/>
    </row>
    <row r="408" spans="1:4" ht="12.75" customHeight="1" x14ac:dyDescent="0.2">
      <c r="A408" s="149"/>
      <c r="B408" s="149"/>
      <c r="C408" s="149"/>
      <c r="D408" s="149"/>
    </row>
    <row r="409" spans="1:4" ht="12.75" customHeight="1" x14ac:dyDescent="0.2">
      <c r="A409" s="149"/>
      <c r="B409" s="149"/>
      <c r="C409" s="149"/>
      <c r="D409" s="149"/>
    </row>
    <row r="410" spans="1:4" ht="12.75" customHeight="1" x14ac:dyDescent="0.2">
      <c r="A410" s="149"/>
      <c r="B410" s="149"/>
      <c r="C410" s="149"/>
      <c r="D410" s="149"/>
    </row>
    <row r="411" spans="1:4" ht="12.75" customHeight="1" x14ac:dyDescent="0.2">
      <c r="A411" s="149"/>
      <c r="B411" s="149"/>
      <c r="C411" s="149"/>
      <c r="D411" s="149"/>
    </row>
    <row r="412" spans="1:4" ht="12.75" customHeight="1" x14ac:dyDescent="0.2">
      <c r="A412" s="149"/>
      <c r="B412" s="149"/>
      <c r="C412" s="149"/>
      <c r="D412" s="149"/>
    </row>
    <row r="413" spans="1:4" ht="12.75" customHeight="1" x14ac:dyDescent="0.2">
      <c r="A413" s="149"/>
      <c r="B413" s="149"/>
      <c r="C413" s="149"/>
      <c r="D413" s="149"/>
    </row>
    <row r="414" spans="1:4" ht="12.75" customHeight="1" x14ac:dyDescent="0.2">
      <c r="A414" s="149"/>
      <c r="B414" s="149"/>
      <c r="C414" s="149"/>
      <c r="D414" s="149"/>
    </row>
    <row r="415" spans="1:4" ht="12.75" customHeight="1" x14ac:dyDescent="0.2">
      <c r="A415" s="149"/>
      <c r="B415" s="149"/>
      <c r="C415" s="149"/>
      <c r="D415" s="149"/>
    </row>
    <row r="416" spans="1:4" ht="12.75" customHeight="1" x14ac:dyDescent="0.2">
      <c r="A416" s="149"/>
      <c r="B416" s="149"/>
      <c r="C416" s="149"/>
      <c r="D416" s="149"/>
    </row>
    <row r="417" spans="1:4" ht="12.75" customHeight="1" x14ac:dyDescent="0.2">
      <c r="A417" s="149"/>
      <c r="B417" s="149"/>
      <c r="C417" s="149"/>
      <c r="D417" s="149"/>
    </row>
    <row r="418" spans="1:4" ht="12.75" customHeight="1" x14ac:dyDescent="0.2">
      <c r="A418" s="149"/>
      <c r="B418" s="149"/>
      <c r="C418" s="149"/>
      <c r="D418" s="149"/>
    </row>
    <row r="419" spans="1:4" ht="12.75" customHeight="1" x14ac:dyDescent="0.2">
      <c r="A419" s="149"/>
      <c r="B419" s="149"/>
      <c r="C419" s="149"/>
      <c r="D419" s="149"/>
    </row>
    <row r="420" spans="1:4" ht="12.75" customHeight="1" x14ac:dyDescent="0.2">
      <c r="A420" s="149"/>
      <c r="B420" s="149"/>
      <c r="C420" s="149"/>
      <c r="D420" s="149"/>
    </row>
    <row r="421" spans="1:4" ht="12.75" customHeight="1" x14ac:dyDescent="0.2">
      <c r="A421" s="149"/>
      <c r="B421" s="149"/>
      <c r="C421" s="149"/>
      <c r="D421" s="149"/>
    </row>
    <row r="422" spans="1:4" ht="12.75" customHeight="1" x14ac:dyDescent="0.2">
      <c r="A422" s="149"/>
      <c r="B422" s="149"/>
      <c r="C422" s="149"/>
      <c r="D422" s="149"/>
    </row>
    <row r="423" spans="1:4" ht="12.75" customHeight="1" x14ac:dyDescent="0.2">
      <c r="A423" s="149"/>
      <c r="B423" s="149"/>
      <c r="C423" s="149"/>
      <c r="D423" s="149"/>
    </row>
    <row r="424" spans="1:4" ht="12.75" customHeight="1" x14ac:dyDescent="0.2">
      <c r="A424" s="149"/>
      <c r="B424" s="149"/>
      <c r="C424" s="149"/>
      <c r="D424" s="149"/>
    </row>
    <row r="425" spans="1:4" ht="12.75" customHeight="1" x14ac:dyDescent="0.2">
      <c r="A425" s="149"/>
      <c r="B425" s="149"/>
      <c r="C425" s="149"/>
      <c r="D425" s="149"/>
    </row>
    <row r="426" spans="1:4" ht="12.75" customHeight="1" x14ac:dyDescent="0.2">
      <c r="A426" s="149"/>
      <c r="B426" s="149"/>
      <c r="C426" s="149"/>
      <c r="D426" s="149"/>
    </row>
    <row r="427" spans="1:4" ht="12.75" customHeight="1" x14ac:dyDescent="0.2">
      <c r="A427" s="149"/>
      <c r="B427" s="149"/>
      <c r="C427" s="149"/>
      <c r="D427" s="149"/>
    </row>
    <row r="428" spans="1:4" ht="12.75" customHeight="1" x14ac:dyDescent="0.2">
      <c r="A428" s="149"/>
      <c r="B428" s="149"/>
      <c r="C428" s="149"/>
      <c r="D428" s="149"/>
    </row>
    <row r="429" spans="1:4" ht="12.75" customHeight="1" x14ac:dyDescent="0.2">
      <c r="A429" s="149"/>
      <c r="B429" s="149"/>
      <c r="C429" s="149"/>
      <c r="D429" s="149"/>
    </row>
    <row r="430" spans="1:4" ht="12.75" customHeight="1" x14ac:dyDescent="0.2">
      <c r="A430" s="149"/>
      <c r="B430" s="149"/>
      <c r="C430" s="149"/>
      <c r="D430" s="149"/>
    </row>
    <row r="431" spans="1:4" ht="12.75" customHeight="1" x14ac:dyDescent="0.2">
      <c r="A431" s="149"/>
      <c r="B431" s="149"/>
      <c r="C431" s="149"/>
      <c r="D431" s="149"/>
    </row>
    <row r="432" spans="1:4" ht="12.75" customHeight="1" x14ac:dyDescent="0.2">
      <c r="A432" s="149"/>
      <c r="B432" s="149"/>
      <c r="C432" s="149"/>
      <c r="D432" s="149"/>
    </row>
    <row r="433" spans="1:4" ht="12.75" customHeight="1" x14ac:dyDescent="0.2">
      <c r="A433" s="149"/>
      <c r="B433" s="149"/>
      <c r="C433" s="149"/>
      <c r="D433" s="149"/>
    </row>
    <row r="434" spans="1:4" ht="12.75" customHeight="1" x14ac:dyDescent="0.2">
      <c r="A434" s="149"/>
      <c r="B434" s="149"/>
      <c r="C434" s="149"/>
      <c r="D434" s="149"/>
    </row>
    <row r="435" spans="1:4" ht="12.75" customHeight="1" x14ac:dyDescent="0.2">
      <c r="A435" s="149"/>
      <c r="B435" s="149"/>
      <c r="C435" s="149"/>
      <c r="D435" s="149"/>
    </row>
    <row r="436" spans="1:4" ht="12.75" customHeight="1" x14ac:dyDescent="0.2">
      <c r="A436" s="149"/>
      <c r="B436" s="149"/>
      <c r="C436" s="149"/>
      <c r="D436" s="149"/>
    </row>
    <row r="437" spans="1:4" ht="12.75" customHeight="1" x14ac:dyDescent="0.2">
      <c r="A437" s="149"/>
      <c r="B437" s="149"/>
      <c r="C437" s="149"/>
      <c r="D437" s="149"/>
    </row>
    <row r="438" spans="1:4" ht="12.75" customHeight="1" x14ac:dyDescent="0.2">
      <c r="A438" s="149"/>
      <c r="B438" s="149"/>
      <c r="C438" s="149"/>
      <c r="D438" s="149"/>
    </row>
    <row r="439" spans="1:4" ht="12.75" customHeight="1" x14ac:dyDescent="0.2">
      <c r="A439" s="149"/>
      <c r="B439" s="149"/>
      <c r="C439" s="149"/>
      <c r="D439" s="149"/>
    </row>
    <row r="440" spans="1:4" ht="12.75" customHeight="1" x14ac:dyDescent="0.2">
      <c r="A440" s="149"/>
      <c r="B440" s="149"/>
      <c r="C440" s="149"/>
      <c r="D440" s="149"/>
    </row>
    <row r="441" spans="1:4" ht="12.75" customHeight="1" x14ac:dyDescent="0.2">
      <c r="A441" s="149"/>
      <c r="B441" s="149"/>
      <c r="C441" s="149"/>
      <c r="D441" s="149"/>
    </row>
    <row r="442" spans="1:4" ht="12.75" customHeight="1" x14ac:dyDescent="0.2">
      <c r="A442" s="149"/>
      <c r="B442" s="149"/>
      <c r="C442" s="149"/>
      <c r="D442" s="149"/>
    </row>
    <row r="443" spans="1:4" ht="12.75" customHeight="1" x14ac:dyDescent="0.2">
      <c r="A443" s="149"/>
      <c r="B443" s="149"/>
      <c r="C443" s="149"/>
      <c r="D443" s="149"/>
    </row>
    <row r="444" spans="1:4" ht="12.75" customHeight="1" x14ac:dyDescent="0.2">
      <c r="A444" s="149"/>
      <c r="B444" s="149"/>
      <c r="C444" s="149"/>
      <c r="D444" s="149"/>
    </row>
    <row r="445" spans="1:4" ht="12.75" customHeight="1" x14ac:dyDescent="0.2">
      <c r="A445" s="149"/>
      <c r="B445" s="149"/>
      <c r="C445" s="149"/>
      <c r="D445" s="149"/>
    </row>
    <row r="446" spans="1:4" ht="12.75" customHeight="1" x14ac:dyDescent="0.2">
      <c r="A446" s="149"/>
      <c r="B446" s="149"/>
      <c r="C446" s="149"/>
      <c r="D446" s="149"/>
    </row>
    <row r="447" spans="1:4" ht="12.75" customHeight="1" x14ac:dyDescent="0.2">
      <c r="A447" s="149"/>
      <c r="B447" s="149"/>
      <c r="C447" s="149"/>
      <c r="D447" s="149"/>
    </row>
    <row r="448" spans="1:4" ht="12.75" customHeight="1" x14ac:dyDescent="0.2">
      <c r="A448" s="149"/>
      <c r="B448" s="149"/>
      <c r="C448" s="149"/>
      <c r="D448" s="149"/>
    </row>
    <row r="449" spans="1:4" ht="12.75" customHeight="1" x14ac:dyDescent="0.2">
      <c r="A449" s="149"/>
      <c r="B449" s="149"/>
      <c r="C449" s="149"/>
      <c r="D449" s="149"/>
    </row>
    <row r="450" spans="1:4" ht="12.75" customHeight="1" x14ac:dyDescent="0.2">
      <c r="A450" s="149"/>
      <c r="B450" s="149"/>
      <c r="C450" s="149"/>
      <c r="D450" s="149"/>
    </row>
    <row r="451" spans="1:4" ht="12.75" customHeight="1" x14ac:dyDescent="0.2">
      <c r="A451" s="149"/>
      <c r="B451" s="149"/>
      <c r="C451" s="149"/>
      <c r="D451" s="149"/>
    </row>
    <row r="452" spans="1:4" ht="12.75" customHeight="1" x14ac:dyDescent="0.2">
      <c r="A452" s="149"/>
      <c r="B452" s="149"/>
      <c r="C452" s="149"/>
      <c r="D452" s="149"/>
    </row>
    <row r="453" spans="1:4" ht="12.75" customHeight="1" x14ac:dyDescent="0.2">
      <c r="A453" s="149"/>
      <c r="B453" s="149"/>
      <c r="C453" s="149"/>
      <c r="D453" s="149"/>
    </row>
    <row r="454" spans="1:4" ht="12.75" customHeight="1" x14ac:dyDescent="0.2">
      <c r="A454" s="149"/>
      <c r="B454" s="149"/>
      <c r="C454" s="149"/>
      <c r="D454" s="149"/>
    </row>
    <row r="455" spans="1:4" ht="12.75" customHeight="1" x14ac:dyDescent="0.2">
      <c r="A455" s="149"/>
      <c r="B455" s="149"/>
      <c r="C455" s="149"/>
      <c r="D455" s="149"/>
    </row>
    <row r="456" spans="1:4" ht="12.75" customHeight="1" x14ac:dyDescent="0.2">
      <c r="A456" s="149"/>
      <c r="B456" s="149"/>
      <c r="C456" s="149"/>
      <c r="D456" s="149"/>
    </row>
    <row r="457" spans="1:4" ht="12.75" customHeight="1" x14ac:dyDescent="0.2">
      <c r="A457" s="149"/>
      <c r="B457" s="149"/>
      <c r="C457" s="149"/>
      <c r="D457" s="149"/>
    </row>
    <row r="458" spans="1:4" ht="12.75" customHeight="1" x14ac:dyDescent="0.2">
      <c r="A458" s="149"/>
      <c r="B458" s="149"/>
      <c r="C458" s="149"/>
      <c r="D458" s="149"/>
    </row>
    <row r="459" spans="1:4" ht="12.75" customHeight="1" x14ac:dyDescent="0.2">
      <c r="A459" s="149"/>
      <c r="B459" s="149"/>
      <c r="C459" s="149"/>
      <c r="D459" s="149"/>
    </row>
    <row r="460" spans="1:4" ht="12.75" customHeight="1" x14ac:dyDescent="0.2">
      <c r="A460" s="149"/>
      <c r="B460" s="149"/>
      <c r="C460" s="149"/>
      <c r="D460" s="149"/>
    </row>
    <row r="461" spans="1:4" ht="12.75" customHeight="1" x14ac:dyDescent="0.2">
      <c r="A461" s="149"/>
      <c r="B461" s="149"/>
      <c r="C461" s="149"/>
      <c r="D461" s="149"/>
    </row>
    <row r="462" spans="1:4" ht="12.75" customHeight="1" x14ac:dyDescent="0.2">
      <c r="A462" s="149"/>
      <c r="B462" s="149"/>
      <c r="C462" s="149"/>
      <c r="D462" s="149"/>
    </row>
    <row r="463" spans="1:4" ht="12.75" customHeight="1" x14ac:dyDescent="0.2">
      <c r="A463" s="149"/>
      <c r="B463" s="149"/>
      <c r="C463" s="149"/>
      <c r="D463" s="149"/>
    </row>
    <row r="464" spans="1:4" ht="12.75" customHeight="1" x14ac:dyDescent="0.2">
      <c r="A464" s="149"/>
      <c r="B464" s="149"/>
      <c r="C464" s="149"/>
      <c r="D464" s="149"/>
    </row>
    <row r="465" spans="1:4" ht="12.75" customHeight="1" x14ac:dyDescent="0.2">
      <c r="A465" s="149"/>
      <c r="B465" s="149"/>
      <c r="C465" s="149"/>
      <c r="D465" s="149"/>
    </row>
    <row r="466" spans="1:4" ht="12.75" customHeight="1" x14ac:dyDescent="0.2">
      <c r="A466" s="149"/>
      <c r="B466" s="149"/>
      <c r="C466" s="149"/>
      <c r="D466" s="149"/>
    </row>
    <row r="467" spans="1:4" ht="12.75" customHeight="1" x14ac:dyDescent="0.2">
      <c r="A467" s="149"/>
      <c r="B467" s="149"/>
      <c r="C467" s="149"/>
      <c r="D467" s="149"/>
    </row>
    <row r="468" spans="1:4" ht="12.75" customHeight="1" x14ac:dyDescent="0.2">
      <c r="A468" s="149"/>
      <c r="B468" s="149"/>
      <c r="C468" s="149"/>
      <c r="D468" s="149"/>
    </row>
    <row r="469" spans="1:4" ht="12.75" customHeight="1" x14ac:dyDescent="0.2">
      <c r="A469" s="149"/>
      <c r="B469" s="149"/>
      <c r="C469" s="149"/>
      <c r="D469" s="149"/>
    </row>
    <row r="470" spans="1:4" ht="12.75" customHeight="1" x14ac:dyDescent="0.2">
      <c r="A470" s="149"/>
      <c r="B470" s="149"/>
      <c r="C470" s="149"/>
      <c r="D470" s="149"/>
    </row>
    <row r="471" spans="1:4" ht="12.75" customHeight="1" x14ac:dyDescent="0.2">
      <c r="A471" s="149"/>
      <c r="B471" s="149"/>
      <c r="C471" s="149"/>
      <c r="D471" s="149"/>
    </row>
    <row r="472" spans="1:4" ht="12.75" customHeight="1" x14ac:dyDescent="0.2">
      <c r="A472" s="149"/>
      <c r="B472" s="149"/>
      <c r="C472" s="149"/>
      <c r="D472" s="149"/>
    </row>
    <row r="473" spans="1:4" ht="12.75" customHeight="1" x14ac:dyDescent="0.2">
      <c r="A473" s="149"/>
      <c r="B473" s="149"/>
      <c r="C473" s="149"/>
      <c r="D473" s="149"/>
    </row>
    <row r="474" spans="1:4" ht="12.75" customHeight="1" x14ac:dyDescent="0.2">
      <c r="A474" s="149"/>
      <c r="B474" s="149"/>
      <c r="C474" s="149"/>
      <c r="D474" s="149"/>
    </row>
    <row r="475" spans="1:4" ht="12.75" customHeight="1" x14ac:dyDescent="0.2">
      <c r="A475" s="149"/>
      <c r="B475" s="149"/>
      <c r="C475" s="149"/>
      <c r="D475" s="149"/>
    </row>
    <row r="476" spans="1:4" ht="12.75" customHeight="1" x14ac:dyDescent="0.2">
      <c r="A476" s="149"/>
      <c r="B476" s="149"/>
      <c r="C476" s="149"/>
      <c r="D476" s="149"/>
    </row>
    <row r="477" spans="1:4" ht="12.75" customHeight="1" x14ac:dyDescent="0.2">
      <c r="A477" s="149"/>
      <c r="B477" s="149"/>
      <c r="C477" s="149"/>
      <c r="D477" s="149"/>
    </row>
    <row r="478" spans="1:4" ht="12.75" customHeight="1" x14ac:dyDescent="0.2">
      <c r="A478" s="149"/>
      <c r="B478" s="149"/>
      <c r="C478" s="149"/>
      <c r="D478" s="149"/>
    </row>
    <row r="479" spans="1:4" ht="12.75" customHeight="1" x14ac:dyDescent="0.2">
      <c r="A479" s="149"/>
      <c r="B479" s="149"/>
      <c r="C479" s="149"/>
      <c r="D479" s="149"/>
    </row>
    <row r="480" spans="1:4" ht="12.75" customHeight="1" x14ac:dyDescent="0.2">
      <c r="A480" s="149"/>
      <c r="B480" s="149"/>
      <c r="C480" s="149"/>
      <c r="D480" s="149"/>
    </row>
    <row r="481" spans="1:4" ht="12.75" customHeight="1" x14ac:dyDescent="0.2">
      <c r="A481" s="149"/>
      <c r="B481" s="149"/>
      <c r="C481" s="149"/>
      <c r="D481" s="149"/>
    </row>
    <row r="482" spans="1:4" ht="12.75" customHeight="1" x14ac:dyDescent="0.2">
      <c r="A482" s="149"/>
      <c r="B482" s="149"/>
      <c r="C482" s="149"/>
      <c r="D482" s="149"/>
    </row>
    <row r="483" spans="1:4" ht="12.75" customHeight="1" x14ac:dyDescent="0.2">
      <c r="A483" s="149"/>
      <c r="B483" s="149"/>
      <c r="C483" s="149"/>
      <c r="D483" s="149"/>
    </row>
    <row r="484" spans="1:4" ht="12.75" customHeight="1" x14ac:dyDescent="0.2">
      <c r="A484" s="149"/>
      <c r="B484" s="149"/>
      <c r="C484" s="149"/>
      <c r="D484" s="149"/>
    </row>
    <row r="485" spans="1:4" ht="12.75" customHeight="1" x14ac:dyDescent="0.2">
      <c r="A485" s="149"/>
      <c r="B485" s="149"/>
      <c r="C485" s="149"/>
      <c r="D485" s="149"/>
    </row>
    <row r="486" spans="1:4" ht="12.75" customHeight="1" x14ac:dyDescent="0.2">
      <c r="A486" s="149"/>
      <c r="B486" s="149"/>
      <c r="C486" s="149"/>
      <c r="D486" s="149"/>
    </row>
    <row r="487" spans="1:4" ht="12.75" customHeight="1" x14ac:dyDescent="0.2">
      <c r="A487" s="149"/>
      <c r="B487" s="149"/>
      <c r="C487" s="149"/>
      <c r="D487" s="149"/>
    </row>
    <row r="488" spans="1:4" ht="12.75" customHeight="1" x14ac:dyDescent="0.2">
      <c r="A488" s="149"/>
      <c r="B488" s="149"/>
      <c r="C488" s="149"/>
      <c r="D488" s="149"/>
    </row>
    <row r="489" spans="1:4" ht="12.75" customHeight="1" x14ac:dyDescent="0.2">
      <c r="A489" s="149"/>
      <c r="B489" s="149"/>
      <c r="C489" s="149"/>
      <c r="D489" s="149"/>
    </row>
    <row r="490" spans="1:4" ht="12.75" customHeight="1" x14ac:dyDescent="0.2">
      <c r="A490" s="149"/>
      <c r="B490" s="149"/>
      <c r="C490" s="149"/>
      <c r="D490" s="149"/>
    </row>
    <row r="491" spans="1:4" ht="12.75" customHeight="1" x14ac:dyDescent="0.2">
      <c r="A491" s="149"/>
      <c r="B491" s="149"/>
      <c r="C491" s="149"/>
      <c r="D491" s="149"/>
    </row>
    <row r="492" spans="1:4" ht="12.75" customHeight="1" x14ac:dyDescent="0.2">
      <c r="A492" s="149"/>
      <c r="B492" s="149"/>
      <c r="C492" s="149"/>
      <c r="D492" s="149"/>
    </row>
    <row r="493" spans="1:4" ht="12.75" customHeight="1" x14ac:dyDescent="0.2">
      <c r="A493" s="149"/>
      <c r="B493" s="149"/>
      <c r="C493" s="149"/>
      <c r="D493" s="149"/>
    </row>
    <row r="494" spans="1:4" ht="12.75" customHeight="1" x14ac:dyDescent="0.2">
      <c r="A494" s="149"/>
      <c r="B494" s="149"/>
      <c r="C494" s="149"/>
      <c r="D494" s="149"/>
    </row>
    <row r="495" spans="1:4" ht="12.75" customHeight="1" x14ac:dyDescent="0.2">
      <c r="A495" s="149"/>
      <c r="B495" s="149"/>
      <c r="C495" s="149"/>
      <c r="D495" s="149"/>
    </row>
    <row r="496" spans="1:4" ht="12.75" customHeight="1" x14ac:dyDescent="0.2">
      <c r="A496" s="149"/>
      <c r="B496" s="149"/>
      <c r="C496" s="149"/>
      <c r="D496" s="149"/>
    </row>
    <row r="497" spans="1:4" ht="12.75" customHeight="1" x14ac:dyDescent="0.2">
      <c r="A497" s="149"/>
      <c r="B497" s="149"/>
      <c r="C497" s="149"/>
      <c r="D497" s="149"/>
    </row>
    <row r="498" spans="1:4" ht="12.75" customHeight="1" x14ac:dyDescent="0.2">
      <c r="A498" s="149"/>
      <c r="B498" s="149"/>
      <c r="C498" s="149"/>
      <c r="D498" s="149"/>
    </row>
    <row r="499" spans="1:4" ht="12.75" customHeight="1" x14ac:dyDescent="0.2">
      <c r="A499" s="149"/>
      <c r="B499" s="149"/>
      <c r="C499" s="149"/>
      <c r="D499" s="149"/>
    </row>
    <row r="500" spans="1:4" ht="12.75" customHeight="1" x14ac:dyDescent="0.2">
      <c r="A500" s="149"/>
      <c r="B500" s="149"/>
      <c r="C500" s="149"/>
      <c r="D500" s="149"/>
    </row>
    <row r="501" spans="1:4" ht="12.75" customHeight="1" x14ac:dyDescent="0.2">
      <c r="A501" s="149"/>
      <c r="B501" s="149"/>
      <c r="C501" s="149"/>
      <c r="D501" s="149"/>
    </row>
    <row r="502" spans="1:4" ht="12.75" customHeight="1" x14ac:dyDescent="0.2">
      <c r="A502" s="149"/>
      <c r="B502" s="149"/>
      <c r="C502" s="149"/>
      <c r="D502" s="149"/>
    </row>
    <row r="503" spans="1:4" ht="12.75" customHeight="1" x14ac:dyDescent="0.2">
      <c r="A503" s="149"/>
      <c r="B503" s="149"/>
      <c r="C503" s="149"/>
      <c r="D503" s="149"/>
    </row>
    <row r="504" spans="1:4" ht="12.75" customHeight="1" x14ac:dyDescent="0.2">
      <c r="A504" s="149"/>
      <c r="B504" s="149"/>
      <c r="C504" s="149"/>
      <c r="D504" s="149"/>
    </row>
    <row r="505" spans="1:4" ht="12.75" customHeight="1" x14ac:dyDescent="0.2">
      <c r="A505" s="149"/>
      <c r="B505" s="149"/>
      <c r="C505" s="149"/>
      <c r="D505" s="149"/>
    </row>
    <row r="506" spans="1:4" ht="12.75" customHeight="1" x14ac:dyDescent="0.2">
      <c r="A506" s="149"/>
      <c r="B506" s="149"/>
      <c r="C506" s="149"/>
      <c r="D506" s="149"/>
    </row>
    <row r="507" spans="1:4" ht="12.75" customHeight="1" x14ac:dyDescent="0.2">
      <c r="A507" s="149"/>
      <c r="B507" s="149"/>
      <c r="C507" s="149"/>
      <c r="D507" s="149"/>
    </row>
    <row r="508" spans="1:4" ht="12.75" customHeight="1" x14ac:dyDescent="0.2">
      <c r="A508" s="149"/>
      <c r="B508" s="149"/>
      <c r="C508" s="149"/>
      <c r="D508" s="149"/>
    </row>
    <row r="509" spans="1:4" ht="12.75" customHeight="1" x14ac:dyDescent="0.2">
      <c r="A509" s="149"/>
      <c r="B509" s="149"/>
      <c r="C509" s="149"/>
      <c r="D509" s="149"/>
    </row>
    <row r="510" spans="1:4" ht="12.75" customHeight="1" x14ac:dyDescent="0.2">
      <c r="A510" s="149"/>
      <c r="B510" s="149"/>
      <c r="C510" s="149"/>
      <c r="D510" s="149"/>
    </row>
    <row r="511" spans="1:4" ht="12.75" customHeight="1" x14ac:dyDescent="0.2">
      <c r="A511" s="149"/>
      <c r="B511" s="149"/>
      <c r="C511" s="149"/>
      <c r="D511" s="149"/>
    </row>
    <row r="512" spans="1:4" ht="12.75" customHeight="1" x14ac:dyDescent="0.2">
      <c r="A512" s="149"/>
      <c r="B512" s="149"/>
      <c r="C512" s="149"/>
      <c r="D512" s="149"/>
    </row>
    <row r="513" spans="1:4" ht="12.75" customHeight="1" x14ac:dyDescent="0.2">
      <c r="A513" s="149"/>
      <c r="B513" s="149"/>
      <c r="C513" s="149"/>
      <c r="D513" s="149"/>
    </row>
    <row r="514" spans="1:4" ht="12.75" customHeight="1" x14ac:dyDescent="0.2">
      <c r="A514" s="149"/>
      <c r="B514" s="149"/>
      <c r="C514" s="149"/>
      <c r="D514" s="149"/>
    </row>
    <row r="515" spans="1:4" ht="12.75" customHeight="1" x14ac:dyDescent="0.2">
      <c r="A515" s="149"/>
      <c r="B515" s="149"/>
      <c r="C515" s="149"/>
      <c r="D515" s="149"/>
    </row>
    <row r="516" spans="1:4" ht="12.75" customHeight="1" x14ac:dyDescent="0.2">
      <c r="A516" s="149"/>
      <c r="B516" s="149"/>
      <c r="C516" s="149"/>
      <c r="D516" s="149"/>
    </row>
    <row r="517" spans="1:4" ht="12.75" customHeight="1" x14ac:dyDescent="0.2">
      <c r="A517" s="149"/>
      <c r="B517" s="149"/>
      <c r="C517" s="149"/>
      <c r="D517" s="149"/>
    </row>
    <row r="518" spans="1:4" ht="12.75" customHeight="1" x14ac:dyDescent="0.2">
      <c r="A518" s="149"/>
      <c r="B518" s="149"/>
      <c r="C518" s="149"/>
      <c r="D518" s="149"/>
    </row>
    <row r="519" spans="1:4" ht="12.75" customHeight="1" x14ac:dyDescent="0.2">
      <c r="A519" s="149"/>
      <c r="B519" s="149"/>
      <c r="C519" s="149"/>
      <c r="D519" s="149"/>
    </row>
    <row r="520" spans="1:4" ht="12.75" customHeight="1" x14ac:dyDescent="0.2">
      <c r="A520" s="149"/>
      <c r="B520" s="149"/>
      <c r="C520" s="149"/>
      <c r="D520" s="149"/>
    </row>
    <row r="521" spans="1:4" ht="12.75" customHeight="1" x14ac:dyDescent="0.2">
      <c r="A521" s="149"/>
      <c r="B521" s="149"/>
      <c r="C521" s="149"/>
      <c r="D521" s="149"/>
    </row>
    <row r="522" spans="1:4" ht="12.75" customHeight="1" x14ac:dyDescent="0.2">
      <c r="A522" s="149"/>
      <c r="B522" s="149"/>
      <c r="C522" s="149"/>
      <c r="D522" s="149"/>
    </row>
    <row r="523" spans="1:4" ht="12.75" customHeight="1" x14ac:dyDescent="0.2">
      <c r="A523" s="149"/>
      <c r="B523" s="149"/>
      <c r="C523" s="149"/>
      <c r="D523" s="149"/>
    </row>
    <row r="524" spans="1:4" ht="12.75" customHeight="1" x14ac:dyDescent="0.2">
      <c r="A524" s="149"/>
      <c r="B524" s="149"/>
      <c r="C524" s="149"/>
      <c r="D524" s="149"/>
    </row>
    <row r="525" spans="1:4" ht="12.75" customHeight="1" x14ac:dyDescent="0.2">
      <c r="A525" s="149"/>
      <c r="B525" s="149"/>
      <c r="C525" s="149"/>
      <c r="D525" s="149"/>
    </row>
    <row r="526" spans="1:4" ht="12.75" customHeight="1" x14ac:dyDescent="0.2">
      <c r="A526" s="149"/>
      <c r="B526" s="149"/>
      <c r="C526" s="149"/>
      <c r="D526" s="149"/>
    </row>
    <row r="527" spans="1:4" ht="12.75" customHeight="1" x14ac:dyDescent="0.2">
      <c r="A527" s="149"/>
      <c r="B527" s="149"/>
      <c r="C527" s="149"/>
      <c r="D527" s="149"/>
    </row>
    <row r="528" spans="1:4" ht="12.75" customHeight="1" x14ac:dyDescent="0.2">
      <c r="A528" s="149"/>
      <c r="B528" s="149"/>
      <c r="C528" s="149"/>
      <c r="D528" s="149"/>
    </row>
    <row r="529" spans="1:4" ht="12.75" customHeight="1" x14ac:dyDescent="0.2">
      <c r="A529" s="149"/>
      <c r="B529" s="149"/>
      <c r="C529" s="149"/>
      <c r="D529" s="149"/>
    </row>
    <row r="530" spans="1:4" ht="12.75" customHeight="1" x14ac:dyDescent="0.2">
      <c r="A530" s="149"/>
      <c r="B530" s="149"/>
      <c r="C530" s="149"/>
      <c r="D530" s="149"/>
    </row>
    <row r="531" spans="1:4" ht="12.75" customHeight="1" x14ac:dyDescent="0.2">
      <c r="A531" s="149"/>
      <c r="B531" s="149"/>
      <c r="C531" s="149"/>
      <c r="D531" s="149"/>
    </row>
    <row r="532" spans="1:4" ht="12.75" customHeight="1" x14ac:dyDescent="0.2">
      <c r="A532" s="149"/>
      <c r="B532" s="149"/>
      <c r="C532" s="149"/>
      <c r="D532" s="149"/>
    </row>
    <row r="533" spans="1:4" ht="12.75" customHeight="1" x14ac:dyDescent="0.2">
      <c r="A533" s="149"/>
      <c r="B533" s="149"/>
      <c r="C533" s="149"/>
      <c r="D533" s="149"/>
    </row>
    <row r="534" spans="1:4" ht="12.75" customHeight="1" x14ac:dyDescent="0.2">
      <c r="A534" s="149"/>
      <c r="B534" s="149"/>
      <c r="C534" s="149"/>
      <c r="D534" s="149"/>
    </row>
    <row r="535" spans="1:4" ht="12.75" customHeight="1" x14ac:dyDescent="0.2">
      <c r="A535" s="149"/>
      <c r="B535" s="149"/>
      <c r="C535" s="149"/>
      <c r="D535" s="149"/>
    </row>
    <row r="536" spans="1:4" ht="12.75" customHeight="1" x14ac:dyDescent="0.2">
      <c r="A536" s="149"/>
      <c r="B536" s="149"/>
      <c r="C536" s="149"/>
      <c r="D536" s="149"/>
    </row>
    <row r="537" spans="1:4" ht="12.75" customHeight="1" x14ac:dyDescent="0.2">
      <c r="A537" s="149"/>
      <c r="B537" s="149"/>
      <c r="C537" s="149"/>
      <c r="D537" s="149"/>
    </row>
    <row r="538" spans="1:4" ht="12.75" customHeight="1" x14ac:dyDescent="0.2">
      <c r="A538" s="149"/>
      <c r="B538" s="149"/>
      <c r="C538" s="149"/>
      <c r="D538" s="149"/>
    </row>
    <row r="539" spans="1:4" ht="12.75" customHeight="1" x14ac:dyDescent="0.2">
      <c r="A539" s="149"/>
      <c r="B539" s="149"/>
      <c r="C539" s="149"/>
      <c r="D539" s="149"/>
    </row>
    <row r="540" spans="1:4" ht="12.75" customHeight="1" x14ac:dyDescent="0.2">
      <c r="A540" s="149"/>
      <c r="B540" s="149"/>
      <c r="C540" s="149"/>
      <c r="D540" s="149"/>
    </row>
    <row r="541" spans="1:4" ht="12.75" customHeight="1" x14ac:dyDescent="0.2">
      <c r="A541" s="149"/>
      <c r="B541" s="149"/>
      <c r="C541" s="149"/>
      <c r="D541" s="149"/>
    </row>
    <row r="542" spans="1:4" ht="12.75" customHeight="1" x14ac:dyDescent="0.2">
      <c r="A542" s="149"/>
      <c r="B542" s="149"/>
      <c r="C542" s="149"/>
      <c r="D542" s="149"/>
    </row>
    <row r="543" spans="1:4" ht="12.75" customHeight="1" x14ac:dyDescent="0.2">
      <c r="A543" s="149"/>
      <c r="B543" s="149"/>
      <c r="C543" s="149"/>
      <c r="D543" s="149"/>
    </row>
    <row r="544" spans="1:4" ht="12.75" customHeight="1" x14ac:dyDescent="0.2">
      <c r="A544" s="149"/>
      <c r="B544" s="149"/>
      <c r="C544" s="149"/>
      <c r="D544" s="149"/>
    </row>
    <row r="545" spans="1:4" ht="12.75" customHeight="1" x14ac:dyDescent="0.2">
      <c r="A545" s="149"/>
      <c r="B545" s="149"/>
      <c r="C545" s="149"/>
      <c r="D545" s="149"/>
    </row>
    <row r="546" spans="1:4" ht="12.75" customHeight="1" x14ac:dyDescent="0.2">
      <c r="A546" s="149"/>
      <c r="B546" s="149"/>
      <c r="C546" s="149"/>
      <c r="D546" s="149"/>
    </row>
    <row r="547" spans="1:4" ht="12.75" customHeight="1" x14ac:dyDescent="0.2">
      <c r="A547" s="149"/>
      <c r="B547" s="149"/>
      <c r="C547" s="149"/>
      <c r="D547" s="149"/>
    </row>
    <row r="548" spans="1:4" ht="12.75" customHeight="1" x14ac:dyDescent="0.2">
      <c r="A548" s="149"/>
      <c r="B548" s="149"/>
      <c r="C548" s="149"/>
      <c r="D548" s="149"/>
    </row>
    <row r="549" spans="1:4" ht="12.75" customHeight="1" x14ac:dyDescent="0.2">
      <c r="A549" s="149"/>
      <c r="B549" s="149"/>
      <c r="C549" s="149"/>
      <c r="D549" s="149"/>
    </row>
    <row r="550" spans="1:4" ht="12.75" customHeight="1" x14ac:dyDescent="0.2">
      <c r="A550" s="149"/>
      <c r="B550" s="149"/>
      <c r="C550" s="149"/>
      <c r="D550" s="149"/>
    </row>
    <row r="551" spans="1:4" ht="12.75" customHeight="1" x14ac:dyDescent="0.2">
      <c r="A551" s="149"/>
      <c r="B551" s="149"/>
      <c r="C551" s="149"/>
      <c r="D551" s="149"/>
    </row>
    <row r="552" spans="1:4" ht="12.75" customHeight="1" x14ac:dyDescent="0.2">
      <c r="A552" s="149"/>
      <c r="B552" s="149"/>
      <c r="C552" s="149"/>
      <c r="D552" s="149"/>
    </row>
    <row r="553" spans="1:4" ht="12.75" customHeight="1" x14ac:dyDescent="0.2">
      <c r="A553" s="149"/>
      <c r="B553" s="149"/>
      <c r="C553" s="149"/>
      <c r="D553" s="149"/>
    </row>
    <row r="554" spans="1:4" ht="12.75" customHeight="1" x14ac:dyDescent="0.2">
      <c r="A554" s="149"/>
      <c r="B554" s="149"/>
      <c r="C554" s="149"/>
      <c r="D554" s="149"/>
    </row>
    <row r="555" spans="1:4" ht="12.75" customHeight="1" x14ac:dyDescent="0.2">
      <c r="A555" s="149"/>
      <c r="B555" s="149"/>
      <c r="C555" s="149"/>
      <c r="D555" s="149"/>
    </row>
    <row r="556" spans="1:4" ht="12.75" customHeight="1" x14ac:dyDescent="0.2">
      <c r="A556" s="149"/>
      <c r="B556" s="149"/>
      <c r="C556" s="149"/>
      <c r="D556" s="149"/>
    </row>
    <row r="557" spans="1:4" ht="12.75" customHeight="1" x14ac:dyDescent="0.2">
      <c r="A557" s="149"/>
      <c r="B557" s="149"/>
      <c r="C557" s="149"/>
      <c r="D557" s="149"/>
    </row>
    <row r="558" spans="1:4" ht="12.75" customHeight="1" x14ac:dyDescent="0.2">
      <c r="A558" s="149"/>
      <c r="B558" s="149"/>
      <c r="C558" s="149"/>
      <c r="D558" s="149"/>
    </row>
    <row r="559" spans="1:4" ht="12.75" customHeight="1" x14ac:dyDescent="0.2">
      <c r="A559" s="149"/>
      <c r="B559" s="149"/>
      <c r="C559" s="149"/>
      <c r="D559" s="149"/>
    </row>
    <row r="560" spans="1:4" ht="12.75" customHeight="1" x14ac:dyDescent="0.2">
      <c r="A560" s="149"/>
      <c r="B560" s="149"/>
      <c r="C560" s="149"/>
      <c r="D560" s="149"/>
    </row>
    <row r="561" spans="1:4" ht="12.75" customHeight="1" x14ac:dyDescent="0.2">
      <c r="A561" s="149"/>
      <c r="B561" s="149"/>
      <c r="C561" s="149"/>
      <c r="D561" s="149"/>
    </row>
    <row r="562" spans="1:4" ht="12.75" customHeight="1" x14ac:dyDescent="0.2">
      <c r="A562" s="149"/>
      <c r="B562" s="149"/>
      <c r="C562" s="149"/>
      <c r="D562" s="149"/>
    </row>
    <row r="563" spans="1:4" ht="12.75" customHeight="1" x14ac:dyDescent="0.2">
      <c r="A563" s="149"/>
      <c r="B563" s="149"/>
      <c r="C563" s="149"/>
      <c r="D563" s="149"/>
    </row>
    <row r="564" spans="1:4" ht="12.75" customHeight="1" x14ac:dyDescent="0.2">
      <c r="A564" s="149"/>
      <c r="B564" s="149"/>
      <c r="C564" s="149"/>
      <c r="D564" s="149"/>
    </row>
    <row r="565" spans="1:4" ht="12.75" customHeight="1" x14ac:dyDescent="0.2">
      <c r="A565" s="149"/>
      <c r="B565" s="149"/>
      <c r="C565" s="149"/>
      <c r="D565" s="149"/>
    </row>
    <row r="566" spans="1:4" ht="12.75" customHeight="1" x14ac:dyDescent="0.2">
      <c r="A566" s="149"/>
      <c r="B566" s="149"/>
      <c r="C566" s="149"/>
      <c r="D566" s="149"/>
    </row>
    <row r="567" spans="1:4" ht="12.75" customHeight="1" x14ac:dyDescent="0.2">
      <c r="A567" s="149"/>
      <c r="B567" s="149"/>
      <c r="C567" s="149"/>
      <c r="D567" s="149"/>
    </row>
    <row r="568" spans="1:4" ht="12.75" customHeight="1" x14ac:dyDescent="0.2">
      <c r="A568" s="149"/>
      <c r="B568" s="149"/>
      <c r="C568" s="149"/>
      <c r="D568" s="149"/>
    </row>
    <row r="569" spans="1:4" ht="12.75" customHeight="1" x14ac:dyDescent="0.2">
      <c r="A569" s="149"/>
      <c r="B569" s="149"/>
      <c r="C569" s="149"/>
      <c r="D569" s="149"/>
    </row>
    <row r="570" spans="1:4" ht="12.75" customHeight="1" x14ac:dyDescent="0.2">
      <c r="A570" s="149"/>
      <c r="B570" s="149"/>
      <c r="C570" s="149"/>
      <c r="D570" s="149"/>
    </row>
    <row r="571" spans="1:4" ht="12.75" customHeight="1" x14ac:dyDescent="0.2">
      <c r="A571" s="149"/>
      <c r="B571" s="149"/>
      <c r="C571" s="149"/>
      <c r="D571" s="149"/>
    </row>
    <row r="572" spans="1:4" ht="12.75" customHeight="1" x14ac:dyDescent="0.2">
      <c r="A572" s="149"/>
      <c r="B572" s="149"/>
      <c r="C572" s="149"/>
      <c r="D572" s="149"/>
    </row>
    <row r="573" spans="1:4" ht="12.75" customHeight="1" x14ac:dyDescent="0.2">
      <c r="A573" s="149"/>
      <c r="B573" s="149"/>
      <c r="C573" s="149"/>
      <c r="D573" s="149"/>
    </row>
    <row r="574" spans="1:4" ht="12.75" customHeight="1" x14ac:dyDescent="0.2">
      <c r="A574" s="149"/>
      <c r="B574" s="149"/>
      <c r="C574" s="149"/>
      <c r="D574" s="149"/>
    </row>
    <row r="575" spans="1:4" ht="12.75" customHeight="1" x14ac:dyDescent="0.2">
      <c r="A575" s="149"/>
      <c r="B575" s="149"/>
      <c r="C575" s="149"/>
      <c r="D575" s="149"/>
    </row>
    <row r="576" spans="1:4" ht="12.75" customHeight="1" x14ac:dyDescent="0.2">
      <c r="A576" s="149"/>
      <c r="B576" s="149"/>
      <c r="C576" s="149"/>
      <c r="D576" s="149"/>
    </row>
    <row r="577" spans="1:4" ht="12.75" customHeight="1" x14ac:dyDescent="0.2">
      <c r="A577" s="149"/>
      <c r="B577" s="149"/>
      <c r="C577" s="149"/>
      <c r="D577" s="149"/>
    </row>
    <row r="578" spans="1:4" ht="12.75" customHeight="1" x14ac:dyDescent="0.2">
      <c r="A578" s="149"/>
      <c r="B578" s="149"/>
      <c r="C578" s="149"/>
      <c r="D578" s="149"/>
    </row>
    <row r="579" spans="1:4" ht="12.75" customHeight="1" x14ac:dyDescent="0.2">
      <c r="A579" s="149"/>
      <c r="B579" s="149"/>
      <c r="C579" s="149"/>
      <c r="D579" s="149"/>
    </row>
    <row r="580" spans="1:4" ht="12.75" customHeight="1" x14ac:dyDescent="0.2">
      <c r="A580" s="149"/>
      <c r="B580" s="149"/>
      <c r="C580" s="149"/>
      <c r="D580" s="149"/>
    </row>
    <row r="581" spans="1:4" ht="12.75" customHeight="1" x14ac:dyDescent="0.2">
      <c r="A581" s="149"/>
      <c r="B581" s="149"/>
      <c r="C581" s="149"/>
      <c r="D581" s="149"/>
    </row>
    <row r="582" spans="1:4" ht="12.75" customHeight="1" x14ac:dyDescent="0.2">
      <c r="A582" s="149"/>
      <c r="B582" s="149"/>
      <c r="C582" s="149"/>
      <c r="D582" s="149"/>
    </row>
    <row r="583" spans="1:4" ht="12.75" customHeight="1" x14ac:dyDescent="0.2">
      <c r="A583" s="149"/>
      <c r="B583" s="149"/>
      <c r="C583" s="149"/>
      <c r="D583" s="149"/>
    </row>
    <row r="584" spans="1:4" ht="12.75" customHeight="1" x14ac:dyDescent="0.2">
      <c r="A584" s="149"/>
      <c r="B584" s="149"/>
      <c r="C584" s="149"/>
      <c r="D584" s="149"/>
    </row>
    <row r="585" spans="1:4" ht="12.75" customHeight="1" x14ac:dyDescent="0.2">
      <c r="A585" s="149"/>
      <c r="B585" s="149"/>
      <c r="C585" s="149"/>
      <c r="D585" s="149"/>
    </row>
    <row r="586" spans="1:4" ht="12.75" customHeight="1" x14ac:dyDescent="0.2">
      <c r="A586" s="149"/>
      <c r="B586" s="149"/>
      <c r="C586" s="149"/>
      <c r="D586" s="149"/>
    </row>
    <row r="587" spans="1:4" ht="12.75" customHeight="1" x14ac:dyDescent="0.2">
      <c r="A587" s="149"/>
      <c r="B587" s="149"/>
      <c r="C587" s="149"/>
      <c r="D587" s="149"/>
    </row>
    <row r="588" spans="1:4" ht="12.75" customHeight="1" x14ac:dyDescent="0.2">
      <c r="A588" s="149"/>
      <c r="B588" s="149"/>
      <c r="C588" s="149"/>
      <c r="D588" s="149"/>
    </row>
    <row r="589" spans="1:4" ht="12.75" customHeight="1" x14ac:dyDescent="0.2">
      <c r="A589" s="149"/>
      <c r="B589" s="149"/>
      <c r="C589" s="149"/>
      <c r="D589" s="149"/>
    </row>
    <row r="590" spans="1:4" ht="12.75" customHeight="1" x14ac:dyDescent="0.2">
      <c r="A590" s="149"/>
      <c r="B590" s="149"/>
      <c r="C590" s="149"/>
      <c r="D590" s="149"/>
    </row>
    <row r="591" spans="1:4" ht="12.75" customHeight="1" x14ac:dyDescent="0.2">
      <c r="A591" s="149"/>
      <c r="B591" s="149"/>
      <c r="C591" s="149"/>
      <c r="D591" s="149"/>
    </row>
    <row r="592" spans="1:4" ht="12.75" customHeight="1" x14ac:dyDescent="0.2">
      <c r="A592" s="149"/>
      <c r="B592" s="149"/>
      <c r="C592" s="149"/>
      <c r="D592" s="149"/>
    </row>
    <row r="593" spans="1:4" ht="12.75" customHeight="1" x14ac:dyDescent="0.2">
      <c r="A593" s="149"/>
      <c r="B593" s="149"/>
      <c r="C593" s="149"/>
      <c r="D593" s="149"/>
    </row>
    <row r="594" spans="1:4" ht="12.75" customHeight="1" x14ac:dyDescent="0.2">
      <c r="A594" s="149"/>
      <c r="B594" s="149"/>
      <c r="C594" s="149"/>
      <c r="D594" s="149"/>
    </row>
    <row r="595" spans="1:4" ht="12.75" customHeight="1" x14ac:dyDescent="0.2">
      <c r="A595" s="149"/>
      <c r="B595" s="149"/>
      <c r="C595" s="149"/>
      <c r="D595" s="149"/>
    </row>
    <row r="596" spans="1:4" ht="12.75" customHeight="1" x14ac:dyDescent="0.2">
      <c r="A596" s="149"/>
      <c r="B596" s="149"/>
      <c r="C596" s="149"/>
      <c r="D596" s="149"/>
    </row>
    <row r="597" spans="1:4" ht="12.75" customHeight="1" x14ac:dyDescent="0.2">
      <c r="A597" s="149"/>
      <c r="B597" s="149"/>
      <c r="C597" s="149"/>
      <c r="D597" s="149"/>
    </row>
    <row r="598" spans="1:4" ht="12.75" customHeight="1" x14ac:dyDescent="0.2">
      <c r="A598" s="149"/>
      <c r="B598" s="149"/>
      <c r="C598" s="149"/>
      <c r="D598" s="149"/>
    </row>
    <row r="599" spans="1:4" ht="12.75" customHeight="1" x14ac:dyDescent="0.2">
      <c r="A599" s="149"/>
      <c r="B599" s="149"/>
      <c r="C599" s="149"/>
      <c r="D599" s="149"/>
    </row>
    <row r="600" spans="1:4" ht="12.75" customHeight="1" x14ac:dyDescent="0.2">
      <c r="A600" s="149"/>
      <c r="B600" s="149"/>
      <c r="C600" s="149"/>
      <c r="D600" s="149"/>
    </row>
    <row r="601" spans="1:4" ht="12.75" customHeight="1" x14ac:dyDescent="0.2">
      <c r="A601" s="149"/>
      <c r="B601" s="149"/>
      <c r="C601" s="149"/>
      <c r="D601" s="149"/>
    </row>
    <row r="602" spans="1:4" ht="12.75" customHeight="1" x14ac:dyDescent="0.2">
      <c r="A602" s="149"/>
      <c r="B602" s="149"/>
      <c r="C602" s="149"/>
      <c r="D602" s="149"/>
    </row>
    <row r="603" spans="1:4" ht="12.75" customHeight="1" x14ac:dyDescent="0.2">
      <c r="A603" s="149"/>
      <c r="B603" s="149"/>
      <c r="C603" s="149"/>
      <c r="D603" s="149"/>
    </row>
    <row r="604" spans="1:4" ht="12.75" customHeight="1" x14ac:dyDescent="0.2">
      <c r="A604" s="149"/>
      <c r="B604" s="149"/>
      <c r="C604" s="149"/>
      <c r="D604" s="149"/>
    </row>
    <row r="605" spans="1:4" ht="12.75" customHeight="1" x14ac:dyDescent="0.2">
      <c r="A605" s="149"/>
      <c r="B605" s="149"/>
      <c r="C605" s="149"/>
      <c r="D605" s="149"/>
    </row>
    <row r="606" spans="1:4" ht="12.75" customHeight="1" x14ac:dyDescent="0.2">
      <c r="A606" s="149"/>
      <c r="B606" s="149"/>
      <c r="C606" s="149"/>
      <c r="D606" s="149"/>
    </row>
    <row r="607" spans="1:4" ht="12.75" customHeight="1" x14ac:dyDescent="0.2">
      <c r="A607" s="149"/>
      <c r="B607" s="149"/>
      <c r="C607" s="149"/>
      <c r="D607" s="149"/>
    </row>
    <row r="608" spans="1:4" ht="12.75" customHeight="1" x14ac:dyDescent="0.2">
      <c r="A608" s="149"/>
      <c r="B608" s="149"/>
      <c r="C608" s="149"/>
      <c r="D608" s="149"/>
    </row>
    <row r="609" spans="1:4" ht="12.75" customHeight="1" x14ac:dyDescent="0.2">
      <c r="A609" s="149"/>
      <c r="B609" s="149"/>
      <c r="C609" s="149"/>
      <c r="D609" s="149"/>
    </row>
    <row r="610" spans="1:4" ht="12.75" customHeight="1" x14ac:dyDescent="0.2">
      <c r="A610" s="149"/>
      <c r="B610" s="149"/>
      <c r="C610" s="149"/>
      <c r="D610" s="149"/>
    </row>
    <row r="611" spans="1:4" ht="12.75" customHeight="1" x14ac:dyDescent="0.2">
      <c r="A611" s="149"/>
      <c r="B611" s="149"/>
      <c r="C611" s="149"/>
      <c r="D611" s="149"/>
    </row>
    <row r="612" spans="1:4" ht="12.75" customHeight="1" x14ac:dyDescent="0.2">
      <c r="A612" s="149"/>
      <c r="B612" s="149"/>
      <c r="C612" s="149"/>
      <c r="D612" s="149"/>
    </row>
    <row r="613" spans="1:4" ht="12.75" customHeight="1" x14ac:dyDescent="0.2">
      <c r="A613" s="149"/>
      <c r="B613" s="149"/>
      <c r="C613" s="149"/>
      <c r="D613" s="149"/>
    </row>
    <row r="614" spans="1:4" ht="12.75" customHeight="1" x14ac:dyDescent="0.2">
      <c r="A614" s="149"/>
      <c r="B614" s="149"/>
      <c r="C614" s="149"/>
      <c r="D614" s="149"/>
    </row>
    <row r="615" spans="1:4" ht="12.75" customHeight="1" x14ac:dyDescent="0.2">
      <c r="A615" s="149"/>
      <c r="B615" s="149"/>
      <c r="C615" s="149"/>
      <c r="D615" s="149"/>
    </row>
    <row r="616" spans="1:4" ht="12.75" customHeight="1" x14ac:dyDescent="0.2">
      <c r="A616" s="149"/>
      <c r="B616" s="149"/>
      <c r="C616" s="149"/>
      <c r="D616" s="149"/>
    </row>
    <row r="617" spans="1:4" ht="12.75" customHeight="1" x14ac:dyDescent="0.2">
      <c r="A617" s="149"/>
      <c r="B617" s="149"/>
      <c r="C617" s="149"/>
      <c r="D617" s="149"/>
    </row>
    <row r="618" spans="1:4" ht="12.75" customHeight="1" x14ac:dyDescent="0.2">
      <c r="A618" s="149"/>
      <c r="B618" s="149"/>
      <c r="C618" s="149"/>
      <c r="D618" s="149"/>
    </row>
    <row r="619" spans="1:4" ht="12.75" customHeight="1" x14ac:dyDescent="0.2">
      <c r="A619" s="149"/>
      <c r="B619" s="149"/>
      <c r="C619" s="149"/>
      <c r="D619" s="149"/>
    </row>
    <row r="620" spans="1:4" ht="12.75" customHeight="1" x14ac:dyDescent="0.2">
      <c r="A620" s="149"/>
      <c r="B620" s="149"/>
      <c r="C620" s="149"/>
      <c r="D620" s="149"/>
    </row>
    <row r="621" spans="1:4" ht="12.75" customHeight="1" x14ac:dyDescent="0.2">
      <c r="A621" s="149"/>
      <c r="B621" s="149"/>
      <c r="C621" s="149"/>
      <c r="D621" s="149"/>
    </row>
    <row r="622" spans="1:4" ht="12.75" customHeight="1" x14ac:dyDescent="0.2">
      <c r="A622" s="149"/>
      <c r="B622" s="149"/>
      <c r="C622" s="149"/>
      <c r="D622" s="149"/>
    </row>
    <row r="623" spans="1:4" ht="12.75" customHeight="1" x14ac:dyDescent="0.2">
      <c r="A623" s="149"/>
      <c r="B623" s="149"/>
      <c r="C623" s="149"/>
      <c r="D623" s="149"/>
    </row>
    <row r="624" spans="1:4" ht="12.75" customHeight="1" x14ac:dyDescent="0.2">
      <c r="A624" s="149"/>
      <c r="B624" s="149"/>
      <c r="C624" s="149"/>
      <c r="D624" s="149"/>
    </row>
    <row r="625" spans="1:4" ht="12.75" customHeight="1" x14ac:dyDescent="0.2">
      <c r="A625" s="149"/>
      <c r="B625" s="149"/>
      <c r="C625" s="149"/>
      <c r="D625" s="149"/>
    </row>
    <row r="626" spans="1:4" ht="12.75" customHeight="1" x14ac:dyDescent="0.2">
      <c r="A626" s="149"/>
      <c r="B626" s="149"/>
      <c r="C626" s="149"/>
      <c r="D626" s="149"/>
    </row>
    <row r="627" spans="1:4" ht="12.75" customHeight="1" x14ac:dyDescent="0.2">
      <c r="A627" s="149"/>
      <c r="B627" s="149"/>
      <c r="C627" s="149"/>
      <c r="D627" s="149"/>
    </row>
    <row r="628" spans="1:4" ht="12.75" customHeight="1" x14ac:dyDescent="0.2">
      <c r="A628" s="149"/>
      <c r="B628" s="149"/>
      <c r="C628" s="149"/>
      <c r="D628" s="149"/>
    </row>
    <row r="629" spans="1:4" ht="12.75" customHeight="1" x14ac:dyDescent="0.2">
      <c r="A629" s="149"/>
      <c r="B629" s="149"/>
      <c r="C629" s="149"/>
      <c r="D629" s="149"/>
    </row>
    <row r="630" spans="1:4" ht="12.75" customHeight="1" x14ac:dyDescent="0.2">
      <c r="A630" s="149"/>
      <c r="B630" s="149"/>
      <c r="C630" s="149"/>
      <c r="D630" s="149"/>
    </row>
    <row r="631" spans="1:4" ht="12.75" customHeight="1" x14ac:dyDescent="0.2">
      <c r="A631" s="149"/>
      <c r="B631" s="149"/>
      <c r="C631" s="149"/>
      <c r="D631" s="149"/>
    </row>
    <row r="632" spans="1:4" ht="12.75" customHeight="1" x14ac:dyDescent="0.2">
      <c r="A632" s="149"/>
      <c r="B632" s="149"/>
      <c r="C632" s="149"/>
      <c r="D632" s="149"/>
    </row>
    <row r="633" spans="1:4" ht="12.75" customHeight="1" x14ac:dyDescent="0.2">
      <c r="A633" s="149"/>
      <c r="B633" s="149"/>
      <c r="C633" s="149"/>
      <c r="D633" s="149"/>
    </row>
    <row r="634" spans="1:4" ht="12.75" customHeight="1" x14ac:dyDescent="0.2">
      <c r="A634" s="149"/>
      <c r="B634" s="149"/>
      <c r="C634" s="149"/>
      <c r="D634" s="149"/>
    </row>
    <row r="635" spans="1:4" ht="12.75" customHeight="1" x14ac:dyDescent="0.2">
      <c r="A635" s="149"/>
      <c r="B635" s="149"/>
      <c r="C635" s="149"/>
      <c r="D635" s="149"/>
    </row>
    <row r="636" spans="1:4" ht="12.75" customHeight="1" x14ac:dyDescent="0.2">
      <c r="A636" s="149"/>
      <c r="B636" s="149"/>
      <c r="C636" s="149"/>
      <c r="D636" s="149"/>
    </row>
    <row r="637" spans="1:4" ht="12.75" customHeight="1" x14ac:dyDescent="0.2">
      <c r="A637" s="149"/>
      <c r="B637" s="149"/>
      <c r="C637" s="149"/>
      <c r="D637" s="149"/>
    </row>
    <row r="638" spans="1:4" ht="12.75" customHeight="1" x14ac:dyDescent="0.2">
      <c r="A638" s="149"/>
      <c r="B638" s="149"/>
      <c r="C638" s="149"/>
      <c r="D638" s="149"/>
    </row>
    <row r="639" spans="1:4" ht="12.75" customHeight="1" x14ac:dyDescent="0.2">
      <c r="A639" s="149"/>
      <c r="B639" s="149"/>
      <c r="C639" s="149"/>
      <c r="D639" s="149"/>
    </row>
    <row r="640" spans="1:4" ht="12.75" customHeight="1" x14ac:dyDescent="0.2">
      <c r="A640" s="149"/>
      <c r="B640" s="149"/>
      <c r="C640" s="149"/>
      <c r="D640" s="149"/>
    </row>
    <row r="641" spans="1:4" ht="12.75" customHeight="1" x14ac:dyDescent="0.2">
      <c r="A641" s="149"/>
      <c r="B641" s="149"/>
      <c r="C641" s="149"/>
      <c r="D641" s="149"/>
    </row>
    <row r="642" spans="1:4" ht="12.75" customHeight="1" x14ac:dyDescent="0.2">
      <c r="A642" s="149"/>
      <c r="B642" s="149"/>
      <c r="C642" s="149"/>
      <c r="D642" s="149"/>
    </row>
    <row r="643" spans="1:4" ht="12.75" customHeight="1" x14ac:dyDescent="0.2">
      <c r="A643" s="149"/>
      <c r="B643" s="149"/>
      <c r="C643" s="149"/>
      <c r="D643" s="149"/>
    </row>
    <row r="644" spans="1:4" ht="12.75" customHeight="1" x14ac:dyDescent="0.2">
      <c r="A644" s="149"/>
      <c r="B644" s="149"/>
      <c r="C644" s="149"/>
      <c r="D644" s="149"/>
    </row>
    <row r="645" spans="1:4" ht="12.75" customHeight="1" x14ac:dyDescent="0.2">
      <c r="A645" s="149"/>
      <c r="B645" s="149"/>
      <c r="C645" s="149"/>
      <c r="D645" s="149"/>
    </row>
    <row r="646" spans="1:4" ht="12.75" customHeight="1" x14ac:dyDescent="0.2">
      <c r="A646" s="149"/>
      <c r="B646" s="149"/>
      <c r="C646" s="149"/>
      <c r="D646" s="149"/>
    </row>
    <row r="647" spans="1:4" ht="12.75" customHeight="1" x14ac:dyDescent="0.2">
      <c r="A647" s="149"/>
      <c r="B647" s="149"/>
      <c r="C647" s="149"/>
      <c r="D647" s="149"/>
    </row>
    <row r="648" spans="1:4" ht="12.75" customHeight="1" x14ac:dyDescent="0.2">
      <c r="A648" s="149"/>
      <c r="B648" s="149"/>
      <c r="C648" s="149"/>
      <c r="D648" s="149"/>
    </row>
    <row r="649" spans="1:4" ht="12.75" customHeight="1" x14ac:dyDescent="0.2">
      <c r="A649" s="149"/>
      <c r="B649" s="149"/>
      <c r="C649" s="149"/>
      <c r="D649" s="149"/>
    </row>
    <row r="650" spans="1:4" ht="12.75" customHeight="1" x14ac:dyDescent="0.2">
      <c r="A650" s="149"/>
      <c r="B650" s="149"/>
      <c r="C650" s="149"/>
      <c r="D650" s="149"/>
    </row>
    <row r="651" spans="1:4" ht="12.75" customHeight="1" x14ac:dyDescent="0.2">
      <c r="A651" s="149"/>
      <c r="B651" s="149"/>
      <c r="C651" s="149"/>
      <c r="D651" s="149"/>
    </row>
    <row r="652" spans="1:4" ht="12.75" customHeight="1" x14ac:dyDescent="0.2">
      <c r="A652" s="149"/>
      <c r="B652" s="149"/>
      <c r="C652" s="149"/>
      <c r="D652" s="149"/>
    </row>
    <row r="653" spans="1:4" ht="12.75" customHeight="1" x14ac:dyDescent="0.2">
      <c r="A653" s="149"/>
      <c r="B653" s="149"/>
      <c r="C653" s="149"/>
      <c r="D653" s="149"/>
    </row>
    <row r="654" spans="1:4" ht="12.75" customHeight="1" x14ac:dyDescent="0.2">
      <c r="A654" s="149"/>
      <c r="B654" s="149"/>
      <c r="C654" s="149"/>
      <c r="D654" s="149"/>
    </row>
    <row r="655" spans="1:4" ht="12.75" customHeight="1" x14ac:dyDescent="0.2">
      <c r="A655" s="149"/>
      <c r="B655" s="149"/>
      <c r="C655" s="149"/>
      <c r="D655" s="149"/>
    </row>
    <row r="656" spans="1:4" ht="12.75" customHeight="1" x14ac:dyDescent="0.2">
      <c r="A656" s="149"/>
      <c r="B656" s="149"/>
      <c r="C656" s="149"/>
      <c r="D656" s="149"/>
    </row>
    <row r="657" spans="1:4" ht="12.75" customHeight="1" x14ac:dyDescent="0.2">
      <c r="A657" s="149"/>
      <c r="B657" s="149"/>
      <c r="C657" s="149"/>
      <c r="D657" s="149"/>
    </row>
    <row r="658" spans="1:4" ht="12.75" customHeight="1" x14ac:dyDescent="0.2">
      <c r="A658" s="149"/>
      <c r="B658" s="149"/>
      <c r="C658" s="149"/>
      <c r="D658" s="149"/>
    </row>
    <row r="659" spans="1:4" ht="12.75" customHeight="1" x14ac:dyDescent="0.2">
      <c r="A659" s="149"/>
      <c r="B659" s="149"/>
      <c r="C659" s="149"/>
      <c r="D659" s="149"/>
    </row>
    <row r="660" spans="1:4" ht="12.75" customHeight="1" x14ac:dyDescent="0.2">
      <c r="A660" s="149"/>
      <c r="B660" s="149"/>
      <c r="C660" s="149"/>
      <c r="D660" s="149"/>
    </row>
    <row r="661" spans="1:4" ht="12.75" customHeight="1" x14ac:dyDescent="0.2">
      <c r="A661" s="149"/>
      <c r="B661" s="149"/>
      <c r="C661" s="149"/>
      <c r="D661" s="149"/>
    </row>
    <row r="662" spans="1:4" ht="12.75" customHeight="1" x14ac:dyDescent="0.2">
      <c r="A662" s="149"/>
      <c r="B662" s="149"/>
      <c r="C662" s="149"/>
      <c r="D662" s="149"/>
    </row>
    <row r="663" spans="1:4" ht="12.75" customHeight="1" x14ac:dyDescent="0.2">
      <c r="A663" s="149"/>
      <c r="B663" s="149"/>
      <c r="C663" s="149"/>
      <c r="D663" s="149"/>
    </row>
    <row r="664" spans="1:4" ht="12.75" customHeight="1" x14ac:dyDescent="0.2">
      <c r="A664" s="149"/>
      <c r="B664" s="149"/>
      <c r="C664" s="149"/>
      <c r="D664" s="149"/>
    </row>
    <row r="665" spans="1:4" ht="12.75" customHeight="1" x14ac:dyDescent="0.2">
      <c r="A665" s="149"/>
      <c r="B665" s="149"/>
      <c r="C665" s="149"/>
      <c r="D665" s="149"/>
    </row>
    <row r="666" spans="1:4" ht="12.75" customHeight="1" x14ac:dyDescent="0.2">
      <c r="A666" s="149"/>
      <c r="B666" s="149"/>
      <c r="C666" s="149"/>
      <c r="D666" s="149"/>
    </row>
    <row r="667" spans="1:4" ht="12.75" customHeight="1" x14ac:dyDescent="0.2">
      <c r="A667" s="149"/>
      <c r="B667" s="149"/>
      <c r="C667" s="149"/>
      <c r="D667" s="149"/>
    </row>
    <row r="668" spans="1:4" ht="12.75" customHeight="1" x14ac:dyDescent="0.2">
      <c r="A668" s="149"/>
      <c r="B668" s="149"/>
      <c r="C668" s="149"/>
      <c r="D668" s="149"/>
    </row>
    <row r="669" spans="1:4" ht="12.75" customHeight="1" x14ac:dyDescent="0.2">
      <c r="A669" s="149"/>
      <c r="B669" s="149"/>
      <c r="C669" s="149"/>
      <c r="D669" s="149"/>
    </row>
    <row r="670" spans="1:4" ht="12.75" customHeight="1" x14ac:dyDescent="0.2">
      <c r="A670" s="149"/>
      <c r="B670" s="149"/>
      <c r="C670" s="149"/>
      <c r="D670" s="149"/>
    </row>
    <row r="671" spans="1:4" ht="12.75" customHeight="1" x14ac:dyDescent="0.2">
      <c r="A671" s="149"/>
      <c r="B671" s="149"/>
      <c r="C671" s="149"/>
      <c r="D671" s="149"/>
    </row>
    <row r="672" spans="1:4" ht="12.75" customHeight="1" x14ac:dyDescent="0.2">
      <c r="A672" s="149"/>
      <c r="B672" s="149"/>
      <c r="C672" s="149"/>
      <c r="D672" s="149"/>
    </row>
    <row r="673" spans="1:4" ht="12.75" customHeight="1" x14ac:dyDescent="0.2">
      <c r="A673" s="149"/>
      <c r="B673" s="149"/>
      <c r="C673" s="149"/>
      <c r="D673" s="149"/>
    </row>
    <row r="674" spans="1:4" ht="12.75" customHeight="1" x14ac:dyDescent="0.2">
      <c r="A674" s="149"/>
      <c r="B674" s="149"/>
      <c r="C674" s="149"/>
      <c r="D674" s="149"/>
    </row>
    <row r="675" spans="1:4" ht="12.75" customHeight="1" x14ac:dyDescent="0.2">
      <c r="A675" s="149"/>
      <c r="B675" s="149"/>
      <c r="C675" s="149"/>
      <c r="D675" s="149"/>
    </row>
    <row r="676" spans="1:4" ht="12.75" customHeight="1" x14ac:dyDescent="0.2">
      <c r="A676" s="149"/>
      <c r="B676" s="149"/>
      <c r="C676" s="149"/>
      <c r="D676" s="149"/>
    </row>
    <row r="677" spans="1:4" ht="12.75" customHeight="1" x14ac:dyDescent="0.2">
      <c r="A677" s="149"/>
      <c r="B677" s="149"/>
      <c r="C677" s="149"/>
      <c r="D677" s="149"/>
    </row>
    <row r="678" spans="1:4" ht="12.75" customHeight="1" x14ac:dyDescent="0.2">
      <c r="A678" s="149"/>
      <c r="B678" s="149"/>
      <c r="C678" s="149"/>
      <c r="D678" s="149"/>
    </row>
    <row r="679" spans="1:4" ht="12.75" customHeight="1" x14ac:dyDescent="0.2">
      <c r="A679" s="149"/>
      <c r="B679" s="149"/>
      <c r="C679" s="149"/>
      <c r="D679" s="149"/>
    </row>
    <row r="680" spans="1:4" ht="12.75" customHeight="1" x14ac:dyDescent="0.2">
      <c r="A680" s="149"/>
      <c r="B680" s="149"/>
      <c r="C680" s="149"/>
      <c r="D680" s="149"/>
    </row>
    <row r="681" spans="1:4" ht="12.75" customHeight="1" x14ac:dyDescent="0.2">
      <c r="A681" s="149"/>
      <c r="B681" s="149"/>
      <c r="C681" s="149"/>
      <c r="D681" s="149"/>
    </row>
    <row r="682" spans="1:4" ht="12.75" customHeight="1" x14ac:dyDescent="0.2">
      <c r="A682" s="149"/>
      <c r="B682" s="149"/>
      <c r="C682" s="149"/>
      <c r="D682" s="149"/>
    </row>
    <row r="683" spans="1:4" ht="12.75" customHeight="1" x14ac:dyDescent="0.2">
      <c r="A683" s="149"/>
      <c r="B683" s="149"/>
      <c r="C683" s="149"/>
      <c r="D683" s="149"/>
    </row>
    <row r="684" spans="1:4" ht="12.75" customHeight="1" x14ac:dyDescent="0.2">
      <c r="A684" s="149"/>
      <c r="B684" s="149"/>
      <c r="C684" s="149"/>
      <c r="D684" s="149"/>
    </row>
    <row r="685" spans="1:4" ht="12.75" customHeight="1" x14ac:dyDescent="0.2">
      <c r="A685" s="149"/>
      <c r="B685" s="149"/>
      <c r="C685" s="149"/>
      <c r="D685" s="149"/>
    </row>
    <row r="686" spans="1:4" ht="12.75" customHeight="1" x14ac:dyDescent="0.2">
      <c r="A686" s="149"/>
      <c r="B686" s="149"/>
      <c r="C686" s="149"/>
      <c r="D686" s="149"/>
    </row>
    <row r="687" spans="1:4" ht="12.75" customHeight="1" x14ac:dyDescent="0.2">
      <c r="A687" s="149"/>
      <c r="B687" s="149"/>
      <c r="C687" s="149"/>
      <c r="D687" s="149"/>
    </row>
    <row r="688" spans="1:4" ht="12.75" customHeight="1" x14ac:dyDescent="0.2">
      <c r="A688" s="149"/>
      <c r="B688" s="149"/>
      <c r="C688" s="149"/>
      <c r="D688" s="149"/>
    </row>
    <row r="689" spans="1:4" ht="12.75" customHeight="1" x14ac:dyDescent="0.2">
      <c r="A689" s="149"/>
      <c r="B689" s="149"/>
      <c r="C689" s="149"/>
      <c r="D689" s="149"/>
    </row>
    <row r="690" spans="1:4" ht="12.75" customHeight="1" x14ac:dyDescent="0.2">
      <c r="A690" s="149"/>
      <c r="B690" s="149"/>
      <c r="C690" s="149"/>
      <c r="D690" s="149"/>
    </row>
    <row r="691" spans="1:4" ht="12.75" customHeight="1" x14ac:dyDescent="0.2">
      <c r="A691" s="149"/>
      <c r="B691" s="149"/>
      <c r="C691" s="149"/>
      <c r="D691" s="149"/>
    </row>
    <row r="692" spans="1:4" ht="12.75" customHeight="1" x14ac:dyDescent="0.2">
      <c r="A692" s="149"/>
      <c r="B692" s="149"/>
      <c r="C692" s="149"/>
      <c r="D692" s="149"/>
    </row>
    <row r="693" spans="1:4" ht="12.75" customHeight="1" x14ac:dyDescent="0.2">
      <c r="A693" s="149"/>
      <c r="B693" s="149"/>
      <c r="C693" s="149"/>
      <c r="D693" s="149"/>
    </row>
    <row r="694" spans="1:4" ht="12.75" customHeight="1" x14ac:dyDescent="0.2">
      <c r="A694" s="149"/>
      <c r="B694" s="149"/>
      <c r="C694" s="149"/>
      <c r="D694" s="149"/>
    </row>
    <row r="695" spans="1:4" ht="12.75" customHeight="1" x14ac:dyDescent="0.2">
      <c r="A695" s="149"/>
      <c r="B695" s="149"/>
      <c r="C695" s="149"/>
      <c r="D695" s="149"/>
    </row>
    <row r="696" spans="1:4" ht="12.75" customHeight="1" x14ac:dyDescent="0.2">
      <c r="A696" s="149"/>
      <c r="B696" s="149"/>
      <c r="C696" s="149"/>
      <c r="D696" s="149"/>
    </row>
    <row r="697" spans="1:4" ht="12.75" customHeight="1" x14ac:dyDescent="0.2">
      <c r="A697" s="149"/>
      <c r="B697" s="149"/>
      <c r="C697" s="149"/>
      <c r="D697" s="149"/>
    </row>
    <row r="698" spans="1:4" ht="12.75" customHeight="1" x14ac:dyDescent="0.2">
      <c r="A698" s="149"/>
      <c r="B698" s="149"/>
      <c r="C698" s="149"/>
      <c r="D698" s="149"/>
    </row>
    <row r="699" spans="1:4" ht="12.75" customHeight="1" x14ac:dyDescent="0.2">
      <c r="A699" s="149"/>
      <c r="B699" s="149"/>
      <c r="C699" s="149"/>
      <c r="D699" s="149"/>
    </row>
    <row r="700" spans="1:4" ht="12.75" customHeight="1" x14ac:dyDescent="0.2">
      <c r="A700" s="149"/>
      <c r="B700" s="149"/>
      <c r="C700" s="149"/>
      <c r="D700" s="149"/>
    </row>
    <row r="701" spans="1:4" ht="12.75" customHeight="1" x14ac:dyDescent="0.2">
      <c r="A701" s="149"/>
      <c r="B701" s="149"/>
      <c r="C701" s="149"/>
      <c r="D701" s="149"/>
    </row>
    <row r="702" spans="1:4" ht="12.75" customHeight="1" x14ac:dyDescent="0.2">
      <c r="A702" s="149"/>
      <c r="B702" s="149"/>
      <c r="C702" s="149"/>
      <c r="D702" s="149"/>
    </row>
    <row r="703" spans="1:4" ht="12.75" customHeight="1" x14ac:dyDescent="0.2">
      <c r="A703" s="149"/>
      <c r="B703" s="149"/>
      <c r="C703" s="149"/>
      <c r="D703" s="149"/>
    </row>
    <row r="704" spans="1:4" ht="12.75" customHeight="1" x14ac:dyDescent="0.2">
      <c r="A704" s="149"/>
      <c r="B704" s="149"/>
      <c r="C704" s="149"/>
      <c r="D704" s="149"/>
    </row>
    <row r="705" spans="1:4" ht="12.75" customHeight="1" x14ac:dyDescent="0.2">
      <c r="A705" s="149"/>
      <c r="B705" s="149"/>
      <c r="C705" s="149"/>
      <c r="D705" s="149"/>
    </row>
    <row r="706" spans="1:4" ht="12.75" customHeight="1" x14ac:dyDescent="0.2">
      <c r="A706" s="149"/>
      <c r="B706" s="149"/>
      <c r="C706" s="149"/>
      <c r="D706" s="149"/>
    </row>
    <row r="707" spans="1:4" ht="12.75" customHeight="1" x14ac:dyDescent="0.2">
      <c r="A707" s="149"/>
      <c r="B707" s="149"/>
      <c r="C707" s="149"/>
      <c r="D707" s="149"/>
    </row>
    <row r="708" spans="1:4" ht="12.75" customHeight="1" x14ac:dyDescent="0.2">
      <c r="A708" s="149"/>
      <c r="B708" s="149"/>
      <c r="C708" s="149"/>
      <c r="D708" s="149"/>
    </row>
    <row r="709" spans="1:4" ht="12.75" customHeight="1" x14ac:dyDescent="0.2">
      <c r="A709" s="149"/>
      <c r="B709" s="149"/>
      <c r="C709" s="149"/>
      <c r="D709" s="149"/>
    </row>
    <row r="710" spans="1:4" ht="12.75" customHeight="1" x14ac:dyDescent="0.2">
      <c r="A710" s="149"/>
      <c r="B710" s="149"/>
      <c r="C710" s="149"/>
      <c r="D710" s="149"/>
    </row>
    <row r="711" spans="1:4" ht="12.75" customHeight="1" x14ac:dyDescent="0.2">
      <c r="A711" s="149"/>
      <c r="B711" s="149"/>
      <c r="C711" s="149"/>
      <c r="D711" s="149"/>
    </row>
    <row r="712" spans="1:4" ht="12.75" customHeight="1" x14ac:dyDescent="0.2">
      <c r="A712" s="149"/>
      <c r="B712" s="149"/>
      <c r="C712" s="149"/>
      <c r="D712" s="149"/>
    </row>
    <row r="713" spans="1:4" ht="12.75" customHeight="1" x14ac:dyDescent="0.2">
      <c r="A713" s="149"/>
      <c r="B713" s="149"/>
      <c r="C713" s="149"/>
      <c r="D713" s="149"/>
    </row>
    <row r="714" spans="1:4" ht="12.75" customHeight="1" x14ac:dyDescent="0.2">
      <c r="A714" s="149"/>
      <c r="B714" s="149"/>
      <c r="C714" s="149"/>
      <c r="D714" s="149"/>
    </row>
    <row r="715" spans="1:4" ht="12.75" customHeight="1" x14ac:dyDescent="0.2">
      <c r="A715" s="149"/>
      <c r="B715" s="149"/>
      <c r="C715" s="149"/>
      <c r="D715" s="149"/>
    </row>
    <row r="716" spans="1:4" ht="12.75" customHeight="1" x14ac:dyDescent="0.2">
      <c r="A716" s="149"/>
      <c r="B716" s="149"/>
      <c r="C716" s="149"/>
      <c r="D716" s="149"/>
    </row>
    <row r="717" spans="1:4" ht="12.75" customHeight="1" x14ac:dyDescent="0.2">
      <c r="A717" s="149"/>
      <c r="B717" s="149"/>
      <c r="C717" s="149"/>
      <c r="D717" s="149"/>
    </row>
    <row r="718" spans="1:4" ht="12.75" customHeight="1" x14ac:dyDescent="0.2">
      <c r="A718" s="149"/>
      <c r="B718" s="149"/>
      <c r="C718" s="149"/>
      <c r="D718" s="149"/>
    </row>
    <row r="719" spans="1:4" ht="12.75" customHeight="1" x14ac:dyDescent="0.2">
      <c r="A719" s="149"/>
      <c r="B719" s="149"/>
      <c r="C719" s="149"/>
      <c r="D719" s="149"/>
    </row>
    <row r="720" spans="1:4" ht="12.75" customHeight="1" x14ac:dyDescent="0.2">
      <c r="A720" s="149"/>
      <c r="B720" s="149"/>
      <c r="C720" s="149"/>
      <c r="D720" s="149"/>
    </row>
    <row r="721" spans="1:4" ht="12.75" customHeight="1" x14ac:dyDescent="0.2">
      <c r="A721" s="149"/>
      <c r="B721" s="149"/>
      <c r="C721" s="149"/>
      <c r="D721" s="149"/>
    </row>
    <row r="722" spans="1:4" ht="12.75" customHeight="1" x14ac:dyDescent="0.2">
      <c r="A722" s="149"/>
      <c r="B722" s="149"/>
      <c r="C722" s="149"/>
      <c r="D722" s="149"/>
    </row>
    <row r="723" spans="1:4" ht="12.75" customHeight="1" x14ac:dyDescent="0.2">
      <c r="A723" s="149"/>
      <c r="B723" s="149"/>
      <c r="C723" s="149"/>
      <c r="D723" s="149"/>
    </row>
    <row r="724" spans="1:4" ht="12.75" customHeight="1" x14ac:dyDescent="0.2">
      <c r="A724" s="149"/>
      <c r="B724" s="149"/>
      <c r="C724" s="149"/>
      <c r="D724" s="149"/>
    </row>
    <row r="725" spans="1:4" ht="12.75" customHeight="1" x14ac:dyDescent="0.2">
      <c r="A725" s="149"/>
      <c r="B725" s="149"/>
      <c r="C725" s="149"/>
      <c r="D725" s="149"/>
    </row>
    <row r="726" spans="1:4" ht="12.75" customHeight="1" x14ac:dyDescent="0.2">
      <c r="A726" s="149"/>
      <c r="B726" s="149"/>
      <c r="C726" s="149"/>
      <c r="D726" s="149"/>
    </row>
    <row r="727" spans="1:4" ht="12.75" customHeight="1" x14ac:dyDescent="0.2">
      <c r="A727" s="149"/>
      <c r="B727" s="149"/>
      <c r="C727" s="149"/>
      <c r="D727" s="149"/>
    </row>
    <row r="728" spans="1:4" ht="12.75" customHeight="1" x14ac:dyDescent="0.2">
      <c r="A728" s="149"/>
      <c r="B728" s="149"/>
      <c r="C728" s="149"/>
      <c r="D728" s="149"/>
    </row>
    <row r="729" spans="1:4" ht="12.75" customHeight="1" x14ac:dyDescent="0.2">
      <c r="A729" s="149"/>
      <c r="B729" s="149"/>
      <c r="C729" s="149"/>
      <c r="D729" s="149"/>
    </row>
    <row r="730" spans="1:4" ht="12.75" customHeight="1" x14ac:dyDescent="0.2">
      <c r="A730" s="149"/>
      <c r="B730" s="149"/>
      <c r="C730" s="149"/>
      <c r="D730" s="149"/>
    </row>
    <row r="731" spans="1:4" ht="12.75" customHeight="1" x14ac:dyDescent="0.2">
      <c r="A731" s="149"/>
      <c r="B731" s="149"/>
      <c r="C731" s="149"/>
      <c r="D731" s="149"/>
    </row>
    <row r="732" spans="1:4" ht="12.75" customHeight="1" x14ac:dyDescent="0.2">
      <c r="A732" s="149"/>
      <c r="B732" s="149"/>
      <c r="C732" s="149"/>
      <c r="D732" s="149"/>
    </row>
    <row r="733" spans="1:4" ht="12.75" customHeight="1" x14ac:dyDescent="0.2">
      <c r="A733" s="149"/>
      <c r="B733" s="149"/>
      <c r="C733" s="149"/>
      <c r="D733" s="149"/>
    </row>
    <row r="734" spans="1:4" ht="12.75" customHeight="1" x14ac:dyDescent="0.2">
      <c r="A734" s="149"/>
      <c r="B734" s="149"/>
      <c r="C734" s="149"/>
      <c r="D734" s="149"/>
    </row>
    <row r="735" spans="1:4" ht="12.75" customHeight="1" x14ac:dyDescent="0.2">
      <c r="A735" s="149"/>
      <c r="B735" s="149"/>
      <c r="C735" s="149"/>
      <c r="D735" s="149"/>
    </row>
    <row r="736" spans="1:4" ht="12.75" customHeight="1" x14ac:dyDescent="0.2">
      <c r="A736" s="149"/>
      <c r="B736" s="149"/>
      <c r="C736" s="149"/>
      <c r="D736" s="149"/>
    </row>
    <row r="737" spans="1:4" ht="12.75" customHeight="1" x14ac:dyDescent="0.2">
      <c r="A737" s="149"/>
      <c r="B737" s="149"/>
      <c r="C737" s="149"/>
      <c r="D737" s="149"/>
    </row>
    <row r="738" spans="1:4" ht="12.75" customHeight="1" x14ac:dyDescent="0.2">
      <c r="A738" s="149"/>
      <c r="B738" s="149"/>
      <c r="C738" s="149"/>
      <c r="D738" s="149"/>
    </row>
    <row r="739" spans="1:4" ht="12.75" customHeight="1" x14ac:dyDescent="0.2">
      <c r="A739" s="149"/>
      <c r="B739" s="149"/>
      <c r="C739" s="149"/>
      <c r="D739" s="149"/>
    </row>
    <row r="740" spans="1:4" ht="12.75" customHeight="1" x14ac:dyDescent="0.2">
      <c r="A740" s="149"/>
      <c r="B740" s="149"/>
      <c r="C740" s="149"/>
      <c r="D740" s="149"/>
    </row>
    <row r="741" spans="1:4" ht="12.75" customHeight="1" x14ac:dyDescent="0.2">
      <c r="A741" s="149"/>
      <c r="B741" s="149"/>
      <c r="C741" s="149"/>
      <c r="D741" s="149"/>
    </row>
    <row r="742" spans="1:4" ht="12.75" customHeight="1" x14ac:dyDescent="0.2">
      <c r="A742" s="149"/>
      <c r="B742" s="149"/>
      <c r="C742" s="149"/>
      <c r="D742" s="149"/>
    </row>
    <row r="743" spans="1:4" ht="12.75" customHeight="1" x14ac:dyDescent="0.2">
      <c r="A743" s="149"/>
      <c r="B743" s="149"/>
      <c r="C743" s="149"/>
      <c r="D743" s="149"/>
    </row>
    <row r="744" spans="1:4" ht="12.75" customHeight="1" x14ac:dyDescent="0.2">
      <c r="A744" s="149"/>
      <c r="B744" s="149"/>
      <c r="C744" s="149"/>
      <c r="D744" s="149"/>
    </row>
    <row r="745" spans="1:4" ht="12.75" customHeight="1" x14ac:dyDescent="0.2">
      <c r="A745" s="149"/>
      <c r="B745" s="149"/>
      <c r="C745" s="149"/>
      <c r="D745" s="149"/>
    </row>
    <row r="746" spans="1:4" ht="12.75" customHeight="1" x14ac:dyDescent="0.2">
      <c r="A746" s="149"/>
      <c r="B746" s="149"/>
      <c r="C746" s="149"/>
      <c r="D746" s="149"/>
    </row>
    <row r="747" spans="1:4" ht="12.75" customHeight="1" x14ac:dyDescent="0.2">
      <c r="A747" s="149"/>
      <c r="B747" s="149"/>
      <c r="C747" s="149"/>
      <c r="D747" s="149"/>
    </row>
    <row r="748" spans="1:4" ht="12.75" customHeight="1" x14ac:dyDescent="0.2">
      <c r="A748" s="149"/>
      <c r="B748" s="149"/>
      <c r="C748" s="149"/>
      <c r="D748" s="149"/>
    </row>
    <row r="749" spans="1:4" ht="12.75" customHeight="1" x14ac:dyDescent="0.2">
      <c r="A749" s="149"/>
      <c r="B749" s="149"/>
      <c r="C749" s="149"/>
      <c r="D749" s="149"/>
    </row>
    <row r="750" spans="1:4" ht="12.75" customHeight="1" x14ac:dyDescent="0.2">
      <c r="A750" s="149"/>
      <c r="B750" s="149"/>
      <c r="C750" s="149"/>
      <c r="D750" s="149"/>
    </row>
    <row r="751" spans="1:4" ht="12.75" customHeight="1" x14ac:dyDescent="0.2">
      <c r="A751" s="149"/>
      <c r="B751" s="149"/>
      <c r="C751" s="149"/>
      <c r="D751" s="149"/>
    </row>
    <row r="752" spans="1:4" ht="12.75" customHeight="1" x14ac:dyDescent="0.2">
      <c r="A752" s="149"/>
      <c r="B752" s="149"/>
      <c r="C752" s="149"/>
      <c r="D752" s="149"/>
    </row>
    <row r="753" spans="1:4" ht="12.75" customHeight="1" x14ac:dyDescent="0.2">
      <c r="A753" s="149"/>
      <c r="B753" s="149"/>
      <c r="C753" s="149"/>
      <c r="D753" s="149"/>
    </row>
    <row r="754" spans="1:4" ht="12.75" customHeight="1" x14ac:dyDescent="0.2">
      <c r="A754" s="149"/>
      <c r="B754" s="149"/>
      <c r="C754" s="149"/>
      <c r="D754" s="149"/>
    </row>
    <row r="755" spans="1:4" ht="12.75" customHeight="1" x14ac:dyDescent="0.2">
      <c r="A755" s="149"/>
      <c r="B755" s="149"/>
      <c r="C755" s="149"/>
      <c r="D755" s="149"/>
    </row>
    <row r="756" spans="1:4" ht="12.75" customHeight="1" x14ac:dyDescent="0.2">
      <c r="A756" s="149"/>
      <c r="B756" s="149"/>
      <c r="C756" s="149"/>
      <c r="D756" s="149"/>
    </row>
    <row r="757" spans="1:4" ht="12.75" customHeight="1" x14ac:dyDescent="0.2">
      <c r="A757" s="149"/>
      <c r="B757" s="149"/>
      <c r="C757" s="149"/>
      <c r="D757" s="149"/>
    </row>
    <row r="758" spans="1:4" ht="12.75" customHeight="1" x14ac:dyDescent="0.2">
      <c r="A758" s="149"/>
      <c r="B758" s="149"/>
      <c r="C758" s="149"/>
      <c r="D758" s="149"/>
    </row>
    <row r="759" spans="1:4" ht="12.75" customHeight="1" x14ac:dyDescent="0.2">
      <c r="A759" s="149"/>
      <c r="B759" s="149"/>
      <c r="C759" s="149"/>
      <c r="D759" s="149"/>
    </row>
    <row r="760" spans="1:4" ht="12.75" customHeight="1" x14ac:dyDescent="0.2">
      <c r="A760" s="149"/>
      <c r="B760" s="149"/>
      <c r="C760" s="149"/>
      <c r="D760" s="149"/>
    </row>
    <row r="761" spans="1:4" ht="12.75" customHeight="1" x14ac:dyDescent="0.2">
      <c r="A761" s="149"/>
      <c r="B761" s="149"/>
      <c r="C761" s="149"/>
      <c r="D761" s="149"/>
    </row>
    <row r="762" spans="1:4" ht="12.75" customHeight="1" x14ac:dyDescent="0.2">
      <c r="A762" s="149"/>
      <c r="B762" s="149"/>
      <c r="C762" s="149"/>
      <c r="D762" s="149"/>
    </row>
    <row r="763" spans="1:4" ht="12.75" customHeight="1" x14ac:dyDescent="0.2">
      <c r="A763" s="149"/>
      <c r="B763" s="149"/>
      <c r="C763" s="149"/>
      <c r="D763" s="149"/>
    </row>
    <row r="764" spans="1:4" ht="12.75" customHeight="1" x14ac:dyDescent="0.2">
      <c r="A764" s="149"/>
      <c r="B764" s="149"/>
      <c r="C764" s="149"/>
      <c r="D764" s="149"/>
    </row>
    <row r="765" spans="1:4" ht="12.75" customHeight="1" x14ac:dyDescent="0.2">
      <c r="A765" s="149"/>
      <c r="B765" s="149"/>
      <c r="C765" s="149"/>
      <c r="D765" s="149"/>
    </row>
    <row r="766" spans="1:4" ht="12.75" customHeight="1" x14ac:dyDescent="0.2">
      <c r="A766" s="149"/>
      <c r="B766" s="149"/>
      <c r="C766" s="149"/>
      <c r="D766" s="149"/>
    </row>
    <row r="767" spans="1:4" ht="12.75" customHeight="1" x14ac:dyDescent="0.2">
      <c r="A767" s="149"/>
      <c r="B767" s="149"/>
      <c r="C767" s="149"/>
      <c r="D767" s="149"/>
    </row>
    <row r="768" spans="1:4" ht="12.75" customHeight="1" x14ac:dyDescent="0.2">
      <c r="A768" s="149"/>
      <c r="B768" s="149"/>
      <c r="C768" s="149"/>
      <c r="D768" s="149"/>
    </row>
    <row r="769" spans="1:4" ht="12.75" customHeight="1" x14ac:dyDescent="0.2">
      <c r="A769" s="149"/>
      <c r="B769" s="149"/>
      <c r="C769" s="149"/>
      <c r="D769" s="149"/>
    </row>
    <row r="770" spans="1:4" ht="12.75" customHeight="1" x14ac:dyDescent="0.2">
      <c r="A770" s="149"/>
      <c r="B770" s="149"/>
      <c r="C770" s="149"/>
      <c r="D770" s="149"/>
    </row>
    <row r="771" spans="1:4" ht="12.75" customHeight="1" x14ac:dyDescent="0.2">
      <c r="A771" s="149"/>
      <c r="B771" s="149"/>
      <c r="C771" s="149"/>
      <c r="D771" s="149"/>
    </row>
    <row r="772" spans="1:4" ht="12.75" customHeight="1" x14ac:dyDescent="0.2">
      <c r="A772" s="149"/>
      <c r="B772" s="149"/>
      <c r="C772" s="149"/>
      <c r="D772" s="149"/>
    </row>
    <row r="773" spans="1:4" ht="12.75" customHeight="1" x14ac:dyDescent="0.2">
      <c r="A773" s="149"/>
      <c r="B773" s="149"/>
      <c r="C773" s="149"/>
      <c r="D773" s="149"/>
    </row>
    <row r="774" spans="1:4" ht="12.75" customHeight="1" x14ac:dyDescent="0.2">
      <c r="A774" s="149"/>
      <c r="B774" s="149"/>
      <c r="C774" s="149"/>
      <c r="D774" s="149"/>
    </row>
    <row r="775" spans="1:4" ht="12.75" customHeight="1" x14ac:dyDescent="0.2">
      <c r="A775" s="149"/>
      <c r="B775" s="149"/>
      <c r="C775" s="149"/>
      <c r="D775" s="149"/>
    </row>
    <row r="776" spans="1:4" ht="12.75" customHeight="1" x14ac:dyDescent="0.2">
      <c r="A776" s="149"/>
      <c r="B776" s="149"/>
      <c r="C776" s="149"/>
      <c r="D776" s="149"/>
    </row>
    <row r="777" spans="1:4" ht="12.75" customHeight="1" x14ac:dyDescent="0.2">
      <c r="A777" s="149"/>
      <c r="B777" s="149"/>
      <c r="C777" s="149"/>
      <c r="D777" s="149"/>
    </row>
    <row r="778" spans="1:4" ht="12.75" customHeight="1" x14ac:dyDescent="0.2">
      <c r="A778" s="149"/>
      <c r="B778" s="149"/>
      <c r="C778" s="149"/>
      <c r="D778" s="149"/>
    </row>
    <row r="779" spans="1:4" ht="12.75" customHeight="1" x14ac:dyDescent="0.2">
      <c r="A779" s="149"/>
      <c r="B779" s="149"/>
      <c r="C779" s="149"/>
      <c r="D779" s="149"/>
    </row>
    <row r="780" spans="1:4" ht="12.75" customHeight="1" x14ac:dyDescent="0.2">
      <c r="A780" s="149"/>
      <c r="B780" s="149"/>
      <c r="C780" s="149"/>
      <c r="D780" s="149"/>
    </row>
    <row r="781" spans="1:4" ht="12.75" customHeight="1" x14ac:dyDescent="0.2">
      <c r="A781" s="149"/>
      <c r="B781" s="149"/>
      <c r="C781" s="149"/>
      <c r="D781" s="149"/>
    </row>
    <row r="782" spans="1:4" ht="12.75" customHeight="1" x14ac:dyDescent="0.2">
      <c r="A782" s="149"/>
      <c r="B782" s="149"/>
      <c r="C782" s="149"/>
      <c r="D782" s="149"/>
    </row>
    <row r="783" spans="1:4" ht="12.75" customHeight="1" x14ac:dyDescent="0.2">
      <c r="A783" s="149"/>
      <c r="B783" s="149"/>
      <c r="C783" s="149"/>
      <c r="D783" s="149"/>
    </row>
    <row r="784" spans="1:4" ht="12.75" customHeight="1" x14ac:dyDescent="0.2">
      <c r="A784" s="149"/>
      <c r="B784" s="149"/>
      <c r="C784" s="149"/>
      <c r="D784" s="149"/>
    </row>
    <row r="785" spans="1:4" ht="12.75" customHeight="1" x14ac:dyDescent="0.2">
      <c r="A785" s="149"/>
      <c r="B785" s="149"/>
      <c r="C785" s="149"/>
      <c r="D785" s="149"/>
    </row>
    <row r="786" spans="1:4" ht="12.75" customHeight="1" x14ac:dyDescent="0.2">
      <c r="A786" s="149"/>
      <c r="B786" s="149"/>
      <c r="C786" s="149"/>
      <c r="D786" s="149"/>
    </row>
    <row r="787" spans="1:4" ht="12.75" customHeight="1" x14ac:dyDescent="0.2">
      <c r="A787" s="149"/>
      <c r="B787" s="149"/>
      <c r="C787" s="149"/>
      <c r="D787" s="149"/>
    </row>
    <row r="788" spans="1:4" ht="12.75" customHeight="1" x14ac:dyDescent="0.2">
      <c r="A788" s="149"/>
      <c r="B788" s="149"/>
      <c r="C788" s="149"/>
      <c r="D788" s="149"/>
    </row>
    <row r="789" spans="1:4" ht="12.75" customHeight="1" x14ac:dyDescent="0.2">
      <c r="A789" s="149"/>
      <c r="B789" s="149"/>
      <c r="C789" s="149"/>
      <c r="D789" s="149"/>
    </row>
    <row r="790" spans="1:4" ht="12.75" customHeight="1" x14ac:dyDescent="0.2">
      <c r="A790" s="149"/>
      <c r="B790" s="149"/>
      <c r="C790" s="149"/>
      <c r="D790" s="149"/>
    </row>
    <row r="791" spans="1:4" ht="12.75" customHeight="1" x14ac:dyDescent="0.2">
      <c r="A791" s="149"/>
      <c r="B791" s="149"/>
      <c r="C791" s="149"/>
      <c r="D791" s="149"/>
    </row>
    <row r="792" spans="1:4" ht="12.75" customHeight="1" x14ac:dyDescent="0.2">
      <c r="A792" s="149"/>
      <c r="B792" s="149"/>
      <c r="C792" s="149"/>
      <c r="D792" s="149"/>
    </row>
    <row r="793" spans="1:4" ht="12.75" customHeight="1" x14ac:dyDescent="0.2">
      <c r="A793" s="149"/>
      <c r="B793" s="149"/>
      <c r="C793" s="149"/>
      <c r="D793" s="149"/>
    </row>
    <row r="794" spans="1:4" ht="12.75" customHeight="1" x14ac:dyDescent="0.2">
      <c r="A794" s="149"/>
      <c r="B794" s="149"/>
      <c r="C794" s="149"/>
      <c r="D794" s="149"/>
    </row>
    <row r="795" spans="1:4" ht="12.75" customHeight="1" x14ac:dyDescent="0.2">
      <c r="A795" s="149"/>
      <c r="B795" s="149"/>
      <c r="C795" s="149"/>
      <c r="D795" s="149"/>
    </row>
    <row r="796" spans="1:4" ht="12.75" customHeight="1" x14ac:dyDescent="0.2">
      <c r="A796" s="149"/>
      <c r="B796" s="149"/>
      <c r="C796" s="149"/>
      <c r="D796" s="149"/>
    </row>
    <row r="797" spans="1:4" ht="12.75" customHeight="1" x14ac:dyDescent="0.2">
      <c r="A797" s="149"/>
      <c r="B797" s="149"/>
      <c r="C797" s="149"/>
      <c r="D797" s="149"/>
    </row>
    <row r="798" spans="1:4" ht="12.75" customHeight="1" x14ac:dyDescent="0.2">
      <c r="A798" s="149"/>
      <c r="B798" s="149"/>
      <c r="C798" s="149"/>
      <c r="D798" s="149"/>
    </row>
    <row r="799" spans="1:4" ht="12.75" customHeight="1" x14ac:dyDescent="0.2">
      <c r="A799" s="149"/>
      <c r="B799" s="149"/>
      <c r="C799" s="149"/>
      <c r="D799" s="149"/>
    </row>
    <row r="800" spans="1:4" ht="12.75" customHeight="1" x14ac:dyDescent="0.2">
      <c r="A800" s="149"/>
      <c r="B800" s="149"/>
      <c r="C800" s="149"/>
      <c r="D800" s="149"/>
    </row>
    <row r="801" spans="1:4" ht="12.75" customHeight="1" x14ac:dyDescent="0.2">
      <c r="A801" s="149"/>
      <c r="B801" s="149"/>
      <c r="C801" s="149"/>
      <c r="D801" s="149"/>
    </row>
    <row r="802" spans="1:4" ht="12.75" customHeight="1" x14ac:dyDescent="0.2">
      <c r="A802" s="149"/>
      <c r="B802" s="149"/>
      <c r="C802" s="149"/>
      <c r="D802" s="149"/>
    </row>
    <row r="803" spans="1:4" ht="12.75" customHeight="1" x14ac:dyDescent="0.2">
      <c r="A803" s="149"/>
      <c r="B803" s="149"/>
      <c r="C803" s="149"/>
      <c r="D803" s="149"/>
    </row>
    <row r="804" spans="1:4" ht="12.75" customHeight="1" x14ac:dyDescent="0.2">
      <c r="A804" s="149"/>
      <c r="B804" s="149"/>
      <c r="C804" s="149"/>
      <c r="D804" s="149"/>
    </row>
    <row r="805" spans="1:4" ht="12.75" customHeight="1" x14ac:dyDescent="0.2">
      <c r="A805" s="149"/>
      <c r="B805" s="149"/>
      <c r="C805" s="149"/>
      <c r="D805" s="149"/>
    </row>
    <row r="806" spans="1:4" ht="12.75" customHeight="1" x14ac:dyDescent="0.2">
      <c r="A806" s="149"/>
      <c r="B806" s="149"/>
      <c r="C806" s="149"/>
      <c r="D806" s="149"/>
    </row>
    <row r="807" spans="1:4" ht="12.75" customHeight="1" x14ac:dyDescent="0.2">
      <c r="A807" s="149"/>
      <c r="B807" s="149"/>
      <c r="C807" s="149"/>
      <c r="D807" s="149"/>
    </row>
    <row r="808" spans="1:4" ht="12.75" customHeight="1" x14ac:dyDescent="0.2">
      <c r="A808" s="149"/>
      <c r="B808" s="149"/>
      <c r="C808" s="149"/>
      <c r="D808" s="149"/>
    </row>
    <row r="809" spans="1:4" ht="12.75" customHeight="1" x14ac:dyDescent="0.2">
      <c r="A809" s="149"/>
      <c r="B809" s="149"/>
      <c r="C809" s="149"/>
      <c r="D809" s="149"/>
    </row>
    <row r="810" spans="1:4" ht="12.75" customHeight="1" x14ac:dyDescent="0.2">
      <c r="A810" s="149"/>
      <c r="B810" s="149"/>
      <c r="C810" s="149"/>
      <c r="D810" s="149"/>
    </row>
    <row r="811" spans="1:4" ht="12.75" customHeight="1" x14ac:dyDescent="0.2">
      <c r="A811" s="149"/>
      <c r="B811" s="149"/>
      <c r="C811" s="149"/>
      <c r="D811" s="149"/>
    </row>
    <row r="812" spans="1:4" ht="12.75" customHeight="1" x14ac:dyDescent="0.2">
      <c r="A812" s="149"/>
      <c r="B812" s="149"/>
      <c r="C812" s="149"/>
      <c r="D812" s="149"/>
    </row>
    <row r="813" spans="1:4" ht="12.75" customHeight="1" x14ac:dyDescent="0.2">
      <c r="A813" s="149"/>
      <c r="B813" s="149"/>
      <c r="C813" s="149"/>
      <c r="D813" s="149"/>
    </row>
    <row r="814" spans="1:4" ht="12.75" customHeight="1" x14ac:dyDescent="0.2">
      <c r="A814" s="149"/>
      <c r="B814" s="149"/>
      <c r="C814" s="149"/>
      <c r="D814" s="149"/>
    </row>
    <row r="815" spans="1:4" ht="12.75" customHeight="1" x14ac:dyDescent="0.2">
      <c r="A815" s="149"/>
      <c r="B815" s="149"/>
      <c r="C815" s="149"/>
      <c r="D815" s="149"/>
    </row>
    <row r="816" spans="1:4" ht="12.75" customHeight="1" x14ac:dyDescent="0.2">
      <c r="A816" s="149"/>
      <c r="B816" s="149"/>
      <c r="C816" s="149"/>
      <c r="D816" s="149"/>
    </row>
    <row r="817" spans="1:4" ht="12.75" customHeight="1" x14ac:dyDescent="0.2">
      <c r="A817" s="149"/>
      <c r="B817" s="149"/>
      <c r="C817" s="149"/>
      <c r="D817" s="149"/>
    </row>
    <row r="818" spans="1:4" ht="12.75" customHeight="1" x14ac:dyDescent="0.2">
      <c r="A818" s="149"/>
      <c r="B818" s="149"/>
      <c r="C818" s="149"/>
      <c r="D818" s="149"/>
    </row>
    <row r="819" spans="1:4" ht="12.75" customHeight="1" x14ac:dyDescent="0.2">
      <c r="A819" s="149"/>
      <c r="B819" s="149"/>
      <c r="C819" s="149"/>
      <c r="D819" s="149"/>
    </row>
    <row r="820" spans="1:4" ht="12.75" customHeight="1" x14ac:dyDescent="0.2">
      <c r="A820" s="149"/>
      <c r="B820" s="149"/>
      <c r="C820" s="149"/>
      <c r="D820" s="149"/>
    </row>
    <row r="821" spans="1:4" ht="12.75" customHeight="1" x14ac:dyDescent="0.2">
      <c r="A821" s="149"/>
      <c r="B821" s="149"/>
      <c r="C821" s="149"/>
      <c r="D821" s="149"/>
    </row>
    <row r="822" spans="1:4" ht="12.75" customHeight="1" x14ac:dyDescent="0.2">
      <c r="A822" s="149"/>
      <c r="B822" s="149"/>
      <c r="C822" s="149"/>
      <c r="D822" s="149"/>
    </row>
    <row r="823" spans="1:4" ht="12.75" customHeight="1" x14ac:dyDescent="0.2">
      <c r="A823" s="149"/>
      <c r="B823" s="149"/>
      <c r="C823" s="149"/>
      <c r="D823" s="149"/>
    </row>
    <row r="824" spans="1:4" ht="12.75" customHeight="1" x14ac:dyDescent="0.2">
      <c r="A824" s="149"/>
      <c r="B824" s="149"/>
      <c r="C824" s="149"/>
      <c r="D824" s="149"/>
    </row>
    <row r="825" spans="1:4" ht="12.75" customHeight="1" x14ac:dyDescent="0.2">
      <c r="A825" s="149"/>
      <c r="B825" s="149"/>
      <c r="C825" s="149"/>
      <c r="D825" s="149"/>
    </row>
    <row r="826" spans="1:4" ht="12.75" customHeight="1" x14ac:dyDescent="0.2">
      <c r="A826" s="149"/>
      <c r="B826" s="149"/>
      <c r="C826" s="149"/>
      <c r="D826" s="149"/>
    </row>
    <row r="827" spans="1:4" ht="12.75" customHeight="1" x14ac:dyDescent="0.2">
      <c r="A827" s="149"/>
      <c r="B827" s="149"/>
      <c r="C827" s="149"/>
      <c r="D827" s="149"/>
    </row>
    <row r="828" spans="1:4" ht="12.75" customHeight="1" x14ac:dyDescent="0.2">
      <c r="A828" s="149"/>
      <c r="B828" s="149"/>
      <c r="C828" s="149"/>
      <c r="D828" s="149"/>
    </row>
    <row r="829" spans="1:4" ht="12.75" customHeight="1" x14ac:dyDescent="0.2">
      <c r="A829" s="149"/>
      <c r="B829" s="149"/>
      <c r="C829" s="149"/>
      <c r="D829" s="149"/>
    </row>
    <row r="830" spans="1:4" ht="12.75" customHeight="1" x14ac:dyDescent="0.2">
      <c r="A830" s="149"/>
      <c r="B830" s="149"/>
      <c r="C830" s="149"/>
      <c r="D830" s="149"/>
    </row>
    <row r="831" spans="1:4" ht="12.75" customHeight="1" x14ac:dyDescent="0.2">
      <c r="A831" s="149"/>
      <c r="B831" s="149"/>
      <c r="C831" s="149"/>
      <c r="D831" s="149"/>
    </row>
    <row r="832" spans="1:4" ht="12.75" customHeight="1" x14ac:dyDescent="0.2">
      <c r="A832" s="149"/>
      <c r="B832" s="149"/>
      <c r="C832" s="149"/>
      <c r="D832" s="149"/>
    </row>
    <row r="833" spans="1:4" ht="12.75" customHeight="1" x14ac:dyDescent="0.2">
      <c r="A833" s="149"/>
      <c r="B833" s="149"/>
      <c r="C833" s="149"/>
      <c r="D833" s="149"/>
    </row>
    <row r="834" spans="1:4" ht="12.75" customHeight="1" x14ac:dyDescent="0.2">
      <c r="A834" s="149"/>
      <c r="B834" s="149"/>
      <c r="C834" s="149"/>
      <c r="D834" s="149"/>
    </row>
    <row r="835" spans="1:4" ht="12.75" customHeight="1" x14ac:dyDescent="0.2">
      <c r="A835" s="149"/>
      <c r="B835" s="149"/>
      <c r="C835" s="149"/>
      <c r="D835" s="149"/>
    </row>
    <row r="836" spans="1:4" ht="12.75" customHeight="1" x14ac:dyDescent="0.2">
      <c r="A836" s="149"/>
      <c r="B836" s="149"/>
      <c r="C836" s="149"/>
      <c r="D836" s="149"/>
    </row>
    <row r="837" spans="1:4" ht="12.75" customHeight="1" x14ac:dyDescent="0.2">
      <c r="A837" s="149"/>
      <c r="B837" s="149"/>
      <c r="C837" s="149"/>
      <c r="D837" s="149"/>
    </row>
    <row r="838" spans="1:4" ht="12.75" customHeight="1" x14ac:dyDescent="0.2">
      <c r="A838" s="149"/>
      <c r="B838" s="149"/>
      <c r="C838" s="149"/>
      <c r="D838" s="149"/>
    </row>
    <row r="839" spans="1:4" ht="12.75" customHeight="1" x14ac:dyDescent="0.2">
      <c r="A839" s="149"/>
      <c r="B839" s="149"/>
      <c r="C839" s="149"/>
      <c r="D839" s="149"/>
    </row>
    <row r="840" spans="1:4" ht="12.75" customHeight="1" x14ac:dyDescent="0.2">
      <c r="A840" s="149"/>
      <c r="B840" s="149"/>
      <c r="C840" s="149"/>
      <c r="D840" s="149"/>
    </row>
    <row r="841" spans="1:4" ht="12.75" customHeight="1" x14ac:dyDescent="0.2">
      <c r="A841" s="149"/>
      <c r="B841" s="149"/>
      <c r="C841" s="149"/>
      <c r="D841" s="149"/>
    </row>
    <row r="842" spans="1:4" ht="12.75" customHeight="1" x14ac:dyDescent="0.2">
      <c r="A842" s="149"/>
      <c r="B842" s="149"/>
      <c r="C842" s="149"/>
      <c r="D842" s="149"/>
    </row>
    <row r="843" spans="1:4" ht="12.75" customHeight="1" x14ac:dyDescent="0.2">
      <c r="A843" s="149"/>
      <c r="B843" s="149"/>
      <c r="C843" s="149"/>
      <c r="D843" s="149"/>
    </row>
    <row r="844" spans="1:4" ht="12.75" customHeight="1" x14ac:dyDescent="0.2">
      <c r="A844" s="149"/>
      <c r="B844" s="149"/>
      <c r="C844" s="149"/>
      <c r="D844" s="149"/>
    </row>
    <row r="845" spans="1:4" ht="12.75" customHeight="1" x14ac:dyDescent="0.2">
      <c r="A845" s="149"/>
      <c r="B845" s="149"/>
      <c r="C845" s="149"/>
      <c r="D845" s="149"/>
    </row>
    <row r="846" spans="1:4" ht="12.75" customHeight="1" x14ac:dyDescent="0.2">
      <c r="A846" s="149"/>
      <c r="B846" s="149"/>
      <c r="C846" s="149"/>
      <c r="D846" s="149"/>
    </row>
    <row r="847" spans="1:4" ht="12.75" customHeight="1" x14ac:dyDescent="0.2">
      <c r="A847" s="149"/>
      <c r="B847" s="149"/>
      <c r="C847" s="149"/>
      <c r="D847" s="149"/>
    </row>
    <row r="848" spans="1:4" ht="12.75" customHeight="1" x14ac:dyDescent="0.2">
      <c r="A848" s="149"/>
      <c r="B848" s="149"/>
      <c r="C848" s="149"/>
      <c r="D848" s="149"/>
    </row>
    <row r="849" spans="1:4" ht="12.75" customHeight="1" x14ac:dyDescent="0.2">
      <c r="A849" s="149"/>
      <c r="B849" s="149"/>
      <c r="C849" s="149"/>
      <c r="D849" s="149"/>
    </row>
    <row r="850" spans="1:4" ht="12.75" customHeight="1" x14ac:dyDescent="0.2">
      <c r="A850" s="149"/>
      <c r="B850" s="149"/>
      <c r="C850" s="149"/>
      <c r="D850" s="149"/>
    </row>
    <row r="851" spans="1:4" ht="12.75" customHeight="1" x14ac:dyDescent="0.2">
      <c r="A851" s="149"/>
      <c r="B851" s="149"/>
      <c r="C851" s="149"/>
      <c r="D851" s="149"/>
    </row>
    <row r="852" spans="1:4" ht="12.75" customHeight="1" x14ac:dyDescent="0.2">
      <c r="A852" s="149"/>
      <c r="B852" s="149"/>
      <c r="C852" s="149"/>
      <c r="D852" s="149"/>
    </row>
    <row r="853" spans="1:4" ht="12.75" customHeight="1" x14ac:dyDescent="0.2">
      <c r="A853" s="149"/>
      <c r="B853" s="149"/>
      <c r="C853" s="149"/>
      <c r="D853" s="149"/>
    </row>
    <row r="854" spans="1:4" ht="12.75" customHeight="1" x14ac:dyDescent="0.2">
      <c r="A854" s="149"/>
      <c r="B854" s="149"/>
      <c r="C854" s="149"/>
      <c r="D854" s="149"/>
    </row>
    <row r="855" spans="1:4" ht="12.75" customHeight="1" x14ac:dyDescent="0.2">
      <c r="A855" s="149"/>
      <c r="B855" s="149"/>
      <c r="C855" s="149"/>
      <c r="D855" s="149"/>
    </row>
    <row r="856" spans="1:4" ht="12.75" customHeight="1" x14ac:dyDescent="0.2">
      <c r="A856" s="149"/>
      <c r="B856" s="149"/>
      <c r="C856" s="149"/>
      <c r="D856" s="149"/>
    </row>
    <row r="857" spans="1:4" ht="12.75" customHeight="1" x14ac:dyDescent="0.2">
      <c r="A857" s="149"/>
      <c r="B857" s="149"/>
      <c r="C857" s="149"/>
      <c r="D857" s="149"/>
    </row>
    <row r="858" spans="1:4" ht="12.75" customHeight="1" x14ac:dyDescent="0.2">
      <c r="A858" s="149"/>
      <c r="B858" s="149"/>
      <c r="C858" s="149"/>
      <c r="D858" s="149"/>
    </row>
    <row r="859" spans="1:4" ht="12.75" customHeight="1" x14ac:dyDescent="0.2">
      <c r="A859" s="149"/>
      <c r="B859" s="149"/>
      <c r="C859" s="149"/>
      <c r="D859" s="149"/>
    </row>
    <row r="860" spans="1:4" ht="12.75" customHeight="1" x14ac:dyDescent="0.2">
      <c r="A860" s="149"/>
      <c r="B860" s="149"/>
      <c r="C860" s="149"/>
      <c r="D860" s="149"/>
    </row>
    <row r="861" spans="1:4" ht="12.75" customHeight="1" x14ac:dyDescent="0.2">
      <c r="A861" s="149"/>
      <c r="B861" s="149"/>
      <c r="C861" s="149"/>
      <c r="D861" s="149"/>
    </row>
    <row r="862" spans="1:4" ht="12.75" customHeight="1" x14ac:dyDescent="0.2">
      <c r="A862" s="149"/>
      <c r="B862" s="149"/>
      <c r="C862" s="149"/>
      <c r="D862" s="149"/>
    </row>
    <row r="863" spans="1:4" ht="12.75" customHeight="1" x14ac:dyDescent="0.2">
      <c r="A863" s="149"/>
      <c r="B863" s="149"/>
      <c r="C863" s="149"/>
      <c r="D863" s="149"/>
    </row>
    <row r="864" spans="1:4" ht="12.75" customHeight="1" x14ac:dyDescent="0.2">
      <c r="A864" s="149"/>
      <c r="B864" s="149"/>
      <c r="C864" s="149"/>
      <c r="D864" s="149"/>
    </row>
    <row r="865" spans="1:4" ht="12.75" customHeight="1" x14ac:dyDescent="0.2">
      <c r="A865" s="149"/>
      <c r="B865" s="149"/>
      <c r="C865" s="149"/>
      <c r="D865" s="149"/>
    </row>
    <row r="866" spans="1:4" ht="12.75" customHeight="1" x14ac:dyDescent="0.2">
      <c r="A866" s="149"/>
      <c r="B866" s="149"/>
      <c r="C866" s="149"/>
      <c r="D866" s="149"/>
    </row>
    <row r="867" spans="1:4" ht="12.75" customHeight="1" x14ac:dyDescent="0.2">
      <c r="A867" s="149"/>
      <c r="B867" s="149"/>
      <c r="C867" s="149"/>
      <c r="D867" s="149"/>
    </row>
    <row r="868" spans="1:4" ht="12.75" customHeight="1" x14ac:dyDescent="0.2">
      <c r="A868" s="149"/>
      <c r="B868" s="149"/>
      <c r="C868" s="149"/>
      <c r="D868" s="149"/>
    </row>
    <row r="869" spans="1:4" ht="12.75" customHeight="1" x14ac:dyDescent="0.2">
      <c r="A869" s="149"/>
      <c r="B869" s="149"/>
      <c r="C869" s="149"/>
      <c r="D869" s="149"/>
    </row>
    <row r="870" spans="1:4" ht="12.75" customHeight="1" x14ac:dyDescent="0.2">
      <c r="A870" s="149"/>
      <c r="B870" s="149"/>
      <c r="C870" s="149"/>
      <c r="D870" s="149"/>
    </row>
    <row r="871" spans="1:4" ht="12.75" customHeight="1" x14ac:dyDescent="0.2">
      <c r="A871" s="149"/>
      <c r="B871" s="149"/>
      <c r="C871" s="149"/>
      <c r="D871" s="149"/>
    </row>
    <row r="872" spans="1:4" ht="12.75" customHeight="1" x14ac:dyDescent="0.2">
      <c r="A872" s="149"/>
      <c r="B872" s="149"/>
      <c r="C872" s="149"/>
      <c r="D872" s="149"/>
    </row>
    <row r="873" spans="1:4" ht="12.75" customHeight="1" x14ac:dyDescent="0.2">
      <c r="A873" s="149"/>
      <c r="B873" s="149"/>
      <c r="C873" s="149"/>
      <c r="D873" s="149"/>
    </row>
    <row r="874" spans="1:4" ht="12.75" customHeight="1" x14ac:dyDescent="0.2">
      <c r="A874" s="149"/>
      <c r="B874" s="149"/>
      <c r="C874" s="149"/>
      <c r="D874" s="149"/>
    </row>
    <row r="875" spans="1:4" ht="12.75" customHeight="1" x14ac:dyDescent="0.2">
      <c r="A875" s="149"/>
      <c r="B875" s="149"/>
      <c r="C875" s="149"/>
      <c r="D875" s="149"/>
    </row>
    <row r="876" spans="1:4" ht="12.75" customHeight="1" x14ac:dyDescent="0.2">
      <c r="A876" s="149"/>
      <c r="B876" s="149"/>
      <c r="C876" s="149"/>
      <c r="D876" s="149"/>
    </row>
    <row r="877" spans="1:4" ht="12.75" customHeight="1" x14ac:dyDescent="0.2">
      <c r="A877" s="149"/>
      <c r="B877" s="149"/>
      <c r="C877" s="149"/>
      <c r="D877" s="149"/>
    </row>
    <row r="878" spans="1:4" ht="12.75" customHeight="1" x14ac:dyDescent="0.2">
      <c r="A878" s="149"/>
      <c r="B878" s="149"/>
      <c r="C878" s="149"/>
      <c r="D878" s="149"/>
    </row>
    <row r="879" spans="1:4" ht="12.75" customHeight="1" x14ac:dyDescent="0.2">
      <c r="A879" s="149"/>
      <c r="B879" s="149"/>
      <c r="C879" s="149"/>
      <c r="D879" s="149"/>
    </row>
    <row r="880" spans="1:4" ht="12.75" customHeight="1" x14ac:dyDescent="0.2">
      <c r="A880" s="149"/>
      <c r="B880" s="149"/>
      <c r="C880" s="149"/>
      <c r="D880" s="149"/>
    </row>
    <row r="881" spans="1:4" ht="12.75" customHeight="1" x14ac:dyDescent="0.2">
      <c r="A881" s="149"/>
      <c r="B881" s="149"/>
      <c r="C881" s="149"/>
      <c r="D881" s="149"/>
    </row>
    <row r="882" spans="1:4" ht="12.75" customHeight="1" x14ac:dyDescent="0.2">
      <c r="A882" s="149"/>
      <c r="B882" s="149"/>
      <c r="C882" s="149"/>
      <c r="D882" s="149"/>
    </row>
    <row r="883" spans="1:4" ht="12.75" customHeight="1" x14ac:dyDescent="0.2">
      <c r="A883" s="149"/>
      <c r="B883" s="149"/>
      <c r="C883" s="149"/>
      <c r="D883" s="149"/>
    </row>
    <row r="884" spans="1:4" ht="12.75" customHeight="1" x14ac:dyDescent="0.2">
      <c r="A884" s="149"/>
      <c r="B884" s="149"/>
      <c r="C884" s="149"/>
      <c r="D884" s="149"/>
    </row>
    <row r="885" spans="1:4" ht="12.75" customHeight="1" x14ac:dyDescent="0.2">
      <c r="A885" s="149"/>
      <c r="B885" s="149"/>
      <c r="C885" s="149"/>
      <c r="D885" s="149"/>
    </row>
    <row r="886" spans="1:4" ht="12.75" customHeight="1" x14ac:dyDescent="0.2">
      <c r="A886" s="149"/>
      <c r="B886" s="149"/>
      <c r="C886" s="149"/>
      <c r="D886" s="149"/>
    </row>
    <row r="887" spans="1:4" ht="12.75" customHeight="1" x14ac:dyDescent="0.2">
      <c r="A887" s="149"/>
      <c r="B887" s="149"/>
      <c r="C887" s="149"/>
      <c r="D887" s="149"/>
    </row>
    <row r="888" spans="1:4" ht="12.75" customHeight="1" x14ac:dyDescent="0.2">
      <c r="A888" s="149"/>
      <c r="B888" s="149"/>
      <c r="C888" s="149"/>
      <c r="D888" s="149"/>
    </row>
    <row r="889" spans="1:4" ht="12.75" customHeight="1" x14ac:dyDescent="0.2">
      <c r="A889" s="149"/>
      <c r="B889" s="149"/>
      <c r="C889" s="149"/>
      <c r="D889" s="149"/>
    </row>
    <row r="890" spans="1:4" ht="12.75" customHeight="1" x14ac:dyDescent="0.2">
      <c r="A890" s="149"/>
      <c r="B890" s="149"/>
      <c r="C890" s="149"/>
      <c r="D890" s="149"/>
    </row>
    <row r="891" spans="1:4" ht="12.75" customHeight="1" x14ac:dyDescent="0.2">
      <c r="A891" s="149"/>
      <c r="B891" s="149"/>
      <c r="C891" s="149"/>
      <c r="D891" s="149"/>
    </row>
    <row r="892" spans="1:4" ht="12.75" customHeight="1" x14ac:dyDescent="0.2">
      <c r="A892" s="149"/>
      <c r="B892" s="149"/>
      <c r="C892" s="149"/>
      <c r="D892" s="149"/>
    </row>
    <row r="893" spans="1:4" ht="12.75" customHeight="1" x14ac:dyDescent="0.2">
      <c r="A893" s="149"/>
      <c r="B893" s="149"/>
      <c r="C893" s="149"/>
      <c r="D893" s="149"/>
    </row>
    <row r="894" spans="1:4" ht="12.75" customHeight="1" x14ac:dyDescent="0.2">
      <c r="A894" s="149"/>
      <c r="B894" s="149"/>
      <c r="C894" s="149"/>
      <c r="D894" s="149"/>
    </row>
    <row r="895" spans="1:4" ht="12.75" customHeight="1" x14ac:dyDescent="0.2">
      <c r="A895" s="149"/>
      <c r="B895" s="149"/>
      <c r="C895" s="149"/>
      <c r="D895" s="149"/>
    </row>
    <row r="896" spans="1:4" ht="12.75" customHeight="1" x14ac:dyDescent="0.2">
      <c r="A896" s="149"/>
      <c r="B896" s="149"/>
      <c r="C896" s="149"/>
      <c r="D896" s="149"/>
    </row>
    <row r="897" spans="1:4" ht="12.75" customHeight="1" x14ac:dyDescent="0.2">
      <c r="A897" s="149"/>
      <c r="B897" s="149"/>
      <c r="C897" s="149"/>
      <c r="D897" s="149"/>
    </row>
    <row r="898" spans="1:4" ht="12.75" customHeight="1" x14ac:dyDescent="0.2">
      <c r="A898" s="149"/>
      <c r="B898" s="149"/>
      <c r="C898" s="149"/>
      <c r="D898" s="149"/>
    </row>
    <row r="899" spans="1:4" ht="12.75" customHeight="1" x14ac:dyDescent="0.2">
      <c r="A899" s="149"/>
      <c r="B899" s="149"/>
      <c r="C899" s="149"/>
      <c r="D899" s="149"/>
    </row>
    <row r="900" spans="1:4" ht="12.75" customHeight="1" x14ac:dyDescent="0.2">
      <c r="A900" s="149"/>
      <c r="B900" s="149"/>
      <c r="C900" s="149"/>
      <c r="D900" s="149"/>
    </row>
    <row r="901" spans="1:4" ht="12.75" customHeight="1" x14ac:dyDescent="0.2">
      <c r="A901" s="149"/>
      <c r="B901" s="149"/>
      <c r="C901" s="149"/>
      <c r="D901" s="149"/>
    </row>
    <row r="902" spans="1:4" ht="12.75" customHeight="1" x14ac:dyDescent="0.2">
      <c r="A902" s="149"/>
      <c r="B902" s="149"/>
      <c r="C902" s="149"/>
      <c r="D902" s="149"/>
    </row>
    <row r="903" spans="1:4" ht="12.75" customHeight="1" x14ac:dyDescent="0.2">
      <c r="A903" s="149"/>
      <c r="B903" s="149"/>
      <c r="C903" s="149"/>
      <c r="D903" s="149"/>
    </row>
    <row r="904" spans="1:4" ht="12.75" customHeight="1" x14ac:dyDescent="0.2">
      <c r="A904" s="149"/>
      <c r="B904" s="149"/>
      <c r="C904" s="149"/>
      <c r="D904" s="149"/>
    </row>
    <row r="905" spans="1:4" ht="12.75" customHeight="1" x14ac:dyDescent="0.2">
      <c r="A905" s="149"/>
      <c r="B905" s="149"/>
      <c r="C905" s="149"/>
      <c r="D905" s="149"/>
    </row>
    <row r="906" spans="1:4" ht="12.75" customHeight="1" x14ac:dyDescent="0.2">
      <c r="A906" s="149"/>
      <c r="B906" s="149"/>
      <c r="C906" s="149"/>
      <c r="D906" s="149"/>
    </row>
    <row r="907" spans="1:4" ht="12.75" customHeight="1" x14ac:dyDescent="0.2">
      <c r="A907" s="149"/>
      <c r="B907" s="149"/>
      <c r="C907" s="149"/>
      <c r="D907" s="149"/>
    </row>
    <row r="908" spans="1:4" ht="12.75" customHeight="1" x14ac:dyDescent="0.2">
      <c r="A908" s="149"/>
      <c r="B908" s="149"/>
      <c r="C908" s="149"/>
      <c r="D908" s="149"/>
    </row>
    <row r="909" spans="1:4" ht="12.75" customHeight="1" x14ac:dyDescent="0.2">
      <c r="A909" s="149"/>
      <c r="B909" s="149"/>
      <c r="C909" s="149"/>
      <c r="D909" s="149"/>
    </row>
    <row r="910" spans="1:4" ht="12.75" customHeight="1" x14ac:dyDescent="0.2">
      <c r="A910" s="149"/>
      <c r="B910" s="149"/>
      <c r="C910" s="149"/>
      <c r="D910" s="149"/>
    </row>
    <row r="911" spans="1:4" ht="12.75" customHeight="1" x14ac:dyDescent="0.2">
      <c r="A911" s="149"/>
      <c r="B911" s="149"/>
      <c r="C911" s="149"/>
      <c r="D911" s="149"/>
    </row>
    <row r="912" spans="1:4" ht="12.75" customHeight="1" x14ac:dyDescent="0.2">
      <c r="A912" s="149"/>
      <c r="B912" s="149"/>
      <c r="C912" s="149"/>
      <c r="D912" s="149"/>
    </row>
    <row r="913" spans="1:4" ht="12.75" customHeight="1" x14ac:dyDescent="0.2">
      <c r="A913" s="149"/>
      <c r="B913" s="149"/>
      <c r="C913" s="149"/>
      <c r="D913" s="149"/>
    </row>
    <row r="914" spans="1:4" ht="12.75" customHeight="1" x14ac:dyDescent="0.2">
      <c r="A914" s="149"/>
      <c r="B914" s="149"/>
      <c r="C914" s="149"/>
      <c r="D914" s="149"/>
    </row>
    <row r="915" spans="1:4" ht="12.75" customHeight="1" x14ac:dyDescent="0.2">
      <c r="A915" s="149"/>
      <c r="B915" s="149"/>
      <c r="C915" s="149"/>
      <c r="D915" s="149"/>
    </row>
    <row r="916" spans="1:4" ht="12.75" customHeight="1" x14ac:dyDescent="0.2">
      <c r="A916" s="149"/>
      <c r="B916" s="149"/>
      <c r="C916" s="149"/>
      <c r="D916" s="149"/>
    </row>
    <row r="917" spans="1:4" ht="12.75" customHeight="1" x14ac:dyDescent="0.2">
      <c r="A917" s="149"/>
      <c r="B917" s="149"/>
      <c r="C917" s="149"/>
      <c r="D917" s="149"/>
    </row>
    <row r="918" spans="1:4" ht="12.75" customHeight="1" x14ac:dyDescent="0.2">
      <c r="A918" s="149"/>
      <c r="B918" s="149"/>
      <c r="C918" s="149"/>
      <c r="D918" s="149"/>
    </row>
    <row r="919" spans="1:4" ht="12.75" customHeight="1" x14ac:dyDescent="0.2">
      <c r="A919" s="149"/>
      <c r="B919" s="149"/>
      <c r="C919" s="149"/>
      <c r="D919" s="149"/>
    </row>
    <row r="920" spans="1:4" ht="12.75" customHeight="1" x14ac:dyDescent="0.2">
      <c r="A920" s="149"/>
      <c r="B920" s="149"/>
      <c r="C920" s="149"/>
      <c r="D920" s="149"/>
    </row>
    <row r="921" spans="1:4" ht="12.75" customHeight="1" x14ac:dyDescent="0.2">
      <c r="A921" s="149"/>
      <c r="B921" s="149"/>
      <c r="C921" s="149"/>
      <c r="D921" s="149"/>
    </row>
    <row r="922" spans="1:4" ht="12.75" customHeight="1" x14ac:dyDescent="0.2">
      <c r="A922" s="149"/>
      <c r="B922" s="149"/>
      <c r="C922" s="149"/>
      <c r="D922" s="149"/>
    </row>
    <row r="923" spans="1:4" ht="12.75" customHeight="1" x14ac:dyDescent="0.2">
      <c r="A923" s="149"/>
      <c r="B923" s="149"/>
      <c r="C923" s="149"/>
      <c r="D923" s="149"/>
    </row>
    <row r="924" spans="1:4" ht="12.75" customHeight="1" x14ac:dyDescent="0.2">
      <c r="A924" s="149"/>
      <c r="B924" s="149"/>
      <c r="C924" s="149"/>
      <c r="D924" s="149"/>
    </row>
    <row r="925" spans="1:4" ht="12.75" customHeight="1" x14ac:dyDescent="0.2">
      <c r="A925" s="149"/>
      <c r="B925" s="149"/>
      <c r="C925" s="149"/>
      <c r="D925" s="149"/>
    </row>
    <row r="926" spans="1:4" ht="12.75" customHeight="1" x14ac:dyDescent="0.2">
      <c r="A926" s="149"/>
      <c r="B926" s="149"/>
      <c r="C926" s="149"/>
      <c r="D926" s="149"/>
    </row>
    <row r="927" spans="1:4" ht="12.75" customHeight="1" x14ac:dyDescent="0.2">
      <c r="A927" s="149"/>
      <c r="B927" s="149"/>
      <c r="C927" s="149"/>
      <c r="D927" s="149"/>
    </row>
    <row r="928" spans="1:4" ht="12.75" customHeight="1" x14ac:dyDescent="0.2">
      <c r="A928" s="149"/>
      <c r="B928" s="149"/>
      <c r="C928" s="149"/>
      <c r="D928" s="149"/>
    </row>
    <row r="929" spans="1:4" ht="12.75" customHeight="1" x14ac:dyDescent="0.2">
      <c r="A929" s="149"/>
      <c r="B929" s="149"/>
      <c r="C929" s="149"/>
      <c r="D929" s="149"/>
    </row>
    <row r="930" spans="1:4" ht="12.75" customHeight="1" x14ac:dyDescent="0.2">
      <c r="A930" s="149"/>
      <c r="B930" s="149"/>
      <c r="C930" s="149"/>
      <c r="D930" s="149"/>
    </row>
    <row r="931" spans="1:4" ht="12.75" customHeight="1" x14ac:dyDescent="0.2">
      <c r="A931" s="149"/>
      <c r="B931" s="149"/>
      <c r="C931" s="149"/>
      <c r="D931" s="149"/>
    </row>
    <row r="932" spans="1:4" ht="12.75" customHeight="1" x14ac:dyDescent="0.2">
      <c r="A932" s="149"/>
      <c r="B932" s="149"/>
      <c r="C932" s="149"/>
      <c r="D932" s="149"/>
    </row>
    <row r="933" spans="1:4" ht="12.75" customHeight="1" x14ac:dyDescent="0.2">
      <c r="A933" s="149"/>
      <c r="B933" s="149"/>
      <c r="C933" s="149"/>
      <c r="D933" s="149"/>
    </row>
    <row r="934" spans="1:4" ht="12.75" customHeight="1" x14ac:dyDescent="0.2">
      <c r="A934" s="149"/>
      <c r="B934" s="149"/>
      <c r="C934" s="149"/>
      <c r="D934" s="149"/>
    </row>
    <row r="935" spans="1:4" ht="12.75" customHeight="1" x14ac:dyDescent="0.2">
      <c r="A935" s="149"/>
      <c r="B935" s="149"/>
      <c r="C935" s="149"/>
      <c r="D935" s="149"/>
    </row>
    <row r="936" spans="1:4" ht="12.75" customHeight="1" x14ac:dyDescent="0.2">
      <c r="A936" s="149"/>
      <c r="B936" s="149"/>
      <c r="C936" s="149"/>
      <c r="D936" s="149"/>
    </row>
    <row r="937" spans="1:4" ht="12.75" customHeight="1" x14ac:dyDescent="0.2">
      <c r="A937" s="149"/>
      <c r="B937" s="149"/>
      <c r="C937" s="149"/>
      <c r="D937" s="149"/>
    </row>
    <row r="938" spans="1:4" ht="12.75" customHeight="1" x14ac:dyDescent="0.2">
      <c r="A938" s="149"/>
      <c r="B938" s="149"/>
      <c r="C938" s="149"/>
      <c r="D938" s="149"/>
    </row>
    <row r="939" spans="1:4" ht="12.75" customHeight="1" x14ac:dyDescent="0.2">
      <c r="A939" s="149"/>
      <c r="B939" s="149"/>
      <c r="C939" s="149"/>
      <c r="D939" s="149"/>
    </row>
    <row r="940" spans="1:4" ht="12.75" customHeight="1" x14ac:dyDescent="0.2">
      <c r="A940" s="149"/>
      <c r="B940" s="149"/>
      <c r="C940" s="149"/>
      <c r="D940" s="149"/>
    </row>
    <row r="941" spans="1:4" ht="12.75" customHeight="1" x14ac:dyDescent="0.2">
      <c r="A941" s="149"/>
      <c r="B941" s="149"/>
      <c r="C941" s="149"/>
      <c r="D941" s="149"/>
    </row>
    <row r="942" spans="1:4" ht="12.75" customHeight="1" x14ac:dyDescent="0.2">
      <c r="A942" s="149"/>
      <c r="B942" s="149"/>
      <c r="C942" s="149"/>
      <c r="D942" s="149"/>
    </row>
    <row r="943" spans="1:4" ht="12.75" customHeight="1" x14ac:dyDescent="0.2">
      <c r="A943" s="149"/>
      <c r="B943" s="149"/>
      <c r="C943" s="149"/>
      <c r="D943" s="149"/>
    </row>
    <row r="944" spans="1:4" ht="12.75" customHeight="1" x14ac:dyDescent="0.2">
      <c r="A944" s="149"/>
      <c r="B944" s="149"/>
      <c r="C944" s="149"/>
      <c r="D944" s="149"/>
    </row>
    <row r="945" spans="1:4" ht="12.75" customHeight="1" x14ac:dyDescent="0.2">
      <c r="A945" s="149"/>
      <c r="B945" s="149"/>
      <c r="C945" s="149"/>
      <c r="D945" s="149"/>
    </row>
    <row r="946" spans="1:4" ht="12.75" customHeight="1" x14ac:dyDescent="0.2">
      <c r="A946" s="149"/>
      <c r="B946" s="149"/>
      <c r="C946" s="149"/>
      <c r="D946" s="149"/>
    </row>
    <row r="947" spans="1:4" ht="12.75" customHeight="1" x14ac:dyDescent="0.2">
      <c r="A947" s="149"/>
      <c r="B947" s="149"/>
      <c r="C947" s="149"/>
      <c r="D947" s="149"/>
    </row>
    <row r="948" spans="1:4" ht="12.75" customHeight="1" x14ac:dyDescent="0.2">
      <c r="A948" s="149"/>
      <c r="B948" s="149"/>
      <c r="C948" s="149"/>
      <c r="D948" s="149"/>
    </row>
    <row r="949" spans="1:4" ht="12.75" customHeight="1" x14ac:dyDescent="0.2">
      <c r="A949" s="149"/>
      <c r="B949" s="149"/>
      <c r="C949" s="149"/>
      <c r="D949" s="149"/>
    </row>
    <row r="950" spans="1:4" ht="12.75" customHeight="1" x14ac:dyDescent="0.2">
      <c r="A950" s="149"/>
      <c r="B950" s="149"/>
      <c r="C950" s="149"/>
      <c r="D950" s="149"/>
    </row>
    <row r="951" spans="1:4" ht="12.75" customHeight="1" x14ac:dyDescent="0.2">
      <c r="A951" s="149"/>
      <c r="B951" s="149"/>
      <c r="C951" s="149"/>
      <c r="D951" s="149"/>
    </row>
    <row r="952" spans="1:4" ht="12.75" customHeight="1" x14ac:dyDescent="0.2">
      <c r="A952" s="149"/>
      <c r="B952" s="149"/>
      <c r="C952" s="149"/>
      <c r="D952" s="149"/>
    </row>
    <row r="953" spans="1:4" ht="12.75" customHeight="1" x14ac:dyDescent="0.2">
      <c r="A953" s="149"/>
      <c r="B953" s="149"/>
      <c r="C953" s="149"/>
      <c r="D953" s="149"/>
    </row>
    <row r="954" spans="1:4" ht="12.75" customHeight="1" x14ac:dyDescent="0.2">
      <c r="A954" s="149"/>
      <c r="B954" s="149"/>
      <c r="C954" s="149"/>
      <c r="D954" s="149"/>
    </row>
    <row r="955" spans="1:4" ht="12.75" customHeight="1" x14ac:dyDescent="0.2">
      <c r="A955" s="149"/>
      <c r="B955" s="149"/>
      <c r="C955" s="149"/>
      <c r="D955" s="149"/>
    </row>
    <row r="956" spans="1:4" ht="12.75" customHeight="1" x14ac:dyDescent="0.2">
      <c r="A956" s="149"/>
      <c r="B956" s="149"/>
      <c r="C956" s="149"/>
      <c r="D956" s="149"/>
    </row>
    <row r="957" spans="1:4" ht="12.75" customHeight="1" x14ac:dyDescent="0.2">
      <c r="A957" s="149"/>
      <c r="B957" s="149"/>
      <c r="C957" s="149"/>
      <c r="D957" s="149"/>
    </row>
    <row r="958" spans="1:4" ht="12.75" customHeight="1" x14ac:dyDescent="0.2">
      <c r="A958" s="149"/>
      <c r="B958" s="149"/>
      <c r="C958" s="149"/>
      <c r="D958" s="149"/>
    </row>
    <row r="959" spans="1:4" ht="12.75" customHeight="1" x14ac:dyDescent="0.2">
      <c r="A959" s="149"/>
      <c r="B959" s="149"/>
      <c r="C959" s="149"/>
      <c r="D959" s="149"/>
    </row>
    <row r="960" spans="1:4" ht="12.75" customHeight="1" x14ac:dyDescent="0.2">
      <c r="A960" s="149"/>
      <c r="B960" s="149"/>
      <c r="C960" s="149"/>
      <c r="D960" s="149"/>
    </row>
    <row r="961" spans="1:4" ht="12.75" customHeight="1" x14ac:dyDescent="0.2">
      <c r="A961" s="149"/>
      <c r="B961" s="149"/>
      <c r="C961" s="149"/>
      <c r="D961" s="149"/>
    </row>
    <row r="962" spans="1:4" ht="12.75" customHeight="1" x14ac:dyDescent="0.2">
      <c r="A962" s="149"/>
      <c r="B962" s="149"/>
      <c r="C962" s="149"/>
      <c r="D962" s="149"/>
    </row>
    <row r="963" spans="1:4" ht="12.75" customHeight="1" x14ac:dyDescent="0.2">
      <c r="A963" s="149"/>
      <c r="B963" s="149"/>
      <c r="C963" s="149"/>
      <c r="D963" s="149"/>
    </row>
    <row r="964" spans="1:4" ht="12.75" customHeight="1" x14ac:dyDescent="0.2">
      <c r="A964" s="149"/>
      <c r="B964" s="149"/>
      <c r="C964" s="149"/>
      <c r="D964" s="149"/>
    </row>
    <row r="965" spans="1:4" ht="12.75" customHeight="1" x14ac:dyDescent="0.2">
      <c r="A965" s="149"/>
      <c r="B965" s="149"/>
      <c r="C965" s="149"/>
      <c r="D965" s="149"/>
    </row>
    <row r="966" spans="1:4" ht="12.75" customHeight="1" x14ac:dyDescent="0.2">
      <c r="A966" s="149"/>
      <c r="B966" s="149"/>
      <c r="C966" s="149"/>
      <c r="D966" s="149"/>
    </row>
    <row r="967" spans="1:4" ht="12.75" customHeight="1" x14ac:dyDescent="0.2">
      <c r="A967" s="149"/>
      <c r="B967" s="149"/>
      <c r="C967" s="149"/>
      <c r="D967" s="149"/>
    </row>
    <row r="968" spans="1:4" ht="12.75" customHeight="1" x14ac:dyDescent="0.2">
      <c r="A968" s="149"/>
      <c r="B968" s="149"/>
      <c r="C968" s="149"/>
      <c r="D968" s="149"/>
    </row>
    <row r="969" spans="1:4" ht="12.75" customHeight="1" x14ac:dyDescent="0.2">
      <c r="A969" s="149"/>
      <c r="B969" s="149"/>
      <c r="C969" s="149"/>
      <c r="D969" s="149"/>
    </row>
    <row r="970" spans="1:4" ht="12.75" customHeight="1" x14ac:dyDescent="0.2">
      <c r="A970" s="149"/>
      <c r="B970" s="149"/>
      <c r="C970" s="149"/>
      <c r="D970" s="149"/>
    </row>
    <row r="971" spans="1:4" ht="12.75" customHeight="1" x14ac:dyDescent="0.2">
      <c r="A971" s="149"/>
      <c r="B971" s="149"/>
      <c r="C971" s="149"/>
      <c r="D971" s="149"/>
    </row>
    <row r="972" spans="1:4" ht="12.75" customHeight="1" x14ac:dyDescent="0.2">
      <c r="A972" s="149"/>
      <c r="B972" s="149"/>
      <c r="C972" s="149"/>
      <c r="D972" s="149"/>
    </row>
    <row r="973" spans="1:4" ht="12.75" customHeight="1" x14ac:dyDescent="0.2">
      <c r="A973" s="149"/>
      <c r="B973" s="149"/>
      <c r="C973" s="149"/>
      <c r="D973" s="149"/>
    </row>
    <row r="974" spans="1:4" ht="12.75" customHeight="1" x14ac:dyDescent="0.2">
      <c r="A974" s="149"/>
      <c r="B974" s="149"/>
      <c r="C974" s="149"/>
      <c r="D974" s="149"/>
    </row>
    <row r="975" spans="1:4" ht="12.75" customHeight="1" x14ac:dyDescent="0.2">
      <c r="A975" s="149"/>
      <c r="B975" s="149"/>
      <c r="C975" s="149"/>
      <c r="D975" s="149"/>
    </row>
    <row r="976" spans="1:4" ht="12.75" customHeight="1" x14ac:dyDescent="0.2">
      <c r="A976" s="149"/>
      <c r="B976" s="149"/>
      <c r="C976" s="149"/>
      <c r="D976" s="149"/>
    </row>
    <row r="977" spans="1:4" ht="12.75" customHeight="1" x14ac:dyDescent="0.2">
      <c r="A977" s="149"/>
      <c r="B977" s="149"/>
      <c r="C977" s="149"/>
      <c r="D977" s="149"/>
    </row>
    <row r="978" spans="1:4" ht="12.75" customHeight="1" x14ac:dyDescent="0.2">
      <c r="A978" s="149"/>
      <c r="B978" s="149"/>
      <c r="C978" s="149"/>
      <c r="D978" s="149"/>
    </row>
    <row r="979" spans="1:4" ht="12.75" customHeight="1" x14ac:dyDescent="0.2">
      <c r="A979" s="149"/>
      <c r="B979" s="149"/>
      <c r="C979" s="149"/>
      <c r="D979" s="149"/>
    </row>
    <row r="980" spans="1:4" ht="12.75" customHeight="1" x14ac:dyDescent="0.2">
      <c r="A980" s="149"/>
      <c r="B980" s="149"/>
      <c r="C980" s="149"/>
      <c r="D980" s="149"/>
    </row>
    <row r="981" spans="1:4" ht="12.75" customHeight="1" x14ac:dyDescent="0.2">
      <c r="A981" s="149"/>
      <c r="B981" s="149"/>
      <c r="C981" s="149"/>
      <c r="D981" s="149"/>
    </row>
    <row r="982" spans="1:4" ht="12.75" customHeight="1" x14ac:dyDescent="0.2">
      <c r="A982" s="149"/>
      <c r="B982" s="149"/>
      <c r="C982" s="149"/>
      <c r="D982" s="149"/>
    </row>
    <row r="983" spans="1:4" ht="12.75" customHeight="1" x14ac:dyDescent="0.2">
      <c r="A983" s="149"/>
      <c r="B983" s="149"/>
      <c r="C983" s="149"/>
      <c r="D983" s="149"/>
    </row>
    <row r="984" spans="1:4" ht="12.75" customHeight="1" x14ac:dyDescent="0.2">
      <c r="A984" s="149"/>
      <c r="B984" s="149"/>
      <c r="C984" s="149"/>
      <c r="D984" s="149"/>
    </row>
    <row r="985" spans="1:4" ht="12.75" customHeight="1" x14ac:dyDescent="0.2">
      <c r="A985" s="149"/>
      <c r="B985" s="149"/>
      <c r="C985" s="149"/>
      <c r="D985" s="149"/>
    </row>
    <row r="986" spans="1:4" ht="12.75" customHeight="1" x14ac:dyDescent="0.2">
      <c r="A986" s="149"/>
      <c r="B986" s="149"/>
      <c r="C986" s="149"/>
      <c r="D986" s="149"/>
    </row>
    <row r="987" spans="1:4" ht="12.75" customHeight="1" x14ac:dyDescent="0.2">
      <c r="A987" s="149"/>
      <c r="B987" s="149"/>
      <c r="C987" s="149"/>
      <c r="D987" s="149"/>
    </row>
    <row r="988" spans="1:4" ht="12.75" customHeight="1" x14ac:dyDescent="0.2">
      <c r="A988" s="149"/>
      <c r="B988" s="149"/>
      <c r="C988" s="149"/>
      <c r="D988" s="149"/>
    </row>
    <row r="989" spans="1:4" ht="12.75" customHeight="1" x14ac:dyDescent="0.2">
      <c r="A989" s="149"/>
      <c r="B989" s="149"/>
      <c r="C989" s="149"/>
      <c r="D989" s="149"/>
    </row>
    <row r="990" spans="1:4" ht="12.75" customHeight="1" x14ac:dyDescent="0.2">
      <c r="A990" s="149"/>
      <c r="B990" s="149"/>
      <c r="C990" s="149"/>
      <c r="D990" s="149"/>
    </row>
    <row r="991" spans="1:4" ht="12.75" customHeight="1" x14ac:dyDescent="0.2">
      <c r="A991" s="149"/>
      <c r="B991" s="149"/>
      <c r="C991" s="149"/>
      <c r="D991" s="149"/>
    </row>
    <row r="992" spans="1:4" ht="12.75" customHeight="1" x14ac:dyDescent="0.2">
      <c r="A992" s="149"/>
      <c r="B992" s="149"/>
      <c r="C992" s="149"/>
      <c r="D992" s="149"/>
    </row>
    <row r="993" spans="1:4" ht="12.75" customHeight="1" x14ac:dyDescent="0.2">
      <c r="A993" s="149"/>
      <c r="B993" s="149"/>
      <c r="C993" s="149"/>
      <c r="D993" s="149"/>
    </row>
    <row r="994" spans="1:4" ht="12.75" customHeight="1" x14ac:dyDescent="0.2">
      <c r="A994" s="149"/>
      <c r="B994" s="149"/>
      <c r="C994" s="149"/>
      <c r="D994" s="149"/>
    </row>
    <row r="995" spans="1:4" ht="12.75" customHeight="1" x14ac:dyDescent="0.2">
      <c r="A995" s="149"/>
      <c r="B995" s="149"/>
      <c r="C995" s="149"/>
      <c r="D995" s="149"/>
    </row>
    <row r="996" spans="1:4" ht="12.75" customHeight="1" x14ac:dyDescent="0.2">
      <c r="A996" s="149"/>
      <c r="B996" s="149"/>
      <c r="C996" s="149"/>
      <c r="D996" s="149"/>
    </row>
    <row r="997" spans="1:4" ht="12.75" customHeight="1" x14ac:dyDescent="0.2">
      <c r="A997" s="149"/>
      <c r="B997" s="149"/>
      <c r="C997" s="149"/>
      <c r="D997" s="149"/>
    </row>
    <row r="998" spans="1:4" ht="12.75" customHeight="1" x14ac:dyDescent="0.2">
      <c r="A998" s="149"/>
      <c r="B998" s="149"/>
      <c r="C998" s="149"/>
      <c r="D998" s="149"/>
    </row>
    <row r="999" spans="1:4" ht="12.75" customHeight="1" x14ac:dyDescent="0.2">
      <c r="A999" s="149"/>
      <c r="B999" s="149"/>
      <c r="C999" s="149"/>
      <c r="D999" s="149"/>
    </row>
    <row r="1000" spans="1:4" ht="12.75" customHeight="1" x14ac:dyDescent="0.2">
      <c r="A1000" s="149"/>
      <c r="B1000" s="149"/>
      <c r="C1000" s="149"/>
      <c r="D1000" s="149"/>
    </row>
    <row r="1001" spans="1:4" ht="12.75" customHeight="1" x14ac:dyDescent="0.2">
      <c r="A1001" s="149"/>
      <c r="B1001" s="149"/>
      <c r="C1001" s="149"/>
      <c r="D1001" s="149"/>
    </row>
    <row r="1002" spans="1:4" ht="12.75" customHeight="1" x14ac:dyDescent="0.2">
      <c r="A1002" s="149"/>
      <c r="B1002" s="149"/>
      <c r="C1002" s="149"/>
      <c r="D1002" s="149"/>
    </row>
    <row r="1003" spans="1:4" ht="12.75" customHeight="1" x14ac:dyDescent="0.2">
      <c r="A1003" s="149"/>
      <c r="B1003" s="149"/>
      <c r="C1003" s="149"/>
      <c r="D1003" s="149"/>
    </row>
    <row r="1004" spans="1:4" ht="12.75" customHeight="1" x14ac:dyDescent="0.2">
      <c r="A1004" s="149"/>
      <c r="B1004" s="149"/>
      <c r="C1004" s="149"/>
      <c r="D1004" s="149"/>
    </row>
    <row r="1005" spans="1:4" ht="12.75" customHeight="1" x14ac:dyDescent="0.2">
      <c r="A1005" s="149"/>
      <c r="B1005" s="149"/>
      <c r="C1005" s="149"/>
      <c r="D1005" s="149"/>
    </row>
    <row r="1006" spans="1:4" ht="12.75" customHeight="1" x14ac:dyDescent="0.2">
      <c r="A1006" s="149"/>
      <c r="B1006" s="149"/>
      <c r="C1006" s="149"/>
      <c r="D1006" s="149"/>
    </row>
    <row r="1007" spans="1:4" ht="12.75" customHeight="1" x14ac:dyDescent="0.2">
      <c r="A1007" s="149"/>
      <c r="B1007" s="149"/>
      <c r="C1007" s="149"/>
      <c r="D1007" s="149"/>
    </row>
    <row r="1008" spans="1:4" ht="12.75" customHeight="1" x14ac:dyDescent="0.2">
      <c r="A1008" s="149"/>
      <c r="B1008" s="149"/>
      <c r="C1008" s="149"/>
      <c r="D1008" s="149"/>
    </row>
    <row r="1009" spans="1:4" ht="12.75" customHeight="1" x14ac:dyDescent="0.2">
      <c r="A1009" s="149"/>
      <c r="B1009" s="149"/>
      <c r="C1009" s="149"/>
      <c r="D1009" s="149"/>
    </row>
    <row r="1010" spans="1:4" ht="12.75" customHeight="1" x14ac:dyDescent="0.2">
      <c r="A1010" s="149"/>
      <c r="B1010" s="149"/>
      <c r="C1010" s="149"/>
      <c r="D1010" s="149"/>
    </row>
    <row r="1011" spans="1:4" ht="12.75" customHeight="1" x14ac:dyDescent="0.2">
      <c r="A1011" s="149"/>
      <c r="B1011" s="149"/>
      <c r="C1011" s="149"/>
      <c r="D1011" s="149"/>
    </row>
    <row r="1012" spans="1:4" ht="12.75" customHeight="1" x14ac:dyDescent="0.2">
      <c r="A1012" s="149"/>
      <c r="B1012" s="149"/>
      <c r="C1012" s="149"/>
      <c r="D1012" s="149"/>
    </row>
    <row r="1013" spans="1:4" ht="12.75" customHeight="1" x14ac:dyDescent="0.2">
      <c r="A1013" s="149"/>
      <c r="B1013" s="149"/>
      <c r="C1013" s="149"/>
      <c r="D1013" s="149"/>
    </row>
    <row r="1014" spans="1:4" ht="12.75" customHeight="1" x14ac:dyDescent="0.2">
      <c r="A1014" s="149"/>
      <c r="B1014" s="149"/>
      <c r="C1014" s="149"/>
      <c r="D1014" s="149"/>
    </row>
    <row r="1015" spans="1:4" ht="12.75" customHeight="1" x14ac:dyDescent="0.2">
      <c r="A1015" s="149"/>
      <c r="B1015" s="149"/>
      <c r="C1015" s="149"/>
      <c r="D1015" s="149"/>
    </row>
    <row r="1016" spans="1:4" ht="12.75" customHeight="1" x14ac:dyDescent="0.2">
      <c r="A1016" s="149"/>
      <c r="B1016" s="149"/>
      <c r="C1016" s="149"/>
      <c r="D1016" s="149"/>
    </row>
    <row r="1017" spans="1:4" ht="12.75" customHeight="1" x14ac:dyDescent="0.2">
      <c r="A1017" s="149"/>
      <c r="B1017" s="149"/>
      <c r="C1017" s="149"/>
      <c r="D1017" s="149"/>
    </row>
    <row r="1018" spans="1:4" ht="12.75" customHeight="1" x14ac:dyDescent="0.2">
      <c r="A1018" s="149"/>
      <c r="B1018" s="149"/>
      <c r="C1018" s="149"/>
      <c r="D1018" s="149"/>
    </row>
    <row r="1019" spans="1:4" ht="12.75" customHeight="1" x14ac:dyDescent="0.2">
      <c r="A1019" s="149"/>
      <c r="B1019" s="149"/>
      <c r="C1019" s="149"/>
      <c r="D1019" s="149"/>
    </row>
    <row r="1020" spans="1:4" ht="12.75" customHeight="1" x14ac:dyDescent="0.2">
      <c r="A1020" s="149"/>
      <c r="B1020" s="149"/>
      <c r="C1020" s="149"/>
      <c r="D1020" s="149"/>
    </row>
    <row r="1021" spans="1:4" ht="12.75" customHeight="1" x14ac:dyDescent="0.2">
      <c r="A1021" s="149"/>
      <c r="B1021" s="149"/>
      <c r="C1021" s="149"/>
      <c r="D1021" s="149"/>
    </row>
    <row r="1022" spans="1:4" ht="12.75" customHeight="1" x14ac:dyDescent="0.2">
      <c r="A1022" s="149"/>
      <c r="B1022" s="149"/>
      <c r="C1022" s="149"/>
      <c r="D1022" s="149"/>
    </row>
    <row r="1023" spans="1:4" ht="12.75" customHeight="1" x14ac:dyDescent="0.2">
      <c r="A1023" s="149"/>
      <c r="B1023" s="149"/>
      <c r="C1023" s="149"/>
      <c r="D1023" s="149"/>
    </row>
    <row r="1024" spans="1:4" ht="12.75" customHeight="1" x14ac:dyDescent="0.2">
      <c r="A1024" s="149"/>
      <c r="B1024" s="149"/>
      <c r="C1024" s="149"/>
      <c r="D1024" s="149"/>
    </row>
    <row r="1025" spans="1:4" ht="12.75" customHeight="1" x14ac:dyDescent="0.2">
      <c r="A1025" s="149"/>
      <c r="B1025" s="149"/>
      <c r="C1025" s="149"/>
      <c r="D1025" s="149"/>
    </row>
    <row r="1026" spans="1:4" ht="12.75" customHeight="1" x14ac:dyDescent="0.2">
      <c r="A1026" s="149"/>
      <c r="B1026" s="149"/>
      <c r="C1026" s="149"/>
      <c r="D1026" s="149"/>
    </row>
    <row r="1027" spans="1:4" ht="12.75" customHeight="1" x14ac:dyDescent="0.2">
      <c r="A1027" s="149"/>
      <c r="B1027" s="149"/>
      <c r="C1027" s="149"/>
      <c r="D1027" s="149"/>
    </row>
    <row r="1028" spans="1:4" ht="12.75" customHeight="1" x14ac:dyDescent="0.2">
      <c r="A1028" s="149"/>
      <c r="B1028" s="149"/>
      <c r="C1028" s="149"/>
      <c r="D1028" s="149"/>
    </row>
    <row r="1029" spans="1:4" ht="12.75" customHeight="1" x14ac:dyDescent="0.2">
      <c r="A1029" s="149"/>
      <c r="B1029" s="149"/>
      <c r="C1029" s="149"/>
      <c r="D1029" s="149"/>
    </row>
    <row r="1030" spans="1:4" ht="12.75" customHeight="1" x14ac:dyDescent="0.2">
      <c r="A1030" s="149"/>
      <c r="B1030" s="149"/>
      <c r="C1030" s="149"/>
      <c r="D1030" s="149"/>
    </row>
    <row r="1031" spans="1:4" ht="12.75" customHeight="1" x14ac:dyDescent="0.2">
      <c r="A1031" s="149"/>
      <c r="B1031" s="149"/>
      <c r="C1031" s="149"/>
      <c r="D1031" s="149"/>
    </row>
    <row r="1032" spans="1:4" ht="12.75" customHeight="1" x14ac:dyDescent="0.2">
      <c r="A1032" s="149"/>
      <c r="B1032" s="149"/>
      <c r="C1032" s="149"/>
      <c r="D1032" s="149"/>
    </row>
    <row r="1033" spans="1:4" ht="12.75" customHeight="1" x14ac:dyDescent="0.2">
      <c r="A1033" s="149"/>
      <c r="B1033" s="149"/>
      <c r="C1033" s="149"/>
      <c r="D1033" s="149"/>
    </row>
    <row r="1034" spans="1:4" ht="12.75" customHeight="1" x14ac:dyDescent="0.2">
      <c r="A1034" s="149"/>
      <c r="B1034" s="149"/>
      <c r="C1034" s="149"/>
      <c r="D1034" s="149"/>
    </row>
    <row r="1035" spans="1:4" ht="12.75" customHeight="1" x14ac:dyDescent="0.2">
      <c r="A1035" s="149"/>
      <c r="B1035" s="149"/>
      <c r="C1035" s="149"/>
      <c r="D1035" s="149"/>
    </row>
    <row r="1036" spans="1:4" ht="12.75" customHeight="1" x14ac:dyDescent="0.2">
      <c r="A1036" s="149"/>
      <c r="B1036" s="149"/>
      <c r="C1036" s="149"/>
      <c r="D1036" s="149"/>
    </row>
    <row r="1037" spans="1:4" ht="12.75" customHeight="1" x14ac:dyDescent="0.2">
      <c r="A1037" s="149"/>
      <c r="B1037" s="149"/>
      <c r="C1037" s="149"/>
      <c r="D1037" s="149"/>
    </row>
    <row r="1038" spans="1:4" ht="12.75" customHeight="1" x14ac:dyDescent="0.2">
      <c r="A1038" s="149"/>
      <c r="B1038" s="149"/>
      <c r="C1038" s="149"/>
      <c r="D1038" s="149"/>
    </row>
    <row r="1039" spans="1:4" ht="12.75" customHeight="1" x14ac:dyDescent="0.2">
      <c r="A1039" s="149"/>
      <c r="B1039" s="149"/>
      <c r="C1039" s="149"/>
      <c r="D1039" s="149"/>
    </row>
    <row r="1040" spans="1:4" ht="12.75" customHeight="1" x14ac:dyDescent="0.2">
      <c r="A1040" s="149"/>
      <c r="B1040" s="149"/>
      <c r="C1040" s="149"/>
      <c r="D1040" s="149"/>
    </row>
    <row r="1041" spans="1:4" ht="12.75" customHeight="1" x14ac:dyDescent="0.2">
      <c r="A1041" s="149"/>
      <c r="B1041" s="149"/>
      <c r="C1041" s="149"/>
      <c r="D1041" s="149"/>
    </row>
    <row r="1042" spans="1:4" ht="12.75" customHeight="1" x14ac:dyDescent="0.2">
      <c r="A1042" s="149"/>
      <c r="B1042" s="149"/>
      <c r="C1042" s="149"/>
      <c r="D1042" s="149"/>
    </row>
    <row r="1043" spans="1:4" ht="12.75" customHeight="1" x14ac:dyDescent="0.2">
      <c r="A1043" s="149"/>
      <c r="B1043" s="149"/>
      <c r="C1043" s="149"/>
      <c r="D1043" s="149"/>
    </row>
    <row r="1044" spans="1:4" ht="12.75" customHeight="1" x14ac:dyDescent="0.2">
      <c r="A1044" s="149"/>
      <c r="B1044" s="149"/>
      <c r="C1044" s="149"/>
      <c r="D1044" s="149"/>
    </row>
    <row r="1045" spans="1:4" ht="12.75" customHeight="1" x14ac:dyDescent="0.2">
      <c r="A1045" s="149"/>
      <c r="B1045" s="149"/>
      <c r="C1045" s="149"/>
      <c r="D1045" s="149"/>
    </row>
    <row r="1046" spans="1:4" ht="12.75" customHeight="1" x14ac:dyDescent="0.2">
      <c r="A1046" s="149"/>
      <c r="B1046" s="149"/>
      <c r="C1046" s="149"/>
      <c r="D1046" s="149"/>
    </row>
    <row r="1047" spans="1:4" ht="12.75" customHeight="1" x14ac:dyDescent="0.2">
      <c r="A1047" s="149"/>
      <c r="B1047" s="149"/>
      <c r="C1047" s="149"/>
      <c r="D1047" s="149"/>
    </row>
    <row r="1048" spans="1:4" ht="12.75" customHeight="1" x14ac:dyDescent="0.2">
      <c r="A1048" s="149"/>
      <c r="B1048" s="149"/>
      <c r="C1048" s="149"/>
      <c r="D1048" s="149"/>
    </row>
    <row r="1049" spans="1:4" ht="12.75" customHeight="1" x14ac:dyDescent="0.2">
      <c r="A1049" s="149"/>
      <c r="B1049" s="149"/>
      <c r="C1049" s="149"/>
      <c r="D1049" s="149"/>
    </row>
    <row r="1050" spans="1:4" ht="12.75" customHeight="1" x14ac:dyDescent="0.2">
      <c r="A1050" s="149"/>
      <c r="B1050" s="149"/>
      <c r="C1050" s="149"/>
      <c r="D1050" s="149"/>
    </row>
    <row r="1051" spans="1:4" ht="12.75" customHeight="1" x14ac:dyDescent="0.2">
      <c r="A1051" s="149"/>
      <c r="B1051" s="149"/>
      <c r="C1051" s="149"/>
      <c r="D1051" s="149"/>
    </row>
    <row r="1052" spans="1:4" ht="12.75" customHeight="1" x14ac:dyDescent="0.2">
      <c r="A1052" s="149"/>
      <c r="B1052" s="149"/>
      <c r="C1052" s="149"/>
      <c r="D1052" s="149"/>
    </row>
    <row r="1053" spans="1:4" ht="12.75" customHeight="1" x14ac:dyDescent="0.2">
      <c r="A1053" s="149"/>
      <c r="B1053" s="149"/>
      <c r="C1053" s="149"/>
      <c r="D1053" s="149"/>
    </row>
    <row r="1054" spans="1:4" ht="12.75" customHeight="1" x14ac:dyDescent="0.2">
      <c r="A1054" s="149"/>
      <c r="B1054" s="149"/>
      <c r="C1054" s="149"/>
      <c r="D1054" s="149"/>
    </row>
    <row r="1055" spans="1:4" ht="12.75" customHeight="1" x14ac:dyDescent="0.2">
      <c r="A1055" s="149"/>
      <c r="B1055" s="149"/>
      <c r="C1055" s="149"/>
      <c r="D1055" s="149"/>
    </row>
    <row r="1056" spans="1:4" ht="12.75" customHeight="1" x14ac:dyDescent="0.2">
      <c r="A1056" s="149"/>
      <c r="B1056" s="149"/>
      <c r="C1056" s="149"/>
      <c r="D1056" s="149"/>
    </row>
    <row r="1057" spans="1:4" ht="12.75" customHeight="1" x14ac:dyDescent="0.2">
      <c r="A1057" s="149"/>
      <c r="B1057" s="149"/>
      <c r="C1057" s="149"/>
      <c r="D1057" s="149"/>
    </row>
    <row r="1058" spans="1:4" ht="12.75" customHeight="1" x14ac:dyDescent="0.2">
      <c r="A1058" s="149"/>
      <c r="B1058" s="149"/>
      <c r="C1058" s="149"/>
      <c r="D1058" s="149"/>
    </row>
    <row r="1059" spans="1:4" ht="12.75" customHeight="1" x14ac:dyDescent="0.2">
      <c r="A1059" s="149"/>
      <c r="B1059" s="149"/>
      <c r="C1059" s="149"/>
      <c r="D1059" s="149"/>
    </row>
    <row r="1060" spans="1:4" ht="12.75" customHeight="1" x14ac:dyDescent="0.2">
      <c r="A1060" s="149"/>
      <c r="B1060" s="149"/>
      <c r="C1060" s="149"/>
      <c r="D1060" s="149"/>
    </row>
    <row r="1061" spans="1:4" ht="12.75" customHeight="1" x14ac:dyDescent="0.2">
      <c r="A1061" s="149"/>
      <c r="B1061" s="149"/>
      <c r="C1061" s="149"/>
      <c r="D1061" s="149"/>
    </row>
    <row r="1062" spans="1:4" ht="12.75" customHeight="1" x14ac:dyDescent="0.2">
      <c r="A1062" s="149"/>
      <c r="B1062" s="149"/>
      <c r="C1062" s="149"/>
      <c r="D1062" s="149"/>
    </row>
    <row r="1063" spans="1:4" ht="12.75" customHeight="1" x14ac:dyDescent="0.2">
      <c r="A1063" s="149"/>
      <c r="B1063" s="149"/>
      <c r="C1063" s="149"/>
      <c r="D1063" s="149"/>
    </row>
    <row r="1064" spans="1:4" ht="12.75" customHeight="1" x14ac:dyDescent="0.2">
      <c r="A1064" s="149"/>
      <c r="B1064" s="149"/>
      <c r="C1064" s="149"/>
      <c r="D1064" s="149"/>
    </row>
    <row r="1065" spans="1:4" ht="12.75" customHeight="1" x14ac:dyDescent="0.2">
      <c r="A1065" s="149"/>
      <c r="B1065" s="149"/>
      <c r="C1065" s="149"/>
      <c r="D1065" s="149"/>
    </row>
    <row r="1066" spans="1:4" ht="12.75" customHeight="1" x14ac:dyDescent="0.2">
      <c r="A1066" s="149"/>
      <c r="B1066" s="149"/>
      <c r="C1066" s="149"/>
      <c r="D1066" s="149"/>
    </row>
    <row r="1067" spans="1:4" ht="12.75" customHeight="1" x14ac:dyDescent="0.2">
      <c r="A1067" s="149"/>
      <c r="B1067" s="149"/>
      <c r="C1067" s="149"/>
      <c r="D1067" s="149"/>
    </row>
    <row r="1068" spans="1:4" ht="12.75" customHeight="1" x14ac:dyDescent="0.2">
      <c r="A1068" s="149"/>
      <c r="B1068" s="149"/>
      <c r="C1068" s="149"/>
      <c r="D1068" s="149"/>
    </row>
    <row r="1069" spans="1:4" ht="12.75" customHeight="1" x14ac:dyDescent="0.2">
      <c r="A1069" s="149"/>
      <c r="B1069" s="149"/>
      <c r="C1069" s="149"/>
      <c r="D1069" s="149"/>
    </row>
    <row r="1070" spans="1:4" ht="12.75" customHeight="1" x14ac:dyDescent="0.2">
      <c r="A1070" s="149"/>
      <c r="B1070" s="149"/>
      <c r="C1070" s="149"/>
      <c r="D1070" s="149"/>
    </row>
    <row r="1071" spans="1:4" ht="12.75" customHeight="1" x14ac:dyDescent="0.2">
      <c r="A1071" s="149"/>
      <c r="B1071" s="149"/>
      <c r="C1071" s="149"/>
      <c r="D1071" s="149"/>
    </row>
    <row r="1072" spans="1:4" ht="12.75" customHeight="1" x14ac:dyDescent="0.2">
      <c r="A1072" s="149"/>
      <c r="B1072" s="149"/>
      <c r="C1072" s="149"/>
      <c r="D1072" s="149"/>
    </row>
    <row r="1073" spans="1:4" ht="12.75" customHeight="1" x14ac:dyDescent="0.2">
      <c r="A1073" s="149"/>
      <c r="B1073" s="149"/>
      <c r="C1073" s="149"/>
      <c r="D1073" s="149"/>
    </row>
    <row r="1074" spans="1:4" ht="12.75" customHeight="1" x14ac:dyDescent="0.2">
      <c r="A1074" s="149"/>
      <c r="B1074" s="149"/>
      <c r="C1074" s="149"/>
      <c r="D1074" s="149"/>
    </row>
    <row r="1075" spans="1:4" ht="12.75" customHeight="1" x14ac:dyDescent="0.2">
      <c r="A1075" s="149"/>
      <c r="B1075" s="149"/>
      <c r="C1075" s="149"/>
      <c r="D1075" s="149"/>
    </row>
    <row r="1076" spans="1:4" ht="12.75" customHeight="1" x14ac:dyDescent="0.2">
      <c r="A1076" s="149"/>
      <c r="B1076" s="149"/>
      <c r="C1076" s="149"/>
      <c r="D1076" s="149"/>
    </row>
    <row r="1077" spans="1:4" ht="12.75" customHeight="1" x14ac:dyDescent="0.2">
      <c r="A1077" s="149"/>
      <c r="B1077" s="149"/>
      <c r="C1077" s="149"/>
      <c r="D1077" s="149"/>
    </row>
    <row r="1078" spans="1:4" ht="12.75" customHeight="1" x14ac:dyDescent="0.2">
      <c r="A1078" s="149"/>
      <c r="B1078" s="149"/>
      <c r="C1078" s="149"/>
      <c r="D1078" s="149"/>
    </row>
    <row r="1079" spans="1:4" ht="12.75" customHeight="1" x14ac:dyDescent="0.2">
      <c r="A1079" s="149"/>
      <c r="B1079" s="149"/>
      <c r="C1079" s="149"/>
      <c r="D1079" s="149"/>
    </row>
    <row r="1080" spans="1:4" ht="12.75" customHeight="1" x14ac:dyDescent="0.2">
      <c r="A1080" s="149"/>
      <c r="B1080" s="149"/>
      <c r="C1080" s="149"/>
      <c r="D1080" s="149"/>
    </row>
    <row r="1081" spans="1:4" ht="12.75" customHeight="1" x14ac:dyDescent="0.2">
      <c r="A1081" s="149"/>
      <c r="B1081" s="149"/>
      <c r="C1081" s="149"/>
      <c r="D1081" s="149"/>
    </row>
    <row r="1082" spans="1:4" ht="12.75" customHeight="1" x14ac:dyDescent="0.2">
      <c r="A1082" s="149"/>
      <c r="B1082" s="149"/>
      <c r="C1082" s="149"/>
      <c r="D1082" s="149"/>
    </row>
    <row r="1083" spans="1:4" ht="12.75" customHeight="1" x14ac:dyDescent="0.2">
      <c r="A1083" s="149"/>
      <c r="B1083" s="149"/>
      <c r="C1083" s="149"/>
      <c r="D1083" s="149"/>
    </row>
    <row r="1084" spans="1:4" ht="12.75" customHeight="1" x14ac:dyDescent="0.2">
      <c r="A1084" s="149"/>
      <c r="B1084" s="149"/>
      <c r="C1084" s="149"/>
      <c r="D1084" s="149"/>
    </row>
    <row r="1085" spans="1:4" ht="12.75" customHeight="1" x14ac:dyDescent="0.2">
      <c r="A1085" s="149"/>
      <c r="B1085" s="149"/>
      <c r="C1085" s="149"/>
      <c r="D1085" s="149"/>
    </row>
    <row r="1086" spans="1:4" ht="12.75" customHeight="1" x14ac:dyDescent="0.2">
      <c r="A1086" s="149"/>
      <c r="B1086" s="149"/>
      <c r="C1086" s="149"/>
      <c r="D1086" s="149"/>
    </row>
    <row r="1087" spans="1:4" ht="12.75" customHeight="1" x14ac:dyDescent="0.2">
      <c r="A1087" s="149"/>
      <c r="B1087" s="149"/>
      <c r="C1087" s="149"/>
      <c r="D1087" s="149"/>
    </row>
    <row r="1088" spans="1:4" ht="12.75" customHeight="1" x14ac:dyDescent="0.2">
      <c r="A1088" s="149"/>
      <c r="B1088" s="149"/>
      <c r="C1088" s="149"/>
      <c r="D1088" s="149"/>
    </row>
    <row r="1089" spans="1:4" ht="12.75" customHeight="1" x14ac:dyDescent="0.2">
      <c r="A1089" s="149"/>
      <c r="B1089" s="149"/>
      <c r="C1089" s="149"/>
      <c r="D1089" s="149"/>
    </row>
    <row r="1090" spans="1:4" ht="12.75" customHeight="1" x14ac:dyDescent="0.2">
      <c r="A1090" s="149"/>
      <c r="B1090" s="149"/>
      <c r="C1090" s="149"/>
      <c r="D1090" s="149"/>
    </row>
    <row r="1091" spans="1:4" ht="12.75" customHeight="1" x14ac:dyDescent="0.2">
      <c r="A1091" s="149"/>
      <c r="B1091" s="149"/>
      <c r="C1091" s="149"/>
      <c r="D1091" s="149"/>
    </row>
    <row r="1092" spans="1:4" ht="12.75" customHeight="1" x14ac:dyDescent="0.2">
      <c r="A1092" s="149"/>
      <c r="B1092" s="149"/>
      <c r="C1092" s="149"/>
      <c r="D1092" s="149"/>
    </row>
    <row r="1093" spans="1:4" ht="12.75" customHeight="1" x14ac:dyDescent="0.2">
      <c r="A1093" s="149"/>
      <c r="B1093" s="149"/>
      <c r="C1093" s="149"/>
      <c r="D1093" s="149"/>
    </row>
    <row r="1094" spans="1:4" ht="12.75" customHeight="1" x14ac:dyDescent="0.2">
      <c r="A1094" s="149"/>
      <c r="B1094" s="149"/>
      <c r="C1094" s="149"/>
      <c r="D1094" s="149"/>
    </row>
    <row r="1095" spans="1:4" ht="12.75" customHeight="1" x14ac:dyDescent="0.2">
      <c r="A1095" s="149"/>
      <c r="B1095" s="149"/>
      <c r="C1095" s="149"/>
      <c r="D1095" s="149"/>
    </row>
    <row r="1096" spans="1:4" ht="12.75" customHeight="1" x14ac:dyDescent="0.2">
      <c r="A1096" s="149"/>
      <c r="B1096" s="149"/>
      <c r="C1096" s="149"/>
      <c r="D1096" s="149"/>
    </row>
    <row r="1097" spans="1:4" ht="12.75" customHeight="1" x14ac:dyDescent="0.2">
      <c r="A1097" s="149"/>
      <c r="B1097" s="149"/>
      <c r="C1097" s="149"/>
      <c r="D1097" s="149"/>
    </row>
    <row r="1098" spans="1:4" ht="12.75" customHeight="1" x14ac:dyDescent="0.2">
      <c r="A1098" s="149"/>
      <c r="B1098" s="149"/>
      <c r="C1098" s="149"/>
      <c r="D1098" s="149"/>
    </row>
    <row r="1099" spans="1:4" ht="12.75" customHeight="1" x14ac:dyDescent="0.2">
      <c r="A1099" s="149"/>
      <c r="B1099" s="149"/>
      <c r="C1099" s="149"/>
      <c r="D1099" s="149"/>
    </row>
    <row r="1100" spans="1:4" ht="12.75" customHeight="1" x14ac:dyDescent="0.2">
      <c r="A1100" s="149"/>
      <c r="B1100" s="149"/>
      <c r="C1100" s="149"/>
      <c r="D1100" s="149"/>
    </row>
    <row r="1101" spans="1:4" ht="12.75" customHeight="1" x14ac:dyDescent="0.2">
      <c r="A1101" s="149"/>
      <c r="B1101" s="149"/>
      <c r="C1101" s="149"/>
      <c r="D1101" s="149"/>
    </row>
    <row r="1102" spans="1:4" ht="12.75" customHeight="1" x14ac:dyDescent="0.2">
      <c r="A1102" s="149"/>
      <c r="B1102" s="149"/>
      <c r="C1102" s="149"/>
      <c r="D1102" s="149"/>
    </row>
    <row r="1103" spans="1:4" ht="12.75" customHeight="1" x14ac:dyDescent="0.2">
      <c r="A1103" s="149"/>
      <c r="B1103" s="149"/>
      <c r="C1103" s="149"/>
      <c r="D1103" s="149"/>
    </row>
    <row r="1104" spans="1:4" ht="12.75" customHeight="1" x14ac:dyDescent="0.2">
      <c r="A1104" s="149"/>
      <c r="B1104" s="149"/>
      <c r="C1104" s="149"/>
      <c r="D1104" s="149"/>
    </row>
    <row r="1105" spans="1:4" ht="12.75" customHeight="1" x14ac:dyDescent="0.2">
      <c r="A1105" s="149"/>
      <c r="B1105" s="149"/>
      <c r="C1105" s="149"/>
      <c r="D1105" s="149"/>
    </row>
    <row r="1106" spans="1:4" ht="12.75" customHeight="1" x14ac:dyDescent="0.2">
      <c r="A1106" s="149"/>
      <c r="B1106" s="149"/>
      <c r="C1106" s="149"/>
      <c r="D1106" s="149"/>
    </row>
    <row r="1107" spans="1:4" ht="12.75" customHeight="1" x14ac:dyDescent="0.2">
      <c r="A1107" s="149"/>
      <c r="B1107" s="149"/>
      <c r="C1107" s="149"/>
      <c r="D1107" s="149"/>
    </row>
    <row r="1108" spans="1:4" ht="12.75" customHeight="1" x14ac:dyDescent="0.2">
      <c r="A1108" s="149"/>
      <c r="B1108" s="149"/>
      <c r="C1108" s="149"/>
      <c r="D1108" s="149"/>
    </row>
    <row r="1109" spans="1:4" ht="12.75" customHeight="1" x14ac:dyDescent="0.2">
      <c r="A1109" s="149"/>
      <c r="B1109" s="149"/>
      <c r="C1109" s="149"/>
      <c r="D1109" s="149"/>
    </row>
    <row r="1110" spans="1:4" ht="12.75" customHeight="1" x14ac:dyDescent="0.2">
      <c r="A1110" s="149"/>
      <c r="B1110" s="149"/>
      <c r="C1110" s="149"/>
      <c r="D1110" s="149"/>
    </row>
    <row r="1111" spans="1:4" ht="12.75" customHeight="1" x14ac:dyDescent="0.2">
      <c r="A1111" s="149"/>
      <c r="B1111" s="149"/>
      <c r="C1111" s="149"/>
      <c r="D1111" s="149"/>
    </row>
    <row r="1112" spans="1:4" ht="12.75" customHeight="1" x14ac:dyDescent="0.2">
      <c r="A1112" s="149"/>
      <c r="B1112" s="149"/>
      <c r="C1112" s="149"/>
      <c r="D1112" s="149"/>
    </row>
    <row r="1113" spans="1:4" ht="12.75" customHeight="1" x14ac:dyDescent="0.2">
      <c r="A1113" s="149"/>
      <c r="B1113" s="149"/>
      <c r="C1113" s="149"/>
      <c r="D1113" s="149"/>
    </row>
    <row r="1114" spans="1:4" ht="12.75" customHeight="1" x14ac:dyDescent="0.2">
      <c r="A1114" s="149"/>
      <c r="B1114" s="149"/>
      <c r="C1114" s="149"/>
      <c r="D1114" s="149"/>
    </row>
    <row r="1115" spans="1:4" ht="12.75" customHeight="1" x14ac:dyDescent="0.2">
      <c r="A1115" s="149"/>
      <c r="B1115" s="149"/>
      <c r="C1115" s="149"/>
      <c r="D1115" s="149"/>
    </row>
    <row r="1116" spans="1:4" ht="12.75" customHeight="1" x14ac:dyDescent="0.2">
      <c r="A1116" s="149"/>
      <c r="B1116" s="149"/>
      <c r="C1116" s="149"/>
      <c r="D1116" s="149"/>
    </row>
    <row r="1117" spans="1:4" ht="12.75" customHeight="1" x14ac:dyDescent="0.2">
      <c r="A1117" s="149"/>
      <c r="B1117" s="149"/>
      <c r="C1117" s="149"/>
      <c r="D1117" s="149"/>
    </row>
    <row r="1118" spans="1:4" ht="12.75" customHeight="1" x14ac:dyDescent="0.2">
      <c r="A1118" s="149"/>
      <c r="B1118" s="149"/>
      <c r="C1118" s="149"/>
      <c r="D1118" s="149"/>
    </row>
    <row r="1119" spans="1:4" ht="12.75" customHeight="1" x14ac:dyDescent="0.2">
      <c r="A1119" s="149"/>
      <c r="B1119" s="149"/>
      <c r="C1119" s="149"/>
      <c r="D1119" s="149"/>
    </row>
    <row r="1120" spans="1:4" ht="12.75" customHeight="1" x14ac:dyDescent="0.2">
      <c r="A1120" s="149"/>
      <c r="B1120" s="149"/>
      <c r="C1120" s="149"/>
      <c r="D1120" s="149"/>
    </row>
    <row r="1121" spans="1:4" ht="12.75" customHeight="1" x14ac:dyDescent="0.2">
      <c r="A1121" s="149"/>
      <c r="B1121" s="149"/>
      <c r="C1121" s="149"/>
      <c r="D1121" s="149"/>
    </row>
    <row r="1122" spans="1:4" ht="12.75" customHeight="1" x14ac:dyDescent="0.2">
      <c r="A1122" s="149"/>
      <c r="B1122" s="149"/>
      <c r="C1122" s="149"/>
      <c r="D1122" s="149"/>
    </row>
    <row r="1123" spans="1:4" ht="12.75" customHeight="1" x14ac:dyDescent="0.2">
      <c r="A1123" s="149"/>
      <c r="B1123" s="149"/>
      <c r="C1123" s="149"/>
      <c r="D1123" s="149"/>
    </row>
    <row r="1124" spans="1:4" ht="12.75" customHeight="1" x14ac:dyDescent="0.2">
      <c r="A1124" s="149"/>
      <c r="B1124" s="149"/>
      <c r="C1124" s="149"/>
      <c r="D1124" s="149"/>
    </row>
    <row r="1125" spans="1:4" ht="12.75" customHeight="1" x14ac:dyDescent="0.2">
      <c r="A1125" s="149"/>
      <c r="B1125" s="149"/>
      <c r="C1125" s="149"/>
      <c r="D1125" s="149"/>
    </row>
    <row r="1126" spans="1:4" ht="12.75" customHeight="1" x14ac:dyDescent="0.2">
      <c r="A1126" s="149"/>
      <c r="B1126" s="149"/>
      <c r="C1126" s="149"/>
      <c r="D1126" s="149"/>
    </row>
    <row r="1127" spans="1:4" ht="12.75" customHeight="1" x14ac:dyDescent="0.2">
      <c r="A1127" s="149"/>
      <c r="B1127" s="149"/>
      <c r="C1127" s="149"/>
      <c r="D1127" s="149"/>
    </row>
    <row r="1128" spans="1:4" ht="12.75" customHeight="1" x14ac:dyDescent="0.2">
      <c r="A1128" s="149"/>
      <c r="B1128" s="149"/>
      <c r="C1128" s="149"/>
      <c r="D1128" s="149"/>
    </row>
    <row r="1129" spans="1:4" ht="12.75" customHeight="1" x14ac:dyDescent="0.2">
      <c r="A1129" s="149"/>
      <c r="B1129" s="149"/>
      <c r="C1129" s="149"/>
      <c r="D1129" s="149"/>
    </row>
    <row r="1130" spans="1:4" ht="12.75" customHeight="1" x14ac:dyDescent="0.2">
      <c r="A1130" s="149"/>
      <c r="B1130" s="149"/>
      <c r="C1130" s="149"/>
      <c r="D1130" s="149"/>
    </row>
    <row r="1131" spans="1:4" ht="12.75" customHeight="1" x14ac:dyDescent="0.2">
      <c r="A1131" s="149"/>
      <c r="B1131" s="149"/>
      <c r="C1131" s="149"/>
      <c r="D1131" s="149"/>
    </row>
    <row r="1132" spans="1:4" ht="12.75" customHeight="1" x14ac:dyDescent="0.2">
      <c r="A1132" s="149"/>
      <c r="B1132" s="149"/>
      <c r="C1132" s="149"/>
      <c r="D1132" s="149"/>
    </row>
    <row r="1133" spans="1:4" ht="12.75" customHeight="1" x14ac:dyDescent="0.2">
      <c r="A1133" s="149"/>
      <c r="B1133" s="149"/>
      <c r="C1133" s="149"/>
      <c r="D1133" s="149"/>
    </row>
    <row r="1134" spans="1:4" ht="12.75" customHeight="1" x14ac:dyDescent="0.2">
      <c r="A1134" s="149"/>
      <c r="B1134" s="149"/>
      <c r="C1134" s="149"/>
      <c r="D1134" s="149"/>
    </row>
    <row r="1135" spans="1:4" ht="12.75" customHeight="1" x14ac:dyDescent="0.2">
      <c r="A1135" s="149"/>
      <c r="B1135" s="149"/>
      <c r="C1135" s="149"/>
      <c r="D1135" s="149"/>
    </row>
    <row r="1136" spans="1:4" ht="12.75" customHeight="1" x14ac:dyDescent="0.2">
      <c r="A1136" s="149"/>
      <c r="B1136" s="149"/>
      <c r="C1136" s="149"/>
      <c r="D1136" s="149"/>
    </row>
    <row r="1137" spans="1:4" ht="12.75" customHeight="1" x14ac:dyDescent="0.2">
      <c r="A1137" s="149"/>
      <c r="B1137" s="149"/>
      <c r="C1137" s="149"/>
      <c r="D1137" s="149"/>
    </row>
    <row r="1138" spans="1:4" ht="12.75" customHeight="1" x14ac:dyDescent="0.2">
      <c r="A1138" s="149"/>
      <c r="B1138" s="149"/>
      <c r="C1138" s="149"/>
      <c r="D1138" s="149"/>
    </row>
    <row r="1139" spans="1:4" ht="12.75" customHeight="1" x14ac:dyDescent="0.2">
      <c r="A1139" s="149"/>
      <c r="B1139" s="149"/>
      <c r="C1139" s="149"/>
      <c r="D1139" s="149"/>
    </row>
    <row r="1140" spans="1:4" ht="12.75" customHeight="1" x14ac:dyDescent="0.2">
      <c r="A1140" s="149"/>
      <c r="B1140" s="149"/>
      <c r="C1140" s="149"/>
      <c r="D1140" s="149"/>
    </row>
    <row r="1141" spans="1:4" ht="12.75" customHeight="1" x14ac:dyDescent="0.2">
      <c r="A1141" s="149"/>
      <c r="B1141" s="149"/>
      <c r="C1141" s="149"/>
      <c r="D1141" s="149"/>
    </row>
    <row r="1142" spans="1:4" ht="12.75" customHeight="1" x14ac:dyDescent="0.2">
      <c r="A1142" s="149"/>
      <c r="B1142" s="149"/>
      <c r="C1142" s="149"/>
      <c r="D1142" s="149"/>
    </row>
    <row r="1143" spans="1:4" ht="12.75" customHeight="1" x14ac:dyDescent="0.2">
      <c r="A1143" s="149"/>
      <c r="B1143" s="149"/>
      <c r="C1143" s="149"/>
      <c r="D1143" s="149"/>
    </row>
    <row r="1144" spans="1:4" ht="12.75" customHeight="1" x14ac:dyDescent="0.2">
      <c r="A1144" s="149"/>
      <c r="B1144" s="149"/>
      <c r="C1144" s="149"/>
      <c r="D1144" s="149"/>
    </row>
    <row r="1145" spans="1:4" ht="12.75" customHeight="1" x14ac:dyDescent="0.2">
      <c r="A1145" s="149"/>
      <c r="B1145" s="149"/>
      <c r="C1145" s="149"/>
      <c r="D1145" s="149"/>
    </row>
    <row r="1146" spans="1:4" ht="12.75" customHeight="1" x14ac:dyDescent="0.2">
      <c r="A1146" s="149"/>
      <c r="B1146" s="149"/>
      <c r="C1146" s="149"/>
      <c r="D1146" s="149"/>
    </row>
    <row r="1147" spans="1:4" ht="12.75" customHeight="1" x14ac:dyDescent="0.2">
      <c r="A1147" s="149"/>
      <c r="B1147" s="149"/>
      <c r="C1147" s="149"/>
      <c r="D1147" s="149"/>
    </row>
    <row r="1148" spans="1:4" ht="12.75" customHeight="1" x14ac:dyDescent="0.2">
      <c r="A1148" s="149"/>
      <c r="B1148" s="149"/>
      <c r="C1148" s="149"/>
      <c r="D1148" s="149"/>
    </row>
    <row r="1149" spans="1:4" ht="12.75" customHeight="1" x14ac:dyDescent="0.2">
      <c r="A1149" s="149"/>
      <c r="B1149" s="149"/>
      <c r="C1149" s="149"/>
      <c r="D1149" s="149"/>
    </row>
    <row r="1150" spans="1:4" ht="12.75" customHeight="1" x14ac:dyDescent="0.2">
      <c r="A1150" s="149"/>
      <c r="B1150" s="149"/>
      <c r="C1150" s="149"/>
      <c r="D1150" s="149"/>
    </row>
    <row r="1151" spans="1:4" ht="12.75" customHeight="1" x14ac:dyDescent="0.2">
      <c r="A1151" s="149"/>
      <c r="B1151" s="149"/>
      <c r="C1151" s="149"/>
      <c r="D1151" s="149"/>
    </row>
    <row r="1152" spans="1:4" ht="12.75" customHeight="1" x14ac:dyDescent="0.2">
      <c r="A1152" s="149"/>
      <c r="B1152" s="149"/>
      <c r="C1152" s="149"/>
      <c r="D1152" s="149"/>
    </row>
    <row r="1153" spans="1:4" ht="12.75" customHeight="1" x14ac:dyDescent="0.2">
      <c r="A1153" s="149"/>
      <c r="B1153" s="149"/>
      <c r="C1153" s="149"/>
      <c r="D1153" s="149"/>
    </row>
    <row r="1154" spans="1:4" ht="12.75" customHeight="1" x14ac:dyDescent="0.2">
      <c r="A1154" s="149"/>
      <c r="B1154" s="149"/>
      <c r="C1154" s="149"/>
      <c r="D1154" s="149"/>
    </row>
    <row r="1155" spans="1:4" ht="12.75" customHeight="1" x14ac:dyDescent="0.2">
      <c r="A1155" s="149"/>
      <c r="B1155" s="149"/>
      <c r="C1155" s="149"/>
      <c r="D1155" s="149"/>
    </row>
    <row r="1156" spans="1:4" ht="12.75" customHeight="1" x14ac:dyDescent="0.2">
      <c r="A1156" s="149"/>
      <c r="B1156" s="149"/>
      <c r="C1156" s="149"/>
      <c r="D1156" s="149"/>
    </row>
    <row r="1157" spans="1:4" ht="12.75" customHeight="1" x14ac:dyDescent="0.2">
      <c r="A1157" s="149"/>
      <c r="B1157" s="149"/>
      <c r="C1157" s="149"/>
      <c r="D1157" s="149"/>
    </row>
    <row r="1158" spans="1:4" ht="12.75" customHeight="1" x14ac:dyDescent="0.2">
      <c r="A1158" s="149"/>
      <c r="B1158" s="149"/>
      <c r="C1158" s="149"/>
      <c r="D1158" s="149"/>
    </row>
    <row r="1159" spans="1:4" ht="12.75" customHeight="1" x14ac:dyDescent="0.2">
      <c r="A1159" s="149"/>
      <c r="B1159" s="149"/>
      <c r="C1159" s="149"/>
      <c r="D1159" s="149"/>
    </row>
    <row r="1160" spans="1:4" ht="12.75" customHeight="1" x14ac:dyDescent="0.2">
      <c r="A1160" s="149"/>
      <c r="B1160" s="149"/>
      <c r="C1160" s="149"/>
      <c r="D1160" s="149"/>
    </row>
    <row r="1161" spans="1:4" ht="12.75" customHeight="1" x14ac:dyDescent="0.2">
      <c r="A1161" s="149"/>
      <c r="B1161" s="149"/>
      <c r="C1161" s="149"/>
      <c r="D1161" s="149"/>
    </row>
    <row r="1162" spans="1:4" ht="12.75" customHeight="1" x14ac:dyDescent="0.2">
      <c r="A1162" s="149"/>
      <c r="B1162" s="149"/>
      <c r="C1162" s="149"/>
      <c r="D1162" s="149"/>
    </row>
    <row r="1163" spans="1:4" ht="12.75" customHeight="1" x14ac:dyDescent="0.2">
      <c r="A1163" s="149"/>
      <c r="B1163" s="149"/>
      <c r="C1163" s="149"/>
      <c r="D1163" s="149"/>
    </row>
    <row r="1164" spans="1:4" ht="12.75" customHeight="1" x14ac:dyDescent="0.2">
      <c r="A1164" s="149"/>
      <c r="B1164" s="149"/>
      <c r="C1164" s="149"/>
      <c r="D1164" s="149"/>
    </row>
    <row r="1165" spans="1:4" ht="12.75" customHeight="1" x14ac:dyDescent="0.2">
      <c r="A1165" s="149"/>
      <c r="B1165" s="149"/>
      <c r="C1165" s="149"/>
      <c r="D1165" s="149"/>
    </row>
    <row r="1166" spans="1:4" ht="12.75" customHeight="1" x14ac:dyDescent="0.2">
      <c r="A1166" s="149"/>
      <c r="B1166" s="149"/>
      <c r="C1166" s="149"/>
      <c r="D1166" s="149"/>
    </row>
    <row r="1167" spans="1:4" ht="12.75" customHeight="1" x14ac:dyDescent="0.2">
      <c r="A1167" s="149"/>
      <c r="B1167" s="149"/>
      <c r="C1167" s="149"/>
      <c r="D1167" s="149"/>
    </row>
    <row r="1168" spans="1:4" ht="12.75" customHeight="1" x14ac:dyDescent="0.2">
      <c r="A1168" s="149"/>
      <c r="B1168" s="149"/>
      <c r="C1168" s="149"/>
      <c r="D1168" s="149"/>
    </row>
    <row r="1169" spans="1:4" ht="12.75" customHeight="1" x14ac:dyDescent="0.2">
      <c r="A1169" s="149"/>
      <c r="B1169" s="149"/>
      <c r="C1169" s="149"/>
      <c r="D1169" s="149"/>
    </row>
    <row r="1170" spans="1:4" ht="12.75" customHeight="1" x14ac:dyDescent="0.2">
      <c r="A1170" s="149"/>
      <c r="B1170" s="149"/>
      <c r="C1170" s="149"/>
      <c r="D1170" s="149"/>
    </row>
    <row r="1171" spans="1:4" ht="12.75" customHeight="1" x14ac:dyDescent="0.2">
      <c r="A1171" s="149"/>
      <c r="B1171" s="149"/>
      <c r="C1171" s="149"/>
      <c r="D1171" s="149"/>
    </row>
    <row r="1172" spans="1:4" ht="12.75" customHeight="1" x14ac:dyDescent="0.2">
      <c r="A1172" s="149"/>
      <c r="B1172" s="149"/>
      <c r="C1172" s="149"/>
      <c r="D1172" s="149"/>
    </row>
    <row r="1173" spans="1:4" ht="12.75" customHeight="1" x14ac:dyDescent="0.2">
      <c r="A1173" s="149"/>
      <c r="B1173" s="149"/>
      <c r="C1173" s="149"/>
      <c r="D1173" s="149"/>
    </row>
    <row r="1174" spans="1:4" ht="12.75" customHeight="1" x14ac:dyDescent="0.2">
      <c r="A1174" s="149"/>
      <c r="B1174" s="149"/>
      <c r="C1174" s="149"/>
      <c r="D1174" s="149"/>
    </row>
    <row r="1175" spans="1:4" ht="12.75" customHeight="1" x14ac:dyDescent="0.2">
      <c r="A1175" s="149"/>
      <c r="B1175" s="149"/>
      <c r="C1175" s="149"/>
      <c r="D1175" s="149"/>
    </row>
    <row r="1176" spans="1:4" ht="12.75" customHeight="1" x14ac:dyDescent="0.2">
      <c r="A1176" s="149"/>
      <c r="B1176" s="149"/>
      <c r="C1176" s="149"/>
      <c r="D1176" s="149"/>
    </row>
    <row r="1177" spans="1:4" ht="12.75" customHeight="1" x14ac:dyDescent="0.2">
      <c r="A1177" s="149"/>
      <c r="B1177" s="149"/>
      <c r="C1177" s="149"/>
      <c r="D1177" s="149"/>
    </row>
    <row r="1178" spans="1:4" ht="12.75" customHeight="1" x14ac:dyDescent="0.2">
      <c r="A1178" s="149"/>
      <c r="B1178" s="149"/>
      <c r="C1178" s="149"/>
      <c r="D1178" s="149"/>
    </row>
    <row r="1179" spans="1:4" ht="12.75" customHeight="1" x14ac:dyDescent="0.2">
      <c r="A1179" s="149"/>
      <c r="B1179" s="149"/>
      <c r="C1179" s="149"/>
      <c r="D1179" s="149"/>
    </row>
    <row r="1180" spans="1:4" ht="12.75" customHeight="1" x14ac:dyDescent="0.2">
      <c r="A1180" s="149"/>
      <c r="B1180" s="149"/>
      <c r="C1180" s="149"/>
      <c r="D1180" s="149"/>
    </row>
    <row r="1181" spans="1:4" ht="12.75" customHeight="1" x14ac:dyDescent="0.2">
      <c r="A1181" s="149"/>
      <c r="B1181" s="149"/>
      <c r="C1181" s="149"/>
      <c r="D1181" s="149"/>
    </row>
    <row r="1182" spans="1:4" ht="12.75" customHeight="1" x14ac:dyDescent="0.2">
      <c r="A1182" s="149"/>
      <c r="B1182" s="149"/>
      <c r="C1182" s="149"/>
      <c r="D1182" s="149"/>
    </row>
    <row r="1183" spans="1:4" ht="12.75" customHeight="1" x14ac:dyDescent="0.2">
      <c r="A1183" s="149"/>
      <c r="B1183" s="149"/>
      <c r="C1183" s="149"/>
      <c r="D1183" s="149"/>
    </row>
    <row r="1184" spans="1:4" ht="12.75" customHeight="1" x14ac:dyDescent="0.2">
      <c r="A1184" s="149"/>
      <c r="B1184" s="149"/>
      <c r="C1184" s="149"/>
      <c r="D1184" s="149"/>
    </row>
    <row r="1185" spans="1:4" ht="12.75" customHeight="1" x14ac:dyDescent="0.2">
      <c r="A1185" s="149"/>
      <c r="B1185" s="149"/>
      <c r="C1185" s="149"/>
      <c r="D1185" s="149"/>
    </row>
    <row r="1186" spans="1:4" ht="12.75" customHeight="1" x14ac:dyDescent="0.2">
      <c r="A1186" s="149"/>
      <c r="B1186" s="149"/>
      <c r="C1186" s="149"/>
      <c r="D1186" s="149"/>
    </row>
    <row r="1187" spans="1:4" ht="12.75" customHeight="1" x14ac:dyDescent="0.2">
      <c r="A1187" s="149"/>
      <c r="B1187" s="149"/>
      <c r="C1187" s="149"/>
      <c r="D1187" s="149"/>
    </row>
    <row r="1188" spans="1:4" ht="12.75" customHeight="1" x14ac:dyDescent="0.2">
      <c r="A1188" s="149"/>
      <c r="B1188" s="149"/>
      <c r="C1188" s="149"/>
      <c r="D1188" s="149"/>
    </row>
    <row r="1189" spans="1:4" ht="12.75" customHeight="1" x14ac:dyDescent="0.2">
      <c r="A1189" s="149"/>
      <c r="B1189" s="149"/>
      <c r="C1189" s="149"/>
      <c r="D1189" s="149"/>
    </row>
    <row r="1190" spans="1:4" ht="12.75" customHeight="1" x14ac:dyDescent="0.2">
      <c r="A1190" s="149"/>
      <c r="B1190" s="149"/>
      <c r="C1190" s="149"/>
      <c r="D1190" s="149"/>
    </row>
    <row r="1191" spans="1:4" ht="12.75" customHeight="1" x14ac:dyDescent="0.2">
      <c r="A1191" s="149"/>
      <c r="B1191" s="149"/>
      <c r="C1191" s="149"/>
      <c r="D1191" s="149"/>
    </row>
    <row r="1192" spans="1:4" ht="12.75" customHeight="1" x14ac:dyDescent="0.2">
      <c r="A1192" s="149"/>
      <c r="B1192" s="149"/>
      <c r="C1192" s="149"/>
      <c r="D1192" s="149"/>
    </row>
    <row r="1193" spans="1:4" ht="12.75" customHeight="1" x14ac:dyDescent="0.2">
      <c r="A1193" s="149"/>
      <c r="B1193" s="149"/>
      <c r="C1193" s="149"/>
      <c r="D1193" s="149"/>
    </row>
    <row r="1194" spans="1:4" ht="12.75" customHeight="1" x14ac:dyDescent="0.2">
      <c r="A1194" s="149"/>
      <c r="B1194" s="149"/>
      <c r="C1194" s="149"/>
      <c r="D1194" s="149"/>
    </row>
    <row r="1195" spans="1:4" ht="12.75" customHeight="1" x14ac:dyDescent="0.2">
      <c r="A1195" s="149"/>
      <c r="B1195" s="149"/>
      <c r="C1195" s="149"/>
      <c r="D1195" s="149"/>
    </row>
    <row r="1196" spans="1:4" ht="12.75" customHeight="1" x14ac:dyDescent="0.2">
      <c r="A1196" s="149"/>
      <c r="B1196" s="149"/>
      <c r="C1196" s="149"/>
      <c r="D1196" s="149"/>
    </row>
    <row r="1197" spans="1:4" ht="12.75" customHeight="1" x14ac:dyDescent="0.2">
      <c r="A1197" s="149"/>
      <c r="B1197" s="149"/>
      <c r="C1197" s="149"/>
      <c r="D1197" s="149"/>
    </row>
    <row r="1198" spans="1:4" ht="12.75" customHeight="1" x14ac:dyDescent="0.2">
      <c r="A1198" s="149"/>
      <c r="B1198" s="149"/>
      <c r="C1198" s="149"/>
      <c r="D1198" s="149"/>
    </row>
    <row r="1199" spans="1:4" ht="12.75" customHeight="1" x14ac:dyDescent="0.2">
      <c r="A1199" s="149"/>
      <c r="B1199" s="149"/>
      <c r="C1199" s="149"/>
      <c r="D1199" s="149"/>
    </row>
    <row r="1200" spans="1:4" ht="12.75" customHeight="1" x14ac:dyDescent="0.2">
      <c r="A1200" s="149"/>
      <c r="B1200" s="149"/>
      <c r="C1200" s="149"/>
      <c r="D1200" s="149"/>
    </row>
    <row r="1201" spans="1:4" ht="12.75" customHeight="1" x14ac:dyDescent="0.2">
      <c r="A1201" s="149"/>
      <c r="B1201" s="149"/>
      <c r="C1201" s="149"/>
      <c r="D1201" s="149"/>
    </row>
    <row r="1202" spans="1:4" ht="12.75" customHeight="1" x14ac:dyDescent="0.2">
      <c r="A1202" s="149"/>
      <c r="B1202" s="149"/>
      <c r="C1202" s="149"/>
      <c r="D1202" s="149"/>
    </row>
    <row r="1203" spans="1:4" ht="12.75" customHeight="1" x14ac:dyDescent="0.2">
      <c r="A1203" s="149"/>
      <c r="B1203" s="149"/>
      <c r="C1203" s="149"/>
      <c r="D1203" s="149"/>
    </row>
    <row r="1204" spans="1:4" ht="12.75" customHeight="1" x14ac:dyDescent="0.2">
      <c r="A1204" s="149"/>
      <c r="B1204" s="149"/>
      <c r="C1204" s="149"/>
      <c r="D1204" s="149"/>
    </row>
    <row r="1205" spans="1:4" ht="12.75" customHeight="1" x14ac:dyDescent="0.2">
      <c r="A1205" s="149"/>
      <c r="B1205" s="149"/>
      <c r="C1205" s="149"/>
      <c r="D1205" s="149"/>
    </row>
    <row r="1206" spans="1:4" ht="12.75" customHeight="1" x14ac:dyDescent="0.2">
      <c r="A1206" s="149"/>
      <c r="B1206" s="149"/>
      <c r="C1206" s="149"/>
      <c r="D1206" s="149"/>
    </row>
    <row r="1207" spans="1:4" ht="12.75" customHeight="1" x14ac:dyDescent="0.2">
      <c r="A1207" s="149"/>
      <c r="B1207" s="149"/>
      <c r="C1207" s="149"/>
      <c r="D1207" s="149"/>
    </row>
    <row r="1208" spans="1:4" ht="12.75" customHeight="1" x14ac:dyDescent="0.2">
      <c r="A1208" s="149"/>
      <c r="B1208" s="149"/>
      <c r="C1208" s="149"/>
      <c r="D1208" s="149"/>
    </row>
    <row r="1209" spans="1:4" ht="12.75" customHeight="1" x14ac:dyDescent="0.2">
      <c r="A1209" s="149"/>
      <c r="B1209" s="149"/>
      <c r="C1209" s="149"/>
      <c r="D1209" s="149"/>
    </row>
    <row r="1210" spans="1:4" ht="12.75" customHeight="1" x14ac:dyDescent="0.2">
      <c r="A1210" s="149"/>
      <c r="B1210" s="149"/>
      <c r="C1210" s="149"/>
      <c r="D1210" s="149"/>
    </row>
    <row r="1211" spans="1:4" ht="12.75" customHeight="1" x14ac:dyDescent="0.2">
      <c r="A1211" s="149"/>
      <c r="B1211" s="149"/>
      <c r="C1211" s="149"/>
      <c r="D1211" s="149"/>
    </row>
    <row r="1212" spans="1:4" ht="12.75" customHeight="1" x14ac:dyDescent="0.2">
      <c r="A1212" s="149"/>
      <c r="B1212" s="149"/>
      <c r="C1212" s="149"/>
      <c r="D1212" s="149"/>
    </row>
    <row r="1213" spans="1:4" ht="12.75" customHeight="1" x14ac:dyDescent="0.2">
      <c r="A1213" s="149"/>
      <c r="B1213" s="149"/>
      <c r="C1213" s="149"/>
      <c r="D1213" s="149"/>
    </row>
    <row r="1214" spans="1:4" ht="12.75" customHeight="1" x14ac:dyDescent="0.2">
      <c r="A1214" s="149"/>
      <c r="B1214" s="149"/>
      <c r="C1214" s="149"/>
      <c r="D1214" s="149"/>
    </row>
    <row r="1215" spans="1:4" ht="12.75" customHeight="1" x14ac:dyDescent="0.2">
      <c r="A1215" s="149"/>
      <c r="B1215" s="149"/>
      <c r="C1215" s="149"/>
      <c r="D1215" s="149"/>
    </row>
    <row r="1216" spans="1:4" ht="12.75" customHeight="1" x14ac:dyDescent="0.2">
      <c r="A1216" s="149"/>
      <c r="B1216" s="149"/>
      <c r="C1216" s="149"/>
      <c r="D1216" s="149"/>
    </row>
    <row r="1217" spans="1:4" ht="12.75" customHeight="1" x14ac:dyDescent="0.2">
      <c r="A1217" s="149"/>
      <c r="B1217" s="149"/>
      <c r="C1217" s="149"/>
      <c r="D1217" s="149"/>
    </row>
    <row r="1218" spans="1:4" ht="12.75" customHeight="1" x14ac:dyDescent="0.2">
      <c r="A1218" s="149"/>
      <c r="B1218" s="149"/>
      <c r="C1218" s="149"/>
      <c r="D1218" s="149"/>
    </row>
    <row r="1219" spans="1:4" ht="12.75" customHeight="1" x14ac:dyDescent="0.2">
      <c r="A1219" s="149"/>
      <c r="B1219" s="149"/>
      <c r="C1219" s="149"/>
      <c r="D1219" s="149"/>
    </row>
    <row r="1220" spans="1:4" ht="12.75" customHeight="1" x14ac:dyDescent="0.2">
      <c r="A1220" s="149"/>
      <c r="B1220" s="149"/>
      <c r="C1220" s="149"/>
      <c r="D1220" s="149"/>
    </row>
    <row r="1221" spans="1:4" ht="12.75" customHeight="1" x14ac:dyDescent="0.2">
      <c r="A1221" s="149"/>
      <c r="B1221" s="149"/>
      <c r="C1221" s="149"/>
      <c r="D1221" s="149"/>
    </row>
    <row r="1222" spans="1:4" ht="12.75" customHeight="1" x14ac:dyDescent="0.2">
      <c r="A1222" s="149"/>
      <c r="B1222" s="149"/>
      <c r="C1222" s="149"/>
      <c r="D1222" s="149"/>
    </row>
    <row r="1223" spans="1:4" ht="12.75" customHeight="1" x14ac:dyDescent="0.2">
      <c r="A1223" s="149"/>
      <c r="B1223" s="149"/>
      <c r="C1223" s="149"/>
      <c r="D1223" s="149"/>
    </row>
    <row r="1224" spans="1:4" ht="12.75" customHeight="1" x14ac:dyDescent="0.2">
      <c r="A1224" s="149"/>
      <c r="B1224" s="149"/>
      <c r="C1224" s="149"/>
      <c r="D1224" s="149"/>
    </row>
    <row r="1225" spans="1:4" ht="12.75" customHeight="1" x14ac:dyDescent="0.2">
      <c r="A1225" s="149"/>
      <c r="B1225" s="149"/>
      <c r="C1225" s="149"/>
      <c r="D1225" s="149"/>
    </row>
    <row r="1226" spans="1:4" ht="12.75" customHeight="1" x14ac:dyDescent="0.2">
      <c r="A1226" s="149"/>
      <c r="B1226" s="149"/>
      <c r="C1226" s="149"/>
      <c r="D1226" s="149"/>
    </row>
    <row r="1227" spans="1:4" ht="12.75" customHeight="1" x14ac:dyDescent="0.2">
      <c r="A1227" s="149"/>
      <c r="B1227" s="149"/>
      <c r="C1227" s="149"/>
      <c r="D1227" s="149"/>
    </row>
    <row r="1228" spans="1:4" ht="12.75" customHeight="1" x14ac:dyDescent="0.2">
      <c r="A1228" s="149"/>
      <c r="B1228" s="149"/>
      <c r="C1228" s="149"/>
      <c r="D1228" s="149"/>
    </row>
    <row r="1229" spans="1:4" ht="12.75" customHeight="1" x14ac:dyDescent="0.2">
      <c r="A1229" s="149"/>
      <c r="B1229" s="149"/>
      <c r="C1229" s="149"/>
      <c r="D1229" s="149"/>
    </row>
    <row r="1230" spans="1:4" ht="12.75" customHeight="1" x14ac:dyDescent="0.2">
      <c r="A1230" s="149"/>
      <c r="B1230" s="149"/>
      <c r="C1230" s="149"/>
      <c r="D1230" s="149"/>
    </row>
    <row r="1231" spans="1:4" ht="12.75" customHeight="1" x14ac:dyDescent="0.2">
      <c r="A1231" s="149"/>
      <c r="B1231" s="149"/>
      <c r="C1231" s="149"/>
      <c r="D1231" s="149"/>
    </row>
    <row r="1232" spans="1:4" ht="12.75" customHeight="1" x14ac:dyDescent="0.2">
      <c r="A1232" s="149"/>
      <c r="B1232" s="149"/>
      <c r="C1232" s="149"/>
      <c r="D1232" s="149"/>
    </row>
    <row r="1233" spans="1:4" ht="12.75" customHeight="1" x14ac:dyDescent="0.2">
      <c r="A1233" s="149"/>
      <c r="B1233" s="149"/>
      <c r="C1233" s="149"/>
      <c r="D1233" s="149"/>
    </row>
    <row r="1234" spans="1:4" ht="12.75" customHeight="1" x14ac:dyDescent="0.2">
      <c r="A1234" s="149"/>
      <c r="B1234" s="149"/>
      <c r="C1234" s="149"/>
      <c r="D1234" s="149"/>
    </row>
    <row r="1235" spans="1:4" ht="12.75" customHeight="1" x14ac:dyDescent="0.2">
      <c r="A1235" s="149"/>
      <c r="B1235" s="149"/>
      <c r="C1235" s="149"/>
      <c r="D1235" s="149"/>
    </row>
    <row r="1236" spans="1:4" ht="12.75" customHeight="1" x14ac:dyDescent="0.2">
      <c r="A1236" s="149"/>
      <c r="B1236" s="149"/>
      <c r="C1236" s="149"/>
      <c r="D1236" s="149"/>
    </row>
    <row r="1237" spans="1:4" ht="12.75" customHeight="1" x14ac:dyDescent="0.2">
      <c r="A1237" s="149"/>
      <c r="B1237" s="149"/>
      <c r="C1237" s="149"/>
      <c r="D1237" s="149"/>
    </row>
    <row r="1238" spans="1:4" ht="12.75" customHeight="1" x14ac:dyDescent="0.2">
      <c r="A1238" s="149"/>
      <c r="B1238" s="149"/>
      <c r="C1238" s="149"/>
      <c r="D1238" s="149"/>
    </row>
    <row r="1239" spans="1:4" ht="12.75" customHeight="1" x14ac:dyDescent="0.2">
      <c r="A1239" s="149"/>
      <c r="B1239" s="149"/>
      <c r="C1239" s="149"/>
      <c r="D1239" s="149"/>
    </row>
    <row r="1240" spans="1:4" ht="12.75" customHeight="1" x14ac:dyDescent="0.2">
      <c r="A1240" s="149"/>
      <c r="B1240" s="149"/>
      <c r="C1240" s="149"/>
      <c r="D1240" s="149"/>
    </row>
    <row r="1241" spans="1:4" ht="12.75" customHeight="1" x14ac:dyDescent="0.2">
      <c r="A1241" s="149"/>
      <c r="B1241" s="149"/>
      <c r="C1241" s="149"/>
      <c r="D1241" s="149"/>
    </row>
    <row r="1242" spans="1:4" ht="12.75" customHeight="1" x14ac:dyDescent="0.2">
      <c r="A1242" s="149"/>
      <c r="B1242" s="149"/>
      <c r="C1242" s="149"/>
      <c r="D1242" s="149"/>
    </row>
    <row r="1243" spans="1:4" ht="12.75" customHeight="1" x14ac:dyDescent="0.2">
      <c r="A1243" s="149"/>
      <c r="B1243" s="149"/>
      <c r="C1243" s="149"/>
      <c r="D1243" s="149"/>
    </row>
    <row r="1244" spans="1:4" ht="12.75" customHeight="1" x14ac:dyDescent="0.2">
      <c r="A1244" s="149"/>
      <c r="B1244" s="149"/>
      <c r="C1244" s="149"/>
      <c r="D1244" s="149"/>
    </row>
    <row r="1245" spans="1:4" ht="12.75" customHeight="1" x14ac:dyDescent="0.2">
      <c r="A1245" s="149"/>
      <c r="B1245" s="149"/>
      <c r="C1245" s="149"/>
      <c r="D1245" s="149"/>
    </row>
    <row r="1246" spans="1:4" ht="12.75" customHeight="1" x14ac:dyDescent="0.2">
      <c r="A1246" s="149"/>
      <c r="B1246" s="149"/>
      <c r="C1246" s="149"/>
      <c r="D1246" s="149"/>
    </row>
    <row r="1247" spans="1:4" ht="12.75" customHeight="1" x14ac:dyDescent="0.2">
      <c r="A1247" s="149"/>
      <c r="B1247" s="149"/>
      <c r="C1247" s="149"/>
      <c r="D1247" s="149"/>
    </row>
    <row r="1248" spans="1:4" ht="12.75" customHeight="1" x14ac:dyDescent="0.2">
      <c r="A1248" s="149"/>
      <c r="B1248" s="149"/>
      <c r="C1248" s="149"/>
      <c r="D1248" s="149"/>
    </row>
    <row r="1249" spans="1:4" ht="12.75" customHeight="1" x14ac:dyDescent="0.2">
      <c r="A1249" s="149"/>
      <c r="B1249" s="149"/>
      <c r="C1249" s="149"/>
      <c r="D1249" s="149"/>
    </row>
    <row r="1250" spans="1:4" ht="12.75" customHeight="1" x14ac:dyDescent="0.2">
      <c r="A1250" s="149"/>
      <c r="B1250" s="149"/>
      <c r="C1250" s="149"/>
      <c r="D1250" s="149"/>
    </row>
    <row r="1251" spans="1:4" ht="12.75" customHeight="1" x14ac:dyDescent="0.2">
      <c r="A1251" s="149"/>
      <c r="B1251" s="149"/>
      <c r="C1251" s="149"/>
      <c r="D1251" s="149"/>
    </row>
    <row r="1252" spans="1:4" ht="12.75" customHeight="1" x14ac:dyDescent="0.2">
      <c r="A1252" s="149"/>
      <c r="B1252" s="149"/>
      <c r="C1252" s="149"/>
      <c r="D1252" s="149"/>
    </row>
    <row r="1253" spans="1:4" ht="12.75" customHeight="1" x14ac:dyDescent="0.2">
      <c r="A1253" s="149"/>
      <c r="B1253" s="149"/>
      <c r="C1253" s="149"/>
      <c r="D1253" s="149"/>
    </row>
    <row r="1254" spans="1:4" ht="12.75" customHeight="1" x14ac:dyDescent="0.2">
      <c r="A1254" s="149"/>
      <c r="B1254" s="149"/>
      <c r="C1254" s="149"/>
      <c r="D1254" s="149"/>
    </row>
    <row r="1255" spans="1:4" ht="12.75" customHeight="1" x14ac:dyDescent="0.2">
      <c r="A1255" s="149"/>
      <c r="B1255" s="149"/>
      <c r="C1255" s="149"/>
      <c r="D1255" s="149"/>
    </row>
    <row r="1256" spans="1:4" ht="12.75" customHeight="1" x14ac:dyDescent="0.2">
      <c r="A1256" s="149"/>
      <c r="B1256" s="149"/>
      <c r="C1256" s="149"/>
      <c r="D1256" s="149"/>
    </row>
    <row r="1257" spans="1:4" ht="12.75" customHeight="1" x14ac:dyDescent="0.2">
      <c r="A1257" s="149"/>
      <c r="B1257" s="149"/>
      <c r="C1257" s="149"/>
      <c r="D1257" s="149"/>
    </row>
    <row r="1258" spans="1:4" ht="12.75" customHeight="1" x14ac:dyDescent="0.2">
      <c r="A1258" s="149"/>
      <c r="B1258" s="149"/>
      <c r="C1258" s="149"/>
      <c r="D1258" s="149"/>
    </row>
    <row r="1259" spans="1:4" ht="12.75" customHeight="1" x14ac:dyDescent="0.2">
      <c r="A1259" s="149"/>
      <c r="B1259" s="149"/>
      <c r="C1259" s="149"/>
      <c r="D1259" s="149"/>
    </row>
    <row r="1260" spans="1:4" ht="12.75" customHeight="1" x14ac:dyDescent="0.2">
      <c r="A1260" s="149"/>
      <c r="B1260" s="149"/>
      <c r="C1260" s="149"/>
      <c r="D1260" s="149"/>
    </row>
    <row r="1261" spans="1:4" ht="12.75" customHeight="1" x14ac:dyDescent="0.2">
      <c r="A1261" s="149"/>
      <c r="B1261" s="149"/>
      <c r="C1261" s="149"/>
      <c r="D1261" s="149"/>
    </row>
    <row r="1262" spans="1:4" ht="12.75" customHeight="1" x14ac:dyDescent="0.2">
      <c r="A1262" s="149"/>
      <c r="B1262" s="149"/>
      <c r="C1262" s="149"/>
      <c r="D1262" s="149"/>
    </row>
    <row r="1263" spans="1:4" ht="12.75" customHeight="1" x14ac:dyDescent="0.2">
      <c r="A1263" s="149"/>
      <c r="B1263" s="149"/>
      <c r="C1263" s="149"/>
      <c r="D1263" s="149"/>
    </row>
    <row r="1264" spans="1:4" ht="12.75" customHeight="1" x14ac:dyDescent="0.2">
      <c r="A1264" s="149"/>
      <c r="B1264" s="149"/>
      <c r="C1264" s="149"/>
      <c r="D1264" s="149"/>
    </row>
    <row r="1265" spans="1:4" ht="12.75" customHeight="1" x14ac:dyDescent="0.2">
      <c r="A1265" s="149"/>
      <c r="B1265" s="149"/>
      <c r="C1265" s="149"/>
      <c r="D1265" s="149"/>
    </row>
    <row r="1266" spans="1:4" ht="12.75" customHeight="1" x14ac:dyDescent="0.2">
      <c r="A1266" s="149"/>
      <c r="B1266" s="149"/>
      <c r="C1266" s="149"/>
      <c r="D1266" s="149"/>
    </row>
    <row r="1267" spans="1:4" ht="12.75" customHeight="1" x14ac:dyDescent="0.2">
      <c r="A1267" s="149"/>
      <c r="B1267" s="149"/>
      <c r="C1267" s="149"/>
      <c r="D1267" s="149"/>
    </row>
    <row r="1268" spans="1:4" ht="12.75" customHeight="1" x14ac:dyDescent="0.2">
      <c r="A1268" s="149"/>
      <c r="B1268" s="149"/>
      <c r="C1268" s="149"/>
      <c r="D1268" s="149"/>
    </row>
    <row r="1269" spans="1:4" ht="12.75" customHeight="1" x14ac:dyDescent="0.2">
      <c r="A1269" s="149"/>
      <c r="B1269" s="149"/>
      <c r="C1269" s="149"/>
      <c r="D1269" s="149"/>
    </row>
    <row r="1270" spans="1:4" ht="12.75" customHeight="1" x14ac:dyDescent="0.2">
      <c r="A1270" s="149"/>
      <c r="B1270" s="149"/>
      <c r="C1270" s="149"/>
      <c r="D1270" s="149"/>
    </row>
    <row r="1271" spans="1:4" ht="12.75" customHeight="1" x14ac:dyDescent="0.2">
      <c r="A1271" s="149"/>
      <c r="B1271" s="149"/>
      <c r="C1271" s="149"/>
      <c r="D1271" s="149"/>
    </row>
    <row r="1272" spans="1:4" ht="12.75" customHeight="1" x14ac:dyDescent="0.2">
      <c r="A1272" s="149"/>
      <c r="B1272" s="149"/>
      <c r="C1272" s="149"/>
      <c r="D1272" s="149"/>
    </row>
    <row r="1273" spans="1:4" ht="12.75" customHeight="1" x14ac:dyDescent="0.2">
      <c r="A1273" s="149"/>
      <c r="B1273" s="149"/>
      <c r="C1273" s="149"/>
      <c r="D1273" s="149"/>
    </row>
    <row r="1274" spans="1:4" ht="12.75" customHeight="1" x14ac:dyDescent="0.2">
      <c r="A1274" s="149"/>
      <c r="B1274" s="149"/>
      <c r="C1274" s="149"/>
      <c r="D1274" s="149"/>
    </row>
    <row r="1275" spans="1:4" ht="12.75" customHeight="1" x14ac:dyDescent="0.2">
      <c r="A1275" s="149"/>
      <c r="B1275" s="149"/>
      <c r="C1275" s="149"/>
      <c r="D1275" s="149"/>
    </row>
    <row r="1276" spans="1:4" ht="12.75" customHeight="1" x14ac:dyDescent="0.2">
      <c r="A1276" s="149"/>
      <c r="B1276" s="149"/>
      <c r="C1276" s="149"/>
      <c r="D1276" s="149"/>
    </row>
    <row r="1277" spans="1:4" ht="12.75" customHeight="1" x14ac:dyDescent="0.2">
      <c r="A1277" s="149"/>
      <c r="B1277" s="149"/>
      <c r="C1277" s="149"/>
      <c r="D1277" s="149"/>
    </row>
    <row r="1278" spans="1:4" ht="12.75" customHeight="1" x14ac:dyDescent="0.2">
      <c r="A1278" s="149"/>
      <c r="B1278" s="149"/>
      <c r="C1278" s="149"/>
      <c r="D1278" s="149"/>
    </row>
    <row r="1279" spans="1:4" ht="12.75" customHeight="1" x14ac:dyDescent="0.2">
      <c r="A1279" s="149"/>
      <c r="B1279" s="149"/>
      <c r="C1279" s="149"/>
      <c r="D1279" s="149"/>
    </row>
    <row r="1280" spans="1:4" ht="12.75" customHeight="1" x14ac:dyDescent="0.2">
      <c r="A1280" s="149"/>
      <c r="B1280" s="149"/>
      <c r="C1280" s="149"/>
      <c r="D1280" s="149"/>
    </row>
    <row r="1281" spans="1:4" ht="12.75" customHeight="1" x14ac:dyDescent="0.2">
      <c r="A1281" s="149"/>
      <c r="B1281" s="149"/>
      <c r="C1281" s="149"/>
      <c r="D1281" s="149"/>
    </row>
    <row r="1282" spans="1:4" ht="12.75" customHeight="1" x14ac:dyDescent="0.2">
      <c r="A1282" s="149"/>
      <c r="B1282" s="149"/>
      <c r="C1282" s="149"/>
      <c r="D1282" s="149"/>
    </row>
    <row r="1283" spans="1:4" ht="12.75" customHeight="1" x14ac:dyDescent="0.2">
      <c r="A1283" s="149"/>
      <c r="B1283" s="149"/>
      <c r="C1283" s="149"/>
      <c r="D1283" s="149"/>
    </row>
    <row r="1284" spans="1:4" ht="12.75" customHeight="1" x14ac:dyDescent="0.2">
      <c r="A1284" s="149"/>
      <c r="B1284" s="149"/>
      <c r="C1284" s="149"/>
      <c r="D1284" s="149"/>
    </row>
    <row r="1285" spans="1:4" ht="12.75" customHeight="1" x14ac:dyDescent="0.2">
      <c r="A1285" s="149"/>
      <c r="B1285" s="149"/>
      <c r="C1285" s="149"/>
      <c r="D1285" s="149"/>
    </row>
    <row r="1286" spans="1:4" ht="12.75" customHeight="1" x14ac:dyDescent="0.2">
      <c r="A1286" s="149"/>
      <c r="B1286" s="149"/>
      <c r="C1286" s="149"/>
      <c r="D1286" s="149"/>
    </row>
    <row r="1287" spans="1:4" ht="12.75" customHeight="1" x14ac:dyDescent="0.2">
      <c r="A1287" s="149"/>
      <c r="B1287" s="149"/>
      <c r="C1287" s="149"/>
      <c r="D1287" s="149"/>
    </row>
    <row r="1288" spans="1:4" ht="12.75" customHeight="1" x14ac:dyDescent="0.2">
      <c r="A1288" s="149"/>
      <c r="B1288" s="149"/>
      <c r="C1288" s="149"/>
      <c r="D1288" s="149"/>
    </row>
    <row r="1289" spans="1:4" ht="12.75" customHeight="1" x14ac:dyDescent="0.2">
      <c r="A1289" s="149"/>
      <c r="B1289" s="149"/>
      <c r="C1289" s="149"/>
      <c r="D1289" s="149"/>
    </row>
    <row r="1290" spans="1:4" ht="12.75" customHeight="1" x14ac:dyDescent="0.2">
      <c r="A1290" s="149"/>
      <c r="B1290" s="149"/>
      <c r="C1290" s="149"/>
      <c r="D1290" s="149"/>
    </row>
    <row r="1291" spans="1:4" ht="12.75" customHeight="1" x14ac:dyDescent="0.2">
      <c r="A1291" s="149"/>
      <c r="B1291" s="149"/>
      <c r="C1291" s="149"/>
      <c r="D1291" s="149"/>
    </row>
    <row r="1292" spans="1:4" ht="12.75" customHeight="1" x14ac:dyDescent="0.2">
      <c r="A1292" s="149"/>
      <c r="B1292" s="149"/>
      <c r="C1292" s="149"/>
      <c r="D1292" s="149"/>
    </row>
    <row r="1293" spans="1:4" ht="12.75" customHeight="1" x14ac:dyDescent="0.2">
      <c r="A1293" s="149"/>
      <c r="B1293" s="149"/>
      <c r="C1293" s="149"/>
      <c r="D1293" s="149"/>
    </row>
    <row r="1294" spans="1:4" ht="12.75" customHeight="1" x14ac:dyDescent="0.2">
      <c r="A1294" s="149"/>
      <c r="B1294" s="149"/>
      <c r="C1294" s="149"/>
      <c r="D1294" s="149"/>
    </row>
    <row r="1295" spans="1:4" ht="12.75" customHeight="1" x14ac:dyDescent="0.2">
      <c r="A1295" s="149"/>
      <c r="B1295" s="149"/>
      <c r="C1295" s="149"/>
      <c r="D1295" s="149"/>
    </row>
    <row r="1296" spans="1:4" ht="12.75" customHeight="1" x14ac:dyDescent="0.2">
      <c r="A1296" s="149"/>
      <c r="B1296" s="149"/>
      <c r="C1296" s="149"/>
      <c r="D1296" s="149"/>
    </row>
    <row r="1297" spans="1:4" ht="12.75" customHeight="1" x14ac:dyDescent="0.2">
      <c r="A1297" s="149"/>
      <c r="B1297" s="149"/>
      <c r="C1297" s="149"/>
      <c r="D1297" s="149"/>
    </row>
    <row r="1298" spans="1:4" ht="12.75" customHeight="1" x14ac:dyDescent="0.2">
      <c r="A1298" s="149"/>
      <c r="B1298" s="149"/>
      <c r="C1298" s="149"/>
      <c r="D1298" s="149"/>
    </row>
    <row r="1299" spans="1:4" ht="12.75" customHeight="1" x14ac:dyDescent="0.2">
      <c r="A1299" s="149"/>
      <c r="B1299" s="149"/>
      <c r="C1299" s="149"/>
      <c r="D1299" s="149"/>
    </row>
    <row r="1300" spans="1:4" ht="12.75" customHeight="1" x14ac:dyDescent="0.2">
      <c r="A1300" s="149"/>
      <c r="B1300" s="149"/>
      <c r="C1300" s="149"/>
      <c r="D1300" s="149"/>
    </row>
    <row r="1301" spans="1:4" ht="12.75" customHeight="1" x14ac:dyDescent="0.2">
      <c r="A1301" s="149"/>
      <c r="B1301" s="149"/>
      <c r="C1301" s="149"/>
      <c r="D1301" s="149"/>
    </row>
    <row r="1302" spans="1:4" ht="12.75" customHeight="1" x14ac:dyDescent="0.2">
      <c r="A1302" s="149"/>
      <c r="B1302" s="149"/>
      <c r="C1302" s="149"/>
      <c r="D1302" s="149"/>
    </row>
    <row r="1303" spans="1:4" ht="12.75" customHeight="1" x14ac:dyDescent="0.2">
      <c r="A1303" s="149"/>
      <c r="B1303" s="149"/>
      <c r="C1303" s="149"/>
      <c r="D1303" s="149"/>
    </row>
    <row r="1304" spans="1:4" ht="12.75" customHeight="1" x14ac:dyDescent="0.2">
      <c r="A1304" s="149"/>
      <c r="B1304" s="149"/>
      <c r="C1304" s="149"/>
      <c r="D1304" s="149"/>
    </row>
    <row r="1305" spans="1:4" ht="12.75" customHeight="1" x14ac:dyDescent="0.2">
      <c r="A1305" s="149"/>
      <c r="B1305" s="149"/>
      <c r="C1305" s="149"/>
      <c r="D1305" s="149"/>
    </row>
    <row r="1306" spans="1:4" ht="12.75" customHeight="1" x14ac:dyDescent="0.2">
      <c r="A1306" s="149"/>
      <c r="B1306" s="149"/>
      <c r="C1306" s="149"/>
      <c r="D1306" s="149"/>
    </row>
    <row r="1307" spans="1:4" ht="12.75" customHeight="1" x14ac:dyDescent="0.2">
      <c r="A1307" s="149"/>
      <c r="B1307" s="149"/>
      <c r="C1307" s="149"/>
      <c r="D1307" s="149"/>
    </row>
    <row r="1308" spans="1:4" ht="12.75" customHeight="1" x14ac:dyDescent="0.2">
      <c r="A1308" s="149"/>
      <c r="B1308" s="149"/>
      <c r="C1308" s="149"/>
      <c r="D1308" s="149"/>
    </row>
    <row r="1309" spans="1:4" ht="12.75" customHeight="1" x14ac:dyDescent="0.2">
      <c r="A1309" s="149"/>
      <c r="B1309" s="149"/>
      <c r="C1309" s="149"/>
      <c r="D1309" s="149"/>
    </row>
    <row r="1310" spans="1:4" ht="12.75" customHeight="1" x14ac:dyDescent="0.2">
      <c r="A1310" s="149"/>
      <c r="B1310" s="149"/>
      <c r="C1310" s="149"/>
      <c r="D1310" s="149"/>
    </row>
    <row r="1311" spans="1:4" ht="12.75" customHeight="1" x14ac:dyDescent="0.2">
      <c r="A1311" s="149"/>
      <c r="B1311" s="149"/>
      <c r="C1311" s="149"/>
      <c r="D1311" s="149"/>
    </row>
    <row r="1312" spans="1:4" ht="12.75" customHeight="1" x14ac:dyDescent="0.2">
      <c r="A1312" s="149"/>
      <c r="B1312" s="149"/>
      <c r="C1312" s="149"/>
      <c r="D1312" s="149"/>
    </row>
    <row r="1313" spans="1:4" ht="12.75" customHeight="1" x14ac:dyDescent="0.2">
      <c r="A1313" s="149"/>
      <c r="B1313" s="149"/>
      <c r="C1313" s="149"/>
      <c r="D1313" s="149"/>
    </row>
    <row r="1314" spans="1:4" ht="12.75" customHeight="1" x14ac:dyDescent="0.2">
      <c r="A1314" s="149"/>
      <c r="B1314" s="149"/>
      <c r="C1314" s="149"/>
      <c r="D1314" s="149"/>
    </row>
    <row r="1315" spans="1:4" ht="12.75" customHeight="1" x14ac:dyDescent="0.2">
      <c r="A1315" s="149"/>
      <c r="B1315" s="149"/>
      <c r="C1315" s="149"/>
      <c r="D1315" s="149"/>
    </row>
    <row r="1316" spans="1:4" ht="12.75" customHeight="1" x14ac:dyDescent="0.2">
      <c r="A1316" s="149"/>
      <c r="B1316" s="149"/>
      <c r="C1316" s="149"/>
      <c r="D1316" s="149"/>
    </row>
    <row r="1317" spans="1:4" ht="12.75" customHeight="1" x14ac:dyDescent="0.2">
      <c r="A1317" s="149"/>
      <c r="B1317" s="149"/>
      <c r="C1317" s="149"/>
      <c r="D1317" s="149"/>
    </row>
    <row r="1318" spans="1:4" ht="12.75" customHeight="1" x14ac:dyDescent="0.2">
      <c r="A1318" s="149"/>
      <c r="B1318" s="149"/>
      <c r="C1318" s="149"/>
      <c r="D1318" s="149"/>
    </row>
    <row r="1319" spans="1:4" ht="12.75" customHeight="1" x14ac:dyDescent="0.2">
      <c r="A1319" s="149"/>
      <c r="B1319" s="149"/>
      <c r="C1319" s="149"/>
      <c r="D1319" s="149"/>
    </row>
    <row r="1320" spans="1:4" ht="12.75" customHeight="1" x14ac:dyDescent="0.2">
      <c r="A1320" s="149"/>
      <c r="B1320" s="149"/>
      <c r="C1320" s="149"/>
      <c r="D1320" s="149"/>
    </row>
    <row r="1321" spans="1:4" ht="12.75" customHeight="1" x14ac:dyDescent="0.2">
      <c r="A1321" s="149"/>
      <c r="B1321" s="149"/>
      <c r="C1321" s="149"/>
      <c r="D1321" s="149"/>
    </row>
    <row r="1322" spans="1:4" ht="12.75" customHeight="1" x14ac:dyDescent="0.2">
      <c r="A1322" s="149"/>
      <c r="B1322" s="149"/>
      <c r="C1322" s="149"/>
      <c r="D1322" s="149"/>
    </row>
    <row r="1323" spans="1:4" ht="12.75" customHeight="1" x14ac:dyDescent="0.2">
      <c r="A1323" s="149"/>
      <c r="B1323" s="149"/>
      <c r="C1323" s="149"/>
      <c r="D1323" s="149"/>
    </row>
    <row r="1324" spans="1:4" ht="12.75" customHeight="1" x14ac:dyDescent="0.2">
      <c r="A1324" s="149"/>
      <c r="B1324" s="149"/>
      <c r="C1324" s="149"/>
      <c r="D1324" s="149"/>
    </row>
    <row r="1325" spans="1:4" ht="12.75" customHeight="1" x14ac:dyDescent="0.2">
      <c r="A1325" s="149"/>
      <c r="B1325" s="149"/>
      <c r="C1325" s="149"/>
      <c r="D1325" s="149"/>
    </row>
    <row r="1326" spans="1:4" ht="12.75" customHeight="1" x14ac:dyDescent="0.2">
      <c r="A1326" s="149"/>
      <c r="B1326" s="149"/>
      <c r="C1326" s="149"/>
      <c r="D1326" s="149"/>
    </row>
    <row r="1327" spans="1:4" ht="12.75" customHeight="1" x14ac:dyDescent="0.2">
      <c r="A1327" s="149"/>
      <c r="B1327" s="149"/>
      <c r="C1327" s="149"/>
      <c r="D1327" s="149"/>
    </row>
    <row r="1328" spans="1:4" ht="12.75" customHeight="1" x14ac:dyDescent="0.2">
      <c r="A1328" s="149"/>
      <c r="B1328" s="149"/>
      <c r="C1328" s="149"/>
      <c r="D1328" s="149"/>
    </row>
    <row r="1329" spans="1:4" ht="12.75" customHeight="1" x14ac:dyDescent="0.2">
      <c r="A1329" s="149"/>
      <c r="B1329" s="149"/>
      <c r="C1329" s="149"/>
      <c r="D1329" s="149"/>
    </row>
    <row r="1330" spans="1:4" ht="12.75" customHeight="1" x14ac:dyDescent="0.2">
      <c r="A1330" s="149"/>
      <c r="B1330" s="149"/>
      <c r="C1330" s="149"/>
      <c r="D1330" s="149"/>
    </row>
    <row r="1331" spans="1:4" ht="12.75" customHeight="1" x14ac:dyDescent="0.2">
      <c r="A1331" s="149"/>
      <c r="B1331" s="149"/>
      <c r="C1331" s="149"/>
      <c r="D1331" s="149"/>
    </row>
    <row r="1332" spans="1:4" ht="12.75" customHeight="1" x14ac:dyDescent="0.2">
      <c r="A1332" s="149"/>
      <c r="B1332" s="149"/>
      <c r="C1332" s="149"/>
      <c r="D1332" s="149"/>
    </row>
    <row r="1333" spans="1:4" ht="12.75" customHeight="1" x14ac:dyDescent="0.2">
      <c r="A1333" s="149"/>
      <c r="B1333" s="149"/>
      <c r="C1333" s="149"/>
      <c r="D1333" s="149"/>
    </row>
    <row r="1334" spans="1:4" ht="12.75" customHeight="1" x14ac:dyDescent="0.2">
      <c r="A1334" s="149"/>
      <c r="B1334" s="149"/>
      <c r="C1334" s="149"/>
      <c r="D1334" s="149"/>
    </row>
    <row r="1335" spans="1:4" ht="12.75" customHeight="1" x14ac:dyDescent="0.2">
      <c r="A1335" s="149"/>
      <c r="B1335" s="149"/>
      <c r="C1335" s="149"/>
      <c r="D1335" s="149"/>
    </row>
    <row r="1336" spans="1:4" ht="12.75" customHeight="1" x14ac:dyDescent="0.2">
      <c r="A1336" s="149"/>
      <c r="B1336" s="149"/>
      <c r="C1336" s="149"/>
      <c r="D1336" s="149"/>
    </row>
    <row r="1337" spans="1:4" ht="12.75" customHeight="1" x14ac:dyDescent="0.2">
      <c r="A1337" s="149"/>
      <c r="B1337" s="149"/>
      <c r="C1337" s="149"/>
      <c r="D1337" s="149"/>
    </row>
    <row r="1338" spans="1:4" ht="12.75" customHeight="1" x14ac:dyDescent="0.2">
      <c r="A1338" s="149"/>
      <c r="B1338" s="149"/>
      <c r="C1338" s="149"/>
      <c r="D1338" s="149"/>
    </row>
    <row r="1339" spans="1:4" ht="12.75" customHeight="1" x14ac:dyDescent="0.2">
      <c r="A1339" s="149"/>
      <c r="B1339" s="149"/>
      <c r="C1339" s="149"/>
      <c r="D1339" s="149"/>
    </row>
    <row r="1340" spans="1:4" ht="12.75" customHeight="1" x14ac:dyDescent="0.2">
      <c r="A1340" s="149"/>
      <c r="B1340" s="149"/>
      <c r="C1340" s="149"/>
      <c r="D1340" s="149"/>
    </row>
    <row r="1341" spans="1:4" ht="12.75" customHeight="1" x14ac:dyDescent="0.2">
      <c r="A1341" s="149"/>
      <c r="B1341" s="149"/>
      <c r="C1341" s="149"/>
      <c r="D1341" s="149"/>
    </row>
    <row r="1342" spans="1:4" ht="12.75" customHeight="1" x14ac:dyDescent="0.2">
      <c r="A1342" s="149"/>
      <c r="B1342" s="149"/>
      <c r="C1342" s="149"/>
      <c r="D1342" s="149"/>
    </row>
    <row r="1343" spans="1:4" ht="12.75" customHeight="1" x14ac:dyDescent="0.2">
      <c r="A1343" s="149"/>
      <c r="B1343" s="149"/>
      <c r="C1343" s="149"/>
      <c r="D1343" s="149"/>
    </row>
    <row r="1344" spans="1:4" ht="12.75" customHeight="1" x14ac:dyDescent="0.2">
      <c r="A1344" s="149"/>
      <c r="B1344" s="149"/>
      <c r="C1344" s="149"/>
      <c r="D1344" s="149"/>
    </row>
    <row r="1345" spans="1:4" ht="12.75" customHeight="1" x14ac:dyDescent="0.2">
      <c r="A1345" s="149"/>
      <c r="B1345" s="149"/>
      <c r="C1345" s="149"/>
      <c r="D1345" s="149"/>
    </row>
    <row r="1346" spans="1:4" ht="12.75" customHeight="1" x14ac:dyDescent="0.2">
      <c r="A1346" s="149"/>
      <c r="B1346" s="149"/>
      <c r="C1346" s="149"/>
      <c r="D1346" s="149"/>
    </row>
    <row r="1347" spans="1:4" ht="12.75" customHeight="1" x14ac:dyDescent="0.2">
      <c r="A1347" s="149"/>
      <c r="B1347" s="149"/>
      <c r="C1347" s="149"/>
      <c r="D1347" s="149"/>
    </row>
    <row r="1348" spans="1:4" ht="12.75" customHeight="1" x14ac:dyDescent="0.2">
      <c r="A1348" s="149"/>
      <c r="B1348" s="149"/>
      <c r="C1348" s="149"/>
      <c r="D1348" s="149"/>
    </row>
    <row r="1349" spans="1:4" ht="12.75" customHeight="1" x14ac:dyDescent="0.2">
      <c r="A1349" s="149"/>
      <c r="B1349" s="149"/>
      <c r="C1349" s="149"/>
      <c r="D1349" s="149"/>
    </row>
    <row r="1350" spans="1:4" ht="12.75" customHeight="1" x14ac:dyDescent="0.2">
      <c r="A1350" s="149"/>
      <c r="B1350" s="149"/>
      <c r="C1350" s="149"/>
      <c r="D1350" s="149"/>
    </row>
    <row r="1351" spans="1:4" ht="12.75" customHeight="1" x14ac:dyDescent="0.2">
      <c r="A1351" s="149"/>
      <c r="B1351" s="149"/>
      <c r="C1351" s="149"/>
      <c r="D1351" s="149"/>
    </row>
    <row r="1352" spans="1:4" ht="12.75" customHeight="1" x14ac:dyDescent="0.2">
      <c r="A1352" s="149"/>
      <c r="B1352" s="149"/>
      <c r="C1352" s="149"/>
      <c r="D1352" s="149"/>
    </row>
    <row r="1353" spans="1:4" ht="12.75" customHeight="1" x14ac:dyDescent="0.2">
      <c r="A1353" s="149"/>
      <c r="B1353" s="149"/>
      <c r="C1353" s="149"/>
      <c r="D1353" s="149"/>
    </row>
    <row r="1354" spans="1:4" ht="12.75" customHeight="1" x14ac:dyDescent="0.2">
      <c r="A1354" s="149"/>
      <c r="B1354" s="149"/>
      <c r="C1354" s="149"/>
      <c r="D1354" s="149"/>
    </row>
    <row r="1355" spans="1:4" ht="12.75" customHeight="1" x14ac:dyDescent="0.2">
      <c r="A1355" s="149"/>
      <c r="B1355" s="149"/>
      <c r="C1355" s="149"/>
      <c r="D1355" s="149"/>
    </row>
    <row r="1356" spans="1:4" ht="12.75" customHeight="1" x14ac:dyDescent="0.2">
      <c r="A1356" s="149"/>
      <c r="B1356" s="149"/>
      <c r="C1356" s="149"/>
      <c r="D1356" s="149"/>
    </row>
    <row r="1357" spans="1:4" ht="12.75" customHeight="1" x14ac:dyDescent="0.2">
      <c r="A1357" s="149"/>
      <c r="B1357" s="149"/>
      <c r="C1357" s="149"/>
      <c r="D1357" s="149"/>
    </row>
    <row r="1358" spans="1:4" ht="12.75" customHeight="1" x14ac:dyDescent="0.2">
      <c r="A1358" s="149"/>
      <c r="B1358" s="149"/>
      <c r="C1358" s="149"/>
      <c r="D1358" s="149"/>
    </row>
    <row r="1359" spans="1:4" ht="12.75" customHeight="1" x14ac:dyDescent="0.2">
      <c r="A1359" s="149"/>
      <c r="B1359" s="149"/>
      <c r="C1359" s="149"/>
      <c r="D1359" s="149"/>
    </row>
    <row r="1360" spans="1:4" ht="12.75" customHeight="1" x14ac:dyDescent="0.2">
      <c r="A1360" s="149"/>
      <c r="B1360" s="149"/>
      <c r="C1360" s="149"/>
      <c r="D1360" s="149"/>
    </row>
    <row r="1361" spans="1:4" ht="12.75" customHeight="1" x14ac:dyDescent="0.2">
      <c r="A1361" s="149"/>
      <c r="B1361" s="149"/>
      <c r="C1361" s="149"/>
      <c r="D1361" s="149"/>
    </row>
    <row r="1362" spans="1:4" ht="12.75" customHeight="1" x14ac:dyDescent="0.2">
      <c r="A1362" s="149"/>
      <c r="B1362" s="149"/>
      <c r="C1362" s="149"/>
      <c r="D1362" s="149"/>
    </row>
    <row r="1363" spans="1:4" ht="12.75" customHeight="1" x14ac:dyDescent="0.2">
      <c r="A1363" s="149"/>
      <c r="B1363" s="149"/>
      <c r="C1363" s="149"/>
      <c r="D1363" s="149"/>
    </row>
    <row r="1364" spans="1:4" ht="12.75" customHeight="1" x14ac:dyDescent="0.2">
      <c r="A1364" s="149"/>
      <c r="B1364" s="149"/>
      <c r="C1364" s="149"/>
      <c r="D1364" s="149"/>
    </row>
    <row r="1365" spans="1:4" ht="12.75" customHeight="1" x14ac:dyDescent="0.2">
      <c r="A1365" s="149"/>
      <c r="B1365" s="149"/>
      <c r="C1365" s="149"/>
      <c r="D1365" s="149"/>
    </row>
    <row r="1366" spans="1:4" ht="12.75" customHeight="1" x14ac:dyDescent="0.2">
      <c r="A1366" s="149"/>
      <c r="B1366" s="149"/>
      <c r="C1366" s="149"/>
      <c r="D1366" s="149"/>
    </row>
    <row r="1367" spans="1:4" ht="12.75" customHeight="1" x14ac:dyDescent="0.2">
      <c r="A1367" s="149"/>
      <c r="B1367" s="149"/>
      <c r="C1367" s="149"/>
      <c r="D1367" s="149"/>
    </row>
    <row r="1368" spans="1:4" ht="12.75" customHeight="1" x14ac:dyDescent="0.2">
      <c r="A1368" s="149"/>
      <c r="B1368" s="149"/>
      <c r="C1368" s="149"/>
      <c r="D1368" s="149"/>
    </row>
    <row r="1369" spans="1:4" ht="12.75" customHeight="1" x14ac:dyDescent="0.2">
      <c r="A1369" s="149"/>
      <c r="B1369" s="149"/>
      <c r="C1369" s="149"/>
      <c r="D1369" s="149"/>
    </row>
    <row r="1370" spans="1:4" ht="12.75" customHeight="1" x14ac:dyDescent="0.2">
      <c r="A1370" s="149"/>
      <c r="B1370" s="149"/>
      <c r="C1370" s="149"/>
      <c r="D1370" s="149"/>
    </row>
    <row r="1371" spans="1:4" ht="12.75" customHeight="1" x14ac:dyDescent="0.2">
      <c r="A1371" s="149"/>
      <c r="B1371" s="149"/>
      <c r="C1371" s="149"/>
      <c r="D1371" s="149"/>
    </row>
    <row r="1372" spans="1:4" ht="12.75" customHeight="1" x14ac:dyDescent="0.2">
      <c r="A1372" s="149"/>
      <c r="B1372" s="149"/>
      <c r="C1372" s="149"/>
      <c r="D1372" s="149"/>
    </row>
    <row r="1373" spans="1:4" ht="12.75" customHeight="1" x14ac:dyDescent="0.2">
      <c r="A1373" s="149"/>
      <c r="B1373" s="149"/>
      <c r="C1373" s="149"/>
      <c r="D1373" s="149"/>
    </row>
    <row r="1374" spans="1:4" ht="12.75" customHeight="1" x14ac:dyDescent="0.2">
      <c r="A1374" s="149"/>
      <c r="B1374" s="149"/>
      <c r="C1374" s="149"/>
      <c r="D1374" s="149"/>
    </row>
    <row r="1375" spans="1:4" ht="12.75" customHeight="1" x14ac:dyDescent="0.2">
      <c r="A1375" s="149"/>
      <c r="B1375" s="149"/>
      <c r="C1375" s="149"/>
      <c r="D1375" s="149"/>
    </row>
    <row r="1376" spans="1:4" ht="12.75" customHeight="1" x14ac:dyDescent="0.2">
      <c r="A1376" s="149"/>
      <c r="B1376" s="149"/>
      <c r="C1376" s="149"/>
      <c r="D1376" s="149"/>
    </row>
    <row r="1377" spans="1:4" ht="12.75" customHeight="1" x14ac:dyDescent="0.2">
      <c r="A1377" s="149"/>
      <c r="B1377" s="149"/>
      <c r="C1377" s="149"/>
      <c r="D1377" s="149"/>
    </row>
    <row r="1378" spans="1:4" ht="12.75" customHeight="1" x14ac:dyDescent="0.2">
      <c r="A1378" s="149"/>
      <c r="B1378" s="149"/>
      <c r="C1378" s="149"/>
      <c r="D1378" s="149"/>
    </row>
    <row r="1379" spans="1:4" ht="12.75" customHeight="1" x14ac:dyDescent="0.2">
      <c r="A1379" s="149"/>
      <c r="B1379" s="149"/>
      <c r="C1379" s="149"/>
      <c r="D1379" s="149"/>
    </row>
    <row r="1380" spans="1:4" ht="12.75" customHeight="1" x14ac:dyDescent="0.2">
      <c r="A1380" s="149"/>
      <c r="B1380" s="149"/>
      <c r="C1380" s="149"/>
      <c r="D1380" s="149"/>
    </row>
    <row r="1381" spans="1:4" ht="12.75" customHeight="1" x14ac:dyDescent="0.2">
      <c r="A1381" s="149"/>
      <c r="B1381" s="149"/>
      <c r="C1381" s="149"/>
      <c r="D1381" s="149"/>
    </row>
    <row r="1382" spans="1:4" ht="12.75" customHeight="1" x14ac:dyDescent="0.2">
      <c r="A1382" s="149"/>
      <c r="B1382" s="149"/>
      <c r="C1382" s="149"/>
      <c r="D1382" s="149"/>
    </row>
    <row r="1383" spans="1:4" ht="12.75" customHeight="1" x14ac:dyDescent="0.2">
      <c r="A1383" s="149"/>
      <c r="B1383" s="149"/>
      <c r="C1383" s="149"/>
      <c r="D1383" s="149"/>
    </row>
    <row r="1384" spans="1:4" ht="12.75" customHeight="1" x14ac:dyDescent="0.2">
      <c r="A1384" s="149"/>
      <c r="B1384" s="149"/>
      <c r="C1384" s="149"/>
      <c r="D1384" s="149"/>
    </row>
    <row r="1385" spans="1:4" ht="12.75" customHeight="1" x14ac:dyDescent="0.2">
      <c r="A1385" s="149"/>
      <c r="B1385" s="149"/>
      <c r="C1385" s="149"/>
      <c r="D1385" s="149"/>
    </row>
    <row r="1386" spans="1:4" ht="12.75" customHeight="1" x14ac:dyDescent="0.2">
      <c r="A1386" s="149"/>
      <c r="B1386" s="149"/>
      <c r="C1386" s="149"/>
      <c r="D1386" s="149"/>
    </row>
    <row r="1387" spans="1:4" ht="12.75" customHeight="1" x14ac:dyDescent="0.2">
      <c r="A1387" s="149"/>
      <c r="B1387" s="149"/>
      <c r="C1387" s="149"/>
      <c r="D1387" s="149"/>
    </row>
    <row r="1388" spans="1:4" ht="12.75" customHeight="1" x14ac:dyDescent="0.2">
      <c r="A1388" s="149"/>
      <c r="B1388" s="149"/>
      <c r="C1388" s="149"/>
      <c r="D1388" s="149"/>
    </row>
    <row r="1389" spans="1:4" ht="12.75" customHeight="1" x14ac:dyDescent="0.2">
      <c r="A1389" s="149"/>
      <c r="B1389" s="149"/>
      <c r="C1389" s="149"/>
      <c r="D1389" s="149"/>
    </row>
    <row r="1390" spans="1:4" ht="12.75" customHeight="1" x14ac:dyDescent="0.2">
      <c r="A1390" s="149"/>
      <c r="B1390" s="149"/>
      <c r="C1390" s="149"/>
      <c r="D1390" s="149"/>
    </row>
    <row r="1391" spans="1:4" ht="12.75" customHeight="1" x14ac:dyDescent="0.2">
      <c r="A1391" s="149"/>
      <c r="B1391" s="149"/>
      <c r="C1391" s="149"/>
      <c r="D1391" s="149"/>
    </row>
    <row r="1392" spans="1:4" ht="12.75" customHeight="1" x14ac:dyDescent="0.2">
      <c r="A1392" s="149"/>
      <c r="B1392" s="149"/>
      <c r="C1392" s="149"/>
      <c r="D1392" s="149"/>
    </row>
    <row r="1393" spans="1:4" ht="12.75" customHeight="1" x14ac:dyDescent="0.2">
      <c r="A1393" s="149"/>
      <c r="B1393" s="149"/>
      <c r="C1393" s="149"/>
      <c r="D1393" s="149"/>
    </row>
    <row r="1394" spans="1:4" ht="12.75" customHeight="1" x14ac:dyDescent="0.2">
      <c r="A1394" s="149"/>
      <c r="B1394" s="149"/>
      <c r="C1394" s="149"/>
      <c r="D1394" s="149"/>
    </row>
    <row r="1395" spans="1:4" ht="12.75" customHeight="1" x14ac:dyDescent="0.2">
      <c r="A1395" s="149"/>
      <c r="B1395" s="149"/>
      <c r="C1395" s="149"/>
      <c r="D1395" s="149"/>
    </row>
    <row r="1396" spans="1:4" ht="12.75" customHeight="1" x14ac:dyDescent="0.2">
      <c r="A1396" s="149"/>
      <c r="B1396" s="149"/>
      <c r="C1396" s="149"/>
      <c r="D1396" s="149"/>
    </row>
    <row r="1397" spans="1:4" ht="12.75" customHeight="1" x14ac:dyDescent="0.2">
      <c r="A1397" s="149"/>
      <c r="B1397" s="149"/>
      <c r="C1397" s="149"/>
      <c r="D1397" s="149"/>
    </row>
    <row r="1398" spans="1:4" ht="12.75" customHeight="1" x14ac:dyDescent="0.2">
      <c r="A1398" s="149"/>
      <c r="B1398" s="149"/>
      <c r="C1398" s="149"/>
      <c r="D1398" s="149"/>
    </row>
    <row r="1399" spans="1:4" ht="12.75" customHeight="1" x14ac:dyDescent="0.2">
      <c r="A1399" s="149"/>
      <c r="B1399" s="149"/>
      <c r="C1399" s="149"/>
      <c r="D1399" s="149"/>
    </row>
    <row r="1400" spans="1:4" ht="12.75" customHeight="1" x14ac:dyDescent="0.2">
      <c r="A1400" s="149"/>
      <c r="B1400" s="149"/>
      <c r="C1400" s="149"/>
      <c r="D1400" s="149"/>
    </row>
    <row r="1401" spans="1:4" ht="12.75" customHeight="1" x14ac:dyDescent="0.2">
      <c r="A1401" s="149"/>
      <c r="B1401" s="149"/>
      <c r="C1401" s="149"/>
      <c r="D1401" s="149"/>
    </row>
    <row r="1402" spans="1:4" ht="12.75" customHeight="1" x14ac:dyDescent="0.2">
      <c r="A1402" s="149"/>
      <c r="B1402" s="149"/>
      <c r="C1402" s="149"/>
      <c r="D1402" s="149"/>
    </row>
    <row r="1403" spans="1:4" ht="12.75" customHeight="1" x14ac:dyDescent="0.2">
      <c r="A1403" s="149"/>
      <c r="B1403" s="149"/>
      <c r="C1403" s="149"/>
      <c r="D1403" s="149"/>
    </row>
    <row r="1404" spans="1:4" ht="12.75" customHeight="1" x14ac:dyDescent="0.2">
      <c r="A1404" s="149"/>
      <c r="B1404" s="149"/>
      <c r="C1404" s="149"/>
      <c r="D1404" s="149"/>
    </row>
    <row r="1405" spans="1:4" ht="12.75" customHeight="1" x14ac:dyDescent="0.2">
      <c r="A1405" s="149"/>
      <c r="B1405" s="149"/>
      <c r="C1405" s="149"/>
      <c r="D1405" s="149"/>
    </row>
    <row r="1406" spans="1:4" ht="12.75" customHeight="1" x14ac:dyDescent="0.2">
      <c r="A1406" s="149"/>
      <c r="B1406" s="149"/>
      <c r="C1406" s="149"/>
      <c r="D1406" s="149"/>
    </row>
    <row r="1407" spans="1:4" ht="12.75" customHeight="1" x14ac:dyDescent="0.2">
      <c r="A1407" s="149"/>
      <c r="B1407" s="149"/>
      <c r="C1407" s="149"/>
      <c r="D1407" s="149"/>
    </row>
    <row r="1408" spans="1:4" ht="12.75" customHeight="1" x14ac:dyDescent="0.2">
      <c r="A1408" s="149"/>
      <c r="B1408" s="149"/>
      <c r="C1408" s="149"/>
      <c r="D1408" s="149"/>
    </row>
    <row r="1409" spans="1:4" ht="12.75" customHeight="1" x14ac:dyDescent="0.2">
      <c r="A1409" s="149"/>
      <c r="B1409" s="149"/>
      <c r="C1409" s="149"/>
      <c r="D1409" s="149"/>
    </row>
    <row r="1410" spans="1:4" ht="12.75" customHeight="1" x14ac:dyDescent="0.2">
      <c r="A1410" s="149"/>
      <c r="B1410" s="149"/>
      <c r="C1410" s="149"/>
      <c r="D1410" s="149"/>
    </row>
    <row r="1411" spans="1:4" ht="12.75" customHeight="1" x14ac:dyDescent="0.2">
      <c r="A1411" s="149"/>
      <c r="B1411" s="149"/>
      <c r="C1411" s="149"/>
      <c r="D1411" s="149"/>
    </row>
    <row r="1412" spans="1:4" ht="12.75" customHeight="1" x14ac:dyDescent="0.2">
      <c r="A1412" s="149"/>
      <c r="B1412" s="149"/>
      <c r="C1412" s="149"/>
      <c r="D1412" s="149"/>
    </row>
    <row r="1413" spans="1:4" ht="12.75" customHeight="1" x14ac:dyDescent="0.2">
      <c r="A1413" s="149"/>
      <c r="B1413" s="149"/>
      <c r="C1413" s="149"/>
      <c r="D1413" s="149"/>
    </row>
    <row r="1414" spans="1:4" ht="12.75" customHeight="1" x14ac:dyDescent="0.2">
      <c r="A1414" s="149"/>
      <c r="B1414" s="149"/>
      <c r="C1414" s="149"/>
      <c r="D1414" s="149"/>
    </row>
    <row r="1415" spans="1:4" ht="12.75" customHeight="1" x14ac:dyDescent="0.2">
      <c r="A1415" s="149"/>
      <c r="B1415" s="149"/>
      <c r="C1415" s="149"/>
      <c r="D1415" s="149"/>
    </row>
    <row r="1416" spans="1:4" ht="12.75" customHeight="1" x14ac:dyDescent="0.2">
      <c r="A1416" s="149"/>
      <c r="B1416" s="149"/>
      <c r="C1416" s="149"/>
      <c r="D1416" s="149"/>
    </row>
    <row r="1417" spans="1:4" ht="12.75" customHeight="1" x14ac:dyDescent="0.2">
      <c r="A1417" s="149"/>
      <c r="B1417" s="149"/>
      <c r="C1417" s="149"/>
      <c r="D1417" s="149"/>
    </row>
    <row r="1418" spans="1:4" ht="12.75" customHeight="1" x14ac:dyDescent="0.2">
      <c r="A1418" s="149"/>
      <c r="B1418" s="149"/>
      <c r="C1418" s="149"/>
      <c r="D1418" s="149"/>
    </row>
    <row r="1419" spans="1:4" ht="12.75" customHeight="1" x14ac:dyDescent="0.2">
      <c r="A1419" s="149"/>
      <c r="B1419" s="149"/>
      <c r="C1419" s="149"/>
      <c r="D1419" s="149"/>
    </row>
    <row r="1420" spans="1:4" ht="12.75" customHeight="1" x14ac:dyDescent="0.2">
      <c r="A1420" s="149"/>
      <c r="B1420" s="149"/>
      <c r="C1420" s="149"/>
      <c r="D1420" s="149"/>
    </row>
    <row r="1421" spans="1:4" ht="12.75" customHeight="1" x14ac:dyDescent="0.2">
      <c r="A1421" s="149"/>
      <c r="B1421" s="149"/>
      <c r="C1421" s="149"/>
      <c r="D1421" s="149"/>
    </row>
    <row r="1422" spans="1:4" ht="12.75" customHeight="1" x14ac:dyDescent="0.2">
      <c r="A1422" s="149"/>
      <c r="B1422" s="149"/>
      <c r="C1422" s="149"/>
      <c r="D1422" s="149"/>
    </row>
    <row r="1423" spans="1:4" ht="12.75" customHeight="1" x14ac:dyDescent="0.2">
      <c r="A1423" s="149"/>
      <c r="B1423" s="149"/>
      <c r="C1423" s="149"/>
      <c r="D1423" s="149"/>
    </row>
    <row r="1424" spans="1:4" ht="12.75" customHeight="1" x14ac:dyDescent="0.2">
      <c r="A1424" s="149"/>
      <c r="B1424" s="149"/>
      <c r="C1424" s="149"/>
      <c r="D1424" s="149"/>
    </row>
    <row r="1425" spans="1:4" ht="12.75" customHeight="1" x14ac:dyDescent="0.2">
      <c r="A1425" s="149"/>
      <c r="B1425" s="149"/>
      <c r="C1425" s="149"/>
      <c r="D1425" s="149"/>
    </row>
    <row r="1426" spans="1:4" ht="12.75" customHeight="1" x14ac:dyDescent="0.2">
      <c r="A1426" s="149"/>
      <c r="B1426" s="149"/>
      <c r="C1426" s="149"/>
      <c r="D1426" s="149"/>
    </row>
    <row r="1427" spans="1:4" ht="12.75" customHeight="1" x14ac:dyDescent="0.2">
      <c r="A1427" s="149"/>
      <c r="B1427" s="149"/>
      <c r="C1427" s="149"/>
      <c r="D1427" s="149"/>
    </row>
    <row r="1428" spans="1:4" ht="12.75" customHeight="1" x14ac:dyDescent="0.2">
      <c r="A1428" s="149"/>
      <c r="B1428" s="149"/>
      <c r="C1428" s="149"/>
      <c r="D1428" s="149"/>
    </row>
    <row r="1429" spans="1:4" ht="12.75" customHeight="1" x14ac:dyDescent="0.2">
      <c r="A1429" s="149"/>
      <c r="B1429" s="149"/>
      <c r="C1429" s="149"/>
      <c r="D1429" s="149"/>
    </row>
    <row r="1430" spans="1:4" ht="12.75" customHeight="1" x14ac:dyDescent="0.2">
      <c r="A1430" s="149"/>
      <c r="B1430" s="149"/>
      <c r="C1430" s="149"/>
      <c r="D1430" s="149"/>
    </row>
    <row r="1431" spans="1:4" ht="12.75" customHeight="1" x14ac:dyDescent="0.2">
      <c r="A1431" s="149"/>
      <c r="B1431" s="149"/>
      <c r="C1431" s="149"/>
      <c r="D1431" s="149"/>
    </row>
    <row r="1432" spans="1:4" ht="12.75" customHeight="1" x14ac:dyDescent="0.2">
      <c r="A1432" s="149"/>
      <c r="B1432" s="149"/>
      <c r="C1432" s="149"/>
      <c r="D1432" s="149"/>
    </row>
    <row r="1433" spans="1:4" ht="12.75" customHeight="1" x14ac:dyDescent="0.2">
      <c r="A1433" s="149"/>
      <c r="B1433" s="149"/>
      <c r="C1433" s="149"/>
      <c r="D1433" s="149"/>
    </row>
    <row r="1434" spans="1:4" ht="12.75" customHeight="1" x14ac:dyDescent="0.2">
      <c r="A1434" s="149"/>
      <c r="B1434" s="149"/>
      <c r="C1434" s="149"/>
      <c r="D1434" s="149"/>
    </row>
    <row r="1435" spans="1:4" ht="12.75" customHeight="1" x14ac:dyDescent="0.2">
      <c r="A1435" s="149"/>
      <c r="B1435" s="149"/>
      <c r="C1435" s="149"/>
      <c r="D1435" s="149"/>
    </row>
    <row r="1436" spans="1:4" ht="12.75" customHeight="1" x14ac:dyDescent="0.2">
      <c r="A1436" s="149"/>
      <c r="B1436" s="149"/>
      <c r="C1436" s="149"/>
      <c r="D1436" s="149"/>
    </row>
    <row r="1437" spans="1:4" ht="12.75" customHeight="1" x14ac:dyDescent="0.2">
      <c r="A1437" s="149"/>
      <c r="B1437" s="149"/>
      <c r="C1437" s="149"/>
      <c r="D1437" s="149"/>
    </row>
    <row r="1438" spans="1:4" ht="12.75" customHeight="1" x14ac:dyDescent="0.2">
      <c r="A1438" s="149"/>
      <c r="B1438" s="149"/>
      <c r="C1438" s="149"/>
      <c r="D1438" s="149"/>
    </row>
    <row r="1439" spans="1:4" ht="12.75" customHeight="1" x14ac:dyDescent="0.2">
      <c r="A1439" s="149"/>
      <c r="B1439" s="149"/>
      <c r="C1439" s="149"/>
      <c r="D1439" s="149"/>
    </row>
    <row r="1440" spans="1:4" ht="12.75" customHeight="1" x14ac:dyDescent="0.2">
      <c r="A1440" s="149"/>
      <c r="B1440" s="149"/>
      <c r="C1440" s="149"/>
      <c r="D1440" s="149"/>
    </row>
    <row r="1441" spans="1:4" ht="12.75" customHeight="1" x14ac:dyDescent="0.2">
      <c r="A1441" s="149"/>
      <c r="B1441" s="149"/>
      <c r="C1441" s="149"/>
      <c r="D1441" s="149"/>
    </row>
    <row r="1442" spans="1:4" ht="12.75" customHeight="1" x14ac:dyDescent="0.2">
      <c r="A1442" s="149"/>
      <c r="B1442" s="149"/>
      <c r="C1442" s="149"/>
      <c r="D1442" s="149"/>
    </row>
    <row r="1443" spans="1:4" ht="12.75" customHeight="1" x14ac:dyDescent="0.2">
      <c r="A1443" s="149"/>
      <c r="B1443" s="149"/>
      <c r="C1443" s="149"/>
      <c r="D1443" s="149"/>
    </row>
    <row r="1444" spans="1:4" ht="12.75" customHeight="1" x14ac:dyDescent="0.2">
      <c r="A1444" s="149"/>
      <c r="B1444" s="149"/>
      <c r="C1444" s="149"/>
      <c r="D1444" s="149"/>
    </row>
    <row r="1445" spans="1:4" ht="12.75" customHeight="1" x14ac:dyDescent="0.2">
      <c r="A1445" s="149"/>
      <c r="B1445" s="149"/>
      <c r="C1445" s="149"/>
      <c r="D1445" s="149"/>
    </row>
    <row r="1446" spans="1:4" ht="12.75" customHeight="1" x14ac:dyDescent="0.2">
      <c r="A1446" s="149"/>
      <c r="B1446" s="149"/>
      <c r="C1446" s="149"/>
      <c r="D1446" s="149"/>
    </row>
    <row r="1447" spans="1:4" ht="12.75" customHeight="1" x14ac:dyDescent="0.2">
      <c r="A1447" s="149"/>
      <c r="B1447" s="149"/>
      <c r="C1447" s="149"/>
      <c r="D1447" s="149"/>
    </row>
    <row r="1448" spans="1:4" ht="12.75" customHeight="1" x14ac:dyDescent="0.2">
      <c r="A1448" s="149"/>
      <c r="B1448" s="149"/>
      <c r="C1448" s="149"/>
      <c r="D1448" s="149"/>
    </row>
    <row r="1449" spans="1:4" ht="12.75" customHeight="1" x14ac:dyDescent="0.2">
      <c r="A1449" s="149"/>
      <c r="B1449" s="149"/>
      <c r="C1449" s="149"/>
      <c r="D1449" s="149"/>
    </row>
    <row r="1450" spans="1:4" ht="12.75" customHeight="1" x14ac:dyDescent="0.2">
      <c r="A1450" s="149"/>
      <c r="B1450" s="149"/>
      <c r="C1450" s="149"/>
      <c r="D1450" s="149"/>
    </row>
    <row r="1451" spans="1:4" ht="12.75" customHeight="1" x14ac:dyDescent="0.2">
      <c r="A1451" s="149"/>
      <c r="B1451" s="149"/>
      <c r="C1451" s="149"/>
      <c r="D1451" s="149"/>
    </row>
    <row r="1452" spans="1:4" ht="12.75" customHeight="1" x14ac:dyDescent="0.2">
      <c r="A1452" s="149"/>
      <c r="B1452" s="149"/>
      <c r="C1452" s="149"/>
      <c r="D1452" s="149"/>
    </row>
    <row r="1453" spans="1:4" ht="12.75" customHeight="1" x14ac:dyDescent="0.2">
      <c r="A1453" s="149"/>
      <c r="B1453" s="149"/>
      <c r="C1453" s="149"/>
      <c r="D1453" s="149"/>
    </row>
    <row r="1454" spans="1:4" ht="12.75" customHeight="1" x14ac:dyDescent="0.2">
      <c r="A1454" s="149"/>
      <c r="B1454" s="149"/>
      <c r="C1454" s="149"/>
      <c r="D1454" s="149"/>
    </row>
    <row r="1455" spans="1:4" ht="12.75" customHeight="1" x14ac:dyDescent="0.2">
      <c r="A1455" s="149"/>
      <c r="B1455" s="149"/>
      <c r="C1455" s="149"/>
      <c r="D1455" s="149"/>
    </row>
    <row r="1456" spans="1:4" ht="12.75" customHeight="1" x14ac:dyDescent="0.2">
      <c r="A1456" s="149"/>
      <c r="B1456" s="149"/>
      <c r="C1456" s="149"/>
      <c r="D1456" s="149"/>
    </row>
    <row r="1457" spans="1:4" ht="12.75" customHeight="1" x14ac:dyDescent="0.2">
      <c r="A1457" s="149"/>
      <c r="B1457" s="149"/>
      <c r="C1457" s="149"/>
      <c r="D1457" s="149"/>
    </row>
    <row r="1458" spans="1:4" ht="12.75" customHeight="1" x14ac:dyDescent="0.2">
      <c r="A1458" s="149"/>
      <c r="B1458" s="149"/>
      <c r="C1458" s="149"/>
      <c r="D1458" s="149"/>
    </row>
    <row r="1459" spans="1:4" ht="12.75" customHeight="1" x14ac:dyDescent="0.2">
      <c r="A1459" s="149"/>
      <c r="B1459" s="149"/>
      <c r="C1459" s="149"/>
      <c r="D1459" s="149"/>
    </row>
    <row r="1460" spans="1:4" ht="12.75" customHeight="1" x14ac:dyDescent="0.2">
      <c r="A1460" s="149"/>
      <c r="B1460" s="149"/>
      <c r="C1460" s="149"/>
      <c r="D1460" s="149"/>
    </row>
    <row r="1461" spans="1:4" ht="12.75" customHeight="1" x14ac:dyDescent="0.2">
      <c r="A1461" s="149"/>
      <c r="B1461" s="149"/>
      <c r="C1461" s="149"/>
      <c r="D1461" s="149"/>
    </row>
    <row r="1462" spans="1:4" ht="12.75" customHeight="1" x14ac:dyDescent="0.2">
      <c r="A1462" s="149"/>
      <c r="B1462" s="149"/>
      <c r="C1462" s="149"/>
      <c r="D1462" s="149"/>
    </row>
    <row r="1463" spans="1:4" ht="12.75" customHeight="1" x14ac:dyDescent="0.2">
      <c r="A1463" s="149"/>
      <c r="B1463" s="149"/>
      <c r="C1463" s="149"/>
      <c r="D1463" s="149"/>
    </row>
    <row r="1464" spans="1:4" ht="12.75" customHeight="1" x14ac:dyDescent="0.2">
      <c r="A1464" s="149"/>
      <c r="B1464" s="149"/>
      <c r="C1464" s="149"/>
      <c r="D1464" s="149"/>
    </row>
    <row r="1465" spans="1:4" ht="12.75" customHeight="1" x14ac:dyDescent="0.2">
      <c r="A1465" s="149"/>
      <c r="B1465" s="149"/>
      <c r="C1465" s="149"/>
      <c r="D1465" s="149"/>
    </row>
    <row r="1466" spans="1:4" ht="12.75" customHeight="1" x14ac:dyDescent="0.2">
      <c r="A1466" s="149"/>
      <c r="B1466" s="149"/>
      <c r="C1466" s="149"/>
      <c r="D1466" s="149"/>
    </row>
    <row r="1467" spans="1:4" ht="12.75" customHeight="1" x14ac:dyDescent="0.2">
      <c r="A1467" s="149"/>
      <c r="B1467" s="149"/>
      <c r="C1467" s="149"/>
      <c r="D1467" s="149"/>
    </row>
    <row r="1468" spans="1:4" ht="12.75" customHeight="1" x14ac:dyDescent="0.2">
      <c r="A1468" s="149"/>
      <c r="B1468" s="149"/>
      <c r="C1468" s="149"/>
      <c r="D1468" s="149"/>
    </row>
    <row r="1469" spans="1:4" ht="12.75" customHeight="1" x14ac:dyDescent="0.2">
      <c r="A1469" s="149"/>
      <c r="B1469" s="149"/>
      <c r="C1469" s="149"/>
      <c r="D1469" s="149"/>
    </row>
    <row r="1470" spans="1:4" ht="12.75" customHeight="1" x14ac:dyDescent="0.2">
      <c r="A1470" s="149"/>
      <c r="B1470" s="149"/>
      <c r="C1470" s="149"/>
      <c r="D1470" s="149"/>
    </row>
    <row r="1471" spans="1:4" ht="12.75" customHeight="1" x14ac:dyDescent="0.2">
      <c r="A1471" s="149"/>
      <c r="B1471" s="149"/>
      <c r="C1471" s="149"/>
      <c r="D1471" s="149"/>
    </row>
    <row r="1472" spans="1:4" ht="12.75" customHeight="1" x14ac:dyDescent="0.2">
      <c r="A1472" s="149"/>
      <c r="B1472" s="149"/>
      <c r="C1472" s="149"/>
      <c r="D1472" s="149"/>
    </row>
    <row r="1473" spans="1:4" ht="12.75" customHeight="1" x14ac:dyDescent="0.2">
      <c r="A1473" s="149"/>
      <c r="B1473" s="149"/>
      <c r="C1473" s="149"/>
      <c r="D1473" s="149"/>
    </row>
    <row r="1474" spans="1:4" ht="12.75" customHeight="1" x14ac:dyDescent="0.2">
      <c r="A1474" s="149"/>
      <c r="B1474" s="149"/>
      <c r="C1474" s="149"/>
      <c r="D1474" s="149"/>
    </row>
    <row r="1475" spans="1:4" ht="12.75" customHeight="1" x14ac:dyDescent="0.2">
      <c r="A1475" s="149"/>
      <c r="B1475" s="149"/>
      <c r="C1475" s="149"/>
      <c r="D1475" s="149"/>
    </row>
    <row r="1476" spans="1:4" ht="12.75" customHeight="1" x14ac:dyDescent="0.2">
      <c r="A1476" s="149"/>
      <c r="B1476" s="149"/>
      <c r="C1476" s="149"/>
      <c r="D1476" s="149"/>
    </row>
    <row r="1477" spans="1:4" ht="12.75" customHeight="1" x14ac:dyDescent="0.2">
      <c r="A1477" s="149"/>
      <c r="B1477" s="149"/>
      <c r="C1477" s="149"/>
      <c r="D1477" s="149"/>
    </row>
    <row r="1478" spans="1:4" ht="12.75" customHeight="1" x14ac:dyDescent="0.2">
      <c r="A1478" s="149"/>
      <c r="B1478" s="149"/>
      <c r="C1478" s="149"/>
      <c r="D1478" s="149"/>
    </row>
    <row r="1479" spans="1:4" ht="12.75" customHeight="1" x14ac:dyDescent="0.2">
      <c r="A1479" s="149"/>
      <c r="B1479" s="149"/>
      <c r="C1479" s="149"/>
      <c r="D1479" s="149"/>
    </row>
    <row r="1480" spans="1:4" ht="12.75" customHeight="1" x14ac:dyDescent="0.2">
      <c r="A1480" s="149"/>
      <c r="B1480" s="149"/>
      <c r="C1480" s="149"/>
      <c r="D1480" s="149"/>
    </row>
    <row r="1481" spans="1:4" ht="12.75" customHeight="1" x14ac:dyDescent="0.2">
      <c r="A1481" s="149"/>
      <c r="B1481" s="149"/>
      <c r="C1481" s="149"/>
      <c r="D1481" s="149"/>
    </row>
    <row r="1482" spans="1:4" ht="12.75" customHeight="1" x14ac:dyDescent="0.2">
      <c r="A1482" s="149"/>
      <c r="B1482" s="149"/>
      <c r="C1482" s="149"/>
      <c r="D1482" s="149"/>
    </row>
    <row r="1483" spans="1:4" ht="12.75" customHeight="1" x14ac:dyDescent="0.2">
      <c r="A1483" s="149"/>
      <c r="B1483" s="149"/>
      <c r="C1483" s="149"/>
      <c r="D1483" s="149"/>
    </row>
    <row r="1484" spans="1:4" ht="12.75" customHeight="1" x14ac:dyDescent="0.2">
      <c r="A1484" s="149"/>
      <c r="B1484" s="149"/>
      <c r="C1484" s="149"/>
      <c r="D1484" s="149"/>
    </row>
    <row r="1485" spans="1:4" ht="12.75" customHeight="1" x14ac:dyDescent="0.2">
      <c r="A1485" s="149"/>
      <c r="B1485" s="149"/>
      <c r="C1485" s="149"/>
      <c r="D1485" s="149"/>
    </row>
    <row r="1486" spans="1:4" ht="12.75" customHeight="1" x14ac:dyDescent="0.2">
      <c r="A1486" s="149"/>
      <c r="B1486" s="149"/>
      <c r="C1486" s="149"/>
      <c r="D1486" s="149"/>
    </row>
    <row r="1487" spans="1:4" ht="12.75" customHeight="1" x14ac:dyDescent="0.2">
      <c r="A1487" s="149"/>
      <c r="B1487" s="149"/>
      <c r="C1487" s="149"/>
      <c r="D1487" s="149"/>
    </row>
    <row r="1488" spans="1:4" ht="12.75" customHeight="1" x14ac:dyDescent="0.2">
      <c r="A1488" s="149"/>
      <c r="B1488" s="149"/>
      <c r="C1488" s="149"/>
      <c r="D1488" s="149"/>
    </row>
    <row r="1489" spans="1:4" ht="12.75" customHeight="1" x14ac:dyDescent="0.2">
      <c r="A1489" s="149"/>
      <c r="B1489" s="149"/>
      <c r="C1489" s="149"/>
      <c r="D1489" s="149"/>
    </row>
    <row r="1490" spans="1:4" ht="12.75" customHeight="1" x14ac:dyDescent="0.2">
      <c r="A1490" s="149"/>
      <c r="B1490" s="149"/>
      <c r="C1490" s="149"/>
      <c r="D1490" s="149"/>
    </row>
    <row r="1491" spans="1:4" ht="12.75" customHeight="1" x14ac:dyDescent="0.2">
      <c r="A1491" s="149"/>
      <c r="B1491" s="149"/>
      <c r="C1491" s="149"/>
      <c r="D1491" s="149"/>
    </row>
    <row r="1492" spans="1:4" ht="12.75" customHeight="1" x14ac:dyDescent="0.2">
      <c r="A1492" s="149"/>
      <c r="B1492" s="149"/>
      <c r="C1492" s="149"/>
      <c r="D1492" s="149"/>
    </row>
    <row r="1493" spans="1:4" ht="12.75" customHeight="1" x14ac:dyDescent="0.2">
      <c r="A1493" s="149"/>
      <c r="B1493" s="149"/>
      <c r="C1493" s="149"/>
      <c r="D1493" s="149"/>
    </row>
    <row r="1494" spans="1:4" ht="12.75" customHeight="1" x14ac:dyDescent="0.2">
      <c r="A1494" s="149"/>
      <c r="B1494" s="149"/>
      <c r="C1494" s="149"/>
      <c r="D1494" s="149"/>
    </row>
    <row r="1495" spans="1:4" ht="12.75" customHeight="1" x14ac:dyDescent="0.2">
      <c r="A1495" s="149"/>
      <c r="B1495" s="149"/>
      <c r="C1495" s="149"/>
      <c r="D1495" s="149"/>
    </row>
    <row r="1496" spans="1:4" ht="12.75" customHeight="1" x14ac:dyDescent="0.2">
      <c r="A1496" s="149"/>
      <c r="B1496" s="149"/>
      <c r="C1496" s="149"/>
      <c r="D1496" s="149"/>
    </row>
    <row r="1497" spans="1:4" ht="12.75" customHeight="1" x14ac:dyDescent="0.2">
      <c r="A1497" s="149"/>
      <c r="B1497" s="149"/>
      <c r="C1497" s="149"/>
      <c r="D1497" s="149"/>
    </row>
    <row r="1498" spans="1:4" ht="12.75" customHeight="1" x14ac:dyDescent="0.2">
      <c r="A1498" s="149"/>
      <c r="B1498" s="149"/>
      <c r="C1498" s="149"/>
      <c r="D1498" s="149"/>
    </row>
    <row r="1499" spans="1:4" ht="12.75" customHeight="1" x14ac:dyDescent="0.2">
      <c r="A1499" s="149"/>
      <c r="B1499" s="149"/>
      <c r="C1499" s="149"/>
      <c r="D1499" s="149"/>
    </row>
    <row r="1500" spans="1:4" ht="12.75" customHeight="1" x14ac:dyDescent="0.2">
      <c r="A1500" s="149"/>
      <c r="B1500" s="149"/>
      <c r="C1500" s="149"/>
      <c r="D1500" s="149"/>
    </row>
    <row r="1501" spans="1:4" ht="12.75" customHeight="1" x14ac:dyDescent="0.2">
      <c r="A1501" s="149"/>
      <c r="B1501" s="149"/>
      <c r="C1501" s="149"/>
      <c r="D1501" s="149"/>
    </row>
    <row r="1502" spans="1:4" ht="12.75" customHeight="1" x14ac:dyDescent="0.2">
      <c r="A1502" s="149"/>
      <c r="B1502" s="149"/>
      <c r="C1502" s="149"/>
      <c r="D1502" s="149"/>
    </row>
    <row r="1503" spans="1:4" ht="12.75" customHeight="1" x14ac:dyDescent="0.2">
      <c r="A1503" s="149"/>
      <c r="B1503" s="149"/>
      <c r="C1503" s="149"/>
      <c r="D1503" s="149"/>
    </row>
    <row r="1504" spans="1:4" ht="12.75" customHeight="1" x14ac:dyDescent="0.2">
      <c r="A1504" s="149"/>
      <c r="B1504" s="149"/>
      <c r="C1504" s="149"/>
      <c r="D1504" s="149"/>
    </row>
    <row r="1505" spans="1:4" ht="12.75" customHeight="1" x14ac:dyDescent="0.2">
      <c r="A1505" s="149"/>
      <c r="B1505" s="149"/>
      <c r="C1505" s="149"/>
      <c r="D1505" s="149"/>
    </row>
    <row r="1506" spans="1:4" ht="12.75" customHeight="1" x14ac:dyDescent="0.2">
      <c r="A1506" s="149"/>
      <c r="B1506" s="149"/>
      <c r="C1506" s="149"/>
      <c r="D1506" s="149"/>
    </row>
    <row r="1507" spans="1:4" ht="12.75" customHeight="1" x14ac:dyDescent="0.2">
      <c r="A1507" s="149"/>
      <c r="B1507" s="149"/>
      <c r="C1507" s="149"/>
      <c r="D1507" s="149"/>
    </row>
    <row r="1508" spans="1:4" ht="12.75" customHeight="1" x14ac:dyDescent="0.2">
      <c r="A1508" s="149"/>
      <c r="B1508" s="149"/>
      <c r="C1508" s="149"/>
      <c r="D1508" s="149"/>
    </row>
    <row r="1509" spans="1:4" ht="12.75" customHeight="1" x14ac:dyDescent="0.2">
      <c r="A1509" s="149"/>
      <c r="B1509" s="149"/>
      <c r="C1509" s="149"/>
      <c r="D1509" s="149"/>
    </row>
    <row r="1510" spans="1:4" ht="12.75" customHeight="1" x14ac:dyDescent="0.2">
      <c r="A1510" s="149"/>
      <c r="B1510" s="149"/>
      <c r="C1510" s="149"/>
      <c r="D1510" s="149"/>
    </row>
    <row r="1511" spans="1:4" ht="12.75" customHeight="1" x14ac:dyDescent="0.2">
      <c r="A1511" s="149"/>
      <c r="B1511" s="149"/>
      <c r="C1511" s="149"/>
      <c r="D1511" s="149"/>
    </row>
    <row r="1512" spans="1:4" ht="12.75" customHeight="1" x14ac:dyDescent="0.2">
      <c r="A1512" s="149"/>
      <c r="B1512" s="149"/>
      <c r="C1512" s="149"/>
      <c r="D1512" s="149"/>
    </row>
    <row r="1513" spans="1:4" ht="12.75" customHeight="1" x14ac:dyDescent="0.2">
      <c r="A1513" s="149"/>
      <c r="B1513" s="149"/>
      <c r="C1513" s="149"/>
      <c r="D1513" s="149"/>
    </row>
    <row r="1514" spans="1:4" ht="12.75" customHeight="1" x14ac:dyDescent="0.2">
      <c r="A1514" s="149"/>
      <c r="B1514" s="149"/>
      <c r="C1514" s="149"/>
      <c r="D1514" s="149"/>
    </row>
    <row r="1515" spans="1:4" ht="12.75" customHeight="1" x14ac:dyDescent="0.2">
      <c r="A1515" s="149"/>
      <c r="B1515" s="149"/>
      <c r="C1515" s="149"/>
      <c r="D1515" s="149"/>
    </row>
    <row r="1516" spans="1:4" ht="12.75" customHeight="1" x14ac:dyDescent="0.2">
      <c r="A1516" s="149"/>
      <c r="B1516" s="149"/>
      <c r="C1516" s="149"/>
      <c r="D1516" s="149"/>
    </row>
    <row r="1517" spans="1:4" ht="12.75" customHeight="1" x14ac:dyDescent="0.2">
      <c r="A1517" s="149"/>
      <c r="B1517" s="149"/>
      <c r="C1517" s="149"/>
      <c r="D1517" s="149"/>
    </row>
    <row r="1518" spans="1:4" ht="12.75" customHeight="1" x14ac:dyDescent="0.2">
      <c r="A1518" s="149"/>
      <c r="B1518" s="149"/>
      <c r="C1518" s="149"/>
      <c r="D1518" s="149"/>
    </row>
    <row r="1519" spans="1:4" ht="12.75" customHeight="1" x14ac:dyDescent="0.2">
      <c r="A1519" s="149"/>
      <c r="B1519" s="149"/>
      <c r="C1519" s="149"/>
      <c r="D1519" s="149"/>
    </row>
    <row r="1520" spans="1:4" ht="12.75" customHeight="1" x14ac:dyDescent="0.2">
      <c r="A1520" s="149"/>
      <c r="B1520" s="149"/>
      <c r="C1520" s="149"/>
      <c r="D1520" s="149"/>
    </row>
    <row r="1521" spans="1:4" ht="12.75" customHeight="1" x14ac:dyDescent="0.2">
      <c r="A1521" s="149"/>
      <c r="B1521" s="149"/>
      <c r="C1521" s="149"/>
      <c r="D1521" s="149"/>
    </row>
    <row r="1522" spans="1:4" ht="12.75" customHeight="1" x14ac:dyDescent="0.2">
      <c r="A1522" s="149"/>
      <c r="B1522" s="149"/>
      <c r="C1522" s="149"/>
      <c r="D1522" s="149"/>
    </row>
    <row r="1523" spans="1:4" ht="12.75" customHeight="1" x14ac:dyDescent="0.2">
      <c r="A1523" s="149"/>
      <c r="B1523" s="149"/>
      <c r="C1523" s="149"/>
      <c r="D1523" s="149"/>
    </row>
    <row r="1524" spans="1:4" ht="12.75" customHeight="1" x14ac:dyDescent="0.2">
      <c r="A1524" s="149"/>
      <c r="B1524" s="149"/>
      <c r="C1524" s="149"/>
      <c r="D1524" s="149"/>
    </row>
    <row r="1525" spans="1:4" ht="12.75" customHeight="1" x14ac:dyDescent="0.2">
      <c r="A1525" s="149"/>
      <c r="B1525" s="149"/>
      <c r="C1525" s="149"/>
      <c r="D1525" s="149"/>
    </row>
    <row r="1526" spans="1:4" ht="12.75" customHeight="1" x14ac:dyDescent="0.2">
      <c r="A1526" s="149"/>
      <c r="B1526" s="149"/>
      <c r="C1526" s="149"/>
      <c r="D1526" s="149"/>
    </row>
    <row r="1527" spans="1:4" ht="12.75" customHeight="1" x14ac:dyDescent="0.2">
      <c r="A1527" s="149"/>
      <c r="B1527" s="149"/>
      <c r="C1527" s="149"/>
      <c r="D1527" s="149"/>
    </row>
    <row r="1528" spans="1:4" ht="12.75" customHeight="1" x14ac:dyDescent="0.2">
      <c r="A1528" s="149"/>
      <c r="B1528" s="149"/>
      <c r="C1528" s="149"/>
      <c r="D1528" s="149"/>
    </row>
    <row r="1529" spans="1:4" ht="12.75" customHeight="1" x14ac:dyDescent="0.2">
      <c r="A1529" s="149"/>
      <c r="B1529" s="149"/>
      <c r="C1529" s="149"/>
      <c r="D1529" s="149"/>
    </row>
    <row r="1530" spans="1:4" ht="12.75" customHeight="1" x14ac:dyDescent="0.2">
      <c r="A1530" s="149"/>
      <c r="B1530" s="149"/>
      <c r="C1530" s="149"/>
      <c r="D1530" s="149"/>
    </row>
    <row r="1531" spans="1:4" ht="12.75" customHeight="1" x14ac:dyDescent="0.2">
      <c r="A1531" s="149"/>
      <c r="B1531" s="149"/>
      <c r="C1531" s="149"/>
      <c r="D1531" s="149"/>
    </row>
    <row r="1532" spans="1:4" ht="12.75" customHeight="1" x14ac:dyDescent="0.2">
      <c r="A1532" s="149"/>
      <c r="B1532" s="149"/>
      <c r="C1532" s="149"/>
      <c r="D1532" s="149"/>
    </row>
    <row r="1533" spans="1:4" ht="12.75" customHeight="1" x14ac:dyDescent="0.2">
      <c r="A1533" s="149"/>
      <c r="B1533" s="149"/>
      <c r="C1533" s="149"/>
      <c r="D1533" s="149"/>
    </row>
    <row r="1534" spans="1:4" ht="12.75" customHeight="1" x14ac:dyDescent="0.2">
      <c r="A1534" s="149"/>
      <c r="B1534" s="149"/>
      <c r="C1534" s="149"/>
      <c r="D1534" s="149"/>
    </row>
    <row r="1535" spans="1:4" ht="12.75" customHeight="1" x14ac:dyDescent="0.2">
      <c r="A1535" s="149"/>
      <c r="B1535" s="149"/>
      <c r="C1535" s="149"/>
      <c r="D1535" s="149"/>
    </row>
    <row r="1536" spans="1:4" ht="12.75" customHeight="1" x14ac:dyDescent="0.2">
      <c r="A1536" s="149"/>
      <c r="B1536" s="149"/>
      <c r="C1536" s="149"/>
      <c r="D1536" s="149"/>
    </row>
    <row r="1537" spans="1:4" ht="12.75" customHeight="1" x14ac:dyDescent="0.2">
      <c r="A1537" s="149"/>
      <c r="B1537" s="149"/>
      <c r="C1537" s="149"/>
      <c r="D1537" s="149"/>
    </row>
    <row r="1538" spans="1:4" ht="12.75" customHeight="1" x14ac:dyDescent="0.2">
      <c r="A1538" s="149"/>
      <c r="B1538" s="149"/>
      <c r="C1538" s="149"/>
      <c r="D1538" s="149"/>
    </row>
    <row r="1539" spans="1:4" ht="12.75" customHeight="1" x14ac:dyDescent="0.2">
      <c r="A1539" s="149"/>
      <c r="B1539" s="149"/>
      <c r="C1539" s="149"/>
      <c r="D1539" s="149"/>
    </row>
    <row r="1540" spans="1:4" ht="12.75" customHeight="1" x14ac:dyDescent="0.2">
      <c r="A1540" s="149"/>
      <c r="B1540" s="149"/>
      <c r="C1540" s="149"/>
      <c r="D1540" s="149"/>
    </row>
    <row r="1541" spans="1:4" ht="12.75" customHeight="1" x14ac:dyDescent="0.2">
      <c r="A1541" s="149"/>
      <c r="B1541" s="149"/>
      <c r="C1541" s="149"/>
      <c r="D1541" s="149"/>
    </row>
    <row r="1542" spans="1:4" ht="12.75" customHeight="1" x14ac:dyDescent="0.2">
      <c r="A1542" s="149"/>
      <c r="B1542" s="149"/>
      <c r="C1542" s="149"/>
      <c r="D1542" s="149"/>
    </row>
    <row r="1543" spans="1:4" ht="12.75" customHeight="1" x14ac:dyDescent="0.2">
      <c r="A1543" s="149"/>
      <c r="B1543" s="149"/>
      <c r="C1543" s="149"/>
      <c r="D1543" s="149"/>
    </row>
    <row r="1544" spans="1:4" ht="12.75" customHeight="1" x14ac:dyDescent="0.2">
      <c r="A1544" s="149"/>
      <c r="B1544" s="149"/>
      <c r="C1544" s="149"/>
      <c r="D1544" s="149"/>
    </row>
    <row r="1545" spans="1:4" ht="12.75" customHeight="1" x14ac:dyDescent="0.2">
      <c r="A1545" s="149"/>
      <c r="B1545" s="149"/>
      <c r="C1545" s="149"/>
      <c r="D1545" s="149"/>
    </row>
    <row r="1546" spans="1:4" ht="12.75" customHeight="1" x14ac:dyDescent="0.2">
      <c r="A1546" s="149"/>
      <c r="B1546" s="149"/>
      <c r="C1546" s="149"/>
      <c r="D1546" s="149"/>
    </row>
    <row r="1547" spans="1:4" ht="12.75" customHeight="1" x14ac:dyDescent="0.2">
      <c r="A1547" s="149"/>
      <c r="B1547" s="149"/>
      <c r="C1547" s="149"/>
      <c r="D1547" s="149"/>
    </row>
    <row r="1548" spans="1:4" ht="12.75" customHeight="1" x14ac:dyDescent="0.2">
      <c r="A1548" s="149"/>
      <c r="B1548" s="149"/>
      <c r="C1548" s="149"/>
      <c r="D1548" s="149"/>
    </row>
    <row r="1549" spans="1:4" ht="12.75" customHeight="1" x14ac:dyDescent="0.2">
      <c r="A1549" s="149"/>
      <c r="B1549" s="149"/>
      <c r="C1549" s="149"/>
      <c r="D1549" s="149"/>
    </row>
    <row r="1550" spans="1:4" ht="12.75" customHeight="1" x14ac:dyDescent="0.2">
      <c r="A1550" s="149"/>
      <c r="B1550" s="149"/>
      <c r="C1550" s="149"/>
      <c r="D1550" s="149"/>
    </row>
    <row r="1551" spans="1:4" ht="12.75" customHeight="1" x14ac:dyDescent="0.2">
      <c r="A1551" s="149"/>
      <c r="B1551" s="149"/>
      <c r="C1551" s="149"/>
      <c r="D1551" s="149"/>
    </row>
    <row r="1552" spans="1:4" ht="12.75" customHeight="1" x14ac:dyDescent="0.2">
      <c r="A1552" s="149"/>
      <c r="B1552" s="149"/>
      <c r="C1552" s="149"/>
      <c r="D1552" s="149"/>
    </row>
    <row r="1553" spans="1:4" ht="12.75" customHeight="1" x14ac:dyDescent="0.2">
      <c r="A1553" s="149"/>
      <c r="B1553" s="149"/>
      <c r="C1553" s="149"/>
      <c r="D1553" s="149"/>
    </row>
    <row r="1554" spans="1:4" ht="12.75" customHeight="1" x14ac:dyDescent="0.2">
      <c r="A1554" s="149"/>
      <c r="B1554" s="149"/>
      <c r="C1554" s="149"/>
      <c r="D1554" s="149"/>
    </row>
    <row r="1555" spans="1:4" ht="12.75" customHeight="1" x14ac:dyDescent="0.2">
      <c r="A1555" s="149"/>
      <c r="B1555" s="149"/>
      <c r="C1555" s="149"/>
      <c r="D1555" s="149"/>
    </row>
    <row r="1556" spans="1:4" ht="12.75" customHeight="1" x14ac:dyDescent="0.2">
      <c r="A1556" s="149"/>
      <c r="B1556" s="149"/>
      <c r="C1556" s="149"/>
      <c r="D1556" s="149"/>
    </row>
    <row r="1557" spans="1:4" ht="12.75" customHeight="1" x14ac:dyDescent="0.2">
      <c r="A1557" s="149"/>
      <c r="B1557" s="149"/>
      <c r="C1557" s="149"/>
      <c r="D1557" s="149"/>
    </row>
    <row r="1558" spans="1:4" ht="12.75" customHeight="1" x14ac:dyDescent="0.2">
      <c r="A1558" s="149"/>
      <c r="B1558" s="149"/>
      <c r="C1558" s="149"/>
      <c r="D1558" s="149"/>
    </row>
    <row r="1559" spans="1:4" ht="12.75" customHeight="1" x14ac:dyDescent="0.2">
      <c r="A1559" s="149"/>
      <c r="B1559" s="149"/>
      <c r="C1559" s="149"/>
      <c r="D1559" s="149"/>
    </row>
    <row r="1560" spans="1:4" ht="12.75" customHeight="1" x14ac:dyDescent="0.2">
      <c r="A1560" s="149"/>
      <c r="B1560" s="149"/>
      <c r="C1560" s="149"/>
      <c r="D1560" s="149"/>
    </row>
    <row r="1561" spans="1:4" ht="12.75" customHeight="1" x14ac:dyDescent="0.2">
      <c r="A1561" s="149"/>
      <c r="B1561" s="149"/>
      <c r="C1561" s="149"/>
      <c r="D1561" s="149"/>
    </row>
    <row r="1562" spans="1:4" ht="12.75" customHeight="1" x14ac:dyDescent="0.2">
      <c r="A1562" s="149"/>
      <c r="B1562" s="149"/>
      <c r="C1562" s="149"/>
      <c r="D1562" s="149"/>
    </row>
    <row r="1563" spans="1:4" ht="12.75" customHeight="1" x14ac:dyDescent="0.2">
      <c r="A1563" s="149"/>
      <c r="B1563" s="149"/>
      <c r="C1563" s="149"/>
      <c r="D1563" s="149"/>
    </row>
    <row r="1564" spans="1:4" ht="12.75" customHeight="1" x14ac:dyDescent="0.2">
      <c r="A1564" s="149"/>
      <c r="B1564" s="149"/>
      <c r="C1564" s="149"/>
      <c r="D1564" s="149"/>
    </row>
    <row r="1565" spans="1:4" ht="12.75" customHeight="1" x14ac:dyDescent="0.2">
      <c r="A1565" s="149"/>
      <c r="B1565" s="149"/>
      <c r="C1565" s="149"/>
      <c r="D1565" s="149"/>
    </row>
    <row r="1566" spans="1:4" ht="12.75" customHeight="1" x14ac:dyDescent="0.2">
      <c r="A1566" s="149"/>
      <c r="B1566" s="149"/>
      <c r="C1566" s="149"/>
      <c r="D1566" s="149"/>
    </row>
    <row r="1567" spans="1:4" ht="12.75" customHeight="1" x14ac:dyDescent="0.2">
      <c r="A1567" s="149"/>
      <c r="B1567" s="149"/>
      <c r="C1567" s="149"/>
      <c r="D1567" s="149"/>
    </row>
    <row r="1568" spans="1:4" ht="12.75" customHeight="1" x14ac:dyDescent="0.2">
      <c r="A1568" s="149"/>
      <c r="B1568" s="149"/>
      <c r="C1568" s="149"/>
      <c r="D1568" s="149"/>
    </row>
    <row r="1569" spans="1:4" ht="12.75" customHeight="1" x14ac:dyDescent="0.2">
      <c r="A1569" s="149"/>
      <c r="B1569" s="149"/>
      <c r="C1569" s="149"/>
      <c r="D1569" s="149"/>
    </row>
    <row r="1570" spans="1:4" ht="12.75" customHeight="1" x14ac:dyDescent="0.2">
      <c r="A1570" s="149"/>
      <c r="B1570" s="149"/>
      <c r="C1570" s="149"/>
      <c r="D1570" s="149"/>
    </row>
    <row r="1571" spans="1:4" ht="12.75" customHeight="1" x14ac:dyDescent="0.2">
      <c r="A1571" s="149"/>
      <c r="B1571" s="149"/>
      <c r="C1571" s="149"/>
      <c r="D1571" s="149"/>
    </row>
    <row r="1572" spans="1:4" ht="12.75" customHeight="1" x14ac:dyDescent="0.2">
      <c r="A1572" s="149"/>
      <c r="B1572" s="149"/>
      <c r="C1572" s="149"/>
      <c r="D1572" s="149"/>
    </row>
    <row r="1573" spans="1:4" ht="12.75" customHeight="1" x14ac:dyDescent="0.2">
      <c r="A1573" s="149"/>
      <c r="B1573" s="149"/>
      <c r="C1573" s="149"/>
      <c r="D1573" s="149"/>
    </row>
    <row r="1574" spans="1:4" ht="12.75" customHeight="1" x14ac:dyDescent="0.2">
      <c r="A1574" s="149"/>
      <c r="B1574" s="149"/>
      <c r="C1574" s="149"/>
      <c r="D1574" s="149"/>
    </row>
    <row r="1575" spans="1:4" ht="12.75" customHeight="1" x14ac:dyDescent="0.2">
      <c r="A1575" s="149"/>
      <c r="B1575" s="149"/>
      <c r="C1575" s="149"/>
      <c r="D1575" s="149"/>
    </row>
    <row r="1576" spans="1:4" ht="12.75" customHeight="1" x14ac:dyDescent="0.2">
      <c r="A1576" s="149"/>
      <c r="B1576" s="149"/>
      <c r="C1576" s="149"/>
      <c r="D1576" s="149"/>
    </row>
    <row r="1577" spans="1:4" ht="12.75" customHeight="1" x14ac:dyDescent="0.2">
      <c r="A1577" s="149"/>
      <c r="B1577" s="149"/>
      <c r="C1577" s="149"/>
      <c r="D1577" s="149"/>
    </row>
    <row r="1578" spans="1:4" ht="12.75" customHeight="1" x14ac:dyDescent="0.2">
      <c r="A1578" s="149"/>
      <c r="B1578" s="149"/>
      <c r="C1578" s="149"/>
      <c r="D1578" s="149"/>
    </row>
    <row r="1579" spans="1:4" ht="12.75" customHeight="1" x14ac:dyDescent="0.2">
      <c r="A1579" s="149"/>
      <c r="B1579" s="149"/>
      <c r="C1579" s="149"/>
      <c r="D1579" s="149"/>
    </row>
    <row r="1580" spans="1:4" ht="12.75" customHeight="1" x14ac:dyDescent="0.2">
      <c r="A1580" s="149"/>
      <c r="B1580" s="149"/>
      <c r="C1580" s="149"/>
      <c r="D1580" s="149"/>
    </row>
    <row r="1581" spans="1:4" ht="12.75" customHeight="1" x14ac:dyDescent="0.2">
      <c r="A1581" s="149"/>
      <c r="B1581" s="149"/>
      <c r="C1581" s="149"/>
      <c r="D1581" s="149"/>
    </row>
    <row r="1582" spans="1:4" ht="12.75" customHeight="1" x14ac:dyDescent="0.2">
      <c r="A1582" s="149"/>
      <c r="B1582" s="149"/>
      <c r="C1582" s="149"/>
      <c r="D1582" s="149"/>
    </row>
    <row r="1583" spans="1:4" ht="12.75" customHeight="1" x14ac:dyDescent="0.2">
      <c r="A1583" s="149"/>
      <c r="B1583" s="149"/>
      <c r="C1583" s="149"/>
      <c r="D1583" s="149"/>
    </row>
    <row r="1584" spans="1:4" ht="12.75" customHeight="1" x14ac:dyDescent="0.2">
      <c r="A1584" s="149"/>
      <c r="B1584" s="149"/>
      <c r="C1584" s="149"/>
      <c r="D1584" s="149"/>
    </row>
    <row r="1585" spans="1:4" ht="12.75" customHeight="1" x14ac:dyDescent="0.2">
      <c r="A1585" s="149"/>
      <c r="B1585" s="149"/>
      <c r="C1585" s="149"/>
      <c r="D1585" s="149"/>
    </row>
    <row r="1586" spans="1:4" ht="12.75" customHeight="1" x14ac:dyDescent="0.2">
      <c r="A1586" s="149"/>
      <c r="B1586" s="149"/>
      <c r="C1586" s="149"/>
      <c r="D1586" s="149"/>
    </row>
    <row r="1587" spans="1:4" ht="12.75" customHeight="1" x14ac:dyDescent="0.2">
      <c r="A1587" s="149"/>
      <c r="B1587" s="149"/>
      <c r="C1587" s="149"/>
      <c r="D1587" s="149"/>
    </row>
    <row r="1588" spans="1:4" ht="12.75" customHeight="1" x14ac:dyDescent="0.2">
      <c r="A1588" s="149"/>
      <c r="B1588" s="149"/>
      <c r="C1588" s="149"/>
      <c r="D1588" s="149"/>
    </row>
    <row r="1589" spans="1:4" ht="12.75" customHeight="1" x14ac:dyDescent="0.2">
      <c r="A1589" s="149"/>
      <c r="B1589" s="149"/>
      <c r="C1589" s="149"/>
      <c r="D1589" s="149"/>
    </row>
    <row r="1590" spans="1:4" ht="12.75" customHeight="1" x14ac:dyDescent="0.2">
      <c r="A1590" s="149"/>
      <c r="B1590" s="149"/>
      <c r="C1590" s="149"/>
      <c r="D1590" s="149"/>
    </row>
    <row r="1591" spans="1:4" ht="12.75" customHeight="1" x14ac:dyDescent="0.2">
      <c r="A1591" s="149"/>
      <c r="B1591" s="149"/>
      <c r="C1591" s="149"/>
      <c r="D1591" s="149"/>
    </row>
    <row r="1592" spans="1:4" ht="12.75" customHeight="1" x14ac:dyDescent="0.2">
      <c r="A1592" s="149"/>
      <c r="B1592" s="149"/>
      <c r="C1592" s="149"/>
      <c r="D1592" s="149"/>
    </row>
    <row r="1593" spans="1:4" ht="12.75" customHeight="1" x14ac:dyDescent="0.2">
      <c r="A1593" s="149"/>
      <c r="B1593" s="149"/>
      <c r="C1593" s="149"/>
      <c r="D1593" s="149"/>
    </row>
    <row r="1594" spans="1:4" ht="12.75" customHeight="1" x14ac:dyDescent="0.2">
      <c r="A1594" s="149"/>
      <c r="B1594" s="149"/>
      <c r="C1594" s="149"/>
      <c r="D1594" s="149"/>
    </row>
    <row r="1595" spans="1:4" ht="12.75" customHeight="1" x14ac:dyDescent="0.2">
      <c r="A1595" s="149"/>
      <c r="B1595" s="149"/>
      <c r="C1595" s="149"/>
      <c r="D1595" s="149"/>
    </row>
    <row r="1596" spans="1:4" ht="12.75" customHeight="1" x14ac:dyDescent="0.2">
      <c r="A1596" s="149"/>
      <c r="B1596" s="149"/>
      <c r="C1596" s="149"/>
      <c r="D1596" s="149"/>
    </row>
    <row r="1597" spans="1:4" ht="12.75" customHeight="1" x14ac:dyDescent="0.2">
      <c r="A1597" s="149"/>
      <c r="B1597" s="149"/>
      <c r="C1597" s="149"/>
      <c r="D1597" s="149"/>
    </row>
    <row r="1598" spans="1:4" ht="12.75" customHeight="1" x14ac:dyDescent="0.2">
      <c r="A1598" s="149"/>
      <c r="B1598" s="149"/>
      <c r="C1598" s="149"/>
      <c r="D1598" s="149"/>
    </row>
    <row r="1599" spans="1:4" ht="12.75" customHeight="1" x14ac:dyDescent="0.2">
      <c r="A1599" s="149"/>
      <c r="B1599" s="149"/>
      <c r="C1599" s="149"/>
      <c r="D1599" s="149"/>
    </row>
    <row r="2348" spans="1:3" ht="12.75" customHeight="1" x14ac:dyDescent="0.2">
      <c r="A2348" s="141"/>
      <c r="B2348" s="141"/>
      <c r="C2348" s="141"/>
    </row>
  </sheetData>
  <pageMargins left="0.75" right="0.75" top="1" bottom="1" header="0.5" footer="0.5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C20"/>
  <sheetViews>
    <sheetView workbookViewId="0"/>
  </sheetViews>
  <sheetFormatPr defaultRowHeight="11.25" x14ac:dyDescent="0.2"/>
  <cols>
    <col min="1" max="1" width="17.33203125" style="305" customWidth="1"/>
    <col min="2" max="2" width="39.83203125" style="305" customWidth="1"/>
    <col min="3" max="243" width="9.33203125" style="305"/>
    <col min="244" max="244" width="14.33203125" style="305" customWidth="1"/>
    <col min="245" max="245" width="18" style="305" customWidth="1"/>
    <col min="246" max="247" width="10.6640625" style="305" customWidth="1"/>
    <col min="248" max="248" width="12.5" style="305" customWidth="1"/>
    <col min="249" max="249" width="10.6640625" style="305" customWidth="1"/>
    <col min="250" max="250" width="11.6640625" style="305" customWidth="1"/>
    <col min="251" max="251" width="2.33203125" style="305" customWidth="1"/>
    <col min="252" max="499" width="9.33203125" style="305"/>
    <col min="500" max="500" width="14.33203125" style="305" customWidth="1"/>
    <col min="501" max="501" width="18" style="305" customWidth="1"/>
    <col min="502" max="503" width="10.6640625" style="305" customWidth="1"/>
    <col min="504" max="504" width="12.5" style="305" customWidth="1"/>
    <col min="505" max="505" width="10.6640625" style="305" customWidth="1"/>
    <col min="506" max="506" width="11.6640625" style="305" customWidth="1"/>
    <col min="507" max="507" width="2.33203125" style="305" customWidth="1"/>
    <col min="508" max="755" width="9.33203125" style="305"/>
    <col min="756" max="756" width="14.33203125" style="305" customWidth="1"/>
    <col min="757" max="757" width="18" style="305" customWidth="1"/>
    <col min="758" max="759" width="10.6640625" style="305" customWidth="1"/>
    <col min="760" max="760" width="12.5" style="305" customWidth="1"/>
    <col min="761" max="761" width="10.6640625" style="305" customWidth="1"/>
    <col min="762" max="762" width="11.6640625" style="305" customWidth="1"/>
    <col min="763" max="763" width="2.33203125" style="305" customWidth="1"/>
    <col min="764" max="1011" width="9.33203125" style="305"/>
    <col min="1012" max="1012" width="14.33203125" style="305" customWidth="1"/>
    <col min="1013" max="1013" width="18" style="305" customWidth="1"/>
    <col min="1014" max="1015" width="10.6640625" style="305" customWidth="1"/>
    <col min="1016" max="1016" width="12.5" style="305" customWidth="1"/>
    <col min="1017" max="1017" width="10.6640625" style="305" customWidth="1"/>
    <col min="1018" max="1018" width="11.6640625" style="305" customWidth="1"/>
    <col min="1019" max="1019" width="2.33203125" style="305" customWidth="1"/>
    <col min="1020" max="1267" width="9.33203125" style="305"/>
    <col min="1268" max="1268" width="14.33203125" style="305" customWidth="1"/>
    <col min="1269" max="1269" width="18" style="305" customWidth="1"/>
    <col min="1270" max="1271" width="10.6640625" style="305" customWidth="1"/>
    <col min="1272" max="1272" width="12.5" style="305" customWidth="1"/>
    <col min="1273" max="1273" width="10.6640625" style="305" customWidth="1"/>
    <col min="1274" max="1274" width="11.6640625" style="305" customWidth="1"/>
    <col min="1275" max="1275" width="2.33203125" style="305" customWidth="1"/>
    <col min="1276" max="1523" width="9.33203125" style="305"/>
    <col min="1524" max="1524" width="14.33203125" style="305" customWidth="1"/>
    <col min="1525" max="1525" width="18" style="305" customWidth="1"/>
    <col min="1526" max="1527" width="10.6640625" style="305" customWidth="1"/>
    <col min="1528" max="1528" width="12.5" style="305" customWidth="1"/>
    <col min="1529" max="1529" width="10.6640625" style="305" customWidth="1"/>
    <col min="1530" max="1530" width="11.6640625" style="305" customWidth="1"/>
    <col min="1531" max="1531" width="2.33203125" style="305" customWidth="1"/>
    <col min="1532" max="1779" width="9.33203125" style="305"/>
    <col min="1780" max="1780" width="14.33203125" style="305" customWidth="1"/>
    <col min="1781" max="1781" width="18" style="305" customWidth="1"/>
    <col min="1782" max="1783" width="10.6640625" style="305" customWidth="1"/>
    <col min="1784" max="1784" width="12.5" style="305" customWidth="1"/>
    <col min="1785" max="1785" width="10.6640625" style="305" customWidth="1"/>
    <col min="1786" max="1786" width="11.6640625" style="305" customWidth="1"/>
    <col min="1787" max="1787" width="2.33203125" style="305" customWidth="1"/>
    <col min="1788" max="2035" width="9.33203125" style="305"/>
    <col min="2036" max="2036" width="14.33203125" style="305" customWidth="1"/>
    <col min="2037" max="2037" width="18" style="305" customWidth="1"/>
    <col min="2038" max="2039" width="10.6640625" style="305" customWidth="1"/>
    <col min="2040" max="2040" width="12.5" style="305" customWidth="1"/>
    <col min="2041" max="2041" width="10.6640625" style="305" customWidth="1"/>
    <col min="2042" max="2042" width="11.6640625" style="305" customWidth="1"/>
    <col min="2043" max="2043" width="2.33203125" style="305" customWidth="1"/>
    <col min="2044" max="2291" width="9.33203125" style="305"/>
    <col min="2292" max="2292" width="14.33203125" style="305" customWidth="1"/>
    <col min="2293" max="2293" width="18" style="305" customWidth="1"/>
    <col min="2294" max="2295" width="10.6640625" style="305" customWidth="1"/>
    <col min="2296" max="2296" width="12.5" style="305" customWidth="1"/>
    <col min="2297" max="2297" width="10.6640625" style="305" customWidth="1"/>
    <col min="2298" max="2298" width="11.6640625" style="305" customWidth="1"/>
    <col min="2299" max="2299" width="2.33203125" style="305" customWidth="1"/>
    <col min="2300" max="2547" width="9.33203125" style="305"/>
    <col min="2548" max="2548" width="14.33203125" style="305" customWidth="1"/>
    <col min="2549" max="2549" width="18" style="305" customWidth="1"/>
    <col min="2550" max="2551" width="10.6640625" style="305" customWidth="1"/>
    <col min="2552" max="2552" width="12.5" style="305" customWidth="1"/>
    <col min="2553" max="2553" width="10.6640625" style="305" customWidth="1"/>
    <col min="2554" max="2554" width="11.6640625" style="305" customWidth="1"/>
    <col min="2555" max="2555" width="2.33203125" style="305" customWidth="1"/>
    <col min="2556" max="2803" width="9.33203125" style="305"/>
    <col min="2804" max="2804" width="14.33203125" style="305" customWidth="1"/>
    <col min="2805" max="2805" width="18" style="305" customWidth="1"/>
    <col min="2806" max="2807" width="10.6640625" style="305" customWidth="1"/>
    <col min="2808" max="2808" width="12.5" style="305" customWidth="1"/>
    <col min="2809" max="2809" width="10.6640625" style="305" customWidth="1"/>
    <col min="2810" max="2810" width="11.6640625" style="305" customWidth="1"/>
    <col min="2811" max="2811" width="2.33203125" style="305" customWidth="1"/>
    <col min="2812" max="3059" width="9.33203125" style="305"/>
    <col min="3060" max="3060" width="14.33203125" style="305" customWidth="1"/>
    <col min="3061" max="3061" width="18" style="305" customWidth="1"/>
    <col min="3062" max="3063" width="10.6640625" style="305" customWidth="1"/>
    <col min="3064" max="3064" width="12.5" style="305" customWidth="1"/>
    <col min="3065" max="3065" width="10.6640625" style="305" customWidth="1"/>
    <col min="3066" max="3066" width="11.6640625" style="305" customWidth="1"/>
    <col min="3067" max="3067" width="2.33203125" style="305" customWidth="1"/>
    <col min="3068" max="3315" width="9.33203125" style="305"/>
    <col min="3316" max="3316" width="14.33203125" style="305" customWidth="1"/>
    <col min="3317" max="3317" width="18" style="305" customWidth="1"/>
    <col min="3318" max="3319" width="10.6640625" style="305" customWidth="1"/>
    <col min="3320" max="3320" width="12.5" style="305" customWidth="1"/>
    <col min="3321" max="3321" width="10.6640625" style="305" customWidth="1"/>
    <col min="3322" max="3322" width="11.6640625" style="305" customWidth="1"/>
    <col min="3323" max="3323" width="2.33203125" style="305" customWidth="1"/>
    <col min="3324" max="3571" width="9.33203125" style="305"/>
    <col min="3572" max="3572" width="14.33203125" style="305" customWidth="1"/>
    <col min="3573" max="3573" width="18" style="305" customWidth="1"/>
    <col min="3574" max="3575" width="10.6640625" style="305" customWidth="1"/>
    <col min="3576" max="3576" width="12.5" style="305" customWidth="1"/>
    <col min="3577" max="3577" width="10.6640625" style="305" customWidth="1"/>
    <col min="3578" max="3578" width="11.6640625" style="305" customWidth="1"/>
    <col min="3579" max="3579" width="2.33203125" style="305" customWidth="1"/>
    <col min="3580" max="3827" width="9.33203125" style="305"/>
    <col min="3828" max="3828" width="14.33203125" style="305" customWidth="1"/>
    <col min="3829" max="3829" width="18" style="305" customWidth="1"/>
    <col min="3830" max="3831" width="10.6640625" style="305" customWidth="1"/>
    <col min="3832" max="3832" width="12.5" style="305" customWidth="1"/>
    <col min="3833" max="3833" width="10.6640625" style="305" customWidth="1"/>
    <col min="3834" max="3834" width="11.6640625" style="305" customWidth="1"/>
    <col min="3835" max="3835" width="2.33203125" style="305" customWidth="1"/>
    <col min="3836" max="4083" width="9.33203125" style="305"/>
    <col min="4084" max="4084" width="14.33203125" style="305" customWidth="1"/>
    <col min="4085" max="4085" width="18" style="305" customWidth="1"/>
    <col min="4086" max="4087" width="10.6640625" style="305" customWidth="1"/>
    <col min="4088" max="4088" width="12.5" style="305" customWidth="1"/>
    <col min="4089" max="4089" width="10.6640625" style="305" customWidth="1"/>
    <col min="4090" max="4090" width="11.6640625" style="305" customWidth="1"/>
    <col min="4091" max="4091" width="2.33203125" style="305" customWidth="1"/>
    <col min="4092" max="4339" width="9.33203125" style="305"/>
    <col min="4340" max="4340" width="14.33203125" style="305" customWidth="1"/>
    <col min="4341" max="4341" width="18" style="305" customWidth="1"/>
    <col min="4342" max="4343" width="10.6640625" style="305" customWidth="1"/>
    <col min="4344" max="4344" width="12.5" style="305" customWidth="1"/>
    <col min="4345" max="4345" width="10.6640625" style="305" customWidth="1"/>
    <col min="4346" max="4346" width="11.6640625" style="305" customWidth="1"/>
    <col min="4347" max="4347" width="2.33203125" style="305" customWidth="1"/>
    <col min="4348" max="4595" width="9.33203125" style="305"/>
    <col min="4596" max="4596" width="14.33203125" style="305" customWidth="1"/>
    <col min="4597" max="4597" width="18" style="305" customWidth="1"/>
    <col min="4598" max="4599" width="10.6640625" style="305" customWidth="1"/>
    <col min="4600" max="4600" width="12.5" style="305" customWidth="1"/>
    <col min="4601" max="4601" width="10.6640625" style="305" customWidth="1"/>
    <col min="4602" max="4602" width="11.6640625" style="305" customWidth="1"/>
    <col min="4603" max="4603" width="2.33203125" style="305" customWidth="1"/>
    <col min="4604" max="4851" width="9.33203125" style="305"/>
    <col min="4852" max="4852" width="14.33203125" style="305" customWidth="1"/>
    <col min="4853" max="4853" width="18" style="305" customWidth="1"/>
    <col min="4854" max="4855" width="10.6640625" style="305" customWidth="1"/>
    <col min="4856" max="4856" width="12.5" style="305" customWidth="1"/>
    <col min="4857" max="4857" width="10.6640625" style="305" customWidth="1"/>
    <col min="4858" max="4858" width="11.6640625" style="305" customWidth="1"/>
    <col min="4859" max="4859" width="2.33203125" style="305" customWidth="1"/>
    <col min="4860" max="5107" width="9.33203125" style="305"/>
    <col min="5108" max="5108" width="14.33203125" style="305" customWidth="1"/>
    <col min="5109" max="5109" width="18" style="305" customWidth="1"/>
    <col min="5110" max="5111" width="10.6640625" style="305" customWidth="1"/>
    <col min="5112" max="5112" width="12.5" style="305" customWidth="1"/>
    <col min="5113" max="5113" width="10.6640625" style="305" customWidth="1"/>
    <col min="5114" max="5114" width="11.6640625" style="305" customWidth="1"/>
    <col min="5115" max="5115" width="2.33203125" style="305" customWidth="1"/>
    <col min="5116" max="5363" width="9.33203125" style="305"/>
    <col min="5364" max="5364" width="14.33203125" style="305" customWidth="1"/>
    <col min="5365" max="5365" width="18" style="305" customWidth="1"/>
    <col min="5366" max="5367" width="10.6640625" style="305" customWidth="1"/>
    <col min="5368" max="5368" width="12.5" style="305" customWidth="1"/>
    <col min="5369" max="5369" width="10.6640625" style="305" customWidth="1"/>
    <col min="5370" max="5370" width="11.6640625" style="305" customWidth="1"/>
    <col min="5371" max="5371" width="2.33203125" style="305" customWidth="1"/>
    <col min="5372" max="5619" width="9.33203125" style="305"/>
    <col min="5620" max="5620" width="14.33203125" style="305" customWidth="1"/>
    <col min="5621" max="5621" width="18" style="305" customWidth="1"/>
    <col min="5622" max="5623" width="10.6640625" style="305" customWidth="1"/>
    <col min="5624" max="5624" width="12.5" style="305" customWidth="1"/>
    <col min="5625" max="5625" width="10.6640625" style="305" customWidth="1"/>
    <col min="5626" max="5626" width="11.6640625" style="305" customWidth="1"/>
    <col min="5627" max="5627" width="2.33203125" style="305" customWidth="1"/>
    <col min="5628" max="5875" width="9.33203125" style="305"/>
    <col min="5876" max="5876" width="14.33203125" style="305" customWidth="1"/>
    <col min="5877" max="5877" width="18" style="305" customWidth="1"/>
    <col min="5878" max="5879" width="10.6640625" style="305" customWidth="1"/>
    <col min="5880" max="5880" width="12.5" style="305" customWidth="1"/>
    <col min="5881" max="5881" width="10.6640625" style="305" customWidth="1"/>
    <col min="5882" max="5882" width="11.6640625" style="305" customWidth="1"/>
    <col min="5883" max="5883" width="2.33203125" style="305" customWidth="1"/>
    <col min="5884" max="6131" width="9.33203125" style="305"/>
    <col min="6132" max="6132" width="14.33203125" style="305" customWidth="1"/>
    <col min="6133" max="6133" width="18" style="305" customWidth="1"/>
    <col min="6134" max="6135" width="10.6640625" style="305" customWidth="1"/>
    <col min="6136" max="6136" width="12.5" style="305" customWidth="1"/>
    <col min="6137" max="6137" width="10.6640625" style="305" customWidth="1"/>
    <col min="6138" max="6138" width="11.6640625" style="305" customWidth="1"/>
    <col min="6139" max="6139" width="2.33203125" style="305" customWidth="1"/>
    <col min="6140" max="6387" width="9.33203125" style="305"/>
    <col min="6388" max="6388" width="14.33203125" style="305" customWidth="1"/>
    <col min="6389" max="6389" width="18" style="305" customWidth="1"/>
    <col min="6390" max="6391" width="10.6640625" style="305" customWidth="1"/>
    <col min="6392" max="6392" width="12.5" style="305" customWidth="1"/>
    <col min="6393" max="6393" width="10.6640625" style="305" customWidth="1"/>
    <col min="6394" max="6394" width="11.6640625" style="305" customWidth="1"/>
    <col min="6395" max="6395" width="2.33203125" style="305" customWidth="1"/>
    <col min="6396" max="6643" width="9.33203125" style="305"/>
    <col min="6644" max="6644" width="14.33203125" style="305" customWidth="1"/>
    <col min="6645" max="6645" width="18" style="305" customWidth="1"/>
    <col min="6646" max="6647" width="10.6640625" style="305" customWidth="1"/>
    <col min="6648" max="6648" width="12.5" style="305" customWidth="1"/>
    <col min="6649" max="6649" width="10.6640625" style="305" customWidth="1"/>
    <col min="6650" max="6650" width="11.6640625" style="305" customWidth="1"/>
    <col min="6651" max="6651" width="2.33203125" style="305" customWidth="1"/>
    <col min="6652" max="6899" width="9.33203125" style="305"/>
    <col min="6900" max="6900" width="14.33203125" style="305" customWidth="1"/>
    <col min="6901" max="6901" width="18" style="305" customWidth="1"/>
    <col min="6902" max="6903" width="10.6640625" style="305" customWidth="1"/>
    <col min="6904" max="6904" width="12.5" style="305" customWidth="1"/>
    <col min="6905" max="6905" width="10.6640625" style="305" customWidth="1"/>
    <col min="6906" max="6906" width="11.6640625" style="305" customWidth="1"/>
    <col min="6907" max="6907" width="2.33203125" style="305" customWidth="1"/>
    <col min="6908" max="7155" width="9.33203125" style="305"/>
    <col min="7156" max="7156" width="14.33203125" style="305" customWidth="1"/>
    <col min="7157" max="7157" width="18" style="305" customWidth="1"/>
    <col min="7158" max="7159" width="10.6640625" style="305" customWidth="1"/>
    <col min="7160" max="7160" width="12.5" style="305" customWidth="1"/>
    <col min="7161" max="7161" width="10.6640625" style="305" customWidth="1"/>
    <col min="7162" max="7162" width="11.6640625" style="305" customWidth="1"/>
    <col min="7163" max="7163" width="2.33203125" style="305" customWidth="1"/>
    <col min="7164" max="7411" width="9.33203125" style="305"/>
    <col min="7412" max="7412" width="14.33203125" style="305" customWidth="1"/>
    <col min="7413" max="7413" width="18" style="305" customWidth="1"/>
    <col min="7414" max="7415" width="10.6640625" style="305" customWidth="1"/>
    <col min="7416" max="7416" width="12.5" style="305" customWidth="1"/>
    <col min="7417" max="7417" width="10.6640625" style="305" customWidth="1"/>
    <col min="7418" max="7418" width="11.6640625" style="305" customWidth="1"/>
    <col min="7419" max="7419" width="2.33203125" style="305" customWidth="1"/>
    <col min="7420" max="7667" width="9.33203125" style="305"/>
    <col min="7668" max="7668" width="14.33203125" style="305" customWidth="1"/>
    <col min="7669" max="7669" width="18" style="305" customWidth="1"/>
    <col min="7670" max="7671" width="10.6640625" style="305" customWidth="1"/>
    <col min="7672" max="7672" width="12.5" style="305" customWidth="1"/>
    <col min="7673" max="7673" width="10.6640625" style="305" customWidth="1"/>
    <col min="7674" max="7674" width="11.6640625" style="305" customWidth="1"/>
    <col min="7675" max="7675" width="2.33203125" style="305" customWidth="1"/>
    <col min="7676" max="7923" width="9.33203125" style="305"/>
    <col min="7924" max="7924" width="14.33203125" style="305" customWidth="1"/>
    <col min="7925" max="7925" width="18" style="305" customWidth="1"/>
    <col min="7926" max="7927" width="10.6640625" style="305" customWidth="1"/>
    <col min="7928" max="7928" width="12.5" style="305" customWidth="1"/>
    <col min="7929" max="7929" width="10.6640625" style="305" customWidth="1"/>
    <col min="7930" max="7930" width="11.6640625" style="305" customWidth="1"/>
    <col min="7931" max="7931" width="2.33203125" style="305" customWidth="1"/>
    <col min="7932" max="8179" width="9.33203125" style="305"/>
    <col min="8180" max="8180" width="14.33203125" style="305" customWidth="1"/>
    <col min="8181" max="8181" width="18" style="305" customWidth="1"/>
    <col min="8182" max="8183" width="10.6640625" style="305" customWidth="1"/>
    <col min="8184" max="8184" width="12.5" style="305" customWidth="1"/>
    <col min="8185" max="8185" width="10.6640625" style="305" customWidth="1"/>
    <col min="8186" max="8186" width="11.6640625" style="305" customWidth="1"/>
    <col min="8187" max="8187" width="2.33203125" style="305" customWidth="1"/>
    <col min="8188" max="8435" width="9.33203125" style="305"/>
    <col min="8436" max="8436" width="14.33203125" style="305" customWidth="1"/>
    <col min="8437" max="8437" width="18" style="305" customWidth="1"/>
    <col min="8438" max="8439" width="10.6640625" style="305" customWidth="1"/>
    <col min="8440" max="8440" width="12.5" style="305" customWidth="1"/>
    <col min="8441" max="8441" width="10.6640625" style="305" customWidth="1"/>
    <col min="8442" max="8442" width="11.6640625" style="305" customWidth="1"/>
    <col min="8443" max="8443" width="2.33203125" style="305" customWidth="1"/>
    <col min="8444" max="8691" width="9.33203125" style="305"/>
    <col min="8692" max="8692" width="14.33203125" style="305" customWidth="1"/>
    <col min="8693" max="8693" width="18" style="305" customWidth="1"/>
    <col min="8694" max="8695" width="10.6640625" style="305" customWidth="1"/>
    <col min="8696" max="8696" width="12.5" style="305" customWidth="1"/>
    <col min="8697" max="8697" width="10.6640625" style="305" customWidth="1"/>
    <col min="8698" max="8698" width="11.6640625" style="305" customWidth="1"/>
    <col min="8699" max="8699" width="2.33203125" style="305" customWidth="1"/>
    <col min="8700" max="8947" width="9.33203125" style="305"/>
    <col min="8948" max="8948" width="14.33203125" style="305" customWidth="1"/>
    <col min="8949" max="8949" width="18" style="305" customWidth="1"/>
    <col min="8950" max="8951" width="10.6640625" style="305" customWidth="1"/>
    <col min="8952" max="8952" width="12.5" style="305" customWidth="1"/>
    <col min="8953" max="8953" width="10.6640625" style="305" customWidth="1"/>
    <col min="8954" max="8954" width="11.6640625" style="305" customWidth="1"/>
    <col min="8955" max="8955" width="2.33203125" style="305" customWidth="1"/>
    <col min="8956" max="9203" width="9.33203125" style="305"/>
    <col min="9204" max="9204" width="14.33203125" style="305" customWidth="1"/>
    <col min="9205" max="9205" width="18" style="305" customWidth="1"/>
    <col min="9206" max="9207" width="10.6640625" style="305" customWidth="1"/>
    <col min="9208" max="9208" width="12.5" style="305" customWidth="1"/>
    <col min="9209" max="9209" width="10.6640625" style="305" customWidth="1"/>
    <col min="9210" max="9210" width="11.6640625" style="305" customWidth="1"/>
    <col min="9211" max="9211" width="2.33203125" style="305" customWidth="1"/>
    <col min="9212" max="9459" width="9.33203125" style="305"/>
    <col min="9460" max="9460" width="14.33203125" style="305" customWidth="1"/>
    <col min="9461" max="9461" width="18" style="305" customWidth="1"/>
    <col min="9462" max="9463" width="10.6640625" style="305" customWidth="1"/>
    <col min="9464" max="9464" width="12.5" style="305" customWidth="1"/>
    <col min="9465" max="9465" width="10.6640625" style="305" customWidth="1"/>
    <col min="9466" max="9466" width="11.6640625" style="305" customWidth="1"/>
    <col min="9467" max="9467" width="2.33203125" style="305" customWidth="1"/>
    <col min="9468" max="9715" width="9.33203125" style="305"/>
    <col min="9716" max="9716" width="14.33203125" style="305" customWidth="1"/>
    <col min="9717" max="9717" width="18" style="305" customWidth="1"/>
    <col min="9718" max="9719" width="10.6640625" style="305" customWidth="1"/>
    <col min="9720" max="9720" width="12.5" style="305" customWidth="1"/>
    <col min="9721" max="9721" width="10.6640625" style="305" customWidth="1"/>
    <col min="9722" max="9722" width="11.6640625" style="305" customWidth="1"/>
    <col min="9723" max="9723" width="2.33203125" style="305" customWidth="1"/>
    <col min="9724" max="9971" width="9.33203125" style="305"/>
    <col min="9972" max="9972" width="14.33203125" style="305" customWidth="1"/>
    <col min="9973" max="9973" width="18" style="305" customWidth="1"/>
    <col min="9974" max="9975" width="10.6640625" style="305" customWidth="1"/>
    <col min="9976" max="9976" width="12.5" style="305" customWidth="1"/>
    <col min="9977" max="9977" width="10.6640625" style="305" customWidth="1"/>
    <col min="9978" max="9978" width="11.6640625" style="305" customWidth="1"/>
    <col min="9979" max="9979" width="2.33203125" style="305" customWidth="1"/>
    <col min="9980" max="10227" width="9.33203125" style="305"/>
    <col min="10228" max="10228" width="14.33203125" style="305" customWidth="1"/>
    <col min="10229" max="10229" width="18" style="305" customWidth="1"/>
    <col min="10230" max="10231" width="10.6640625" style="305" customWidth="1"/>
    <col min="10232" max="10232" width="12.5" style="305" customWidth="1"/>
    <col min="10233" max="10233" width="10.6640625" style="305" customWidth="1"/>
    <col min="10234" max="10234" width="11.6640625" style="305" customWidth="1"/>
    <col min="10235" max="10235" width="2.33203125" style="305" customWidth="1"/>
    <col min="10236" max="10483" width="9.33203125" style="305"/>
    <col min="10484" max="10484" width="14.33203125" style="305" customWidth="1"/>
    <col min="10485" max="10485" width="18" style="305" customWidth="1"/>
    <col min="10486" max="10487" width="10.6640625" style="305" customWidth="1"/>
    <col min="10488" max="10488" width="12.5" style="305" customWidth="1"/>
    <col min="10489" max="10489" width="10.6640625" style="305" customWidth="1"/>
    <col min="10490" max="10490" width="11.6640625" style="305" customWidth="1"/>
    <col min="10491" max="10491" width="2.33203125" style="305" customWidth="1"/>
    <col min="10492" max="10739" width="9.33203125" style="305"/>
    <col min="10740" max="10740" width="14.33203125" style="305" customWidth="1"/>
    <col min="10741" max="10741" width="18" style="305" customWidth="1"/>
    <col min="10742" max="10743" width="10.6640625" style="305" customWidth="1"/>
    <col min="10744" max="10744" width="12.5" style="305" customWidth="1"/>
    <col min="10745" max="10745" width="10.6640625" style="305" customWidth="1"/>
    <col min="10746" max="10746" width="11.6640625" style="305" customWidth="1"/>
    <col min="10747" max="10747" width="2.33203125" style="305" customWidth="1"/>
    <col min="10748" max="10995" width="9.33203125" style="305"/>
    <col min="10996" max="10996" width="14.33203125" style="305" customWidth="1"/>
    <col min="10997" max="10997" width="18" style="305" customWidth="1"/>
    <col min="10998" max="10999" width="10.6640625" style="305" customWidth="1"/>
    <col min="11000" max="11000" width="12.5" style="305" customWidth="1"/>
    <col min="11001" max="11001" width="10.6640625" style="305" customWidth="1"/>
    <col min="11002" max="11002" width="11.6640625" style="305" customWidth="1"/>
    <col min="11003" max="11003" width="2.33203125" style="305" customWidth="1"/>
    <col min="11004" max="11251" width="9.33203125" style="305"/>
    <col min="11252" max="11252" width="14.33203125" style="305" customWidth="1"/>
    <col min="11253" max="11253" width="18" style="305" customWidth="1"/>
    <col min="11254" max="11255" width="10.6640625" style="305" customWidth="1"/>
    <col min="11256" max="11256" width="12.5" style="305" customWidth="1"/>
    <col min="11257" max="11257" width="10.6640625" style="305" customWidth="1"/>
    <col min="11258" max="11258" width="11.6640625" style="305" customWidth="1"/>
    <col min="11259" max="11259" width="2.33203125" style="305" customWidth="1"/>
    <col min="11260" max="11507" width="9.33203125" style="305"/>
    <col min="11508" max="11508" width="14.33203125" style="305" customWidth="1"/>
    <col min="11509" max="11509" width="18" style="305" customWidth="1"/>
    <col min="11510" max="11511" width="10.6640625" style="305" customWidth="1"/>
    <col min="11512" max="11512" width="12.5" style="305" customWidth="1"/>
    <col min="11513" max="11513" width="10.6640625" style="305" customWidth="1"/>
    <col min="11514" max="11514" width="11.6640625" style="305" customWidth="1"/>
    <col min="11515" max="11515" width="2.33203125" style="305" customWidth="1"/>
    <col min="11516" max="11763" width="9.33203125" style="305"/>
    <col min="11764" max="11764" width="14.33203125" style="305" customWidth="1"/>
    <col min="11765" max="11765" width="18" style="305" customWidth="1"/>
    <col min="11766" max="11767" width="10.6640625" style="305" customWidth="1"/>
    <col min="11768" max="11768" width="12.5" style="305" customWidth="1"/>
    <col min="11769" max="11769" width="10.6640625" style="305" customWidth="1"/>
    <col min="11770" max="11770" width="11.6640625" style="305" customWidth="1"/>
    <col min="11771" max="11771" width="2.33203125" style="305" customWidth="1"/>
    <col min="11772" max="12019" width="9.33203125" style="305"/>
    <col min="12020" max="12020" width="14.33203125" style="305" customWidth="1"/>
    <col min="12021" max="12021" width="18" style="305" customWidth="1"/>
    <col min="12022" max="12023" width="10.6640625" style="305" customWidth="1"/>
    <col min="12024" max="12024" width="12.5" style="305" customWidth="1"/>
    <col min="12025" max="12025" width="10.6640625" style="305" customWidth="1"/>
    <col min="12026" max="12026" width="11.6640625" style="305" customWidth="1"/>
    <col min="12027" max="12027" width="2.33203125" style="305" customWidth="1"/>
    <col min="12028" max="12275" width="9.33203125" style="305"/>
    <col min="12276" max="12276" width="14.33203125" style="305" customWidth="1"/>
    <col min="12277" max="12277" width="18" style="305" customWidth="1"/>
    <col min="12278" max="12279" width="10.6640625" style="305" customWidth="1"/>
    <col min="12280" max="12280" width="12.5" style="305" customWidth="1"/>
    <col min="12281" max="12281" width="10.6640625" style="305" customWidth="1"/>
    <col min="12282" max="12282" width="11.6640625" style="305" customWidth="1"/>
    <col min="12283" max="12283" width="2.33203125" style="305" customWidth="1"/>
    <col min="12284" max="12531" width="9.33203125" style="305"/>
    <col min="12532" max="12532" width="14.33203125" style="305" customWidth="1"/>
    <col min="12533" max="12533" width="18" style="305" customWidth="1"/>
    <col min="12534" max="12535" width="10.6640625" style="305" customWidth="1"/>
    <col min="12536" max="12536" width="12.5" style="305" customWidth="1"/>
    <col min="12537" max="12537" width="10.6640625" style="305" customWidth="1"/>
    <col min="12538" max="12538" width="11.6640625" style="305" customWidth="1"/>
    <col min="12539" max="12539" width="2.33203125" style="305" customWidth="1"/>
    <col min="12540" max="12787" width="9.33203125" style="305"/>
    <col min="12788" max="12788" width="14.33203125" style="305" customWidth="1"/>
    <col min="12789" max="12789" width="18" style="305" customWidth="1"/>
    <col min="12790" max="12791" width="10.6640625" style="305" customWidth="1"/>
    <col min="12792" max="12792" width="12.5" style="305" customWidth="1"/>
    <col min="12793" max="12793" width="10.6640625" style="305" customWidth="1"/>
    <col min="12794" max="12794" width="11.6640625" style="305" customWidth="1"/>
    <col min="12795" max="12795" width="2.33203125" style="305" customWidth="1"/>
    <col min="12796" max="13043" width="9.33203125" style="305"/>
    <col min="13044" max="13044" width="14.33203125" style="305" customWidth="1"/>
    <col min="13045" max="13045" width="18" style="305" customWidth="1"/>
    <col min="13046" max="13047" width="10.6640625" style="305" customWidth="1"/>
    <col min="13048" max="13048" width="12.5" style="305" customWidth="1"/>
    <col min="13049" max="13049" width="10.6640625" style="305" customWidth="1"/>
    <col min="13050" max="13050" width="11.6640625" style="305" customWidth="1"/>
    <col min="13051" max="13051" width="2.33203125" style="305" customWidth="1"/>
    <col min="13052" max="13299" width="9.33203125" style="305"/>
    <col min="13300" max="13300" width="14.33203125" style="305" customWidth="1"/>
    <col min="13301" max="13301" width="18" style="305" customWidth="1"/>
    <col min="13302" max="13303" width="10.6640625" style="305" customWidth="1"/>
    <col min="13304" max="13304" width="12.5" style="305" customWidth="1"/>
    <col min="13305" max="13305" width="10.6640625" style="305" customWidth="1"/>
    <col min="13306" max="13306" width="11.6640625" style="305" customWidth="1"/>
    <col min="13307" max="13307" width="2.33203125" style="305" customWidth="1"/>
    <col min="13308" max="13555" width="9.33203125" style="305"/>
    <col min="13556" max="13556" width="14.33203125" style="305" customWidth="1"/>
    <col min="13557" max="13557" width="18" style="305" customWidth="1"/>
    <col min="13558" max="13559" width="10.6640625" style="305" customWidth="1"/>
    <col min="13560" max="13560" width="12.5" style="305" customWidth="1"/>
    <col min="13561" max="13561" width="10.6640625" style="305" customWidth="1"/>
    <col min="13562" max="13562" width="11.6640625" style="305" customWidth="1"/>
    <col min="13563" max="13563" width="2.33203125" style="305" customWidth="1"/>
    <col min="13564" max="13811" width="9.33203125" style="305"/>
    <col min="13812" max="13812" width="14.33203125" style="305" customWidth="1"/>
    <col min="13813" max="13813" width="18" style="305" customWidth="1"/>
    <col min="13814" max="13815" width="10.6640625" style="305" customWidth="1"/>
    <col min="13816" max="13816" width="12.5" style="305" customWidth="1"/>
    <col min="13817" max="13817" width="10.6640625" style="305" customWidth="1"/>
    <col min="13818" max="13818" width="11.6640625" style="305" customWidth="1"/>
    <col min="13819" max="13819" width="2.33203125" style="305" customWidth="1"/>
    <col min="13820" max="14067" width="9.33203125" style="305"/>
    <col min="14068" max="14068" width="14.33203125" style="305" customWidth="1"/>
    <col min="14069" max="14069" width="18" style="305" customWidth="1"/>
    <col min="14070" max="14071" width="10.6640625" style="305" customWidth="1"/>
    <col min="14072" max="14072" width="12.5" style="305" customWidth="1"/>
    <col min="14073" max="14073" width="10.6640625" style="305" customWidth="1"/>
    <col min="14074" max="14074" width="11.6640625" style="305" customWidth="1"/>
    <col min="14075" max="14075" width="2.33203125" style="305" customWidth="1"/>
    <col min="14076" max="14323" width="9.33203125" style="305"/>
    <col min="14324" max="14324" width="14.33203125" style="305" customWidth="1"/>
    <col min="14325" max="14325" width="18" style="305" customWidth="1"/>
    <col min="14326" max="14327" width="10.6640625" style="305" customWidth="1"/>
    <col min="14328" max="14328" width="12.5" style="305" customWidth="1"/>
    <col min="14329" max="14329" width="10.6640625" style="305" customWidth="1"/>
    <col min="14330" max="14330" width="11.6640625" style="305" customWidth="1"/>
    <col min="14331" max="14331" width="2.33203125" style="305" customWidth="1"/>
    <col min="14332" max="14579" width="9.33203125" style="305"/>
    <col min="14580" max="14580" width="14.33203125" style="305" customWidth="1"/>
    <col min="14581" max="14581" width="18" style="305" customWidth="1"/>
    <col min="14582" max="14583" width="10.6640625" style="305" customWidth="1"/>
    <col min="14584" max="14584" width="12.5" style="305" customWidth="1"/>
    <col min="14585" max="14585" width="10.6640625" style="305" customWidth="1"/>
    <col min="14586" max="14586" width="11.6640625" style="305" customWidth="1"/>
    <col min="14587" max="14587" width="2.33203125" style="305" customWidth="1"/>
    <col min="14588" max="14835" width="9.33203125" style="305"/>
    <col min="14836" max="14836" width="14.33203125" style="305" customWidth="1"/>
    <col min="14837" max="14837" width="18" style="305" customWidth="1"/>
    <col min="14838" max="14839" width="10.6640625" style="305" customWidth="1"/>
    <col min="14840" max="14840" width="12.5" style="305" customWidth="1"/>
    <col min="14841" max="14841" width="10.6640625" style="305" customWidth="1"/>
    <col min="14842" max="14842" width="11.6640625" style="305" customWidth="1"/>
    <col min="14843" max="14843" width="2.33203125" style="305" customWidth="1"/>
    <col min="14844" max="15091" width="9.33203125" style="305"/>
    <col min="15092" max="15092" width="14.33203125" style="305" customWidth="1"/>
    <col min="15093" max="15093" width="18" style="305" customWidth="1"/>
    <col min="15094" max="15095" width="10.6640625" style="305" customWidth="1"/>
    <col min="15096" max="15096" width="12.5" style="305" customWidth="1"/>
    <col min="15097" max="15097" width="10.6640625" style="305" customWidth="1"/>
    <col min="15098" max="15098" width="11.6640625" style="305" customWidth="1"/>
    <col min="15099" max="15099" width="2.33203125" style="305" customWidth="1"/>
    <col min="15100" max="15347" width="9.33203125" style="305"/>
    <col min="15348" max="15348" width="14.33203125" style="305" customWidth="1"/>
    <col min="15349" max="15349" width="18" style="305" customWidth="1"/>
    <col min="15350" max="15351" width="10.6640625" style="305" customWidth="1"/>
    <col min="15352" max="15352" width="12.5" style="305" customWidth="1"/>
    <col min="15353" max="15353" width="10.6640625" style="305" customWidth="1"/>
    <col min="15354" max="15354" width="11.6640625" style="305" customWidth="1"/>
    <col min="15355" max="15355" width="2.33203125" style="305" customWidth="1"/>
    <col min="15356" max="15603" width="9.33203125" style="305"/>
    <col min="15604" max="15604" width="14.33203125" style="305" customWidth="1"/>
    <col min="15605" max="15605" width="18" style="305" customWidth="1"/>
    <col min="15606" max="15607" width="10.6640625" style="305" customWidth="1"/>
    <col min="15608" max="15608" width="12.5" style="305" customWidth="1"/>
    <col min="15609" max="15609" width="10.6640625" style="305" customWidth="1"/>
    <col min="15610" max="15610" width="11.6640625" style="305" customWidth="1"/>
    <col min="15611" max="15611" width="2.33203125" style="305" customWidth="1"/>
    <col min="15612" max="15859" width="9.33203125" style="305"/>
    <col min="15860" max="15860" width="14.33203125" style="305" customWidth="1"/>
    <col min="15861" max="15861" width="18" style="305" customWidth="1"/>
    <col min="15862" max="15863" width="10.6640625" style="305" customWidth="1"/>
    <col min="15864" max="15864" width="12.5" style="305" customWidth="1"/>
    <col min="15865" max="15865" width="10.6640625" style="305" customWidth="1"/>
    <col min="15866" max="15866" width="11.6640625" style="305" customWidth="1"/>
    <col min="15867" max="15867" width="2.33203125" style="305" customWidth="1"/>
    <col min="15868" max="16115" width="9.33203125" style="305"/>
    <col min="16116" max="16116" width="14.33203125" style="305" customWidth="1"/>
    <col min="16117" max="16117" width="18" style="305" customWidth="1"/>
    <col min="16118" max="16119" width="10.6640625" style="305" customWidth="1"/>
    <col min="16120" max="16120" width="12.5" style="305" customWidth="1"/>
    <col min="16121" max="16121" width="10.6640625" style="305" customWidth="1"/>
    <col min="16122" max="16122" width="11.6640625" style="305" customWidth="1"/>
    <col min="16123" max="16123" width="2.33203125" style="305" customWidth="1"/>
    <col min="16124" max="16372" width="9.33203125" style="305"/>
    <col min="16373" max="16375" width="10.6640625" style="305" customWidth="1"/>
    <col min="16376" max="16384" width="9.33203125" style="305"/>
  </cols>
  <sheetData>
    <row r="1" spans="1:3" x14ac:dyDescent="0.2">
      <c r="A1" s="359" t="s">
        <v>41</v>
      </c>
      <c r="C1" s="265"/>
    </row>
    <row r="2" spans="1:3" x14ac:dyDescent="0.2">
      <c r="A2" s="265" t="s">
        <v>106</v>
      </c>
      <c r="C2" s="265"/>
    </row>
    <row r="3" spans="1:3" x14ac:dyDescent="0.2">
      <c r="A3" s="307" t="s">
        <v>200</v>
      </c>
      <c r="C3" s="307"/>
    </row>
    <row r="4" spans="1:3" x14ac:dyDescent="0.2">
      <c r="A4" s="308" t="s">
        <v>201</v>
      </c>
      <c r="C4" s="310"/>
    </row>
    <row r="5" spans="1:3" x14ac:dyDescent="0.2">
      <c r="A5" s="336" t="s">
        <v>186</v>
      </c>
      <c r="C5" s="310"/>
    </row>
    <row r="6" spans="1:3" x14ac:dyDescent="0.2">
      <c r="A6" s="309" t="s">
        <v>171</v>
      </c>
      <c r="C6" s="397"/>
    </row>
    <row r="7" spans="1:3" x14ac:dyDescent="0.2">
      <c r="A7" s="310" t="s">
        <v>172</v>
      </c>
      <c r="C7" s="310"/>
    </row>
    <row r="8" spans="1:3" x14ac:dyDescent="0.2">
      <c r="A8" s="265"/>
      <c r="B8" s="341"/>
      <c r="C8" s="265"/>
    </row>
    <row r="9" spans="1:3" s="384" customFormat="1" ht="21.75" x14ac:dyDescent="0.2">
      <c r="A9" s="396" t="s">
        <v>187</v>
      </c>
      <c r="B9" s="382" t="s">
        <v>188</v>
      </c>
    </row>
    <row r="10" spans="1:3" x14ac:dyDescent="0.2">
      <c r="A10" s="385" t="s">
        <v>189</v>
      </c>
      <c r="B10" s="386">
        <v>1009</v>
      </c>
    </row>
    <row r="11" spans="1:3" x14ac:dyDescent="0.2">
      <c r="A11" s="385" t="s">
        <v>190</v>
      </c>
      <c r="B11" s="386">
        <v>557</v>
      </c>
    </row>
    <row r="12" spans="1:3" x14ac:dyDescent="0.2">
      <c r="A12" s="385" t="s">
        <v>191</v>
      </c>
      <c r="B12" s="386">
        <v>1355</v>
      </c>
    </row>
    <row r="13" spans="1:3" x14ac:dyDescent="0.2">
      <c r="A13" s="385" t="s">
        <v>192</v>
      </c>
      <c r="B13" s="386">
        <v>863</v>
      </c>
    </row>
    <row r="14" spans="1:3" x14ac:dyDescent="0.2">
      <c r="A14" s="385" t="s">
        <v>193</v>
      </c>
      <c r="B14" s="386">
        <v>555</v>
      </c>
    </row>
    <row r="15" spans="1:3" x14ac:dyDescent="0.2">
      <c r="A15" s="385" t="s">
        <v>194</v>
      </c>
      <c r="B15" s="386">
        <v>406</v>
      </c>
    </row>
    <row r="16" spans="1:3" x14ac:dyDescent="0.2">
      <c r="A16" s="385" t="s">
        <v>195</v>
      </c>
      <c r="B16" s="386">
        <v>307</v>
      </c>
    </row>
    <row r="17" spans="1:2" x14ac:dyDescent="0.2">
      <c r="A17" s="385" t="s">
        <v>196</v>
      </c>
      <c r="B17" s="386">
        <v>228</v>
      </c>
    </row>
    <row r="18" spans="1:2" x14ac:dyDescent="0.2">
      <c r="A18" s="385" t="s">
        <v>197</v>
      </c>
      <c r="B18" s="386">
        <v>254</v>
      </c>
    </row>
    <row r="19" spans="1:2" x14ac:dyDescent="0.2">
      <c r="A19" s="385" t="s">
        <v>198</v>
      </c>
      <c r="B19" s="386">
        <v>436</v>
      </c>
    </row>
    <row r="20" spans="1:2" x14ac:dyDescent="0.2">
      <c r="A20" s="385" t="s">
        <v>199</v>
      </c>
      <c r="B20" s="386">
        <v>1160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C384"/>
  <sheetViews>
    <sheetView workbookViewId="0"/>
  </sheetViews>
  <sheetFormatPr defaultRowHeight="11.25" x14ac:dyDescent="0.2"/>
  <cols>
    <col min="1" max="1" width="20.5" style="237" customWidth="1"/>
    <col min="2" max="2" width="20.5" style="238" bestFit="1" customWidth="1"/>
    <col min="3" max="3" width="14.83203125" style="238" customWidth="1"/>
    <col min="4" max="16384" width="9.33203125" style="238"/>
  </cols>
  <sheetData>
    <row r="1" spans="1:3" x14ac:dyDescent="0.2">
      <c r="A1" s="263" t="s">
        <v>41</v>
      </c>
    </row>
    <row r="2" spans="1:3" x14ac:dyDescent="0.2">
      <c r="A2" s="265" t="s">
        <v>106</v>
      </c>
    </row>
    <row r="3" spans="1:3" x14ac:dyDescent="0.2">
      <c r="A3" s="266" t="s">
        <v>202</v>
      </c>
    </row>
    <row r="4" spans="1:3" x14ac:dyDescent="0.2">
      <c r="A4" s="375" t="s">
        <v>203</v>
      </c>
    </row>
    <row r="5" spans="1:3" x14ac:dyDescent="0.2">
      <c r="A5" s="398" t="s">
        <v>204</v>
      </c>
      <c r="B5" s="268"/>
      <c r="C5" s="268"/>
    </row>
    <row r="6" spans="1:3" x14ac:dyDescent="0.2">
      <c r="A6" s="376" t="s">
        <v>205</v>
      </c>
    </row>
    <row r="7" spans="1:3" x14ac:dyDescent="0.2">
      <c r="A7" s="244" t="s">
        <v>172</v>
      </c>
    </row>
    <row r="8" spans="1:3" x14ac:dyDescent="0.2">
      <c r="A8" s="244" t="s">
        <v>0</v>
      </c>
    </row>
    <row r="10" spans="1:3" ht="53.25" x14ac:dyDescent="0.2">
      <c r="A10" s="254"/>
      <c r="B10" s="399" t="s">
        <v>203</v>
      </c>
      <c r="C10" s="400" t="s">
        <v>206</v>
      </c>
    </row>
    <row r="11" spans="1:3" ht="14.25" customHeight="1" x14ac:dyDescent="0.2">
      <c r="A11" s="401">
        <v>38718</v>
      </c>
      <c r="B11" s="402">
        <v>115</v>
      </c>
      <c r="C11" s="403">
        <v>5.2168153837081122E-2</v>
      </c>
    </row>
    <row r="12" spans="1:3" ht="11.25" customHeight="1" x14ac:dyDescent="0.2">
      <c r="A12" s="401">
        <v>39083</v>
      </c>
      <c r="B12" s="402">
        <v>153</v>
      </c>
      <c r="C12" s="404">
        <v>6.7045569076655431E-2</v>
      </c>
    </row>
    <row r="13" spans="1:3" ht="11.25" customHeight="1" x14ac:dyDescent="0.2">
      <c r="A13" s="401">
        <v>39448</v>
      </c>
      <c r="B13" s="402">
        <v>201</v>
      </c>
      <c r="C13" s="403">
        <v>8.5433393830943893E-2</v>
      </c>
    </row>
    <row r="14" spans="1:3" ht="11.25" customHeight="1" x14ac:dyDescent="0.2">
      <c r="A14" s="401">
        <v>39814</v>
      </c>
      <c r="B14" s="402">
        <v>112</v>
      </c>
      <c r="C14" s="405">
        <v>4.6943043837258523E-2</v>
      </c>
    </row>
    <row r="15" spans="1:3" x14ac:dyDescent="0.2">
      <c r="A15" s="401">
        <v>40179</v>
      </c>
      <c r="B15" s="402">
        <v>139</v>
      </c>
      <c r="C15" s="405">
        <v>5.8662660161723251E-2</v>
      </c>
    </row>
    <row r="16" spans="1:3" x14ac:dyDescent="0.2">
      <c r="A16" s="401">
        <v>40544</v>
      </c>
      <c r="B16" s="402">
        <v>186</v>
      </c>
      <c r="C16" s="405">
        <v>6.4276261894259251E-2</v>
      </c>
    </row>
    <row r="17" spans="1:3" x14ac:dyDescent="0.2">
      <c r="A17" s="401">
        <v>40909</v>
      </c>
      <c r="B17" s="402">
        <v>274</v>
      </c>
      <c r="C17" s="404">
        <v>0.11429810949258315</v>
      </c>
    </row>
    <row r="24" spans="1:3" x14ac:dyDescent="0.2">
      <c r="A24" s="406"/>
      <c r="B24" s="407"/>
    </row>
    <row r="25" spans="1:3" x14ac:dyDescent="0.2">
      <c r="A25" s="273"/>
    </row>
    <row r="26" spans="1:3" x14ac:dyDescent="0.2">
      <c r="A26" s="273"/>
    </row>
    <row r="27" spans="1:3" x14ac:dyDescent="0.2">
      <c r="B27" s="271"/>
      <c r="C27" s="271"/>
    </row>
    <row r="28" spans="1:3" x14ac:dyDescent="0.2">
      <c r="B28" s="271"/>
      <c r="C28" s="271"/>
    </row>
    <row r="29" spans="1:3" x14ac:dyDescent="0.2">
      <c r="B29" s="271"/>
      <c r="C29" s="271"/>
    </row>
    <row r="30" spans="1:3" x14ac:dyDescent="0.2">
      <c r="A30" s="273"/>
      <c r="B30" s="271"/>
      <c r="C30" s="271"/>
    </row>
    <row r="31" spans="1:3" x14ac:dyDescent="0.2">
      <c r="A31" s="273"/>
      <c r="B31" s="271"/>
      <c r="C31" s="271"/>
    </row>
    <row r="32" spans="1:3" x14ac:dyDescent="0.2">
      <c r="A32" s="273"/>
      <c r="B32" s="271"/>
      <c r="C32" s="271"/>
    </row>
    <row r="33" spans="1:3" x14ac:dyDescent="0.2">
      <c r="A33" s="273"/>
      <c r="B33" s="271"/>
      <c r="C33" s="271"/>
    </row>
    <row r="34" spans="1:3" x14ac:dyDescent="0.2">
      <c r="A34" s="273"/>
      <c r="B34" s="271"/>
      <c r="C34" s="271"/>
    </row>
    <row r="35" spans="1:3" x14ac:dyDescent="0.2">
      <c r="A35" s="273"/>
      <c r="B35" s="271"/>
      <c r="C35" s="271"/>
    </row>
    <row r="36" spans="1:3" x14ac:dyDescent="0.2">
      <c r="A36" s="273"/>
      <c r="B36" s="271"/>
      <c r="C36" s="271"/>
    </row>
    <row r="37" spans="1:3" x14ac:dyDescent="0.2">
      <c r="A37" s="273"/>
      <c r="B37" s="271"/>
      <c r="C37" s="271"/>
    </row>
    <row r="38" spans="1:3" x14ac:dyDescent="0.2">
      <c r="A38" s="273"/>
      <c r="B38" s="271"/>
      <c r="C38" s="271"/>
    </row>
    <row r="39" spans="1:3" x14ac:dyDescent="0.2">
      <c r="A39" s="273"/>
      <c r="B39" s="271"/>
      <c r="C39" s="271"/>
    </row>
    <row r="40" spans="1:3" x14ac:dyDescent="0.2">
      <c r="A40" s="273"/>
      <c r="B40" s="271"/>
      <c r="C40" s="271"/>
    </row>
    <row r="41" spans="1:3" x14ac:dyDescent="0.2">
      <c r="A41" s="273"/>
      <c r="B41" s="271"/>
      <c r="C41" s="271"/>
    </row>
    <row r="42" spans="1:3" x14ac:dyDescent="0.2">
      <c r="A42" s="273"/>
      <c r="B42" s="271"/>
      <c r="C42" s="271"/>
    </row>
    <row r="43" spans="1:3" x14ac:dyDescent="0.2">
      <c r="A43" s="273"/>
      <c r="B43" s="271"/>
      <c r="C43" s="271"/>
    </row>
    <row r="44" spans="1:3" x14ac:dyDescent="0.2">
      <c r="A44" s="273"/>
      <c r="B44" s="271"/>
      <c r="C44" s="271"/>
    </row>
    <row r="45" spans="1:3" x14ac:dyDescent="0.2">
      <c r="A45" s="273"/>
      <c r="B45" s="271"/>
      <c r="C45" s="271"/>
    </row>
    <row r="46" spans="1:3" x14ac:dyDescent="0.2">
      <c r="A46" s="273"/>
      <c r="B46" s="271"/>
      <c r="C46" s="271"/>
    </row>
    <row r="47" spans="1:3" x14ac:dyDescent="0.2">
      <c r="A47" s="273"/>
      <c r="B47" s="271"/>
      <c r="C47" s="271"/>
    </row>
    <row r="48" spans="1:3" x14ac:dyDescent="0.2">
      <c r="A48" s="273"/>
      <c r="B48" s="271"/>
      <c r="C48" s="271"/>
    </row>
    <row r="49" spans="1:3" x14ac:dyDescent="0.2">
      <c r="A49" s="273"/>
      <c r="B49" s="271"/>
      <c r="C49" s="271"/>
    </row>
    <row r="50" spans="1:3" x14ac:dyDescent="0.2">
      <c r="A50" s="273"/>
      <c r="B50" s="271"/>
      <c r="C50" s="271"/>
    </row>
    <row r="51" spans="1:3" x14ac:dyDescent="0.2">
      <c r="A51" s="273"/>
      <c r="B51" s="271"/>
      <c r="C51" s="271"/>
    </row>
    <row r="52" spans="1:3" x14ac:dyDescent="0.2">
      <c r="A52" s="273"/>
      <c r="B52" s="271"/>
      <c r="C52" s="271"/>
    </row>
    <row r="53" spans="1:3" x14ac:dyDescent="0.2">
      <c r="A53" s="273"/>
      <c r="B53" s="271"/>
      <c r="C53" s="271"/>
    </row>
    <row r="54" spans="1:3" x14ac:dyDescent="0.2">
      <c r="A54" s="273"/>
      <c r="B54" s="271"/>
      <c r="C54" s="271"/>
    </row>
    <row r="55" spans="1:3" x14ac:dyDescent="0.2">
      <c r="A55" s="273"/>
      <c r="B55" s="271"/>
      <c r="C55" s="271"/>
    </row>
    <row r="56" spans="1:3" x14ac:dyDescent="0.2">
      <c r="A56" s="273"/>
      <c r="B56" s="271"/>
      <c r="C56" s="271"/>
    </row>
    <row r="57" spans="1:3" x14ac:dyDescent="0.2">
      <c r="A57" s="273"/>
      <c r="B57" s="271"/>
      <c r="C57" s="271"/>
    </row>
    <row r="58" spans="1:3" x14ac:dyDescent="0.2">
      <c r="A58" s="273"/>
      <c r="B58" s="271"/>
      <c r="C58" s="271"/>
    </row>
    <row r="59" spans="1:3" x14ac:dyDescent="0.2">
      <c r="A59" s="273"/>
      <c r="B59" s="271"/>
      <c r="C59" s="271"/>
    </row>
    <row r="60" spans="1:3" x14ac:dyDescent="0.2">
      <c r="A60" s="273"/>
      <c r="B60" s="271"/>
      <c r="C60" s="271"/>
    </row>
    <row r="61" spans="1:3" x14ac:dyDescent="0.2">
      <c r="A61" s="273"/>
      <c r="B61" s="271"/>
      <c r="C61" s="271"/>
    </row>
    <row r="62" spans="1:3" x14ac:dyDescent="0.2">
      <c r="A62" s="273"/>
      <c r="B62" s="271"/>
      <c r="C62" s="271"/>
    </row>
    <row r="63" spans="1:3" x14ac:dyDescent="0.2">
      <c r="A63" s="273"/>
      <c r="B63" s="271"/>
      <c r="C63" s="271"/>
    </row>
    <row r="64" spans="1:3" x14ac:dyDescent="0.2">
      <c r="A64" s="273"/>
      <c r="B64" s="271"/>
      <c r="C64" s="271"/>
    </row>
    <row r="65" spans="1:3" x14ac:dyDescent="0.2">
      <c r="A65" s="273"/>
      <c r="B65" s="271"/>
      <c r="C65" s="271"/>
    </row>
    <row r="66" spans="1:3" x14ac:dyDescent="0.2">
      <c r="A66" s="273"/>
      <c r="B66" s="271"/>
      <c r="C66" s="271"/>
    </row>
    <row r="67" spans="1:3" x14ac:dyDescent="0.2">
      <c r="A67" s="273"/>
      <c r="B67" s="271"/>
      <c r="C67" s="271"/>
    </row>
    <row r="68" spans="1:3" x14ac:dyDescent="0.2">
      <c r="A68" s="273"/>
      <c r="B68" s="271"/>
      <c r="C68" s="271"/>
    </row>
    <row r="69" spans="1:3" x14ac:dyDescent="0.2">
      <c r="A69" s="273"/>
      <c r="B69" s="271"/>
      <c r="C69" s="271"/>
    </row>
    <row r="70" spans="1:3" x14ac:dyDescent="0.2">
      <c r="A70" s="273"/>
      <c r="B70" s="271"/>
      <c r="C70" s="271"/>
    </row>
    <row r="71" spans="1:3" x14ac:dyDescent="0.2">
      <c r="A71" s="273"/>
      <c r="B71" s="271"/>
      <c r="C71" s="271"/>
    </row>
    <row r="72" spans="1:3" x14ac:dyDescent="0.2">
      <c r="A72" s="273"/>
      <c r="B72" s="271"/>
      <c r="C72" s="271"/>
    </row>
    <row r="73" spans="1:3" x14ac:dyDescent="0.2">
      <c r="A73" s="273"/>
      <c r="B73" s="271"/>
      <c r="C73" s="271"/>
    </row>
    <row r="74" spans="1:3" x14ac:dyDescent="0.2">
      <c r="A74" s="273"/>
      <c r="B74" s="271"/>
      <c r="C74" s="271"/>
    </row>
    <row r="75" spans="1:3" x14ac:dyDescent="0.2">
      <c r="A75" s="273"/>
      <c r="B75" s="271"/>
      <c r="C75" s="271"/>
    </row>
    <row r="76" spans="1:3" x14ac:dyDescent="0.2">
      <c r="A76" s="273"/>
      <c r="B76" s="271"/>
      <c r="C76" s="271"/>
    </row>
    <row r="77" spans="1:3" x14ac:dyDescent="0.2">
      <c r="A77" s="273"/>
      <c r="B77" s="271"/>
      <c r="C77" s="271"/>
    </row>
    <row r="78" spans="1:3" x14ac:dyDescent="0.2">
      <c r="A78" s="273"/>
      <c r="B78" s="271"/>
      <c r="C78" s="271"/>
    </row>
    <row r="79" spans="1:3" x14ac:dyDescent="0.2">
      <c r="A79" s="273"/>
      <c r="B79" s="271"/>
      <c r="C79" s="271"/>
    </row>
    <row r="80" spans="1:3" x14ac:dyDescent="0.2">
      <c r="A80" s="273"/>
      <c r="B80" s="271"/>
      <c r="C80" s="271"/>
    </row>
    <row r="81" spans="1:3" x14ac:dyDescent="0.2">
      <c r="A81" s="273"/>
      <c r="B81" s="271"/>
      <c r="C81" s="271"/>
    </row>
    <row r="82" spans="1:3" x14ac:dyDescent="0.2">
      <c r="A82" s="273"/>
      <c r="B82" s="271"/>
      <c r="C82" s="271"/>
    </row>
    <row r="83" spans="1:3" x14ac:dyDescent="0.2">
      <c r="A83" s="273"/>
      <c r="B83" s="271"/>
      <c r="C83" s="271"/>
    </row>
    <row r="84" spans="1:3" x14ac:dyDescent="0.2">
      <c r="A84" s="273"/>
      <c r="B84" s="271"/>
      <c r="C84" s="271"/>
    </row>
    <row r="85" spans="1:3" x14ac:dyDescent="0.2">
      <c r="A85" s="273"/>
      <c r="B85" s="271"/>
      <c r="C85" s="271"/>
    </row>
    <row r="86" spans="1:3" x14ac:dyDescent="0.2">
      <c r="A86" s="273"/>
      <c r="B86" s="271"/>
      <c r="C86" s="271"/>
    </row>
    <row r="87" spans="1:3" x14ac:dyDescent="0.2">
      <c r="A87" s="273"/>
      <c r="B87" s="271"/>
      <c r="C87" s="271"/>
    </row>
    <row r="88" spans="1:3" x14ac:dyDescent="0.2">
      <c r="A88" s="273"/>
      <c r="B88" s="271"/>
      <c r="C88" s="271"/>
    </row>
    <row r="89" spans="1:3" x14ac:dyDescent="0.2">
      <c r="A89" s="274"/>
      <c r="B89" s="271"/>
      <c r="C89" s="271"/>
    </row>
    <row r="90" spans="1:3" x14ac:dyDescent="0.2">
      <c r="A90" s="274"/>
      <c r="B90" s="271"/>
      <c r="C90" s="271"/>
    </row>
    <row r="91" spans="1:3" x14ac:dyDescent="0.2">
      <c r="A91" s="274"/>
      <c r="B91" s="271"/>
      <c r="C91" s="271"/>
    </row>
    <row r="92" spans="1:3" x14ac:dyDescent="0.2">
      <c r="A92" s="274"/>
      <c r="B92" s="271"/>
      <c r="C92" s="271"/>
    </row>
    <row r="93" spans="1:3" x14ac:dyDescent="0.2">
      <c r="A93" s="274"/>
      <c r="B93" s="271"/>
      <c r="C93" s="271"/>
    </row>
    <row r="94" spans="1:3" x14ac:dyDescent="0.2">
      <c r="A94" s="274"/>
      <c r="B94" s="271"/>
      <c r="C94" s="271"/>
    </row>
    <row r="95" spans="1:3" x14ac:dyDescent="0.2">
      <c r="A95" s="274"/>
      <c r="B95" s="271"/>
      <c r="C95" s="271"/>
    </row>
    <row r="96" spans="1:3" x14ac:dyDescent="0.2">
      <c r="A96" s="274"/>
      <c r="B96" s="271"/>
      <c r="C96" s="271"/>
    </row>
    <row r="97" spans="1:3" x14ac:dyDescent="0.2">
      <c r="A97" s="274"/>
      <c r="B97" s="271"/>
      <c r="C97" s="271"/>
    </row>
    <row r="98" spans="1:3" x14ac:dyDescent="0.2">
      <c r="A98" s="274"/>
      <c r="B98" s="271"/>
      <c r="C98" s="271"/>
    </row>
    <row r="99" spans="1:3" x14ac:dyDescent="0.2">
      <c r="A99" s="274"/>
      <c r="B99" s="271"/>
      <c r="C99" s="271"/>
    </row>
    <row r="100" spans="1:3" x14ac:dyDescent="0.2">
      <c r="A100" s="274"/>
      <c r="B100" s="271"/>
      <c r="C100" s="271"/>
    </row>
    <row r="101" spans="1:3" x14ac:dyDescent="0.2">
      <c r="A101" s="274"/>
      <c r="B101" s="271"/>
      <c r="C101" s="271"/>
    </row>
    <row r="102" spans="1:3" x14ac:dyDescent="0.2">
      <c r="A102" s="274"/>
      <c r="B102" s="271"/>
      <c r="C102" s="271"/>
    </row>
    <row r="103" spans="1:3" x14ac:dyDescent="0.2">
      <c r="A103" s="274"/>
      <c r="B103" s="271"/>
      <c r="C103" s="271"/>
    </row>
    <row r="104" spans="1:3" x14ac:dyDescent="0.2">
      <c r="A104" s="274"/>
      <c r="B104" s="271"/>
      <c r="C104" s="271"/>
    </row>
    <row r="105" spans="1:3" x14ac:dyDescent="0.2">
      <c r="A105" s="274"/>
      <c r="B105" s="271"/>
      <c r="C105" s="271"/>
    </row>
    <row r="106" spans="1:3" x14ac:dyDescent="0.2">
      <c r="A106" s="274"/>
      <c r="B106" s="271"/>
      <c r="C106" s="271"/>
    </row>
    <row r="107" spans="1:3" x14ac:dyDescent="0.2">
      <c r="A107" s="274"/>
      <c r="B107" s="271"/>
      <c r="C107" s="271"/>
    </row>
    <row r="108" spans="1:3" x14ac:dyDescent="0.2">
      <c r="A108" s="274"/>
      <c r="B108" s="271"/>
      <c r="C108" s="271"/>
    </row>
    <row r="109" spans="1:3" x14ac:dyDescent="0.2">
      <c r="A109" s="274"/>
      <c r="B109" s="271"/>
      <c r="C109" s="271"/>
    </row>
    <row r="110" spans="1:3" x14ac:dyDescent="0.2">
      <c r="A110" s="274"/>
      <c r="B110" s="271"/>
      <c r="C110" s="271"/>
    </row>
    <row r="111" spans="1:3" x14ac:dyDescent="0.2">
      <c r="A111" s="274"/>
      <c r="B111" s="271"/>
      <c r="C111" s="271"/>
    </row>
    <row r="112" spans="1:3" x14ac:dyDescent="0.2">
      <c r="A112" s="274"/>
    </row>
    <row r="113" spans="1:1" x14ac:dyDescent="0.2">
      <c r="A113" s="274"/>
    </row>
    <row r="114" spans="1:1" x14ac:dyDescent="0.2">
      <c r="A114" s="274"/>
    </row>
    <row r="115" spans="1:1" x14ac:dyDescent="0.2">
      <c r="A115" s="274"/>
    </row>
    <row r="116" spans="1:1" x14ac:dyDescent="0.2">
      <c r="A116" s="274"/>
    </row>
    <row r="117" spans="1:1" x14ac:dyDescent="0.2">
      <c r="A117" s="274"/>
    </row>
    <row r="118" spans="1:1" x14ac:dyDescent="0.2">
      <c r="A118" s="274"/>
    </row>
    <row r="119" spans="1:1" x14ac:dyDescent="0.2">
      <c r="A119" s="274"/>
    </row>
    <row r="120" spans="1:1" x14ac:dyDescent="0.2">
      <c r="A120" s="274"/>
    </row>
    <row r="121" spans="1:1" x14ac:dyDescent="0.2">
      <c r="A121" s="274"/>
    </row>
    <row r="122" spans="1:1" x14ac:dyDescent="0.2">
      <c r="A122" s="274"/>
    </row>
    <row r="123" spans="1:1" x14ac:dyDescent="0.2">
      <c r="A123" s="274"/>
    </row>
    <row r="124" spans="1:1" x14ac:dyDescent="0.2">
      <c r="A124" s="274"/>
    </row>
    <row r="125" spans="1:1" x14ac:dyDescent="0.2">
      <c r="A125" s="274"/>
    </row>
    <row r="126" spans="1:1" x14ac:dyDescent="0.2">
      <c r="A126" s="274"/>
    </row>
    <row r="127" spans="1:1" x14ac:dyDescent="0.2">
      <c r="A127" s="274"/>
    </row>
    <row r="128" spans="1:1" x14ac:dyDescent="0.2">
      <c r="A128" s="274"/>
    </row>
    <row r="129" spans="1:1" x14ac:dyDescent="0.2">
      <c r="A129" s="275"/>
    </row>
    <row r="130" spans="1:1" x14ac:dyDescent="0.2">
      <c r="A130" s="275"/>
    </row>
    <row r="131" spans="1:1" x14ac:dyDescent="0.2">
      <c r="A131" s="275"/>
    </row>
    <row r="132" spans="1:1" x14ac:dyDescent="0.2">
      <c r="A132" s="275"/>
    </row>
    <row r="133" spans="1:1" x14ac:dyDescent="0.2">
      <c r="A133" s="275"/>
    </row>
    <row r="134" spans="1:1" x14ac:dyDescent="0.2">
      <c r="A134" s="275"/>
    </row>
    <row r="135" spans="1:1" x14ac:dyDescent="0.2">
      <c r="A135" s="275"/>
    </row>
    <row r="136" spans="1:1" x14ac:dyDescent="0.2">
      <c r="A136" s="275"/>
    </row>
    <row r="137" spans="1:1" x14ac:dyDescent="0.2">
      <c r="A137" s="275"/>
    </row>
    <row r="138" spans="1:1" x14ac:dyDescent="0.2">
      <c r="A138" s="275"/>
    </row>
    <row r="139" spans="1:1" x14ac:dyDescent="0.2">
      <c r="A139" s="275"/>
    </row>
    <row r="140" spans="1:1" x14ac:dyDescent="0.2">
      <c r="A140" s="275"/>
    </row>
    <row r="141" spans="1:1" x14ac:dyDescent="0.2">
      <c r="A141" s="275"/>
    </row>
    <row r="142" spans="1:1" x14ac:dyDescent="0.2">
      <c r="A142" s="275"/>
    </row>
    <row r="143" spans="1:1" x14ac:dyDescent="0.2">
      <c r="A143" s="275"/>
    </row>
    <row r="144" spans="1:1" x14ac:dyDescent="0.2">
      <c r="A144" s="275"/>
    </row>
    <row r="145" spans="1:1" x14ac:dyDescent="0.2">
      <c r="A145" s="275"/>
    </row>
    <row r="146" spans="1:1" x14ac:dyDescent="0.2">
      <c r="A146" s="275"/>
    </row>
    <row r="147" spans="1:1" x14ac:dyDescent="0.2">
      <c r="A147" s="275"/>
    </row>
    <row r="148" spans="1:1" x14ac:dyDescent="0.2">
      <c r="A148" s="275"/>
    </row>
    <row r="149" spans="1:1" x14ac:dyDescent="0.2">
      <c r="A149" s="275"/>
    </row>
    <row r="150" spans="1:1" x14ac:dyDescent="0.2">
      <c r="A150" s="275"/>
    </row>
    <row r="151" spans="1:1" x14ac:dyDescent="0.2">
      <c r="A151" s="275"/>
    </row>
    <row r="152" spans="1:1" x14ac:dyDescent="0.2">
      <c r="A152" s="275"/>
    </row>
    <row r="153" spans="1:1" x14ac:dyDescent="0.2">
      <c r="A153" s="275"/>
    </row>
    <row r="154" spans="1:1" x14ac:dyDescent="0.2">
      <c r="A154" s="275"/>
    </row>
    <row r="155" spans="1:1" x14ac:dyDescent="0.2">
      <c r="A155" s="275"/>
    </row>
    <row r="156" spans="1:1" x14ac:dyDescent="0.2">
      <c r="A156" s="275"/>
    </row>
    <row r="157" spans="1:1" x14ac:dyDescent="0.2">
      <c r="A157" s="275"/>
    </row>
    <row r="158" spans="1:1" x14ac:dyDescent="0.2">
      <c r="A158" s="275"/>
    </row>
    <row r="159" spans="1:1" x14ac:dyDescent="0.2">
      <c r="A159" s="275"/>
    </row>
    <row r="160" spans="1:1" x14ac:dyDescent="0.2">
      <c r="A160" s="275"/>
    </row>
    <row r="161" spans="1:1" x14ac:dyDescent="0.2">
      <c r="A161" s="275"/>
    </row>
    <row r="162" spans="1:1" x14ac:dyDescent="0.2">
      <c r="A162" s="275"/>
    </row>
    <row r="163" spans="1:1" x14ac:dyDescent="0.2">
      <c r="A163" s="275"/>
    </row>
    <row r="164" spans="1:1" x14ac:dyDescent="0.2">
      <c r="A164" s="275"/>
    </row>
    <row r="165" spans="1:1" x14ac:dyDescent="0.2">
      <c r="A165" s="275"/>
    </row>
    <row r="166" spans="1:1" x14ac:dyDescent="0.2">
      <c r="A166" s="275"/>
    </row>
    <row r="167" spans="1:1" x14ac:dyDescent="0.2">
      <c r="A167" s="275"/>
    </row>
    <row r="168" spans="1:1" x14ac:dyDescent="0.2">
      <c r="A168" s="275"/>
    </row>
    <row r="169" spans="1:1" x14ac:dyDescent="0.2">
      <c r="A169" s="275"/>
    </row>
    <row r="170" spans="1:1" x14ac:dyDescent="0.2">
      <c r="A170" s="275"/>
    </row>
    <row r="171" spans="1:1" x14ac:dyDescent="0.2">
      <c r="A171" s="275"/>
    </row>
    <row r="172" spans="1:1" x14ac:dyDescent="0.2">
      <c r="A172" s="275"/>
    </row>
    <row r="173" spans="1:1" x14ac:dyDescent="0.2">
      <c r="A173" s="275"/>
    </row>
    <row r="174" spans="1:1" x14ac:dyDescent="0.2">
      <c r="A174" s="275"/>
    </row>
    <row r="175" spans="1:1" x14ac:dyDescent="0.2">
      <c r="A175" s="275"/>
    </row>
    <row r="176" spans="1:1" x14ac:dyDescent="0.2">
      <c r="A176" s="275"/>
    </row>
    <row r="177" spans="1:1" x14ac:dyDescent="0.2">
      <c r="A177" s="275"/>
    </row>
    <row r="178" spans="1:1" x14ac:dyDescent="0.2">
      <c r="A178" s="275"/>
    </row>
    <row r="179" spans="1:1" x14ac:dyDescent="0.2">
      <c r="A179" s="275"/>
    </row>
    <row r="180" spans="1:1" x14ac:dyDescent="0.2">
      <c r="A180" s="275"/>
    </row>
    <row r="181" spans="1:1" x14ac:dyDescent="0.2">
      <c r="A181" s="275"/>
    </row>
    <row r="182" spans="1:1" x14ac:dyDescent="0.2">
      <c r="A182" s="275"/>
    </row>
    <row r="183" spans="1:1" x14ac:dyDescent="0.2">
      <c r="A183" s="275"/>
    </row>
    <row r="184" spans="1:1" x14ac:dyDescent="0.2">
      <c r="A184" s="275"/>
    </row>
    <row r="185" spans="1:1" x14ac:dyDescent="0.2">
      <c r="A185" s="275"/>
    </row>
    <row r="186" spans="1:1" x14ac:dyDescent="0.2">
      <c r="A186" s="275"/>
    </row>
    <row r="187" spans="1:1" x14ac:dyDescent="0.2">
      <c r="A187" s="275"/>
    </row>
    <row r="188" spans="1:1" x14ac:dyDescent="0.2">
      <c r="A188" s="275"/>
    </row>
    <row r="189" spans="1:1" x14ac:dyDescent="0.2">
      <c r="A189" s="275"/>
    </row>
    <row r="190" spans="1:1" x14ac:dyDescent="0.2">
      <c r="A190" s="275"/>
    </row>
    <row r="191" spans="1:1" x14ac:dyDescent="0.2">
      <c r="A191" s="275"/>
    </row>
    <row r="192" spans="1:1" x14ac:dyDescent="0.2">
      <c r="A192" s="275"/>
    </row>
    <row r="193" spans="1:1" x14ac:dyDescent="0.2">
      <c r="A193" s="275"/>
    </row>
    <row r="194" spans="1:1" x14ac:dyDescent="0.2">
      <c r="A194" s="275"/>
    </row>
    <row r="195" spans="1:1" x14ac:dyDescent="0.2">
      <c r="A195" s="275"/>
    </row>
    <row r="196" spans="1:1" x14ac:dyDescent="0.2">
      <c r="A196" s="275"/>
    </row>
    <row r="197" spans="1:1" x14ac:dyDescent="0.2">
      <c r="A197" s="275"/>
    </row>
    <row r="198" spans="1:1" x14ac:dyDescent="0.2">
      <c r="A198" s="275"/>
    </row>
    <row r="199" spans="1:1" x14ac:dyDescent="0.2">
      <c r="A199" s="275"/>
    </row>
    <row r="200" spans="1:1" x14ac:dyDescent="0.2">
      <c r="A200" s="275"/>
    </row>
    <row r="201" spans="1:1" x14ac:dyDescent="0.2">
      <c r="A201" s="275"/>
    </row>
    <row r="202" spans="1:1" x14ac:dyDescent="0.2">
      <c r="A202" s="275"/>
    </row>
    <row r="203" spans="1:1" x14ac:dyDescent="0.2">
      <c r="A203" s="275"/>
    </row>
    <row r="204" spans="1:1" x14ac:dyDescent="0.2">
      <c r="A204" s="275"/>
    </row>
    <row r="205" spans="1:1" x14ac:dyDescent="0.2">
      <c r="A205" s="275"/>
    </row>
    <row r="206" spans="1:1" x14ac:dyDescent="0.2">
      <c r="A206" s="275"/>
    </row>
    <row r="207" spans="1:1" x14ac:dyDescent="0.2">
      <c r="A207" s="275"/>
    </row>
    <row r="208" spans="1:1" x14ac:dyDescent="0.2">
      <c r="A208" s="275"/>
    </row>
    <row r="209" spans="1:1" x14ac:dyDescent="0.2">
      <c r="A209" s="275"/>
    </row>
    <row r="210" spans="1:1" x14ac:dyDescent="0.2">
      <c r="A210" s="275"/>
    </row>
    <row r="211" spans="1:1" x14ac:dyDescent="0.2">
      <c r="A211" s="275"/>
    </row>
    <row r="212" spans="1:1" x14ac:dyDescent="0.2">
      <c r="A212" s="275"/>
    </row>
    <row r="213" spans="1:1" x14ac:dyDescent="0.2">
      <c r="A213" s="275"/>
    </row>
    <row r="214" spans="1:1" x14ac:dyDescent="0.2">
      <c r="A214" s="275"/>
    </row>
    <row r="215" spans="1:1" x14ac:dyDescent="0.2">
      <c r="A215" s="275"/>
    </row>
    <row r="216" spans="1:1" x14ac:dyDescent="0.2">
      <c r="A216" s="275"/>
    </row>
    <row r="217" spans="1:1" x14ac:dyDescent="0.2">
      <c r="A217" s="275"/>
    </row>
    <row r="218" spans="1:1" x14ac:dyDescent="0.2">
      <c r="A218" s="275"/>
    </row>
    <row r="219" spans="1:1" x14ac:dyDescent="0.2">
      <c r="A219" s="275"/>
    </row>
    <row r="220" spans="1:1" x14ac:dyDescent="0.2">
      <c r="A220" s="275"/>
    </row>
    <row r="221" spans="1:1" x14ac:dyDescent="0.2">
      <c r="A221" s="275"/>
    </row>
    <row r="222" spans="1:1" x14ac:dyDescent="0.2">
      <c r="A222" s="275"/>
    </row>
    <row r="223" spans="1:1" x14ac:dyDescent="0.2">
      <c r="A223" s="275"/>
    </row>
    <row r="224" spans="1:1" x14ac:dyDescent="0.2">
      <c r="A224" s="275"/>
    </row>
    <row r="225" spans="1:1" x14ac:dyDescent="0.2">
      <c r="A225" s="275"/>
    </row>
    <row r="226" spans="1:1" x14ac:dyDescent="0.2">
      <c r="A226" s="275"/>
    </row>
    <row r="227" spans="1:1" x14ac:dyDescent="0.2">
      <c r="A227" s="275"/>
    </row>
    <row r="228" spans="1:1" x14ac:dyDescent="0.2">
      <c r="A228" s="275"/>
    </row>
    <row r="229" spans="1:1" x14ac:dyDescent="0.2">
      <c r="A229" s="275"/>
    </row>
    <row r="230" spans="1:1" x14ac:dyDescent="0.2">
      <c r="A230" s="275"/>
    </row>
    <row r="231" spans="1:1" x14ac:dyDescent="0.2">
      <c r="A231" s="275"/>
    </row>
    <row r="232" spans="1:1" x14ac:dyDescent="0.2">
      <c r="A232" s="275"/>
    </row>
    <row r="233" spans="1:1" x14ac:dyDescent="0.2">
      <c r="A233" s="275"/>
    </row>
    <row r="234" spans="1:1" x14ac:dyDescent="0.2">
      <c r="A234" s="275"/>
    </row>
    <row r="235" spans="1:1" x14ac:dyDescent="0.2">
      <c r="A235" s="275"/>
    </row>
    <row r="236" spans="1:1" x14ac:dyDescent="0.2">
      <c r="A236" s="275"/>
    </row>
    <row r="237" spans="1:1" x14ac:dyDescent="0.2">
      <c r="A237" s="275"/>
    </row>
    <row r="238" spans="1:1" x14ac:dyDescent="0.2">
      <c r="A238" s="275"/>
    </row>
    <row r="239" spans="1:1" x14ac:dyDescent="0.2">
      <c r="A239" s="275"/>
    </row>
    <row r="240" spans="1:1" x14ac:dyDescent="0.2">
      <c r="A240" s="275"/>
    </row>
    <row r="241" spans="1:1" x14ac:dyDescent="0.2">
      <c r="A241" s="275"/>
    </row>
    <row r="242" spans="1:1" x14ac:dyDescent="0.2">
      <c r="A242" s="275"/>
    </row>
    <row r="243" spans="1:1" x14ac:dyDescent="0.2">
      <c r="A243" s="275"/>
    </row>
    <row r="244" spans="1:1" x14ac:dyDescent="0.2">
      <c r="A244" s="275"/>
    </row>
    <row r="245" spans="1:1" x14ac:dyDescent="0.2">
      <c r="A245" s="275"/>
    </row>
    <row r="246" spans="1:1" x14ac:dyDescent="0.2">
      <c r="A246" s="275"/>
    </row>
    <row r="247" spans="1:1" x14ac:dyDescent="0.2">
      <c r="A247" s="275"/>
    </row>
    <row r="248" spans="1:1" x14ac:dyDescent="0.2">
      <c r="A248" s="275"/>
    </row>
    <row r="249" spans="1:1" x14ac:dyDescent="0.2">
      <c r="A249" s="275"/>
    </row>
    <row r="250" spans="1:1" x14ac:dyDescent="0.2">
      <c r="A250" s="275"/>
    </row>
    <row r="251" spans="1:1" x14ac:dyDescent="0.2">
      <c r="A251" s="275"/>
    </row>
    <row r="252" spans="1:1" x14ac:dyDescent="0.2">
      <c r="A252" s="275"/>
    </row>
    <row r="253" spans="1:1" x14ac:dyDescent="0.2">
      <c r="A253" s="275"/>
    </row>
    <row r="254" spans="1:1" x14ac:dyDescent="0.2">
      <c r="A254" s="275"/>
    </row>
    <row r="255" spans="1:1" x14ac:dyDescent="0.2">
      <c r="A255" s="275"/>
    </row>
    <row r="256" spans="1:1" x14ac:dyDescent="0.2">
      <c r="A256" s="275"/>
    </row>
    <row r="257" spans="1:1" x14ac:dyDescent="0.2">
      <c r="A257" s="275"/>
    </row>
    <row r="258" spans="1:1" x14ac:dyDescent="0.2">
      <c r="A258" s="275"/>
    </row>
    <row r="259" spans="1:1" x14ac:dyDescent="0.2">
      <c r="A259" s="275"/>
    </row>
    <row r="260" spans="1:1" x14ac:dyDescent="0.2">
      <c r="A260" s="275"/>
    </row>
    <row r="261" spans="1:1" x14ac:dyDescent="0.2">
      <c r="A261" s="275"/>
    </row>
    <row r="262" spans="1:1" x14ac:dyDescent="0.2">
      <c r="A262" s="275"/>
    </row>
    <row r="263" spans="1:1" x14ac:dyDescent="0.2">
      <c r="A263" s="275"/>
    </row>
    <row r="264" spans="1:1" x14ac:dyDescent="0.2">
      <c r="A264" s="275"/>
    </row>
    <row r="265" spans="1:1" x14ac:dyDescent="0.2">
      <c r="A265" s="275"/>
    </row>
    <row r="266" spans="1:1" x14ac:dyDescent="0.2">
      <c r="A266" s="275"/>
    </row>
    <row r="267" spans="1:1" x14ac:dyDescent="0.2">
      <c r="A267" s="275"/>
    </row>
    <row r="268" spans="1:1" x14ac:dyDescent="0.2">
      <c r="A268" s="275"/>
    </row>
    <row r="269" spans="1:1" x14ac:dyDescent="0.2">
      <c r="A269" s="275"/>
    </row>
    <row r="270" spans="1:1" x14ac:dyDescent="0.2">
      <c r="A270" s="275"/>
    </row>
    <row r="271" spans="1:1" x14ac:dyDescent="0.2">
      <c r="A271" s="275"/>
    </row>
    <row r="272" spans="1:1" x14ac:dyDescent="0.2">
      <c r="A272" s="275"/>
    </row>
    <row r="273" spans="1:1" x14ac:dyDescent="0.2">
      <c r="A273" s="275"/>
    </row>
    <row r="274" spans="1:1" x14ac:dyDescent="0.2">
      <c r="A274" s="275"/>
    </row>
    <row r="275" spans="1:1" x14ac:dyDescent="0.2">
      <c r="A275" s="275"/>
    </row>
    <row r="276" spans="1:1" x14ac:dyDescent="0.2">
      <c r="A276" s="275"/>
    </row>
    <row r="277" spans="1:1" x14ac:dyDescent="0.2">
      <c r="A277" s="275"/>
    </row>
    <row r="278" spans="1:1" x14ac:dyDescent="0.2">
      <c r="A278" s="275"/>
    </row>
    <row r="279" spans="1:1" x14ac:dyDescent="0.2">
      <c r="A279" s="275"/>
    </row>
    <row r="280" spans="1:1" x14ac:dyDescent="0.2">
      <c r="A280" s="275"/>
    </row>
    <row r="281" spans="1:1" x14ac:dyDescent="0.2">
      <c r="A281" s="275"/>
    </row>
    <row r="282" spans="1:1" x14ac:dyDescent="0.2">
      <c r="A282" s="275"/>
    </row>
    <row r="283" spans="1:1" x14ac:dyDescent="0.2">
      <c r="A283" s="275"/>
    </row>
    <row r="284" spans="1:1" x14ac:dyDescent="0.2">
      <c r="A284" s="275"/>
    </row>
    <row r="285" spans="1:1" x14ac:dyDescent="0.2">
      <c r="A285" s="275"/>
    </row>
    <row r="286" spans="1:1" x14ac:dyDescent="0.2">
      <c r="A286" s="275"/>
    </row>
    <row r="287" spans="1:1" x14ac:dyDescent="0.2">
      <c r="A287" s="275"/>
    </row>
    <row r="288" spans="1:1" x14ac:dyDescent="0.2">
      <c r="A288" s="275"/>
    </row>
    <row r="289" spans="1:1" x14ac:dyDescent="0.2">
      <c r="A289" s="275"/>
    </row>
    <row r="290" spans="1:1" x14ac:dyDescent="0.2">
      <c r="A290" s="275"/>
    </row>
    <row r="291" spans="1:1" x14ac:dyDescent="0.2">
      <c r="A291" s="275"/>
    </row>
    <row r="292" spans="1:1" x14ac:dyDescent="0.2">
      <c r="A292" s="275"/>
    </row>
    <row r="293" spans="1:1" x14ac:dyDescent="0.2">
      <c r="A293" s="275"/>
    </row>
    <row r="294" spans="1:1" x14ac:dyDescent="0.2">
      <c r="A294" s="275"/>
    </row>
    <row r="295" spans="1:1" x14ac:dyDescent="0.2">
      <c r="A295" s="275"/>
    </row>
    <row r="296" spans="1:1" x14ac:dyDescent="0.2">
      <c r="A296" s="275"/>
    </row>
    <row r="297" spans="1:1" x14ac:dyDescent="0.2">
      <c r="A297" s="275"/>
    </row>
    <row r="298" spans="1:1" x14ac:dyDescent="0.2">
      <c r="A298" s="275"/>
    </row>
    <row r="299" spans="1:1" x14ac:dyDescent="0.2">
      <c r="A299" s="275"/>
    </row>
    <row r="300" spans="1:1" x14ac:dyDescent="0.2">
      <c r="A300" s="275"/>
    </row>
    <row r="301" spans="1:1" x14ac:dyDescent="0.2">
      <c r="A301" s="275"/>
    </row>
    <row r="302" spans="1:1" x14ac:dyDescent="0.2">
      <c r="A302" s="275"/>
    </row>
    <row r="303" spans="1:1" x14ac:dyDescent="0.2">
      <c r="A303" s="275"/>
    </row>
    <row r="304" spans="1:1" x14ac:dyDescent="0.2">
      <c r="A304" s="275"/>
    </row>
    <row r="305" spans="1:1" x14ac:dyDescent="0.2">
      <c r="A305" s="275"/>
    </row>
    <row r="306" spans="1:1" x14ac:dyDescent="0.2">
      <c r="A306" s="275"/>
    </row>
    <row r="307" spans="1:1" x14ac:dyDescent="0.2">
      <c r="A307" s="275"/>
    </row>
    <row r="308" spans="1:1" x14ac:dyDescent="0.2">
      <c r="A308" s="275"/>
    </row>
    <row r="309" spans="1:1" x14ac:dyDescent="0.2">
      <c r="A309" s="275"/>
    </row>
    <row r="310" spans="1:1" x14ac:dyDescent="0.2">
      <c r="A310" s="275"/>
    </row>
    <row r="311" spans="1:1" x14ac:dyDescent="0.2">
      <c r="A311" s="275"/>
    </row>
    <row r="312" spans="1:1" x14ac:dyDescent="0.2">
      <c r="A312" s="275"/>
    </row>
    <row r="313" spans="1:1" x14ac:dyDescent="0.2">
      <c r="A313" s="275"/>
    </row>
    <row r="314" spans="1:1" x14ac:dyDescent="0.2">
      <c r="A314" s="275"/>
    </row>
    <row r="315" spans="1:1" x14ac:dyDescent="0.2">
      <c r="A315" s="275"/>
    </row>
    <row r="316" spans="1:1" x14ac:dyDescent="0.2">
      <c r="A316" s="275"/>
    </row>
    <row r="317" spans="1:1" x14ac:dyDescent="0.2">
      <c r="A317" s="275"/>
    </row>
    <row r="318" spans="1:1" x14ac:dyDescent="0.2">
      <c r="A318" s="275"/>
    </row>
    <row r="319" spans="1:1" x14ac:dyDescent="0.2">
      <c r="A319" s="275"/>
    </row>
    <row r="320" spans="1:1" x14ac:dyDescent="0.2">
      <c r="A320" s="275"/>
    </row>
    <row r="321" spans="1:1" x14ac:dyDescent="0.2">
      <c r="A321" s="275"/>
    </row>
    <row r="322" spans="1:1" x14ac:dyDescent="0.2">
      <c r="A322" s="275"/>
    </row>
    <row r="323" spans="1:1" x14ac:dyDescent="0.2">
      <c r="A323" s="275"/>
    </row>
    <row r="324" spans="1:1" x14ac:dyDescent="0.2">
      <c r="A324" s="275"/>
    </row>
    <row r="325" spans="1:1" x14ac:dyDescent="0.2">
      <c r="A325" s="275"/>
    </row>
    <row r="326" spans="1:1" x14ac:dyDescent="0.2">
      <c r="A326" s="275"/>
    </row>
    <row r="327" spans="1:1" x14ac:dyDescent="0.2">
      <c r="A327" s="275"/>
    </row>
    <row r="328" spans="1:1" x14ac:dyDescent="0.2">
      <c r="A328" s="275"/>
    </row>
    <row r="329" spans="1:1" x14ac:dyDescent="0.2">
      <c r="A329" s="275"/>
    </row>
    <row r="330" spans="1:1" x14ac:dyDescent="0.2">
      <c r="A330" s="275"/>
    </row>
    <row r="331" spans="1:1" x14ac:dyDescent="0.2">
      <c r="A331" s="275"/>
    </row>
    <row r="332" spans="1:1" x14ac:dyDescent="0.2">
      <c r="A332" s="275"/>
    </row>
    <row r="333" spans="1:1" x14ac:dyDescent="0.2">
      <c r="A333" s="275"/>
    </row>
    <row r="334" spans="1:1" x14ac:dyDescent="0.2">
      <c r="A334" s="275"/>
    </row>
    <row r="335" spans="1:1" x14ac:dyDescent="0.2">
      <c r="A335" s="275"/>
    </row>
    <row r="336" spans="1:1" x14ac:dyDescent="0.2">
      <c r="A336" s="275"/>
    </row>
    <row r="337" spans="1:1" x14ac:dyDescent="0.2">
      <c r="A337" s="275"/>
    </row>
    <row r="338" spans="1:1" x14ac:dyDescent="0.2">
      <c r="A338" s="275"/>
    </row>
    <row r="339" spans="1:1" x14ac:dyDescent="0.2">
      <c r="A339" s="275"/>
    </row>
    <row r="340" spans="1:1" x14ac:dyDescent="0.2">
      <c r="A340" s="275"/>
    </row>
    <row r="341" spans="1:1" x14ac:dyDescent="0.2">
      <c r="A341" s="275"/>
    </row>
    <row r="342" spans="1:1" x14ac:dyDescent="0.2">
      <c r="A342" s="275"/>
    </row>
    <row r="343" spans="1:1" x14ac:dyDescent="0.2">
      <c r="A343" s="275"/>
    </row>
    <row r="344" spans="1:1" x14ac:dyDescent="0.2">
      <c r="A344" s="275"/>
    </row>
    <row r="345" spans="1:1" x14ac:dyDescent="0.2">
      <c r="A345" s="275"/>
    </row>
    <row r="346" spans="1:1" x14ac:dyDescent="0.2">
      <c r="A346" s="275"/>
    </row>
    <row r="347" spans="1:1" x14ac:dyDescent="0.2">
      <c r="A347" s="275"/>
    </row>
    <row r="348" spans="1:1" x14ac:dyDescent="0.2">
      <c r="A348" s="275"/>
    </row>
    <row r="349" spans="1:1" x14ac:dyDescent="0.2">
      <c r="A349" s="275"/>
    </row>
    <row r="350" spans="1:1" x14ac:dyDescent="0.2">
      <c r="A350" s="275"/>
    </row>
    <row r="351" spans="1:1" x14ac:dyDescent="0.2">
      <c r="A351" s="275"/>
    </row>
    <row r="352" spans="1:1" x14ac:dyDescent="0.2">
      <c r="A352" s="275"/>
    </row>
    <row r="353" spans="1:1" x14ac:dyDescent="0.2">
      <c r="A353" s="275"/>
    </row>
    <row r="354" spans="1:1" x14ac:dyDescent="0.2">
      <c r="A354" s="275"/>
    </row>
    <row r="355" spans="1:1" x14ac:dyDescent="0.2">
      <c r="A355" s="275"/>
    </row>
    <row r="356" spans="1:1" x14ac:dyDescent="0.2">
      <c r="A356" s="275"/>
    </row>
    <row r="357" spans="1:1" x14ac:dyDescent="0.2">
      <c r="A357" s="275"/>
    </row>
    <row r="358" spans="1:1" x14ac:dyDescent="0.2">
      <c r="A358" s="275"/>
    </row>
    <row r="359" spans="1:1" x14ac:dyDescent="0.2">
      <c r="A359" s="275"/>
    </row>
    <row r="360" spans="1:1" x14ac:dyDescent="0.2">
      <c r="A360" s="275"/>
    </row>
    <row r="361" spans="1:1" x14ac:dyDescent="0.2">
      <c r="A361" s="275"/>
    </row>
    <row r="362" spans="1:1" x14ac:dyDescent="0.2">
      <c r="A362" s="275"/>
    </row>
    <row r="363" spans="1:1" x14ac:dyDescent="0.2">
      <c r="A363" s="275"/>
    </row>
    <row r="364" spans="1:1" x14ac:dyDescent="0.2">
      <c r="A364" s="275"/>
    </row>
    <row r="365" spans="1:1" x14ac:dyDescent="0.2">
      <c r="A365" s="275"/>
    </row>
    <row r="366" spans="1:1" x14ac:dyDescent="0.2">
      <c r="A366" s="275"/>
    </row>
    <row r="367" spans="1:1" x14ac:dyDescent="0.2">
      <c r="A367" s="275"/>
    </row>
    <row r="368" spans="1:1" x14ac:dyDescent="0.2">
      <c r="A368" s="275"/>
    </row>
    <row r="369" spans="1:1" x14ac:dyDescent="0.2">
      <c r="A369" s="275"/>
    </row>
    <row r="370" spans="1:1" x14ac:dyDescent="0.2">
      <c r="A370" s="275"/>
    </row>
    <row r="371" spans="1:1" x14ac:dyDescent="0.2">
      <c r="A371" s="275"/>
    </row>
    <row r="372" spans="1:1" x14ac:dyDescent="0.2">
      <c r="A372" s="275"/>
    </row>
    <row r="373" spans="1:1" x14ac:dyDescent="0.2">
      <c r="A373" s="275"/>
    </row>
    <row r="374" spans="1:1" x14ac:dyDescent="0.2">
      <c r="A374" s="275"/>
    </row>
    <row r="375" spans="1:1" x14ac:dyDescent="0.2">
      <c r="A375" s="275"/>
    </row>
    <row r="376" spans="1:1" x14ac:dyDescent="0.2">
      <c r="A376" s="275"/>
    </row>
    <row r="377" spans="1:1" x14ac:dyDescent="0.2">
      <c r="A377" s="275"/>
    </row>
    <row r="378" spans="1:1" x14ac:dyDescent="0.2">
      <c r="A378" s="275"/>
    </row>
    <row r="379" spans="1:1" x14ac:dyDescent="0.2">
      <c r="A379" s="275"/>
    </row>
    <row r="380" spans="1:1" x14ac:dyDescent="0.2">
      <c r="A380" s="275"/>
    </row>
    <row r="381" spans="1:1" x14ac:dyDescent="0.2">
      <c r="A381" s="275"/>
    </row>
    <row r="382" spans="1:1" x14ac:dyDescent="0.2">
      <c r="A382" s="275"/>
    </row>
    <row r="383" spans="1:1" x14ac:dyDescent="0.2">
      <c r="A383" s="275"/>
    </row>
    <row r="384" spans="1:1" x14ac:dyDescent="0.2">
      <c r="A384" s="275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D378"/>
  <sheetViews>
    <sheetView zoomScaleNormal="100" workbookViewId="0"/>
  </sheetViews>
  <sheetFormatPr defaultColWidth="10.33203125" defaultRowHeight="11.25" x14ac:dyDescent="0.2"/>
  <cols>
    <col min="1" max="1" width="20.6640625" style="237" customWidth="1"/>
    <col min="2" max="2" width="17" style="237" bestFit="1" customWidth="1"/>
    <col min="3" max="3" width="18.6640625" style="237" customWidth="1"/>
    <col min="4" max="4" width="8.33203125" style="237" customWidth="1"/>
    <col min="5" max="16384" width="10.33203125" style="238"/>
  </cols>
  <sheetData>
    <row r="1" spans="1:4" x14ac:dyDescent="0.2">
      <c r="A1" s="359" t="s">
        <v>41</v>
      </c>
      <c r="B1" s="306"/>
      <c r="C1" s="306"/>
      <c r="D1" s="306"/>
    </row>
    <row r="2" spans="1:4" x14ac:dyDescent="0.2">
      <c r="A2" s="265" t="s">
        <v>106</v>
      </c>
      <c r="B2" s="306"/>
      <c r="C2" s="306"/>
      <c r="D2" s="306"/>
    </row>
    <row r="3" spans="1:4" x14ac:dyDescent="0.2">
      <c r="A3" s="360" t="s">
        <v>207</v>
      </c>
      <c r="B3" s="306"/>
      <c r="C3" s="306"/>
      <c r="D3" s="306"/>
    </row>
    <row r="4" spans="1:4" x14ac:dyDescent="0.2">
      <c r="A4" s="375" t="s">
        <v>208</v>
      </c>
      <c r="B4" s="375"/>
      <c r="C4" s="375"/>
      <c r="D4" s="375"/>
    </row>
    <row r="5" spans="1:4" x14ac:dyDescent="0.2">
      <c r="A5" s="376" t="s">
        <v>209</v>
      </c>
      <c r="B5" s="376"/>
      <c r="C5" s="376"/>
      <c r="D5" s="376"/>
    </row>
    <row r="6" spans="1:4" x14ac:dyDescent="0.2">
      <c r="A6" s="244" t="s">
        <v>172</v>
      </c>
      <c r="B6" s="244"/>
      <c r="C6" s="244"/>
      <c r="D6" s="244"/>
    </row>
    <row r="8" spans="1:4" ht="21.75" x14ac:dyDescent="0.2">
      <c r="A8" s="254"/>
      <c r="B8" s="258" t="s">
        <v>210</v>
      </c>
      <c r="C8" s="258" t="s">
        <v>211</v>
      </c>
      <c r="D8" s="258" t="s">
        <v>212</v>
      </c>
    </row>
    <row r="9" spans="1:4" ht="24" customHeight="1" x14ac:dyDescent="0.2">
      <c r="A9" s="408" t="s">
        <v>153</v>
      </c>
      <c r="B9" s="378">
        <v>1339</v>
      </c>
      <c r="C9" s="378">
        <v>84</v>
      </c>
      <c r="D9" s="378">
        <v>48</v>
      </c>
    </row>
    <row r="10" spans="1:4" ht="24" customHeight="1" x14ac:dyDescent="0.2">
      <c r="A10" s="408" t="s">
        <v>155</v>
      </c>
      <c r="B10" s="378">
        <v>1177</v>
      </c>
      <c r="C10" s="378">
        <v>1823</v>
      </c>
      <c r="D10" s="378">
        <v>765</v>
      </c>
    </row>
    <row r="11" spans="1:4" ht="24" customHeight="1" x14ac:dyDescent="0.2">
      <c r="A11" s="408" t="s">
        <v>156</v>
      </c>
      <c r="B11" s="378">
        <v>480</v>
      </c>
      <c r="C11" s="378">
        <v>1819</v>
      </c>
      <c r="D11" s="378">
        <v>1766</v>
      </c>
    </row>
    <row r="12" spans="1:4" ht="24" customHeight="1" x14ac:dyDescent="0.2">
      <c r="A12" s="408" t="s">
        <v>157</v>
      </c>
      <c r="B12" s="378">
        <v>432</v>
      </c>
      <c r="C12" s="378">
        <v>1378</v>
      </c>
      <c r="D12" s="378">
        <v>2706</v>
      </c>
    </row>
    <row r="13" spans="1:4" ht="24" customHeight="1" x14ac:dyDescent="0.2">
      <c r="A13" s="408" t="s">
        <v>213</v>
      </c>
      <c r="B13" s="378">
        <v>388</v>
      </c>
      <c r="C13" s="378">
        <v>1194</v>
      </c>
      <c r="D13" s="378">
        <v>3079</v>
      </c>
    </row>
    <row r="14" spans="1:4" x14ac:dyDescent="0.2">
      <c r="A14" s="238"/>
      <c r="B14" s="238"/>
      <c r="C14" s="238"/>
      <c r="D14" s="238"/>
    </row>
    <row r="15" spans="1:4" x14ac:dyDescent="0.2">
      <c r="A15" s="238"/>
      <c r="B15" s="238"/>
      <c r="C15" s="238"/>
      <c r="D15" s="238"/>
    </row>
    <row r="16" spans="1:4" x14ac:dyDescent="0.2">
      <c r="A16" s="270"/>
      <c r="B16" s="270"/>
      <c r="C16" s="270"/>
      <c r="D16" s="270"/>
    </row>
    <row r="17" spans="1:4" x14ac:dyDescent="0.2">
      <c r="A17" s="270"/>
      <c r="B17" s="270"/>
      <c r="C17" s="270"/>
      <c r="D17" s="270"/>
    </row>
    <row r="18" spans="1:4" x14ac:dyDescent="0.2">
      <c r="A18" s="273"/>
      <c r="B18" s="273"/>
      <c r="C18" s="273"/>
      <c r="D18" s="273"/>
    </row>
    <row r="19" spans="1:4" x14ac:dyDescent="0.2">
      <c r="A19" s="273"/>
      <c r="B19" s="273"/>
      <c r="C19" s="273"/>
      <c r="D19" s="273"/>
    </row>
    <row r="20" spans="1:4" x14ac:dyDescent="0.2">
      <c r="A20" s="273"/>
      <c r="B20" s="273"/>
      <c r="C20" s="273"/>
      <c r="D20" s="273"/>
    </row>
    <row r="24" spans="1:4" x14ac:dyDescent="0.2">
      <c r="A24" s="273"/>
      <c r="B24" s="273"/>
      <c r="C24" s="273"/>
      <c r="D24" s="273"/>
    </row>
    <row r="25" spans="1:4" x14ac:dyDescent="0.2">
      <c r="A25" s="273"/>
      <c r="B25" s="273"/>
      <c r="C25" s="273"/>
      <c r="D25" s="273"/>
    </row>
    <row r="26" spans="1:4" x14ac:dyDescent="0.2">
      <c r="A26" s="273"/>
      <c r="B26" s="273"/>
      <c r="C26" s="273"/>
      <c r="D26" s="273"/>
    </row>
    <row r="27" spans="1:4" x14ac:dyDescent="0.2">
      <c r="A27" s="273"/>
      <c r="B27" s="273"/>
      <c r="C27" s="273"/>
      <c r="D27" s="273"/>
    </row>
    <row r="28" spans="1:4" x14ac:dyDescent="0.2">
      <c r="A28" s="273"/>
      <c r="B28" s="273"/>
      <c r="C28" s="273"/>
      <c r="D28" s="273"/>
    </row>
    <row r="29" spans="1:4" x14ac:dyDescent="0.2">
      <c r="A29" s="273"/>
      <c r="B29" s="273"/>
      <c r="C29" s="273"/>
      <c r="D29" s="273"/>
    </row>
    <row r="30" spans="1:4" x14ac:dyDescent="0.2">
      <c r="A30" s="273"/>
      <c r="B30" s="273"/>
      <c r="C30" s="273"/>
      <c r="D30" s="273"/>
    </row>
    <row r="31" spans="1:4" x14ac:dyDescent="0.2">
      <c r="A31" s="273"/>
      <c r="B31" s="273"/>
      <c r="C31" s="273"/>
      <c r="D31" s="273"/>
    </row>
    <row r="32" spans="1:4" x14ac:dyDescent="0.2">
      <c r="A32" s="273"/>
      <c r="B32" s="273"/>
      <c r="C32" s="273"/>
      <c r="D32" s="273"/>
    </row>
    <row r="33" spans="1:4" x14ac:dyDescent="0.2">
      <c r="A33" s="273"/>
      <c r="B33" s="273"/>
      <c r="C33" s="273"/>
      <c r="D33" s="273"/>
    </row>
    <row r="34" spans="1:4" x14ac:dyDescent="0.2">
      <c r="A34" s="273"/>
      <c r="B34" s="273"/>
      <c r="C34" s="273"/>
      <c r="D34" s="273"/>
    </row>
    <row r="35" spans="1:4" x14ac:dyDescent="0.2">
      <c r="A35" s="273"/>
      <c r="B35" s="273"/>
      <c r="C35" s="273"/>
      <c r="D35" s="273"/>
    </row>
    <row r="36" spans="1:4" x14ac:dyDescent="0.2">
      <c r="A36" s="273"/>
      <c r="B36" s="273"/>
      <c r="C36" s="273"/>
      <c r="D36" s="273"/>
    </row>
    <row r="37" spans="1:4" x14ac:dyDescent="0.2">
      <c r="A37" s="273"/>
      <c r="B37" s="273"/>
      <c r="C37" s="273"/>
      <c r="D37" s="273"/>
    </row>
    <row r="38" spans="1:4" x14ac:dyDescent="0.2">
      <c r="A38" s="273"/>
      <c r="B38" s="273"/>
      <c r="C38" s="273"/>
      <c r="D38" s="273"/>
    </row>
    <row r="39" spans="1:4" x14ac:dyDescent="0.2">
      <c r="A39" s="273"/>
      <c r="B39" s="273"/>
      <c r="C39" s="273"/>
      <c r="D39" s="273"/>
    </row>
    <row r="40" spans="1:4" x14ac:dyDescent="0.2">
      <c r="A40" s="273"/>
      <c r="B40" s="273"/>
      <c r="C40" s="273"/>
      <c r="D40" s="273"/>
    </row>
    <row r="41" spans="1:4" x14ac:dyDescent="0.2">
      <c r="A41" s="273"/>
      <c r="B41" s="273"/>
      <c r="C41" s="273"/>
      <c r="D41" s="273"/>
    </row>
    <row r="42" spans="1:4" x14ac:dyDescent="0.2">
      <c r="A42" s="273"/>
      <c r="B42" s="273"/>
      <c r="C42" s="273"/>
      <c r="D42" s="273"/>
    </row>
    <row r="43" spans="1:4" x14ac:dyDescent="0.2">
      <c r="A43" s="273"/>
      <c r="B43" s="273"/>
      <c r="C43" s="273"/>
      <c r="D43" s="273"/>
    </row>
    <row r="44" spans="1:4" x14ac:dyDescent="0.2">
      <c r="A44" s="273"/>
      <c r="B44" s="273"/>
      <c r="C44" s="273"/>
      <c r="D44" s="273"/>
    </row>
    <row r="45" spans="1:4" x14ac:dyDescent="0.2">
      <c r="A45" s="273"/>
      <c r="B45" s="273"/>
      <c r="C45" s="273"/>
      <c r="D45" s="273"/>
    </row>
    <row r="46" spans="1:4" x14ac:dyDescent="0.2">
      <c r="A46" s="273"/>
      <c r="B46" s="273"/>
      <c r="C46" s="273"/>
      <c r="D46" s="273"/>
    </row>
    <row r="47" spans="1:4" x14ac:dyDescent="0.2">
      <c r="A47" s="273"/>
      <c r="B47" s="273"/>
      <c r="C47" s="273"/>
      <c r="D47" s="273"/>
    </row>
    <row r="48" spans="1:4" x14ac:dyDescent="0.2">
      <c r="A48" s="273"/>
      <c r="B48" s="273"/>
      <c r="C48" s="273"/>
      <c r="D48" s="273"/>
    </row>
    <row r="49" spans="1:4" x14ac:dyDescent="0.2">
      <c r="A49" s="273"/>
      <c r="B49" s="273"/>
      <c r="C49" s="273"/>
      <c r="D49" s="273"/>
    </row>
    <row r="50" spans="1:4" x14ac:dyDescent="0.2">
      <c r="A50" s="273"/>
      <c r="B50" s="273"/>
      <c r="C50" s="273"/>
      <c r="D50" s="273"/>
    </row>
    <row r="51" spans="1:4" x14ac:dyDescent="0.2">
      <c r="A51" s="273"/>
      <c r="B51" s="273"/>
      <c r="C51" s="273"/>
      <c r="D51" s="273"/>
    </row>
    <row r="52" spans="1:4" x14ac:dyDescent="0.2">
      <c r="A52" s="273"/>
      <c r="B52" s="273"/>
      <c r="C52" s="273"/>
      <c r="D52" s="273"/>
    </row>
    <row r="53" spans="1:4" x14ac:dyDescent="0.2">
      <c r="A53" s="273"/>
      <c r="B53" s="273"/>
      <c r="C53" s="273"/>
      <c r="D53" s="273"/>
    </row>
    <row r="54" spans="1:4" x14ac:dyDescent="0.2">
      <c r="A54" s="273"/>
      <c r="B54" s="273"/>
      <c r="C54" s="273"/>
      <c r="D54" s="273"/>
    </row>
    <row r="55" spans="1:4" x14ac:dyDescent="0.2">
      <c r="A55" s="273"/>
      <c r="B55" s="273"/>
      <c r="C55" s="273"/>
      <c r="D55" s="273"/>
    </row>
    <row r="56" spans="1:4" x14ac:dyDescent="0.2">
      <c r="A56" s="273"/>
      <c r="B56" s="273"/>
      <c r="C56" s="273"/>
      <c r="D56" s="273"/>
    </row>
    <row r="57" spans="1:4" x14ac:dyDescent="0.2">
      <c r="A57" s="273"/>
      <c r="B57" s="273"/>
      <c r="C57" s="273"/>
      <c r="D57" s="273"/>
    </row>
    <row r="58" spans="1:4" x14ac:dyDescent="0.2">
      <c r="A58" s="273"/>
      <c r="B58" s="273"/>
      <c r="C58" s="273"/>
      <c r="D58" s="273"/>
    </row>
    <row r="59" spans="1:4" x14ac:dyDescent="0.2">
      <c r="A59" s="273"/>
      <c r="B59" s="273"/>
      <c r="C59" s="273"/>
      <c r="D59" s="273"/>
    </row>
    <row r="60" spans="1:4" x14ac:dyDescent="0.2">
      <c r="A60" s="273"/>
      <c r="B60" s="273"/>
      <c r="C60" s="273"/>
      <c r="D60" s="273"/>
    </row>
    <row r="61" spans="1:4" x14ac:dyDescent="0.2">
      <c r="A61" s="273"/>
      <c r="B61" s="273"/>
      <c r="C61" s="273"/>
      <c r="D61" s="273"/>
    </row>
    <row r="62" spans="1:4" x14ac:dyDescent="0.2">
      <c r="A62" s="273"/>
      <c r="B62" s="273"/>
      <c r="C62" s="273"/>
      <c r="D62" s="273"/>
    </row>
    <row r="63" spans="1:4" x14ac:dyDescent="0.2">
      <c r="A63" s="273"/>
      <c r="B63" s="273"/>
      <c r="C63" s="273"/>
      <c r="D63" s="273"/>
    </row>
    <row r="64" spans="1:4" x14ac:dyDescent="0.2">
      <c r="A64" s="273"/>
      <c r="B64" s="273"/>
      <c r="C64" s="273"/>
      <c r="D64" s="273"/>
    </row>
    <row r="65" spans="1:4" x14ac:dyDescent="0.2">
      <c r="A65" s="273"/>
      <c r="B65" s="273"/>
      <c r="C65" s="273"/>
      <c r="D65" s="273"/>
    </row>
    <row r="66" spans="1:4" x14ac:dyDescent="0.2">
      <c r="A66" s="273"/>
      <c r="B66" s="273"/>
      <c r="C66" s="273"/>
      <c r="D66" s="273"/>
    </row>
    <row r="67" spans="1:4" x14ac:dyDescent="0.2">
      <c r="A67" s="273"/>
      <c r="B67" s="273"/>
      <c r="C67" s="273"/>
      <c r="D67" s="273"/>
    </row>
    <row r="68" spans="1:4" x14ac:dyDescent="0.2">
      <c r="A68" s="273"/>
      <c r="B68" s="273"/>
      <c r="C68" s="273"/>
      <c r="D68" s="273"/>
    </row>
    <row r="69" spans="1:4" x14ac:dyDescent="0.2">
      <c r="A69" s="273"/>
      <c r="B69" s="273"/>
      <c r="C69" s="273"/>
      <c r="D69" s="273"/>
    </row>
    <row r="70" spans="1:4" x14ac:dyDescent="0.2">
      <c r="A70" s="273"/>
      <c r="B70" s="273"/>
      <c r="C70" s="273"/>
      <c r="D70" s="273"/>
    </row>
    <row r="71" spans="1:4" x14ac:dyDescent="0.2">
      <c r="A71" s="273"/>
      <c r="B71" s="273"/>
      <c r="C71" s="273"/>
      <c r="D71" s="273"/>
    </row>
    <row r="72" spans="1:4" x14ac:dyDescent="0.2">
      <c r="A72" s="273"/>
      <c r="B72" s="273"/>
      <c r="C72" s="273"/>
      <c r="D72" s="273"/>
    </row>
    <row r="73" spans="1:4" x14ac:dyDescent="0.2">
      <c r="A73" s="273"/>
      <c r="B73" s="273"/>
      <c r="C73" s="273"/>
      <c r="D73" s="273"/>
    </row>
    <row r="74" spans="1:4" x14ac:dyDescent="0.2">
      <c r="A74" s="273"/>
      <c r="B74" s="273"/>
      <c r="C74" s="273"/>
      <c r="D74" s="273"/>
    </row>
    <row r="75" spans="1:4" x14ac:dyDescent="0.2">
      <c r="A75" s="273"/>
      <c r="B75" s="273"/>
      <c r="C75" s="273"/>
      <c r="D75" s="273"/>
    </row>
    <row r="76" spans="1:4" x14ac:dyDescent="0.2">
      <c r="A76" s="273"/>
      <c r="B76" s="273"/>
      <c r="C76" s="273"/>
      <c r="D76" s="273"/>
    </row>
    <row r="77" spans="1:4" x14ac:dyDescent="0.2">
      <c r="A77" s="273"/>
      <c r="B77" s="273"/>
      <c r="C77" s="273"/>
      <c r="D77" s="273"/>
    </row>
    <row r="78" spans="1:4" x14ac:dyDescent="0.2">
      <c r="A78" s="273"/>
      <c r="B78" s="273"/>
      <c r="C78" s="273"/>
      <c r="D78" s="273"/>
    </row>
    <row r="79" spans="1:4" x14ac:dyDescent="0.2">
      <c r="A79" s="273"/>
      <c r="B79" s="273"/>
      <c r="C79" s="273"/>
      <c r="D79" s="273"/>
    </row>
    <row r="80" spans="1:4" x14ac:dyDescent="0.2">
      <c r="A80" s="273"/>
      <c r="B80" s="273"/>
      <c r="C80" s="273"/>
      <c r="D80" s="273"/>
    </row>
    <row r="81" spans="1:4" x14ac:dyDescent="0.2">
      <c r="A81" s="273"/>
      <c r="B81" s="273"/>
      <c r="C81" s="273"/>
      <c r="D81" s="273"/>
    </row>
    <row r="82" spans="1:4" x14ac:dyDescent="0.2">
      <c r="A82" s="273"/>
      <c r="B82" s="273"/>
      <c r="C82" s="273"/>
      <c r="D82" s="273"/>
    </row>
    <row r="83" spans="1:4" x14ac:dyDescent="0.2">
      <c r="A83" s="274"/>
      <c r="B83" s="274"/>
      <c r="C83" s="274"/>
      <c r="D83" s="274"/>
    </row>
    <row r="84" spans="1:4" x14ac:dyDescent="0.2">
      <c r="A84" s="274"/>
      <c r="B84" s="274"/>
      <c r="C84" s="274"/>
      <c r="D84" s="274"/>
    </row>
    <row r="85" spans="1:4" x14ac:dyDescent="0.2">
      <c r="A85" s="274"/>
      <c r="B85" s="274"/>
      <c r="C85" s="274"/>
      <c r="D85" s="274"/>
    </row>
    <row r="86" spans="1:4" x14ac:dyDescent="0.2">
      <c r="A86" s="274"/>
      <c r="B86" s="274"/>
      <c r="C86" s="274"/>
      <c r="D86" s="274"/>
    </row>
    <row r="87" spans="1:4" x14ac:dyDescent="0.2">
      <c r="A87" s="274"/>
      <c r="B87" s="274"/>
      <c r="C87" s="274"/>
      <c r="D87" s="274"/>
    </row>
    <row r="88" spans="1:4" x14ac:dyDescent="0.2">
      <c r="A88" s="274"/>
      <c r="B88" s="274"/>
      <c r="C88" s="274"/>
      <c r="D88" s="274"/>
    </row>
    <row r="89" spans="1:4" x14ac:dyDescent="0.2">
      <c r="A89" s="274"/>
      <c r="B89" s="274"/>
      <c r="C89" s="274"/>
      <c r="D89" s="274"/>
    </row>
    <row r="90" spans="1:4" x14ac:dyDescent="0.2">
      <c r="A90" s="274"/>
      <c r="B90" s="274"/>
      <c r="C90" s="274"/>
      <c r="D90" s="274"/>
    </row>
    <row r="91" spans="1:4" x14ac:dyDescent="0.2">
      <c r="A91" s="274"/>
      <c r="B91" s="274"/>
      <c r="C91" s="274"/>
      <c r="D91" s="274"/>
    </row>
    <row r="92" spans="1:4" x14ac:dyDescent="0.2">
      <c r="A92" s="274"/>
      <c r="B92" s="274"/>
      <c r="C92" s="274"/>
      <c r="D92" s="274"/>
    </row>
    <row r="93" spans="1:4" x14ac:dyDescent="0.2">
      <c r="A93" s="274"/>
      <c r="B93" s="274"/>
      <c r="C93" s="274"/>
      <c r="D93" s="274"/>
    </row>
    <row r="94" spans="1:4" x14ac:dyDescent="0.2">
      <c r="A94" s="274"/>
      <c r="B94" s="274"/>
      <c r="C94" s="274"/>
      <c r="D94" s="274"/>
    </row>
    <row r="95" spans="1:4" x14ac:dyDescent="0.2">
      <c r="A95" s="274"/>
      <c r="B95" s="274"/>
      <c r="C95" s="274"/>
      <c r="D95" s="274"/>
    </row>
    <row r="96" spans="1:4" x14ac:dyDescent="0.2">
      <c r="A96" s="274"/>
      <c r="B96" s="274"/>
      <c r="C96" s="274"/>
      <c r="D96" s="274"/>
    </row>
    <row r="97" spans="1:4" x14ac:dyDescent="0.2">
      <c r="A97" s="274"/>
      <c r="B97" s="274"/>
      <c r="C97" s="274"/>
      <c r="D97" s="274"/>
    </row>
    <row r="98" spans="1:4" x14ac:dyDescent="0.2">
      <c r="A98" s="274"/>
      <c r="B98" s="274"/>
      <c r="C98" s="274"/>
      <c r="D98" s="274"/>
    </row>
    <row r="99" spans="1:4" x14ac:dyDescent="0.2">
      <c r="A99" s="274"/>
      <c r="B99" s="274"/>
      <c r="C99" s="274"/>
      <c r="D99" s="274"/>
    </row>
    <row r="100" spans="1:4" x14ac:dyDescent="0.2">
      <c r="A100" s="274"/>
      <c r="B100" s="274"/>
      <c r="C100" s="274"/>
      <c r="D100" s="274"/>
    </row>
    <row r="101" spans="1:4" x14ac:dyDescent="0.2">
      <c r="A101" s="274"/>
      <c r="B101" s="274"/>
      <c r="C101" s="274"/>
      <c r="D101" s="274"/>
    </row>
    <row r="102" spans="1:4" x14ac:dyDescent="0.2">
      <c r="A102" s="274"/>
      <c r="B102" s="274"/>
      <c r="C102" s="274"/>
      <c r="D102" s="274"/>
    </row>
    <row r="103" spans="1:4" x14ac:dyDescent="0.2">
      <c r="A103" s="274"/>
      <c r="B103" s="274"/>
      <c r="C103" s="274"/>
      <c r="D103" s="274"/>
    </row>
    <row r="104" spans="1:4" x14ac:dyDescent="0.2">
      <c r="A104" s="274"/>
      <c r="B104" s="274"/>
      <c r="C104" s="274"/>
      <c r="D104" s="274"/>
    </row>
    <row r="105" spans="1:4" x14ac:dyDescent="0.2">
      <c r="A105" s="274"/>
      <c r="B105" s="274"/>
      <c r="C105" s="274"/>
      <c r="D105" s="274"/>
    </row>
    <row r="106" spans="1:4" x14ac:dyDescent="0.2">
      <c r="A106" s="274"/>
      <c r="B106" s="274"/>
      <c r="C106" s="274"/>
      <c r="D106" s="274"/>
    </row>
    <row r="107" spans="1:4" x14ac:dyDescent="0.2">
      <c r="A107" s="274"/>
      <c r="B107" s="274"/>
      <c r="C107" s="274"/>
      <c r="D107" s="274"/>
    </row>
    <row r="108" spans="1:4" x14ac:dyDescent="0.2">
      <c r="A108" s="274"/>
      <c r="B108" s="274"/>
      <c r="C108" s="274"/>
      <c r="D108" s="274"/>
    </row>
    <row r="109" spans="1:4" x14ac:dyDescent="0.2">
      <c r="A109" s="274"/>
      <c r="B109" s="274"/>
      <c r="C109" s="274"/>
      <c r="D109" s="274"/>
    </row>
    <row r="110" spans="1:4" x14ac:dyDescent="0.2">
      <c r="A110" s="274"/>
      <c r="B110" s="274"/>
      <c r="C110" s="274"/>
      <c r="D110" s="274"/>
    </row>
    <row r="111" spans="1:4" x14ac:dyDescent="0.2">
      <c r="A111" s="274"/>
      <c r="B111" s="274"/>
      <c r="C111" s="274"/>
      <c r="D111" s="274"/>
    </row>
    <row r="112" spans="1:4" x14ac:dyDescent="0.2">
      <c r="A112" s="274"/>
      <c r="B112" s="274"/>
      <c r="C112" s="274"/>
      <c r="D112" s="274"/>
    </row>
    <row r="113" spans="1:4" x14ac:dyDescent="0.2">
      <c r="A113" s="274"/>
      <c r="B113" s="274"/>
      <c r="C113" s="274"/>
      <c r="D113" s="274"/>
    </row>
    <row r="114" spans="1:4" x14ac:dyDescent="0.2">
      <c r="A114" s="274"/>
      <c r="B114" s="274"/>
      <c r="C114" s="274"/>
      <c r="D114" s="274"/>
    </row>
    <row r="115" spans="1:4" x14ac:dyDescent="0.2">
      <c r="A115" s="274"/>
      <c r="B115" s="274"/>
      <c r="C115" s="274"/>
      <c r="D115" s="274"/>
    </row>
    <row r="116" spans="1:4" x14ac:dyDescent="0.2">
      <c r="A116" s="274"/>
      <c r="B116" s="274"/>
      <c r="C116" s="274"/>
      <c r="D116" s="274"/>
    </row>
    <row r="117" spans="1:4" x14ac:dyDescent="0.2">
      <c r="A117" s="274"/>
      <c r="B117" s="274"/>
      <c r="C117" s="274"/>
      <c r="D117" s="274"/>
    </row>
    <row r="118" spans="1:4" x14ac:dyDescent="0.2">
      <c r="A118" s="274"/>
      <c r="B118" s="274"/>
      <c r="C118" s="274"/>
      <c r="D118" s="274"/>
    </row>
    <row r="119" spans="1:4" x14ac:dyDescent="0.2">
      <c r="A119" s="274"/>
      <c r="B119" s="274"/>
      <c r="C119" s="274"/>
      <c r="D119" s="274"/>
    </row>
    <row r="120" spans="1:4" x14ac:dyDescent="0.2">
      <c r="A120" s="274"/>
      <c r="B120" s="274"/>
      <c r="C120" s="274"/>
      <c r="D120" s="274"/>
    </row>
    <row r="121" spans="1:4" x14ac:dyDescent="0.2">
      <c r="A121" s="274"/>
      <c r="B121" s="274"/>
      <c r="C121" s="274"/>
      <c r="D121" s="274"/>
    </row>
    <row r="122" spans="1:4" x14ac:dyDescent="0.2">
      <c r="A122" s="274"/>
      <c r="B122" s="274"/>
      <c r="C122" s="274"/>
      <c r="D122" s="274"/>
    </row>
    <row r="123" spans="1:4" x14ac:dyDescent="0.2">
      <c r="A123" s="275"/>
      <c r="B123" s="275"/>
      <c r="C123" s="275"/>
      <c r="D123" s="275"/>
    </row>
    <row r="124" spans="1:4" x14ac:dyDescent="0.2">
      <c r="A124" s="275"/>
      <c r="B124" s="275"/>
      <c r="C124" s="275"/>
      <c r="D124" s="275"/>
    </row>
    <row r="125" spans="1:4" x14ac:dyDescent="0.2">
      <c r="A125" s="275"/>
      <c r="B125" s="275"/>
      <c r="C125" s="275"/>
      <c r="D125" s="275"/>
    </row>
    <row r="126" spans="1:4" x14ac:dyDescent="0.2">
      <c r="A126" s="275"/>
      <c r="B126" s="275"/>
      <c r="C126" s="275"/>
      <c r="D126" s="275"/>
    </row>
    <row r="127" spans="1:4" x14ac:dyDescent="0.2">
      <c r="A127" s="275"/>
      <c r="B127" s="275"/>
      <c r="C127" s="275"/>
      <c r="D127" s="275"/>
    </row>
    <row r="128" spans="1:4" x14ac:dyDescent="0.2">
      <c r="A128" s="275"/>
      <c r="B128" s="275"/>
      <c r="C128" s="275"/>
      <c r="D128" s="275"/>
    </row>
    <row r="129" spans="1:4" x14ac:dyDescent="0.2">
      <c r="A129" s="275"/>
      <c r="B129" s="275"/>
      <c r="C129" s="275"/>
      <c r="D129" s="275"/>
    </row>
    <row r="130" spans="1:4" x14ac:dyDescent="0.2">
      <c r="A130" s="275"/>
      <c r="B130" s="275"/>
      <c r="C130" s="275"/>
      <c r="D130" s="275"/>
    </row>
    <row r="131" spans="1:4" x14ac:dyDescent="0.2">
      <c r="A131" s="275"/>
      <c r="B131" s="275"/>
      <c r="C131" s="275"/>
      <c r="D131" s="275"/>
    </row>
    <row r="132" spans="1:4" x14ac:dyDescent="0.2">
      <c r="A132" s="275"/>
      <c r="B132" s="275"/>
      <c r="C132" s="275"/>
      <c r="D132" s="275"/>
    </row>
    <row r="133" spans="1:4" x14ac:dyDescent="0.2">
      <c r="A133" s="275"/>
      <c r="B133" s="275"/>
      <c r="C133" s="275"/>
      <c r="D133" s="275"/>
    </row>
    <row r="134" spans="1:4" x14ac:dyDescent="0.2">
      <c r="A134" s="275"/>
      <c r="B134" s="275"/>
      <c r="C134" s="275"/>
      <c r="D134" s="275"/>
    </row>
    <row r="135" spans="1:4" x14ac:dyDescent="0.2">
      <c r="A135" s="275"/>
      <c r="B135" s="275"/>
      <c r="C135" s="275"/>
      <c r="D135" s="275"/>
    </row>
    <row r="136" spans="1:4" x14ac:dyDescent="0.2">
      <c r="A136" s="275"/>
      <c r="B136" s="275"/>
      <c r="C136" s="275"/>
      <c r="D136" s="275"/>
    </row>
    <row r="137" spans="1:4" x14ac:dyDescent="0.2">
      <c r="A137" s="275"/>
      <c r="B137" s="275"/>
      <c r="C137" s="275"/>
      <c r="D137" s="275"/>
    </row>
    <row r="138" spans="1:4" x14ac:dyDescent="0.2">
      <c r="A138" s="275"/>
      <c r="B138" s="275"/>
      <c r="C138" s="275"/>
      <c r="D138" s="275"/>
    </row>
    <row r="139" spans="1:4" x14ac:dyDescent="0.2">
      <c r="A139" s="275"/>
      <c r="B139" s="275"/>
      <c r="C139" s="275"/>
      <c r="D139" s="275"/>
    </row>
    <row r="140" spans="1:4" x14ac:dyDescent="0.2">
      <c r="A140" s="275"/>
      <c r="B140" s="275"/>
      <c r="C140" s="275"/>
      <c r="D140" s="275"/>
    </row>
    <row r="141" spans="1:4" x14ac:dyDescent="0.2">
      <c r="A141" s="275"/>
      <c r="B141" s="275"/>
      <c r="C141" s="275"/>
      <c r="D141" s="275"/>
    </row>
    <row r="142" spans="1:4" x14ac:dyDescent="0.2">
      <c r="A142" s="275"/>
      <c r="B142" s="275"/>
      <c r="C142" s="275"/>
      <c r="D142" s="275"/>
    </row>
    <row r="143" spans="1:4" x14ac:dyDescent="0.2">
      <c r="A143" s="275"/>
      <c r="B143" s="275"/>
      <c r="C143" s="275"/>
      <c r="D143" s="275"/>
    </row>
    <row r="144" spans="1:4" x14ac:dyDescent="0.2">
      <c r="A144" s="275"/>
      <c r="B144" s="275"/>
      <c r="C144" s="275"/>
      <c r="D144" s="275"/>
    </row>
    <row r="145" spans="1:4" x14ac:dyDescent="0.2">
      <c r="A145" s="275"/>
      <c r="B145" s="275"/>
      <c r="C145" s="275"/>
      <c r="D145" s="275"/>
    </row>
    <row r="146" spans="1:4" x14ac:dyDescent="0.2">
      <c r="A146" s="275"/>
      <c r="B146" s="275"/>
      <c r="C146" s="275"/>
      <c r="D146" s="275"/>
    </row>
    <row r="147" spans="1:4" x14ac:dyDescent="0.2">
      <c r="A147" s="275"/>
      <c r="B147" s="275"/>
      <c r="C147" s="275"/>
      <c r="D147" s="275"/>
    </row>
    <row r="148" spans="1:4" x14ac:dyDescent="0.2">
      <c r="A148" s="275"/>
      <c r="B148" s="275"/>
      <c r="C148" s="275"/>
      <c r="D148" s="275"/>
    </row>
    <row r="149" spans="1:4" x14ac:dyDescent="0.2">
      <c r="A149" s="275"/>
      <c r="B149" s="275"/>
      <c r="C149" s="275"/>
      <c r="D149" s="275"/>
    </row>
    <row r="150" spans="1:4" x14ac:dyDescent="0.2">
      <c r="A150" s="275"/>
      <c r="B150" s="275"/>
      <c r="C150" s="275"/>
      <c r="D150" s="275"/>
    </row>
    <row r="151" spans="1:4" x14ac:dyDescent="0.2">
      <c r="A151" s="275"/>
      <c r="B151" s="275"/>
      <c r="C151" s="275"/>
      <c r="D151" s="275"/>
    </row>
    <row r="152" spans="1:4" x14ac:dyDescent="0.2">
      <c r="A152" s="275"/>
      <c r="B152" s="275"/>
      <c r="C152" s="275"/>
      <c r="D152" s="275"/>
    </row>
    <row r="153" spans="1:4" x14ac:dyDescent="0.2">
      <c r="A153" s="275"/>
      <c r="B153" s="275"/>
      <c r="C153" s="275"/>
      <c r="D153" s="275"/>
    </row>
    <row r="154" spans="1:4" x14ac:dyDescent="0.2">
      <c r="A154" s="275"/>
      <c r="B154" s="275"/>
      <c r="C154" s="275"/>
      <c r="D154" s="275"/>
    </row>
    <row r="155" spans="1:4" x14ac:dyDescent="0.2">
      <c r="A155" s="275"/>
      <c r="B155" s="275"/>
      <c r="C155" s="275"/>
      <c r="D155" s="275"/>
    </row>
    <row r="156" spans="1:4" x14ac:dyDescent="0.2">
      <c r="A156" s="275"/>
      <c r="B156" s="275"/>
      <c r="C156" s="275"/>
      <c r="D156" s="275"/>
    </row>
    <row r="157" spans="1:4" x14ac:dyDescent="0.2">
      <c r="A157" s="275"/>
      <c r="B157" s="275"/>
      <c r="C157" s="275"/>
      <c r="D157" s="275"/>
    </row>
    <row r="158" spans="1:4" x14ac:dyDescent="0.2">
      <c r="A158" s="275"/>
      <c r="B158" s="275"/>
      <c r="C158" s="275"/>
      <c r="D158" s="275"/>
    </row>
    <row r="159" spans="1:4" x14ac:dyDescent="0.2">
      <c r="A159" s="275"/>
      <c r="B159" s="275"/>
      <c r="C159" s="275"/>
      <c r="D159" s="275"/>
    </row>
    <row r="160" spans="1:4" x14ac:dyDescent="0.2">
      <c r="A160" s="275"/>
      <c r="B160" s="275"/>
      <c r="C160" s="275"/>
      <c r="D160" s="275"/>
    </row>
    <row r="161" spans="1:4" x14ac:dyDescent="0.2">
      <c r="A161" s="275"/>
      <c r="B161" s="275"/>
      <c r="C161" s="275"/>
      <c r="D161" s="275"/>
    </row>
    <row r="162" spans="1:4" x14ac:dyDescent="0.2">
      <c r="A162" s="275"/>
      <c r="B162" s="275"/>
      <c r="C162" s="275"/>
      <c r="D162" s="275"/>
    </row>
    <row r="163" spans="1:4" x14ac:dyDescent="0.2">
      <c r="A163" s="275"/>
      <c r="B163" s="275"/>
      <c r="C163" s="275"/>
      <c r="D163" s="275"/>
    </row>
    <row r="164" spans="1:4" x14ac:dyDescent="0.2">
      <c r="A164" s="275"/>
      <c r="B164" s="275"/>
      <c r="C164" s="275"/>
      <c r="D164" s="275"/>
    </row>
    <row r="165" spans="1:4" x14ac:dyDescent="0.2">
      <c r="A165" s="275"/>
      <c r="B165" s="275"/>
      <c r="C165" s="275"/>
      <c r="D165" s="275"/>
    </row>
    <row r="166" spans="1:4" x14ac:dyDescent="0.2">
      <c r="A166" s="275"/>
      <c r="B166" s="275"/>
      <c r="C166" s="275"/>
      <c r="D166" s="275"/>
    </row>
    <row r="167" spans="1:4" x14ac:dyDescent="0.2">
      <c r="A167" s="275"/>
      <c r="B167" s="275"/>
      <c r="C167" s="275"/>
      <c r="D167" s="275"/>
    </row>
    <row r="168" spans="1:4" x14ac:dyDescent="0.2">
      <c r="A168" s="275"/>
      <c r="B168" s="275"/>
      <c r="C168" s="275"/>
      <c r="D168" s="275"/>
    </row>
    <row r="169" spans="1:4" x14ac:dyDescent="0.2">
      <c r="A169" s="275"/>
      <c r="B169" s="275"/>
      <c r="C169" s="275"/>
      <c r="D169" s="275"/>
    </row>
    <row r="170" spans="1:4" x14ac:dyDescent="0.2">
      <c r="A170" s="275"/>
      <c r="B170" s="275"/>
      <c r="C170" s="275"/>
      <c r="D170" s="275"/>
    </row>
    <row r="171" spans="1:4" x14ac:dyDescent="0.2">
      <c r="A171" s="275"/>
      <c r="B171" s="275"/>
      <c r="C171" s="275"/>
      <c r="D171" s="275"/>
    </row>
    <row r="172" spans="1:4" x14ac:dyDescent="0.2">
      <c r="A172" s="275"/>
      <c r="B172" s="275"/>
      <c r="C172" s="275"/>
      <c r="D172" s="275"/>
    </row>
    <row r="173" spans="1:4" x14ac:dyDescent="0.2">
      <c r="A173" s="275"/>
      <c r="B173" s="275"/>
      <c r="C173" s="275"/>
      <c r="D173" s="275"/>
    </row>
    <row r="174" spans="1:4" x14ac:dyDescent="0.2">
      <c r="A174" s="275"/>
      <c r="B174" s="275"/>
      <c r="C174" s="275"/>
      <c r="D174" s="275"/>
    </row>
    <row r="175" spans="1:4" x14ac:dyDescent="0.2">
      <c r="A175" s="275"/>
      <c r="B175" s="275"/>
      <c r="C175" s="275"/>
      <c r="D175" s="275"/>
    </row>
    <row r="176" spans="1:4" x14ac:dyDescent="0.2">
      <c r="A176" s="275"/>
      <c r="B176" s="275"/>
      <c r="C176" s="275"/>
      <c r="D176" s="275"/>
    </row>
    <row r="177" spans="1:4" x14ac:dyDescent="0.2">
      <c r="A177" s="275"/>
      <c r="B177" s="275"/>
      <c r="C177" s="275"/>
      <c r="D177" s="275"/>
    </row>
    <row r="178" spans="1:4" x14ac:dyDescent="0.2">
      <c r="A178" s="275"/>
      <c r="B178" s="275"/>
      <c r="C178" s="275"/>
      <c r="D178" s="275"/>
    </row>
    <row r="179" spans="1:4" x14ac:dyDescent="0.2">
      <c r="A179" s="275"/>
      <c r="B179" s="275"/>
      <c r="C179" s="275"/>
      <c r="D179" s="275"/>
    </row>
    <row r="180" spans="1:4" x14ac:dyDescent="0.2">
      <c r="A180" s="275"/>
      <c r="B180" s="275"/>
      <c r="C180" s="275"/>
      <c r="D180" s="275"/>
    </row>
    <row r="181" spans="1:4" x14ac:dyDescent="0.2">
      <c r="A181" s="275"/>
      <c r="B181" s="275"/>
      <c r="C181" s="275"/>
      <c r="D181" s="275"/>
    </row>
    <row r="182" spans="1:4" x14ac:dyDescent="0.2">
      <c r="A182" s="275"/>
      <c r="B182" s="275"/>
      <c r="C182" s="275"/>
      <c r="D182" s="275"/>
    </row>
    <row r="183" spans="1:4" x14ac:dyDescent="0.2">
      <c r="A183" s="275"/>
      <c r="B183" s="275"/>
      <c r="C183" s="275"/>
      <c r="D183" s="275"/>
    </row>
    <row r="184" spans="1:4" x14ac:dyDescent="0.2">
      <c r="A184" s="275"/>
      <c r="B184" s="275"/>
      <c r="C184" s="275"/>
      <c r="D184" s="275"/>
    </row>
    <row r="185" spans="1:4" x14ac:dyDescent="0.2">
      <c r="A185" s="275"/>
      <c r="B185" s="275"/>
      <c r="C185" s="275"/>
      <c r="D185" s="275"/>
    </row>
    <row r="186" spans="1:4" x14ac:dyDescent="0.2">
      <c r="A186" s="275"/>
      <c r="B186" s="275"/>
      <c r="C186" s="275"/>
      <c r="D186" s="275"/>
    </row>
    <row r="187" spans="1:4" x14ac:dyDescent="0.2">
      <c r="A187" s="275"/>
      <c r="B187" s="275"/>
      <c r="C187" s="275"/>
      <c r="D187" s="275"/>
    </row>
    <row r="188" spans="1:4" x14ac:dyDescent="0.2">
      <c r="A188" s="275"/>
      <c r="B188" s="275"/>
      <c r="C188" s="275"/>
      <c r="D188" s="275"/>
    </row>
    <row r="189" spans="1:4" x14ac:dyDescent="0.2">
      <c r="A189" s="275"/>
      <c r="B189" s="275"/>
      <c r="C189" s="275"/>
      <c r="D189" s="275"/>
    </row>
    <row r="190" spans="1:4" x14ac:dyDescent="0.2">
      <c r="A190" s="275"/>
      <c r="B190" s="275"/>
      <c r="C190" s="275"/>
      <c r="D190" s="275"/>
    </row>
    <row r="191" spans="1:4" x14ac:dyDescent="0.2">
      <c r="A191" s="275"/>
      <c r="B191" s="275"/>
      <c r="C191" s="275"/>
      <c r="D191" s="275"/>
    </row>
    <row r="192" spans="1:4" x14ac:dyDescent="0.2">
      <c r="A192" s="275"/>
      <c r="B192" s="275"/>
      <c r="C192" s="275"/>
      <c r="D192" s="275"/>
    </row>
    <row r="193" spans="1:4" x14ac:dyDescent="0.2">
      <c r="A193" s="275"/>
      <c r="B193" s="275"/>
      <c r="C193" s="275"/>
      <c r="D193" s="275"/>
    </row>
    <row r="194" spans="1:4" x14ac:dyDescent="0.2">
      <c r="A194" s="275"/>
      <c r="B194" s="275"/>
      <c r="C194" s="275"/>
      <c r="D194" s="275"/>
    </row>
    <row r="195" spans="1:4" x14ac:dyDescent="0.2">
      <c r="A195" s="275"/>
      <c r="B195" s="275"/>
      <c r="C195" s="275"/>
      <c r="D195" s="275"/>
    </row>
    <row r="196" spans="1:4" x14ac:dyDescent="0.2">
      <c r="A196" s="275"/>
      <c r="B196" s="275"/>
      <c r="C196" s="275"/>
      <c r="D196" s="275"/>
    </row>
    <row r="197" spans="1:4" x14ac:dyDescent="0.2">
      <c r="A197" s="275"/>
      <c r="B197" s="275"/>
      <c r="C197" s="275"/>
      <c r="D197" s="275"/>
    </row>
    <row r="198" spans="1:4" x14ac:dyDescent="0.2">
      <c r="A198" s="275"/>
      <c r="B198" s="275"/>
      <c r="C198" s="275"/>
      <c r="D198" s="275"/>
    </row>
    <row r="199" spans="1:4" x14ac:dyDescent="0.2">
      <c r="A199" s="275"/>
      <c r="B199" s="275"/>
      <c r="C199" s="275"/>
      <c r="D199" s="275"/>
    </row>
    <row r="200" spans="1:4" x14ac:dyDescent="0.2">
      <c r="A200" s="275"/>
      <c r="B200" s="275"/>
      <c r="C200" s="275"/>
      <c r="D200" s="275"/>
    </row>
    <row r="201" spans="1:4" x14ac:dyDescent="0.2">
      <c r="A201" s="275"/>
      <c r="B201" s="275"/>
      <c r="C201" s="275"/>
      <c r="D201" s="275"/>
    </row>
    <row r="202" spans="1:4" x14ac:dyDescent="0.2">
      <c r="A202" s="275"/>
      <c r="B202" s="275"/>
      <c r="C202" s="275"/>
      <c r="D202" s="275"/>
    </row>
    <row r="203" spans="1:4" x14ac:dyDescent="0.2">
      <c r="A203" s="275"/>
      <c r="B203" s="275"/>
      <c r="C203" s="275"/>
      <c r="D203" s="275"/>
    </row>
    <row r="204" spans="1:4" x14ac:dyDescent="0.2">
      <c r="A204" s="275"/>
      <c r="B204" s="275"/>
      <c r="C204" s="275"/>
      <c r="D204" s="275"/>
    </row>
    <row r="205" spans="1:4" x14ac:dyDescent="0.2">
      <c r="A205" s="275"/>
      <c r="B205" s="275"/>
      <c r="C205" s="275"/>
      <c r="D205" s="275"/>
    </row>
    <row r="206" spans="1:4" x14ac:dyDescent="0.2">
      <c r="A206" s="275"/>
      <c r="B206" s="275"/>
      <c r="C206" s="275"/>
      <c r="D206" s="275"/>
    </row>
    <row r="207" spans="1:4" x14ac:dyDescent="0.2">
      <c r="A207" s="275"/>
      <c r="B207" s="275"/>
      <c r="C207" s="275"/>
      <c r="D207" s="275"/>
    </row>
    <row r="208" spans="1:4" x14ac:dyDescent="0.2">
      <c r="A208" s="275"/>
      <c r="B208" s="275"/>
      <c r="C208" s="275"/>
      <c r="D208" s="275"/>
    </row>
    <row r="209" spans="1:4" x14ac:dyDescent="0.2">
      <c r="A209" s="275"/>
      <c r="B209" s="275"/>
      <c r="C209" s="275"/>
      <c r="D209" s="275"/>
    </row>
    <row r="210" spans="1:4" x14ac:dyDescent="0.2">
      <c r="A210" s="275"/>
      <c r="B210" s="275"/>
      <c r="C210" s="275"/>
      <c r="D210" s="275"/>
    </row>
    <row r="211" spans="1:4" x14ac:dyDescent="0.2">
      <c r="A211" s="275"/>
      <c r="B211" s="275"/>
      <c r="C211" s="275"/>
      <c r="D211" s="275"/>
    </row>
    <row r="212" spans="1:4" x14ac:dyDescent="0.2">
      <c r="A212" s="275"/>
      <c r="B212" s="275"/>
      <c r="C212" s="275"/>
      <c r="D212" s="275"/>
    </row>
    <row r="213" spans="1:4" x14ac:dyDescent="0.2">
      <c r="A213" s="275"/>
      <c r="B213" s="275"/>
      <c r="C213" s="275"/>
      <c r="D213" s="275"/>
    </row>
    <row r="214" spans="1:4" x14ac:dyDescent="0.2">
      <c r="A214" s="275"/>
      <c r="B214" s="275"/>
      <c r="C214" s="275"/>
      <c r="D214" s="275"/>
    </row>
    <row r="215" spans="1:4" x14ac:dyDescent="0.2">
      <c r="A215" s="275"/>
      <c r="B215" s="275"/>
      <c r="C215" s="275"/>
      <c r="D215" s="275"/>
    </row>
    <row r="216" spans="1:4" x14ac:dyDescent="0.2">
      <c r="A216" s="275"/>
      <c r="B216" s="275"/>
      <c r="C216" s="275"/>
      <c r="D216" s="275"/>
    </row>
    <row r="217" spans="1:4" x14ac:dyDescent="0.2">
      <c r="A217" s="275"/>
      <c r="B217" s="275"/>
      <c r="C217" s="275"/>
      <c r="D217" s="275"/>
    </row>
    <row r="218" spans="1:4" x14ac:dyDescent="0.2">
      <c r="A218" s="275"/>
      <c r="B218" s="275"/>
      <c r="C218" s="275"/>
      <c r="D218" s="275"/>
    </row>
    <row r="219" spans="1:4" x14ac:dyDescent="0.2">
      <c r="A219" s="275"/>
      <c r="B219" s="275"/>
      <c r="C219" s="275"/>
      <c r="D219" s="275"/>
    </row>
    <row r="220" spans="1:4" x14ac:dyDescent="0.2">
      <c r="A220" s="275"/>
      <c r="B220" s="275"/>
      <c r="C220" s="275"/>
      <c r="D220" s="275"/>
    </row>
    <row r="221" spans="1:4" x14ac:dyDescent="0.2">
      <c r="A221" s="275"/>
      <c r="B221" s="275"/>
      <c r="C221" s="275"/>
      <c r="D221" s="275"/>
    </row>
    <row r="222" spans="1:4" x14ac:dyDescent="0.2">
      <c r="A222" s="275"/>
      <c r="B222" s="275"/>
      <c r="C222" s="275"/>
      <c r="D222" s="275"/>
    </row>
    <row r="223" spans="1:4" x14ac:dyDescent="0.2">
      <c r="A223" s="275"/>
      <c r="B223" s="275"/>
      <c r="C223" s="275"/>
      <c r="D223" s="275"/>
    </row>
    <row r="224" spans="1:4" x14ac:dyDescent="0.2">
      <c r="A224" s="275"/>
      <c r="B224" s="275"/>
      <c r="C224" s="275"/>
      <c r="D224" s="275"/>
    </row>
    <row r="225" spans="1:4" x14ac:dyDescent="0.2">
      <c r="A225" s="275"/>
      <c r="B225" s="275"/>
      <c r="C225" s="275"/>
      <c r="D225" s="275"/>
    </row>
    <row r="226" spans="1:4" x14ac:dyDescent="0.2">
      <c r="A226" s="275"/>
      <c r="B226" s="275"/>
      <c r="C226" s="275"/>
      <c r="D226" s="275"/>
    </row>
    <row r="227" spans="1:4" x14ac:dyDescent="0.2">
      <c r="A227" s="275"/>
      <c r="B227" s="275"/>
      <c r="C227" s="275"/>
      <c r="D227" s="275"/>
    </row>
    <row r="228" spans="1:4" x14ac:dyDescent="0.2">
      <c r="A228" s="275"/>
      <c r="B228" s="275"/>
      <c r="C228" s="275"/>
      <c r="D228" s="275"/>
    </row>
    <row r="229" spans="1:4" x14ac:dyDescent="0.2">
      <c r="A229" s="275"/>
      <c r="B229" s="275"/>
      <c r="C229" s="275"/>
      <c r="D229" s="275"/>
    </row>
    <row r="230" spans="1:4" x14ac:dyDescent="0.2">
      <c r="A230" s="275"/>
      <c r="B230" s="275"/>
      <c r="C230" s="275"/>
      <c r="D230" s="275"/>
    </row>
    <row r="231" spans="1:4" x14ac:dyDescent="0.2">
      <c r="A231" s="275"/>
      <c r="B231" s="275"/>
      <c r="C231" s="275"/>
      <c r="D231" s="275"/>
    </row>
    <row r="232" spans="1:4" x14ac:dyDescent="0.2">
      <c r="A232" s="275"/>
      <c r="B232" s="275"/>
      <c r="C232" s="275"/>
      <c r="D232" s="275"/>
    </row>
    <row r="233" spans="1:4" x14ac:dyDescent="0.2">
      <c r="A233" s="275"/>
      <c r="B233" s="275"/>
      <c r="C233" s="275"/>
      <c r="D233" s="275"/>
    </row>
    <row r="234" spans="1:4" x14ac:dyDescent="0.2">
      <c r="A234" s="275"/>
      <c r="B234" s="275"/>
      <c r="C234" s="275"/>
      <c r="D234" s="275"/>
    </row>
    <row r="235" spans="1:4" x14ac:dyDescent="0.2">
      <c r="A235" s="275"/>
      <c r="B235" s="275"/>
      <c r="C235" s="275"/>
      <c r="D235" s="275"/>
    </row>
    <row r="236" spans="1:4" x14ac:dyDescent="0.2">
      <c r="A236" s="275"/>
      <c r="B236" s="275"/>
      <c r="C236" s="275"/>
      <c r="D236" s="275"/>
    </row>
    <row r="237" spans="1:4" x14ac:dyDescent="0.2">
      <c r="A237" s="275"/>
      <c r="B237" s="275"/>
      <c r="C237" s="275"/>
      <c r="D237" s="275"/>
    </row>
    <row r="238" spans="1:4" x14ac:dyDescent="0.2">
      <c r="A238" s="275"/>
      <c r="B238" s="275"/>
      <c r="C238" s="275"/>
      <c r="D238" s="275"/>
    </row>
    <row r="239" spans="1:4" x14ac:dyDescent="0.2">
      <c r="A239" s="275"/>
      <c r="B239" s="275"/>
      <c r="C239" s="275"/>
      <c r="D239" s="275"/>
    </row>
    <row r="240" spans="1:4" x14ac:dyDescent="0.2">
      <c r="A240" s="275"/>
      <c r="B240" s="275"/>
      <c r="C240" s="275"/>
      <c r="D240" s="275"/>
    </row>
    <row r="241" spans="1:4" x14ac:dyDescent="0.2">
      <c r="A241" s="275"/>
      <c r="B241" s="275"/>
      <c r="C241" s="275"/>
      <c r="D241" s="275"/>
    </row>
    <row r="242" spans="1:4" x14ac:dyDescent="0.2">
      <c r="A242" s="275"/>
      <c r="B242" s="275"/>
      <c r="C242" s="275"/>
      <c r="D242" s="275"/>
    </row>
    <row r="243" spans="1:4" x14ac:dyDescent="0.2">
      <c r="A243" s="275"/>
      <c r="B243" s="275"/>
      <c r="C243" s="275"/>
      <c r="D243" s="275"/>
    </row>
    <row r="244" spans="1:4" x14ac:dyDescent="0.2">
      <c r="A244" s="275"/>
      <c r="B244" s="275"/>
      <c r="C244" s="275"/>
      <c r="D244" s="275"/>
    </row>
    <row r="245" spans="1:4" x14ac:dyDescent="0.2">
      <c r="A245" s="275"/>
      <c r="B245" s="275"/>
      <c r="C245" s="275"/>
      <c r="D245" s="275"/>
    </row>
    <row r="246" spans="1:4" x14ac:dyDescent="0.2">
      <c r="A246" s="275"/>
      <c r="B246" s="275"/>
      <c r="C246" s="275"/>
      <c r="D246" s="275"/>
    </row>
    <row r="247" spans="1:4" x14ac:dyDescent="0.2">
      <c r="A247" s="275"/>
      <c r="B247" s="275"/>
      <c r="C247" s="275"/>
      <c r="D247" s="275"/>
    </row>
    <row r="248" spans="1:4" x14ac:dyDescent="0.2">
      <c r="A248" s="275"/>
      <c r="B248" s="275"/>
      <c r="C248" s="275"/>
      <c r="D248" s="275"/>
    </row>
    <row r="249" spans="1:4" x14ac:dyDescent="0.2">
      <c r="A249" s="275"/>
      <c r="B249" s="275"/>
      <c r="C249" s="275"/>
      <c r="D249" s="275"/>
    </row>
    <row r="250" spans="1:4" x14ac:dyDescent="0.2">
      <c r="A250" s="275"/>
      <c r="B250" s="275"/>
      <c r="C250" s="275"/>
      <c r="D250" s="275"/>
    </row>
    <row r="251" spans="1:4" x14ac:dyDescent="0.2">
      <c r="A251" s="275"/>
      <c r="B251" s="275"/>
      <c r="C251" s="275"/>
      <c r="D251" s="275"/>
    </row>
    <row r="252" spans="1:4" x14ac:dyDescent="0.2">
      <c r="A252" s="275"/>
      <c r="B252" s="275"/>
      <c r="C252" s="275"/>
      <c r="D252" s="275"/>
    </row>
    <row r="253" spans="1:4" x14ac:dyDescent="0.2">
      <c r="A253" s="275"/>
      <c r="B253" s="275"/>
      <c r="C253" s="275"/>
      <c r="D253" s="275"/>
    </row>
    <row r="254" spans="1:4" x14ac:dyDescent="0.2">
      <c r="A254" s="275"/>
      <c r="B254" s="275"/>
      <c r="C254" s="275"/>
      <c r="D254" s="275"/>
    </row>
    <row r="255" spans="1:4" x14ac:dyDescent="0.2">
      <c r="A255" s="275"/>
      <c r="B255" s="275"/>
      <c r="C255" s="275"/>
      <c r="D255" s="275"/>
    </row>
    <row r="256" spans="1:4" x14ac:dyDescent="0.2">
      <c r="A256" s="275"/>
      <c r="B256" s="275"/>
      <c r="C256" s="275"/>
      <c r="D256" s="275"/>
    </row>
    <row r="257" spans="1:4" x14ac:dyDescent="0.2">
      <c r="A257" s="275"/>
      <c r="B257" s="275"/>
      <c r="C257" s="275"/>
      <c r="D257" s="275"/>
    </row>
    <row r="258" spans="1:4" x14ac:dyDescent="0.2">
      <c r="A258" s="275"/>
      <c r="B258" s="275"/>
      <c r="C258" s="275"/>
      <c r="D258" s="275"/>
    </row>
    <row r="259" spans="1:4" x14ac:dyDescent="0.2">
      <c r="A259" s="275"/>
      <c r="B259" s="275"/>
      <c r="C259" s="275"/>
      <c r="D259" s="275"/>
    </row>
    <row r="260" spans="1:4" x14ac:dyDescent="0.2">
      <c r="A260" s="275"/>
      <c r="B260" s="275"/>
      <c r="C260" s="275"/>
      <c r="D260" s="275"/>
    </row>
    <row r="261" spans="1:4" x14ac:dyDescent="0.2">
      <c r="A261" s="275"/>
      <c r="B261" s="275"/>
      <c r="C261" s="275"/>
      <c r="D261" s="275"/>
    </row>
    <row r="262" spans="1:4" x14ac:dyDescent="0.2">
      <c r="A262" s="275"/>
      <c r="B262" s="275"/>
      <c r="C262" s="275"/>
      <c r="D262" s="275"/>
    </row>
    <row r="263" spans="1:4" x14ac:dyDescent="0.2">
      <c r="A263" s="275"/>
      <c r="B263" s="275"/>
      <c r="C263" s="275"/>
      <c r="D263" s="275"/>
    </row>
    <row r="264" spans="1:4" x14ac:dyDescent="0.2">
      <c r="A264" s="275"/>
      <c r="B264" s="275"/>
      <c r="C264" s="275"/>
      <c r="D264" s="275"/>
    </row>
    <row r="265" spans="1:4" x14ac:dyDescent="0.2">
      <c r="A265" s="275"/>
      <c r="B265" s="275"/>
      <c r="C265" s="275"/>
      <c r="D265" s="275"/>
    </row>
    <row r="266" spans="1:4" x14ac:dyDescent="0.2">
      <c r="A266" s="275"/>
      <c r="B266" s="275"/>
      <c r="C266" s="275"/>
      <c r="D266" s="275"/>
    </row>
    <row r="267" spans="1:4" x14ac:dyDescent="0.2">
      <c r="A267" s="275"/>
      <c r="B267" s="275"/>
      <c r="C267" s="275"/>
      <c r="D267" s="275"/>
    </row>
    <row r="268" spans="1:4" x14ac:dyDescent="0.2">
      <c r="A268" s="275"/>
      <c r="B268" s="275"/>
      <c r="C268" s="275"/>
      <c r="D268" s="275"/>
    </row>
    <row r="269" spans="1:4" x14ac:dyDescent="0.2">
      <c r="A269" s="275"/>
      <c r="B269" s="275"/>
      <c r="C269" s="275"/>
      <c r="D269" s="275"/>
    </row>
    <row r="270" spans="1:4" x14ac:dyDescent="0.2">
      <c r="A270" s="275"/>
      <c r="B270" s="275"/>
      <c r="C270" s="275"/>
      <c r="D270" s="275"/>
    </row>
    <row r="271" spans="1:4" x14ac:dyDescent="0.2">
      <c r="A271" s="275"/>
      <c r="B271" s="275"/>
      <c r="C271" s="275"/>
      <c r="D271" s="275"/>
    </row>
    <row r="272" spans="1:4" x14ac:dyDescent="0.2">
      <c r="A272" s="275"/>
      <c r="B272" s="275"/>
      <c r="C272" s="275"/>
      <c r="D272" s="275"/>
    </row>
    <row r="273" spans="1:4" x14ac:dyDescent="0.2">
      <c r="A273" s="275"/>
      <c r="B273" s="275"/>
      <c r="C273" s="275"/>
      <c r="D273" s="275"/>
    </row>
    <row r="274" spans="1:4" x14ac:dyDescent="0.2">
      <c r="A274" s="275"/>
      <c r="B274" s="275"/>
      <c r="C274" s="275"/>
      <c r="D274" s="275"/>
    </row>
    <row r="275" spans="1:4" x14ac:dyDescent="0.2">
      <c r="A275" s="275"/>
      <c r="B275" s="275"/>
      <c r="C275" s="275"/>
      <c r="D275" s="275"/>
    </row>
    <row r="276" spans="1:4" x14ac:dyDescent="0.2">
      <c r="A276" s="275"/>
      <c r="B276" s="275"/>
      <c r="C276" s="275"/>
      <c r="D276" s="275"/>
    </row>
    <row r="277" spans="1:4" x14ac:dyDescent="0.2">
      <c r="A277" s="275"/>
      <c r="B277" s="275"/>
      <c r="C277" s="275"/>
      <c r="D277" s="275"/>
    </row>
    <row r="278" spans="1:4" x14ac:dyDescent="0.2">
      <c r="A278" s="275"/>
      <c r="B278" s="275"/>
      <c r="C278" s="275"/>
      <c r="D278" s="275"/>
    </row>
    <row r="279" spans="1:4" x14ac:dyDescent="0.2">
      <c r="A279" s="275"/>
      <c r="B279" s="275"/>
      <c r="C279" s="275"/>
      <c r="D279" s="275"/>
    </row>
    <row r="280" spans="1:4" x14ac:dyDescent="0.2">
      <c r="A280" s="275"/>
      <c r="B280" s="275"/>
      <c r="C280" s="275"/>
      <c r="D280" s="275"/>
    </row>
    <row r="281" spans="1:4" x14ac:dyDescent="0.2">
      <c r="A281" s="275"/>
      <c r="B281" s="275"/>
      <c r="C281" s="275"/>
      <c r="D281" s="275"/>
    </row>
    <row r="282" spans="1:4" x14ac:dyDescent="0.2">
      <c r="A282" s="275"/>
      <c r="B282" s="275"/>
      <c r="C282" s="275"/>
      <c r="D282" s="275"/>
    </row>
    <row r="283" spans="1:4" x14ac:dyDescent="0.2">
      <c r="A283" s="275"/>
      <c r="B283" s="275"/>
      <c r="C283" s="275"/>
      <c r="D283" s="275"/>
    </row>
    <row r="284" spans="1:4" x14ac:dyDescent="0.2">
      <c r="A284" s="275"/>
      <c r="B284" s="275"/>
      <c r="C284" s="275"/>
      <c r="D284" s="275"/>
    </row>
    <row r="285" spans="1:4" x14ac:dyDescent="0.2">
      <c r="A285" s="275"/>
      <c r="B285" s="275"/>
      <c r="C285" s="275"/>
      <c r="D285" s="275"/>
    </row>
    <row r="286" spans="1:4" x14ac:dyDescent="0.2">
      <c r="A286" s="275"/>
      <c r="B286" s="275"/>
      <c r="C286" s="275"/>
      <c r="D286" s="275"/>
    </row>
    <row r="287" spans="1:4" x14ac:dyDescent="0.2">
      <c r="A287" s="275"/>
      <c r="B287" s="275"/>
      <c r="C287" s="275"/>
      <c r="D287" s="275"/>
    </row>
    <row r="288" spans="1:4" x14ac:dyDescent="0.2">
      <c r="A288" s="275"/>
      <c r="B288" s="275"/>
      <c r="C288" s="275"/>
      <c r="D288" s="275"/>
    </row>
    <row r="289" spans="1:4" x14ac:dyDescent="0.2">
      <c r="A289" s="275"/>
      <c r="B289" s="275"/>
      <c r="C289" s="275"/>
      <c r="D289" s="275"/>
    </row>
    <row r="290" spans="1:4" x14ac:dyDescent="0.2">
      <c r="A290" s="275"/>
      <c r="B290" s="275"/>
      <c r="C290" s="275"/>
      <c r="D290" s="275"/>
    </row>
    <row r="291" spans="1:4" x14ac:dyDescent="0.2">
      <c r="A291" s="275"/>
      <c r="B291" s="275"/>
      <c r="C291" s="275"/>
      <c r="D291" s="275"/>
    </row>
    <row r="292" spans="1:4" x14ac:dyDescent="0.2">
      <c r="A292" s="275"/>
      <c r="B292" s="275"/>
      <c r="C292" s="275"/>
      <c r="D292" s="275"/>
    </row>
    <row r="293" spans="1:4" x14ac:dyDescent="0.2">
      <c r="A293" s="275"/>
      <c r="B293" s="275"/>
      <c r="C293" s="275"/>
      <c r="D293" s="275"/>
    </row>
    <row r="294" spans="1:4" x14ac:dyDescent="0.2">
      <c r="A294" s="275"/>
      <c r="B294" s="275"/>
      <c r="C294" s="275"/>
      <c r="D294" s="275"/>
    </row>
    <row r="295" spans="1:4" x14ac:dyDescent="0.2">
      <c r="A295" s="275"/>
      <c r="B295" s="275"/>
      <c r="C295" s="275"/>
      <c r="D295" s="275"/>
    </row>
    <row r="296" spans="1:4" x14ac:dyDescent="0.2">
      <c r="A296" s="275"/>
      <c r="B296" s="275"/>
      <c r="C296" s="275"/>
      <c r="D296" s="275"/>
    </row>
    <row r="297" spans="1:4" x14ac:dyDescent="0.2">
      <c r="A297" s="275"/>
      <c r="B297" s="275"/>
      <c r="C297" s="275"/>
      <c r="D297" s="275"/>
    </row>
    <row r="298" spans="1:4" x14ac:dyDescent="0.2">
      <c r="A298" s="275"/>
      <c r="B298" s="275"/>
      <c r="C298" s="275"/>
      <c r="D298" s="275"/>
    </row>
    <row r="299" spans="1:4" x14ac:dyDescent="0.2">
      <c r="A299" s="275"/>
      <c r="B299" s="275"/>
      <c r="C299" s="275"/>
      <c r="D299" s="275"/>
    </row>
    <row r="300" spans="1:4" x14ac:dyDescent="0.2">
      <c r="A300" s="275"/>
      <c r="B300" s="275"/>
      <c r="C300" s="275"/>
      <c r="D300" s="275"/>
    </row>
    <row r="301" spans="1:4" x14ac:dyDescent="0.2">
      <c r="A301" s="275"/>
      <c r="B301" s="275"/>
      <c r="C301" s="275"/>
      <c r="D301" s="275"/>
    </row>
    <row r="302" spans="1:4" x14ac:dyDescent="0.2">
      <c r="A302" s="275"/>
      <c r="B302" s="275"/>
      <c r="C302" s="275"/>
      <c r="D302" s="275"/>
    </row>
    <row r="303" spans="1:4" x14ac:dyDescent="0.2">
      <c r="A303" s="275"/>
      <c r="B303" s="275"/>
      <c r="C303" s="275"/>
      <c r="D303" s="275"/>
    </row>
    <row r="304" spans="1:4" x14ac:dyDescent="0.2">
      <c r="A304" s="275"/>
      <c r="B304" s="275"/>
      <c r="C304" s="275"/>
      <c r="D304" s="275"/>
    </row>
    <row r="305" spans="1:4" x14ac:dyDescent="0.2">
      <c r="A305" s="275"/>
      <c r="B305" s="275"/>
      <c r="C305" s="275"/>
      <c r="D305" s="275"/>
    </row>
    <row r="306" spans="1:4" x14ac:dyDescent="0.2">
      <c r="A306" s="275"/>
      <c r="B306" s="275"/>
      <c r="C306" s="275"/>
      <c r="D306" s="275"/>
    </row>
    <row r="307" spans="1:4" x14ac:dyDescent="0.2">
      <c r="A307" s="275"/>
      <c r="B307" s="275"/>
      <c r="C307" s="275"/>
      <c r="D307" s="275"/>
    </row>
    <row r="308" spans="1:4" x14ac:dyDescent="0.2">
      <c r="A308" s="275"/>
      <c r="B308" s="275"/>
      <c r="C308" s="275"/>
      <c r="D308" s="275"/>
    </row>
    <row r="309" spans="1:4" x14ac:dyDescent="0.2">
      <c r="A309" s="275"/>
      <c r="B309" s="275"/>
      <c r="C309" s="275"/>
      <c r="D309" s="275"/>
    </row>
    <row r="310" spans="1:4" x14ac:dyDescent="0.2">
      <c r="A310" s="275"/>
      <c r="B310" s="275"/>
      <c r="C310" s="275"/>
      <c r="D310" s="275"/>
    </row>
    <row r="311" spans="1:4" x14ac:dyDescent="0.2">
      <c r="A311" s="275"/>
      <c r="B311" s="275"/>
      <c r="C311" s="275"/>
      <c r="D311" s="275"/>
    </row>
    <row r="312" spans="1:4" x14ac:dyDescent="0.2">
      <c r="A312" s="275"/>
      <c r="B312" s="275"/>
      <c r="C312" s="275"/>
      <c r="D312" s="275"/>
    </row>
    <row r="313" spans="1:4" x14ac:dyDescent="0.2">
      <c r="A313" s="275"/>
      <c r="B313" s="275"/>
      <c r="C313" s="275"/>
      <c r="D313" s="275"/>
    </row>
    <row r="314" spans="1:4" x14ac:dyDescent="0.2">
      <c r="A314" s="275"/>
      <c r="B314" s="275"/>
      <c r="C314" s="275"/>
      <c r="D314" s="275"/>
    </row>
    <row r="315" spans="1:4" x14ac:dyDescent="0.2">
      <c r="A315" s="275"/>
      <c r="B315" s="275"/>
      <c r="C315" s="275"/>
      <c r="D315" s="275"/>
    </row>
    <row r="316" spans="1:4" x14ac:dyDescent="0.2">
      <c r="A316" s="275"/>
      <c r="B316" s="275"/>
      <c r="C316" s="275"/>
      <c r="D316" s="275"/>
    </row>
    <row r="317" spans="1:4" x14ac:dyDescent="0.2">
      <c r="A317" s="275"/>
      <c r="B317" s="275"/>
      <c r="C317" s="275"/>
      <c r="D317" s="275"/>
    </row>
    <row r="318" spans="1:4" x14ac:dyDescent="0.2">
      <c r="A318" s="275"/>
      <c r="B318" s="275"/>
      <c r="C318" s="275"/>
      <c r="D318" s="275"/>
    </row>
    <row r="319" spans="1:4" x14ac:dyDescent="0.2">
      <c r="A319" s="275"/>
      <c r="B319" s="275"/>
      <c r="C319" s="275"/>
      <c r="D319" s="275"/>
    </row>
    <row r="320" spans="1:4" x14ac:dyDescent="0.2">
      <c r="A320" s="275"/>
      <c r="B320" s="275"/>
      <c r="C320" s="275"/>
      <c r="D320" s="275"/>
    </row>
    <row r="321" spans="1:4" x14ac:dyDescent="0.2">
      <c r="A321" s="275"/>
      <c r="B321" s="275"/>
      <c r="C321" s="275"/>
      <c r="D321" s="275"/>
    </row>
    <row r="322" spans="1:4" x14ac:dyDescent="0.2">
      <c r="A322" s="275"/>
      <c r="B322" s="275"/>
      <c r="C322" s="275"/>
      <c r="D322" s="275"/>
    </row>
    <row r="323" spans="1:4" x14ac:dyDescent="0.2">
      <c r="A323" s="275"/>
      <c r="B323" s="275"/>
      <c r="C323" s="275"/>
      <c r="D323" s="275"/>
    </row>
    <row r="324" spans="1:4" x14ac:dyDescent="0.2">
      <c r="A324" s="275"/>
      <c r="B324" s="275"/>
      <c r="C324" s="275"/>
      <c r="D324" s="275"/>
    </row>
    <row r="325" spans="1:4" x14ac:dyDescent="0.2">
      <c r="A325" s="275"/>
      <c r="B325" s="275"/>
      <c r="C325" s="275"/>
      <c r="D325" s="275"/>
    </row>
    <row r="326" spans="1:4" x14ac:dyDescent="0.2">
      <c r="A326" s="275"/>
      <c r="B326" s="275"/>
      <c r="C326" s="275"/>
      <c r="D326" s="275"/>
    </row>
    <row r="327" spans="1:4" x14ac:dyDescent="0.2">
      <c r="A327" s="275"/>
      <c r="B327" s="275"/>
      <c r="C327" s="275"/>
      <c r="D327" s="275"/>
    </row>
    <row r="328" spans="1:4" x14ac:dyDescent="0.2">
      <c r="A328" s="275"/>
      <c r="B328" s="275"/>
      <c r="C328" s="275"/>
      <c r="D328" s="275"/>
    </row>
    <row r="329" spans="1:4" x14ac:dyDescent="0.2">
      <c r="A329" s="275"/>
      <c r="B329" s="275"/>
      <c r="C329" s="275"/>
      <c r="D329" s="275"/>
    </row>
    <row r="330" spans="1:4" x14ac:dyDescent="0.2">
      <c r="A330" s="275"/>
      <c r="B330" s="275"/>
      <c r="C330" s="275"/>
      <c r="D330" s="275"/>
    </row>
    <row r="331" spans="1:4" x14ac:dyDescent="0.2">
      <c r="A331" s="275"/>
      <c r="B331" s="275"/>
      <c r="C331" s="275"/>
      <c r="D331" s="275"/>
    </row>
    <row r="332" spans="1:4" x14ac:dyDescent="0.2">
      <c r="A332" s="275"/>
      <c r="B332" s="275"/>
      <c r="C332" s="275"/>
      <c r="D332" s="275"/>
    </row>
    <row r="333" spans="1:4" x14ac:dyDescent="0.2">
      <c r="A333" s="275"/>
      <c r="B333" s="275"/>
      <c r="C333" s="275"/>
      <c r="D333" s="275"/>
    </row>
    <row r="334" spans="1:4" x14ac:dyDescent="0.2">
      <c r="A334" s="275"/>
      <c r="B334" s="275"/>
      <c r="C334" s="275"/>
      <c r="D334" s="275"/>
    </row>
    <row r="335" spans="1:4" x14ac:dyDescent="0.2">
      <c r="A335" s="275"/>
      <c r="B335" s="275"/>
      <c r="C335" s="275"/>
      <c r="D335" s="275"/>
    </row>
    <row r="336" spans="1:4" x14ac:dyDescent="0.2">
      <c r="A336" s="275"/>
      <c r="B336" s="275"/>
      <c r="C336" s="275"/>
      <c r="D336" s="275"/>
    </row>
    <row r="337" spans="1:4" x14ac:dyDescent="0.2">
      <c r="A337" s="275"/>
      <c r="B337" s="275"/>
      <c r="C337" s="275"/>
      <c r="D337" s="275"/>
    </row>
    <row r="338" spans="1:4" x14ac:dyDescent="0.2">
      <c r="A338" s="275"/>
      <c r="B338" s="275"/>
      <c r="C338" s="275"/>
      <c r="D338" s="275"/>
    </row>
    <row r="339" spans="1:4" x14ac:dyDescent="0.2">
      <c r="A339" s="275"/>
      <c r="B339" s="275"/>
      <c r="C339" s="275"/>
      <c r="D339" s="275"/>
    </row>
    <row r="340" spans="1:4" x14ac:dyDescent="0.2">
      <c r="A340" s="275"/>
      <c r="B340" s="275"/>
      <c r="C340" s="275"/>
      <c r="D340" s="275"/>
    </row>
    <row r="341" spans="1:4" x14ac:dyDescent="0.2">
      <c r="A341" s="275"/>
      <c r="B341" s="275"/>
      <c r="C341" s="275"/>
      <c r="D341" s="275"/>
    </row>
    <row r="342" spans="1:4" x14ac:dyDescent="0.2">
      <c r="A342" s="275"/>
      <c r="B342" s="275"/>
      <c r="C342" s="275"/>
      <c r="D342" s="275"/>
    </row>
    <row r="343" spans="1:4" x14ac:dyDescent="0.2">
      <c r="A343" s="275"/>
      <c r="B343" s="275"/>
      <c r="C343" s="275"/>
      <c r="D343" s="275"/>
    </row>
    <row r="344" spans="1:4" x14ac:dyDescent="0.2">
      <c r="A344" s="275"/>
      <c r="B344" s="275"/>
      <c r="C344" s="275"/>
      <c r="D344" s="275"/>
    </row>
    <row r="345" spans="1:4" x14ac:dyDescent="0.2">
      <c r="A345" s="275"/>
      <c r="B345" s="275"/>
      <c r="C345" s="275"/>
      <c r="D345" s="275"/>
    </row>
    <row r="346" spans="1:4" x14ac:dyDescent="0.2">
      <c r="A346" s="275"/>
      <c r="B346" s="275"/>
      <c r="C346" s="275"/>
      <c r="D346" s="275"/>
    </row>
    <row r="347" spans="1:4" x14ac:dyDescent="0.2">
      <c r="A347" s="275"/>
      <c r="B347" s="275"/>
      <c r="C347" s="275"/>
      <c r="D347" s="275"/>
    </row>
    <row r="348" spans="1:4" x14ac:dyDescent="0.2">
      <c r="A348" s="275"/>
      <c r="B348" s="275"/>
      <c r="C348" s="275"/>
      <c r="D348" s="275"/>
    </row>
    <row r="349" spans="1:4" x14ac:dyDescent="0.2">
      <c r="A349" s="275"/>
      <c r="B349" s="275"/>
      <c r="C349" s="275"/>
      <c r="D349" s="275"/>
    </row>
    <row r="350" spans="1:4" x14ac:dyDescent="0.2">
      <c r="A350" s="275"/>
      <c r="B350" s="275"/>
      <c r="C350" s="275"/>
      <c r="D350" s="275"/>
    </row>
    <row r="351" spans="1:4" x14ac:dyDescent="0.2">
      <c r="A351" s="275"/>
      <c r="B351" s="275"/>
      <c r="C351" s="275"/>
      <c r="D351" s="275"/>
    </row>
    <row r="352" spans="1:4" x14ac:dyDescent="0.2">
      <c r="A352" s="275"/>
      <c r="B352" s="275"/>
      <c r="C352" s="275"/>
      <c r="D352" s="275"/>
    </row>
    <row r="353" spans="1:4" x14ac:dyDescent="0.2">
      <c r="A353" s="275"/>
      <c r="B353" s="275"/>
      <c r="C353" s="275"/>
      <c r="D353" s="275"/>
    </row>
    <row r="354" spans="1:4" x14ac:dyDescent="0.2">
      <c r="A354" s="275"/>
      <c r="B354" s="275"/>
      <c r="C354" s="275"/>
      <c r="D354" s="275"/>
    </row>
    <row r="355" spans="1:4" x14ac:dyDescent="0.2">
      <c r="A355" s="275"/>
      <c r="B355" s="275"/>
      <c r="C355" s="275"/>
      <c r="D355" s="275"/>
    </row>
    <row r="356" spans="1:4" x14ac:dyDescent="0.2">
      <c r="A356" s="275"/>
      <c r="B356" s="275"/>
      <c r="C356" s="275"/>
      <c r="D356" s="275"/>
    </row>
    <row r="357" spans="1:4" x14ac:dyDescent="0.2">
      <c r="A357" s="275"/>
      <c r="B357" s="275"/>
      <c r="C357" s="275"/>
      <c r="D357" s="275"/>
    </row>
    <row r="358" spans="1:4" x14ac:dyDescent="0.2">
      <c r="A358" s="275"/>
      <c r="B358" s="275"/>
      <c r="C358" s="275"/>
      <c r="D358" s="275"/>
    </row>
    <row r="359" spans="1:4" x14ac:dyDescent="0.2">
      <c r="A359" s="275"/>
      <c r="B359" s="275"/>
      <c r="C359" s="275"/>
      <c r="D359" s="275"/>
    </row>
    <row r="360" spans="1:4" x14ac:dyDescent="0.2">
      <c r="A360" s="275"/>
      <c r="B360" s="275"/>
      <c r="C360" s="275"/>
      <c r="D360" s="275"/>
    </row>
    <row r="361" spans="1:4" x14ac:dyDescent="0.2">
      <c r="A361" s="275"/>
      <c r="B361" s="275"/>
      <c r="C361" s="275"/>
      <c r="D361" s="275"/>
    </row>
    <row r="362" spans="1:4" x14ac:dyDescent="0.2">
      <c r="A362" s="275"/>
      <c r="B362" s="275"/>
      <c r="C362" s="275"/>
      <c r="D362" s="275"/>
    </row>
    <row r="363" spans="1:4" x14ac:dyDescent="0.2">
      <c r="A363" s="275"/>
      <c r="B363" s="275"/>
      <c r="C363" s="275"/>
      <c r="D363" s="275"/>
    </row>
    <row r="364" spans="1:4" x14ac:dyDescent="0.2">
      <c r="A364" s="275"/>
      <c r="B364" s="275"/>
      <c r="C364" s="275"/>
      <c r="D364" s="275"/>
    </row>
    <row r="365" spans="1:4" x14ac:dyDescent="0.2">
      <c r="A365" s="275"/>
      <c r="B365" s="275"/>
      <c r="C365" s="275"/>
      <c r="D365" s="275"/>
    </row>
    <row r="366" spans="1:4" x14ac:dyDescent="0.2">
      <c r="A366" s="275"/>
      <c r="B366" s="275"/>
      <c r="C366" s="275"/>
      <c r="D366" s="275"/>
    </row>
    <row r="367" spans="1:4" x14ac:dyDescent="0.2">
      <c r="A367" s="275"/>
      <c r="B367" s="275"/>
      <c r="C367" s="275"/>
      <c r="D367" s="275"/>
    </row>
    <row r="368" spans="1:4" x14ac:dyDescent="0.2">
      <c r="A368" s="275"/>
      <c r="B368" s="275"/>
      <c r="C368" s="275"/>
      <c r="D368" s="275"/>
    </row>
    <row r="369" spans="1:4" x14ac:dyDescent="0.2">
      <c r="A369" s="275"/>
      <c r="B369" s="275"/>
      <c r="C369" s="275"/>
      <c r="D369" s="275"/>
    </row>
    <row r="370" spans="1:4" x14ac:dyDescent="0.2">
      <c r="A370" s="275"/>
      <c r="B370" s="275"/>
      <c r="C370" s="275"/>
      <c r="D370" s="275"/>
    </row>
    <row r="371" spans="1:4" x14ac:dyDescent="0.2">
      <c r="A371" s="275"/>
      <c r="B371" s="275"/>
      <c r="C371" s="275"/>
      <c r="D371" s="275"/>
    </row>
    <row r="372" spans="1:4" x14ac:dyDescent="0.2">
      <c r="A372" s="275"/>
      <c r="B372" s="275"/>
      <c r="C372" s="275"/>
      <c r="D372" s="275"/>
    </row>
    <row r="373" spans="1:4" x14ac:dyDescent="0.2">
      <c r="A373" s="275"/>
      <c r="B373" s="275"/>
      <c r="C373" s="275"/>
      <c r="D373" s="275"/>
    </row>
    <row r="374" spans="1:4" x14ac:dyDescent="0.2">
      <c r="A374" s="275"/>
      <c r="B374" s="275"/>
      <c r="C374" s="275"/>
      <c r="D374" s="275"/>
    </row>
    <row r="375" spans="1:4" x14ac:dyDescent="0.2">
      <c r="A375" s="275"/>
      <c r="B375" s="275"/>
      <c r="C375" s="275"/>
      <c r="D375" s="275"/>
    </row>
    <row r="376" spans="1:4" x14ac:dyDescent="0.2">
      <c r="A376" s="275"/>
      <c r="B376" s="275"/>
      <c r="C376" s="275"/>
      <c r="D376" s="275"/>
    </row>
    <row r="377" spans="1:4" x14ac:dyDescent="0.2">
      <c r="A377" s="275"/>
      <c r="B377" s="275"/>
      <c r="C377" s="275"/>
      <c r="D377" s="275"/>
    </row>
    <row r="378" spans="1:4" x14ac:dyDescent="0.2">
      <c r="A378" s="275"/>
      <c r="B378" s="275"/>
      <c r="C378" s="275"/>
      <c r="D378" s="275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23"/>
  <sheetViews>
    <sheetView workbookViewId="0"/>
  </sheetViews>
  <sheetFormatPr defaultRowHeight="11.25" x14ac:dyDescent="0.2"/>
  <cols>
    <col min="1" max="1" width="16.5" style="308" customWidth="1"/>
    <col min="2" max="5" width="18" style="308" customWidth="1"/>
    <col min="6" max="7" width="17.5" style="308" customWidth="1"/>
    <col min="8" max="16384" width="9.33203125" style="308"/>
  </cols>
  <sheetData>
    <row r="1" spans="1:17" ht="12.75" customHeight="1" x14ac:dyDescent="0.2">
      <c r="A1" s="409" t="s">
        <v>41</v>
      </c>
      <c r="E1" s="410"/>
    </row>
    <row r="2" spans="1:17" ht="12.75" customHeight="1" x14ac:dyDescent="0.2">
      <c r="A2" s="315" t="s">
        <v>106</v>
      </c>
      <c r="B2" s="409"/>
      <c r="E2" s="410"/>
    </row>
    <row r="3" spans="1:17" ht="12.75" customHeight="1" x14ac:dyDescent="0.2">
      <c r="A3" s="266" t="s">
        <v>214</v>
      </c>
    </row>
    <row r="4" spans="1:17" ht="12.75" customHeight="1" x14ac:dyDescent="0.2">
      <c r="A4" s="339" t="s">
        <v>215</v>
      </c>
    </row>
    <row r="5" spans="1:17" ht="12.75" customHeight="1" x14ac:dyDescent="0.2">
      <c r="A5" s="375" t="s">
        <v>216</v>
      </c>
    </row>
    <row r="6" spans="1:17" ht="12.75" customHeight="1" x14ac:dyDescent="0.2">
      <c r="A6" s="375" t="s">
        <v>217</v>
      </c>
      <c r="C6" s="411"/>
      <c r="D6" s="411"/>
      <c r="E6" s="411"/>
      <c r="F6" s="411"/>
      <c r="G6" s="411"/>
    </row>
    <row r="7" spans="1:17" ht="12.75" customHeight="1" x14ac:dyDescent="0.2">
      <c r="A7" s="340" t="s">
        <v>218</v>
      </c>
    </row>
    <row r="8" spans="1:17" ht="12.75" customHeight="1" x14ac:dyDescent="0.2">
      <c r="A8" s="308" t="s">
        <v>0</v>
      </c>
    </row>
    <row r="9" spans="1:17" ht="12.75" customHeight="1" x14ac:dyDescent="0.2">
      <c r="A9" s="399"/>
      <c r="B9" s="399"/>
      <c r="C9" s="399"/>
      <c r="D9" s="399"/>
      <c r="E9" s="399"/>
      <c r="F9" s="399"/>
      <c r="G9" s="399"/>
    </row>
    <row r="10" spans="1:17" ht="42.75" x14ac:dyDescent="0.2">
      <c r="B10" s="356" t="s">
        <v>219</v>
      </c>
      <c r="C10" s="356" t="s">
        <v>220</v>
      </c>
      <c r="D10" s="356" t="s">
        <v>221</v>
      </c>
      <c r="E10" s="356" t="s">
        <v>222</v>
      </c>
      <c r="F10" s="356" t="s">
        <v>223</v>
      </c>
      <c r="G10" s="356" t="s">
        <v>224</v>
      </c>
    </row>
    <row r="11" spans="1:17" ht="12.75" customHeight="1" x14ac:dyDescent="0.2">
      <c r="A11" s="412">
        <v>37987</v>
      </c>
      <c r="B11" s="413">
        <v>9.4</v>
      </c>
      <c r="C11" s="413">
        <v>21.2</v>
      </c>
      <c r="D11" s="350">
        <v>8.1</v>
      </c>
      <c r="E11" s="350">
        <v>10.7</v>
      </c>
      <c r="F11" s="350">
        <v>19.399999999999999</v>
      </c>
      <c r="G11" s="414">
        <v>23</v>
      </c>
      <c r="H11" s="415"/>
      <c r="I11" s="415"/>
      <c r="J11" s="415"/>
      <c r="K11" s="415"/>
      <c r="L11" s="415"/>
      <c r="M11" s="415"/>
      <c r="N11" s="415"/>
      <c r="O11" s="415"/>
      <c r="P11" s="415"/>
      <c r="Q11" s="415"/>
    </row>
    <row r="12" spans="1:17" ht="12.75" customHeight="1" x14ac:dyDescent="0.2">
      <c r="A12" s="412">
        <v>38353</v>
      </c>
      <c r="B12" s="413">
        <v>8</v>
      </c>
      <c r="C12" s="413">
        <v>19.899999999999999</v>
      </c>
      <c r="D12" s="350">
        <v>6.7</v>
      </c>
      <c r="E12" s="350">
        <v>9.3000000000000007</v>
      </c>
      <c r="F12" s="350">
        <v>18.100000000000001</v>
      </c>
      <c r="G12" s="414">
        <v>21.7</v>
      </c>
      <c r="H12" s="415"/>
      <c r="I12" s="415"/>
      <c r="J12" s="415"/>
      <c r="K12" s="415"/>
      <c r="L12" s="415"/>
      <c r="M12" s="415"/>
    </row>
    <row r="13" spans="1:17" ht="12.75" customHeight="1" x14ac:dyDescent="0.2">
      <c r="A13" s="412">
        <v>38718</v>
      </c>
      <c r="B13" s="413">
        <v>5.7</v>
      </c>
      <c r="C13" s="413">
        <v>17</v>
      </c>
      <c r="D13" s="350">
        <v>4.4000000000000004</v>
      </c>
      <c r="E13" s="350">
        <v>7</v>
      </c>
      <c r="F13" s="350">
        <v>15.2</v>
      </c>
      <c r="G13" s="414">
        <v>18.8</v>
      </c>
      <c r="H13" s="415"/>
      <c r="I13" s="415"/>
      <c r="J13" s="415"/>
      <c r="K13" s="415"/>
      <c r="L13" s="415"/>
      <c r="M13" s="415"/>
    </row>
    <row r="14" spans="1:17" ht="12.75" customHeight="1" x14ac:dyDescent="0.2">
      <c r="A14" s="412">
        <v>39083</v>
      </c>
      <c r="B14" s="413">
        <v>5.8</v>
      </c>
      <c r="C14" s="413">
        <v>16.399999999999999</v>
      </c>
      <c r="D14" s="350">
        <v>4.5</v>
      </c>
      <c r="E14" s="350">
        <v>7.1</v>
      </c>
      <c r="F14" s="350">
        <v>14.6</v>
      </c>
      <c r="G14" s="414">
        <v>18.2</v>
      </c>
      <c r="H14" s="415"/>
      <c r="I14" s="415"/>
      <c r="J14" s="415"/>
      <c r="K14" s="415"/>
      <c r="L14" s="415"/>
      <c r="M14" s="415"/>
    </row>
    <row r="15" spans="1:17" ht="12.75" customHeight="1" x14ac:dyDescent="0.2">
      <c r="A15" s="412">
        <v>39448</v>
      </c>
      <c r="B15" s="413">
        <v>5.5</v>
      </c>
      <c r="C15" s="413">
        <v>20.2</v>
      </c>
      <c r="D15" s="350">
        <v>4.2</v>
      </c>
      <c r="E15" s="350">
        <v>6.8</v>
      </c>
      <c r="F15" s="350">
        <v>18.399999999999999</v>
      </c>
      <c r="G15" s="414">
        <v>22</v>
      </c>
      <c r="H15" s="415"/>
      <c r="I15" s="415"/>
      <c r="J15" s="415"/>
      <c r="K15" s="415"/>
      <c r="L15" s="415"/>
      <c r="M15" s="415"/>
    </row>
    <row r="16" spans="1:17" ht="12.75" customHeight="1" x14ac:dyDescent="0.2">
      <c r="A16" s="412">
        <v>39814</v>
      </c>
      <c r="B16" s="413">
        <v>7.1</v>
      </c>
      <c r="C16" s="413">
        <v>25.7</v>
      </c>
      <c r="D16" s="350">
        <v>5.8</v>
      </c>
      <c r="E16" s="350">
        <v>8.4</v>
      </c>
      <c r="F16" s="350">
        <v>23.9</v>
      </c>
      <c r="G16" s="414">
        <v>27.5</v>
      </c>
      <c r="H16" s="415"/>
      <c r="I16" s="415"/>
      <c r="J16" s="415"/>
      <c r="K16" s="415"/>
      <c r="L16" s="415"/>
      <c r="M16" s="415"/>
    </row>
    <row r="17" spans="1:13" ht="12.75" customHeight="1" x14ac:dyDescent="0.2">
      <c r="A17" s="412">
        <v>40179</v>
      </c>
      <c r="B17" s="413">
        <v>10</v>
      </c>
      <c r="C17" s="413">
        <v>29.1</v>
      </c>
      <c r="D17" s="350">
        <v>8.6999999999999993</v>
      </c>
      <c r="E17" s="350">
        <v>11.3</v>
      </c>
      <c r="F17" s="350">
        <v>27.3</v>
      </c>
      <c r="G17" s="414">
        <v>30.9</v>
      </c>
      <c r="H17" s="415"/>
      <c r="I17" s="415"/>
      <c r="J17" s="415"/>
      <c r="K17" s="415"/>
      <c r="L17" s="415"/>
      <c r="M17" s="415"/>
    </row>
    <row r="18" spans="1:13" ht="12.75" customHeight="1" x14ac:dyDescent="0.2">
      <c r="A18" s="412">
        <v>40544</v>
      </c>
      <c r="B18" s="413">
        <v>10.1</v>
      </c>
      <c r="C18" s="413">
        <v>31.7</v>
      </c>
      <c r="D18" s="350">
        <v>8.8000000000000007</v>
      </c>
      <c r="E18" s="350">
        <v>11.4</v>
      </c>
      <c r="F18" s="350">
        <v>29.9</v>
      </c>
      <c r="G18" s="414">
        <v>33.5</v>
      </c>
      <c r="H18" s="415"/>
      <c r="I18" s="415"/>
      <c r="J18" s="415"/>
      <c r="K18" s="415"/>
      <c r="L18" s="415"/>
      <c r="M18" s="415"/>
    </row>
    <row r="19" spans="1:13" ht="12.75" customHeight="1" x14ac:dyDescent="0.2">
      <c r="A19" s="412">
        <v>40909</v>
      </c>
      <c r="B19" s="413">
        <v>10.1</v>
      </c>
      <c r="C19" s="413">
        <v>27.3</v>
      </c>
      <c r="D19" s="350">
        <v>8.8000000000000007</v>
      </c>
      <c r="E19" s="350">
        <v>11.4</v>
      </c>
      <c r="F19" s="350">
        <v>25.5</v>
      </c>
      <c r="G19" s="414">
        <v>29.1</v>
      </c>
      <c r="H19" s="415"/>
      <c r="I19" s="415"/>
      <c r="J19" s="415"/>
      <c r="K19" s="415"/>
      <c r="L19" s="415"/>
      <c r="M19" s="415"/>
    </row>
    <row r="20" spans="1:13" ht="12.75" customHeight="1" x14ac:dyDescent="0.2">
      <c r="B20" s="416"/>
      <c r="C20" s="416"/>
      <c r="D20" s="416"/>
      <c r="E20" s="416"/>
      <c r="F20" s="416"/>
      <c r="G20" s="416"/>
    </row>
    <row r="21" spans="1:13" ht="12.75" customHeight="1" x14ac:dyDescent="0.2">
      <c r="F21" s="416"/>
      <c r="G21" s="416"/>
    </row>
    <row r="22" spans="1:13" ht="12.75" customHeight="1" x14ac:dyDescent="0.2">
      <c r="A22" s="415"/>
      <c r="B22" s="415"/>
      <c r="C22" s="415"/>
      <c r="D22" s="415"/>
      <c r="E22" s="415"/>
      <c r="F22" s="415"/>
      <c r="G22" s="415"/>
    </row>
    <row r="23" spans="1:13" x14ac:dyDescent="0.2">
      <c r="B23" s="417"/>
      <c r="C23" s="417"/>
      <c r="D23" s="417"/>
      <c r="E23" s="417"/>
      <c r="F23" s="413"/>
      <c r="G23" s="41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G40"/>
  <sheetViews>
    <sheetView zoomScaleNormal="100" workbookViewId="0"/>
  </sheetViews>
  <sheetFormatPr defaultRowHeight="11.25" x14ac:dyDescent="0.2"/>
  <cols>
    <col min="1" max="1" width="16.5" style="308" customWidth="1"/>
    <col min="2" max="4" width="18" style="308" customWidth="1"/>
    <col min="5" max="7" width="17.5" style="308" customWidth="1"/>
    <col min="8" max="16384" width="9.33203125" style="308"/>
  </cols>
  <sheetData>
    <row r="1" spans="1:7" ht="12.75" customHeight="1" x14ac:dyDescent="0.2">
      <c r="A1" s="409" t="s">
        <v>41</v>
      </c>
    </row>
    <row r="2" spans="1:7" ht="12.75" customHeight="1" x14ac:dyDescent="0.2">
      <c r="A2" s="409" t="s">
        <v>106</v>
      </c>
    </row>
    <row r="3" spans="1:7" ht="12.75" customHeight="1" x14ac:dyDescent="0.2">
      <c r="A3" s="266" t="s">
        <v>225</v>
      </c>
    </row>
    <row r="4" spans="1:7" ht="12.75" customHeight="1" x14ac:dyDescent="0.2">
      <c r="A4" s="339" t="s">
        <v>215</v>
      </c>
    </row>
    <row r="5" spans="1:7" ht="12.75" customHeight="1" x14ac:dyDescent="0.2">
      <c r="A5" s="375" t="s">
        <v>226</v>
      </c>
    </row>
    <row r="6" spans="1:7" ht="12.75" customHeight="1" x14ac:dyDescent="0.2">
      <c r="A6" s="375" t="s">
        <v>217</v>
      </c>
      <c r="B6" s="411"/>
      <c r="C6" s="411"/>
      <c r="D6" s="411"/>
      <c r="E6" s="411"/>
      <c r="F6" s="411"/>
      <c r="G6" s="411"/>
    </row>
    <row r="7" spans="1:7" ht="12.75" customHeight="1" x14ac:dyDescent="0.2">
      <c r="A7" s="340" t="s">
        <v>218</v>
      </c>
    </row>
    <row r="8" spans="1:7" ht="12.75" customHeight="1" x14ac:dyDescent="0.2">
      <c r="A8" s="308" t="s">
        <v>0</v>
      </c>
    </row>
    <row r="9" spans="1:7" ht="12.75" customHeight="1" x14ac:dyDescent="0.2">
      <c r="A9" s="399"/>
      <c r="B9" s="399"/>
      <c r="C9" s="399"/>
      <c r="D9" s="399"/>
      <c r="E9" s="399"/>
      <c r="F9" s="399"/>
      <c r="G9" s="399"/>
    </row>
    <row r="10" spans="1:7" ht="42.75" x14ac:dyDescent="0.2">
      <c r="B10" s="356" t="s">
        <v>227</v>
      </c>
      <c r="C10" s="356" t="s">
        <v>228</v>
      </c>
      <c r="D10" s="356" t="s">
        <v>229</v>
      </c>
      <c r="E10" s="356" t="s">
        <v>230</v>
      </c>
      <c r="F10" s="356" t="s">
        <v>231</v>
      </c>
      <c r="G10" s="356" t="s">
        <v>232</v>
      </c>
    </row>
    <row r="11" spans="1:7" ht="12.75" customHeight="1" x14ac:dyDescent="0.2">
      <c r="A11" s="412">
        <v>37987</v>
      </c>
      <c r="B11" s="413">
        <v>36.1</v>
      </c>
      <c r="C11" s="413">
        <v>46.2</v>
      </c>
      <c r="D11" s="413">
        <v>34.1</v>
      </c>
      <c r="E11" s="418">
        <v>38.1</v>
      </c>
      <c r="F11" s="418">
        <v>44.2</v>
      </c>
      <c r="G11" s="414">
        <v>48.2</v>
      </c>
    </row>
    <row r="12" spans="1:7" ht="12.75" customHeight="1" x14ac:dyDescent="0.2">
      <c r="A12" s="412">
        <v>38353</v>
      </c>
      <c r="B12" s="413">
        <v>38</v>
      </c>
      <c r="C12" s="413">
        <v>36.799999999999997</v>
      </c>
      <c r="D12" s="413">
        <v>36</v>
      </c>
      <c r="E12" s="418">
        <v>40</v>
      </c>
      <c r="F12" s="418">
        <v>34.799999999999997</v>
      </c>
      <c r="G12" s="414">
        <v>38.799999999999997</v>
      </c>
    </row>
    <row r="13" spans="1:7" ht="12.75" customHeight="1" x14ac:dyDescent="0.2">
      <c r="A13" s="412">
        <v>38718</v>
      </c>
      <c r="B13" s="413">
        <v>31.9</v>
      </c>
      <c r="C13" s="413">
        <v>34.799999999999997</v>
      </c>
      <c r="D13" s="413">
        <v>29.9</v>
      </c>
      <c r="E13" s="418">
        <v>33.9</v>
      </c>
      <c r="F13" s="418">
        <v>32.799999999999997</v>
      </c>
      <c r="G13" s="414">
        <v>36.799999999999997</v>
      </c>
    </row>
    <row r="14" spans="1:7" ht="12.75" customHeight="1" x14ac:dyDescent="0.2">
      <c r="A14" s="412">
        <v>39083</v>
      </c>
      <c r="B14" s="413">
        <v>29.8</v>
      </c>
      <c r="C14" s="413">
        <v>28.4</v>
      </c>
      <c r="D14" s="413">
        <v>27.8</v>
      </c>
      <c r="E14" s="418">
        <v>31.8</v>
      </c>
      <c r="F14" s="418">
        <v>26.4</v>
      </c>
      <c r="G14" s="414">
        <v>30.4</v>
      </c>
    </row>
    <row r="15" spans="1:7" ht="12.75" customHeight="1" x14ac:dyDescent="0.2">
      <c r="A15" s="412">
        <v>39448</v>
      </c>
      <c r="B15" s="413">
        <v>26.9</v>
      </c>
      <c r="C15" s="413">
        <v>30.1</v>
      </c>
      <c r="D15" s="413">
        <v>24.9</v>
      </c>
      <c r="E15" s="418">
        <v>28.9</v>
      </c>
      <c r="F15" s="418">
        <v>28.1</v>
      </c>
      <c r="G15" s="414">
        <v>32.1</v>
      </c>
    </row>
    <row r="16" spans="1:7" ht="12.75" customHeight="1" x14ac:dyDescent="0.2">
      <c r="A16" s="412">
        <v>39814</v>
      </c>
      <c r="B16" s="413">
        <v>29.8</v>
      </c>
      <c r="C16" s="413">
        <v>39</v>
      </c>
      <c r="D16" s="413">
        <v>27.8</v>
      </c>
      <c r="E16" s="418">
        <v>31.8</v>
      </c>
      <c r="F16" s="418">
        <v>37</v>
      </c>
      <c r="G16" s="414">
        <v>41</v>
      </c>
    </row>
    <row r="17" spans="1:7" ht="12.75" customHeight="1" x14ac:dyDescent="0.2">
      <c r="A17" s="412">
        <v>40179</v>
      </c>
      <c r="B17" s="413">
        <v>35.6</v>
      </c>
      <c r="C17" s="413">
        <v>48.7</v>
      </c>
      <c r="D17" s="413">
        <v>33.6</v>
      </c>
      <c r="E17" s="418">
        <v>37.6</v>
      </c>
      <c r="F17" s="418">
        <v>46.7</v>
      </c>
      <c r="G17" s="414">
        <v>50.7</v>
      </c>
    </row>
    <row r="18" spans="1:7" ht="12.75" customHeight="1" x14ac:dyDescent="0.2">
      <c r="A18" s="412">
        <v>40544</v>
      </c>
      <c r="B18" s="413">
        <v>39.799999999999997</v>
      </c>
      <c r="C18" s="413">
        <v>51.5</v>
      </c>
      <c r="D18" s="413">
        <v>37.799999999999997</v>
      </c>
      <c r="E18" s="418">
        <v>41.8</v>
      </c>
      <c r="F18" s="418">
        <v>49.5</v>
      </c>
      <c r="G18" s="414">
        <v>53.5</v>
      </c>
    </row>
    <row r="19" spans="1:7" ht="12.75" customHeight="1" x14ac:dyDescent="0.2">
      <c r="A19" s="412">
        <v>40909</v>
      </c>
      <c r="B19" s="413">
        <v>35.9</v>
      </c>
      <c r="C19" s="413">
        <v>48.2</v>
      </c>
      <c r="D19" s="413">
        <v>33.9</v>
      </c>
      <c r="E19" s="413">
        <v>37.9</v>
      </c>
      <c r="F19" s="413">
        <v>46.2</v>
      </c>
      <c r="G19" s="413">
        <v>50.2</v>
      </c>
    </row>
    <row r="20" spans="1:7" ht="12.75" customHeight="1" x14ac:dyDescent="0.2">
      <c r="B20" s="416"/>
      <c r="C20" s="416"/>
      <c r="D20" s="416"/>
      <c r="E20" s="416"/>
      <c r="F20" s="416"/>
      <c r="G20" s="416"/>
    </row>
    <row r="21" spans="1:7" ht="12.75" customHeight="1" x14ac:dyDescent="0.2">
      <c r="E21" s="416"/>
      <c r="F21" s="416"/>
      <c r="G21" s="416"/>
    </row>
    <row r="22" spans="1:7" ht="12.75" customHeight="1" x14ac:dyDescent="0.2">
      <c r="A22" s="415"/>
      <c r="B22" s="415"/>
      <c r="C22" s="415"/>
      <c r="D22" s="415"/>
      <c r="E22" s="415"/>
      <c r="F22" s="415"/>
      <c r="G22" s="415"/>
    </row>
    <row r="23" spans="1:7" ht="12.75" customHeight="1" x14ac:dyDescent="0.2">
      <c r="A23" s="415"/>
      <c r="B23" s="415"/>
      <c r="C23" s="415"/>
      <c r="D23" s="415"/>
      <c r="E23" s="415"/>
      <c r="F23" s="415"/>
      <c r="G23" s="415"/>
    </row>
    <row r="24" spans="1:7" ht="12.75" customHeight="1" x14ac:dyDescent="0.2">
      <c r="A24" s="415"/>
      <c r="B24" s="402"/>
      <c r="C24" s="415"/>
      <c r="D24" s="415"/>
      <c r="E24" s="415"/>
      <c r="F24" s="415"/>
      <c r="G24" s="399"/>
    </row>
    <row r="25" spans="1:7" ht="12.75" customHeight="1" x14ac:dyDescent="0.2">
      <c r="A25" s="415"/>
      <c r="B25" s="417"/>
      <c r="C25" s="415"/>
      <c r="D25" s="415"/>
      <c r="E25" s="415"/>
      <c r="F25" s="415"/>
      <c r="G25" s="399"/>
    </row>
    <row r="26" spans="1:7" ht="12.75" customHeight="1" x14ac:dyDescent="0.2">
      <c r="A26" s="415"/>
      <c r="B26" s="417"/>
      <c r="C26" s="415"/>
      <c r="D26" s="415"/>
      <c r="E26" s="415"/>
      <c r="F26" s="415"/>
      <c r="G26" s="419"/>
    </row>
    <row r="27" spans="1:7" ht="12.75" customHeight="1" x14ac:dyDescent="0.2">
      <c r="A27" s="415"/>
      <c r="B27" s="417"/>
      <c r="C27" s="415"/>
      <c r="D27" s="415"/>
      <c r="E27" s="415"/>
      <c r="F27" s="415"/>
      <c r="G27" s="419"/>
    </row>
    <row r="28" spans="1:7" ht="12.75" customHeight="1" x14ac:dyDescent="0.2">
      <c r="A28" s="415"/>
      <c r="B28" s="417"/>
      <c r="C28" s="415"/>
      <c r="D28" s="415"/>
      <c r="E28" s="415"/>
      <c r="F28" s="415"/>
      <c r="G28" s="420"/>
    </row>
    <row r="29" spans="1:7" ht="12.75" customHeight="1" x14ac:dyDescent="0.2">
      <c r="A29" s="415"/>
      <c r="B29" s="417"/>
      <c r="C29" s="415"/>
      <c r="D29" s="415"/>
      <c r="E29" s="415"/>
      <c r="F29" s="415"/>
      <c r="G29" s="419"/>
    </row>
    <row r="30" spans="1:7" ht="12.75" customHeight="1" x14ac:dyDescent="0.2">
      <c r="A30" s="415"/>
      <c r="B30" s="417"/>
      <c r="C30" s="415"/>
      <c r="D30" s="415"/>
      <c r="E30" s="415"/>
      <c r="F30" s="415"/>
      <c r="G30" s="419"/>
    </row>
    <row r="31" spans="1:7" ht="12.75" customHeight="1" x14ac:dyDescent="0.2">
      <c r="A31" s="415"/>
      <c r="B31" s="417"/>
      <c r="C31" s="413"/>
      <c r="D31" s="415"/>
      <c r="E31" s="419"/>
      <c r="F31" s="419"/>
      <c r="G31" s="419"/>
    </row>
    <row r="32" spans="1:7" x14ac:dyDescent="0.2">
      <c r="A32" s="415"/>
      <c r="B32" s="421"/>
      <c r="C32" s="421"/>
      <c r="D32" s="421"/>
      <c r="E32" s="420"/>
      <c r="F32" s="420"/>
      <c r="G32" s="420"/>
    </row>
    <row r="33" spans="1:7" x14ac:dyDescent="0.2">
      <c r="A33" s="415"/>
      <c r="B33" s="402"/>
      <c r="C33" s="402"/>
      <c r="D33" s="402"/>
      <c r="E33" s="356"/>
      <c r="F33" s="356"/>
      <c r="G33" s="356"/>
    </row>
    <row r="34" spans="1:7" x14ac:dyDescent="0.2">
      <c r="A34" s="415"/>
      <c r="B34" s="417"/>
      <c r="C34" s="417"/>
      <c r="D34" s="417"/>
      <c r="E34" s="413"/>
      <c r="F34" s="413"/>
      <c r="G34" s="413"/>
    </row>
    <row r="35" spans="1:7" x14ac:dyDescent="0.2">
      <c r="B35" s="417"/>
      <c r="C35" s="417"/>
      <c r="D35" s="417"/>
      <c r="E35" s="413"/>
      <c r="F35" s="413"/>
      <c r="G35" s="413"/>
    </row>
    <row r="36" spans="1:7" x14ac:dyDescent="0.2">
      <c r="B36" s="417"/>
      <c r="C36" s="417"/>
      <c r="D36" s="417"/>
      <c r="E36" s="413"/>
      <c r="F36" s="413"/>
      <c r="G36" s="413"/>
    </row>
    <row r="37" spans="1:7" x14ac:dyDescent="0.2">
      <c r="B37" s="417"/>
      <c r="C37" s="417"/>
      <c r="D37" s="417"/>
      <c r="E37" s="413"/>
      <c r="F37" s="413"/>
      <c r="G37" s="413"/>
    </row>
    <row r="38" spans="1:7" x14ac:dyDescent="0.2">
      <c r="B38" s="417"/>
      <c r="C38" s="417"/>
      <c r="D38" s="417"/>
      <c r="E38" s="413"/>
      <c r="F38" s="413"/>
      <c r="G38" s="413"/>
    </row>
    <row r="39" spans="1:7" x14ac:dyDescent="0.2">
      <c r="B39" s="417"/>
      <c r="C39" s="417"/>
      <c r="D39" s="417"/>
      <c r="E39" s="413"/>
      <c r="F39" s="413"/>
      <c r="G39" s="413"/>
    </row>
    <row r="40" spans="1:7" x14ac:dyDescent="0.2">
      <c r="B40" s="417"/>
      <c r="C40" s="417"/>
      <c r="D40" s="417"/>
      <c r="E40" s="413"/>
      <c r="F40" s="413"/>
      <c r="G40" s="41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F1724"/>
  <sheetViews>
    <sheetView workbookViewId="0"/>
  </sheetViews>
  <sheetFormatPr defaultColWidth="10.6640625" defaultRowHeight="11.25" x14ac:dyDescent="0.2"/>
  <cols>
    <col min="1" max="1" width="17.33203125" style="306" customWidth="1"/>
    <col min="2" max="2" width="17.83203125" style="308" customWidth="1"/>
    <col min="3" max="3" width="19.6640625" style="308" customWidth="1"/>
    <col min="4" max="4" width="19.33203125" style="308" customWidth="1"/>
    <col min="5" max="5" width="15.83203125" style="422" customWidth="1"/>
    <col min="6" max="16384" width="10.6640625" style="306"/>
  </cols>
  <sheetData>
    <row r="1" spans="1:6" x14ac:dyDescent="0.2">
      <c r="A1" s="265" t="s">
        <v>41</v>
      </c>
      <c r="B1" s="305"/>
      <c r="C1" s="305"/>
      <c r="D1" s="305"/>
    </row>
    <row r="2" spans="1:6" x14ac:dyDescent="0.2">
      <c r="A2" s="265" t="s">
        <v>106</v>
      </c>
      <c r="B2" s="305"/>
      <c r="C2" s="305"/>
      <c r="D2" s="305"/>
    </row>
    <row r="3" spans="1:6" x14ac:dyDescent="0.2">
      <c r="A3" s="307" t="s">
        <v>233</v>
      </c>
      <c r="B3" s="305"/>
      <c r="C3" s="305"/>
      <c r="D3" s="305"/>
    </row>
    <row r="4" spans="1:6" x14ac:dyDescent="0.2">
      <c r="A4" s="423" t="s">
        <v>234</v>
      </c>
      <c r="B4" s="306"/>
      <c r="C4" s="306"/>
      <c r="D4" s="305"/>
      <c r="E4" s="424"/>
    </row>
    <row r="5" spans="1:6" x14ac:dyDescent="0.2">
      <c r="A5" s="308" t="s">
        <v>235</v>
      </c>
    </row>
    <row r="6" spans="1:6" x14ac:dyDescent="0.2">
      <c r="A6" s="336" t="s">
        <v>236</v>
      </c>
      <c r="E6" s="425"/>
    </row>
    <row r="7" spans="1:6" x14ac:dyDescent="0.2">
      <c r="A7" s="309" t="s">
        <v>237</v>
      </c>
    </row>
    <row r="8" spans="1:6" x14ac:dyDescent="0.2">
      <c r="A8" s="310" t="s">
        <v>238</v>
      </c>
    </row>
    <row r="9" spans="1:6" x14ac:dyDescent="0.2">
      <c r="A9" s="310" t="s">
        <v>238</v>
      </c>
      <c r="B9" s="306"/>
      <c r="C9" s="306"/>
      <c r="D9" s="306"/>
    </row>
    <row r="10" spans="1:6" x14ac:dyDescent="0.2">
      <c r="A10" s="426"/>
      <c r="B10" s="323"/>
      <c r="C10" s="323"/>
      <c r="D10" s="323"/>
      <c r="E10" s="427"/>
    </row>
    <row r="11" spans="1:6" s="313" customFormat="1" ht="21.75" x14ac:dyDescent="0.2">
      <c r="A11" s="428"/>
      <c r="B11" s="429" t="s">
        <v>239</v>
      </c>
      <c r="C11" s="430" t="s">
        <v>240</v>
      </c>
      <c r="D11" s="430" t="s">
        <v>241</v>
      </c>
      <c r="E11" s="430" t="s">
        <v>242</v>
      </c>
    </row>
    <row r="12" spans="1:6" x14ac:dyDescent="0.2">
      <c r="A12" s="385">
        <v>36191</v>
      </c>
      <c r="B12" s="431">
        <v>100</v>
      </c>
      <c r="C12" s="432">
        <v>100</v>
      </c>
      <c r="D12" s="432">
        <v>100</v>
      </c>
      <c r="E12" s="432">
        <v>100</v>
      </c>
      <c r="F12" s="318"/>
    </row>
    <row r="13" spans="1:6" x14ac:dyDescent="0.2">
      <c r="A13" s="385">
        <v>36219</v>
      </c>
      <c r="B13" s="431">
        <v>100.1</v>
      </c>
      <c r="C13" s="432">
        <v>101.1</v>
      </c>
      <c r="D13" s="432">
        <v>100.3</v>
      </c>
      <c r="E13" s="432">
        <v>101.1</v>
      </c>
      <c r="F13" s="318"/>
    </row>
    <row r="14" spans="1:6" x14ac:dyDescent="0.2">
      <c r="A14" s="385">
        <v>36250</v>
      </c>
      <c r="B14" s="431">
        <v>99.8</v>
      </c>
      <c r="C14" s="432">
        <v>104</v>
      </c>
      <c r="D14" s="432">
        <v>100.4</v>
      </c>
      <c r="E14" s="432">
        <v>102.1</v>
      </c>
      <c r="F14" s="318"/>
    </row>
    <row r="15" spans="1:6" x14ac:dyDescent="0.2">
      <c r="A15" s="385">
        <v>36280</v>
      </c>
      <c r="B15" s="431">
        <v>99.4</v>
      </c>
      <c r="C15" s="432">
        <v>105.2</v>
      </c>
      <c r="D15" s="432">
        <v>100.6</v>
      </c>
      <c r="E15" s="432">
        <v>103.2</v>
      </c>
      <c r="F15" s="318"/>
    </row>
    <row r="16" spans="1:6" x14ac:dyDescent="0.2">
      <c r="A16" s="385">
        <v>36311</v>
      </c>
      <c r="B16" s="431">
        <v>98.9</v>
      </c>
      <c r="C16" s="432">
        <v>107.7</v>
      </c>
      <c r="D16" s="432">
        <v>100.7</v>
      </c>
      <c r="E16" s="432">
        <v>104.2</v>
      </c>
      <c r="F16" s="318"/>
    </row>
    <row r="17" spans="1:6" x14ac:dyDescent="0.2">
      <c r="A17" s="385">
        <v>36341</v>
      </c>
      <c r="B17" s="431">
        <v>98.4</v>
      </c>
      <c r="C17" s="432">
        <v>109.7</v>
      </c>
      <c r="D17" s="432">
        <v>100.8</v>
      </c>
      <c r="E17" s="432">
        <v>105.3</v>
      </c>
      <c r="F17" s="318"/>
    </row>
    <row r="18" spans="1:6" x14ac:dyDescent="0.2">
      <c r="A18" s="385">
        <v>36372</v>
      </c>
      <c r="B18" s="431">
        <v>98.1</v>
      </c>
      <c r="C18" s="432">
        <v>112.9</v>
      </c>
      <c r="D18" s="432">
        <v>100.9</v>
      </c>
      <c r="E18" s="432">
        <v>106.4</v>
      </c>
      <c r="F18" s="318"/>
    </row>
    <row r="19" spans="1:6" x14ac:dyDescent="0.2">
      <c r="A19" s="385">
        <v>36403</v>
      </c>
      <c r="B19" s="431">
        <v>97.6</v>
      </c>
      <c r="C19" s="432">
        <v>113.9</v>
      </c>
      <c r="D19" s="432">
        <v>101</v>
      </c>
      <c r="E19" s="432">
        <v>107.4</v>
      </c>
      <c r="F19" s="318"/>
    </row>
    <row r="20" spans="1:6" x14ac:dyDescent="0.2">
      <c r="A20" s="385">
        <v>36433</v>
      </c>
      <c r="B20" s="431">
        <v>97</v>
      </c>
      <c r="C20" s="432">
        <v>114.9</v>
      </c>
      <c r="D20" s="432">
        <v>101.2</v>
      </c>
      <c r="E20" s="432">
        <v>108.5</v>
      </c>
      <c r="F20" s="318"/>
    </row>
    <row r="21" spans="1:6" x14ac:dyDescent="0.2">
      <c r="A21" s="385">
        <v>36464</v>
      </c>
      <c r="B21" s="431">
        <v>96.9</v>
      </c>
      <c r="C21" s="432">
        <v>115.7</v>
      </c>
      <c r="D21" s="432">
        <v>101.4</v>
      </c>
      <c r="E21" s="432">
        <v>109.5</v>
      </c>
      <c r="F21" s="318"/>
    </row>
    <row r="22" spans="1:6" x14ac:dyDescent="0.2">
      <c r="A22" s="385">
        <v>36494</v>
      </c>
      <c r="B22" s="431">
        <v>97</v>
      </c>
      <c r="C22" s="432">
        <v>117.3</v>
      </c>
      <c r="D22" s="432">
        <v>101.7</v>
      </c>
      <c r="E22" s="432">
        <v>110.6</v>
      </c>
      <c r="F22" s="318"/>
    </row>
    <row r="23" spans="1:6" x14ac:dyDescent="0.2">
      <c r="A23" s="385">
        <v>36525</v>
      </c>
      <c r="B23" s="431">
        <v>96.7</v>
      </c>
      <c r="C23" s="432">
        <v>119</v>
      </c>
      <c r="D23" s="432">
        <v>102</v>
      </c>
      <c r="E23" s="432">
        <v>111.7</v>
      </c>
      <c r="F23" s="318"/>
    </row>
    <row r="24" spans="1:6" x14ac:dyDescent="0.2">
      <c r="A24" s="385">
        <v>36556</v>
      </c>
      <c r="B24" s="431">
        <v>98</v>
      </c>
      <c r="C24" s="432">
        <v>119.9</v>
      </c>
      <c r="D24" s="432">
        <v>103.6</v>
      </c>
      <c r="E24" s="432">
        <v>112.7</v>
      </c>
      <c r="F24" s="318"/>
    </row>
    <row r="25" spans="1:6" x14ac:dyDescent="0.2">
      <c r="A25" s="385">
        <v>36585</v>
      </c>
      <c r="B25" s="431">
        <v>99</v>
      </c>
      <c r="C25" s="432">
        <v>125.6</v>
      </c>
      <c r="D25" s="432">
        <v>104.9</v>
      </c>
      <c r="E25" s="432">
        <v>113.8</v>
      </c>
      <c r="F25" s="318"/>
    </row>
    <row r="26" spans="1:6" x14ac:dyDescent="0.2">
      <c r="A26" s="385">
        <v>36616</v>
      </c>
      <c r="B26" s="431">
        <v>98.5</v>
      </c>
      <c r="C26" s="432">
        <v>125.6</v>
      </c>
      <c r="D26" s="432">
        <v>105.1</v>
      </c>
      <c r="E26" s="432">
        <v>114.8</v>
      </c>
      <c r="F26" s="318"/>
    </row>
    <row r="27" spans="1:6" x14ac:dyDescent="0.2">
      <c r="A27" s="385">
        <v>36646</v>
      </c>
      <c r="B27" s="431">
        <v>98.8</v>
      </c>
      <c r="C27" s="432">
        <v>126.4</v>
      </c>
      <c r="D27" s="432">
        <v>105.9</v>
      </c>
      <c r="E27" s="432">
        <v>115.9</v>
      </c>
      <c r="F27" s="318"/>
    </row>
    <row r="28" spans="1:6" x14ac:dyDescent="0.2">
      <c r="A28" s="385">
        <v>36677</v>
      </c>
      <c r="B28" s="431">
        <v>100.2</v>
      </c>
      <c r="C28" s="432">
        <v>127.2</v>
      </c>
      <c r="D28" s="432">
        <v>107.8</v>
      </c>
      <c r="E28" s="432">
        <v>117</v>
      </c>
      <c r="F28" s="318"/>
    </row>
    <row r="29" spans="1:6" x14ac:dyDescent="0.2">
      <c r="A29" s="385">
        <v>36707</v>
      </c>
      <c r="B29" s="431">
        <v>100.4</v>
      </c>
      <c r="C29" s="432">
        <v>128.4</v>
      </c>
      <c r="D29" s="432">
        <v>108.5</v>
      </c>
      <c r="E29" s="432">
        <v>118</v>
      </c>
      <c r="F29" s="318"/>
    </row>
    <row r="30" spans="1:6" x14ac:dyDescent="0.2">
      <c r="A30" s="385">
        <v>36738</v>
      </c>
      <c r="B30" s="431">
        <v>100.7</v>
      </c>
      <c r="C30" s="432">
        <v>129.69999999999999</v>
      </c>
      <c r="D30" s="432">
        <v>108.9</v>
      </c>
      <c r="E30" s="432">
        <v>119.1</v>
      </c>
      <c r="F30" s="318"/>
    </row>
    <row r="31" spans="1:6" x14ac:dyDescent="0.2">
      <c r="A31" s="385">
        <v>36769</v>
      </c>
      <c r="B31" s="431">
        <v>101</v>
      </c>
      <c r="C31" s="432">
        <v>131.19999999999999</v>
      </c>
      <c r="D31" s="432">
        <v>109</v>
      </c>
      <c r="E31" s="432">
        <v>119.4</v>
      </c>
      <c r="F31" s="318"/>
    </row>
    <row r="32" spans="1:6" x14ac:dyDescent="0.2">
      <c r="A32" s="385">
        <v>36799</v>
      </c>
      <c r="B32" s="431">
        <v>100.5</v>
      </c>
      <c r="C32" s="432">
        <v>131.9</v>
      </c>
      <c r="D32" s="432">
        <v>109.1</v>
      </c>
      <c r="E32" s="432">
        <v>119.7</v>
      </c>
      <c r="F32" s="318"/>
    </row>
    <row r="33" spans="1:6" x14ac:dyDescent="0.2">
      <c r="A33" s="385">
        <v>36830</v>
      </c>
      <c r="B33" s="431">
        <v>100</v>
      </c>
      <c r="C33" s="432">
        <v>131.19999999999999</v>
      </c>
      <c r="D33" s="432">
        <v>109.3</v>
      </c>
      <c r="E33" s="432">
        <v>120</v>
      </c>
      <c r="F33" s="318"/>
    </row>
    <row r="34" spans="1:6" x14ac:dyDescent="0.2">
      <c r="A34" s="385">
        <v>36860</v>
      </c>
      <c r="B34" s="431">
        <v>100</v>
      </c>
      <c r="C34" s="432">
        <v>134.6</v>
      </c>
      <c r="D34" s="432">
        <v>109.4</v>
      </c>
      <c r="E34" s="432">
        <v>120.3</v>
      </c>
      <c r="F34" s="318"/>
    </row>
    <row r="35" spans="1:6" x14ac:dyDescent="0.2">
      <c r="A35" s="385">
        <v>36891</v>
      </c>
      <c r="B35" s="431">
        <v>100.2</v>
      </c>
      <c r="C35" s="432">
        <v>134.80000000000001</v>
      </c>
      <c r="D35" s="432">
        <v>109.8</v>
      </c>
      <c r="E35" s="432">
        <v>120.6</v>
      </c>
      <c r="F35" s="318"/>
    </row>
    <row r="36" spans="1:6" x14ac:dyDescent="0.2">
      <c r="A36" s="385">
        <v>36922</v>
      </c>
      <c r="B36" s="431">
        <v>103.2</v>
      </c>
      <c r="C36" s="432">
        <v>133.6</v>
      </c>
      <c r="D36" s="432">
        <v>113.2</v>
      </c>
      <c r="E36" s="432">
        <v>120.9</v>
      </c>
      <c r="F36" s="318"/>
    </row>
    <row r="37" spans="1:6" x14ac:dyDescent="0.2">
      <c r="A37" s="385">
        <v>36950</v>
      </c>
      <c r="B37" s="431">
        <v>103.1</v>
      </c>
      <c r="C37" s="432">
        <v>138.1</v>
      </c>
      <c r="D37" s="432">
        <v>113.5</v>
      </c>
      <c r="E37" s="432">
        <v>121.2</v>
      </c>
      <c r="F37" s="318"/>
    </row>
    <row r="38" spans="1:6" x14ac:dyDescent="0.2">
      <c r="A38" s="385">
        <v>36981</v>
      </c>
      <c r="B38" s="431">
        <v>103.3</v>
      </c>
      <c r="C38" s="432">
        <v>137.6</v>
      </c>
      <c r="D38" s="432">
        <v>114.7</v>
      </c>
      <c r="E38" s="432">
        <v>121.6</v>
      </c>
      <c r="F38" s="318"/>
    </row>
    <row r="39" spans="1:6" x14ac:dyDescent="0.2">
      <c r="A39" s="385">
        <v>37011</v>
      </c>
      <c r="B39" s="431">
        <v>102.7</v>
      </c>
      <c r="C39" s="432">
        <v>139.30000000000001</v>
      </c>
      <c r="D39" s="432">
        <v>115.7</v>
      </c>
      <c r="E39" s="432">
        <v>121.9</v>
      </c>
      <c r="F39" s="318"/>
    </row>
    <row r="40" spans="1:6" x14ac:dyDescent="0.2">
      <c r="A40" s="385">
        <v>37042</v>
      </c>
      <c r="B40" s="431">
        <v>101.9</v>
      </c>
      <c r="C40" s="432">
        <v>135.30000000000001</v>
      </c>
      <c r="D40" s="432">
        <v>116.4</v>
      </c>
      <c r="E40" s="432">
        <v>122.2</v>
      </c>
      <c r="F40" s="318"/>
    </row>
    <row r="41" spans="1:6" x14ac:dyDescent="0.2">
      <c r="A41" s="385">
        <v>37072</v>
      </c>
      <c r="B41" s="431">
        <v>101.6</v>
      </c>
      <c r="C41" s="432">
        <v>138.1</v>
      </c>
      <c r="D41" s="432">
        <v>117.4</v>
      </c>
      <c r="E41" s="432">
        <v>122.5</v>
      </c>
      <c r="F41" s="318"/>
    </row>
    <row r="42" spans="1:6" x14ac:dyDescent="0.2">
      <c r="A42" s="385">
        <v>37103</v>
      </c>
      <c r="B42" s="431">
        <v>101.3</v>
      </c>
      <c r="C42" s="432">
        <v>137.5</v>
      </c>
      <c r="D42" s="432">
        <v>117.7</v>
      </c>
      <c r="E42" s="432">
        <v>122.8</v>
      </c>
      <c r="F42" s="318"/>
    </row>
    <row r="43" spans="1:6" x14ac:dyDescent="0.2">
      <c r="A43" s="385">
        <v>37134</v>
      </c>
      <c r="B43" s="431">
        <v>101.6</v>
      </c>
      <c r="C43" s="432">
        <v>135.19999999999999</v>
      </c>
      <c r="D43" s="432">
        <v>118.6</v>
      </c>
      <c r="E43" s="432">
        <v>123.7</v>
      </c>
      <c r="F43" s="318"/>
    </row>
    <row r="44" spans="1:6" x14ac:dyDescent="0.2">
      <c r="A44" s="385">
        <v>37164</v>
      </c>
      <c r="B44" s="431">
        <v>101.3</v>
      </c>
      <c r="C44" s="432">
        <v>135.69999999999999</v>
      </c>
      <c r="D44" s="432">
        <v>119.1</v>
      </c>
      <c r="E44" s="432">
        <v>124.7</v>
      </c>
      <c r="F44" s="318"/>
    </row>
    <row r="45" spans="1:6" x14ac:dyDescent="0.2">
      <c r="A45" s="385">
        <v>37195</v>
      </c>
      <c r="B45" s="431">
        <v>101</v>
      </c>
      <c r="C45" s="432">
        <v>137.1</v>
      </c>
      <c r="D45" s="432">
        <v>119.3</v>
      </c>
      <c r="E45" s="432">
        <v>125.6</v>
      </c>
      <c r="F45" s="318"/>
    </row>
    <row r="46" spans="1:6" x14ac:dyDescent="0.2">
      <c r="A46" s="385">
        <v>37225</v>
      </c>
      <c r="B46" s="431">
        <v>100.9</v>
      </c>
      <c r="C46" s="432">
        <v>137.9</v>
      </c>
      <c r="D46" s="432">
        <v>119.7</v>
      </c>
      <c r="E46" s="432">
        <v>126.5</v>
      </c>
      <c r="F46" s="318"/>
    </row>
    <row r="47" spans="1:6" x14ac:dyDescent="0.2">
      <c r="A47" s="385">
        <v>37256</v>
      </c>
      <c r="B47" s="431">
        <v>100.7</v>
      </c>
      <c r="C47" s="432">
        <v>139</v>
      </c>
      <c r="D47" s="432">
        <v>120.3</v>
      </c>
      <c r="E47" s="432">
        <v>127.4</v>
      </c>
      <c r="F47" s="318"/>
    </row>
    <row r="48" spans="1:6" x14ac:dyDescent="0.2">
      <c r="A48" s="385">
        <v>37287</v>
      </c>
      <c r="B48" s="431">
        <v>104</v>
      </c>
      <c r="C48" s="432">
        <v>139.9</v>
      </c>
      <c r="D48" s="432">
        <v>124.5</v>
      </c>
      <c r="E48" s="432">
        <v>128.4</v>
      </c>
      <c r="F48" s="318"/>
    </row>
    <row r="49" spans="1:6" x14ac:dyDescent="0.2">
      <c r="A49" s="385">
        <v>37315</v>
      </c>
      <c r="B49" s="431">
        <v>104</v>
      </c>
      <c r="C49" s="432">
        <v>141</v>
      </c>
      <c r="D49" s="432">
        <v>124.6</v>
      </c>
      <c r="E49" s="432">
        <v>129.30000000000001</v>
      </c>
      <c r="F49" s="318"/>
    </row>
    <row r="50" spans="1:6" x14ac:dyDescent="0.2">
      <c r="A50" s="385">
        <v>37346</v>
      </c>
      <c r="B50" s="431">
        <v>103.8</v>
      </c>
      <c r="C50" s="432">
        <v>141.30000000000001</v>
      </c>
      <c r="D50" s="432">
        <v>124.7</v>
      </c>
      <c r="E50" s="432">
        <v>130.19999999999999</v>
      </c>
      <c r="F50" s="318"/>
    </row>
    <row r="51" spans="1:6" x14ac:dyDescent="0.2">
      <c r="A51" s="385">
        <v>37376</v>
      </c>
      <c r="B51" s="431">
        <v>104</v>
      </c>
      <c r="C51" s="432">
        <v>139</v>
      </c>
      <c r="D51" s="432">
        <v>124.9</v>
      </c>
      <c r="E51" s="432">
        <v>131.19999999999999</v>
      </c>
      <c r="F51" s="318"/>
    </row>
    <row r="52" spans="1:6" x14ac:dyDescent="0.2">
      <c r="A52" s="385">
        <v>37407</v>
      </c>
      <c r="B52" s="431">
        <v>104</v>
      </c>
      <c r="C52" s="432">
        <v>142.5</v>
      </c>
      <c r="D52" s="432">
        <v>125.2</v>
      </c>
      <c r="E52" s="432">
        <v>132.1</v>
      </c>
      <c r="F52" s="318"/>
    </row>
    <row r="53" spans="1:6" x14ac:dyDescent="0.2">
      <c r="A53" s="385">
        <v>37437</v>
      </c>
      <c r="B53" s="431">
        <v>103.9</v>
      </c>
      <c r="C53" s="432">
        <v>140.69999999999999</v>
      </c>
      <c r="D53" s="432">
        <v>125.4</v>
      </c>
      <c r="E53" s="432">
        <v>133</v>
      </c>
      <c r="F53" s="318"/>
    </row>
    <row r="54" spans="1:6" x14ac:dyDescent="0.2">
      <c r="A54" s="385">
        <v>37468</v>
      </c>
      <c r="B54" s="431">
        <v>104.3</v>
      </c>
      <c r="C54" s="432">
        <v>142.6</v>
      </c>
      <c r="D54" s="432">
        <v>125.6</v>
      </c>
      <c r="E54" s="432">
        <v>133.9</v>
      </c>
      <c r="F54" s="318"/>
    </row>
    <row r="55" spans="1:6" x14ac:dyDescent="0.2">
      <c r="A55" s="385">
        <v>37499</v>
      </c>
      <c r="B55" s="431">
        <v>104.4</v>
      </c>
      <c r="C55" s="432">
        <v>143.4</v>
      </c>
      <c r="D55" s="432">
        <v>125.7</v>
      </c>
      <c r="E55" s="432">
        <v>134.4</v>
      </c>
      <c r="F55" s="318"/>
    </row>
    <row r="56" spans="1:6" x14ac:dyDescent="0.2">
      <c r="A56" s="385">
        <v>37529</v>
      </c>
      <c r="B56" s="431">
        <v>104.1</v>
      </c>
      <c r="C56" s="432">
        <v>144.9</v>
      </c>
      <c r="D56" s="432">
        <v>125.9</v>
      </c>
      <c r="E56" s="432">
        <v>134.9</v>
      </c>
      <c r="F56" s="318"/>
    </row>
    <row r="57" spans="1:6" x14ac:dyDescent="0.2">
      <c r="A57" s="385">
        <v>37560</v>
      </c>
      <c r="B57" s="431">
        <v>104.2</v>
      </c>
      <c r="C57" s="432">
        <v>147.69999999999999</v>
      </c>
      <c r="D57" s="432">
        <v>126.3</v>
      </c>
      <c r="E57" s="432">
        <v>135.4</v>
      </c>
      <c r="F57" s="318"/>
    </row>
    <row r="58" spans="1:6" x14ac:dyDescent="0.2">
      <c r="A58" s="385">
        <v>37590</v>
      </c>
      <c r="B58" s="431">
        <v>104.3</v>
      </c>
      <c r="C58" s="432">
        <v>148.4</v>
      </c>
      <c r="D58" s="432">
        <v>126.4</v>
      </c>
      <c r="E58" s="432">
        <v>135.9</v>
      </c>
      <c r="F58" s="318"/>
    </row>
    <row r="59" spans="1:6" x14ac:dyDescent="0.2">
      <c r="A59" s="385">
        <v>37621</v>
      </c>
      <c r="B59" s="431">
        <v>104.4</v>
      </c>
      <c r="C59" s="432">
        <v>149.5</v>
      </c>
      <c r="D59" s="432">
        <v>126.8</v>
      </c>
      <c r="E59" s="432">
        <v>136.4</v>
      </c>
      <c r="F59" s="318"/>
    </row>
    <row r="60" spans="1:6" x14ac:dyDescent="0.2">
      <c r="A60" s="385">
        <v>37652</v>
      </c>
      <c r="B60" s="431">
        <v>108.1</v>
      </c>
      <c r="C60" s="432">
        <v>152.5</v>
      </c>
      <c r="D60" s="432">
        <v>131.4</v>
      </c>
      <c r="E60" s="432">
        <v>136.9</v>
      </c>
      <c r="F60" s="318"/>
    </row>
    <row r="61" spans="1:6" x14ac:dyDescent="0.2">
      <c r="A61" s="385">
        <v>37680</v>
      </c>
      <c r="B61" s="431">
        <v>107.8</v>
      </c>
      <c r="C61" s="432">
        <v>153.6</v>
      </c>
      <c r="D61" s="432">
        <v>131.69999999999999</v>
      </c>
      <c r="E61" s="432">
        <v>137.4</v>
      </c>
      <c r="F61" s="318"/>
    </row>
    <row r="62" spans="1:6" x14ac:dyDescent="0.2">
      <c r="A62" s="385">
        <v>37711</v>
      </c>
      <c r="B62" s="431">
        <v>107.3</v>
      </c>
      <c r="C62" s="432">
        <v>156.6</v>
      </c>
      <c r="D62" s="432">
        <v>131.80000000000001</v>
      </c>
      <c r="E62" s="432">
        <v>137.9</v>
      </c>
      <c r="F62" s="318"/>
    </row>
    <row r="63" spans="1:6" x14ac:dyDescent="0.2">
      <c r="A63" s="385">
        <v>37741</v>
      </c>
      <c r="B63" s="431">
        <v>107.4</v>
      </c>
      <c r="C63" s="432">
        <v>155.1</v>
      </c>
      <c r="D63" s="432">
        <v>131.9</v>
      </c>
      <c r="E63" s="432">
        <v>138.4</v>
      </c>
      <c r="F63" s="318"/>
    </row>
    <row r="64" spans="1:6" x14ac:dyDescent="0.2">
      <c r="A64" s="385">
        <v>37772</v>
      </c>
      <c r="B64" s="431">
        <v>107.7</v>
      </c>
      <c r="C64" s="432">
        <v>158.80000000000001</v>
      </c>
      <c r="D64" s="432">
        <v>132.19999999999999</v>
      </c>
      <c r="E64" s="432">
        <v>138.9</v>
      </c>
      <c r="F64" s="318"/>
    </row>
    <row r="65" spans="1:6" x14ac:dyDescent="0.2">
      <c r="A65" s="385">
        <v>37802</v>
      </c>
      <c r="B65" s="431">
        <v>108</v>
      </c>
      <c r="C65" s="432">
        <v>161.6</v>
      </c>
      <c r="D65" s="432">
        <v>132.5</v>
      </c>
      <c r="E65" s="432">
        <v>139.4</v>
      </c>
      <c r="F65" s="318"/>
    </row>
    <row r="66" spans="1:6" x14ac:dyDescent="0.2">
      <c r="A66" s="385">
        <v>37833</v>
      </c>
      <c r="B66" s="431">
        <v>108.2</v>
      </c>
      <c r="C66" s="432">
        <v>162.5</v>
      </c>
      <c r="D66" s="432">
        <v>132.6</v>
      </c>
      <c r="E66" s="432">
        <v>139.9</v>
      </c>
      <c r="F66" s="318"/>
    </row>
    <row r="67" spans="1:6" x14ac:dyDescent="0.2">
      <c r="A67" s="385">
        <v>37864</v>
      </c>
      <c r="B67" s="431">
        <v>108</v>
      </c>
      <c r="C67" s="432">
        <v>164.8</v>
      </c>
      <c r="D67" s="432">
        <v>132.80000000000001</v>
      </c>
      <c r="E67" s="432">
        <v>141</v>
      </c>
      <c r="F67" s="318"/>
    </row>
    <row r="68" spans="1:6" x14ac:dyDescent="0.2">
      <c r="A68" s="385">
        <v>37894</v>
      </c>
      <c r="B68" s="431">
        <v>107.5</v>
      </c>
      <c r="C68" s="432">
        <v>163.19999999999999</v>
      </c>
      <c r="D68" s="432">
        <v>133</v>
      </c>
      <c r="E68" s="432">
        <v>142.1</v>
      </c>
      <c r="F68" s="318"/>
    </row>
    <row r="69" spans="1:6" x14ac:dyDescent="0.2">
      <c r="A69" s="385">
        <v>37925</v>
      </c>
      <c r="B69" s="431">
        <v>107.4</v>
      </c>
      <c r="C69" s="432">
        <v>166.1</v>
      </c>
      <c r="D69" s="432">
        <v>133.30000000000001</v>
      </c>
      <c r="E69" s="432">
        <v>143.19999999999999</v>
      </c>
      <c r="F69" s="318"/>
    </row>
    <row r="70" spans="1:6" x14ac:dyDescent="0.2">
      <c r="A70" s="385">
        <v>37955</v>
      </c>
      <c r="B70" s="431">
        <v>107.3</v>
      </c>
      <c r="C70" s="432">
        <v>167.1</v>
      </c>
      <c r="D70" s="432">
        <v>133.4</v>
      </c>
      <c r="E70" s="432">
        <v>144.30000000000001</v>
      </c>
      <c r="F70" s="318"/>
    </row>
    <row r="71" spans="1:6" x14ac:dyDescent="0.2">
      <c r="A71" s="385">
        <v>37986</v>
      </c>
      <c r="B71" s="431">
        <v>107.3</v>
      </c>
      <c r="C71" s="432">
        <v>163</v>
      </c>
      <c r="D71" s="432">
        <v>133.6</v>
      </c>
      <c r="E71" s="432">
        <v>145.4</v>
      </c>
      <c r="F71" s="318"/>
    </row>
    <row r="72" spans="1:6" x14ac:dyDescent="0.2">
      <c r="A72" s="385">
        <v>38017</v>
      </c>
      <c r="B72" s="431">
        <v>109.1</v>
      </c>
      <c r="C72" s="432">
        <v>165.3</v>
      </c>
      <c r="D72" s="432">
        <v>135.80000000000001</v>
      </c>
      <c r="E72" s="432">
        <v>146.5</v>
      </c>
      <c r="F72" s="318"/>
    </row>
    <row r="73" spans="1:6" x14ac:dyDescent="0.2">
      <c r="A73" s="385">
        <v>38046</v>
      </c>
      <c r="B73" s="431">
        <v>109.2</v>
      </c>
      <c r="C73" s="432">
        <v>167.8</v>
      </c>
      <c r="D73" s="432">
        <v>136</v>
      </c>
      <c r="E73" s="432">
        <v>147.6</v>
      </c>
      <c r="F73" s="318"/>
    </row>
    <row r="74" spans="1:6" x14ac:dyDescent="0.2">
      <c r="A74" s="385">
        <v>38077</v>
      </c>
      <c r="B74" s="431">
        <v>109.2</v>
      </c>
      <c r="C74" s="432">
        <v>171.8</v>
      </c>
      <c r="D74" s="432">
        <v>136.80000000000001</v>
      </c>
      <c r="E74" s="432">
        <v>148.69999999999999</v>
      </c>
      <c r="F74" s="318"/>
    </row>
    <row r="75" spans="1:6" x14ac:dyDescent="0.2">
      <c r="A75" s="385">
        <v>38107</v>
      </c>
      <c r="B75" s="431">
        <v>108.8</v>
      </c>
      <c r="C75" s="432">
        <v>175.9</v>
      </c>
      <c r="D75" s="432">
        <v>137.19999999999999</v>
      </c>
      <c r="E75" s="432">
        <v>149.9</v>
      </c>
      <c r="F75" s="318"/>
    </row>
    <row r="76" spans="1:6" x14ac:dyDescent="0.2">
      <c r="A76" s="385">
        <v>38138</v>
      </c>
      <c r="B76" s="431">
        <v>108.8</v>
      </c>
      <c r="C76" s="432">
        <v>176.9</v>
      </c>
      <c r="D76" s="432">
        <v>138.30000000000001</v>
      </c>
      <c r="E76" s="432">
        <v>151</v>
      </c>
      <c r="F76" s="318"/>
    </row>
    <row r="77" spans="1:6" x14ac:dyDescent="0.2">
      <c r="A77" s="385">
        <v>38168</v>
      </c>
      <c r="B77" s="431">
        <v>109.3</v>
      </c>
      <c r="C77" s="432">
        <v>177.6</v>
      </c>
      <c r="D77" s="432">
        <v>139.19999999999999</v>
      </c>
      <c r="E77" s="432">
        <v>152.1</v>
      </c>
      <c r="F77" s="318"/>
    </row>
    <row r="78" spans="1:6" x14ac:dyDescent="0.2">
      <c r="A78" s="385">
        <v>38199</v>
      </c>
      <c r="B78" s="431">
        <v>109.7</v>
      </c>
      <c r="C78" s="432">
        <v>182.9</v>
      </c>
      <c r="D78" s="432">
        <v>139.4</v>
      </c>
      <c r="E78" s="432">
        <v>153.19999999999999</v>
      </c>
      <c r="F78" s="318"/>
    </row>
    <row r="79" spans="1:6" x14ac:dyDescent="0.2">
      <c r="A79" s="385">
        <v>38230</v>
      </c>
      <c r="B79" s="431">
        <v>109.7</v>
      </c>
      <c r="C79" s="432">
        <v>180.5</v>
      </c>
      <c r="D79" s="432">
        <v>139.69999999999999</v>
      </c>
      <c r="E79" s="432">
        <v>154.69999999999999</v>
      </c>
      <c r="F79" s="318"/>
    </row>
    <row r="80" spans="1:6" x14ac:dyDescent="0.2">
      <c r="A80" s="385">
        <v>38260</v>
      </c>
      <c r="B80" s="431">
        <v>109.3</v>
      </c>
      <c r="C80" s="432">
        <v>186.6</v>
      </c>
      <c r="D80" s="432">
        <v>140</v>
      </c>
      <c r="E80" s="432">
        <v>156.19999999999999</v>
      </c>
      <c r="F80" s="318"/>
    </row>
    <row r="81" spans="1:6" x14ac:dyDescent="0.2">
      <c r="A81" s="385">
        <v>38291</v>
      </c>
      <c r="B81" s="431">
        <v>109.1</v>
      </c>
      <c r="C81" s="432">
        <v>188.9</v>
      </c>
      <c r="D81" s="432">
        <v>140.4</v>
      </c>
      <c r="E81" s="432">
        <v>157.80000000000001</v>
      </c>
      <c r="F81" s="318"/>
    </row>
    <row r="82" spans="1:6" x14ac:dyDescent="0.2">
      <c r="A82" s="385">
        <v>38321</v>
      </c>
      <c r="B82" s="431">
        <v>109</v>
      </c>
      <c r="C82" s="432">
        <v>196.1</v>
      </c>
      <c r="D82" s="432">
        <v>140.69999999999999</v>
      </c>
      <c r="E82" s="432">
        <v>159.30000000000001</v>
      </c>
      <c r="F82" s="318"/>
    </row>
    <row r="83" spans="1:6" x14ac:dyDescent="0.2">
      <c r="A83" s="385">
        <v>38352</v>
      </c>
      <c r="B83" s="431">
        <v>109.4</v>
      </c>
      <c r="C83" s="432">
        <v>201</v>
      </c>
      <c r="D83" s="432">
        <v>141.6</v>
      </c>
      <c r="E83" s="432">
        <v>160.80000000000001</v>
      </c>
      <c r="F83" s="318"/>
    </row>
    <row r="84" spans="1:6" x14ac:dyDescent="0.2">
      <c r="A84" s="385">
        <v>38383</v>
      </c>
      <c r="B84" s="431">
        <v>111.7</v>
      </c>
      <c r="C84" s="432">
        <v>211.3</v>
      </c>
      <c r="D84" s="432">
        <v>144.69999999999999</v>
      </c>
      <c r="E84" s="432">
        <v>162.30000000000001</v>
      </c>
      <c r="F84" s="318"/>
    </row>
    <row r="85" spans="1:6" x14ac:dyDescent="0.2">
      <c r="A85" s="385">
        <v>38411</v>
      </c>
      <c r="B85" s="431">
        <v>111.5</v>
      </c>
      <c r="C85" s="432">
        <v>221.8</v>
      </c>
      <c r="D85" s="432">
        <v>145.19999999999999</v>
      </c>
      <c r="E85" s="432">
        <v>163.9</v>
      </c>
      <c r="F85" s="318"/>
    </row>
    <row r="86" spans="1:6" x14ac:dyDescent="0.2">
      <c r="A86" s="385">
        <v>38442</v>
      </c>
      <c r="B86" s="431">
        <v>111.4</v>
      </c>
      <c r="C86" s="432">
        <v>227.1</v>
      </c>
      <c r="D86" s="432">
        <v>145.69999999999999</v>
      </c>
      <c r="E86" s="432">
        <v>165.4</v>
      </c>
      <c r="F86" s="318"/>
    </row>
    <row r="87" spans="1:6" x14ac:dyDescent="0.2">
      <c r="A87" s="385">
        <v>38472</v>
      </c>
      <c r="B87" s="431">
        <v>112.1</v>
      </c>
      <c r="C87" s="432">
        <v>235.9</v>
      </c>
      <c r="D87" s="432">
        <v>146.5</v>
      </c>
      <c r="E87" s="432">
        <v>166.9</v>
      </c>
      <c r="F87" s="318"/>
    </row>
    <row r="88" spans="1:6" x14ac:dyDescent="0.2">
      <c r="A88" s="385">
        <v>38503</v>
      </c>
      <c r="B88" s="431">
        <v>112.7</v>
      </c>
      <c r="C88" s="432">
        <v>244.9</v>
      </c>
      <c r="D88" s="432">
        <v>147.4</v>
      </c>
      <c r="E88" s="432">
        <v>168.5</v>
      </c>
      <c r="F88" s="318"/>
    </row>
    <row r="89" spans="1:6" x14ac:dyDescent="0.2">
      <c r="A89" s="385">
        <v>38533</v>
      </c>
      <c r="B89" s="431">
        <v>112.7</v>
      </c>
      <c r="C89" s="432">
        <v>246.6</v>
      </c>
      <c r="D89" s="432">
        <v>148</v>
      </c>
      <c r="E89" s="432">
        <v>170</v>
      </c>
      <c r="F89" s="318"/>
    </row>
    <row r="90" spans="1:6" x14ac:dyDescent="0.2">
      <c r="A90" s="385">
        <v>38564</v>
      </c>
      <c r="B90" s="431">
        <v>113</v>
      </c>
      <c r="C90" s="432">
        <v>254.9</v>
      </c>
      <c r="D90" s="432">
        <v>148.6</v>
      </c>
      <c r="E90" s="432">
        <v>171.5</v>
      </c>
      <c r="F90" s="318"/>
    </row>
    <row r="91" spans="1:6" x14ac:dyDescent="0.2">
      <c r="A91" s="385">
        <v>38595</v>
      </c>
      <c r="B91" s="431">
        <v>112.4</v>
      </c>
      <c r="C91" s="432">
        <v>253.3</v>
      </c>
      <c r="D91" s="432">
        <v>149.1</v>
      </c>
      <c r="E91" s="432">
        <v>173.5</v>
      </c>
      <c r="F91" s="318"/>
    </row>
    <row r="92" spans="1:6" x14ac:dyDescent="0.2">
      <c r="A92" s="385">
        <v>38625</v>
      </c>
      <c r="B92" s="431">
        <v>111.6</v>
      </c>
      <c r="C92" s="432">
        <v>255.7</v>
      </c>
      <c r="D92" s="432">
        <v>149.6</v>
      </c>
      <c r="E92" s="432">
        <v>175.4</v>
      </c>
      <c r="F92" s="318"/>
    </row>
    <row r="93" spans="1:6" x14ac:dyDescent="0.2">
      <c r="A93" s="385">
        <v>38656</v>
      </c>
      <c r="B93" s="431">
        <v>111.6</v>
      </c>
      <c r="C93" s="432">
        <v>257.8</v>
      </c>
      <c r="D93" s="432">
        <v>150</v>
      </c>
      <c r="E93" s="432">
        <v>177.3</v>
      </c>
      <c r="F93" s="318"/>
    </row>
    <row r="94" spans="1:6" x14ac:dyDescent="0.2">
      <c r="A94" s="385">
        <v>38686</v>
      </c>
      <c r="B94" s="431">
        <v>112.2</v>
      </c>
      <c r="C94" s="432">
        <v>265.7</v>
      </c>
      <c r="D94" s="432">
        <v>150.9</v>
      </c>
      <c r="E94" s="432">
        <v>179.2</v>
      </c>
      <c r="F94" s="318"/>
    </row>
    <row r="95" spans="1:6" x14ac:dyDescent="0.2">
      <c r="A95" s="385">
        <v>38717</v>
      </c>
      <c r="B95" s="431">
        <v>112.5</v>
      </c>
      <c r="C95" s="432">
        <v>263.3</v>
      </c>
      <c r="D95" s="432">
        <v>151.80000000000001</v>
      </c>
      <c r="E95" s="432">
        <v>181.2</v>
      </c>
      <c r="F95" s="318"/>
    </row>
    <row r="96" spans="1:6" x14ac:dyDescent="0.2">
      <c r="A96" s="385">
        <v>38748</v>
      </c>
      <c r="B96" s="431">
        <v>116</v>
      </c>
      <c r="C96" s="432">
        <v>264.7</v>
      </c>
      <c r="D96" s="432">
        <v>156.80000000000001</v>
      </c>
      <c r="E96" s="432">
        <v>183.1</v>
      </c>
      <c r="F96" s="318"/>
    </row>
    <row r="97" spans="1:6" x14ac:dyDescent="0.2">
      <c r="A97" s="385">
        <v>38776</v>
      </c>
      <c r="B97" s="431">
        <v>116.1</v>
      </c>
      <c r="C97" s="432">
        <v>269.89999999999998</v>
      </c>
      <c r="D97" s="432">
        <v>157.6</v>
      </c>
      <c r="E97" s="432">
        <v>185</v>
      </c>
      <c r="F97" s="318"/>
    </row>
    <row r="98" spans="1:6" x14ac:dyDescent="0.2">
      <c r="A98" s="385">
        <v>38807</v>
      </c>
      <c r="B98" s="431">
        <v>115.2</v>
      </c>
      <c r="C98" s="432">
        <v>274.5</v>
      </c>
      <c r="D98" s="432">
        <v>158.19999999999999</v>
      </c>
      <c r="E98" s="432">
        <v>187</v>
      </c>
      <c r="F98" s="318"/>
    </row>
    <row r="99" spans="1:6" x14ac:dyDescent="0.2">
      <c r="A99" s="385">
        <v>38837</v>
      </c>
      <c r="B99" s="431">
        <v>114.1</v>
      </c>
      <c r="C99" s="432">
        <v>277.7</v>
      </c>
      <c r="D99" s="432">
        <v>158.80000000000001</v>
      </c>
      <c r="E99" s="432">
        <v>188.9</v>
      </c>
      <c r="F99" s="318"/>
    </row>
    <row r="100" spans="1:6" x14ac:dyDescent="0.2">
      <c r="A100" s="385">
        <v>38868</v>
      </c>
      <c r="B100" s="431">
        <v>113.7</v>
      </c>
      <c r="C100" s="432">
        <v>277.2</v>
      </c>
      <c r="D100" s="432">
        <v>160.30000000000001</v>
      </c>
      <c r="E100" s="432">
        <v>190.8</v>
      </c>
      <c r="F100" s="318"/>
    </row>
    <row r="101" spans="1:6" x14ac:dyDescent="0.2">
      <c r="A101" s="385">
        <v>38898</v>
      </c>
      <c r="B101" s="431">
        <v>113.3</v>
      </c>
      <c r="C101" s="432">
        <v>278.89999999999998</v>
      </c>
      <c r="D101" s="432">
        <v>161</v>
      </c>
      <c r="E101" s="432">
        <v>192.7</v>
      </c>
      <c r="F101" s="318"/>
    </row>
    <row r="102" spans="1:6" x14ac:dyDescent="0.2">
      <c r="A102" s="385">
        <v>38929</v>
      </c>
      <c r="B102" s="431">
        <v>114.8</v>
      </c>
      <c r="C102" s="432">
        <v>274</v>
      </c>
      <c r="D102" s="432">
        <v>163.69999999999999</v>
      </c>
      <c r="E102" s="432">
        <v>194.7</v>
      </c>
      <c r="F102" s="318"/>
    </row>
    <row r="103" spans="1:6" x14ac:dyDescent="0.2">
      <c r="A103" s="385">
        <v>38960</v>
      </c>
      <c r="B103" s="431">
        <v>115</v>
      </c>
      <c r="C103" s="432">
        <v>280.7</v>
      </c>
      <c r="D103" s="432">
        <v>164.9</v>
      </c>
      <c r="E103" s="432">
        <v>196.8</v>
      </c>
      <c r="F103" s="318"/>
    </row>
    <row r="104" spans="1:6" x14ac:dyDescent="0.2">
      <c r="A104" s="385">
        <v>38990</v>
      </c>
      <c r="B104" s="431">
        <v>115.1</v>
      </c>
      <c r="C104" s="432">
        <v>282.60000000000002</v>
      </c>
      <c r="D104" s="432">
        <v>165.7</v>
      </c>
      <c r="E104" s="432">
        <v>198.9</v>
      </c>
      <c r="F104" s="318"/>
    </row>
    <row r="105" spans="1:6" x14ac:dyDescent="0.2">
      <c r="A105" s="385">
        <v>39021</v>
      </c>
      <c r="B105" s="431">
        <v>115.6</v>
      </c>
      <c r="C105" s="432">
        <v>276.3</v>
      </c>
      <c r="D105" s="432">
        <v>166.5</v>
      </c>
      <c r="E105" s="432">
        <v>201</v>
      </c>
      <c r="F105" s="318"/>
    </row>
    <row r="106" spans="1:6" x14ac:dyDescent="0.2">
      <c r="A106" s="385">
        <v>39051</v>
      </c>
      <c r="B106" s="431">
        <v>115.8</v>
      </c>
      <c r="C106" s="432">
        <v>278.3</v>
      </c>
      <c r="D106" s="432">
        <v>166.9</v>
      </c>
      <c r="E106" s="432">
        <v>203.1</v>
      </c>
      <c r="F106" s="318"/>
    </row>
    <row r="107" spans="1:6" x14ac:dyDescent="0.2">
      <c r="A107" s="385">
        <v>39082</v>
      </c>
      <c r="B107" s="431">
        <v>115.6</v>
      </c>
      <c r="C107" s="432">
        <v>276.39999999999998</v>
      </c>
      <c r="D107" s="432">
        <v>166.7</v>
      </c>
      <c r="E107" s="432">
        <v>205.2</v>
      </c>
      <c r="F107" s="318"/>
    </row>
    <row r="108" spans="1:6" x14ac:dyDescent="0.2">
      <c r="A108" s="385">
        <v>39113</v>
      </c>
      <c r="B108" s="431">
        <v>119.3</v>
      </c>
      <c r="C108" s="432">
        <v>282.89999999999998</v>
      </c>
      <c r="D108" s="432">
        <v>172.7</v>
      </c>
      <c r="E108" s="432">
        <v>207.3</v>
      </c>
      <c r="F108" s="318"/>
    </row>
    <row r="109" spans="1:6" x14ac:dyDescent="0.2">
      <c r="A109" s="385">
        <v>39141</v>
      </c>
      <c r="B109" s="431">
        <v>119.5</v>
      </c>
      <c r="C109" s="432">
        <v>283.60000000000002</v>
      </c>
      <c r="D109" s="432">
        <v>173.1</v>
      </c>
      <c r="E109" s="432">
        <v>209.4</v>
      </c>
      <c r="F109" s="318"/>
    </row>
    <row r="110" spans="1:6" x14ac:dyDescent="0.2">
      <c r="A110" s="385">
        <v>39172</v>
      </c>
      <c r="B110" s="431">
        <v>119.7</v>
      </c>
      <c r="C110" s="432">
        <v>290.39999999999998</v>
      </c>
      <c r="D110" s="432">
        <v>173.6</v>
      </c>
      <c r="E110" s="432">
        <v>211.5</v>
      </c>
      <c r="F110" s="318"/>
    </row>
    <row r="111" spans="1:6" x14ac:dyDescent="0.2">
      <c r="A111" s="385">
        <v>39202</v>
      </c>
      <c r="B111" s="431">
        <v>119.4</v>
      </c>
      <c r="C111" s="432">
        <v>292.39999999999998</v>
      </c>
      <c r="D111" s="432">
        <v>174.4</v>
      </c>
      <c r="E111" s="432">
        <v>213.6</v>
      </c>
      <c r="F111" s="318"/>
    </row>
    <row r="112" spans="1:6" x14ac:dyDescent="0.2">
      <c r="A112" s="385">
        <v>39233</v>
      </c>
      <c r="B112" s="431">
        <v>119.4</v>
      </c>
      <c r="C112" s="432">
        <v>303</v>
      </c>
      <c r="D112" s="432">
        <v>175.7</v>
      </c>
      <c r="E112" s="432">
        <v>215.7</v>
      </c>
      <c r="F112" s="318"/>
    </row>
    <row r="113" spans="1:6" x14ac:dyDescent="0.2">
      <c r="A113" s="385">
        <v>39263</v>
      </c>
      <c r="B113" s="431">
        <v>119.8</v>
      </c>
      <c r="C113" s="432">
        <v>304.5</v>
      </c>
      <c r="D113" s="432">
        <v>176.8</v>
      </c>
      <c r="E113" s="432">
        <v>217.8</v>
      </c>
      <c r="F113" s="318"/>
    </row>
    <row r="114" spans="1:6" x14ac:dyDescent="0.2">
      <c r="A114" s="385">
        <v>39294</v>
      </c>
      <c r="B114" s="431">
        <v>119.9</v>
      </c>
      <c r="C114" s="432">
        <v>308.8</v>
      </c>
      <c r="D114" s="432">
        <v>177.3</v>
      </c>
      <c r="E114" s="432">
        <v>219.9</v>
      </c>
      <c r="F114" s="318"/>
    </row>
    <row r="115" spans="1:6" x14ac:dyDescent="0.2">
      <c r="A115" s="385">
        <v>39325</v>
      </c>
      <c r="B115" s="431">
        <v>119.6</v>
      </c>
      <c r="C115" s="432">
        <v>311.10000000000002</v>
      </c>
      <c r="D115" s="432">
        <v>178</v>
      </c>
      <c r="E115" s="432">
        <v>222</v>
      </c>
      <c r="F115" s="318"/>
    </row>
    <row r="116" spans="1:6" x14ac:dyDescent="0.2">
      <c r="A116" s="385">
        <v>39355</v>
      </c>
      <c r="B116" s="431">
        <v>119.3</v>
      </c>
      <c r="C116" s="432">
        <v>313.60000000000002</v>
      </c>
      <c r="D116" s="432">
        <v>179.1</v>
      </c>
      <c r="E116" s="432">
        <v>224.2</v>
      </c>
      <c r="F116" s="318"/>
    </row>
    <row r="117" spans="1:6" x14ac:dyDescent="0.2">
      <c r="A117" s="385">
        <v>39386</v>
      </c>
      <c r="B117" s="431">
        <v>119.1</v>
      </c>
      <c r="C117" s="432">
        <v>322.5</v>
      </c>
      <c r="D117" s="432">
        <v>179.9</v>
      </c>
      <c r="E117" s="432">
        <v>226.3</v>
      </c>
      <c r="F117" s="318"/>
    </row>
    <row r="118" spans="1:6" x14ac:dyDescent="0.2">
      <c r="A118" s="385">
        <v>39416</v>
      </c>
      <c r="B118" s="431">
        <v>118.8</v>
      </c>
      <c r="C118" s="432">
        <v>317.60000000000002</v>
      </c>
      <c r="D118" s="432">
        <v>180.7</v>
      </c>
      <c r="E118" s="432">
        <v>228.5</v>
      </c>
      <c r="F118" s="318"/>
    </row>
    <row r="119" spans="1:6" x14ac:dyDescent="0.2">
      <c r="A119" s="385">
        <v>39447</v>
      </c>
      <c r="B119" s="431">
        <v>118.5</v>
      </c>
      <c r="C119" s="432">
        <v>317.8</v>
      </c>
      <c r="D119" s="432">
        <v>181</v>
      </c>
      <c r="E119" s="432">
        <v>230.6</v>
      </c>
      <c r="F119" s="318"/>
    </row>
    <row r="120" spans="1:6" x14ac:dyDescent="0.2">
      <c r="A120" s="385">
        <v>39478</v>
      </c>
      <c r="B120" s="431">
        <v>120</v>
      </c>
      <c r="C120" s="432">
        <v>322.60000000000002</v>
      </c>
      <c r="D120" s="432">
        <v>183.4</v>
      </c>
      <c r="E120" s="432">
        <v>232.8</v>
      </c>
      <c r="F120" s="318"/>
    </row>
    <row r="121" spans="1:6" x14ac:dyDescent="0.2">
      <c r="A121" s="385">
        <v>39507</v>
      </c>
      <c r="B121" s="431">
        <v>119.3</v>
      </c>
      <c r="C121" s="432">
        <v>319.60000000000002</v>
      </c>
      <c r="D121" s="432">
        <v>184.9</v>
      </c>
      <c r="E121" s="432">
        <v>234.9</v>
      </c>
      <c r="F121" s="318"/>
    </row>
    <row r="122" spans="1:6" x14ac:dyDescent="0.2">
      <c r="A122" s="385">
        <v>39538</v>
      </c>
      <c r="B122" s="431">
        <v>119</v>
      </c>
      <c r="C122" s="432">
        <v>318.3</v>
      </c>
      <c r="D122" s="432">
        <v>187.1</v>
      </c>
      <c r="E122" s="432">
        <v>237.1</v>
      </c>
      <c r="F122" s="318"/>
    </row>
    <row r="123" spans="1:6" x14ac:dyDescent="0.2">
      <c r="A123" s="385">
        <v>39568</v>
      </c>
      <c r="B123" s="431">
        <v>116.1</v>
      </c>
      <c r="C123" s="432">
        <v>312.89999999999998</v>
      </c>
      <c r="D123" s="432">
        <v>188.7</v>
      </c>
      <c r="E123" s="432">
        <v>239.2</v>
      </c>
      <c r="F123" s="318"/>
    </row>
    <row r="124" spans="1:6" x14ac:dyDescent="0.2">
      <c r="A124" s="385">
        <v>39599</v>
      </c>
      <c r="B124" s="431">
        <v>115</v>
      </c>
      <c r="C124" s="432">
        <v>314.5</v>
      </c>
      <c r="D124" s="432">
        <v>189.6</v>
      </c>
      <c r="E124" s="432">
        <v>241.4</v>
      </c>
      <c r="F124" s="318"/>
    </row>
    <row r="125" spans="1:6" x14ac:dyDescent="0.2">
      <c r="A125" s="385">
        <v>39629</v>
      </c>
      <c r="B125" s="431">
        <v>115.4</v>
      </c>
      <c r="C125" s="432">
        <v>314.39999999999998</v>
      </c>
      <c r="D125" s="432">
        <v>191.9</v>
      </c>
      <c r="E125" s="432">
        <v>243.5</v>
      </c>
      <c r="F125" s="318"/>
    </row>
    <row r="126" spans="1:6" x14ac:dyDescent="0.2">
      <c r="A126" s="385">
        <v>39660</v>
      </c>
      <c r="B126" s="431">
        <v>115.2</v>
      </c>
      <c r="C126" s="432">
        <v>316.8</v>
      </c>
      <c r="D126" s="432">
        <v>193.3</v>
      </c>
      <c r="E126" s="432">
        <v>245.7</v>
      </c>
      <c r="F126" s="318"/>
    </row>
    <row r="127" spans="1:6" x14ac:dyDescent="0.2">
      <c r="A127" s="385">
        <v>39691</v>
      </c>
      <c r="B127" s="431">
        <v>114.7</v>
      </c>
      <c r="C127" s="432">
        <v>316</v>
      </c>
      <c r="D127" s="432">
        <v>194.2</v>
      </c>
      <c r="E127" s="432">
        <v>244.4</v>
      </c>
      <c r="F127" s="318"/>
    </row>
    <row r="128" spans="1:6" x14ac:dyDescent="0.2">
      <c r="A128" s="385">
        <v>39721</v>
      </c>
      <c r="B128" s="431">
        <v>114.3</v>
      </c>
      <c r="C128" s="432">
        <v>315.3</v>
      </c>
      <c r="D128" s="432">
        <v>195.2</v>
      </c>
      <c r="E128" s="432">
        <v>243.1</v>
      </c>
      <c r="F128" s="318"/>
    </row>
    <row r="129" spans="1:6" x14ac:dyDescent="0.2">
      <c r="A129" s="385">
        <v>39752</v>
      </c>
      <c r="B129" s="431">
        <v>112.2</v>
      </c>
      <c r="C129" s="432">
        <v>314.7</v>
      </c>
      <c r="D129" s="432">
        <v>195.8</v>
      </c>
      <c r="E129" s="432">
        <v>241.7</v>
      </c>
      <c r="F129" s="318"/>
    </row>
    <row r="130" spans="1:6" x14ac:dyDescent="0.2">
      <c r="A130" s="385">
        <v>39782</v>
      </c>
      <c r="B130" s="431">
        <v>109.7</v>
      </c>
      <c r="C130" s="432">
        <v>313.8</v>
      </c>
      <c r="D130" s="432">
        <v>194.7</v>
      </c>
      <c r="E130" s="432">
        <v>240.4</v>
      </c>
      <c r="F130" s="318"/>
    </row>
    <row r="131" spans="1:6" x14ac:dyDescent="0.2">
      <c r="A131" s="385">
        <v>39813</v>
      </c>
      <c r="B131" s="431">
        <v>108.8</v>
      </c>
      <c r="C131" s="432">
        <v>309.7</v>
      </c>
      <c r="D131" s="432">
        <v>196</v>
      </c>
      <c r="E131" s="432">
        <v>239.1</v>
      </c>
      <c r="F131" s="318"/>
    </row>
    <row r="132" spans="1:6" x14ac:dyDescent="0.2">
      <c r="A132" s="385">
        <v>39844</v>
      </c>
      <c r="B132" s="431">
        <v>108.8</v>
      </c>
      <c r="C132" s="432">
        <v>304.7</v>
      </c>
      <c r="D132" s="432">
        <v>197.2</v>
      </c>
      <c r="E132" s="432">
        <v>237.8</v>
      </c>
      <c r="F132" s="318"/>
    </row>
    <row r="133" spans="1:6" x14ac:dyDescent="0.2">
      <c r="A133" s="385">
        <v>39872</v>
      </c>
      <c r="B133" s="431">
        <v>108.2</v>
      </c>
      <c r="C133" s="432">
        <v>302.8</v>
      </c>
      <c r="D133" s="432">
        <v>197.2</v>
      </c>
      <c r="E133" s="432">
        <v>236.5</v>
      </c>
      <c r="F133" s="318"/>
    </row>
    <row r="134" spans="1:6" x14ac:dyDescent="0.2">
      <c r="A134" s="385">
        <v>39903</v>
      </c>
      <c r="B134" s="431">
        <v>109</v>
      </c>
      <c r="C134" s="432">
        <v>291.2</v>
      </c>
      <c r="D134" s="432">
        <v>197.4</v>
      </c>
      <c r="E134" s="432">
        <v>235.2</v>
      </c>
      <c r="F134" s="318"/>
    </row>
    <row r="135" spans="1:6" x14ac:dyDescent="0.2">
      <c r="A135" s="385">
        <v>39933</v>
      </c>
      <c r="B135" s="431">
        <v>108.3</v>
      </c>
      <c r="C135" s="432">
        <v>283.60000000000002</v>
      </c>
      <c r="D135" s="432">
        <v>197</v>
      </c>
      <c r="E135" s="432">
        <v>233.9</v>
      </c>
      <c r="F135" s="318"/>
    </row>
    <row r="136" spans="1:6" x14ac:dyDescent="0.2">
      <c r="A136" s="385">
        <v>39964</v>
      </c>
      <c r="B136" s="431">
        <v>107.3</v>
      </c>
      <c r="C136" s="432">
        <v>281.60000000000002</v>
      </c>
      <c r="D136" s="432">
        <v>197.3</v>
      </c>
      <c r="E136" s="432">
        <v>232.6</v>
      </c>
      <c r="F136" s="318"/>
    </row>
    <row r="137" spans="1:6" x14ac:dyDescent="0.2">
      <c r="A137" s="385">
        <v>39994</v>
      </c>
      <c r="B137" s="431">
        <v>106</v>
      </c>
      <c r="C137" s="432">
        <v>280.39999999999998</v>
      </c>
      <c r="D137" s="432">
        <v>197.7</v>
      </c>
      <c r="E137" s="432">
        <v>231.3</v>
      </c>
      <c r="F137" s="318"/>
    </row>
    <row r="138" spans="1:6" x14ac:dyDescent="0.2">
      <c r="A138" s="385">
        <v>40025</v>
      </c>
      <c r="B138" s="431">
        <v>106.2</v>
      </c>
      <c r="C138" s="432">
        <v>281.3</v>
      </c>
      <c r="D138" s="432">
        <v>198.4</v>
      </c>
      <c r="E138" s="432">
        <v>230</v>
      </c>
      <c r="F138" s="318"/>
    </row>
    <row r="139" spans="1:6" x14ac:dyDescent="0.2">
      <c r="A139" s="385">
        <v>40056</v>
      </c>
      <c r="B139" s="431">
        <v>105.7</v>
      </c>
      <c r="C139" s="432">
        <v>283.5</v>
      </c>
      <c r="D139" s="432">
        <v>198.5</v>
      </c>
      <c r="E139" s="432">
        <v>228.4</v>
      </c>
      <c r="F139" s="318"/>
    </row>
    <row r="140" spans="1:6" x14ac:dyDescent="0.2">
      <c r="A140" s="385">
        <v>40086</v>
      </c>
      <c r="B140" s="431">
        <v>105.1</v>
      </c>
      <c r="C140" s="432">
        <v>283.3</v>
      </c>
      <c r="D140" s="432">
        <v>199</v>
      </c>
      <c r="E140" s="432">
        <v>226.8</v>
      </c>
      <c r="F140" s="318"/>
    </row>
    <row r="141" spans="1:6" x14ac:dyDescent="0.2">
      <c r="A141" s="385">
        <v>40117</v>
      </c>
      <c r="B141" s="431">
        <v>104.3</v>
      </c>
      <c r="C141" s="432">
        <v>283.10000000000002</v>
      </c>
      <c r="D141" s="432">
        <v>199.6</v>
      </c>
      <c r="E141" s="432">
        <v>225.2</v>
      </c>
      <c r="F141" s="318"/>
    </row>
    <row r="142" spans="1:6" x14ac:dyDescent="0.2">
      <c r="A142" s="385">
        <v>40147</v>
      </c>
      <c r="B142" s="431">
        <v>105</v>
      </c>
      <c r="C142" s="432">
        <v>278.89999999999998</v>
      </c>
      <c r="D142" s="432">
        <v>202.5</v>
      </c>
      <c r="E142" s="432">
        <v>223.7</v>
      </c>
      <c r="F142" s="318"/>
    </row>
    <row r="143" spans="1:6" x14ac:dyDescent="0.2">
      <c r="A143" s="385">
        <v>40178</v>
      </c>
      <c r="B143" s="431">
        <v>104.8</v>
      </c>
      <c r="C143" s="432">
        <v>272.7</v>
      </c>
      <c r="D143" s="432">
        <v>203.2</v>
      </c>
      <c r="E143" s="432">
        <v>222.1</v>
      </c>
      <c r="F143" s="318"/>
    </row>
    <row r="144" spans="1:6" x14ac:dyDescent="0.2">
      <c r="A144" s="385">
        <v>40209</v>
      </c>
      <c r="B144" s="431">
        <v>105.3</v>
      </c>
      <c r="C144" s="432">
        <v>273.7</v>
      </c>
      <c r="D144" s="432">
        <v>203.4</v>
      </c>
      <c r="E144" s="432">
        <v>220.5</v>
      </c>
      <c r="F144" s="318"/>
    </row>
    <row r="145" spans="1:6" x14ac:dyDescent="0.2">
      <c r="A145" s="385">
        <v>40237</v>
      </c>
      <c r="B145" s="431">
        <v>104.6</v>
      </c>
      <c r="C145" s="432">
        <v>272.7</v>
      </c>
      <c r="D145" s="432">
        <v>204.3</v>
      </c>
      <c r="E145" s="432">
        <v>218.9</v>
      </c>
      <c r="F145" s="318"/>
    </row>
    <row r="146" spans="1:6" x14ac:dyDescent="0.2">
      <c r="A146" s="385">
        <v>40268</v>
      </c>
      <c r="B146" s="431">
        <v>104.1</v>
      </c>
      <c r="C146" s="432">
        <v>273.89999999999998</v>
      </c>
      <c r="D146" s="432">
        <v>204.5</v>
      </c>
      <c r="E146" s="432">
        <v>217.4</v>
      </c>
      <c r="F146" s="318"/>
    </row>
    <row r="147" spans="1:6" x14ac:dyDescent="0.2">
      <c r="A147" s="385">
        <v>40298</v>
      </c>
      <c r="B147" s="431">
        <v>104</v>
      </c>
      <c r="C147" s="432">
        <v>273.5</v>
      </c>
      <c r="D147" s="432">
        <v>204.8</v>
      </c>
      <c r="E147" s="432">
        <v>215.8</v>
      </c>
      <c r="F147" s="318"/>
    </row>
    <row r="148" spans="1:6" x14ac:dyDescent="0.2">
      <c r="A148" s="385">
        <v>40329</v>
      </c>
      <c r="B148" s="431">
        <v>103.7</v>
      </c>
      <c r="C148" s="432">
        <v>278.8</v>
      </c>
      <c r="D148" s="432">
        <v>205.2</v>
      </c>
      <c r="E148" s="432">
        <v>214.2</v>
      </c>
      <c r="F148" s="318"/>
    </row>
    <row r="149" spans="1:6" x14ac:dyDescent="0.2">
      <c r="A149" s="385">
        <v>40359</v>
      </c>
      <c r="B149" s="431">
        <v>106.4</v>
      </c>
      <c r="C149" s="432">
        <v>276.8</v>
      </c>
      <c r="D149" s="432">
        <v>209.7</v>
      </c>
      <c r="E149" s="432">
        <v>212.7</v>
      </c>
      <c r="F149" s="318"/>
    </row>
    <row r="150" spans="1:6" x14ac:dyDescent="0.2">
      <c r="A150" s="385">
        <v>40390</v>
      </c>
      <c r="B150" s="431">
        <v>107.4</v>
      </c>
      <c r="C150" s="432">
        <v>273.3</v>
      </c>
      <c r="D150" s="432">
        <v>210.4</v>
      </c>
      <c r="E150" s="432">
        <v>211.1</v>
      </c>
      <c r="F150" s="318"/>
    </row>
    <row r="151" spans="1:6" x14ac:dyDescent="0.2">
      <c r="A151" s="385">
        <v>40421</v>
      </c>
      <c r="B151" s="431">
        <v>107.2</v>
      </c>
      <c r="C151" s="432">
        <v>273.3</v>
      </c>
      <c r="D151" s="432">
        <v>210.4</v>
      </c>
      <c r="E151" s="432">
        <v>212.7</v>
      </c>
      <c r="F151" s="318"/>
    </row>
    <row r="152" spans="1:6" x14ac:dyDescent="0.2">
      <c r="A152" s="385">
        <v>40451</v>
      </c>
      <c r="B152" s="431">
        <v>107.5</v>
      </c>
      <c r="C152" s="432">
        <v>274.3</v>
      </c>
      <c r="D152" s="432">
        <v>211</v>
      </c>
      <c r="E152" s="432">
        <v>214.4</v>
      </c>
      <c r="F152" s="318"/>
    </row>
    <row r="153" spans="1:6" x14ac:dyDescent="0.2">
      <c r="A153" s="385">
        <v>40482</v>
      </c>
      <c r="B153" s="431">
        <v>107</v>
      </c>
      <c r="C153" s="432">
        <v>276.60000000000002</v>
      </c>
      <c r="D153" s="432">
        <v>211.6</v>
      </c>
      <c r="E153" s="432">
        <v>216</v>
      </c>
      <c r="F153" s="318"/>
    </row>
    <row r="154" spans="1:6" x14ac:dyDescent="0.2">
      <c r="A154" s="385">
        <v>40512</v>
      </c>
      <c r="B154" s="431">
        <v>107.1</v>
      </c>
      <c r="C154" s="432">
        <v>276.39999999999998</v>
      </c>
      <c r="D154" s="432">
        <v>212</v>
      </c>
      <c r="E154" s="432">
        <v>217.6</v>
      </c>
      <c r="F154" s="318"/>
    </row>
    <row r="155" spans="1:6" x14ac:dyDescent="0.2">
      <c r="A155" s="385">
        <v>40543</v>
      </c>
      <c r="B155" s="431">
        <v>107</v>
      </c>
      <c r="C155" s="432">
        <v>273.10000000000002</v>
      </c>
      <c r="D155" s="432">
        <v>212.4</v>
      </c>
      <c r="E155" s="432">
        <v>219.3</v>
      </c>
      <c r="F155" s="318"/>
    </row>
    <row r="156" spans="1:6" x14ac:dyDescent="0.2">
      <c r="A156" s="385">
        <v>40574</v>
      </c>
      <c r="B156" s="431">
        <v>108</v>
      </c>
      <c r="C156" s="432">
        <v>275.2</v>
      </c>
      <c r="D156" s="432">
        <v>212.4</v>
      </c>
      <c r="E156" s="432">
        <v>220.9</v>
      </c>
      <c r="F156" s="318"/>
    </row>
    <row r="157" spans="1:6" x14ac:dyDescent="0.2">
      <c r="A157" s="385">
        <v>40602</v>
      </c>
      <c r="B157" s="431">
        <v>106.9</v>
      </c>
      <c r="C157" s="432">
        <v>278.10000000000002</v>
      </c>
      <c r="D157" s="432">
        <v>212.8</v>
      </c>
      <c r="E157" s="432">
        <v>222.5</v>
      </c>
      <c r="F157" s="318"/>
    </row>
    <row r="158" spans="1:6" x14ac:dyDescent="0.2">
      <c r="A158" s="385">
        <v>40633</v>
      </c>
      <c r="B158" s="431">
        <v>106.2</v>
      </c>
      <c r="C158" s="318">
        <v>279.10000000000002</v>
      </c>
      <c r="D158" s="318">
        <v>213.5</v>
      </c>
      <c r="E158" s="318">
        <v>224.2</v>
      </c>
      <c r="F158" s="318"/>
    </row>
    <row r="159" spans="1:6" x14ac:dyDescent="0.2">
      <c r="A159" s="385">
        <v>40663</v>
      </c>
      <c r="B159" s="431">
        <v>105.5</v>
      </c>
      <c r="C159" s="318">
        <v>281</v>
      </c>
      <c r="D159" s="318">
        <v>213.7</v>
      </c>
      <c r="E159" s="318">
        <v>225.8</v>
      </c>
      <c r="F159" s="318"/>
    </row>
    <row r="160" spans="1:6" x14ac:dyDescent="0.2">
      <c r="A160" s="385">
        <v>40694</v>
      </c>
      <c r="B160" s="431">
        <v>105.7</v>
      </c>
      <c r="C160" s="318">
        <v>288.39999999999998</v>
      </c>
      <c r="D160" s="318">
        <v>216.1</v>
      </c>
      <c r="E160" s="318">
        <v>227.5</v>
      </c>
      <c r="F160" s="318"/>
    </row>
    <row r="161" spans="1:6" x14ac:dyDescent="0.2">
      <c r="A161" s="385">
        <v>40724</v>
      </c>
      <c r="B161" s="431">
        <v>109.3</v>
      </c>
      <c r="C161" s="318">
        <v>289.89999999999998</v>
      </c>
      <c r="D161" s="318">
        <v>224.5</v>
      </c>
      <c r="E161" s="318">
        <v>229.1</v>
      </c>
      <c r="F161" s="318"/>
    </row>
    <row r="162" spans="1:6" x14ac:dyDescent="0.2">
      <c r="A162" s="385">
        <v>40755</v>
      </c>
      <c r="B162" s="431">
        <v>110.3</v>
      </c>
      <c r="C162" s="318">
        <v>289.5</v>
      </c>
      <c r="D162" s="318">
        <v>226.8</v>
      </c>
      <c r="E162" s="318">
        <v>230.7</v>
      </c>
      <c r="F162" s="318"/>
    </row>
    <row r="163" spans="1:6" x14ac:dyDescent="0.2">
      <c r="A163" s="385">
        <v>40786</v>
      </c>
      <c r="B163" s="431">
        <v>110.1</v>
      </c>
      <c r="C163" s="318">
        <v>290.39999999999998</v>
      </c>
      <c r="D163" s="318">
        <v>227.1</v>
      </c>
      <c r="E163" s="318">
        <v>232.1</v>
      </c>
      <c r="F163" s="318"/>
    </row>
    <row r="164" spans="1:6" x14ac:dyDescent="0.2">
      <c r="A164" s="385">
        <v>40816</v>
      </c>
      <c r="B164" s="431">
        <v>110.3</v>
      </c>
      <c r="C164" s="318">
        <v>294.3</v>
      </c>
      <c r="D164" s="318">
        <v>228.8</v>
      </c>
      <c r="E164" s="318">
        <v>233.5</v>
      </c>
      <c r="F164" s="318"/>
    </row>
    <row r="165" spans="1:6" x14ac:dyDescent="0.2">
      <c r="A165" s="385">
        <v>40847</v>
      </c>
      <c r="B165" s="431">
        <v>110.7</v>
      </c>
      <c r="C165" s="318">
        <v>297.39999999999998</v>
      </c>
      <c r="D165" s="318">
        <v>230.4</v>
      </c>
      <c r="E165" s="318">
        <v>234.9</v>
      </c>
      <c r="F165" s="318"/>
    </row>
    <row r="166" spans="1:6" x14ac:dyDescent="0.2">
      <c r="A166" s="385">
        <v>40877</v>
      </c>
      <c r="B166" s="431">
        <v>111</v>
      </c>
      <c r="C166" s="318">
        <v>297.39999999999998</v>
      </c>
      <c r="D166" s="318">
        <v>231.1</v>
      </c>
      <c r="E166" s="318">
        <v>236.3</v>
      </c>
      <c r="F166" s="318"/>
    </row>
    <row r="167" spans="1:6" x14ac:dyDescent="0.2">
      <c r="A167" s="385">
        <v>40908</v>
      </c>
      <c r="B167" s="431">
        <v>110.9</v>
      </c>
      <c r="C167" s="318">
        <v>300.10000000000002</v>
      </c>
      <c r="D167" s="318">
        <v>231.8</v>
      </c>
      <c r="E167" s="318">
        <v>237.6</v>
      </c>
      <c r="F167" s="318"/>
    </row>
    <row r="168" spans="1:6" x14ac:dyDescent="0.2">
      <c r="A168" s="385">
        <v>40939</v>
      </c>
      <c r="B168" s="431">
        <v>110.6</v>
      </c>
      <c r="C168" s="318">
        <v>300.5</v>
      </c>
      <c r="D168" s="318">
        <v>231.8</v>
      </c>
      <c r="E168" s="318">
        <v>239</v>
      </c>
      <c r="F168" s="318"/>
    </row>
    <row r="169" spans="1:6" x14ac:dyDescent="0.2">
      <c r="A169" s="385">
        <v>40968</v>
      </c>
      <c r="B169" s="431">
        <v>111.8</v>
      </c>
      <c r="C169" s="318">
        <v>299.8</v>
      </c>
      <c r="D169" s="318">
        <v>236.8</v>
      </c>
      <c r="E169" s="318">
        <v>240.4</v>
      </c>
      <c r="F169" s="318"/>
    </row>
    <row r="170" spans="1:6" x14ac:dyDescent="0.2">
      <c r="A170" s="385">
        <v>40999</v>
      </c>
      <c r="B170" s="431">
        <v>111.9</v>
      </c>
      <c r="C170" s="318">
        <v>303.39999999999998</v>
      </c>
      <c r="D170" s="318">
        <v>239.3</v>
      </c>
      <c r="E170" s="318">
        <v>241.8</v>
      </c>
      <c r="F170" s="318"/>
    </row>
    <row r="171" spans="1:6" x14ac:dyDescent="0.2">
      <c r="A171" s="385">
        <v>41029</v>
      </c>
      <c r="B171" s="431">
        <v>110.9</v>
      </c>
      <c r="C171" s="318">
        <v>302.60000000000002</v>
      </c>
      <c r="D171" s="318">
        <v>239.1</v>
      </c>
      <c r="E171" s="318">
        <v>243.2</v>
      </c>
      <c r="F171" s="318"/>
    </row>
    <row r="172" spans="1:6" x14ac:dyDescent="0.2">
      <c r="A172" s="385">
        <v>41060</v>
      </c>
      <c r="B172" s="431">
        <v>111.3</v>
      </c>
      <c r="C172" s="318">
        <v>303.60000000000002</v>
      </c>
      <c r="D172" s="318">
        <v>240</v>
      </c>
      <c r="E172" s="318">
        <v>244.6</v>
      </c>
      <c r="F172" s="318"/>
    </row>
    <row r="173" spans="1:6" x14ac:dyDescent="0.2">
      <c r="A173" s="385">
        <v>41090</v>
      </c>
      <c r="B173" s="431">
        <v>110.8</v>
      </c>
      <c r="C173" s="318">
        <v>308</v>
      </c>
      <c r="D173" s="318">
        <v>240.1</v>
      </c>
      <c r="E173" s="318">
        <v>246</v>
      </c>
      <c r="F173" s="318"/>
    </row>
    <row r="174" spans="1:6" x14ac:dyDescent="0.2">
      <c r="A174" s="385">
        <v>41121</v>
      </c>
      <c r="B174" s="431">
        <v>111.8</v>
      </c>
      <c r="C174" s="318">
        <v>310.7</v>
      </c>
      <c r="D174" s="318">
        <v>240.3</v>
      </c>
      <c r="E174" s="318">
        <v>247.3</v>
      </c>
      <c r="F174" s="318"/>
    </row>
    <row r="175" spans="1:6" x14ac:dyDescent="0.2">
      <c r="A175" s="385">
        <v>41152</v>
      </c>
      <c r="B175" s="431">
        <v>112</v>
      </c>
      <c r="C175" s="318">
        <v>310</v>
      </c>
      <c r="D175" s="318">
        <v>240.4</v>
      </c>
      <c r="E175" s="318">
        <v>248.5</v>
      </c>
      <c r="F175" s="318"/>
    </row>
    <row r="176" spans="1:6" x14ac:dyDescent="0.2">
      <c r="A176" s="385">
        <v>41182</v>
      </c>
      <c r="B176" s="431">
        <v>111.8</v>
      </c>
      <c r="C176" s="318">
        <v>312.10000000000002</v>
      </c>
      <c r="D176" s="318">
        <v>241.9</v>
      </c>
      <c r="E176" s="318">
        <v>249.6</v>
      </c>
      <c r="F176" s="318"/>
    </row>
    <row r="177" spans="1:6" x14ac:dyDescent="0.2">
      <c r="A177" s="385">
        <v>41213</v>
      </c>
      <c r="B177" s="431">
        <v>111.6</v>
      </c>
      <c r="C177" s="318">
        <v>314.8</v>
      </c>
      <c r="D177" s="318">
        <v>242.1</v>
      </c>
      <c r="E177" s="318">
        <v>250.8</v>
      </c>
      <c r="F177" s="318"/>
    </row>
    <row r="178" spans="1:6" x14ac:dyDescent="0.2">
      <c r="A178" s="385">
        <v>41243</v>
      </c>
      <c r="B178" s="431">
        <v>111.5</v>
      </c>
      <c r="C178" s="318">
        <v>316.10000000000002</v>
      </c>
      <c r="D178" s="318">
        <v>242.6</v>
      </c>
      <c r="E178" s="318">
        <v>252</v>
      </c>
      <c r="F178" s="318"/>
    </row>
    <row r="179" spans="1:6" x14ac:dyDescent="0.2">
      <c r="A179" s="385">
        <v>41274</v>
      </c>
      <c r="B179" s="431">
        <v>111.4</v>
      </c>
      <c r="C179" s="318">
        <v>317.39999999999998</v>
      </c>
      <c r="D179" s="318">
        <v>242.6</v>
      </c>
      <c r="E179" s="318">
        <v>253.1</v>
      </c>
      <c r="F179" s="318"/>
    </row>
    <row r="180" spans="1:6" x14ac:dyDescent="0.2">
      <c r="A180" s="385">
        <v>41305</v>
      </c>
      <c r="B180" s="431">
        <v>111.5</v>
      </c>
      <c r="C180" s="318">
        <v>316.5</v>
      </c>
      <c r="D180" s="318">
        <v>243.5</v>
      </c>
      <c r="E180" s="318">
        <v>254.3</v>
      </c>
      <c r="F180" s="318"/>
    </row>
    <row r="181" spans="1:6" x14ac:dyDescent="0.2">
      <c r="A181" s="385">
        <v>41333</v>
      </c>
      <c r="B181" s="431">
        <v>112.3</v>
      </c>
      <c r="C181" s="318">
        <v>317.2</v>
      </c>
      <c r="D181" s="318">
        <v>249.1</v>
      </c>
      <c r="E181" s="318">
        <v>255.4</v>
      </c>
      <c r="F181" s="318"/>
    </row>
    <row r="182" spans="1:6" s="308" customFormat="1" x14ac:dyDescent="0.2">
      <c r="A182" s="335"/>
      <c r="E182" s="422"/>
    </row>
    <row r="183" spans="1:6" s="308" customFormat="1" x14ac:dyDescent="0.2">
      <c r="A183" s="335"/>
      <c r="E183" s="422"/>
    </row>
    <row r="184" spans="1:6" s="308" customFormat="1" x14ac:dyDescent="0.2">
      <c r="A184" s="335"/>
      <c r="E184" s="422"/>
    </row>
    <row r="185" spans="1:6" s="308" customFormat="1" x14ac:dyDescent="0.2">
      <c r="A185" s="335"/>
      <c r="E185" s="422"/>
    </row>
    <row r="186" spans="1:6" s="308" customFormat="1" x14ac:dyDescent="0.2">
      <c r="A186" s="335"/>
      <c r="E186" s="422"/>
    </row>
    <row r="187" spans="1:6" s="308" customFormat="1" x14ac:dyDescent="0.2">
      <c r="A187" s="335"/>
      <c r="E187" s="422"/>
    </row>
    <row r="188" spans="1:6" s="308" customFormat="1" x14ac:dyDescent="0.2">
      <c r="A188" s="335"/>
      <c r="E188" s="422"/>
    </row>
    <row r="189" spans="1:6" s="308" customFormat="1" x14ac:dyDescent="0.2">
      <c r="A189" s="335"/>
      <c r="E189" s="422"/>
    </row>
    <row r="190" spans="1:6" s="308" customFormat="1" x14ac:dyDescent="0.2">
      <c r="A190" s="335"/>
      <c r="E190" s="422"/>
    </row>
    <row r="191" spans="1:6" s="308" customFormat="1" x14ac:dyDescent="0.2">
      <c r="A191" s="335"/>
      <c r="E191" s="422"/>
    </row>
    <row r="192" spans="1:6" s="308" customFormat="1" x14ac:dyDescent="0.2">
      <c r="A192" s="335"/>
      <c r="E192" s="422"/>
    </row>
    <row r="193" spans="1:5" s="308" customFormat="1" x14ac:dyDescent="0.2">
      <c r="A193" s="335"/>
      <c r="E193" s="422"/>
    </row>
    <row r="194" spans="1:5" s="308" customFormat="1" x14ac:dyDescent="0.2">
      <c r="A194" s="335"/>
      <c r="E194" s="422"/>
    </row>
    <row r="195" spans="1:5" s="308" customFormat="1" x14ac:dyDescent="0.2">
      <c r="A195" s="335"/>
      <c r="E195" s="422"/>
    </row>
    <row r="196" spans="1:5" s="308" customFormat="1" x14ac:dyDescent="0.2">
      <c r="A196" s="335"/>
      <c r="E196" s="422"/>
    </row>
    <row r="197" spans="1:5" s="308" customFormat="1" x14ac:dyDescent="0.2">
      <c r="A197" s="335"/>
      <c r="E197" s="422"/>
    </row>
    <row r="198" spans="1:5" x14ac:dyDescent="0.2">
      <c r="A198" s="335"/>
    </row>
    <row r="199" spans="1:5" x14ac:dyDescent="0.2">
      <c r="A199" s="335"/>
    </row>
    <row r="200" spans="1:5" x14ac:dyDescent="0.2">
      <c r="A200" s="335"/>
    </row>
    <row r="201" spans="1:5" x14ac:dyDescent="0.2">
      <c r="A201" s="335"/>
    </row>
    <row r="202" spans="1:5" x14ac:dyDescent="0.2">
      <c r="A202" s="335"/>
    </row>
    <row r="203" spans="1:5" x14ac:dyDescent="0.2">
      <c r="A203" s="335"/>
    </row>
    <row r="204" spans="1:5" x14ac:dyDescent="0.2">
      <c r="A204" s="335"/>
    </row>
    <row r="205" spans="1:5" x14ac:dyDescent="0.2">
      <c r="A205" s="335"/>
    </row>
    <row r="206" spans="1:5" x14ac:dyDescent="0.2">
      <c r="A206" s="335"/>
    </row>
    <row r="207" spans="1:5" x14ac:dyDescent="0.2">
      <c r="A207" s="335"/>
    </row>
    <row r="208" spans="1:5" x14ac:dyDescent="0.2">
      <c r="A208" s="335"/>
    </row>
    <row r="209" spans="1:4" x14ac:dyDescent="0.2">
      <c r="A209" s="335"/>
    </row>
    <row r="210" spans="1:4" x14ac:dyDescent="0.2">
      <c r="A210" s="335"/>
    </row>
    <row r="211" spans="1:4" x14ac:dyDescent="0.2">
      <c r="A211" s="335"/>
      <c r="B211" s="306"/>
      <c r="C211" s="306"/>
      <c r="D211" s="306"/>
    </row>
    <row r="212" spans="1:4" x14ac:dyDescent="0.2">
      <c r="A212" s="335"/>
      <c r="B212" s="306"/>
      <c r="C212" s="306"/>
      <c r="D212" s="306"/>
    </row>
    <row r="213" spans="1:4" x14ac:dyDescent="0.2">
      <c r="A213" s="335"/>
      <c r="B213" s="306"/>
      <c r="C213" s="306"/>
      <c r="D213" s="306"/>
    </row>
    <row r="214" spans="1:4" x14ac:dyDescent="0.2">
      <c r="A214" s="335"/>
      <c r="B214" s="306"/>
      <c r="C214" s="306"/>
      <c r="D214" s="306"/>
    </row>
    <row r="215" spans="1:4" x14ac:dyDescent="0.2">
      <c r="A215" s="335"/>
      <c r="B215" s="306"/>
      <c r="C215" s="306"/>
      <c r="D215" s="306"/>
    </row>
    <row r="216" spans="1:4" x14ac:dyDescent="0.2">
      <c r="A216" s="335"/>
      <c r="B216" s="306"/>
      <c r="C216" s="306"/>
      <c r="D216" s="306"/>
    </row>
    <row r="217" spans="1:4" x14ac:dyDescent="0.2">
      <c r="A217" s="335"/>
      <c r="B217" s="306"/>
      <c r="C217" s="306"/>
      <c r="D217" s="306"/>
    </row>
    <row r="218" spans="1:4" x14ac:dyDescent="0.2">
      <c r="A218" s="335"/>
      <c r="B218" s="306"/>
      <c r="C218" s="306"/>
      <c r="D218" s="306"/>
    </row>
    <row r="219" spans="1:4" x14ac:dyDescent="0.2">
      <c r="A219" s="335"/>
      <c r="B219" s="306"/>
      <c r="C219" s="306"/>
      <c r="D219" s="306"/>
    </row>
    <row r="220" spans="1:4" x14ac:dyDescent="0.2">
      <c r="A220" s="335"/>
      <c r="B220" s="306"/>
      <c r="C220" s="306"/>
      <c r="D220" s="306"/>
    </row>
    <row r="221" spans="1:4" x14ac:dyDescent="0.2">
      <c r="A221" s="335"/>
      <c r="B221" s="306"/>
      <c r="C221" s="306"/>
      <c r="D221" s="306"/>
    </row>
    <row r="222" spans="1:4" x14ac:dyDescent="0.2">
      <c r="A222" s="335"/>
      <c r="B222" s="306"/>
      <c r="C222" s="306"/>
      <c r="D222" s="306"/>
    </row>
    <row r="223" spans="1:4" x14ac:dyDescent="0.2">
      <c r="A223" s="335"/>
      <c r="B223" s="306"/>
      <c r="C223" s="306"/>
      <c r="D223" s="306"/>
    </row>
    <row r="224" spans="1:4" x14ac:dyDescent="0.2">
      <c r="A224" s="335"/>
      <c r="B224" s="306"/>
      <c r="C224" s="306"/>
      <c r="D224" s="306"/>
    </row>
    <row r="225" spans="1:4" x14ac:dyDescent="0.2">
      <c r="A225" s="335"/>
      <c r="B225" s="306"/>
      <c r="C225" s="306"/>
      <c r="D225" s="306"/>
    </row>
    <row r="226" spans="1:4" x14ac:dyDescent="0.2">
      <c r="A226" s="335"/>
      <c r="B226" s="306"/>
      <c r="C226" s="306"/>
      <c r="D226" s="306"/>
    </row>
    <row r="227" spans="1:4" x14ac:dyDescent="0.2">
      <c r="A227" s="335"/>
      <c r="B227" s="306"/>
      <c r="C227" s="306"/>
      <c r="D227" s="306"/>
    </row>
    <row r="228" spans="1:4" x14ac:dyDescent="0.2">
      <c r="A228" s="335"/>
      <c r="B228" s="306"/>
      <c r="C228" s="306"/>
      <c r="D228" s="306"/>
    </row>
    <row r="229" spans="1:4" x14ac:dyDescent="0.2">
      <c r="A229" s="335"/>
      <c r="B229" s="306"/>
      <c r="C229" s="306"/>
      <c r="D229" s="306"/>
    </row>
    <row r="230" spans="1:4" x14ac:dyDescent="0.2">
      <c r="A230" s="335"/>
      <c r="B230" s="306"/>
      <c r="C230" s="306"/>
      <c r="D230" s="306"/>
    </row>
    <row r="231" spans="1:4" x14ac:dyDescent="0.2">
      <c r="A231" s="335"/>
      <c r="B231" s="306"/>
      <c r="C231" s="306"/>
      <c r="D231" s="306"/>
    </row>
    <row r="232" spans="1:4" x14ac:dyDescent="0.2">
      <c r="A232" s="335"/>
      <c r="B232" s="306"/>
      <c r="C232" s="306"/>
      <c r="D232" s="306"/>
    </row>
    <row r="233" spans="1:4" x14ac:dyDescent="0.2">
      <c r="A233" s="335"/>
      <c r="B233" s="306"/>
      <c r="C233" s="306"/>
      <c r="D233" s="306"/>
    </row>
    <row r="234" spans="1:4" x14ac:dyDescent="0.2">
      <c r="A234" s="335"/>
      <c r="B234" s="306"/>
      <c r="C234" s="306"/>
      <c r="D234" s="306"/>
    </row>
    <row r="235" spans="1:4" x14ac:dyDescent="0.2">
      <c r="A235" s="335"/>
      <c r="B235" s="306"/>
      <c r="C235" s="306"/>
      <c r="D235" s="306"/>
    </row>
    <row r="236" spans="1:4" x14ac:dyDescent="0.2">
      <c r="A236" s="335"/>
      <c r="B236" s="306"/>
      <c r="C236" s="306"/>
      <c r="D236" s="306"/>
    </row>
    <row r="237" spans="1:4" x14ac:dyDescent="0.2">
      <c r="A237" s="335"/>
      <c r="B237" s="306"/>
      <c r="C237" s="306"/>
      <c r="D237" s="306"/>
    </row>
    <row r="238" spans="1:4" x14ac:dyDescent="0.2">
      <c r="A238" s="335"/>
      <c r="B238" s="306"/>
      <c r="C238" s="306"/>
      <c r="D238" s="306"/>
    </row>
    <row r="239" spans="1:4" x14ac:dyDescent="0.2">
      <c r="A239" s="335"/>
      <c r="B239" s="306"/>
      <c r="C239" s="306"/>
      <c r="D239" s="306"/>
    </row>
    <row r="240" spans="1:4" x14ac:dyDescent="0.2">
      <c r="A240" s="335"/>
      <c r="B240" s="306"/>
      <c r="C240" s="306"/>
      <c r="D240" s="306"/>
    </row>
    <row r="241" spans="1:4" x14ac:dyDescent="0.2">
      <c r="A241" s="335"/>
      <c r="B241" s="306"/>
      <c r="C241" s="306"/>
      <c r="D241" s="306"/>
    </row>
    <row r="242" spans="1:4" x14ac:dyDescent="0.2">
      <c r="A242" s="335"/>
      <c r="B242" s="306"/>
      <c r="C242" s="306"/>
      <c r="D242" s="306"/>
    </row>
    <row r="243" spans="1:4" x14ac:dyDescent="0.2">
      <c r="A243" s="335"/>
      <c r="B243" s="306"/>
      <c r="C243" s="306"/>
      <c r="D243" s="306"/>
    </row>
    <row r="244" spans="1:4" x14ac:dyDescent="0.2">
      <c r="A244" s="335"/>
      <c r="B244" s="306"/>
      <c r="C244" s="306"/>
      <c r="D244" s="306"/>
    </row>
    <row r="245" spans="1:4" x14ac:dyDescent="0.2">
      <c r="A245" s="335"/>
      <c r="B245" s="306"/>
      <c r="C245" s="306"/>
      <c r="D245" s="306"/>
    </row>
    <row r="246" spans="1:4" x14ac:dyDescent="0.2">
      <c r="A246" s="335"/>
      <c r="B246" s="306"/>
      <c r="C246" s="306"/>
      <c r="D246" s="306"/>
    </row>
    <row r="247" spans="1:4" x14ac:dyDescent="0.2">
      <c r="A247" s="335"/>
      <c r="B247" s="306"/>
      <c r="C247" s="306"/>
      <c r="D247" s="306"/>
    </row>
    <row r="248" spans="1:4" x14ac:dyDescent="0.2">
      <c r="A248" s="335"/>
      <c r="B248" s="306"/>
      <c r="C248" s="306"/>
      <c r="D248" s="306"/>
    </row>
    <row r="249" spans="1:4" x14ac:dyDescent="0.2">
      <c r="A249" s="335"/>
      <c r="B249" s="306"/>
      <c r="C249" s="306"/>
      <c r="D249" s="306"/>
    </row>
    <row r="250" spans="1:4" x14ac:dyDescent="0.2">
      <c r="A250" s="335"/>
      <c r="B250" s="306"/>
      <c r="C250" s="306"/>
      <c r="D250" s="306"/>
    </row>
    <row r="251" spans="1:4" x14ac:dyDescent="0.2">
      <c r="A251" s="335"/>
      <c r="B251" s="306"/>
      <c r="C251" s="306"/>
      <c r="D251" s="306"/>
    </row>
    <row r="252" spans="1:4" x14ac:dyDescent="0.2">
      <c r="A252" s="335"/>
      <c r="B252" s="306"/>
      <c r="C252" s="306"/>
      <c r="D252" s="306"/>
    </row>
    <row r="253" spans="1:4" x14ac:dyDescent="0.2">
      <c r="A253" s="335"/>
      <c r="B253" s="306"/>
      <c r="C253" s="306"/>
      <c r="D253" s="306"/>
    </row>
    <row r="254" spans="1:4" x14ac:dyDescent="0.2">
      <c r="A254" s="335"/>
      <c r="B254" s="306"/>
      <c r="C254" s="306"/>
      <c r="D254" s="306"/>
    </row>
    <row r="255" spans="1:4" x14ac:dyDescent="0.2">
      <c r="A255" s="335"/>
      <c r="B255" s="306"/>
      <c r="C255" s="306"/>
      <c r="D255" s="306"/>
    </row>
    <row r="256" spans="1:4" x14ac:dyDescent="0.2">
      <c r="A256" s="335"/>
      <c r="B256" s="306"/>
      <c r="C256" s="306"/>
      <c r="D256" s="306"/>
    </row>
    <row r="257" spans="1:4" x14ac:dyDescent="0.2">
      <c r="A257" s="335"/>
      <c r="B257" s="306"/>
      <c r="C257" s="306"/>
      <c r="D257" s="306"/>
    </row>
    <row r="258" spans="1:4" x14ac:dyDescent="0.2">
      <c r="A258" s="335"/>
      <c r="B258" s="306"/>
      <c r="C258" s="306"/>
      <c r="D258" s="306"/>
    </row>
    <row r="259" spans="1:4" x14ac:dyDescent="0.2">
      <c r="A259" s="335"/>
      <c r="B259" s="306"/>
      <c r="C259" s="306"/>
      <c r="D259" s="306"/>
    </row>
    <row r="260" spans="1:4" x14ac:dyDescent="0.2">
      <c r="A260" s="335"/>
      <c r="B260" s="306"/>
      <c r="C260" s="306"/>
      <c r="D260" s="306"/>
    </row>
    <row r="261" spans="1:4" x14ac:dyDescent="0.2">
      <c r="A261" s="335"/>
      <c r="B261" s="306"/>
      <c r="C261" s="306"/>
      <c r="D261" s="306"/>
    </row>
    <row r="262" spans="1:4" x14ac:dyDescent="0.2">
      <c r="A262" s="335"/>
      <c r="B262" s="306"/>
      <c r="C262" s="306"/>
      <c r="D262" s="306"/>
    </row>
    <row r="263" spans="1:4" x14ac:dyDescent="0.2">
      <c r="A263" s="335"/>
      <c r="B263" s="306"/>
      <c r="C263" s="306"/>
      <c r="D263" s="306"/>
    </row>
    <row r="264" spans="1:4" x14ac:dyDescent="0.2">
      <c r="A264" s="335"/>
      <c r="B264" s="306"/>
      <c r="C264" s="306"/>
      <c r="D264" s="306"/>
    </row>
    <row r="265" spans="1:4" x14ac:dyDescent="0.2">
      <c r="A265" s="335"/>
      <c r="B265" s="306"/>
      <c r="C265" s="306"/>
      <c r="D265" s="306"/>
    </row>
    <row r="266" spans="1:4" x14ac:dyDescent="0.2">
      <c r="A266" s="335"/>
      <c r="B266" s="306"/>
      <c r="C266" s="306"/>
      <c r="D266" s="306"/>
    </row>
    <row r="267" spans="1:4" x14ac:dyDescent="0.2">
      <c r="A267" s="335"/>
      <c r="B267" s="306"/>
      <c r="C267" s="306"/>
      <c r="D267" s="306"/>
    </row>
    <row r="268" spans="1:4" x14ac:dyDescent="0.2">
      <c r="A268" s="335"/>
      <c r="B268" s="306"/>
      <c r="C268" s="306"/>
      <c r="D268" s="306"/>
    </row>
    <row r="269" spans="1:4" x14ac:dyDescent="0.2">
      <c r="A269" s="335"/>
      <c r="B269" s="306"/>
      <c r="C269" s="306"/>
      <c r="D269" s="306"/>
    </row>
    <row r="270" spans="1:4" x14ac:dyDescent="0.2">
      <c r="A270" s="335"/>
      <c r="B270" s="306"/>
      <c r="C270" s="306"/>
      <c r="D270" s="306"/>
    </row>
    <row r="271" spans="1:4" x14ac:dyDescent="0.2">
      <c r="A271" s="335"/>
      <c r="B271" s="306"/>
      <c r="C271" s="306"/>
      <c r="D271" s="306"/>
    </row>
    <row r="272" spans="1:4" x14ac:dyDescent="0.2">
      <c r="A272" s="335"/>
      <c r="B272" s="306"/>
      <c r="C272" s="306"/>
      <c r="D272" s="306"/>
    </row>
    <row r="273" spans="1:4" x14ac:dyDescent="0.2">
      <c r="A273" s="335"/>
      <c r="B273" s="306"/>
      <c r="C273" s="306"/>
      <c r="D273" s="306"/>
    </row>
    <row r="274" spans="1:4" x14ac:dyDescent="0.2">
      <c r="A274" s="335"/>
      <c r="B274" s="306"/>
      <c r="C274" s="306"/>
      <c r="D274" s="306"/>
    </row>
    <row r="275" spans="1:4" x14ac:dyDescent="0.2">
      <c r="A275" s="335"/>
      <c r="B275" s="306"/>
      <c r="C275" s="306"/>
      <c r="D275" s="306"/>
    </row>
    <row r="276" spans="1:4" x14ac:dyDescent="0.2">
      <c r="A276" s="335"/>
      <c r="B276" s="306"/>
      <c r="C276" s="306"/>
      <c r="D276" s="306"/>
    </row>
    <row r="277" spans="1:4" x14ac:dyDescent="0.2">
      <c r="A277" s="335"/>
      <c r="B277" s="306"/>
      <c r="C277" s="306"/>
      <c r="D277" s="306"/>
    </row>
    <row r="278" spans="1:4" x14ac:dyDescent="0.2">
      <c r="A278" s="335"/>
      <c r="B278" s="306"/>
      <c r="C278" s="306"/>
      <c r="D278" s="306"/>
    </row>
    <row r="279" spans="1:4" x14ac:dyDescent="0.2">
      <c r="A279" s="335"/>
      <c r="B279" s="306"/>
      <c r="C279" s="306"/>
      <c r="D279" s="306"/>
    </row>
    <row r="280" spans="1:4" x14ac:dyDescent="0.2">
      <c r="A280" s="335"/>
      <c r="B280" s="306"/>
      <c r="C280" s="306"/>
      <c r="D280" s="306"/>
    </row>
    <row r="281" spans="1:4" x14ac:dyDescent="0.2">
      <c r="A281" s="335"/>
      <c r="B281" s="306"/>
      <c r="C281" s="306"/>
      <c r="D281" s="306"/>
    </row>
    <row r="282" spans="1:4" x14ac:dyDescent="0.2">
      <c r="A282" s="335"/>
      <c r="B282" s="306"/>
      <c r="C282" s="306"/>
      <c r="D282" s="306"/>
    </row>
    <row r="283" spans="1:4" x14ac:dyDescent="0.2">
      <c r="A283" s="335"/>
      <c r="B283" s="306"/>
      <c r="C283" s="306"/>
      <c r="D283" s="306"/>
    </row>
    <row r="284" spans="1:4" x14ac:dyDescent="0.2">
      <c r="A284" s="335"/>
      <c r="B284" s="306"/>
      <c r="C284" s="306"/>
      <c r="D284" s="306"/>
    </row>
    <row r="285" spans="1:4" x14ac:dyDescent="0.2">
      <c r="A285" s="335"/>
      <c r="B285" s="306"/>
      <c r="C285" s="306"/>
      <c r="D285" s="306"/>
    </row>
    <row r="286" spans="1:4" x14ac:dyDescent="0.2">
      <c r="A286" s="335"/>
      <c r="B286" s="306"/>
      <c r="C286" s="306"/>
      <c r="D286" s="306"/>
    </row>
    <row r="287" spans="1:4" x14ac:dyDescent="0.2">
      <c r="A287" s="335"/>
      <c r="B287" s="306"/>
      <c r="C287" s="306"/>
      <c r="D287" s="306"/>
    </row>
    <row r="288" spans="1:4" x14ac:dyDescent="0.2">
      <c r="A288" s="335"/>
      <c r="B288" s="306"/>
      <c r="C288" s="306"/>
      <c r="D288" s="306"/>
    </row>
    <row r="289" spans="1:4" x14ac:dyDescent="0.2">
      <c r="A289" s="335"/>
      <c r="B289" s="306"/>
      <c r="C289" s="306"/>
      <c r="D289" s="306"/>
    </row>
    <row r="290" spans="1:4" x14ac:dyDescent="0.2">
      <c r="A290" s="335"/>
      <c r="B290" s="306"/>
      <c r="C290" s="306"/>
      <c r="D290" s="306"/>
    </row>
    <row r="291" spans="1:4" x14ac:dyDescent="0.2">
      <c r="A291" s="335"/>
      <c r="B291" s="306"/>
      <c r="C291" s="306"/>
      <c r="D291" s="306"/>
    </row>
    <row r="292" spans="1:4" x14ac:dyDescent="0.2">
      <c r="A292" s="335"/>
      <c r="B292" s="306"/>
      <c r="C292" s="306"/>
      <c r="D292" s="306"/>
    </row>
    <row r="293" spans="1:4" x14ac:dyDescent="0.2">
      <c r="A293" s="335"/>
      <c r="B293" s="306"/>
      <c r="C293" s="306"/>
      <c r="D293" s="306"/>
    </row>
    <row r="294" spans="1:4" x14ac:dyDescent="0.2">
      <c r="A294" s="335"/>
      <c r="B294" s="306"/>
      <c r="C294" s="306"/>
      <c r="D294" s="306"/>
    </row>
    <row r="295" spans="1:4" x14ac:dyDescent="0.2">
      <c r="A295" s="335"/>
      <c r="B295" s="306"/>
      <c r="C295" s="306"/>
      <c r="D295" s="306"/>
    </row>
    <row r="296" spans="1:4" x14ac:dyDescent="0.2">
      <c r="A296" s="335"/>
      <c r="B296" s="306"/>
      <c r="C296" s="306"/>
      <c r="D296" s="306"/>
    </row>
    <row r="297" spans="1:4" x14ac:dyDescent="0.2">
      <c r="A297" s="335"/>
      <c r="B297" s="306"/>
      <c r="C297" s="306"/>
      <c r="D297" s="306"/>
    </row>
    <row r="298" spans="1:4" x14ac:dyDescent="0.2">
      <c r="A298" s="335"/>
      <c r="B298" s="306"/>
      <c r="C298" s="306"/>
      <c r="D298" s="306"/>
    </row>
    <row r="299" spans="1:4" x14ac:dyDescent="0.2">
      <c r="A299" s="335"/>
      <c r="B299" s="306"/>
      <c r="C299" s="306"/>
      <c r="D299" s="306"/>
    </row>
    <row r="300" spans="1:4" x14ac:dyDescent="0.2">
      <c r="A300" s="335"/>
      <c r="B300" s="306"/>
      <c r="C300" s="306"/>
      <c r="D300" s="306"/>
    </row>
    <row r="301" spans="1:4" x14ac:dyDescent="0.2">
      <c r="A301" s="335"/>
      <c r="B301" s="306"/>
      <c r="C301" s="306"/>
      <c r="D301" s="306"/>
    </row>
    <row r="302" spans="1:4" x14ac:dyDescent="0.2">
      <c r="A302" s="335"/>
      <c r="B302" s="306"/>
      <c r="C302" s="306"/>
      <c r="D302" s="306"/>
    </row>
    <row r="303" spans="1:4" x14ac:dyDescent="0.2">
      <c r="A303" s="335"/>
      <c r="B303" s="306"/>
      <c r="C303" s="306"/>
      <c r="D303" s="306"/>
    </row>
    <row r="304" spans="1:4" x14ac:dyDescent="0.2">
      <c r="A304" s="335"/>
      <c r="B304" s="306"/>
      <c r="C304" s="306"/>
      <c r="D304" s="306"/>
    </row>
    <row r="305" spans="1:4" x14ac:dyDescent="0.2">
      <c r="A305" s="335"/>
      <c r="B305" s="306"/>
      <c r="C305" s="306"/>
      <c r="D305" s="306"/>
    </row>
    <row r="306" spans="1:4" x14ac:dyDescent="0.2">
      <c r="A306" s="335"/>
      <c r="B306" s="306"/>
      <c r="C306" s="306"/>
      <c r="D306" s="306"/>
    </row>
    <row r="307" spans="1:4" x14ac:dyDescent="0.2">
      <c r="A307" s="335"/>
      <c r="B307" s="306"/>
      <c r="C307" s="306"/>
      <c r="D307" s="306"/>
    </row>
    <row r="308" spans="1:4" x14ac:dyDescent="0.2">
      <c r="A308" s="335"/>
      <c r="B308" s="306"/>
      <c r="C308" s="306"/>
      <c r="D308" s="306"/>
    </row>
    <row r="309" spans="1:4" x14ac:dyDescent="0.2">
      <c r="A309" s="335"/>
      <c r="B309" s="306"/>
      <c r="C309" s="306"/>
      <c r="D309" s="306"/>
    </row>
    <row r="310" spans="1:4" x14ac:dyDescent="0.2">
      <c r="A310" s="335"/>
      <c r="B310" s="306"/>
      <c r="C310" s="306"/>
      <c r="D310" s="306"/>
    </row>
    <row r="311" spans="1:4" x14ac:dyDescent="0.2">
      <c r="A311" s="335"/>
      <c r="B311" s="306"/>
      <c r="C311" s="306"/>
      <c r="D311" s="306"/>
    </row>
    <row r="312" spans="1:4" x14ac:dyDescent="0.2">
      <c r="A312" s="335"/>
      <c r="B312" s="306"/>
      <c r="C312" s="306"/>
      <c r="D312" s="306"/>
    </row>
    <row r="313" spans="1:4" x14ac:dyDescent="0.2">
      <c r="A313" s="335"/>
      <c r="B313" s="306"/>
      <c r="C313" s="306"/>
      <c r="D313" s="306"/>
    </row>
    <row r="314" spans="1:4" x14ac:dyDescent="0.2">
      <c r="A314" s="335"/>
      <c r="B314" s="306"/>
      <c r="C314" s="306"/>
      <c r="D314" s="306"/>
    </row>
    <row r="315" spans="1:4" x14ac:dyDescent="0.2">
      <c r="A315" s="335"/>
      <c r="B315" s="306"/>
      <c r="C315" s="306"/>
      <c r="D315" s="306"/>
    </row>
    <row r="316" spans="1:4" x14ac:dyDescent="0.2">
      <c r="A316" s="335"/>
      <c r="B316" s="306"/>
      <c r="C316" s="306"/>
      <c r="D316" s="306"/>
    </row>
    <row r="317" spans="1:4" x14ac:dyDescent="0.2">
      <c r="A317" s="335"/>
      <c r="B317" s="306"/>
      <c r="C317" s="306"/>
      <c r="D317" s="306"/>
    </row>
    <row r="318" spans="1:4" x14ac:dyDescent="0.2">
      <c r="A318" s="335"/>
      <c r="B318" s="306"/>
      <c r="C318" s="306"/>
      <c r="D318" s="306"/>
    </row>
    <row r="319" spans="1:4" x14ac:dyDescent="0.2">
      <c r="A319" s="335"/>
      <c r="B319" s="306"/>
      <c r="C319" s="306"/>
      <c r="D319" s="306"/>
    </row>
    <row r="320" spans="1:4" x14ac:dyDescent="0.2">
      <c r="A320" s="335"/>
      <c r="B320" s="306"/>
      <c r="C320" s="306"/>
      <c r="D320" s="306"/>
    </row>
    <row r="321" spans="1:4" x14ac:dyDescent="0.2">
      <c r="A321" s="335"/>
      <c r="B321" s="306"/>
      <c r="C321" s="306"/>
      <c r="D321" s="306"/>
    </row>
    <row r="322" spans="1:4" x14ac:dyDescent="0.2">
      <c r="A322" s="335"/>
      <c r="B322" s="306"/>
      <c r="C322" s="306"/>
      <c r="D322" s="306"/>
    </row>
    <row r="323" spans="1:4" x14ac:dyDescent="0.2">
      <c r="A323" s="335"/>
      <c r="B323" s="306"/>
      <c r="C323" s="306"/>
      <c r="D323" s="306"/>
    </row>
    <row r="324" spans="1:4" x14ac:dyDescent="0.2">
      <c r="A324" s="335"/>
      <c r="B324" s="306"/>
      <c r="C324" s="306"/>
      <c r="D324" s="306"/>
    </row>
    <row r="325" spans="1:4" x14ac:dyDescent="0.2">
      <c r="A325" s="335"/>
      <c r="B325" s="306"/>
      <c r="C325" s="306"/>
      <c r="D325" s="306"/>
    </row>
    <row r="326" spans="1:4" x14ac:dyDescent="0.2">
      <c r="A326" s="335"/>
      <c r="B326" s="306"/>
      <c r="C326" s="306"/>
      <c r="D326" s="306"/>
    </row>
    <row r="327" spans="1:4" x14ac:dyDescent="0.2">
      <c r="A327" s="335"/>
      <c r="B327" s="306"/>
      <c r="C327" s="306"/>
      <c r="D327" s="306"/>
    </row>
    <row r="328" spans="1:4" x14ac:dyDescent="0.2">
      <c r="A328" s="335"/>
      <c r="B328" s="306"/>
      <c r="C328" s="306"/>
      <c r="D328" s="306"/>
    </row>
    <row r="329" spans="1:4" x14ac:dyDescent="0.2">
      <c r="A329" s="335"/>
      <c r="B329" s="306"/>
      <c r="C329" s="306"/>
      <c r="D329" s="306"/>
    </row>
    <row r="330" spans="1:4" x14ac:dyDescent="0.2">
      <c r="A330" s="335"/>
      <c r="B330" s="306"/>
      <c r="C330" s="306"/>
      <c r="D330" s="306"/>
    </row>
    <row r="331" spans="1:4" x14ac:dyDescent="0.2">
      <c r="A331" s="335"/>
      <c r="B331" s="306"/>
      <c r="C331" s="306"/>
      <c r="D331" s="306"/>
    </row>
    <row r="332" spans="1:4" x14ac:dyDescent="0.2">
      <c r="A332" s="335"/>
      <c r="B332" s="306"/>
      <c r="C332" s="306"/>
      <c r="D332" s="306"/>
    </row>
    <row r="333" spans="1:4" x14ac:dyDescent="0.2">
      <c r="A333" s="335"/>
      <c r="B333" s="306"/>
      <c r="C333" s="306"/>
      <c r="D333" s="306"/>
    </row>
    <row r="334" spans="1:4" x14ac:dyDescent="0.2">
      <c r="A334" s="335"/>
      <c r="B334" s="306"/>
      <c r="C334" s="306"/>
      <c r="D334" s="306"/>
    </row>
    <row r="335" spans="1:4" x14ac:dyDescent="0.2">
      <c r="A335" s="335"/>
      <c r="B335" s="306"/>
      <c r="C335" s="306"/>
      <c r="D335" s="306"/>
    </row>
    <row r="336" spans="1:4" x14ac:dyDescent="0.2">
      <c r="A336" s="335"/>
      <c r="B336" s="306"/>
      <c r="C336" s="306"/>
      <c r="D336" s="306"/>
    </row>
    <row r="337" spans="1:4" x14ac:dyDescent="0.2">
      <c r="A337" s="335"/>
      <c r="B337" s="306"/>
      <c r="C337" s="306"/>
      <c r="D337" s="306"/>
    </row>
    <row r="338" spans="1:4" x14ac:dyDescent="0.2">
      <c r="A338" s="335"/>
      <c r="B338" s="306"/>
      <c r="C338" s="306"/>
      <c r="D338" s="306"/>
    </row>
    <row r="339" spans="1:4" x14ac:dyDescent="0.2">
      <c r="A339" s="335"/>
      <c r="B339" s="306"/>
      <c r="C339" s="306"/>
      <c r="D339" s="306"/>
    </row>
    <row r="340" spans="1:4" x14ac:dyDescent="0.2">
      <c r="A340" s="335"/>
      <c r="B340" s="306"/>
      <c r="C340" s="306"/>
      <c r="D340" s="306"/>
    </row>
    <row r="341" spans="1:4" x14ac:dyDescent="0.2">
      <c r="A341" s="335"/>
      <c r="B341" s="306"/>
      <c r="C341" s="306"/>
      <c r="D341" s="306"/>
    </row>
    <row r="342" spans="1:4" x14ac:dyDescent="0.2">
      <c r="A342" s="335"/>
      <c r="B342" s="306"/>
      <c r="C342" s="306"/>
      <c r="D342" s="306"/>
    </row>
    <row r="343" spans="1:4" x14ac:dyDescent="0.2">
      <c r="A343" s="335"/>
      <c r="B343" s="306"/>
      <c r="C343" s="306"/>
      <c r="D343" s="306"/>
    </row>
    <row r="344" spans="1:4" x14ac:dyDescent="0.2">
      <c r="A344" s="335"/>
      <c r="B344" s="306"/>
      <c r="C344" s="306"/>
      <c r="D344" s="306"/>
    </row>
    <row r="345" spans="1:4" x14ac:dyDescent="0.2">
      <c r="A345" s="335"/>
      <c r="B345" s="306"/>
      <c r="C345" s="306"/>
      <c r="D345" s="306"/>
    </row>
    <row r="346" spans="1:4" x14ac:dyDescent="0.2">
      <c r="A346" s="335"/>
      <c r="B346" s="306"/>
      <c r="C346" s="306"/>
      <c r="D346" s="306"/>
    </row>
    <row r="347" spans="1:4" x14ac:dyDescent="0.2">
      <c r="A347" s="335"/>
      <c r="B347" s="306"/>
      <c r="C347" s="306"/>
      <c r="D347" s="306"/>
    </row>
    <row r="348" spans="1:4" x14ac:dyDescent="0.2">
      <c r="A348" s="335"/>
      <c r="B348" s="306"/>
      <c r="C348" s="306"/>
      <c r="D348" s="306"/>
    </row>
    <row r="349" spans="1:4" x14ac:dyDescent="0.2">
      <c r="A349" s="335"/>
      <c r="B349" s="306"/>
      <c r="C349" s="306"/>
      <c r="D349" s="306"/>
    </row>
    <row r="350" spans="1:4" x14ac:dyDescent="0.2">
      <c r="A350" s="335"/>
      <c r="B350" s="306"/>
      <c r="C350" s="306"/>
      <c r="D350" s="306"/>
    </row>
    <row r="351" spans="1:4" x14ac:dyDescent="0.2">
      <c r="A351" s="335"/>
      <c r="B351" s="306"/>
      <c r="C351" s="306"/>
      <c r="D351" s="306"/>
    </row>
    <row r="352" spans="1:4" x14ac:dyDescent="0.2">
      <c r="A352" s="335"/>
      <c r="B352" s="306"/>
      <c r="C352" s="306"/>
      <c r="D352" s="306"/>
    </row>
    <row r="353" spans="1:4" x14ac:dyDescent="0.2">
      <c r="A353" s="335"/>
      <c r="B353" s="306"/>
      <c r="C353" s="306"/>
      <c r="D353" s="306"/>
    </row>
    <row r="354" spans="1:4" x14ac:dyDescent="0.2">
      <c r="A354" s="335"/>
      <c r="B354" s="306"/>
      <c r="C354" s="306"/>
      <c r="D354" s="306"/>
    </row>
    <row r="355" spans="1:4" x14ac:dyDescent="0.2">
      <c r="A355" s="335"/>
      <c r="B355" s="306"/>
      <c r="C355" s="306"/>
      <c r="D355" s="306"/>
    </row>
    <row r="356" spans="1:4" x14ac:dyDescent="0.2">
      <c r="A356" s="335"/>
      <c r="B356" s="306"/>
      <c r="C356" s="306"/>
      <c r="D356" s="306"/>
    </row>
    <row r="357" spans="1:4" x14ac:dyDescent="0.2">
      <c r="A357" s="335"/>
      <c r="B357" s="306"/>
      <c r="C357" s="306"/>
      <c r="D357" s="306"/>
    </row>
    <row r="358" spans="1:4" x14ac:dyDescent="0.2">
      <c r="A358" s="335"/>
      <c r="B358" s="306"/>
      <c r="C358" s="306"/>
      <c r="D358" s="306"/>
    </row>
    <row r="359" spans="1:4" x14ac:dyDescent="0.2">
      <c r="A359" s="335"/>
      <c r="B359" s="306"/>
      <c r="C359" s="306"/>
      <c r="D359" s="306"/>
    </row>
    <row r="360" spans="1:4" x14ac:dyDescent="0.2">
      <c r="A360" s="335"/>
      <c r="B360" s="306"/>
      <c r="C360" s="306"/>
      <c r="D360" s="306"/>
    </row>
    <row r="361" spans="1:4" x14ac:dyDescent="0.2">
      <c r="A361" s="335"/>
      <c r="B361" s="306"/>
      <c r="C361" s="306"/>
      <c r="D361" s="306"/>
    </row>
    <row r="362" spans="1:4" x14ac:dyDescent="0.2">
      <c r="A362" s="335"/>
      <c r="B362" s="306"/>
      <c r="C362" s="306"/>
      <c r="D362" s="306"/>
    </row>
    <row r="363" spans="1:4" x14ac:dyDescent="0.2">
      <c r="A363" s="335"/>
      <c r="B363" s="306"/>
      <c r="C363" s="306"/>
      <c r="D363" s="306"/>
    </row>
    <row r="364" spans="1:4" x14ac:dyDescent="0.2">
      <c r="A364" s="335"/>
      <c r="B364" s="306"/>
      <c r="C364" s="306"/>
      <c r="D364" s="306"/>
    </row>
    <row r="365" spans="1:4" x14ac:dyDescent="0.2">
      <c r="A365" s="335"/>
      <c r="B365" s="306"/>
      <c r="C365" s="306"/>
      <c r="D365" s="306"/>
    </row>
    <row r="366" spans="1:4" x14ac:dyDescent="0.2">
      <c r="A366" s="335"/>
      <c r="B366" s="306"/>
      <c r="C366" s="306"/>
      <c r="D366" s="306"/>
    </row>
    <row r="367" spans="1:4" x14ac:dyDescent="0.2">
      <c r="A367" s="335"/>
      <c r="B367" s="306"/>
      <c r="C367" s="306"/>
      <c r="D367" s="306"/>
    </row>
    <row r="368" spans="1:4" x14ac:dyDescent="0.2">
      <c r="A368" s="335"/>
      <c r="B368" s="306"/>
      <c r="C368" s="306"/>
      <c r="D368" s="306"/>
    </row>
    <row r="369" spans="1:4" x14ac:dyDescent="0.2">
      <c r="A369" s="335"/>
      <c r="B369" s="306"/>
      <c r="C369" s="306"/>
      <c r="D369" s="306"/>
    </row>
    <row r="370" spans="1:4" x14ac:dyDescent="0.2">
      <c r="A370" s="335"/>
      <c r="B370" s="306"/>
      <c r="C370" s="306"/>
      <c r="D370" s="306"/>
    </row>
    <row r="371" spans="1:4" x14ac:dyDescent="0.2">
      <c r="A371" s="335"/>
      <c r="B371" s="306"/>
      <c r="C371" s="306"/>
      <c r="D371" s="306"/>
    </row>
    <row r="372" spans="1:4" x14ac:dyDescent="0.2">
      <c r="A372" s="335"/>
      <c r="B372" s="306"/>
      <c r="C372" s="306"/>
      <c r="D372" s="306"/>
    </row>
    <row r="373" spans="1:4" x14ac:dyDescent="0.2">
      <c r="A373" s="335"/>
      <c r="B373" s="306"/>
      <c r="C373" s="306"/>
      <c r="D373" s="306"/>
    </row>
    <row r="374" spans="1:4" x14ac:dyDescent="0.2">
      <c r="A374" s="335"/>
      <c r="B374" s="306"/>
      <c r="C374" s="306"/>
      <c r="D374" s="306"/>
    </row>
    <row r="375" spans="1:4" x14ac:dyDescent="0.2">
      <c r="A375" s="335"/>
      <c r="B375" s="306"/>
      <c r="C375" s="306"/>
      <c r="D375" s="306"/>
    </row>
    <row r="376" spans="1:4" x14ac:dyDescent="0.2">
      <c r="A376" s="335"/>
      <c r="B376" s="306"/>
      <c r="C376" s="306"/>
      <c r="D376" s="306"/>
    </row>
    <row r="377" spans="1:4" x14ac:dyDescent="0.2">
      <c r="A377" s="335"/>
      <c r="B377" s="306"/>
      <c r="C377" s="306"/>
      <c r="D377" s="306"/>
    </row>
    <row r="378" spans="1:4" x14ac:dyDescent="0.2">
      <c r="A378" s="335"/>
      <c r="B378" s="306"/>
      <c r="C378" s="306"/>
      <c r="D378" s="306"/>
    </row>
    <row r="379" spans="1:4" x14ac:dyDescent="0.2">
      <c r="A379" s="335"/>
      <c r="B379" s="306"/>
      <c r="C379" s="306"/>
      <c r="D379" s="306"/>
    </row>
    <row r="380" spans="1:4" x14ac:dyDescent="0.2">
      <c r="A380" s="335"/>
      <c r="B380" s="306"/>
      <c r="C380" s="306"/>
      <c r="D380" s="306"/>
    </row>
    <row r="381" spans="1:4" x14ac:dyDescent="0.2">
      <c r="A381" s="335"/>
      <c r="B381" s="306"/>
      <c r="C381" s="306"/>
      <c r="D381" s="306"/>
    </row>
    <row r="382" spans="1:4" x14ac:dyDescent="0.2">
      <c r="A382" s="335"/>
      <c r="B382" s="306"/>
      <c r="C382" s="306"/>
      <c r="D382" s="306"/>
    </row>
    <row r="383" spans="1:4" x14ac:dyDescent="0.2">
      <c r="A383" s="335"/>
      <c r="B383" s="306"/>
      <c r="C383" s="306"/>
      <c r="D383" s="306"/>
    </row>
    <row r="384" spans="1:4" x14ac:dyDescent="0.2">
      <c r="A384" s="335"/>
      <c r="B384" s="306"/>
      <c r="C384" s="306"/>
      <c r="D384" s="306"/>
    </row>
    <row r="385" spans="1:4" x14ac:dyDescent="0.2">
      <c r="A385" s="335"/>
      <c r="B385" s="306"/>
      <c r="C385" s="306"/>
      <c r="D385" s="306"/>
    </row>
    <row r="386" spans="1:4" x14ac:dyDescent="0.2">
      <c r="A386" s="335"/>
      <c r="B386" s="306"/>
      <c r="C386" s="306"/>
      <c r="D386" s="306"/>
    </row>
    <row r="387" spans="1:4" x14ac:dyDescent="0.2">
      <c r="A387" s="335"/>
      <c r="B387" s="306"/>
      <c r="C387" s="306"/>
      <c r="D387" s="306"/>
    </row>
    <row r="388" spans="1:4" x14ac:dyDescent="0.2">
      <c r="A388" s="335"/>
      <c r="B388" s="306"/>
      <c r="C388" s="306"/>
      <c r="D388" s="306"/>
    </row>
    <row r="389" spans="1:4" x14ac:dyDescent="0.2">
      <c r="A389" s="335"/>
      <c r="B389" s="306"/>
      <c r="C389" s="306"/>
      <c r="D389" s="306"/>
    </row>
    <row r="390" spans="1:4" x14ac:dyDescent="0.2">
      <c r="A390" s="335"/>
      <c r="B390" s="306"/>
      <c r="C390" s="306"/>
      <c r="D390" s="306"/>
    </row>
    <row r="391" spans="1:4" x14ac:dyDescent="0.2">
      <c r="A391" s="335"/>
      <c r="B391" s="306"/>
      <c r="C391" s="306"/>
      <c r="D391" s="306"/>
    </row>
    <row r="392" spans="1:4" x14ac:dyDescent="0.2">
      <c r="A392" s="335"/>
      <c r="B392" s="306"/>
      <c r="C392" s="306"/>
      <c r="D392" s="306"/>
    </row>
    <row r="393" spans="1:4" x14ac:dyDescent="0.2">
      <c r="A393" s="335"/>
      <c r="B393" s="306"/>
      <c r="C393" s="306"/>
      <c r="D393" s="306"/>
    </row>
    <row r="394" spans="1:4" x14ac:dyDescent="0.2">
      <c r="A394" s="335"/>
      <c r="B394" s="306"/>
      <c r="C394" s="306"/>
      <c r="D394" s="306"/>
    </row>
    <row r="395" spans="1:4" x14ac:dyDescent="0.2">
      <c r="A395" s="335"/>
      <c r="B395" s="306"/>
      <c r="C395" s="306"/>
      <c r="D395" s="306"/>
    </row>
    <row r="396" spans="1:4" x14ac:dyDescent="0.2">
      <c r="A396" s="335"/>
      <c r="B396" s="306"/>
      <c r="C396" s="306"/>
      <c r="D396" s="306"/>
    </row>
    <row r="397" spans="1:4" x14ac:dyDescent="0.2">
      <c r="A397" s="335"/>
      <c r="B397" s="306"/>
      <c r="C397" s="306"/>
      <c r="D397" s="306"/>
    </row>
    <row r="398" spans="1:4" x14ac:dyDescent="0.2">
      <c r="A398" s="335"/>
      <c r="B398" s="306"/>
      <c r="C398" s="306"/>
      <c r="D398" s="306"/>
    </row>
    <row r="399" spans="1:4" x14ac:dyDescent="0.2">
      <c r="A399" s="335"/>
      <c r="B399" s="306"/>
      <c r="C399" s="306"/>
      <c r="D399" s="306"/>
    </row>
    <row r="400" spans="1:4" x14ac:dyDescent="0.2">
      <c r="A400" s="335"/>
      <c r="B400" s="306"/>
      <c r="C400" s="306"/>
      <c r="D400" s="306"/>
    </row>
    <row r="401" spans="1:4" x14ac:dyDescent="0.2">
      <c r="A401" s="335"/>
      <c r="B401" s="306"/>
      <c r="C401" s="306"/>
      <c r="D401" s="306"/>
    </row>
    <row r="402" spans="1:4" x14ac:dyDescent="0.2">
      <c r="A402" s="335"/>
      <c r="B402" s="306"/>
      <c r="C402" s="306"/>
      <c r="D402" s="306"/>
    </row>
    <row r="403" spans="1:4" x14ac:dyDescent="0.2">
      <c r="A403" s="335"/>
      <c r="B403" s="306"/>
      <c r="C403" s="306"/>
      <c r="D403" s="306"/>
    </row>
    <row r="404" spans="1:4" x14ac:dyDescent="0.2">
      <c r="A404" s="335"/>
      <c r="B404" s="306"/>
      <c r="C404" s="306"/>
      <c r="D404" s="306"/>
    </row>
    <row r="405" spans="1:4" x14ac:dyDescent="0.2">
      <c r="A405" s="335"/>
      <c r="B405" s="306"/>
      <c r="C405" s="306"/>
      <c r="D405" s="306"/>
    </row>
    <row r="406" spans="1:4" x14ac:dyDescent="0.2">
      <c r="A406" s="335"/>
      <c r="B406" s="306"/>
      <c r="C406" s="306"/>
      <c r="D406" s="306"/>
    </row>
    <row r="407" spans="1:4" x14ac:dyDescent="0.2">
      <c r="A407" s="335"/>
      <c r="B407" s="306"/>
      <c r="C407" s="306"/>
      <c r="D407" s="306"/>
    </row>
    <row r="408" spans="1:4" x14ac:dyDescent="0.2">
      <c r="A408" s="335"/>
      <c r="B408" s="306"/>
      <c r="C408" s="306"/>
      <c r="D408" s="306"/>
    </row>
    <row r="409" spans="1:4" x14ac:dyDescent="0.2">
      <c r="A409" s="335"/>
      <c r="B409" s="306"/>
      <c r="C409" s="306"/>
      <c r="D409" s="306"/>
    </row>
    <row r="410" spans="1:4" x14ac:dyDescent="0.2">
      <c r="A410" s="335"/>
      <c r="B410" s="306"/>
      <c r="C410" s="306"/>
      <c r="D410" s="306"/>
    </row>
    <row r="411" spans="1:4" x14ac:dyDescent="0.2">
      <c r="A411" s="335"/>
      <c r="B411" s="306"/>
      <c r="C411" s="306"/>
      <c r="D411" s="306"/>
    </row>
    <row r="412" spans="1:4" x14ac:dyDescent="0.2">
      <c r="A412" s="335"/>
      <c r="B412" s="306"/>
      <c r="C412" s="306"/>
      <c r="D412" s="306"/>
    </row>
    <row r="413" spans="1:4" x14ac:dyDescent="0.2">
      <c r="A413" s="335"/>
      <c r="B413" s="306"/>
      <c r="C413" s="306"/>
      <c r="D413" s="306"/>
    </row>
    <row r="414" spans="1:4" x14ac:dyDescent="0.2">
      <c r="A414" s="335"/>
      <c r="B414" s="306"/>
      <c r="C414" s="306"/>
      <c r="D414" s="306"/>
    </row>
    <row r="415" spans="1:4" x14ac:dyDescent="0.2">
      <c r="A415" s="335"/>
      <c r="B415" s="306"/>
      <c r="C415" s="306"/>
      <c r="D415" s="306"/>
    </row>
    <row r="416" spans="1:4" x14ac:dyDescent="0.2">
      <c r="A416" s="335"/>
      <c r="B416" s="306"/>
      <c r="C416" s="306"/>
      <c r="D416" s="306"/>
    </row>
    <row r="417" spans="1:4" x14ac:dyDescent="0.2">
      <c r="A417" s="335"/>
      <c r="B417" s="306"/>
      <c r="C417" s="306"/>
      <c r="D417" s="306"/>
    </row>
    <row r="418" spans="1:4" x14ac:dyDescent="0.2">
      <c r="A418" s="335"/>
      <c r="B418" s="306"/>
      <c r="C418" s="306"/>
      <c r="D418" s="306"/>
    </row>
    <row r="419" spans="1:4" x14ac:dyDescent="0.2">
      <c r="A419" s="335"/>
      <c r="B419" s="306"/>
      <c r="C419" s="306"/>
      <c r="D419" s="306"/>
    </row>
    <row r="420" spans="1:4" x14ac:dyDescent="0.2">
      <c r="A420" s="335"/>
      <c r="B420" s="306"/>
      <c r="C420" s="306"/>
      <c r="D420" s="306"/>
    </row>
    <row r="421" spans="1:4" x14ac:dyDescent="0.2">
      <c r="A421" s="335"/>
      <c r="B421" s="306"/>
      <c r="C421" s="306"/>
      <c r="D421" s="306"/>
    </row>
    <row r="422" spans="1:4" x14ac:dyDescent="0.2">
      <c r="A422" s="335"/>
      <c r="B422" s="306"/>
      <c r="C422" s="306"/>
      <c r="D422" s="306"/>
    </row>
    <row r="423" spans="1:4" x14ac:dyDescent="0.2">
      <c r="A423" s="335"/>
      <c r="B423" s="306"/>
      <c r="C423" s="306"/>
      <c r="D423" s="306"/>
    </row>
    <row r="424" spans="1:4" x14ac:dyDescent="0.2">
      <c r="A424" s="335"/>
      <c r="B424" s="306"/>
      <c r="C424" s="306"/>
      <c r="D424" s="306"/>
    </row>
    <row r="425" spans="1:4" x14ac:dyDescent="0.2">
      <c r="A425" s="335"/>
      <c r="B425" s="306"/>
      <c r="C425" s="306"/>
      <c r="D425" s="306"/>
    </row>
    <row r="426" spans="1:4" x14ac:dyDescent="0.2">
      <c r="A426" s="335"/>
      <c r="B426" s="306"/>
      <c r="C426" s="306"/>
      <c r="D426" s="306"/>
    </row>
    <row r="427" spans="1:4" x14ac:dyDescent="0.2">
      <c r="A427" s="335"/>
      <c r="B427" s="306"/>
      <c r="C427" s="306"/>
      <c r="D427" s="306"/>
    </row>
    <row r="428" spans="1:4" x14ac:dyDescent="0.2">
      <c r="A428" s="335"/>
      <c r="B428" s="306"/>
      <c r="C428" s="306"/>
      <c r="D428" s="306"/>
    </row>
    <row r="429" spans="1:4" x14ac:dyDescent="0.2">
      <c r="A429" s="335"/>
      <c r="B429" s="306"/>
      <c r="C429" s="306"/>
      <c r="D429" s="306"/>
    </row>
    <row r="430" spans="1:4" x14ac:dyDescent="0.2">
      <c r="A430" s="335"/>
      <c r="B430" s="306"/>
      <c r="C430" s="306"/>
      <c r="D430" s="306"/>
    </row>
    <row r="431" spans="1:4" x14ac:dyDescent="0.2">
      <c r="A431" s="335"/>
      <c r="B431" s="306"/>
      <c r="C431" s="306"/>
      <c r="D431" s="306"/>
    </row>
    <row r="432" spans="1:4" x14ac:dyDescent="0.2">
      <c r="A432" s="335"/>
      <c r="B432" s="306"/>
      <c r="C432" s="306"/>
      <c r="D432" s="306"/>
    </row>
    <row r="433" spans="1:4" x14ac:dyDescent="0.2">
      <c r="A433" s="335"/>
      <c r="B433" s="306"/>
      <c r="C433" s="306"/>
      <c r="D433" s="306"/>
    </row>
    <row r="434" spans="1:4" x14ac:dyDescent="0.2">
      <c r="A434" s="335"/>
      <c r="B434" s="306"/>
      <c r="C434" s="306"/>
      <c r="D434" s="306"/>
    </row>
    <row r="435" spans="1:4" x14ac:dyDescent="0.2">
      <c r="A435" s="335"/>
      <c r="B435" s="306"/>
      <c r="C435" s="306"/>
      <c r="D435" s="306"/>
    </row>
    <row r="436" spans="1:4" x14ac:dyDescent="0.2">
      <c r="A436" s="335"/>
      <c r="B436" s="306"/>
      <c r="C436" s="306"/>
      <c r="D436" s="306"/>
    </row>
    <row r="437" spans="1:4" x14ac:dyDescent="0.2">
      <c r="A437" s="335"/>
      <c r="B437" s="306"/>
      <c r="C437" s="306"/>
      <c r="D437" s="306"/>
    </row>
    <row r="438" spans="1:4" x14ac:dyDescent="0.2">
      <c r="A438" s="335"/>
      <c r="B438" s="306"/>
      <c r="C438" s="306"/>
      <c r="D438" s="306"/>
    </row>
    <row r="439" spans="1:4" x14ac:dyDescent="0.2">
      <c r="A439" s="335"/>
      <c r="B439" s="306"/>
      <c r="C439" s="306"/>
      <c r="D439" s="306"/>
    </row>
    <row r="440" spans="1:4" x14ac:dyDescent="0.2">
      <c r="A440" s="335"/>
      <c r="B440" s="306"/>
      <c r="C440" s="306"/>
      <c r="D440" s="306"/>
    </row>
    <row r="441" spans="1:4" x14ac:dyDescent="0.2">
      <c r="A441" s="335"/>
      <c r="B441" s="306"/>
      <c r="C441" s="306"/>
      <c r="D441" s="306"/>
    </row>
    <row r="442" spans="1:4" x14ac:dyDescent="0.2">
      <c r="A442" s="335"/>
      <c r="B442" s="306"/>
      <c r="C442" s="306"/>
      <c r="D442" s="306"/>
    </row>
    <row r="443" spans="1:4" x14ac:dyDescent="0.2">
      <c r="A443" s="335"/>
      <c r="B443" s="306"/>
      <c r="C443" s="306"/>
      <c r="D443" s="306"/>
    </row>
    <row r="444" spans="1:4" x14ac:dyDescent="0.2">
      <c r="A444" s="335"/>
      <c r="B444" s="306"/>
      <c r="C444" s="306"/>
      <c r="D444" s="306"/>
    </row>
    <row r="445" spans="1:4" x14ac:dyDescent="0.2">
      <c r="A445" s="335"/>
      <c r="B445" s="306"/>
      <c r="C445" s="306"/>
      <c r="D445" s="306"/>
    </row>
    <row r="446" spans="1:4" x14ac:dyDescent="0.2">
      <c r="A446" s="335"/>
      <c r="B446" s="306"/>
      <c r="C446" s="306"/>
      <c r="D446" s="306"/>
    </row>
    <row r="447" spans="1:4" x14ac:dyDescent="0.2">
      <c r="A447" s="335"/>
      <c r="B447" s="306"/>
      <c r="C447" s="306"/>
      <c r="D447" s="306"/>
    </row>
    <row r="448" spans="1:4" x14ac:dyDescent="0.2">
      <c r="A448" s="335"/>
      <c r="B448" s="306"/>
      <c r="C448" s="306"/>
      <c r="D448" s="306"/>
    </row>
    <row r="449" spans="1:4" x14ac:dyDescent="0.2">
      <c r="A449" s="335"/>
      <c r="B449" s="306"/>
      <c r="C449" s="306"/>
      <c r="D449" s="306"/>
    </row>
    <row r="450" spans="1:4" x14ac:dyDescent="0.2">
      <c r="A450" s="335"/>
      <c r="B450" s="306"/>
      <c r="C450" s="306"/>
      <c r="D450" s="306"/>
    </row>
    <row r="451" spans="1:4" x14ac:dyDescent="0.2">
      <c r="A451" s="335"/>
      <c r="B451" s="306"/>
      <c r="C451" s="306"/>
      <c r="D451" s="306"/>
    </row>
    <row r="452" spans="1:4" x14ac:dyDescent="0.2">
      <c r="A452" s="335"/>
      <c r="B452" s="306"/>
      <c r="C452" s="306"/>
      <c r="D452" s="306"/>
    </row>
    <row r="453" spans="1:4" x14ac:dyDescent="0.2">
      <c r="A453" s="335"/>
      <c r="B453" s="306"/>
      <c r="C453" s="306"/>
      <c r="D453" s="306"/>
    </row>
    <row r="454" spans="1:4" x14ac:dyDescent="0.2">
      <c r="A454" s="335"/>
      <c r="B454" s="306"/>
      <c r="C454" s="306"/>
      <c r="D454" s="306"/>
    </row>
    <row r="455" spans="1:4" x14ac:dyDescent="0.2">
      <c r="A455" s="335"/>
      <c r="B455" s="306"/>
      <c r="C455" s="306"/>
      <c r="D455" s="306"/>
    </row>
    <row r="456" spans="1:4" x14ac:dyDescent="0.2">
      <c r="A456" s="335"/>
      <c r="B456" s="306"/>
      <c r="C456" s="306"/>
      <c r="D456" s="306"/>
    </row>
    <row r="457" spans="1:4" x14ac:dyDescent="0.2">
      <c r="A457" s="335"/>
      <c r="B457" s="306"/>
      <c r="C457" s="306"/>
      <c r="D457" s="306"/>
    </row>
    <row r="458" spans="1:4" x14ac:dyDescent="0.2">
      <c r="A458" s="335"/>
      <c r="B458" s="306"/>
      <c r="C458" s="306"/>
      <c r="D458" s="306"/>
    </row>
    <row r="459" spans="1:4" x14ac:dyDescent="0.2">
      <c r="A459" s="335"/>
      <c r="B459" s="306"/>
      <c r="C459" s="306"/>
      <c r="D459" s="306"/>
    </row>
    <row r="460" spans="1:4" x14ac:dyDescent="0.2">
      <c r="A460" s="335"/>
      <c r="B460" s="306"/>
      <c r="C460" s="306"/>
      <c r="D460" s="306"/>
    </row>
    <row r="461" spans="1:4" x14ac:dyDescent="0.2">
      <c r="A461" s="335"/>
      <c r="B461" s="306"/>
      <c r="C461" s="306"/>
      <c r="D461" s="306"/>
    </row>
    <row r="462" spans="1:4" x14ac:dyDescent="0.2">
      <c r="A462" s="335"/>
      <c r="B462" s="306"/>
      <c r="C462" s="306"/>
      <c r="D462" s="306"/>
    </row>
    <row r="463" spans="1:4" x14ac:dyDescent="0.2">
      <c r="A463" s="335"/>
      <c r="B463" s="306"/>
      <c r="C463" s="306"/>
      <c r="D463" s="306"/>
    </row>
    <row r="464" spans="1:4" x14ac:dyDescent="0.2">
      <c r="A464" s="335"/>
      <c r="B464" s="306"/>
      <c r="C464" s="306"/>
      <c r="D464" s="306"/>
    </row>
    <row r="465" spans="1:4" x14ac:dyDescent="0.2">
      <c r="A465" s="335"/>
      <c r="B465" s="306"/>
      <c r="C465" s="306"/>
      <c r="D465" s="306"/>
    </row>
    <row r="466" spans="1:4" x14ac:dyDescent="0.2">
      <c r="A466" s="335"/>
      <c r="B466" s="306"/>
      <c r="C466" s="306"/>
      <c r="D466" s="306"/>
    </row>
    <row r="467" spans="1:4" x14ac:dyDescent="0.2">
      <c r="A467" s="335"/>
      <c r="B467" s="306"/>
      <c r="C467" s="306"/>
      <c r="D467" s="306"/>
    </row>
    <row r="468" spans="1:4" x14ac:dyDescent="0.2">
      <c r="A468" s="335"/>
      <c r="B468" s="306"/>
      <c r="C468" s="306"/>
      <c r="D468" s="306"/>
    </row>
    <row r="469" spans="1:4" x14ac:dyDescent="0.2">
      <c r="A469" s="335"/>
      <c r="B469" s="306"/>
      <c r="C469" s="306"/>
      <c r="D469" s="306"/>
    </row>
    <row r="470" spans="1:4" x14ac:dyDescent="0.2">
      <c r="A470" s="335"/>
      <c r="B470" s="306"/>
      <c r="C470" s="306"/>
      <c r="D470" s="306"/>
    </row>
    <row r="471" spans="1:4" x14ac:dyDescent="0.2">
      <c r="A471" s="335"/>
      <c r="B471" s="306"/>
      <c r="C471" s="306"/>
      <c r="D471" s="306"/>
    </row>
    <row r="472" spans="1:4" x14ac:dyDescent="0.2">
      <c r="A472" s="335"/>
      <c r="B472" s="306"/>
      <c r="C472" s="306"/>
      <c r="D472" s="306"/>
    </row>
    <row r="473" spans="1:4" x14ac:dyDescent="0.2">
      <c r="A473" s="335"/>
      <c r="B473" s="306"/>
      <c r="C473" s="306"/>
      <c r="D473" s="306"/>
    </row>
    <row r="474" spans="1:4" x14ac:dyDescent="0.2">
      <c r="A474" s="335"/>
      <c r="B474" s="306"/>
      <c r="C474" s="306"/>
      <c r="D474" s="306"/>
    </row>
    <row r="475" spans="1:4" x14ac:dyDescent="0.2">
      <c r="A475" s="335"/>
      <c r="B475" s="306"/>
      <c r="C475" s="306"/>
      <c r="D475" s="306"/>
    </row>
    <row r="476" spans="1:4" x14ac:dyDescent="0.2">
      <c r="A476" s="335"/>
      <c r="B476" s="306"/>
      <c r="C476" s="306"/>
      <c r="D476" s="306"/>
    </row>
    <row r="477" spans="1:4" x14ac:dyDescent="0.2">
      <c r="A477" s="335"/>
      <c r="B477" s="306"/>
      <c r="C477" s="306"/>
      <c r="D477" s="306"/>
    </row>
    <row r="478" spans="1:4" x14ac:dyDescent="0.2">
      <c r="A478" s="335"/>
      <c r="B478" s="306"/>
      <c r="C478" s="306"/>
      <c r="D478" s="306"/>
    </row>
    <row r="479" spans="1:4" x14ac:dyDescent="0.2">
      <c r="A479" s="335"/>
      <c r="B479" s="306"/>
      <c r="C479" s="306"/>
      <c r="D479" s="306"/>
    </row>
    <row r="480" spans="1:4" x14ac:dyDescent="0.2">
      <c r="A480" s="335"/>
      <c r="B480" s="306"/>
      <c r="C480" s="306"/>
      <c r="D480" s="306"/>
    </row>
    <row r="481" spans="1:4" x14ac:dyDescent="0.2">
      <c r="A481" s="335"/>
      <c r="B481" s="306"/>
      <c r="C481" s="306"/>
      <c r="D481" s="306"/>
    </row>
    <row r="482" spans="1:4" x14ac:dyDescent="0.2">
      <c r="A482" s="335"/>
      <c r="B482" s="306"/>
      <c r="C482" s="306"/>
      <c r="D482" s="306"/>
    </row>
    <row r="483" spans="1:4" x14ac:dyDescent="0.2">
      <c r="A483" s="335"/>
      <c r="B483" s="306"/>
      <c r="C483" s="306"/>
      <c r="D483" s="306"/>
    </row>
    <row r="484" spans="1:4" x14ac:dyDescent="0.2">
      <c r="A484" s="335"/>
      <c r="B484" s="306"/>
      <c r="C484" s="306"/>
      <c r="D484" s="306"/>
    </row>
    <row r="485" spans="1:4" x14ac:dyDescent="0.2">
      <c r="A485" s="335"/>
      <c r="B485" s="306"/>
      <c r="C485" s="306"/>
      <c r="D485" s="306"/>
    </row>
    <row r="486" spans="1:4" x14ac:dyDescent="0.2">
      <c r="A486" s="335"/>
      <c r="B486" s="306"/>
      <c r="C486" s="306"/>
      <c r="D486" s="306"/>
    </row>
    <row r="487" spans="1:4" x14ac:dyDescent="0.2">
      <c r="A487" s="335"/>
      <c r="B487" s="306"/>
      <c r="C487" s="306"/>
      <c r="D487" s="306"/>
    </row>
    <row r="488" spans="1:4" x14ac:dyDescent="0.2">
      <c r="A488" s="335"/>
      <c r="B488" s="306"/>
      <c r="C488" s="306"/>
      <c r="D488" s="306"/>
    </row>
    <row r="489" spans="1:4" x14ac:dyDescent="0.2">
      <c r="A489" s="335"/>
      <c r="B489" s="306"/>
      <c r="C489" s="306"/>
      <c r="D489" s="306"/>
    </row>
    <row r="490" spans="1:4" x14ac:dyDescent="0.2">
      <c r="A490" s="335"/>
      <c r="B490" s="306"/>
      <c r="C490" s="306"/>
      <c r="D490" s="306"/>
    </row>
    <row r="491" spans="1:4" x14ac:dyDescent="0.2">
      <c r="A491" s="335"/>
      <c r="B491" s="306"/>
      <c r="C491" s="306"/>
      <c r="D491" s="306"/>
    </row>
    <row r="492" spans="1:4" x14ac:dyDescent="0.2">
      <c r="A492" s="335"/>
      <c r="B492" s="306"/>
      <c r="C492" s="306"/>
      <c r="D492" s="306"/>
    </row>
    <row r="493" spans="1:4" x14ac:dyDescent="0.2">
      <c r="A493" s="335"/>
      <c r="B493" s="306"/>
      <c r="C493" s="306"/>
      <c r="D493" s="306"/>
    </row>
    <row r="494" spans="1:4" x14ac:dyDescent="0.2">
      <c r="A494" s="335"/>
      <c r="B494" s="306"/>
      <c r="C494" s="306"/>
      <c r="D494" s="306"/>
    </row>
    <row r="495" spans="1:4" x14ac:dyDescent="0.2">
      <c r="A495" s="335"/>
      <c r="B495" s="306"/>
      <c r="C495" s="306"/>
      <c r="D495" s="306"/>
    </row>
    <row r="496" spans="1:4" x14ac:dyDescent="0.2">
      <c r="A496" s="335"/>
      <c r="B496" s="306"/>
      <c r="C496" s="306"/>
      <c r="D496" s="306"/>
    </row>
    <row r="497" spans="1:4" x14ac:dyDescent="0.2">
      <c r="A497" s="335"/>
      <c r="B497" s="306"/>
      <c r="C497" s="306"/>
      <c r="D497" s="306"/>
    </row>
    <row r="498" spans="1:4" x14ac:dyDescent="0.2">
      <c r="A498" s="335"/>
      <c r="B498" s="306"/>
      <c r="C498" s="306"/>
      <c r="D498" s="306"/>
    </row>
    <row r="499" spans="1:4" x14ac:dyDescent="0.2">
      <c r="A499" s="335"/>
      <c r="B499" s="306"/>
      <c r="C499" s="306"/>
      <c r="D499" s="306"/>
    </row>
    <row r="500" spans="1:4" x14ac:dyDescent="0.2">
      <c r="A500" s="335"/>
      <c r="B500" s="306"/>
      <c r="C500" s="306"/>
      <c r="D500" s="306"/>
    </row>
    <row r="501" spans="1:4" x14ac:dyDescent="0.2">
      <c r="A501" s="335"/>
      <c r="B501" s="306"/>
      <c r="C501" s="306"/>
      <c r="D501" s="306"/>
    </row>
    <row r="502" spans="1:4" x14ac:dyDescent="0.2">
      <c r="A502" s="335"/>
      <c r="B502" s="306"/>
      <c r="C502" s="306"/>
      <c r="D502" s="306"/>
    </row>
    <row r="503" spans="1:4" x14ac:dyDescent="0.2">
      <c r="A503" s="335"/>
      <c r="B503" s="306"/>
      <c r="C503" s="306"/>
      <c r="D503" s="306"/>
    </row>
    <row r="504" spans="1:4" x14ac:dyDescent="0.2">
      <c r="A504" s="335"/>
      <c r="B504" s="306"/>
      <c r="C504" s="306"/>
      <c r="D504" s="306"/>
    </row>
    <row r="505" spans="1:4" x14ac:dyDescent="0.2">
      <c r="A505" s="335"/>
      <c r="B505" s="306"/>
      <c r="C505" s="306"/>
      <c r="D505" s="306"/>
    </row>
    <row r="506" spans="1:4" x14ac:dyDescent="0.2">
      <c r="A506" s="335"/>
      <c r="B506" s="306"/>
      <c r="C506" s="306"/>
      <c r="D506" s="306"/>
    </row>
    <row r="507" spans="1:4" x14ac:dyDescent="0.2">
      <c r="A507" s="335"/>
      <c r="B507" s="306"/>
      <c r="C507" s="306"/>
      <c r="D507" s="306"/>
    </row>
    <row r="508" spans="1:4" x14ac:dyDescent="0.2">
      <c r="A508" s="335"/>
      <c r="B508" s="306"/>
      <c r="C508" s="306"/>
      <c r="D508" s="306"/>
    </row>
    <row r="509" spans="1:4" x14ac:dyDescent="0.2">
      <c r="A509" s="335"/>
      <c r="B509" s="306"/>
      <c r="C509" s="306"/>
      <c r="D509" s="306"/>
    </row>
    <row r="510" spans="1:4" x14ac:dyDescent="0.2">
      <c r="A510" s="335"/>
      <c r="B510" s="306"/>
      <c r="C510" s="306"/>
      <c r="D510" s="306"/>
    </row>
    <row r="511" spans="1:4" x14ac:dyDescent="0.2">
      <c r="A511" s="335"/>
      <c r="B511" s="306"/>
      <c r="C511" s="306"/>
      <c r="D511" s="306"/>
    </row>
    <row r="512" spans="1:4" x14ac:dyDescent="0.2">
      <c r="A512" s="335"/>
      <c r="B512" s="306"/>
      <c r="C512" s="306"/>
      <c r="D512" s="306"/>
    </row>
    <row r="513" spans="1:4" x14ac:dyDescent="0.2">
      <c r="A513" s="335"/>
      <c r="B513" s="306"/>
      <c r="C513" s="306"/>
      <c r="D513" s="306"/>
    </row>
    <row r="514" spans="1:4" x14ac:dyDescent="0.2">
      <c r="A514" s="335"/>
      <c r="B514" s="306"/>
      <c r="C514" s="306"/>
      <c r="D514" s="306"/>
    </row>
    <row r="515" spans="1:4" x14ac:dyDescent="0.2">
      <c r="A515" s="335"/>
      <c r="B515" s="306"/>
      <c r="C515" s="306"/>
      <c r="D515" s="306"/>
    </row>
    <row r="516" spans="1:4" x14ac:dyDescent="0.2">
      <c r="A516" s="335"/>
      <c r="B516" s="306"/>
      <c r="C516" s="306"/>
      <c r="D516" s="306"/>
    </row>
    <row r="517" spans="1:4" x14ac:dyDescent="0.2">
      <c r="A517" s="335"/>
      <c r="B517" s="306"/>
      <c r="C517" s="306"/>
      <c r="D517" s="306"/>
    </row>
    <row r="518" spans="1:4" x14ac:dyDescent="0.2">
      <c r="A518" s="335"/>
      <c r="B518" s="306"/>
      <c r="C518" s="306"/>
      <c r="D518" s="306"/>
    </row>
    <row r="519" spans="1:4" x14ac:dyDescent="0.2">
      <c r="A519" s="335"/>
      <c r="B519" s="306"/>
      <c r="C519" s="306"/>
      <c r="D519" s="306"/>
    </row>
    <row r="520" spans="1:4" x14ac:dyDescent="0.2">
      <c r="A520" s="335"/>
      <c r="B520" s="306"/>
      <c r="C520" s="306"/>
      <c r="D520" s="306"/>
    </row>
    <row r="521" spans="1:4" x14ac:dyDescent="0.2">
      <c r="A521" s="335"/>
      <c r="B521" s="306"/>
      <c r="C521" s="306"/>
      <c r="D521" s="306"/>
    </row>
    <row r="522" spans="1:4" x14ac:dyDescent="0.2">
      <c r="A522" s="335"/>
      <c r="B522" s="306"/>
      <c r="C522" s="306"/>
      <c r="D522" s="306"/>
    </row>
    <row r="523" spans="1:4" x14ac:dyDescent="0.2">
      <c r="A523" s="335"/>
      <c r="B523" s="306"/>
      <c r="C523" s="306"/>
      <c r="D523" s="306"/>
    </row>
    <row r="524" spans="1:4" x14ac:dyDescent="0.2">
      <c r="A524" s="335"/>
      <c r="B524" s="306"/>
      <c r="C524" s="306"/>
      <c r="D524" s="306"/>
    </row>
    <row r="525" spans="1:4" x14ac:dyDescent="0.2">
      <c r="A525" s="335"/>
      <c r="B525" s="306"/>
      <c r="C525" s="306"/>
      <c r="D525" s="306"/>
    </row>
    <row r="526" spans="1:4" x14ac:dyDescent="0.2">
      <c r="A526" s="335"/>
      <c r="B526" s="306"/>
      <c r="C526" s="306"/>
      <c r="D526" s="306"/>
    </row>
    <row r="527" spans="1:4" x14ac:dyDescent="0.2">
      <c r="A527" s="335"/>
      <c r="B527" s="306"/>
      <c r="C527" s="306"/>
      <c r="D527" s="306"/>
    </row>
    <row r="528" spans="1:4" x14ac:dyDescent="0.2">
      <c r="A528" s="335"/>
      <c r="B528" s="306"/>
      <c r="C528" s="306"/>
      <c r="D528" s="306"/>
    </row>
    <row r="529" spans="1:4" x14ac:dyDescent="0.2">
      <c r="A529" s="335"/>
      <c r="B529" s="306"/>
      <c r="C529" s="306"/>
      <c r="D529" s="306"/>
    </row>
    <row r="530" spans="1:4" x14ac:dyDescent="0.2">
      <c r="A530" s="335"/>
      <c r="B530" s="306"/>
      <c r="C530" s="306"/>
      <c r="D530" s="306"/>
    </row>
    <row r="531" spans="1:4" x14ac:dyDescent="0.2">
      <c r="A531" s="335"/>
      <c r="B531" s="306"/>
      <c r="C531" s="306"/>
      <c r="D531" s="306"/>
    </row>
    <row r="532" spans="1:4" x14ac:dyDescent="0.2">
      <c r="A532" s="335"/>
      <c r="B532" s="306"/>
      <c r="C532" s="306"/>
      <c r="D532" s="306"/>
    </row>
    <row r="533" spans="1:4" x14ac:dyDescent="0.2">
      <c r="A533" s="335"/>
      <c r="B533" s="306"/>
      <c r="C533" s="306"/>
      <c r="D533" s="306"/>
    </row>
    <row r="534" spans="1:4" x14ac:dyDescent="0.2">
      <c r="A534" s="335"/>
      <c r="B534" s="306"/>
      <c r="C534" s="306"/>
      <c r="D534" s="306"/>
    </row>
    <row r="535" spans="1:4" x14ac:dyDescent="0.2">
      <c r="A535" s="335"/>
      <c r="B535" s="306"/>
      <c r="C535" s="306"/>
      <c r="D535" s="306"/>
    </row>
    <row r="536" spans="1:4" x14ac:dyDescent="0.2">
      <c r="A536" s="335"/>
      <c r="B536" s="306"/>
      <c r="C536" s="306"/>
      <c r="D536" s="306"/>
    </row>
    <row r="537" spans="1:4" x14ac:dyDescent="0.2">
      <c r="A537" s="335"/>
      <c r="B537" s="306"/>
      <c r="C537" s="306"/>
      <c r="D537" s="306"/>
    </row>
    <row r="538" spans="1:4" x14ac:dyDescent="0.2">
      <c r="A538" s="335"/>
      <c r="B538" s="306"/>
      <c r="C538" s="306"/>
      <c r="D538" s="306"/>
    </row>
    <row r="539" spans="1:4" x14ac:dyDescent="0.2">
      <c r="A539" s="335"/>
      <c r="B539" s="306"/>
      <c r="C539" s="306"/>
      <c r="D539" s="306"/>
    </row>
    <row r="540" spans="1:4" x14ac:dyDescent="0.2">
      <c r="A540" s="335"/>
      <c r="B540" s="306"/>
      <c r="C540" s="306"/>
      <c r="D540" s="306"/>
    </row>
    <row r="541" spans="1:4" x14ac:dyDescent="0.2">
      <c r="A541" s="335"/>
      <c r="B541" s="306"/>
      <c r="C541" s="306"/>
      <c r="D541" s="306"/>
    </row>
    <row r="542" spans="1:4" x14ac:dyDescent="0.2">
      <c r="A542" s="335"/>
      <c r="B542" s="306"/>
      <c r="C542" s="306"/>
      <c r="D542" s="306"/>
    </row>
    <row r="543" spans="1:4" x14ac:dyDescent="0.2">
      <c r="A543" s="335"/>
      <c r="B543" s="306"/>
      <c r="C543" s="306"/>
      <c r="D543" s="306"/>
    </row>
    <row r="544" spans="1:4" x14ac:dyDescent="0.2">
      <c r="A544" s="335"/>
      <c r="B544" s="306"/>
      <c r="C544" s="306"/>
      <c r="D544" s="306"/>
    </row>
    <row r="545" spans="1:4" x14ac:dyDescent="0.2">
      <c r="A545" s="335"/>
      <c r="B545" s="306"/>
      <c r="C545" s="306"/>
      <c r="D545" s="306"/>
    </row>
    <row r="546" spans="1:4" x14ac:dyDescent="0.2">
      <c r="A546" s="335"/>
      <c r="B546" s="306"/>
      <c r="C546" s="306"/>
      <c r="D546" s="306"/>
    </row>
    <row r="547" spans="1:4" x14ac:dyDescent="0.2">
      <c r="A547" s="335"/>
      <c r="B547" s="306"/>
      <c r="C547" s="306"/>
      <c r="D547" s="306"/>
    </row>
    <row r="548" spans="1:4" x14ac:dyDescent="0.2">
      <c r="A548" s="335"/>
      <c r="B548" s="306"/>
      <c r="C548" s="306"/>
      <c r="D548" s="306"/>
    </row>
    <row r="549" spans="1:4" x14ac:dyDescent="0.2">
      <c r="A549" s="335"/>
      <c r="B549" s="306"/>
      <c r="C549" s="306"/>
      <c r="D549" s="306"/>
    </row>
    <row r="550" spans="1:4" x14ac:dyDescent="0.2">
      <c r="A550" s="335"/>
      <c r="B550" s="306"/>
      <c r="C550" s="306"/>
      <c r="D550" s="306"/>
    </row>
    <row r="551" spans="1:4" x14ac:dyDescent="0.2">
      <c r="A551" s="335"/>
      <c r="B551" s="306"/>
      <c r="C551" s="306"/>
      <c r="D551" s="306"/>
    </row>
    <row r="552" spans="1:4" x14ac:dyDescent="0.2">
      <c r="A552" s="335"/>
      <c r="B552" s="306"/>
      <c r="C552" s="306"/>
      <c r="D552" s="306"/>
    </row>
    <row r="553" spans="1:4" x14ac:dyDescent="0.2">
      <c r="A553" s="335"/>
      <c r="B553" s="306"/>
      <c r="C553" s="306"/>
      <c r="D553" s="306"/>
    </row>
    <row r="554" spans="1:4" x14ac:dyDescent="0.2">
      <c r="A554" s="335"/>
      <c r="B554" s="306"/>
      <c r="C554" s="306"/>
      <c r="D554" s="306"/>
    </row>
    <row r="555" spans="1:4" x14ac:dyDescent="0.2">
      <c r="A555" s="335"/>
      <c r="B555" s="306"/>
      <c r="C555" s="306"/>
      <c r="D555" s="306"/>
    </row>
    <row r="556" spans="1:4" x14ac:dyDescent="0.2">
      <c r="A556" s="335"/>
      <c r="B556" s="306"/>
      <c r="C556" s="306"/>
      <c r="D556" s="306"/>
    </row>
    <row r="557" spans="1:4" x14ac:dyDescent="0.2">
      <c r="A557" s="335"/>
      <c r="B557" s="306"/>
      <c r="C557" s="306"/>
      <c r="D557" s="306"/>
    </row>
    <row r="558" spans="1:4" x14ac:dyDescent="0.2">
      <c r="A558" s="335"/>
      <c r="B558" s="306"/>
      <c r="C558" s="306"/>
      <c r="D558" s="306"/>
    </row>
    <row r="559" spans="1:4" x14ac:dyDescent="0.2">
      <c r="A559" s="335"/>
      <c r="B559" s="306"/>
      <c r="C559" s="306"/>
      <c r="D559" s="306"/>
    </row>
    <row r="560" spans="1:4" x14ac:dyDescent="0.2">
      <c r="A560" s="335"/>
      <c r="B560" s="306"/>
      <c r="C560" s="306"/>
      <c r="D560" s="306"/>
    </row>
    <row r="561" spans="1:4" x14ac:dyDescent="0.2">
      <c r="A561" s="335"/>
      <c r="B561" s="306"/>
      <c r="C561" s="306"/>
      <c r="D561" s="306"/>
    </row>
    <row r="562" spans="1:4" x14ac:dyDescent="0.2">
      <c r="A562" s="335"/>
      <c r="B562" s="306"/>
      <c r="C562" s="306"/>
      <c r="D562" s="306"/>
    </row>
    <row r="563" spans="1:4" x14ac:dyDescent="0.2">
      <c r="A563" s="335"/>
      <c r="B563" s="306"/>
      <c r="C563" s="306"/>
      <c r="D563" s="306"/>
    </row>
    <row r="564" spans="1:4" x14ac:dyDescent="0.2">
      <c r="A564" s="335"/>
      <c r="B564" s="306"/>
      <c r="C564" s="306"/>
      <c r="D564" s="306"/>
    </row>
    <row r="565" spans="1:4" x14ac:dyDescent="0.2">
      <c r="A565" s="335"/>
      <c r="B565" s="306"/>
      <c r="C565" s="306"/>
      <c r="D565" s="306"/>
    </row>
    <row r="566" spans="1:4" x14ac:dyDescent="0.2">
      <c r="A566" s="335"/>
      <c r="B566" s="306"/>
      <c r="C566" s="306"/>
      <c r="D566" s="306"/>
    </row>
    <row r="567" spans="1:4" x14ac:dyDescent="0.2">
      <c r="A567" s="335"/>
      <c r="B567" s="306"/>
      <c r="C567" s="306"/>
      <c r="D567" s="306"/>
    </row>
    <row r="568" spans="1:4" x14ac:dyDescent="0.2">
      <c r="A568" s="335"/>
      <c r="B568" s="306"/>
      <c r="C568" s="306"/>
      <c r="D568" s="306"/>
    </row>
    <row r="569" spans="1:4" x14ac:dyDescent="0.2">
      <c r="A569" s="335"/>
      <c r="B569" s="306"/>
      <c r="C569" s="306"/>
      <c r="D569" s="306"/>
    </row>
    <row r="570" spans="1:4" x14ac:dyDescent="0.2">
      <c r="A570" s="335"/>
      <c r="B570" s="306"/>
      <c r="C570" s="306"/>
      <c r="D570" s="306"/>
    </row>
    <row r="571" spans="1:4" x14ac:dyDescent="0.2">
      <c r="A571" s="335"/>
      <c r="B571" s="306"/>
      <c r="C571" s="306"/>
      <c r="D571" s="306"/>
    </row>
    <row r="572" spans="1:4" x14ac:dyDescent="0.2">
      <c r="A572" s="335"/>
      <c r="B572" s="306"/>
      <c r="C572" s="306"/>
      <c r="D572" s="306"/>
    </row>
    <row r="573" spans="1:4" x14ac:dyDescent="0.2">
      <c r="A573" s="335"/>
      <c r="B573" s="306"/>
      <c r="C573" s="306"/>
      <c r="D573" s="306"/>
    </row>
    <row r="574" spans="1:4" x14ac:dyDescent="0.2">
      <c r="A574" s="335"/>
      <c r="B574" s="306"/>
      <c r="C574" s="306"/>
      <c r="D574" s="306"/>
    </row>
    <row r="575" spans="1:4" x14ac:dyDescent="0.2">
      <c r="A575" s="335"/>
      <c r="B575" s="306"/>
      <c r="C575" s="306"/>
      <c r="D575" s="306"/>
    </row>
    <row r="576" spans="1:4" x14ac:dyDescent="0.2">
      <c r="A576" s="335"/>
      <c r="B576" s="306"/>
      <c r="C576" s="306"/>
      <c r="D576" s="306"/>
    </row>
    <row r="577" spans="1:4" x14ac:dyDescent="0.2">
      <c r="A577" s="335"/>
      <c r="B577" s="306"/>
      <c r="C577" s="306"/>
      <c r="D577" s="306"/>
    </row>
    <row r="578" spans="1:4" x14ac:dyDescent="0.2">
      <c r="A578" s="335"/>
      <c r="B578" s="306"/>
      <c r="C578" s="306"/>
      <c r="D578" s="306"/>
    </row>
    <row r="579" spans="1:4" x14ac:dyDescent="0.2">
      <c r="A579" s="335"/>
      <c r="B579" s="306"/>
      <c r="C579" s="306"/>
      <c r="D579" s="306"/>
    </row>
    <row r="580" spans="1:4" x14ac:dyDescent="0.2">
      <c r="A580" s="335"/>
      <c r="B580" s="306"/>
      <c r="C580" s="306"/>
      <c r="D580" s="306"/>
    </row>
    <row r="581" spans="1:4" x14ac:dyDescent="0.2">
      <c r="A581" s="335"/>
      <c r="B581" s="306"/>
      <c r="C581" s="306"/>
      <c r="D581" s="306"/>
    </row>
    <row r="582" spans="1:4" x14ac:dyDescent="0.2">
      <c r="A582" s="335"/>
      <c r="B582" s="306"/>
      <c r="C582" s="306"/>
      <c r="D582" s="306"/>
    </row>
    <row r="583" spans="1:4" x14ac:dyDescent="0.2">
      <c r="A583" s="335"/>
      <c r="B583" s="306"/>
      <c r="C583" s="306"/>
      <c r="D583" s="306"/>
    </row>
    <row r="584" spans="1:4" x14ac:dyDescent="0.2">
      <c r="A584" s="335"/>
      <c r="B584" s="306"/>
      <c r="C584" s="306"/>
      <c r="D584" s="306"/>
    </row>
    <row r="585" spans="1:4" x14ac:dyDescent="0.2">
      <c r="A585" s="335"/>
      <c r="B585" s="306"/>
      <c r="C585" s="306"/>
      <c r="D585" s="306"/>
    </row>
    <row r="586" spans="1:4" x14ac:dyDescent="0.2">
      <c r="A586" s="335"/>
      <c r="B586" s="306"/>
      <c r="C586" s="306"/>
      <c r="D586" s="306"/>
    </row>
    <row r="587" spans="1:4" x14ac:dyDescent="0.2">
      <c r="A587" s="335"/>
      <c r="B587" s="306"/>
      <c r="C587" s="306"/>
      <c r="D587" s="306"/>
    </row>
    <row r="588" spans="1:4" x14ac:dyDescent="0.2">
      <c r="A588" s="335"/>
      <c r="B588" s="306"/>
      <c r="C588" s="306"/>
      <c r="D588" s="306"/>
    </row>
    <row r="589" spans="1:4" x14ac:dyDescent="0.2">
      <c r="A589" s="335"/>
      <c r="B589" s="306"/>
      <c r="C589" s="306"/>
      <c r="D589" s="306"/>
    </row>
    <row r="590" spans="1:4" x14ac:dyDescent="0.2">
      <c r="A590" s="335"/>
      <c r="B590" s="306"/>
      <c r="C590" s="306"/>
      <c r="D590" s="306"/>
    </row>
    <row r="591" spans="1:4" x14ac:dyDescent="0.2">
      <c r="A591" s="335"/>
      <c r="B591" s="306"/>
      <c r="C591" s="306"/>
      <c r="D591" s="306"/>
    </row>
    <row r="592" spans="1:4" x14ac:dyDescent="0.2">
      <c r="A592" s="335"/>
      <c r="B592" s="306"/>
      <c r="C592" s="306"/>
      <c r="D592" s="306"/>
    </row>
    <row r="593" spans="1:4" x14ac:dyDescent="0.2">
      <c r="A593" s="335"/>
      <c r="B593" s="306"/>
      <c r="C593" s="306"/>
      <c r="D593" s="306"/>
    </row>
    <row r="594" spans="1:4" x14ac:dyDescent="0.2">
      <c r="A594" s="335"/>
      <c r="B594" s="306"/>
      <c r="C594" s="306"/>
      <c r="D594" s="306"/>
    </row>
    <row r="595" spans="1:4" x14ac:dyDescent="0.2">
      <c r="A595" s="335"/>
      <c r="B595" s="306"/>
      <c r="C595" s="306"/>
      <c r="D595" s="306"/>
    </row>
    <row r="596" spans="1:4" x14ac:dyDescent="0.2">
      <c r="A596" s="335"/>
      <c r="B596" s="306"/>
      <c r="C596" s="306"/>
      <c r="D596" s="306"/>
    </row>
    <row r="597" spans="1:4" x14ac:dyDescent="0.2">
      <c r="A597" s="335"/>
      <c r="B597" s="306"/>
      <c r="C597" s="306"/>
      <c r="D597" s="306"/>
    </row>
    <row r="598" spans="1:4" x14ac:dyDescent="0.2">
      <c r="A598" s="335"/>
      <c r="B598" s="306"/>
      <c r="C598" s="306"/>
      <c r="D598" s="306"/>
    </row>
    <row r="599" spans="1:4" x14ac:dyDescent="0.2">
      <c r="A599" s="335"/>
      <c r="B599" s="306"/>
      <c r="C599" s="306"/>
      <c r="D599" s="306"/>
    </row>
    <row r="600" spans="1:4" x14ac:dyDescent="0.2">
      <c r="A600" s="335"/>
      <c r="B600" s="306"/>
      <c r="C600" s="306"/>
      <c r="D600" s="306"/>
    </row>
    <row r="601" spans="1:4" x14ac:dyDescent="0.2">
      <c r="A601" s="335"/>
      <c r="B601" s="306"/>
      <c r="C601" s="306"/>
      <c r="D601" s="306"/>
    </row>
    <row r="602" spans="1:4" x14ac:dyDescent="0.2">
      <c r="A602" s="335"/>
      <c r="B602" s="306"/>
      <c r="C602" s="306"/>
      <c r="D602" s="306"/>
    </row>
    <row r="603" spans="1:4" x14ac:dyDescent="0.2">
      <c r="A603" s="335"/>
      <c r="B603" s="306"/>
      <c r="C603" s="306"/>
      <c r="D603" s="306"/>
    </row>
    <row r="604" spans="1:4" x14ac:dyDescent="0.2">
      <c r="A604" s="335"/>
      <c r="B604" s="306"/>
      <c r="C604" s="306"/>
      <c r="D604" s="306"/>
    </row>
    <row r="605" spans="1:4" x14ac:dyDescent="0.2">
      <c r="A605" s="335"/>
      <c r="B605" s="306"/>
      <c r="C605" s="306"/>
      <c r="D605" s="306"/>
    </row>
    <row r="606" spans="1:4" x14ac:dyDescent="0.2">
      <c r="A606" s="335"/>
      <c r="B606" s="306"/>
      <c r="C606" s="306"/>
      <c r="D606" s="306"/>
    </row>
    <row r="607" spans="1:4" x14ac:dyDescent="0.2">
      <c r="A607" s="335"/>
      <c r="B607" s="306"/>
      <c r="C607" s="306"/>
      <c r="D607" s="306"/>
    </row>
    <row r="608" spans="1:4" x14ac:dyDescent="0.2">
      <c r="A608" s="335"/>
      <c r="B608" s="306"/>
      <c r="C608" s="306"/>
      <c r="D608" s="306"/>
    </row>
    <row r="609" spans="1:4" x14ac:dyDescent="0.2">
      <c r="A609" s="335"/>
      <c r="B609" s="306"/>
      <c r="C609" s="306"/>
      <c r="D609" s="306"/>
    </row>
    <row r="610" spans="1:4" x14ac:dyDescent="0.2">
      <c r="A610" s="335"/>
      <c r="B610" s="306"/>
      <c r="C610" s="306"/>
      <c r="D610" s="306"/>
    </row>
    <row r="611" spans="1:4" x14ac:dyDescent="0.2">
      <c r="A611" s="335"/>
      <c r="B611" s="306"/>
      <c r="C611" s="306"/>
      <c r="D611" s="306"/>
    </row>
    <row r="612" spans="1:4" x14ac:dyDescent="0.2">
      <c r="A612" s="335"/>
      <c r="B612" s="306"/>
      <c r="C612" s="306"/>
      <c r="D612" s="306"/>
    </row>
    <row r="613" spans="1:4" x14ac:dyDescent="0.2">
      <c r="A613" s="335"/>
      <c r="B613" s="306"/>
      <c r="C613" s="306"/>
      <c r="D613" s="306"/>
    </row>
    <row r="614" spans="1:4" x14ac:dyDescent="0.2">
      <c r="A614" s="335"/>
      <c r="B614" s="306"/>
      <c r="C614" s="306"/>
      <c r="D614" s="306"/>
    </row>
    <row r="615" spans="1:4" x14ac:dyDescent="0.2">
      <c r="A615" s="335"/>
      <c r="B615" s="306"/>
      <c r="C615" s="306"/>
      <c r="D615" s="306"/>
    </row>
    <row r="616" spans="1:4" x14ac:dyDescent="0.2">
      <c r="A616" s="335"/>
      <c r="B616" s="306"/>
      <c r="C616" s="306"/>
      <c r="D616" s="306"/>
    </row>
    <row r="617" spans="1:4" x14ac:dyDescent="0.2">
      <c r="A617" s="335"/>
      <c r="B617" s="306"/>
      <c r="C617" s="306"/>
      <c r="D617" s="306"/>
    </row>
    <row r="618" spans="1:4" x14ac:dyDescent="0.2">
      <c r="A618" s="335"/>
      <c r="B618" s="306"/>
      <c r="C618" s="306"/>
      <c r="D618" s="306"/>
    </row>
    <row r="619" spans="1:4" x14ac:dyDescent="0.2">
      <c r="A619" s="335"/>
      <c r="B619" s="306"/>
      <c r="C619" s="306"/>
      <c r="D619" s="306"/>
    </row>
    <row r="620" spans="1:4" x14ac:dyDescent="0.2">
      <c r="A620" s="335"/>
      <c r="B620" s="306"/>
      <c r="C620" s="306"/>
      <c r="D620" s="306"/>
    </row>
    <row r="621" spans="1:4" x14ac:dyDescent="0.2">
      <c r="A621" s="335"/>
      <c r="B621" s="306"/>
      <c r="C621" s="306"/>
      <c r="D621" s="306"/>
    </row>
    <row r="622" spans="1:4" x14ac:dyDescent="0.2">
      <c r="A622" s="335"/>
      <c r="B622" s="306"/>
      <c r="C622" s="306"/>
      <c r="D622" s="306"/>
    </row>
    <row r="623" spans="1:4" x14ac:dyDescent="0.2">
      <c r="A623" s="335"/>
      <c r="B623" s="306"/>
      <c r="C623" s="306"/>
      <c r="D623" s="306"/>
    </row>
    <row r="624" spans="1:4" x14ac:dyDescent="0.2">
      <c r="A624" s="335"/>
      <c r="B624" s="306"/>
      <c r="C624" s="306"/>
      <c r="D624" s="306"/>
    </row>
    <row r="625" spans="1:4" x14ac:dyDescent="0.2">
      <c r="A625" s="335"/>
      <c r="B625" s="306"/>
      <c r="C625" s="306"/>
      <c r="D625" s="306"/>
    </row>
    <row r="626" spans="1:4" x14ac:dyDescent="0.2">
      <c r="A626" s="335"/>
      <c r="B626" s="306"/>
      <c r="C626" s="306"/>
      <c r="D626" s="306"/>
    </row>
    <row r="627" spans="1:4" x14ac:dyDescent="0.2">
      <c r="A627" s="335"/>
      <c r="B627" s="306"/>
      <c r="C627" s="306"/>
      <c r="D627" s="306"/>
    </row>
    <row r="628" spans="1:4" x14ac:dyDescent="0.2">
      <c r="A628" s="335"/>
      <c r="B628" s="306"/>
      <c r="C628" s="306"/>
      <c r="D628" s="306"/>
    </row>
    <row r="629" spans="1:4" x14ac:dyDescent="0.2">
      <c r="A629" s="335"/>
      <c r="B629" s="306"/>
      <c r="C629" s="306"/>
      <c r="D629" s="306"/>
    </row>
    <row r="630" spans="1:4" x14ac:dyDescent="0.2">
      <c r="A630" s="335"/>
      <c r="B630" s="306"/>
      <c r="C630" s="306"/>
      <c r="D630" s="306"/>
    </row>
    <row r="631" spans="1:4" x14ac:dyDescent="0.2">
      <c r="A631" s="335"/>
      <c r="B631" s="306"/>
      <c r="C631" s="306"/>
      <c r="D631" s="306"/>
    </row>
    <row r="632" spans="1:4" x14ac:dyDescent="0.2">
      <c r="A632" s="335"/>
      <c r="B632" s="306"/>
      <c r="C632" s="306"/>
      <c r="D632" s="306"/>
    </row>
    <row r="633" spans="1:4" x14ac:dyDescent="0.2">
      <c r="A633" s="335"/>
      <c r="B633" s="306"/>
      <c r="C633" s="306"/>
      <c r="D633" s="306"/>
    </row>
    <row r="634" spans="1:4" x14ac:dyDescent="0.2">
      <c r="A634" s="335"/>
      <c r="B634" s="306"/>
      <c r="C634" s="306"/>
      <c r="D634" s="306"/>
    </row>
    <row r="635" spans="1:4" x14ac:dyDescent="0.2">
      <c r="A635" s="335"/>
      <c r="B635" s="306"/>
      <c r="C635" s="306"/>
      <c r="D635" s="306"/>
    </row>
    <row r="636" spans="1:4" x14ac:dyDescent="0.2">
      <c r="A636" s="335"/>
      <c r="B636" s="306"/>
      <c r="C636" s="306"/>
      <c r="D636" s="306"/>
    </row>
    <row r="637" spans="1:4" x14ac:dyDescent="0.2">
      <c r="A637" s="335"/>
      <c r="B637" s="306"/>
      <c r="C637" s="306"/>
      <c r="D637" s="306"/>
    </row>
    <row r="638" spans="1:4" x14ac:dyDescent="0.2">
      <c r="A638" s="335"/>
      <c r="B638" s="306"/>
      <c r="C638" s="306"/>
      <c r="D638" s="306"/>
    </row>
    <row r="639" spans="1:4" x14ac:dyDescent="0.2">
      <c r="A639" s="335"/>
      <c r="B639" s="306"/>
      <c r="C639" s="306"/>
      <c r="D639" s="306"/>
    </row>
    <row r="640" spans="1:4" x14ac:dyDescent="0.2">
      <c r="A640" s="335"/>
      <c r="B640" s="306"/>
      <c r="C640" s="306"/>
      <c r="D640" s="306"/>
    </row>
    <row r="641" spans="1:4" x14ac:dyDescent="0.2">
      <c r="A641" s="335"/>
      <c r="B641" s="306"/>
      <c r="C641" s="306"/>
      <c r="D641" s="306"/>
    </row>
    <row r="642" spans="1:4" x14ac:dyDescent="0.2">
      <c r="A642" s="335"/>
      <c r="B642" s="306"/>
      <c r="C642" s="306"/>
      <c r="D642" s="306"/>
    </row>
    <row r="643" spans="1:4" x14ac:dyDescent="0.2">
      <c r="A643" s="335"/>
      <c r="B643" s="306"/>
      <c r="C643" s="306"/>
      <c r="D643" s="306"/>
    </row>
    <row r="644" spans="1:4" x14ac:dyDescent="0.2">
      <c r="A644" s="335"/>
      <c r="B644" s="306"/>
      <c r="C644" s="306"/>
      <c r="D644" s="306"/>
    </row>
    <row r="645" spans="1:4" x14ac:dyDescent="0.2">
      <c r="A645" s="335"/>
      <c r="B645" s="306"/>
      <c r="C645" s="306"/>
      <c r="D645" s="306"/>
    </row>
    <row r="646" spans="1:4" x14ac:dyDescent="0.2">
      <c r="A646" s="335"/>
      <c r="B646" s="306"/>
      <c r="C646" s="306"/>
      <c r="D646" s="306"/>
    </row>
    <row r="647" spans="1:4" x14ac:dyDescent="0.2">
      <c r="A647" s="335"/>
      <c r="B647" s="306"/>
      <c r="C647" s="306"/>
      <c r="D647" s="306"/>
    </row>
    <row r="648" spans="1:4" x14ac:dyDescent="0.2">
      <c r="A648" s="335"/>
      <c r="B648" s="306"/>
      <c r="C648" s="306"/>
      <c r="D648" s="306"/>
    </row>
    <row r="649" spans="1:4" x14ac:dyDescent="0.2">
      <c r="A649" s="335"/>
      <c r="B649" s="306"/>
      <c r="C649" s="306"/>
      <c r="D649" s="306"/>
    </row>
    <row r="650" spans="1:4" x14ac:dyDescent="0.2">
      <c r="A650" s="335"/>
      <c r="B650" s="306"/>
      <c r="C650" s="306"/>
      <c r="D650" s="306"/>
    </row>
    <row r="651" spans="1:4" x14ac:dyDescent="0.2">
      <c r="A651" s="335"/>
      <c r="B651" s="306"/>
      <c r="C651" s="306"/>
      <c r="D651" s="306"/>
    </row>
    <row r="652" spans="1:4" x14ac:dyDescent="0.2">
      <c r="A652" s="335"/>
      <c r="B652" s="306"/>
      <c r="C652" s="306"/>
      <c r="D652" s="306"/>
    </row>
    <row r="653" spans="1:4" x14ac:dyDescent="0.2">
      <c r="A653" s="335"/>
      <c r="B653" s="306"/>
      <c r="C653" s="306"/>
      <c r="D653" s="306"/>
    </row>
    <row r="654" spans="1:4" x14ac:dyDescent="0.2">
      <c r="A654" s="335"/>
      <c r="B654" s="306"/>
      <c r="C654" s="306"/>
      <c r="D654" s="306"/>
    </row>
    <row r="655" spans="1:4" x14ac:dyDescent="0.2">
      <c r="A655" s="335"/>
      <c r="B655" s="306"/>
      <c r="C655" s="306"/>
      <c r="D655" s="306"/>
    </row>
    <row r="656" spans="1:4" x14ac:dyDescent="0.2">
      <c r="A656" s="335"/>
      <c r="B656" s="306"/>
      <c r="C656" s="306"/>
      <c r="D656" s="306"/>
    </row>
    <row r="657" spans="1:4" x14ac:dyDescent="0.2">
      <c r="A657" s="335"/>
      <c r="B657" s="306"/>
      <c r="C657" s="306"/>
      <c r="D657" s="306"/>
    </row>
    <row r="658" spans="1:4" x14ac:dyDescent="0.2">
      <c r="A658" s="335"/>
      <c r="B658" s="306"/>
      <c r="C658" s="306"/>
      <c r="D658" s="306"/>
    </row>
    <row r="659" spans="1:4" x14ac:dyDescent="0.2">
      <c r="A659" s="335"/>
      <c r="B659" s="306"/>
      <c r="C659" s="306"/>
      <c r="D659" s="306"/>
    </row>
    <row r="660" spans="1:4" x14ac:dyDescent="0.2">
      <c r="A660" s="335"/>
      <c r="B660" s="306"/>
      <c r="C660" s="306"/>
      <c r="D660" s="306"/>
    </row>
    <row r="661" spans="1:4" x14ac:dyDescent="0.2">
      <c r="A661" s="335"/>
      <c r="B661" s="306"/>
      <c r="C661" s="306"/>
      <c r="D661" s="306"/>
    </row>
    <row r="662" spans="1:4" x14ac:dyDescent="0.2">
      <c r="A662" s="335"/>
      <c r="B662" s="306"/>
      <c r="C662" s="306"/>
      <c r="D662" s="306"/>
    </row>
    <row r="663" spans="1:4" x14ac:dyDescent="0.2">
      <c r="A663" s="335"/>
      <c r="B663" s="306"/>
      <c r="C663" s="306"/>
      <c r="D663" s="306"/>
    </row>
    <row r="664" spans="1:4" x14ac:dyDescent="0.2">
      <c r="A664" s="335"/>
      <c r="B664" s="306"/>
      <c r="C664" s="306"/>
      <c r="D664" s="306"/>
    </row>
    <row r="665" spans="1:4" x14ac:dyDescent="0.2">
      <c r="A665" s="335"/>
      <c r="B665" s="306"/>
      <c r="C665" s="306"/>
      <c r="D665" s="306"/>
    </row>
    <row r="666" spans="1:4" x14ac:dyDescent="0.2">
      <c r="A666" s="335"/>
      <c r="B666" s="306"/>
      <c r="C666" s="306"/>
      <c r="D666" s="306"/>
    </row>
    <row r="667" spans="1:4" x14ac:dyDescent="0.2">
      <c r="A667" s="335"/>
      <c r="B667" s="306"/>
      <c r="C667" s="306"/>
      <c r="D667" s="306"/>
    </row>
    <row r="668" spans="1:4" x14ac:dyDescent="0.2">
      <c r="A668" s="335"/>
      <c r="B668" s="306"/>
      <c r="C668" s="306"/>
      <c r="D668" s="306"/>
    </row>
    <row r="669" spans="1:4" x14ac:dyDescent="0.2">
      <c r="A669" s="335"/>
      <c r="B669" s="306"/>
      <c r="C669" s="306"/>
      <c r="D669" s="306"/>
    </row>
    <row r="670" spans="1:4" x14ac:dyDescent="0.2">
      <c r="A670" s="335"/>
      <c r="B670" s="306"/>
      <c r="C670" s="306"/>
      <c r="D670" s="306"/>
    </row>
    <row r="671" spans="1:4" x14ac:dyDescent="0.2">
      <c r="A671" s="335"/>
      <c r="B671" s="306"/>
      <c r="C671" s="306"/>
      <c r="D671" s="306"/>
    </row>
    <row r="672" spans="1:4" x14ac:dyDescent="0.2">
      <c r="A672" s="335"/>
      <c r="B672" s="306"/>
      <c r="C672" s="306"/>
      <c r="D672" s="306"/>
    </row>
    <row r="673" spans="1:4" x14ac:dyDescent="0.2">
      <c r="A673" s="335"/>
      <c r="B673" s="306"/>
      <c r="C673" s="306"/>
      <c r="D673" s="306"/>
    </row>
    <row r="674" spans="1:4" x14ac:dyDescent="0.2">
      <c r="A674" s="335"/>
      <c r="B674" s="306"/>
      <c r="C674" s="306"/>
      <c r="D674" s="306"/>
    </row>
    <row r="675" spans="1:4" x14ac:dyDescent="0.2">
      <c r="A675" s="335"/>
      <c r="B675" s="306"/>
      <c r="C675" s="306"/>
      <c r="D675" s="306"/>
    </row>
    <row r="676" spans="1:4" x14ac:dyDescent="0.2">
      <c r="A676" s="335"/>
      <c r="B676" s="306"/>
      <c r="C676" s="306"/>
      <c r="D676" s="306"/>
    </row>
    <row r="677" spans="1:4" x14ac:dyDescent="0.2">
      <c r="A677" s="335"/>
      <c r="B677" s="306"/>
      <c r="C677" s="306"/>
      <c r="D677" s="306"/>
    </row>
    <row r="678" spans="1:4" x14ac:dyDescent="0.2">
      <c r="A678" s="335"/>
      <c r="B678" s="306"/>
      <c r="C678" s="306"/>
      <c r="D678" s="306"/>
    </row>
    <row r="679" spans="1:4" x14ac:dyDescent="0.2">
      <c r="A679" s="335"/>
      <c r="B679" s="306"/>
      <c r="C679" s="306"/>
      <c r="D679" s="306"/>
    </row>
    <row r="680" spans="1:4" x14ac:dyDescent="0.2">
      <c r="A680" s="335"/>
      <c r="B680" s="306"/>
      <c r="C680" s="306"/>
      <c r="D680" s="306"/>
    </row>
    <row r="681" spans="1:4" x14ac:dyDescent="0.2">
      <c r="A681" s="335"/>
      <c r="B681" s="306"/>
      <c r="C681" s="306"/>
      <c r="D681" s="306"/>
    </row>
    <row r="682" spans="1:4" x14ac:dyDescent="0.2">
      <c r="A682" s="335"/>
      <c r="B682" s="306"/>
      <c r="C682" s="306"/>
      <c r="D682" s="306"/>
    </row>
    <row r="683" spans="1:4" x14ac:dyDescent="0.2">
      <c r="A683" s="335"/>
      <c r="B683" s="306"/>
      <c r="C683" s="306"/>
      <c r="D683" s="306"/>
    </row>
    <row r="684" spans="1:4" x14ac:dyDescent="0.2">
      <c r="A684" s="335"/>
      <c r="B684" s="306"/>
      <c r="C684" s="306"/>
      <c r="D684" s="306"/>
    </row>
    <row r="685" spans="1:4" x14ac:dyDescent="0.2">
      <c r="A685" s="335"/>
      <c r="B685" s="306"/>
      <c r="C685" s="306"/>
      <c r="D685" s="306"/>
    </row>
    <row r="686" spans="1:4" x14ac:dyDescent="0.2">
      <c r="A686" s="335"/>
      <c r="B686" s="306"/>
      <c r="C686" s="306"/>
      <c r="D686" s="306"/>
    </row>
    <row r="687" spans="1:4" x14ac:dyDescent="0.2">
      <c r="A687" s="335"/>
      <c r="B687" s="306"/>
      <c r="C687" s="306"/>
      <c r="D687" s="306"/>
    </row>
    <row r="688" spans="1:4" x14ac:dyDescent="0.2">
      <c r="A688" s="335"/>
      <c r="B688" s="306"/>
      <c r="C688" s="306"/>
      <c r="D688" s="306"/>
    </row>
    <row r="689" spans="1:4" x14ac:dyDescent="0.2">
      <c r="A689" s="335"/>
      <c r="B689" s="306"/>
      <c r="C689" s="306"/>
      <c r="D689" s="306"/>
    </row>
    <row r="690" spans="1:4" x14ac:dyDescent="0.2">
      <c r="A690" s="335"/>
      <c r="B690" s="306"/>
      <c r="C690" s="306"/>
      <c r="D690" s="306"/>
    </row>
    <row r="691" spans="1:4" x14ac:dyDescent="0.2">
      <c r="A691" s="335"/>
      <c r="B691" s="306"/>
      <c r="C691" s="306"/>
      <c r="D691" s="306"/>
    </row>
    <row r="692" spans="1:4" x14ac:dyDescent="0.2">
      <c r="A692" s="335"/>
      <c r="B692" s="306"/>
      <c r="C692" s="306"/>
      <c r="D692" s="306"/>
    </row>
    <row r="693" spans="1:4" x14ac:dyDescent="0.2">
      <c r="A693" s="335"/>
      <c r="B693" s="306"/>
      <c r="C693" s="306"/>
      <c r="D693" s="306"/>
    </row>
    <row r="694" spans="1:4" x14ac:dyDescent="0.2">
      <c r="A694" s="335"/>
      <c r="B694" s="306"/>
      <c r="C694" s="306"/>
      <c r="D694" s="306"/>
    </row>
    <row r="695" spans="1:4" x14ac:dyDescent="0.2">
      <c r="A695" s="335"/>
      <c r="B695" s="306"/>
      <c r="C695" s="306"/>
      <c r="D695" s="306"/>
    </row>
    <row r="696" spans="1:4" x14ac:dyDescent="0.2">
      <c r="A696" s="335"/>
      <c r="B696" s="306"/>
      <c r="C696" s="306"/>
      <c r="D696" s="306"/>
    </row>
    <row r="697" spans="1:4" x14ac:dyDescent="0.2">
      <c r="A697" s="335"/>
      <c r="B697" s="306"/>
      <c r="C697" s="306"/>
      <c r="D697" s="306"/>
    </row>
    <row r="698" spans="1:4" x14ac:dyDescent="0.2">
      <c r="A698" s="335"/>
      <c r="B698" s="306"/>
      <c r="C698" s="306"/>
      <c r="D698" s="306"/>
    </row>
    <row r="699" spans="1:4" x14ac:dyDescent="0.2">
      <c r="A699" s="335"/>
      <c r="B699" s="306"/>
      <c r="C699" s="306"/>
      <c r="D699" s="306"/>
    </row>
    <row r="700" spans="1:4" x14ac:dyDescent="0.2">
      <c r="A700" s="335"/>
      <c r="B700" s="306"/>
      <c r="C700" s="306"/>
      <c r="D700" s="306"/>
    </row>
    <row r="701" spans="1:4" x14ac:dyDescent="0.2">
      <c r="A701" s="335"/>
      <c r="B701" s="306"/>
      <c r="C701" s="306"/>
      <c r="D701" s="306"/>
    </row>
    <row r="702" spans="1:4" x14ac:dyDescent="0.2">
      <c r="A702" s="335"/>
      <c r="B702" s="306"/>
      <c r="C702" s="306"/>
      <c r="D702" s="306"/>
    </row>
    <row r="703" spans="1:4" x14ac:dyDescent="0.2">
      <c r="A703" s="335"/>
      <c r="B703" s="306"/>
      <c r="C703" s="306"/>
      <c r="D703" s="306"/>
    </row>
    <row r="704" spans="1:4" x14ac:dyDescent="0.2">
      <c r="A704" s="335"/>
      <c r="B704" s="306"/>
      <c r="C704" s="306"/>
      <c r="D704" s="306"/>
    </row>
    <row r="705" spans="1:4" x14ac:dyDescent="0.2">
      <c r="A705" s="335"/>
      <c r="B705" s="306"/>
      <c r="C705" s="306"/>
      <c r="D705" s="306"/>
    </row>
    <row r="706" spans="1:4" x14ac:dyDescent="0.2">
      <c r="A706" s="335"/>
      <c r="B706" s="306"/>
      <c r="C706" s="306"/>
      <c r="D706" s="306"/>
    </row>
    <row r="707" spans="1:4" x14ac:dyDescent="0.2">
      <c r="A707" s="335"/>
      <c r="B707" s="306"/>
      <c r="C707" s="306"/>
      <c r="D707" s="306"/>
    </row>
    <row r="708" spans="1:4" x14ac:dyDescent="0.2">
      <c r="A708" s="335"/>
      <c r="B708" s="306"/>
      <c r="C708" s="306"/>
      <c r="D708" s="306"/>
    </row>
    <row r="709" spans="1:4" x14ac:dyDescent="0.2">
      <c r="A709" s="335"/>
      <c r="B709" s="306"/>
      <c r="C709" s="306"/>
      <c r="D709" s="306"/>
    </row>
    <row r="710" spans="1:4" x14ac:dyDescent="0.2">
      <c r="A710" s="335"/>
      <c r="B710" s="306"/>
      <c r="C710" s="306"/>
      <c r="D710" s="306"/>
    </row>
    <row r="711" spans="1:4" x14ac:dyDescent="0.2">
      <c r="A711" s="335"/>
      <c r="B711" s="306"/>
      <c r="C711" s="306"/>
      <c r="D711" s="306"/>
    </row>
    <row r="712" spans="1:4" x14ac:dyDescent="0.2">
      <c r="A712" s="335"/>
      <c r="B712" s="306"/>
      <c r="C712" s="306"/>
      <c r="D712" s="306"/>
    </row>
    <row r="713" spans="1:4" x14ac:dyDescent="0.2">
      <c r="A713" s="335"/>
      <c r="B713" s="306"/>
      <c r="C713" s="306"/>
      <c r="D713" s="306"/>
    </row>
    <row r="714" spans="1:4" x14ac:dyDescent="0.2">
      <c r="A714" s="335"/>
      <c r="B714" s="306"/>
      <c r="C714" s="306"/>
      <c r="D714" s="306"/>
    </row>
    <row r="715" spans="1:4" x14ac:dyDescent="0.2">
      <c r="A715" s="335"/>
      <c r="B715" s="306"/>
      <c r="C715" s="306"/>
      <c r="D715" s="306"/>
    </row>
    <row r="716" spans="1:4" x14ac:dyDescent="0.2">
      <c r="A716" s="335"/>
      <c r="B716" s="306"/>
      <c r="C716" s="306"/>
      <c r="D716" s="306"/>
    </row>
    <row r="717" spans="1:4" x14ac:dyDescent="0.2">
      <c r="A717" s="335"/>
      <c r="B717" s="306"/>
      <c r="C717" s="306"/>
      <c r="D717" s="306"/>
    </row>
    <row r="718" spans="1:4" x14ac:dyDescent="0.2">
      <c r="A718" s="335"/>
      <c r="B718" s="306"/>
      <c r="C718" s="306"/>
      <c r="D718" s="306"/>
    </row>
    <row r="719" spans="1:4" x14ac:dyDescent="0.2">
      <c r="A719" s="335"/>
      <c r="B719" s="306"/>
      <c r="C719" s="306"/>
      <c r="D719" s="306"/>
    </row>
    <row r="720" spans="1:4" x14ac:dyDescent="0.2">
      <c r="A720" s="335"/>
      <c r="B720" s="306"/>
      <c r="C720" s="306"/>
      <c r="D720" s="306"/>
    </row>
    <row r="721" spans="1:4" x14ac:dyDescent="0.2">
      <c r="A721" s="335"/>
      <c r="B721" s="306"/>
      <c r="C721" s="306"/>
      <c r="D721" s="306"/>
    </row>
    <row r="722" spans="1:4" x14ac:dyDescent="0.2">
      <c r="A722" s="335"/>
      <c r="B722" s="306"/>
      <c r="C722" s="306"/>
      <c r="D722" s="306"/>
    </row>
    <row r="723" spans="1:4" x14ac:dyDescent="0.2">
      <c r="A723" s="335"/>
      <c r="B723" s="306"/>
      <c r="C723" s="306"/>
      <c r="D723" s="306"/>
    </row>
    <row r="724" spans="1:4" x14ac:dyDescent="0.2">
      <c r="A724" s="335"/>
      <c r="B724" s="306"/>
      <c r="C724" s="306"/>
      <c r="D724" s="306"/>
    </row>
    <row r="725" spans="1:4" x14ac:dyDescent="0.2">
      <c r="A725" s="335"/>
      <c r="B725" s="306"/>
      <c r="C725" s="306"/>
      <c r="D725" s="306"/>
    </row>
    <row r="726" spans="1:4" x14ac:dyDescent="0.2">
      <c r="A726" s="335"/>
      <c r="B726" s="306"/>
      <c r="C726" s="306"/>
      <c r="D726" s="306"/>
    </row>
    <row r="727" spans="1:4" x14ac:dyDescent="0.2">
      <c r="A727" s="335"/>
      <c r="B727" s="306"/>
      <c r="C727" s="306"/>
      <c r="D727" s="306"/>
    </row>
    <row r="728" spans="1:4" x14ac:dyDescent="0.2">
      <c r="A728" s="335"/>
      <c r="B728" s="306"/>
      <c r="C728" s="306"/>
      <c r="D728" s="306"/>
    </row>
    <row r="729" spans="1:4" x14ac:dyDescent="0.2">
      <c r="A729" s="335"/>
      <c r="B729" s="306"/>
      <c r="C729" s="306"/>
      <c r="D729" s="306"/>
    </row>
    <row r="730" spans="1:4" x14ac:dyDescent="0.2">
      <c r="A730" s="335"/>
      <c r="B730" s="306"/>
      <c r="C730" s="306"/>
      <c r="D730" s="306"/>
    </row>
    <row r="731" spans="1:4" x14ac:dyDescent="0.2">
      <c r="A731" s="335"/>
      <c r="B731" s="306"/>
      <c r="C731" s="306"/>
      <c r="D731" s="306"/>
    </row>
    <row r="732" spans="1:4" x14ac:dyDescent="0.2">
      <c r="A732" s="335"/>
      <c r="B732" s="306"/>
      <c r="C732" s="306"/>
      <c r="D732" s="306"/>
    </row>
    <row r="733" spans="1:4" x14ac:dyDescent="0.2">
      <c r="A733" s="335"/>
      <c r="B733" s="306"/>
      <c r="C733" s="306"/>
      <c r="D733" s="306"/>
    </row>
    <row r="734" spans="1:4" x14ac:dyDescent="0.2">
      <c r="A734" s="335"/>
      <c r="B734" s="306"/>
      <c r="C734" s="306"/>
      <c r="D734" s="306"/>
    </row>
    <row r="735" spans="1:4" x14ac:dyDescent="0.2">
      <c r="A735" s="335"/>
      <c r="B735" s="306"/>
      <c r="C735" s="306"/>
      <c r="D735" s="306"/>
    </row>
    <row r="736" spans="1:4" x14ac:dyDescent="0.2">
      <c r="A736" s="335"/>
      <c r="B736" s="306"/>
      <c r="C736" s="306"/>
      <c r="D736" s="306"/>
    </row>
    <row r="737" spans="1:4" x14ac:dyDescent="0.2">
      <c r="A737" s="335"/>
      <c r="B737" s="306"/>
      <c r="C737" s="306"/>
      <c r="D737" s="306"/>
    </row>
    <row r="738" spans="1:4" x14ac:dyDescent="0.2">
      <c r="A738" s="335"/>
      <c r="B738" s="306"/>
      <c r="C738" s="306"/>
      <c r="D738" s="306"/>
    </row>
    <row r="739" spans="1:4" x14ac:dyDescent="0.2">
      <c r="A739" s="335"/>
      <c r="B739" s="306"/>
      <c r="C739" s="306"/>
      <c r="D739" s="306"/>
    </row>
    <row r="740" spans="1:4" x14ac:dyDescent="0.2">
      <c r="A740" s="335"/>
      <c r="B740" s="306"/>
      <c r="C740" s="306"/>
      <c r="D740" s="306"/>
    </row>
    <row r="741" spans="1:4" x14ac:dyDescent="0.2">
      <c r="A741" s="335"/>
      <c r="B741" s="306"/>
      <c r="C741" s="306"/>
      <c r="D741" s="306"/>
    </row>
    <row r="742" spans="1:4" x14ac:dyDescent="0.2">
      <c r="A742" s="335"/>
      <c r="B742" s="306"/>
      <c r="C742" s="306"/>
      <c r="D742" s="306"/>
    </row>
    <row r="743" spans="1:4" x14ac:dyDescent="0.2">
      <c r="A743" s="335"/>
      <c r="B743" s="306"/>
      <c r="C743" s="306"/>
      <c r="D743" s="306"/>
    </row>
    <row r="744" spans="1:4" x14ac:dyDescent="0.2">
      <c r="A744" s="335"/>
      <c r="B744" s="306"/>
      <c r="C744" s="306"/>
      <c r="D744" s="306"/>
    </row>
    <row r="745" spans="1:4" x14ac:dyDescent="0.2">
      <c r="A745" s="335"/>
      <c r="B745" s="306"/>
      <c r="C745" s="306"/>
      <c r="D745" s="306"/>
    </row>
    <row r="746" spans="1:4" x14ac:dyDescent="0.2">
      <c r="A746" s="335"/>
      <c r="B746" s="306"/>
      <c r="C746" s="306"/>
      <c r="D746" s="306"/>
    </row>
    <row r="747" spans="1:4" x14ac:dyDescent="0.2">
      <c r="A747" s="335"/>
      <c r="B747" s="306"/>
      <c r="C747" s="306"/>
      <c r="D747" s="306"/>
    </row>
    <row r="748" spans="1:4" x14ac:dyDescent="0.2">
      <c r="A748" s="335"/>
      <c r="B748" s="306"/>
      <c r="C748" s="306"/>
      <c r="D748" s="306"/>
    </row>
    <row r="749" spans="1:4" x14ac:dyDescent="0.2">
      <c r="A749" s="335"/>
      <c r="B749" s="306"/>
      <c r="C749" s="306"/>
      <c r="D749" s="306"/>
    </row>
    <row r="750" spans="1:4" x14ac:dyDescent="0.2">
      <c r="A750" s="335"/>
      <c r="B750" s="306"/>
      <c r="C750" s="306"/>
      <c r="D750" s="306"/>
    </row>
    <row r="751" spans="1:4" x14ac:dyDescent="0.2">
      <c r="A751" s="335"/>
      <c r="B751" s="306"/>
      <c r="C751" s="306"/>
      <c r="D751" s="306"/>
    </row>
    <row r="752" spans="1:4" x14ac:dyDescent="0.2">
      <c r="A752" s="335"/>
      <c r="B752" s="306"/>
      <c r="C752" s="306"/>
      <c r="D752" s="306"/>
    </row>
    <row r="753" spans="1:4" x14ac:dyDescent="0.2">
      <c r="A753" s="335"/>
      <c r="B753" s="306"/>
      <c r="C753" s="306"/>
      <c r="D753" s="306"/>
    </row>
    <row r="754" spans="1:4" x14ac:dyDescent="0.2">
      <c r="A754" s="335"/>
      <c r="B754" s="306"/>
      <c r="C754" s="306"/>
      <c r="D754" s="306"/>
    </row>
    <row r="755" spans="1:4" x14ac:dyDescent="0.2">
      <c r="A755" s="335"/>
      <c r="B755" s="306"/>
      <c r="C755" s="306"/>
      <c r="D755" s="306"/>
    </row>
    <row r="756" spans="1:4" x14ac:dyDescent="0.2">
      <c r="A756" s="335"/>
      <c r="B756" s="306"/>
      <c r="C756" s="306"/>
      <c r="D756" s="306"/>
    </row>
    <row r="757" spans="1:4" x14ac:dyDescent="0.2">
      <c r="A757" s="335"/>
      <c r="B757" s="306"/>
      <c r="C757" s="306"/>
      <c r="D757" s="306"/>
    </row>
    <row r="758" spans="1:4" x14ac:dyDescent="0.2">
      <c r="A758" s="335"/>
      <c r="B758" s="306"/>
      <c r="C758" s="306"/>
      <c r="D758" s="306"/>
    </row>
    <row r="759" spans="1:4" x14ac:dyDescent="0.2">
      <c r="A759" s="335"/>
      <c r="B759" s="306"/>
      <c r="C759" s="306"/>
      <c r="D759" s="306"/>
    </row>
    <row r="760" spans="1:4" x14ac:dyDescent="0.2">
      <c r="A760" s="335"/>
      <c r="B760" s="306"/>
      <c r="C760" s="306"/>
      <c r="D760" s="306"/>
    </row>
    <row r="761" spans="1:4" x14ac:dyDescent="0.2">
      <c r="A761" s="335"/>
      <c r="B761" s="306"/>
      <c r="C761" s="306"/>
      <c r="D761" s="306"/>
    </row>
    <row r="762" spans="1:4" x14ac:dyDescent="0.2">
      <c r="A762" s="335"/>
      <c r="B762" s="306"/>
      <c r="C762" s="306"/>
      <c r="D762" s="306"/>
    </row>
    <row r="763" spans="1:4" x14ac:dyDescent="0.2">
      <c r="A763" s="335"/>
      <c r="B763" s="306"/>
      <c r="C763" s="306"/>
      <c r="D763" s="306"/>
    </row>
    <row r="764" spans="1:4" x14ac:dyDescent="0.2">
      <c r="A764" s="335"/>
      <c r="B764" s="306"/>
      <c r="C764" s="306"/>
      <c r="D764" s="306"/>
    </row>
    <row r="765" spans="1:4" x14ac:dyDescent="0.2">
      <c r="A765" s="335"/>
      <c r="B765" s="306"/>
      <c r="C765" s="306"/>
      <c r="D765" s="306"/>
    </row>
    <row r="766" spans="1:4" x14ac:dyDescent="0.2">
      <c r="A766" s="335"/>
      <c r="B766" s="306"/>
      <c r="C766" s="306"/>
      <c r="D766" s="306"/>
    </row>
    <row r="767" spans="1:4" x14ac:dyDescent="0.2">
      <c r="A767" s="335"/>
      <c r="B767" s="306"/>
      <c r="C767" s="306"/>
      <c r="D767" s="306"/>
    </row>
    <row r="768" spans="1:4" x14ac:dyDescent="0.2">
      <c r="A768" s="335"/>
      <c r="B768" s="306"/>
      <c r="C768" s="306"/>
      <c r="D768" s="306"/>
    </row>
    <row r="769" spans="1:4" x14ac:dyDescent="0.2">
      <c r="A769" s="335"/>
      <c r="B769" s="306"/>
      <c r="C769" s="306"/>
      <c r="D769" s="306"/>
    </row>
    <row r="770" spans="1:4" x14ac:dyDescent="0.2">
      <c r="A770" s="335"/>
      <c r="B770" s="306"/>
      <c r="C770" s="306"/>
      <c r="D770" s="306"/>
    </row>
    <row r="771" spans="1:4" x14ac:dyDescent="0.2">
      <c r="A771" s="335"/>
      <c r="B771" s="306"/>
      <c r="C771" s="306"/>
      <c r="D771" s="306"/>
    </row>
    <row r="772" spans="1:4" x14ac:dyDescent="0.2">
      <c r="A772" s="335"/>
      <c r="B772" s="306"/>
      <c r="C772" s="306"/>
      <c r="D772" s="306"/>
    </row>
    <row r="773" spans="1:4" x14ac:dyDescent="0.2">
      <c r="A773" s="335"/>
      <c r="B773" s="306"/>
      <c r="C773" s="306"/>
      <c r="D773" s="306"/>
    </row>
    <row r="774" spans="1:4" x14ac:dyDescent="0.2">
      <c r="A774" s="335"/>
      <c r="B774" s="306"/>
      <c r="C774" s="306"/>
      <c r="D774" s="306"/>
    </row>
    <row r="775" spans="1:4" x14ac:dyDescent="0.2">
      <c r="A775" s="335"/>
      <c r="B775" s="306"/>
      <c r="C775" s="306"/>
      <c r="D775" s="306"/>
    </row>
    <row r="776" spans="1:4" x14ac:dyDescent="0.2">
      <c r="A776" s="335"/>
      <c r="B776" s="306"/>
      <c r="C776" s="306"/>
      <c r="D776" s="306"/>
    </row>
    <row r="777" spans="1:4" x14ac:dyDescent="0.2">
      <c r="A777" s="335"/>
      <c r="B777" s="306"/>
      <c r="C777" s="306"/>
      <c r="D777" s="306"/>
    </row>
    <row r="778" spans="1:4" x14ac:dyDescent="0.2">
      <c r="A778" s="335"/>
      <c r="B778" s="306"/>
      <c r="C778" s="306"/>
      <c r="D778" s="306"/>
    </row>
    <row r="779" spans="1:4" x14ac:dyDescent="0.2">
      <c r="A779" s="335"/>
      <c r="B779" s="306"/>
      <c r="C779" s="306"/>
      <c r="D779" s="306"/>
    </row>
    <row r="780" spans="1:4" x14ac:dyDescent="0.2">
      <c r="A780" s="335"/>
      <c r="B780" s="306"/>
      <c r="C780" s="306"/>
      <c r="D780" s="306"/>
    </row>
    <row r="781" spans="1:4" x14ac:dyDescent="0.2">
      <c r="A781" s="335"/>
      <c r="B781" s="306"/>
      <c r="C781" s="306"/>
      <c r="D781" s="306"/>
    </row>
    <row r="782" spans="1:4" x14ac:dyDescent="0.2">
      <c r="A782" s="335"/>
      <c r="B782" s="306"/>
      <c r="C782" s="306"/>
      <c r="D782" s="306"/>
    </row>
    <row r="783" spans="1:4" x14ac:dyDescent="0.2">
      <c r="A783" s="335"/>
      <c r="B783" s="306"/>
      <c r="C783" s="306"/>
      <c r="D783" s="306"/>
    </row>
    <row r="784" spans="1:4" x14ac:dyDescent="0.2">
      <c r="A784" s="335"/>
      <c r="B784" s="306"/>
      <c r="C784" s="306"/>
      <c r="D784" s="306"/>
    </row>
    <row r="785" spans="1:4" x14ac:dyDescent="0.2">
      <c r="A785" s="335"/>
      <c r="B785" s="306"/>
      <c r="C785" s="306"/>
      <c r="D785" s="306"/>
    </row>
    <row r="786" spans="1:4" x14ac:dyDescent="0.2">
      <c r="A786" s="335"/>
      <c r="B786" s="306"/>
      <c r="C786" s="306"/>
      <c r="D786" s="306"/>
    </row>
    <row r="787" spans="1:4" x14ac:dyDescent="0.2">
      <c r="A787" s="335"/>
      <c r="B787" s="306"/>
      <c r="C787" s="306"/>
      <c r="D787" s="306"/>
    </row>
    <row r="788" spans="1:4" x14ac:dyDescent="0.2">
      <c r="A788" s="335"/>
      <c r="B788" s="306"/>
      <c r="C788" s="306"/>
      <c r="D788" s="306"/>
    </row>
    <row r="789" spans="1:4" x14ac:dyDescent="0.2">
      <c r="A789" s="335"/>
      <c r="B789" s="306"/>
      <c r="C789" s="306"/>
      <c r="D789" s="306"/>
    </row>
    <row r="790" spans="1:4" x14ac:dyDescent="0.2">
      <c r="A790" s="335"/>
      <c r="B790" s="306"/>
      <c r="C790" s="306"/>
      <c r="D790" s="306"/>
    </row>
    <row r="791" spans="1:4" x14ac:dyDescent="0.2">
      <c r="A791" s="335"/>
      <c r="B791" s="306"/>
      <c r="C791" s="306"/>
      <c r="D791" s="306"/>
    </row>
    <row r="792" spans="1:4" x14ac:dyDescent="0.2">
      <c r="A792" s="335"/>
      <c r="B792" s="306"/>
      <c r="C792" s="306"/>
      <c r="D792" s="306"/>
    </row>
    <row r="793" spans="1:4" x14ac:dyDescent="0.2">
      <c r="A793" s="335"/>
      <c r="B793" s="306"/>
      <c r="C793" s="306"/>
      <c r="D793" s="306"/>
    </row>
    <row r="794" spans="1:4" x14ac:dyDescent="0.2">
      <c r="A794" s="335"/>
      <c r="B794" s="306"/>
      <c r="C794" s="306"/>
      <c r="D794" s="306"/>
    </row>
    <row r="795" spans="1:4" x14ac:dyDescent="0.2">
      <c r="A795" s="335"/>
      <c r="B795" s="306"/>
      <c r="C795" s="306"/>
      <c r="D795" s="306"/>
    </row>
    <row r="796" spans="1:4" x14ac:dyDescent="0.2">
      <c r="A796" s="335"/>
      <c r="B796" s="306"/>
      <c r="C796" s="306"/>
      <c r="D796" s="306"/>
    </row>
    <row r="797" spans="1:4" x14ac:dyDescent="0.2">
      <c r="A797" s="335"/>
      <c r="B797" s="306"/>
      <c r="C797" s="306"/>
      <c r="D797" s="306"/>
    </row>
    <row r="798" spans="1:4" x14ac:dyDescent="0.2">
      <c r="A798" s="335"/>
      <c r="B798" s="306"/>
      <c r="C798" s="306"/>
      <c r="D798" s="306"/>
    </row>
    <row r="799" spans="1:4" x14ac:dyDescent="0.2">
      <c r="A799" s="335"/>
      <c r="B799" s="306"/>
      <c r="C799" s="306"/>
      <c r="D799" s="306"/>
    </row>
    <row r="800" spans="1:4" x14ac:dyDescent="0.2">
      <c r="A800" s="335"/>
      <c r="B800" s="306"/>
      <c r="C800" s="306"/>
      <c r="D800" s="306"/>
    </row>
    <row r="801" spans="1:4" x14ac:dyDescent="0.2">
      <c r="A801" s="335"/>
      <c r="B801" s="306"/>
      <c r="C801" s="306"/>
      <c r="D801" s="306"/>
    </row>
    <row r="802" spans="1:4" x14ac:dyDescent="0.2">
      <c r="A802" s="335"/>
      <c r="B802" s="306"/>
      <c r="C802" s="306"/>
      <c r="D802" s="306"/>
    </row>
    <row r="803" spans="1:4" x14ac:dyDescent="0.2">
      <c r="A803" s="335"/>
      <c r="B803" s="306"/>
      <c r="C803" s="306"/>
      <c r="D803" s="306"/>
    </row>
    <row r="804" spans="1:4" x14ac:dyDescent="0.2">
      <c r="A804" s="335"/>
      <c r="B804" s="306"/>
      <c r="C804" s="306"/>
      <c r="D804" s="306"/>
    </row>
    <row r="805" spans="1:4" x14ac:dyDescent="0.2">
      <c r="A805" s="335"/>
      <c r="B805" s="306"/>
      <c r="C805" s="306"/>
      <c r="D805" s="306"/>
    </row>
    <row r="806" spans="1:4" x14ac:dyDescent="0.2">
      <c r="A806" s="335"/>
      <c r="B806" s="306"/>
      <c r="C806" s="306"/>
      <c r="D806" s="306"/>
    </row>
    <row r="807" spans="1:4" x14ac:dyDescent="0.2">
      <c r="A807" s="335"/>
      <c r="B807" s="306"/>
      <c r="C807" s="306"/>
      <c r="D807" s="306"/>
    </row>
    <row r="808" spans="1:4" x14ac:dyDescent="0.2">
      <c r="A808" s="335"/>
      <c r="B808" s="306"/>
      <c r="C808" s="306"/>
      <c r="D808" s="306"/>
    </row>
    <row r="809" spans="1:4" x14ac:dyDescent="0.2">
      <c r="A809" s="335"/>
      <c r="B809" s="306"/>
      <c r="C809" s="306"/>
      <c r="D809" s="306"/>
    </row>
    <row r="810" spans="1:4" x14ac:dyDescent="0.2">
      <c r="A810" s="335"/>
      <c r="B810" s="306"/>
      <c r="C810" s="306"/>
      <c r="D810" s="306"/>
    </row>
    <row r="811" spans="1:4" x14ac:dyDescent="0.2">
      <c r="A811" s="335"/>
      <c r="B811" s="306"/>
      <c r="C811" s="306"/>
      <c r="D811" s="306"/>
    </row>
    <row r="812" spans="1:4" x14ac:dyDescent="0.2">
      <c r="A812" s="335"/>
      <c r="B812" s="306"/>
      <c r="C812" s="306"/>
      <c r="D812" s="306"/>
    </row>
    <row r="813" spans="1:4" x14ac:dyDescent="0.2">
      <c r="A813" s="335"/>
      <c r="B813" s="306"/>
      <c r="C813" s="306"/>
      <c r="D813" s="306"/>
    </row>
    <row r="814" spans="1:4" x14ac:dyDescent="0.2">
      <c r="A814" s="335"/>
      <c r="B814" s="306"/>
      <c r="C814" s="306"/>
      <c r="D814" s="306"/>
    </row>
    <row r="815" spans="1:4" x14ac:dyDescent="0.2">
      <c r="A815" s="335"/>
      <c r="B815" s="306"/>
      <c r="C815" s="306"/>
      <c r="D815" s="306"/>
    </row>
    <row r="816" spans="1:4" x14ac:dyDescent="0.2">
      <c r="A816" s="335"/>
      <c r="B816" s="306"/>
      <c r="C816" s="306"/>
      <c r="D816" s="306"/>
    </row>
    <row r="817" spans="1:4" x14ac:dyDescent="0.2">
      <c r="A817" s="335"/>
      <c r="B817" s="306"/>
      <c r="C817" s="306"/>
      <c r="D817" s="306"/>
    </row>
    <row r="818" spans="1:4" x14ac:dyDescent="0.2">
      <c r="A818" s="335"/>
      <c r="B818" s="306"/>
      <c r="C818" s="306"/>
      <c r="D818" s="306"/>
    </row>
    <row r="819" spans="1:4" x14ac:dyDescent="0.2">
      <c r="A819" s="335"/>
      <c r="B819" s="306"/>
      <c r="C819" s="306"/>
      <c r="D819" s="306"/>
    </row>
    <row r="820" spans="1:4" x14ac:dyDescent="0.2">
      <c r="A820" s="335"/>
      <c r="B820" s="306"/>
      <c r="C820" s="306"/>
      <c r="D820" s="306"/>
    </row>
    <row r="821" spans="1:4" x14ac:dyDescent="0.2">
      <c r="A821" s="335"/>
      <c r="B821" s="306"/>
      <c r="C821" s="306"/>
      <c r="D821" s="306"/>
    </row>
    <row r="822" spans="1:4" x14ac:dyDescent="0.2">
      <c r="A822" s="335"/>
      <c r="B822" s="306"/>
      <c r="C822" s="306"/>
      <c r="D822" s="306"/>
    </row>
    <row r="823" spans="1:4" x14ac:dyDescent="0.2">
      <c r="A823" s="335"/>
      <c r="B823" s="306"/>
      <c r="C823" s="306"/>
      <c r="D823" s="306"/>
    </row>
    <row r="824" spans="1:4" x14ac:dyDescent="0.2">
      <c r="A824" s="335"/>
      <c r="B824" s="306"/>
      <c r="C824" s="306"/>
      <c r="D824" s="306"/>
    </row>
    <row r="825" spans="1:4" x14ac:dyDescent="0.2">
      <c r="A825" s="335"/>
      <c r="B825" s="306"/>
      <c r="C825" s="306"/>
      <c r="D825" s="306"/>
    </row>
    <row r="826" spans="1:4" x14ac:dyDescent="0.2">
      <c r="A826" s="335"/>
      <c r="B826" s="306"/>
      <c r="C826" s="306"/>
      <c r="D826" s="306"/>
    </row>
    <row r="827" spans="1:4" x14ac:dyDescent="0.2">
      <c r="A827" s="335"/>
      <c r="B827" s="306"/>
      <c r="C827" s="306"/>
      <c r="D827" s="306"/>
    </row>
    <row r="828" spans="1:4" x14ac:dyDescent="0.2">
      <c r="A828" s="335"/>
      <c r="B828" s="306"/>
      <c r="C828" s="306"/>
      <c r="D828" s="306"/>
    </row>
    <row r="829" spans="1:4" x14ac:dyDescent="0.2">
      <c r="A829" s="335"/>
      <c r="B829" s="306"/>
      <c r="C829" s="306"/>
      <c r="D829" s="306"/>
    </row>
    <row r="830" spans="1:4" x14ac:dyDescent="0.2">
      <c r="A830" s="335"/>
      <c r="B830" s="306"/>
      <c r="C830" s="306"/>
      <c r="D830" s="306"/>
    </row>
    <row r="831" spans="1:4" x14ac:dyDescent="0.2">
      <c r="A831" s="335"/>
      <c r="B831" s="306"/>
      <c r="C831" s="306"/>
      <c r="D831" s="306"/>
    </row>
    <row r="832" spans="1:4" x14ac:dyDescent="0.2">
      <c r="A832" s="335"/>
      <c r="B832" s="306"/>
      <c r="C832" s="306"/>
      <c r="D832" s="306"/>
    </row>
    <row r="833" spans="1:4" x14ac:dyDescent="0.2">
      <c r="A833" s="335"/>
      <c r="B833" s="306"/>
      <c r="C833" s="306"/>
      <c r="D833" s="306"/>
    </row>
    <row r="834" spans="1:4" x14ac:dyDescent="0.2">
      <c r="A834" s="335"/>
      <c r="B834" s="306"/>
      <c r="C834" s="306"/>
      <c r="D834" s="306"/>
    </row>
    <row r="835" spans="1:4" x14ac:dyDescent="0.2">
      <c r="A835" s="335"/>
      <c r="B835" s="306"/>
      <c r="C835" s="306"/>
      <c r="D835" s="306"/>
    </row>
    <row r="836" spans="1:4" x14ac:dyDescent="0.2">
      <c r="A836" s="335"/>
      <c r="B836" s="306"/>
      <c r="C836" s="306"/>
      <c r="D836" s="306"/>
    </row>
    <row r="837" spans="1:4" x14ac:dyDescent="0.2">
      <c r="A837" s="335"/>
      <c r="B837" s="306"/>
      <c r="C837" s="306"/>
      <c r="D837" s="306"/>
    </row>
    <row r="838" spans="1:4" x14ac:dyDescent="0.2">
      <c r="A838" s="335"/>
      <c r="B838" s="306"/>
      <c r="C838" s="306"/>
      <c r="D838" s="306"/>
    </row>
    <row r="839" spans="1:4" x14ac:dyDescent="0.2">
      <c r="A839" s="335"/>
      <c r="B839" s="306"/>
      <c r="C839" s="306"/>
      <c r="D839" s="306"/>
    </row>
    <row r="840" spans="1:4" x14ac:dyDescent="0.2">
      <c r="A840" s="335"/>
      <c r="B840" s="306"/>
      <c r="C840" s="306"/>
      <c r="D840" s="306"/>
    </row>
    <row r="841" spans="1:4" x14ac:dyDescent="0.2">
      <c r="A841" s="335"/>
      <c r="B841" s="306"/>
      <c r="C841" s="306"/>
      <c r="D841" s="306"/>
    </row>
    <row r="842" spans="1:4" x14ac:dyDescent="0.2">
      <c r="A842" s="335"/>
      <c r="B842" s="306"/>
      <c r="C842" s="306"/>
      <c r="D842" s="306"/>
    </row>
    <row r="843" spans="1:4" x14ac:dyDescent="0.2">
      <c r="A843" s="335"/>
      <c r="B843" s="306"/>
      <c r="C843" s="306"/>
      <c r="D843" s="306"/>
    </row>
    <row r="844" spans="1:4" x14ac:dyDescent="0.2">
      <c r="A844" s="335"/>
      <c r="B844" s="306"/>
      <c r="C844" s="306"/>
      <c r="D844" s="306"/>
    </row>
    <row r="845" spans="1:4" x14ac:dyDescent="0.2">
      <c r="A845" s="335"/>
      <c r="B845" s="306"/>
      <c r="C845" s="306"/>
      <c r="D845" s="306"/>
    </row>
    <row r="846" spans="1:4" x14ac:dyDescent="0.2">
      <c r="A846" s="335"/>
      <c r="B846" s="306"/>
      <c r="C846" s="306"/>
      <c r="D846" s="306"/>
    </row>
    <row r="847" spans="1:4" x14ac:dyDescent="0.2">
      <c r="A847" s="335"/>
      <c r="B847" s="306"/>
      <c r="C847" s="306"/>
      <c r="D847" s="306"/>
    </row>
    <row r="848" spans="1:4" x14ac:dyDescent="0.2">
      <c r="A848" s="335"/>
      <c r="B848" s="306"/>
      <c r="C848" s="306"/>
      <c r="D848" s="306"/>
    </row>
    <row r="849" spans="1:4" x14ac:dyDescent="0.2">
      <c r="A849" s="335"/>
      <c r="B849" s="306"/>
      <c r="C849" s="306"/>
      <c r="D849" s="306"/>
    </row>
    <row r="850" spans="1:4" x14ac:dyDescent="0.2">
      <c r="A850" s="335"/>
      <c r="B850" s="306"/>
      <c r="C850" s="306"/>
      <c r="D850" s="306"/>
    </row>
    <row r="851" spans="1:4" x14ac:dyDescent="0.2">
      <c r="A851" s="335"/>
      <c r="B851" s="306"/>
      <c r="C851" s="306"/>
      <c r="D851" s="306"/>
    </row>
    <row r="852" spans="1:4" x14ac:dyDescent="0.2">
      <c r="A852" s="335"/>
      <c r="B852" s="306"/>
      <c r="C852" s="306"/>
      <c r="D852" s="306"/>
    </row>
    <row r="853" spans="1:4" x14ac:dyDescent="0.2">
      <c r="A853" s="335"/>
      <c r="B853" s="306"/>
      <c r="C853" s="306"/>
      <c r="D853" s="306"/>
    </row>
    <row r="854" spans="1:4" x14ac:dyDescent="0.2">
      <c r="A854" s="335"/>
      <c r="B854" s="306"/>
      <c r="C854" s="306"/>
      <c r="D854" s="306"/>
    </row>
    <row r="855" spans="1:4" x14ac:dyDescent="0.2">
      <c r="A855" s="335"/>
      <c r="B855" s="306"/>
      <c r="C855" s="306"/>
      <c r="D855" s="306"/>
    </row>
    <row r="856" spans="1:4" x14ac:dyDescent="0.2">
      <c r="A856" s="335"/>
      <c r="B856" s="306"/>
      <c r="C856" s="306"/>
      <c r="D856" s="306"/>
    </row>
    <row r="857" spans="1:4" x14ac:dyDescent="0.2">
      <c r="A857" s="335"/>
      <c r="B857" s="306"/>
      <c r="C857" s="306"/>
      <c r="D857" s="306"/>
    </row>
    <row r="858" spans="1:4" x14ac:dyDescent="0.2">
      <c r="A858" s="335"/>
      <c r="B858" s="306"/>
      <c r="C858" s="306"/>
      <c r="D858" s="306"/>
    </row>
    <row r="859" spans="1:4" x14ac:dyDescent="0.2">
      <c r="A859" s="335"/>
      <c r="B859" s="306"/>
      <c r="C859" s="306"/>
      <c r="D859" s="306"/>
    </row>
    <row r="860" spans="1:4" x14ac:dyDescent="0.2">
      <c r="A860" s="335"/>
      <c r="B860" s="306"/>
      <c r="C860" s="306"/>
      <c r="D860" s="306"/>
    </row>
    <row r="861" spans="1:4" x14ac:dyDescent="0.2">
      <c r="A861" s="335"/>
      <c r="B861" s="306"/>
      <c r="C861" s="306"/>
      <c r="D861" s="306"/>
    </row>
    <row r="862" spans="1:4" x14ac:dyDescent="0.2">
      <c r="A862" s="335"/>
      <c r="B862" s="306"/>
      <c r="C862" s="306"/>
      <c r="D862" s="306"/>
    </row>
    <row r="863" spans="1:4" x14ac:dyDescent="0.2">
      <c r="A863" s="335"/>
      <c r="B863" s="306"/>
      <c r="C863" s="306"/>
      <c r="D863" s="306"/>
    </row>
    <row r="864" spans="1:4" x14ac:dyDescent="0.2">
      <c r="A864" s="335"/>
      <c r="B864" s="306"/>
      <c r="C864" s="306"/>
      <c r="D864" s="306"/>
    </row>
    <row r="865" spans="1:4" x14ac:dyDescent="0.2">
      <c r="A865" s="335"/>
      <c r="B865" s="306"/>
      <c r="C865" s="306"/>
      <c r="D865" s="306"/>
    </row>
    <row r="866" spans="1:4" x14ac:dyDescent="0.2">
      <c r="A866" s="335"/>
      <c r="B866" s="306"/>
      <c r="C866" s="306"/>
      <c r="D866" s="306"/>
    </row>
    <row r="867" spans="1:4" x14ac:dyDescent="0.2">
      <c r="A867" s="335"/>
      <c r="B867" s="306"/>
      <c r="C867" s="306"/>
      <c r="D867" s="306"/>
    </row>
    <row r="868" spans="1:4" x14ac:dyDescent="0.2">
      <c r="A868" s="335"/>
      <c r="B868" s="306"/>
      <c r="C868" s="306"/>
      <c r="D868" s="306"/>
    </row>
    <row r="869" spans="1:4" x14ac:dyDescent="0.2">
      <c r="A869" s="335"/>
      <c r="B869" s="306"/>
      <c r="C869" s="306"/>
      <c r="D869" s="306"/>
    </row>
    <row r="870" spans="1:4" x14ac:dyDescent="0.2">
      <c r="A870" s="335"/>
      <c r="B870" s="306"/>
      <c r="C870" s="306"/>
      <c r="D870" s="306"/>
    </row>
    <row r="871" spans="1:4" x14ac:dyDescent="0.2">
      <c r="A871" s="335"/>
      <c r="B871" s="306"/>
      <c r="C871" s="306"/>
      <c r="D871" s="306"/>
    </row>
    <row r="872" spans="1:4" x14ac:dyDescent="0.2">
      <c r="A872" s="335"/>
      <c r="B872" s="306"/>
      <c r="C872" s="306"/>
      <c r="D872" s="306"/>
    </row>
    <row r="873" spans="1:4" x14ac:dyDescent="0.2">
      <c r="A873" s="335"/>
      <c r="B873" s="306"/>
      <c r="C873" s="306"/>
      <c r="D873" s="306"/>
    </row>
    <row r="874" spans="1:4" x14ac:dyDescent="0.2">
      <c r="A874" s="335"/>
      <c r="B874" s="306"/>
      <c r="C874" s="306"/>
      <c r="D874" s="306"/>
    </row>
    <row r="875" spans="1:4" x14ac:dyDescent="0.2">
      <c r="A875" s="335"/>
      <c r="B875" s="306"/>
      <c r="C875" s="306"/>
      <c r="D875" s="306"/>
    </row>
    <row r="876" spans="1:4" x14ac:dyDescent="0.2">
      <c r="A876" s="335"/>
      <c r="B876" s="306"/>
      <c r="C876" s="306"/>
      <c r="D876" s="306"/>
    </row>
    <row r="877" spans="1:4" x14ac:dyDescent="0.2">
      <c r="A877" s="335"/>
      <c r="B877" s="306"/>
      <c r="C877" s="306"/>
      <c r="D877" s="306"/>
    </row>
    <row r="878" spans="1:4" x14ac:dyDescent="0.2">
      <c r="A878" s="335"/>
      <c r="B878" s="306"/>
      <c r="C878" s="306"/>
      <c r="D878" s="306"/>
    </row>
    <row r="879" spans="1:4" x14ac:dyDescent="0.2">
      <c r="A879" s="335"/>
      <c r="B879" s="306"/>
      <c r="C879" s="306"/>
      <c r="D879" s="306"/>
    </row>
    <row r="880" spans="1:4" x14ac:dyDescent="0.2">
      <c r="A880" s="335"/>
      <c r="B880" s="306"/>
      <c r="C880" s="306"/>
      <c r="D880" s="306"/>
    </row>
    <row r="881" spans="1:4" x14ac:dyDescent="0.2">
      <c r="A881" s="335"/>
      <c r="B881" s="306"/>
      <c r="C881" s="306"/>
      <c r="D881" s="306"/>
    </row>
    <row r="882" spans="1:4" x14ac:dyDescent="0.2">
      <c r="A882" s="335"/>
      <c r="B882" s="306"/>
      <c r="C882" s="306"/>
      <c r="D882" s="306"/>
    </row>
    <row r="883" spans="1:4" x14ac:dyDescent="0.2">
      <c r="A883" s="335"/>
      <c r="B883" s="306"/>
      <c r="C883" s="306"/>
      <c r="D883" s="306"/>
    </row>
    <row r="884" spans="1:4" x14ac:dyDescent="0.2">
      <c r="A884" s="335"/>
      <c r="B884" s="306"/>
      <c r="C884" s="306"/>
      <c r="D884" s="306"/>
    </row>
    <row r="885" spans="1:4" x14ac:dyDescent="0.2">
      <c r="A885" s="335"/>
      <c r="B885" s="306"/>
      <c r="C885" s="306"/>
      <c r="D885" s="306"/>
    </row>
    <row r="886" spans="1:4" x14ac:dyDescent="0.2">
      <c r="A886" s="335"/>
      <c r="B886" s="306"/>
      <c r="C886" s="306"/>
      <c r="D886" s="306"/>
    </row>
    <row r="887" spans="1:4" x14ac:dyDescent="0.2">
      <c r="A887" s="335"/>
      <c r="B887" s="306"/>
      <c r="C887" s="306"/>
      <c r="D887" s="306"/>
    </row>
    <row r="888" spans="1:4" x14ac:dyDescent="0.2">
      <c r="A888" s="335"/>
      <c r="B888" s="306"/>
      <c r="C888" s="306"/>
      <c r="D888" s="306"/>
    </row>
    <row r="889" spans="1:4" x14ac:dyDescent="0.2">
      <c r="A889" s="335"/>
      <c r="B889" s="306"/>
      <c r="C889" s="306"/>
      <c r="D889" s="306"/>
    </row>
    <row r="890" spans="1:4" x14ac:dyDescent="0.2">
      <c r="A890" s="335"/>
      <c r="B890" s="306"/>
      <c r="C890" s="306"/>
      <c r="D890" s="306"/>
    </row>
    <row r="891" spans="1:4" x14ac:dyDescent="0.2">
      <c r="A891" s="335"/>
      <c r="B891" s="306"/>
      <c r="C891" s="306"/>
      <c r="D891" s="306"/>
    </row>
    <row r="892" spans="1:4" x14ac:dyDescent="0.2">
      <c r="A892" s="335"/>
      <c r="B892" s="306"/>
      <c r="C892" s="306"/>
      <c r="D892" s="306"/>
    </row>
    <row r="893" spans="1:4" x14ac:dyDescent="0.2">
      <c r="A893" s="335"/>
      <c r="B893" s="306"/>
      <c r="C893" s="306"/>
      <c r="D893" s="306"/>
    </row>
    <row r="894" spans="1:4" x14ac:dyDescent="0.2">
      <c r="A894" s="335"/>
      <c r="B894" s="306"/>
      <c r="C894" s="306"/>
      <c r="D894" s="306"/>
    </row>
    <row r="895" spans="1:4" x14ac:dyDescent="0.2">
      <c r="A895" s="335"/>
      <c r="B895" s="306"/>
      <c r="C895" s="306"/>
      <c r="D895" s="306"/>
    </row>
    <row r="896" spans="1:4" x14ac:dyDescent="0.2">
      <c r="A896" s="335"/>
      <c r="B896" s="306"/>
      <c r="C896" s="306"/>
      <c r="D896" s="306"/>
    </row>
    <row r="897" spans="1:4" x14ac:dyDescent="0.2">
      <c r="A897" s="335"/>
      <c r="B897" s="306"/>
      <c r="C897" s="306"/>
      <c r="D897" s="306"/>
    </row>
    <row r="898" spans="1:4" x14ac:dyDescent="0.2">
      <c r="A898" s="335"/>
      <c r="B898" s="306"/>
      <c r="C898" s="306"/>
      <c r="D898" s="306"/>
    </row>
    <row r="899" spans="1:4" x14ac:dyDescent="0.2">
      <c r="A899" s="335"/>
      <c r="B899" s="306"/>
      <c r="C899" s="306"/>
      <c r="D899" s="306"/>
    </row>
    <row r="900" spans="1:4" x14ac:dyDescent="0.2">
      <c r="A900" s="335"/>
      <c r="B900" s="306"/>
      <c r="C900" s="306"/>
      <c r="D900" s="306"/>
    </row>
    <row r="901" spans="1:4" x14ac:dyDescent="0.2">
      <c r="A901" s="335"/>
      <c r="B901" s="306"/>
      <c r="C901" s="306"/>
      <c r="D901" s="306"/>
    </row>
    <row r="902" spans="1:4" x14ac:dyDescent="0.2">
      <c r="A902" s="335"/>
      <c r="B902" s="306"/>
      <c r="C902" s="306"/>
      <c r="D902" s="306"/>
    </row>
    <row r="903" spans="1:4" x14ac:dyDescent="0.2">
      <c r="A903" s="335"/>
      <c r="B903" s="306"/>
      <c r="C903" s="306"/>
      <c r="D903" s="306"/>
    </row>
    <row r="904" spans="1:4" x14ac:dyDescent="0.2">
      <c r="A904" s="335"/>
      <c r="B904" s="306"/>
      <c r="C904" s="306"/>
      <c r="D904" s="306"/>
    </row>
    <row r="905" spans="1:4" x14ac:dyDescent="0.2">
      <c r="A905" s="335"/>
      <c r="B905" s="306"/>
      <c r="C905" s="306"/>
      <c r="D905" s="306"/>
    </row>
    <row r="906" spans="1:4" x14ac:dyDescent="0.2">
      <c r="A906" s="335"/>
      <c r="B906" s="306"/>
      <c r="C906" s="306"/>
      <c r="D906" s="306"/>
    </row>
    <row r="907" spans="1:4" x14ac:dyDescent="0.2">
      <c r="A907" s="335"/>
      <c r="B907" s="306"/>
      <c r="C907" s="306"/>
      <c r="D907" s="306"/>
    </row>
    <row r="908" spans="1:4" x14ac:dyDescent="0.2">
      <c r="A908" s="335"/>
      <c r="B908" s="306"/>
      <c r="C908" s="306"/>
      <c r="D908" s="306"/>
    </row>
    <row r="909" spans="1:4" x14ac:dyDescent="0.2">
      <c r="A909" s="335"/>
      <c r="B909" s="306"/>
      <c r="C909" s="306"/>
      <c r="D909" s="306"/>
    </row>
    <row r="910" spans="1:4" x14ac:dyDescent="0.2">
      <c r="A910" s="335"/>
      <c r="B910" s="306"/>
      <c r="C910" s="306"/>
      <c r="D910" s="306"/>
    </row>
    <row r="911" spans="1:4" x14ac:dyDescent="0.2">
      <c r="A911" s="335"/>
      <c r="B911" s="306"/>
      <c r="C911" s="306"/>
      <c r="D911" s="306"/>
    </row>
    <row r="912" spans="1:4" x14ac:dyDescent="0.2">
      <c r="A912" s="335"/>
      <c r="B912" s="306"/>
      <c r="C912" s="306"/>
      <c r="D912" s="306"/>
    </row>
    <row r="913" spans="1:4" x14ac:dyDescent="0.2">
      <c r="A913" s="335"/>
      <c r="B913" s="306"/>
      <c r="C913" s="306"/>
      <c r="D913" s="306"/>
    </row>
    <row r="914" spans="1:4" x14ac:dyDescent="0.2">
      <c r="A914" s="335"/>
      <c r="B914" s="306"/>
      <c r="C914" s="306"/>
      <c r="D914" s="306"/>
    </row>
    <row r="915" spans="1:4" x14ac:dyDescent="0.2">
      <c r="A915" s="335"/>
      <c r="B915" s="306"/>
      <c r="C915" s="306"/>
      <c r="D915" s="306"/>
    </row>
    <row r="916" spans="1:4" x14ac:dyDescent="0.2">
      <c r="A916" s="335"/>
      <c r="B916" s="306"/>
      <c r="C916" s="306"/>
      <c r="D916" s="306"/>
    </row>
    <row r="917" spans="1:4" x14ac:dyDescent="0.2">
      <c r="A917" s="335"/>
      <c r="B917" s="306"/>
      <c r="C917" s="306"/>
      <c r="D917" s="306"/>
    </row>
    <row r="918" spans="1:4" x14ac:dyDescent="0.2">
      <c r="A918" s="335"/>
      <c r="B918" s="306"/>
      <c r="C918" s="306"/>
      <c r="D918" s="306"/>
    </row>
    <row r="919" spans="1:4" x14ac:dyDescent="0.2">
      <c r="A919" s="335"/>
      <c r="B919" s="306"/>
      <c r="C919" s="306"/>
      <c r="D919" s="306"/>
    </row>
    <row r="920" spans="1:4" x14ac:dyDescent="0.2">
      <c r="A920" s="335"/>
      <c r="B920" s="306"/>
      <c r="C920" s="306"/>
      <c r="D920" s="306"/>
    </row>
    <row r="921" spans="1:4" x14ac:dyDescent="0.2">
      <c r="A921" s="335"/>
      <c r="B921" s="306"/>
      <c r="C921" s="306"/>
      <c r="D921" s="306"/>
    </row>
    <row r="922" spans="1:4" x14ac:dyDescent="0.2">
      <c r="A922" s="335"/>
      <c r="B922" s="306"/>
      <c r="C922" s="306"/>
      <c r="D922" s="306"/>
    </row>
    <row r="923" spans="1:4" x14ac:dyDescent="0.2">
      <c r="A923" s="335"/>
      <c r="B923" s="306"/>
      <c r="C923" s="306"/>
      <c r="D923" s="306"/>
    </row>
    <row r="924" spans="1:4" x14ac:dyDescent="0.2">
      <c r="A924" s="335"/>
      <c r="B924" s="306"/>
      <c r="C924" s="306"/>
      <c r="D924" s="306"/>
    </row>
    <row r="925" spans="1:4" x14ac:dyDescent="0.2">
      <c r="A925" s="335"/>
      <c r="B925" s="306"/>
      <c r="C925" s="306"/>
      <c r="D925" s="306"/>
    </row>
    <row r="926" spans="1:4" x14ac:dyDescent="0.2">
      <c r="A926" s="335"/>
      <c r="B926" s="306"/>
      <c r="C926" s="306"/>
      <c r="D926" s="306"/>
    </row>
    <row r="927" spans="1:4" x14ac:dyDescent="0.2">
      <c r="A927" s="335"/>
      <c r="B927" s="306"/>
      <c r="C927" s="306"/>
      <c r="D927" s="306"/>
    </row>
    <row r="928" spans="1:4" x14ac:dyDescent="0.2">
      <c r="A928" s="335"/>
      <c r="B928" s="306"/>
      <c r="C928" s="306"/>
      <c r="D928" s="306"/>
    </row>
    <row r="929" spans="1:4" x14ac:dyDescent="0.2">
      <c r="A929" s="335"/>
      <c r="B929" s="306"/>
      <c r="C929" s="306"/>
      <c r="D929" s="306"/>
    </row>
    <row r="930" spans="1:4" x14ac:dyDescent="0.2">
      <c r="A930" s="335"/>
      <c r="B930" s="306"/>
      <c r="C930" s="306"/>
      <c r="D930" s="306"/>
    </row>
    <row r="931" spans="1:4" x14ac:dyDescent="0.2">
      <c r="A931" s="335"/>
      <c r="B931" s="306"/>
      <c r="C931" s="306"/>
      <c r="D931" s="306"/>
    </row>
    <row r="932" spans="1:4" x14ac:dyDescent="0.2">
      <c r="A932" s="335"/>
      <c r="B932" s="306"/>
      <c r="C932" s="306"/>
      <c r="D932" s="306"/>
    </row>
    <row r="933" spans="1:4" x14ac:dyDescent="0.2">
      <c r="A933" s="335"/>
      <c r="B933" s="306"/>
      <c r="C933" s="306"/>
      <c r="D933" s="306"/>
    </row>
    <row r="934" spans="1:4" x14ac:dyDescent="0.2">
      <c r="A934" s="335"/>
      <c r="B934" s="306"/>
      <c r="C934" s="306"/>
      <c r="D934" s="306"/>
    </row>
    <row r="935" spans="1:4" x14ac:dyDescent="0.2">
      <c r="A935" s="335"/>
      <c r="B935" s="306"/>
      <c r="C935" s="306"/>
      <c r="D935" s="306"/>
    </row>
    <row r="936" spans="1:4" x14ac:dyDescent="0.2">
      <c r="A936" s="335"/>
      <c r="B936" s="306"/>
      <c r="C936" s="306"/>
      <c r="D936" s="306"/>
    </row>
    <row r="937" spans="1:4" x14ac:dyDescent="0.2">
      <c r="A937" s="335"/>
      <c r="B937" s="306"/>
      <c r="C937" s="306"/>
      <c r="D937" s="306"/>
    </row>
    <row r="938" spans="1:4" x14ac:dyDescent="0.2">
      <c r="A938" s="335"/>
      <c r="B938" s="306"/>
      <c r="C938" s="306"/>
      <c r="D938" s="306"/>
    </row>
    <row r="939" spans="1:4" x14ac:dyDescent="0.2">
      <c r="A939" s="335"/>
      <c r="B939" s="306"/>
      <c r="C939" s="306"/>
      <c r="D939" s="306"/>
    </row>
    <row r="940" spans="1:4" x14ac:dyDescent="0.2">
      <c r="A940" s="335"/>
      <c r="B940" s="306"/>
      <c r="C940" s="306"/>
      <c r="D940" s="306"/>
    </row>
    <row r="941" spans="1:4" x14ac:dyDescent="0.2">
      <c r="A941" s="335"/>
      <c r="B941" s="306"/>
      <c r="C941" s="306"/>
      <c r="D941" s="306"/>
    </row>
    <row r="942" spans="1:4" x14ac:dyDescent="0.2">
      <c r="A942" s="335"/>
      <c r="B942" s="306"/>
      <c r="C942" s="306"/>
      <c r="D942" s="306"/>
    </row>
    <row r="943" spans="1:4" x14ac:dyDescent="0.2">
      <c r="A943" s="335"/>
      <c r="B943" s="306"/>
      <c r="C943" s="306"/>
      <c r="D943" s="306"/>
    </row>
    <row r="944" spans="1:4" x14ac:dyDescent="0.2">
      <c r="A944" s="335"/>
      <c r="B944" s="306"/>
      <c r="C944" s="306"/>
      <c r="D944" s="306"/>
    </row>
    <row r="945" spans="1:4" x14ac:dyDescent="0.2">
      <c r="A945" s="335"/>
      <c r="B945" s="306"/>
      <c r="C945" s="306"/>
      <c r="D945" s="306"/>
    </row>
    <row r="946" spans="1:4" x14ac:dyDescent="0.2">
      <c r="A946" s="335"/>
      <c r="B946" s="306"/>
      <c r="C946" s="306"/>
      <c r="D946" s="306"/>
    </row>
    <row r="947" spans="1:4" x14ac:dyDescent="0.2">
      <c r="A947" s="335"/>
      <c r="B947" s="306"/>
      <c r="C947" s="306"/>
      <c r="D947" s="306"/>
    </row>
    <row r="948" spans="1:4" x14ac:dyDescent="0.2">
      <c r="A948" s="335"/>
      <c r="B948" s="306"/>
      <c r="C948" s="306"/>
      <c r="D948" s="306"/>
    </row>
    <row r="949" spans="1:4" x14ac:dyDescent="0.2">
      <c r="A949" s="335"/>
      <c r="B949" s="306"/>
      <c r="C949" s="306"/>
      <c r="D949" s="306"/>
    </row>
    <row r="950" spans="1:4" x14ac:dyDescent="0.2">
      <c r="A950" s="335"/>
      <c r="B950" s="306"/>
      <c r="C950" s="306"/>
      <c r="D950" s="306"/>
    </row>
    <row r="951" spans="1:4" x14ac:dyDescent="0.2">
      <c r="A951" s="335"/>
      <c r="B951" s="306"/>
      <c r="C951" s="306"/>
      <c r="D951" s="306"/>
    </row>
    <row r="952" spans="1:4" x14ac:dyDescent="0.2">
      <c r="A952" s="335"/>
      <c r="B952" s="306"/>
      <c r="C952" s="306"/>
      <c r="D952" s="306"/>
    </row>
    <row r="953" spans="1:4" x14ac:dyDescent="0.2">
      <c r="A953" s="335"/>
      <c r="B953" s="306"/>
      <c r="C953" s="306"/>
      <c r="D953" s="306"/>
    </row>
    <row r="954" spans="1:4" x14ac:dyDescent="0.2">
      <c r="A954" s="335"/>
      <c r="B954" s="306"/>
      <c r="C954" s="306"/>
      <c r="D954" s="306"/>
    </row>
    <row r="955" spans="1:4" x14ac:dyDescent="0.2">
      <c r="A955" s="335"/>
      <c r="B955" s="306"/>
      <c r="C955" s="306"/>
      <c r="D955" s="306"/>
    </row>
    <row r="956" spans="1:4" x14ac:dyDescent="0.2">
      <c r="A956" s="335"/>
      <c r="B956" s="306"/>
      <c r="C956" s="306"/>
      <c r="D956" s="306"/>
    </row>
    <row r="957" spans="1:4" x14ac:dyDescent="0.2">
      <c r="A957" s="335"/>
      <c r="B957" s="306"/>
      <c r="C957" s="306"/>
      <c r="D957" s="306"/>
    </row>
    <row r="958" spans="1:4" x14ac:dyDescent="0.2">
      <c r="A958" s="335"/>
      <c r="B958" s="306"/>
      <c r="C958" s="306"/>
      <c r="D958" s="306"/>
    </row>
    <row r="959" spans="1:4" x14ac:dyDescent="0.2">
      <c r="A959" s="335"/>
      <c r="B959" s="306"/>
      <c r="C959" s="306"/>
      <c r="D959" s="306"/>
    </row>
    <row r="960" spans="1:4" x14ac:dyDescent="0.2">
      <c r="A960" s="335"/>
      <c r="B960" s="306"/>
      <c r="C960" s="306"/>
      <c r="D960" s="306"/>
    </row>
    <row r="961" spans="1:4" x14ac:dyDescent="0.2">
      <c r="A961" s="335"/>
      <c r="B961" s="306"/>
      <c r="C961" s="306"/>
      <c r="D961" s="306"/>
    </row>
    <row r="962" spans="1:4" x14ac:dyDescent="0.2">
      <c r="A962" s="335"/>
      <c r="B962" s="306"/>
      <c r="C962" s="306"/>
      <c r="D962" s="306"/>
    </row>
    <row r="963" spans="1:4" x14ac:dyDescent="0.2">
      <c r="A963" s="335"/>
      <c r="B963" s="306"/>
      <c r="C963" s="306"/>
      <c r="D963" s="306"/>
    </row>
    <row r="964" spans="1:4" x14ac:dyDescent="0.2">
      <c r="A964" s="335"/>
      <c r="B964" s="306"/>
      <c r="C964" s="306"/>
      <c r="D964" s="306"/>
    </row>
    <row r="965" spans="1:4" x14ac:dyDescent="0.2">
      <c r="A965" s="335"/>
      <c r="B965" s="306"/>
      <c r="C965" s="306"/>
      <c r="D965" s="306"/>
    </row>
    <row r="966" spans="1:4" x14ac:dyDescent="0.2">
      <c r="A966" s="335"/>
      <c r="B966" s="306"/>
      <c r="C966" s="306"/>
      <c r="D966" s="306"/>
    </row>
    <row r="967" spans="1:4" x14ac:dyDescent="0.2">
      <c r="A967" s="335"/>
      <c r="B967" s="306"/>
      <c r="C967" s="306"/>
      <c r="D967" s="306"/>
    </row>
    <row r="968" spans="1:4" x14ac:dyDescent="0.2">
      <c r="A968" s="335"/>
      <c r="B968" s="306"/>
      <c r="C968" s="306"/>
      <c r="D968" s="306"/>
    </row>
    <row r="969" spans="1:4" x14ac:dyDescent="0.2">
      <c r="A969" s="335"/>
      <c r="B969" s="306"/>
      <c r="C969" s="306"/>
      <c r="D969" s="306"/>
    </row>
    <row r="970" spans="1:4" x14ac:dyDescent="0.2">
      <c r="A970" s="335"/>
      <c r="B970" s="306"/>
      <c r="C970" s="306"/>
      <c r="D970" s="306"/>
    </row>
    <row r="971" spans="1:4" x14ac:dyDescent="0.2">
      <c r="A971" s="335"/>
      <c r="B971" s="306"/>
      <c r="C971" s="306"/>
      <c r="D971" s="306"/>
    </row>
    <row r="972" spans="1:4" x14ac:dyDescent="0.2">
      <c r="A972" s="335"/>
      <c r="B972" s="306"/>
      <c r="C972" s="306"/>
      <c r="D972" s="306"/>
    </row>
    <row r="973" spans="1:4" x14ac:dyDescent="0.2">
      <c r="A973" s="335"/>
      <c r="B973" s="306"/>
      <c r="C973" s="306"/>
      <c r="D973" s="306"/>
    </row>
    <row r="974" spans="1:4" x14ac:dyDescent="0.2">
      <c r="A974" s="335"/>
      <c r="B974" s="306"/>
      <c r="C974" s="306"/>
      <c r="D974" s="306"/>
    </row>
    <row r="975" spans="1:4" x14ac:dyDescent="0.2">
      <c r="A975" s="335"/>
      <c r="B975" s="306"/>
      <c r="C975" s="306"/>
      <c r="D975" s="306"/>
    </row>
    <row r="976" spans="1:4" x14ac:dyDescent="0.2">
      <c r="A976" s="335"/>
      <c r="B976" s="306"/>
      <c r="C976" s="306"/>
      <c r="D976" s="306"/>
    </row>
    <row r="977" spans="1:4" x14ac:dyDescent="0.2">
      <c r="A977" s="335"/>
      <c r="B977" s="306"/>
      <c r="C977" s="306"/>
      <c r="D977" s="306"/>
    </row>
    <row r="978" spans="1:4" x14ac:dyDescent="0.2">
      <c r="A978" s="335"/>
      <c r="B978" s="306"/>
      <c r="C978" s="306"/>
      <c r="D978" s="306"/>
    </row>
    <row r="979" spans="1:4" x14ac:dyDescent="0.2">
      <c r="A979" s="335"/>
      <c r="B979" s="306"/>
      <c r="C979" s="306"/>
      <c r="D979" s="306"/>
    </row>
    <row r="980" spans="1:4" x14ac:dyDescent="0.2">
      <c r="A980" s="335"/>
      <c r="B980" s="306"/>
      <c r="C980" s="306"/>
      <c r="D980" s="306"/>
    </row>
    <row r="981" spans="1:4" x14ac:dyDescent="0.2">
      <c r="A981" s="335"/>
      <c r="B981" s="306"/>
      <c r="C981" s="306"/>
      <c r="D981" s="306"/>
    </row>
    <row r="982" spans="1:4" x14ac:dyDescent="0.2">
      <c r="A982" s="335"/>
      <c r="B982" s="306"/>
      <c r="C982" s="306"/>
      <c r="D982" s="306"/>
    </row>
    <row r="983" spans="1:4" x14ac:dyDescent="0.2">
      <c r="A983" s="335"/>
      <c r="B983" s="306"/>
      <c r="C983" s="306"/>
      <c r="D983" s="306"/>
    </row>
    <row r="984" spans="1:4" x14ac:dyDescent="0.2">
      <c r="A984" s="335"/>
      <c r="B984" s="306"/>
      <c r="C984" s="306"/>
      <c r="D984" s="306"/>
    </row>
    <row r="985" spans="1:4" x14ac:dyDescent="0.2">
      <c r="A985" s="335"/>
      <c r="B985" s="306"/>
      <c r="C985" s="306"/>
      <c r="D985" s="306"/>
    </row>
    <row r="986" spans="1:4" x14ac:dyDescent="0.2">
      <c r="A986" s="335"/>
      <c r="B986" s="306"/>
      <c r="C986" s="306"/>
      <c r="D986" s="306"/>
    </row>
    <row r="987" spans="1:4" x14ac:dyDescent="0.2">
      <c r="A987" s="335"/>
      <c r="B987" s="306"/>
      <c r="C987" s="306"/>
      <c r="D987" s="306"/>
    </row>
    <row r="988" spans="1:4" x14ac:dyDescent="0.2">
      <c r="A988" s="335"/>
      <c r="B988" s="306"/>
      <c r="C988" s="306"/>
      <c r="D988" s="306"/>
    </row>
    <row r="989" spans="1:4" x14ac:dyDescent="0.2">
      <c r="A989" s="335"/>
      <c r="B989" s="306"/>
      <c r="C989" s="306"/>
      <c r="D989" s="306"/>
    </row>
    <row r="990" spans="1:4" x14ac:dyDescent="0.2">
      <c r="A990" s="335"/>
      <c r="B990" s="306"/>
      <c r="C990" s="306"/>
      <c r="D990" s="306"/>
    </row>
    <row r="991" spans="1:4" x14ac:dyDescent="0.2">
      <c r="A991" s="335"/>
      <c r="B991" s="306"/>
      <c r="C991" s="306"/>
      <c r="D991" s="306"/>
    </row>
    <row r="992" spans="1:4" x14ac:dyDescent="0.2">
      <c r="A992" s="335"/>
      <c r="B992" s="306"/>
      <c r="C992" s="306"/>
      <c r="D992" s="306"/>
    </row>
    <row r="993" spans="1:4" x14ac:dyDescent="0.2">
      <c r="A993" s="335"/>
      <c r="B993" s="306"/>
      <c r="C993" s="306"/>
      <c r="D993" s="306"/>
    </row>
    <row r="994" spans="1:4" x14ac:dyDescent="0.2">
      <c r="A994" s="335"/>
      <c r="B994" s="306"/>
      <c r="C994" s="306"/>
      <c r="D994" s="306"/>
    </row>
    <row r="995" spans="1:4" x14ac:dyDescent="0.2">
      <c r="A995" s="335"/>
      <c r="B995" s="306"/>
      <c r="C995" s="306"/>
      <c r="D995" s="306"/>
    </row>
    <row r="996" spans="1:4" x14ac:dyDescent="0.2">
      <c r="A996" s="335"/>
      <c r="B996" s="306"/>
      <c r="C996" s="306"/>
      <c r="D996" s="306"/>
    </row>
    <row r="997" spans="1:4" x14ac:dyDescent="0.2">
      <c r="A997" s="335"/>
      <c r="B997" s="306"/>
      <c r="C997" s="306"/>
      <c r="D997" s="306"/>
    </row>
    <row r="998" spans="1:4" x14ac:dyDescent="0.2">
      <c r="A998" s="335"/>
      <c r="B998" s="306"/>
      <c r="C998" s="306"/>
      <c r="D998" s="306"/>
    </row>
    <row r="999" spans="1:4" x14ac:dyDescent="0.2">
      <c r="A999" s="335"/>
      <c r="B999" s="306"/>
      <c r="C999" s="306"/>
      <c r="D999" s="306"/>
    </row>
    <row r="1000" spans="1:4" x14ac:dyDescent="0.2">
      <c r="A1000" s="335"/>
      <c r="B1000" s="306"/>
      <c r="C1000" s="306"/>
      <c r="D1000" s="306"/>
    </row>
    <row r="1001" spans="1:4" x14ac:dyDescent="0.2">
      <c r="A1001" s="335"/>
      <c r="B1001" s="306"/>
      <c r="C1001" s="306"/>
      <c r="D1001" s="306"/>
    </row>
    <row r="1002" spans="1:4" x14ac:dyDescent="0.2">
      <c r="A1002" s="335"/>
      <c r="B1002" s="306"/>
      <c r="C1002" s="306"/>
      <c r="D1002" s="306"/>
    </row>
    <row r="1003" spans="1:4" x14ac:dyDescent="0.2">
      <c r="A1003" s="335"/>
      <c r="B1003" s="306"/>
      <c r="C1003" s="306"/>
      <c r="D1003" s="306"/>
    </row>
    <row r="1004" spans="1:4" x14ac:dyDescent="0.2">
      <c r="A1004" s="335"/>
      <c r="B1004" s="306"/>
      <c r="C1004" s="306"/>
      <c r="D1004" s="306"/>
    </row>
    <row r="1005" spans="1:4" x14ac:dyDescent="0.2">
      <c r="A1005" s="335"/>
      <c r="B1005" s="306"/>
      <c r="C1005" s="306"/>
      <c r="D1005" s="306"/>
    </row>
    <row r="1006" spans="1:4" x14ac:dyDescent="0.2">
      <c r="A1006" s="335"/>
      <c r="B1006" s="306"/>
      <c r="C1006" s="306"/>
      <c r="D1006" s="306"/>
    </row>
    <row r="1007" spans="1:4" x14ac:dyDescent="0.2">
      <c r="A1007" s="335"/>
      <c r="B1007" s="306"/>
      <c r="C1007" s="306"/>
      <c r="D1007" s="306"/>
    </row>
    <row r="1008" spans="1:4" x14ac:dyDescent="0.2">
      <c r="A1008" s="335"/>
      <c r="B1008" s="306"/>
      <c r="C1008" s="306"/>
      <c r="D1008" s="306"/>
    </row>
    <row r="1009" spans="1:4" x14ac:dyDescent="0.2">
      <c r="A1009" s="335"/>
      <c r="B1009" s="306"/>
      <c r="C1009" s="306"/>
      <c r="D1009" s="306"/>
    </row>
    <row r="1010" spans="1:4" x14ac:dyDescent="0.2">
      <c r="A1010" s="335"/>
      <c r="B1010" s="306"/>
      <c r="C1010" s="306"/>
      <c r="D1010" s="306"/>
    </row>
    <row r="1011" spans="1:4" x14ac:dyDescent="0.2">
      <c r="A1011" s="335"/>
      <c r="B1011" s="306"/>
      <c r="C1011" s="306"/>
      <c r="D1011" s="306"/>
    </row>
    <row r="1012" spans="1:4" x14ac:dyDescent="0.2">
      <c r="A1012" s="335"/>
      <c r="B1012" s="306"/>
      <c r="C1012" s="306"/>
      <c r="D1012" s="306"/>
    </row>
    <row r="1013" spans="1:4" x14ac:dyDescent="0.2">
      <c r="A1013" s="335"/>
      <c r="B1013" s="306"/>
      <c r="C1013" s="306"/>
      <c r="D1013" s="306"/>
    </row>
    <row r="1014" spans="1:4" x14ac:dyDescent="0.2">
      <c r="A1014" s="335"/>
      <c r="B1014" s="306"/>
      <c r="C1014" s="306"/>
      <c r="D1014" s="306"/>
    </row>
    <row r="1015" spans="1:4" x14ac:dyDescent="0.2">
      <c r="A1015" s="335"/>
      <c r="B1015" s="306"/>
      <c r="C1015" s="306"/>
      <c r="D1015" s="306"/>
    </row>
    <row r="1016" spans="1:4" x14ac:dyDescent="0.2">
      <c r="A1016" s="335"/>
      <c r="B1016" s="306"/>
      <c r="C1016" s="306"/>
      <c r="D1016" s="306"/>
    </row>
    <row r="1017" spans="1:4" x14ac:dyDescent="0.2">
      <c r="A1017" s="335"/>
      <c r="B1017" s="306"/>
      <c r="C1017" s="306"/>
      <c r="D1017" s="306"/>
    </row>
    <row r="1018" spans="1:4" x14ac:dyDescent="0.2">
      <c r="A1018" s="335"/>
      <c r="B1018" s="306"/>
      <c r="C1018" s="306"/>
      <c r="D1018" s="306"/>
    </row>
    <row r="1019" spans="1:4" x14ac:dyDescent="0.2">
      <c r="A1019" s="335"/>
      <c r="B1019" s="306"/>
      <c r="C1019" s="306"/>
      <c r="D1019" s="306"/>
    </row>
    <row r="1020" spans="1:4" x14ac:dyDescent="0.2">
      <c r="A1020" s="335"/>
      <c r="B1020" s="306"/>
      <c r="C1020" s="306"/>
      <c r="D1020" s="306"/>
    </row>
    <row r="1021" spans="1:4" x14ac:dyDescent="0.2">
      <c r="A1021" s="335"/>
      <c r="B1021" s="306"/>
      <c r="C1021" s="306"/>
      <c r="D1021" s="306"/>
    </row>
    <row r="1022" spans="1:4" x14ac:dyDescent="0.2">
      <c r="A1022" s="335"/>
      <c r="B1022" s="306"/>
      <c r="C1022" s="306"/>
      <c r="D1022" s="306"/>
    </row>
    <row r="1023" spans="1:4" x14ac:dyDescent="0.2">
      <c r="A1023" s="335"/>
      <c r="B1023" s="306"/>
      <c r="C1023" s="306"/>
      <c r="D1023" s="306"/>
    </row>
    <row r="1024" spans="1:4" x14ac:dyDescent="0.2">
      <c r="A1024" s="335"/>
      <c r="B1024" s="306"/>
      <c r="C1024" s="306"/>
      <c r="D1024" s="306"/>
    </row>
    <row r="1025" spans="1:4" x14ac:dyDescent="0.2">
      <c r="A1025" s="335"/>
      <c r="B1025" s="306"/>
      <c r="C1025" s="306"/>
      <c r="D1025" s="306"/>
    </row>
    <row r="1026" spans="1:4" x14ac:dyDescent="0.2">
      <c r="A1026" s="335"/>
      <c r="B1026" s="306"/>
      <c r="C1026" s="306"/>
      <c r="D1026" s="306"/>
    </row>
    <row r="1027" spans="1:4" x14ac:dyDescent="0.2">
      <c r="A1027" s="335"/>
      <c r="B1027" s="306"/>
      <c r="C1027" s="306"/>
      <c r="D1027" s="306"/>
    </row>
    <row r="1028" spans="1:4" x14ac:dyDescent="0.2">
      <c r="A1028" s="335"/>
      <c r="B1028" s="306"/>
      <c r="C1028" s="306"/>
      <c r="D1028" s="306"/>
    </row>
    <row r="1029" spans="1:4" x14ac:dyDescent="0.2">
      <c r="A1029" s="335"/>
      <c r="B1029" s="306"/>
      <c r="C1029" s="306"/>
      <c r="D1029" s="306"/>
    </row>
    <row r="1030" spans="1:4" x14ac:dyDescent="0.2">
      <c r="A1030" s="335"/>
      <c r="B1030" s="306"/>
      <c r="C1030" s="306"/>
      <c r="D1030" s="306"/>
    </row>
    <row r="1031" spans="1:4" x14ac:dyDescent="0.2">
      <c r="A1031" s="335"/>
      <c r="B1031" s="306"/>
      <c r="C1031" s="306"/>
      <c r="D1031" s="306"/>
    </row>
    <row r="1032" spans="1:4" x14ac:dyDescent="0.2">
      <c r="A1032" s="335"/>
      <c r="B1032" s="306"/>
      <c r="C1032" s="306"/>
      <c r="D1032" s="306"/>
    </row>
    <row r="1033" spans="1:4" x14ac:dyDescent="0.2">
      <c r="A1033" s="335"/>
      <c r="B1033" s="306"/>
      <c r="C1033" s="306"/>
      <c r="D1033" s="306"/>
    </row>
    <row r="1034" spans="1:4" x14ac:dyDescent="0.2">
      <c r="A1034" s="335"/>
      <c r="B1034" s="306"/>
      <c r="C1034" s="306"/>
      <c r="D1034" s="306"/>
    </row>
    <row r="1035" spans="1:4" x14ac:dyDescent="0.2">
      <c r="A1035" s="335"/>
      <c r="B1035" s="306"/>
      <c r="C1035" s="306"/>
      <c r="D1035" s="306"/>
    </row>
    <row r="1036" spans="1:4" x14ac:dyDescent="0.2">
      <c r="A1036" s="335"/>
      <c r="B1036" s="306"/>
      <c r="C1036" s="306"/>
      <c r="D1036" s="306"/>
    </row>
    <row r="1037" spans="1:4" x14ac:dyDescent="0.2">
      <c r="A1037" s="335"/>
      <c r="B1037" s="306"/>
      <c r="C1037" s="306"/>
      <c r="D1037" s="306"/>
    </row>
    <row r="1038" spans="1:4" x14ac:dyDescent="0.2">
      <c r="A1038" s="335"/>
      <c r="B1038" s="306"/>
      <c r="C1038" s="306"/>
      <c r="D1038" s="306"/>
    </row>
    <row r="1039" spans="1:4" x14ac:dyDescent="0.2">
      <c r="A1039" s="335"/>
      <c r="B1039" s="306"/>
      <c r="C1039" s="306"/>
      <c r="D1039" s="306"/>
    </row>
    <row r="1040" spans="1:4" x14ac:dyDescent="0.2">
      <c r="A1040" s="335"/>
      <c r="B1040" s="306"/>
      <c r="C1040" s="306"/>
      <c r="D1040" s="306"/>
    </row>
    <row r="1041" spans="1:4" x14ac:dyDescent="0.2">
      <c r="A1041" s="335"/>
      <c r="B1041" s="306"/>
      <c r="C1041" s="306"/>
      <c r="D1041" s="306"/>
    </row>
    <row r="1042" spans="1:4" x14ac:dyDescent="0.2">
      <c r="A1042" s="335"/>
      <c r="B1042" s="306"/>
      <c r="C1042" s="306"/>
      <c r="D1042" s="306"/>
    </row>
    <row r="1043" spans="1:4" x14ac:dyDescent="0.2">
      <c r="A1043" s="335"/>
      <c r="B1043" s="306"/>
      <c r="C1043" s="306"/>
      <c r="D1043" s="306"/>
    </row>
    <row r="1044" spans="1:4" x14ac:dyDescent="0.2">
      <c r="A1044" s="335"/>
      <c r="B1044" s="306"/>
      <c r="C1044" s="306"/>
      <c r="D1044" s="306"/>
    </row>
    <row r="1045" spans="1:4" x14ac:dyDescent="0.2">
      <c r="A1045" s="335"/>
      <c r="B1045" s="306"/>
      <c r="C1045" s="306"/>
      <c r="D1045" s="306"/>
    </row>
    <row r="1046" spans="1:4" x14ac:dyDescent="0.2">
      <c r="A1046" s="335"/>
      <c r="B1046" s="306"/>
      <c r="C1046" s="306"/>
      <c r="D1046" s="306"/>
    </row>
    <row r="1047" spans="1:4" x14ac:dyDescent="0.2">
      <c r="A1047" s="335"/>
      <c r="B1047" s="306"/>
      <c r="C1047" s="306"/>
      <c r="D1047" s="306"/>
    </row>
    <row r="1048" spans="1:4" x14ac:dyDescent="0.2">
      <c r="A1048" s="335"/>
      <c r="B1048" s="306"/>
      <c r="C1048" s="306"/>
      <c r="D1048" s="306"/>
    </row>
    <row r="1049" spans="1:4" x14ac:dyDescent="0.2">
      <c r="A1049" s="335"/>
      <c r="B1049" s="306"/>
      <c r="C1049" s="306"/>
      <c r="D1049" s="306"/>
    </row>
    <row r="1050" spans="1:4" x14ac:dyDescent="0.2">
      <c r="A1050" s="335"/>
      <c r="B1050" s="306"/>
      <c r="C1050" s="306"/>
      <c r="D1050" s="306"/>
    </row>
    <row r="1051" spans="1:4" x14ac:dyDescent="0.2">
      <c r="A1051" s="335"/>
      <c r="B1051" s="306"/>
      <c r="C1051" s="306"/>
      <c r="D1051" s="306"/>
    </row>
    <row r="1052" spans="1:4" x14ac:dyDescent="0.2">
      <c r="A1052" s="335"/>
      <c r="B1052" s="306"/>
      <c r="C1052" s="306"/>
      <c r="D1052" s="306"/>
    </row>
    <row r="1053" spans="1:4" x14ac:dyDescent="0.2">
      <c r="A1053" s="335"/>
      <c r="B1053" s="306"/>
      <c r="C1053" s="306"/>
      <c r="D1053" s="306"/>
    </row>
    <row r="1054" spans="1:4" x14ac:dyDescent="0.2">
      <c r="A1054" s="335"/>
      <c r="B1054" s="306"/>
      <c r="C1054" s="306"/>
      <c r="D1054" s="306"/>
    </row>
    <row r="1055" spans="1:4" x14ac:dyDescent="0.2">
      <c r="A1055" s="335"/>
      <c r="B1055" s="306"/>
      <c r="C1055" s="306"/>
      <c r="D1055" s="306"/>
    </row>
    <row r="1056" spans="1:4" x14ac:dyDescent="0.2">
      <c r="A1056" s="335"/>
      <c r="B1056" s="306"/>
      <c r="C1056" s="306"/>
      <c r="D1056" s="306"/>
    </row>
    <row r="1057" spans="1:4" x14ac:dyDescent="0.2">
      <c r="A1057" s="335"/>
      <c r="B1057" s="306"/>
      <c r="C1057" s="306"/>
      <c r="D1057" s="306"/>
    </row>
    <row r="1058" spans="1:4" x14ac:dyDescent="0.2">
      <c r="A1058" s="335"/>
      <c r="B1058" s="306"/>
      <c r="C1058" s="306"/>
      <c r="D1058" s="306"/>
    </row>
    <row r="1059" spans="1:4" x14ac:dyDescent="0.2">
      <c r="A1059" s="335"/>
      <c r="B1059" s="306"/>
      <c r="C1059" s="306"/>
      <c r="D1059" s="306"/>
    </row>
    <row r="1060" spans="1:4" x14ac:dyDescent="0.2">
      <c r="A1060" s="335"/>
      <c r="B1060" s="306"/>
      <c r="C1060" s="306"/>
      <c r="D1060" s="306"/>
    </row>
    <row r="1061" spans="1:4" x14ac:dyDescent="0.2">
      <c r="A1061" s="335"/>
      <c r="B1061" s="306"/>
      <c r="C1061" s="306"/>
      <c r="D1061" s="306"/>
    </row>
    <row r="1062" spans="1:4" x14ac:dyDescent="0.2">
      <c r="A1062" s="335"/>
      <c r="B1062" s="306"/>
      <c r="C1062" s="306"/>
      <c r="D1062" s="306"/>
    </row>
    <row r="1063" spans="1:4" x14ac:dyDescent="0.2">
      <c r="A1063" s="335"/>
      <c r="B1063" s="306"/>
      <c r="C1063" s="306"/>
      <c r="D1063" s="306"/>
    </row>
    <row r="1064" spans="1:4" x14ac:dyDescent="0.2">
      <c r="A1064" s="335"/>
      <c r="B1064" s="306"/>
      <c r="C1064" s="306"/>
      <c r="D1064" s="306"/>
    </row>
    <row r="1065" spans="1:4" x14ac:dyDescent="0.2">
      <c r="A1065" s="335"/>
      <c r="B1065" s="306"/>
      <c r="C1065" s="306"/>
      <c r="D1065" s="306"/>
    </row>
    <row r="1066" spans="1:4" x14ac:dyDescent="0.2">
      <c r="A1066" s="335"/>
      <c r="B1066" s="306"/>
      <c r="C1066" s="306"/>
      <c r="D1066" s="306"/>
    </row>
    <row r="1067" spans="1:4" x14ac:dyDescent="0.2">
      <c r="A1067" s="335"/>
      <c r="B1067" s="306"/>
      <c r="C1067" s="306"/>
      <c r="D1067" s="306"/>
    </row>
    <row r="1068" spans="1:4" x14ac:dyDescent="0.2">
      <c r="A1068" s="335"/>
      <c r="B1068" s="306"/>
      <c r="C1068" s="306"/>
      <c r="D1068" s="306"/>
    </row>
    <row r="1069" spans="1:4" x14ac:dyDescent="0.2">
      <c r="A1069" s="335"/>
      <c r="B1069" s="306"/>
      <c r="C1069" s="306"/>
      <c r="D1069" s="306"/>
    </row>
    <row r="1070" spans="1:4" x14ac:dyDescent="0.2">
      <c r="A1070" s="335"/>
      <c r="B1070" s="306"/>
      <c r="C1070" s="306"/>
      <c r="D1070" s="306"/>
    </row>
    <row r="1071" spans="1:4" x14ac:dyDescent="0.2">
      <c r="A1071" s="335"/>
      <c r="B1071" s="306"/>
      <c r="C1071" s="306"/>
      <c r="D1071" s="306"/>
    </row>
    <row r="1072" spans="1:4" x14ac:dyDescent="0.2">
      <c r="A1072" s="335"/>
      <c r="B1072" s="306"/>
      <c r="C1072" s="306"/>
      <c r="D1072" s="306"/>
    </row>
    <row r="1073" spans="1:4" x14ac:dyDescent="0.2">
      <c r="A1073" s="335"/>
      <c r="B1073" s="306"/>
      <c r="C1073" s="306"/>
      <c r="D1073" s="306"/>
    </row>
    <row r="1074" spans="1:4" x14ac:dyDescent="0.2">
      <c r="A1074" s="335"/>
      <c r="B1074" s="306"/>
      <c r="C1074" s="306"/>
      <c r="D1074" s="306"/>
    </row>
    <row r="1075" spans="1:4" x14ac:dyDescent="0.2">
      <c r="A1075" s="335"/>
      <c r="B1075" s="306"/>
      <c r="C1075" s="306"/>
      <c r="D1075" s="306"/>
    </row>
    <row r="1076" spans="1:4" x14ac:dyDescent="0.2">
      <c r="A1076" s="335"/>
      <c r="B1076" s="306"/>
      <c r="C1076" s="306"/>
      <c r="D1076" s="306"/>
    </row>
    <row r="1077" spans="1:4" x14ac:dyDescent="0.2">
      <c r="A1077" s="335"/>
      <c r="B1077" s="306"/>
      <c r="C1077" s="306"/>
      <c r="D1077" s="306"/>
    </row>
    <row r="1078" spans="1:4" x14ac:dyDescent="0.2">
      <c r="A1078" s="335"/>
      <c r="B1078" s="306"/>
      <c r="C1078" s="306"/>
      <c r="D1078" s="306"/>
    </row>
    <row r="1079" spans="1:4" x14ac:dyDescent="0.2">
      <c r="A1079" s="335"/>
      <c r="B1079" s="306"/>
      <c r="C1079" s="306"/>
      <c r="D1079" s="306"/>
    </row>
    <row r="1080" spans="1:4" x14ac:dyDescent="0.2">
      <c r="A1080" s="335"/>
      <c r="B1080" s="306"/>
      <c r="C1080" s="306"/>
      <c r="D1080" s="306"/>
    </row>
    <row r="1081" spans="1:4" x14ac:dyDescent="0.2">
      <c r="A1081" s="335"/>
      <c r="B1081" s="306"/>
      <c r="C1081" s="306"/>
      <c r="D1081" s="306"/>
    </row>
    <row r="1082" spans="1:4" x14ac:dyDescent="0.2">
      <c r="A1082" s="335"/>
      <c r="B1082" s="306"/>
      <c r="C1082" s="306"/>
      <c r="D1082" s="306"/>
    </row>
    <row r="1083" spans="1:4" x14ac:dyDescent="0.2">
      <c r="A1083" s="335"/>
      <c r="B1083" s="306"/>
      <c r="C1083" s="306"/>
      <c r="D1083" s="306"/>
    </row>
    <row r="1084" spans="1:4" x14ac:dyDescent="0.2">
      <c r="A1084" s="335"/>
      <c r="B1084" s="306"/>
      <c r="C1084" s="306"/>
      <c r="D1084" s="306"/>
    </row>
    <row r="1085" spans="1:4" x14ac:dyDescent="0.2">
      <c r="A1085" s="335"/>
      <c r="B1085" s="306"/>
      <c r="C1085" s="306"/>
      <c r="D1085" s="306"/>
    </row>
    <row r="1086" spans="1:4" x14ac:dyDescent="0.2">
      <c r="A1086" s="335"/>
      <c r="B1086" s="306"/>
      <c r="C1086" s="306"/>
      <c r="D1086" s="306"/>
    </row>
    <row r="1087" spans="1:4" x14ac:dyDescent="0.2">
      <c r="A1087" s="335"/>
      <c r="B1087" s="306"/>
      <c r="C1087" s="306"/>
      <c r="D1087" s="306"/>
    </row>
    <row r="1088" spans="1:4" x14ac:dyDescent="0.2">
      <c r="A1088" s="335"/>
      <c r="B1088" s="306"/>
      <c r="C1088" s="306"/>
      <c r="D1088" s="306"/>
    </row>
    <row r="1089" spans="1:4" x14ac:dyDescent="0.2">
      <c r="A1089" s="335"/>
      <c r="B1089" s="306"/>
      <c r="C1089" s="306"/>
      <c r="D1089" s="306"/>
    </row>
    <row r="1090" spans="1:4" x14ac:dyDescent="0.2">
      <c r="A1090" s="335"/>
      <c r="B1090" s="306"/>
      <c r="C1090" s="306"/>
      <c r="D1090" s="306"/>
    </row>
    <row r="1091" spans="1:4" x14ac:dyDescent="0.2">
      <c r="A1091" s="335"/>
      <c r="B1091" s="306"/>
      <c r="C1091" s="306"/>
      <c r="D1091" s="306"/>
    </row>
    <row r="1092" spans="1:4" x14ac:dyDescent="0.2">
      <c r="A1092" s="335"/>
      <c r="B1092" s="306"/>
      <c r="C1092" s="306"/>
      <c r="D1092" s="306"/>
    </row>
    <row r="1093" spans="1:4" x14ac:dyDescent="0.2">
      <c r="A1093" s="335"/>
      <c r="B1093" s="306"/>
      <c r="C1093" s="306"/>
      <c r="D1093" s="306"/>
    </row>
    <row r="1094" spans="1:4" x14ac:dyDescent="0.2">
      <c r="A1094" s="335"/>
      <c r="B1094" s="306"/>
      <c r="C1094" s="306"/>
      <c r="D1094" s="306"/>
    </row>
    <row r="1095" spans="1:4" x14ac:dyDescent="0.2">
      <c r="A1095" s="335"/>
      <c r="B1095" s="306"/>
      <c r="C1095" s="306"/>
      <c r="D1095" s="306"/>
    </row>
    <row r="1096" spans="1:4" x14ac:dyDescent="0.2">
      <c r="A1096" s="335"/>
      <c r="B1096" s="306"/>
      <c r="C1096" s="306"/>
      <c r="D1096" s="306"/>
    </row>
    <row r="1097" spans="1:4" x14ac:dyDescent="0.2">
      <c r="A1097" s="335"/>
      <c r="B1097" s="306"/>
      <c r="C1097" s="306"/>
      <c r="D1097" s="306"/>
    </row>
    <row r="1098" spans="1:4" x14ac:dyDescent="0.2">
      <c r="A1098" s="335"/>
      <c r="B1098" s="306"/>
      <c r="C1098" s="306"/>
      <c r="D1098" s="306"/>
    </row>
    <row r="1099" spans="1:4" x14ac:dyDescent="0.2">
      <c r="A1099" s="335"/>
      <c r="B1099" s="306"/>
      <c r="C1099" s="306"/>
      <c r="D1099" s="306"/>
    </row>
    <row r="1100" spans="1:4" x14ac:dyDescent="0.2">
      <c r="A1100" s="335"/>
      <c r="B1100" s="306"/>
      <c r="C1100" s="306"/>
      <c r="D1100" s="306"/>
    </row>
    <row r="1101" spans="1:4" x14ac:dyDescent="0.2">
      <c r="A1101" s="335"/>
      <c r="B1101" s="306"/>
      <c r="C1101" s="306"/>
      <c r="D1101" s="306"/>
    </row>
    <row r="1102" spans="1:4" x14ac:dyDescent="0.2">
      <c r="A1102" s="335"/>
      <c r="B1102" s="306"/>
      <c r="C1102" s="306"/>
      <c r="D1102" s="306"/>
    </row>
    <row r="1103" spans="1:4" x14ac:dyDescent="0.2">
      <c r="A1103" s="335"/>
      <c r="B1103" s="306"/>
      <c r="C1103" s="306"/>
      <c r="D1103" s="306"/>
    </row>
    <row r="1104" spans="1:4" x14ac:dyDescent="0.2">
      <c r="A1104" s="335"/>
      <c r="B1104" s="306"/>
      <c r="C1104" s="306"/>
      <c r="D1104" s="306"/>
    </row>
    <row r="1105" spans="1:4" x14ac:dyDescent="0.2">
      <c r="A1105" s="335"/>
      <c r="B1105" s="306"/>
      <c r="C1105" s="306"/>
      <c r="D1105" s="306"/>
    </row>
    <row r="1106" spans="1:4" x14ac:dyDescent="0.2">
      <c r="A1106" s="335"/>
      <c r="B1106" s="306"/>
      <c r="C1106" s="306"/>
      <c r="D1106" s="306"/>
    </row>
    <row r="1107" spans="1:4" x14ac:dyDescent="0.2">
      <c r="A1107" s="335"/>
      <c r="B1107" s="306"/>
      <c r="C1107" s="306"/>
      <c r="D1107" s="306"/>
    </row>
    <row r="1108" spans="1:4" x14ac:dyDescent="0.2">
      <c r="A1108" s="335"/>
      <c r="B1108" s="306"/>
      <c r="C1108" s="306"/>
      <c r="D1108" s="306"/>
    </row>
    <row r="1109" spans="1:4" x14ac:dyDescent="0.2">
      <c r="A1109" s="335"/>
      <c r="B1109" s="306"/>
      <c r="C1109" s="306"/>
      <c r="D1109" s="306"/>
    </row>
    <row r="1110" spans="1:4" x14ac:dyDescent="0.2">
      <c r="A1110" s="335"/>
      <c r="B1110" s="306"/>
      <c r="C1110" s="306"/>
      <c r="D1110" s="306"/>
    </row>
    <row r="1111" spans="1:4" x14ac:dyDescent="0.2">
      <c r="A1111" s="335"/>
      <c r="B1111" s="306"/>
      <c r="C1111" s="306"/>
      <c r="D1111" s="306"/>
    </row>
    <row r="1112" spans="1:4" x14ac:dyDescent="0.2">
      <c r="A1112" s="335"/>
      <c r="B1112" s="306"/>
      <c r="C1112" s="306"/>
      <c r="D1112" s="306"/>
    </row>
    <row r="1113" spans="1:4" x14ac:dyDescent="0.2">
      <c r="A1113" s="335"/>
      <c r="B1113" s="306"/>
      <c r="C1113" s="306"/>
      <c r="D1113" s="306"/>
    </row>
    <row r="1114" spans="1:4" x14ac:dyDescent="0.2">
      <c r="A1114" s="335"/>
      <c r="B1114" s="306"/>
      <c r="C1114" s="306"/>
      <c r="D1114" s="306"/>
    </row>
    <row r="1115" spans="1:4" x14ac:dyDescent="0.2">
      <c r="A1115" s="335"/>
      <c r="B1115" s="306"/>
      <c r="C1115" s="306"/>
      <c r="D1115" s="306"/>
    </row>
    <row r="1116" spans="1:4" x14ac:dyDescent="0.2">
      <c r="A1116" s="335"/>
      <c r="B1116" s="306"/>
      <c r="C1116" s="306"/>
      <c r="D1116" s="306"/>
    </row>
    <row r="1117" spans="1:4" x14ac:dyDescent="0.2">
      <c r="A1117" s="335"/>
      <c r="B1117" s="306"/>
      <c r="C1117" s="306"/>
      <c r="D1117" s="306"/>
    </row>
    <row r="1118" spans="1:4" x14ac:dyDescent="0.2">
      <c r="A1118" s="335"/>
      <c r="B1118" s="306"/>
      <c r="C1118" s="306"/>
      <c r="D1118" s="306"/>
    </row>
    <row r="1119" spans="1:4" x14ac:dyDescent="0.2">
      <c r="A1119" s="335"/>
      <c r="B1119" s="306"/>
      <c r="C1119" s="306"/>
      <c r="D1119" s="306"/>
    </row>
    <row r="1120" spans="1:4" x14ac:dyDescent="0.2">
      <c r="A1120" s="335"/>
      <c r="B1120" s="306"/>
      <c r="C1120" s="306"/>
      <c r="D1120" s="306"/>
    </row>
    <row r="1121" spans="1:4" x14ac:dyDescent="0.2">
      <c r="A1121" s="335"/>
      <c r="B1121" s="306"/>
      <c r="C1121" s="306"/>
      <c r="D1121" s="306"/>
    </row>
    <row r="1122" spans="1:4" x14ac:dyDescent="0.2">
      <c r="A1122" s="335"/>
      <c r="B1122" s="306"/>
      <c r="C1122" s="306"/>
      <c r="D1122" s="306"/>
    </row>
    <row r="1123" spans="1:4" x14ac:dyDescent="0.2">
      <c r="A1123" s="335"/>
      <c r="B1123" s="306"/>
      <c r="C1123" s="306"/>
      <c r="D1123" s="306"/>
    </row>
    <row r="1124" spans="1:4" x14ac:dyDescent="0.2">
      <c r="A1124" s="335"/>
      <c r="B1124" s="306"/>
      <c r="C1124" s="306"/>
      <c r="D1124" s="306"/>
    </row>
    <row r="1125" spans="1:4" x14ac:dyDescent="0.2">
      <c r="A1125" s="335"/>
      <c r="B1125" s="306"/>
      <c r="C1125" s="306"/>
      <c r="D1125" s="306"/>
    </row>
    <row r="1126" spans="1:4" x14ac:dyDescent="0.2">
      <c r="A1126" s="335"/>
      <c r="B1126" s="306"/>
      <c r="C1126" s="306"/>
      <c r="D1126" s="306"/>
    </row>
    <row r="1127" spans="1:4" x14ac:dyDescent="0.2">
      <c r="A1127" s="335"/>
      <c r="B1127" s="306"/>
      <c r="C1127" s="306"/>
      <c r="D1127" s="306"/>
    </row>
    <row r="1128" spans="1:4" x14ac:dyDescent="0.2">
      <c r="A1128" s="335"/>
      <c r="B1128" s="306"/>
      <c r="C1128" s="306"/>
      <c r="D1128" s="306"/>
    </row>
    <row r="1129" spans="1:4" x14ac:dyDescent="0.2">
      <c r="A1129" s="335"/>
      <c r="B1129" s="306"/>
      <c r="C1129" s="306"/>
      <c r="D1129" s="306"/>
    </row>
    <row r="1130" spans="1:4" x14ac:dyDescent="0.2">
      <c r="A1130" s="335"/>
      <c r="B1130" s="306"/>
      <c r="C1130" s="306"/>
      <c r="D1130" s="306"/>
    </row>
    <row r="1131" spans="1:4" x14ac:dyDescent="0.2">
      <c r="A1131" s="335"/>
      <c r="B1131" s="306"/>
      <c r="C1131" s="306"/>
      <c r="D1131" s="306"/>
    </row>
    <row r="1132" spans="1:4" x14ac:dyDescent="0.2">
      <c r="A1132" s="335"/>
      <c r="B1132" s="306"/>
      <c r="C1132" s="306"/>
      <c r="D1132" s="306"/>
    </row>
    <row r="1133" spans="1:4" x14ac:dyDescent="0.2">
      <c r="A1133" s="335"/>
      <c r="B1133" s="306"/>
      <c r="C1133" s="306"/>
      <c r="D1133" s="306"/>
    </row>
    <row r="1134" spans="1:4" x14ac:dyDescent="0.2">
      <c r="A1134" s="335"/>
      <c r="B1134" s="306"/>
      <c r="C1134" s="306"/>
      <c r="D1134" s="306"/>
    </row>
    <row r="1135" spans="1:4" x14ac:dyDescent="0.2">
      <c r="A1135" s="335"/>
      <c r="B1135" s="306"/>
      <c r="C1135" s="306"/>
      <c r="D1135" s="306"/>
    </row>
    <row r="1136" spans="1:4" x14ac:dyDescent="0.2">
      <c r="A1136" s="335"/>
      <c r="B1136" s="306"/>
      <c r="C1136" s="306"/>
      <c r="D1136" s="306"/>
    </row>
    <row r="1137" spans="1:4" x14ac:dyDescent="0.2">
      <c r="A1137" s="335"/>
      <c r="B1137" s="306"/>
      <c r="C1137" s="306"/>
      <c r="D1137" s="306"/>
    </row>
    <row r="1138" spans="1:4" x14ac:dyDescent="0.2">
      <c r="A1138" s="335"/>
      <c r="B1138" s="306"/>
      <c r="C1138" s="306"/>
      <c r="D1138" s="306"/>
    </row>
    <row r="1139" spans="1:4" x14ac:dyDescent="0.2">
      <c r="A1139" s="335"/>
      <c r="B1139" s="306"/>
      <c r="C1139" s="306"/>
      <c r="D1139" s="306"/>
    </row>
    <row r="1140" spans="1:4" x14ac:dyDescent="0.2">
      <c r="A1140" s="335"/>
      <c r="B1140" s="306"/>
      <c r="C1140" s="306"/>
      <c r="D1140" s="306"/>
    </row>
    <row r="1141" spans="1:4" x14ac:dyDescent="0.2">
      <c r="A1141" s="335"/>
      <c r="B1141" s="306"/>
      <c r="C1141" s="306"/>
      <c r="D1141" s="306"/>
    </row>
    <row r="1142" spans="1:4" x14ac:dyDescent="0.2">
      <c r="A1142" s="335"/>
      <c r="B1142" s="306"/>
      <c r="C1142" s="306"/>
      <c r="D1142" s="306"/>
    </row>
    <row r="1143" spans="1:4" x14ac:dyDescent="0.2">
      <c r="A1143" s="335"/>
      <c r="B1143" s="306"/>
      <c r="C1143" s="306"/>
      <c r="D1143" s="306"/>
    </row>
    <row r="1144" spans="1:4" x14ac:dyDescent="0.2">
      <c r="A1144" s="335"/>
      <c r="B1144" s="306"/>
      <c r="C1144" s="306"/>
      <c r="D1144" s="306"/>
    </row>
    <row r="1145" spans="1:4" x14ac:dyDescent="0.2">
      <c r="A1145" s="335"/>
      <c r="B1145" s="306"/>
      <c r="C1145" s="306"/>
      <c r="D1145" s="306"/>
    </row>
    <row r="1146" spans="1:4" x14ac:dyDescent="0.2">
      <c r="A1146" s="335"/>
      <c r="B1146" s="306"/>
      <c r="C1146" s="306"/>
      <c r="D1146" s="306"/>
    </row>
    <row r="1147" spans="1:4" x14ac:dyDescent="0.2">
      <c r="A1147" s="335"/>
      <c r="B1147" s="306"/>
      <c r="C1147" s="306"/>
      <c r="D1147" s="306"/>
    </row>
    <row r="1148" spans="1:4" x14ac:dyDescent="0.2">
      <c r="A1148" s="335"/>
      <c r="B1148" s="306"/>
      <c r="C1148" s="306"/>
      <c r="D1148" s="306"/>
    </row>
    <row r="1149" spans="1:4" x14ac:dyDescent="0.2">
      <c r="A1149" s="335"/>
      <c r="B1149" s="306"/>
      <c r="C1149" s="306"/>
      <c r="D1149" s="306"/>
    </row>
    <row r="1150" spans="1:4" x14ac:dyDescent="0.2">
      <c r="A1150" s="335"/>
      <c r="B1150" s="306"/>
      <c r="C1150" s="306"/>
      <c r="D1150" s="306"/>
    </row>
    <row r="1151" spans="1:4" x14ac:dyDescent="0.2">
      <c r="A1151" s="335"/>
      <c r="B1151" s="306"/>
      <c r="C1151" s="306"/>
      <c r="D1151" s="306"/>
    </row>
    <row r="1152" spans="1:4" x14ac:dyDescent="0.2">
      <c r="A1152" s="335"/>
      <c r="B1152" s="306"/>
      <c r="C1152" s="306"/>
      <c r="D1152" s="306"/>
    </row>
    <row r="1153" spans="1:4" x14ac:dyDescent="0.2">
      <c r="A1153" s="335"/>
      <c r="B1153" s="306"/>
      <c r="C1153" s="306"/>
      <c r="D1153" s="306"/>
    </row>
    <row r="1154" spans="1:4" x14ac:dyDescent="0.2">
      <c r="A1154" s="335"/>
      <c r="B1154" s="306"/>
      <c r="C1154" s="306"/>
      <c r="D1154" s="306"/>
    </row>
    <row r="1155" spans="1:4" x14ac:dyDescent="0.2">
      <c r="A1155" s="335"/>
      <c r="B1155" s="306"/>
      <c r="C1155" s="306"/>
      <c r="D1155" s="306"/>
    </row>
    <row r="1156" spans="1:4" x14ac:dyDescent="0.2">
      <c r="A1156" s="335"/>
      <c r="B1156" s="306"/>
      <c r="C1156" s="306"/>
      <c r="D1156" s="306"/>
    </row>
    <row r="1157" spans="1:4" x14ac:dyDescent="0.2">
      <c r="A1157" s="335"/>
      <c r="B1157" s="306"/>
      <c r="C1157" s="306"/>
      <c r="D1157" s="306"/>
    </row>
    <row r="1158" spans="1:4" x14ac:dyDescent="0.2">
      <c r="A1158" s="335"/>
      <c r="B1158" s="306"/>
      <c r="C1158" s="306"/>
      <c r="D1158" s="306"/>
    </row>
    <row r="1159" spans="1:4" x14ac:dyDescent="0.2">
      <c r="A1159" s="335"/>
      <c r="B1159" s="306"/>
      <c r="C1159" s="306"/>
      <c r="D1159" s="306"/>
    </row>
    <row r="1160" spans="1:4" x14ac:dyDescent="0.2">
      <c r="A1160" s="335"/>
      <c r="B1160" s="306"/>
      <c r="C1160" s="306"/>
      <c r="D1160" s="306"/>
    </row>
    <row r="1161" spans="1:4" x14ac:dyDescent="0.2">
      <c r="A1161" s="335"/>
      <c r="B1161" s="306"/>
      <c r="C1161" s="306"/>
      <c r="D1161" s="306"/>
    </row>
    <row r="1162" spans="1:4" x14ac:dyDescent="0.2">
      <c r="A1162" s="335"/>
      <c r="B1162" s="306"/>
      <c r="C1162" s="306"/>
      <c r="D1162" s="306"/>
    </row>
    <row r="1163" spans="1:4" x14ac:dyDescent="0.2">
      <c r="A1163" s="335"/>
      <c r="B1163" s="306"/>
      <c r="C1163" s="306"/>
      <c r="D1163" s="306"/>
    </row>
    <row r="1164" spans="1:4" x14ac:dyDescent="0.2">
      <c r="A1164" s="335"/>
      <c r="B1164" s="306"/>
      <c r="C1164" s="306"/>
      <c r="D1164" s="306"/>
    </row>
    <row r="1165" spans="1:4" x14ac:dyDescent="0.2">
      <c r="A1165" s="335"/>
      <c r="B1165" s="306"/>
      <c r="C1165" s="306"/>
      <c r="D1165" s="306"/>
    </row>
    <row r="1166" spans="1:4" x14ac:dyDescent="0.2">
      <c r="A1166" s="335"/>
      <c r="B1166" s="306"/>
      <c r="C1166" s="306"/>
      <c r="D1166" s="306"/>
    </row>
    <row r="1167" spans="1:4" x14ac:dyDescent="0.2">
      <c r="A1167" s="335"/>
      <c r="B1167" s="306"/>
      <c r="C1167" s="306"/>
      <c r="D1167" s="306"/>
    </row>
    <row r="1168" spans="1:4" x14ac:dyDescent="0.2">
      <c r="A1168" s="335"/>
      <c r="B1168" s="306"/>
      <c r="C1168" s="306"/>
      <c r="D1168" s="306"/>
    </row>
    <row r="1169" spans="1:4" x14ac:dyDescent="0.2">
      <c r="A1169" s="335"/>
      <c r="B1169" s="306"/>
      <c r="C1169" s="306"/>
      <c r="D1169" s="306"/>
    </row>
    <row r="1170" spans="1:4" x14ac:dyDescent="0.2">
      <c r="A1170" s="335"/>
      <c r="B1170" s="306"/>
      <c r="C1170" s="306"/>
      <c r="D1170" s="306"/>
    </row>
    <row r="1171" spans="1:4" x14ac:dyDescent="0.2">
      <c r="A1171" s="335"/>
      <c r="B1171" s="306"/>
      <c r="C1171" s="306"/>
      <c r="D1171" s="306"/>
    </row>
    <row r="1172" spans="1:4" x14ac:dyDescent="0.2">
      <c r="A1172" s="335"/>
      <c r="B1172" s="306"/>
      <c r="C1172" s="306"/>
      <c r="D1172" s="306"/>
    </row>
    <row r="1173" spans="1:4" x14ac:dyDescent="0.2">
      <c r="A1173" s="335"/>
      <c r="B1173" s="306"/>
      <c r="C1173" s="306"/>
      <c r="D1173" s="306"/>
    </row>
    <row r="1174" spans="1:4" x14ac:dyDescent="0.2">
      <c r="A1174" s="335"/>
      <c r="B1174" s="306"/>
      <c r="C1174" s="306"/>
      <c r="D1174" s="306"/>
    </row>
    <row r="1175" spans="1:4" x14ac:dyDescent="0.2">
      <c r="A1175" s="335"/>
      <c r="B1175" s="306"/>
      <c r="C1175" s="306"/>
      <c r="D1175" s="306"/>
    </row>
    <row r="1176" spans="1:4" x14ac:dyDescent="0.2">
      <c r="A1176" s="335"/>
      <c r="B1176" s="306"/>
      <c r="C1176" s="306"/>
      <c r="D1176" s="306"/>
    </row>
    <row r="1177" spans="1:4" x14ac:dyDescent="0.2">
      <c r="A1177" s="335"/>
      <c r="B1177" s="306"/>
      <c r="C1177" s="306"/>
      <c r="D1177" s="306"/>
    </row>
    <row r="1178" spans="1:4" x14ac:dyDescent="0.2">
      <c r="A1178" s="335"/>
      <c r="B1178" s="306"/>
      <c r="C1178" s="306"/>
      <c r="D1178" s="306"/>
    </row>
    <row r="1179" spans="1:4" x14ac:dyDescent="0.2">
      <c r="A1179" s="335"/>
      <c r="B1179" s="306"/>
      <c r="C1179" s="306"/>
      <c r="D1179" s="306"/>
    </row>
    <row r="1180" spans="1:4" x14ac:dyDescent="0.2">
      <c r="A1180" s="335"/>
      <c r="B1180" s="306"/>
      <c r="C1180" s="306"/>
      <c r="D1180" s="306"/>
    </row>
    <row r="1181" spans="1:4" x14ac:dyDescent="0.2">
      <c r="A1181" s="335"/>
      <c r="B1181" s="306"/>
      <c r="C1181" s="306"/>
      <c r="D1181" s="306"/>
    </row>
    <row r="1182" spans="1:4" x14ac:dyDescent="0.2">
      <c r="A1182" s="335"/>
      <c r="B1182" s="306"/>
      <c r="C1182" s="306"/>
      <c r="D1182" s="306"/>
    </row>
    <row r="1183" spans="1:4" x14ac:dyDescent="0.2">
      <c r="A1183" s="335"/>
      <c r="B1183" s="306"/>
      <c r="C1183" s="306"/>
      <c r="D1183" s="306"/>
    </row>
    <row r="1184" spans="1:4" x14ac:dyDescent="0.2">
      <c r="A1184" s="335"/>
      <c r="B1184" s="306"/>
      <c r="C1184" s="306"/>
      <c r="D1184" s="306"/>
    </row>
    <row r="1185" spans="1:4" x14ac:dyDescent="0.2">
      <c r="A1185" s="335"/>
      <c r="B1185" s="306"/>
      <c r="C1185" s="306"/>
      <c r="D1185" s="306"/>
    </row>
    <row r="1186" spans="1:4" x14ac:dyDescent="0.2">
      <c r="A1186" s="335"/>
      <c r="B1186" s="306"/>
      <c r="C1186" s="306"/>
      <c r="D1186" s="306"/>
    </row>
    <row r="1187" spans="1:4" x14ac:dyDescent="0.2">
      <c r="A1187" s="335"/>
      <c r="B1187" s="306"/>
      <c r="C1187" s="306"/>
      <c r="D1187" s="306"/>
    </row>
    <row r="1188" spans="1:4" x14ac:dyDescent="0.2">
      <c r="A1188" s="335"/>
      <c r="B1188" s="306"/>
      <c r="C1188" s="306"/>
      <c r="D1188" s="306"/>
    </row>
    <row r="1189" spans="1:4" x14ac:dyDescent="0.2">
      <c r="A1189" s="335"/>
      <c r="B1189" s="306"/>
      <c r="C1189" s="306"/>
      <c r="D1189" s="306"/>
    </row>
    <row r="1190" spans="1:4" x14ac:dyDescent="0.2">
      <c r="A1190" s="335"/>
      <c r="B1190" s="306"/>
      <c r="C1190" s="306"/>
      <c r="D1190" s="306"/>
    </row>
    <row r="1191" spans="1:4" x14ac:dyDescent="0.2">
      <c r="A1191" s="335"/>
      <c r="B1191" s="306"/>
      <c r="C1191" s="306"/>
      <c r="D1191" s="306"/>
    </row>
    <row r="1192" spans="1:4" x14ac:dyDescent="0.2">
      <c r="A1192" s="335"/>
      <c r="B1192" s="306"/>
      <c r="C1192" s="306"/>
      <c r="D1192" s="306"/>
    </row>
    <row r="1193" spans="1:4" x14ac:dyDescent="0.2">
      <c r="A1193" s="335"/>
      <c r="B1193" s="306"/>
      <c r="C1193" s="306"/>
      <c r="D1193" s="306"/>
    </row>
    <row r="1194" spans="1:4" x14ac:dyDescent="0.2">
      <c r="A1194" s="335"/>
      <c r="B1194" s="306"/>
      <c r="C1194" s="306"/>
      <c r="D1194" s="306"/>
    </row>
    <row r="1195" spans="1:4" x14ac:dyDescent="0.2">
      <c r="A1195" s="335"/>
      <c r="B1195" s="306"/>
      <c r="C1195" s="306"/>
      <c r="D1195" s="306"/>
    </row>
    <row r="1196" spans="1:4" x14ac:dyDescent="0.2">
      <c r="A1196" s="335"/>
      <c r="B1196" s="306"/>
      <c r="C1196" s="306"/>
      <c r="D1196" s="306"/>
    </row>
    <row r="1197" spans="1:4" x14ac:dyDescent="0.2">
      <c r="A1197" s="335"/>
      <c r="B1197" s="306"/>
      <c r="C1197" s="306"/>
      <c r="D1197" s="306"/>
    </row>
    <row r="1198" spans="1:4" x14ac:dyDescent="0.2">
      <c r="A1198" s="335"/>
      <c r="B1198" s="306"/>
      <c r="C1198" s="306"/>
      <c r="D1198" s="306"/>
    </row>
    <row r="1199" spans="1:4" x14ac:dyDescent="0.2">
      <c r="A1199" s="335"/>
      <c r="B1199" s="306"/>
      <c r="C1199" s="306"/>
      <c r="D1199" s="306"/>
    </row>
    <row r="1200" spans="1:4" x14ac:dyDescent="0.2">
      <c r="A1200" s="335"/>
      <c r="B1200" s="306"/>
      <c r="C1200" s="306"/>
      <c r="D1200" s="306"/>
    </row>
    <row r="1201" spans="1:4" x14ac:dyDescent="0.2">
      <c r="A1201" s="335"/>
      <c r="B1201" s="306"/>
      <c r="C1201" s="306"/>
      <c r="D1201" s="306"/>
    </row>
    <row r="1202" spans="1:4" x14ac:dyDescent="0.2">
      <c r="A1202" s="335"/>
      <c r="B1202" s="306"/>
      <c r="C1202" s="306"/>
      <c r="D1202" s="306"/>
    </row>
    <row r="1203" spans="1:4" x14ac:dyDescent="0.2">
      <c r="A1203" s="335"/>
      <c r="B1203" s="306"/>
      <c r="C1203" s="306"/>
      <c r="D1203" s="306"/>
    </row>
    <row r="1204" spans="1:4" x14ac:dyDescent="0.2">
      <c r="A1204" s="335"/>
      <c r="B1204" s="306"/>
      <c r="C1204" s="306"/>
      <c r="D1204" s="306"/>
    </row>
    <row r="1205" spans="1:4" x14ac:dyDescent="0.2">
      <c r="A1205" s="335"/>
      <c r="B1205" s="306"/>
      <c r="C1205" s="306"/>
      <c r="D1205" s="306"/>
    </row>
    <row r="1206" spans="1:4" x14ac:dyDescent="0.2">
      <c r="A1206" s="335"/>
      <c r="B1206" s="306"/>
      <c r="C1206" s="306"/>
      <c r="D1206" s="306"/>
    </row>
    <row r="1207" spans="1:4" x14ac:dyDescent="0.2">
      <c r="A1207" s="335"/>
      <c r="B1207" s="306"/>
      <c r="C1207" s="306"/>
      <c r="D1207" s="306"/>
    </row>
    <row r="1208" spans="1:4" x14ac:dyDescent="0.2">
      <c r="A1208" s="335"/>
      <c r="B1208" s="306"/>
      <c r="C1208" s="306"/>
      <c r="D1208" s="306"/>
    </row>
    <row r="1209" spans="1:4" x14ac:dyDescent="0.2">
      <c r="A1209" s="335"/>
      <c r="B1209" s="306"/>
      <c r="C1209" s="306"/>
      <c r="D1209" s="306"/>
    </row>
    <row r="1210" spans="1:4" x14ac:dyDescent="0.2">
      <c r="A1210" s="335"/>
      <c r="B1210" s="306"/>
      <c r="C1210" s="306"/>
      <c r="D1210" s="306"/>
    </row>
    <row r="1211" spans="1:4" x14ac:dyDescent="0.2">
      <c r="A1211" s="335"/>
      <c r="B1211" s="306"/>
      <c r="C1211" s="306"/>
      <c r="D1211" s="306"/>
    </row>
    <row r="1212" spans="1:4" x14ac:dyDescent="0.2">
      <c r="A1212" s="335"/>
      <c r="B1212" s="306"/>
      <c r="C1212" s="306"/>
      <c r="D1212" s="306"/>
    </row>
    <row r="1213" spans="1:4" x14ac:dyDescent="0.2">
      <c r="A1213" s="335"/>
      <c r="B1213" s="306"/>
      <c r="C1213" s="306"/>
      <c r="D1213" s="306"/>
    </row>
    <row r="1214" spans="1:4" x14ac:dyDescent="0.2">
      <c r="A1214" s="335"/>
      <c r="B1214" s="306"/>
      <c r="C1214" s="306"/>
      <c r="D1214" s="306"/>
    </row>
    <row r="1215" spans="1:4" x14ac:dyDescent="0.2">
      <c r="A1215" s="335"/>
      <c r="B1215" s="306"/>
      <c r="C1215" s="306"/>
      <c r="D1215" s="306"/>
    </row>
    <row r="1216" spans="1:4" x14ac:dyDescent="0.2">
      <c r="A1216" s="335"/>
      <c r="B1216" s="306"/>
      <c r="C1216" s="306"/>
      <c r="D1216" s="306"/>
    </row>
    <row r="1217" spans="1:4" x14ac:dyDescent="0.2">
      <c r="A1217" s="335"/>
      <c r="B1217" s="306"/>
      <c r="C1217" s="306"/>
      <c r="D1217" s="306"/>
    </row>
    <row r="1218" spans="1:4" x14ac:dyDescent="0.2">
      <c r="A1218" s="335"/>
      <c r="B1218" s="306"/>
      <c r="C1218" s="306"/>
      <c r="D1218" s="306"/>
    </row>
    <row r="1219" spans="1:4" x14ac:dyDescent="0.2">
      <c r="A1219" s="335"/>
      <c r="B1219" s="306"/>
      <c r="C1219" s="306"/>
      <c r="D1219" s="306"/>
    </row>
    <row r="1220" spans="1:4" x14ac:dyDescent="0.2">
      <c r="A1220" s="335"/>
      <c r="B1220" s="306"/>
      <c r="C1220" s="306"/>
      <c r="D1220" s="306"/>
    </row>
    <row r="1221" spans="1:4" x14ac:dyDescent="0.2">
      <c r="A1221" s="335"/>
      <c r="B1221" s="306"/>
      <c r="C1221" s="306"/>
      <c r="D1221" s="306"/>
    </row>
    <row r="1222" spans="1:4" x14ac:dyDescent="0.2">
      <c r="A1222" s="335"/>
      <c r="B1222" s="306"/>
      <c r="C1222" s="306"/>
      <c r="D1222" s="306"/>
    </row>
    <row r="1223" spans="1:4" x14ac:dyDescent="0.2">
      <c r="A1223" s="335"/>
      <c r="B1223" s="306"/>
      <c r="C1223" s="306"/>
      <c r="D1223" s="306"/>
    </row>
    <row r="1224" spans="1:4" x14ac:dyDescent="0.2">
      <c r="A1224" s="335"/>
      <c r="B1224" s="306"/>
      <c r="C1224" s="306"/>
      <c r="D1224" s="306"/>
    </row>
    <row r="1225" spans="1:4" x14ac:dyDescent="0.2">
      <c r="A1225" s="335"/>
      <c r="B1225" s="306"/>
      <c r="C1225" s="306"/>
      <c r="D1225" s="306"/>
    </row>
    <row r="1226" spans="1:4" x14ac:dyDescent="0.2">
      <c r="A1226" s="335"/>
      <c r="B1226" s="306"/>
      <c r="C1226" s="306"/>
      <c r="D1226" s="306"/>
    </row>
    <row r="1227" spans="1:4" x14ac:dyDescent="0.2">
      <c r="A1227" s="335"/>
      <c r="B1227" s="306"/>
      <c r="C1227" s="306"/>
      <c r="D1227" s="306"/>
    </row>
    <row r="1228" spans="1:4" x14ac:dyDescent="0.2">
      <c r="A1228" s="335"/>
      <c r="B1228" s="306"/>
      <c r="C1228" s="306"/>
      <c r="D1228" s="306"/>
    </row>
    <row r="1229" spans="1:4" x14ac:dyDescent="0.2">
      <c r="A1229" s="335"/>
      <c r="B1229" s="306"/>
      <c r="C1229" s="306"/>
      <c r="D1229" s="306"/>
    </row>
    <row r="1230" spans="1:4" x14ac:dyDescent="0.2">
      <c r="A1230" s="335"/>
      <c r="B1230" s="306"/>
      <c r="C1230" s="306"/>
      <c r="D1230" s="306"/>
    </row>
    <row r="1231" spans="1:4" x14ac:dyDescent="0.2">
      <c r="A1231" s="335"/>
      <c r="B1231" s="306"/>
      <c r="C1231" s="306"/>
      <c r="D1231" s="306"/>
    </row>
    <row r="1232" spans="1:4" x14ac:dyDescent="0.2">
      <c r="A1232" s="335"/>
      <c r="B1232" s="306"/>
      <c r="C1232" s="306"/>
      <c r="D1232" s="306"/>
    </row>
    <row r="1233" spans="1:4" x14ac:dyDescent="0.2">
      <c r="A1233" s="335"/>
      <c r="B1233" s="306"/>
      <c r="C1233" s="306"/>
      <c r="D1233" s="306"/>
    </row>
    <row r="1234" spans="1:4" x14ac:dyDescent="0.2">
      <c r="A1234" s="335"/>
      <c r="B1234" s="306"/>
      <c r="C1234" s="306"/>
      <c r="D1234" s="306"/>
    </row>
    <row r="1235" spans="1:4" x14ac:dyDescent="0.2">
      <c r="A1235" s="335"/>
      <c r="B1235" s="306"/>
      <c r="C1235" s="306"/>
      <c r="D1235" s="306"/>
    </row>
    <row r="1236" spans="1:4" x14ac:dyDescent="0.2">
      <c r="A1236" s="335"/>
      <c r="B1236" s="306"/>
      <c r="C1236" s="306"/>
      <c r="D1236" s="306"/>
    </row>
    <row r="1237" spans="1:4" x14ac:dyDescent="0.2">
      <c r="A1237" s="335"/>
      <c r="B1237" s="306"/>
      <c r="C1237" s="306"/>
      <c r="D1237" s="306"/>
    </row>
    <row r="1238" spans="1:4" x14ac:dyDescent="0.2">
      <c r="A1238" s="335"/>
      <c r="B1238" s="306"/>
      <c r="C1238" s="306"/>
      <c r="D1238" s="306"/>
    </row>
    <row r="1239" spans="1:4" x14ac:dyDescent="0.2">
      <c r="A1239" s="335"/>
      <c r="B1239" s="306"/>
      <c r="C1239" s="306"/>
      <c r="D1239" s="306"/>
    </row>
    <row r="1240" spans="1:4" x14ac:dyDescent="0.2">
      <c r="A1240" s="335"/>
      <c r="B1240" s="306"/>
      <c r="C1240" s="306"/>
      <c r="D1240" s="306"/>
    </row>
    <row r="1241" spans="1:4" x14ac:dyDescent="0.2">
      <c r="A1241" s="335"/>
      <c r="B1241" s="306"/>
      <c r="C1241" s="306"/>
      <c r="D1241" s="306"/>
    </row>
    <row r="1242" spans="1:4" x14ac:dyDescent="0.2">
      <c r="A1242" s="335"/>
      <c r="B1242" s="306"/>
      <c r="C1242" s="306"/>
      <c r="D1242" s="306"/>
    </row>
    <row r="1243" spans="1:4" x14ac:dyDescent="0.2">
      <c r="A1243" s="335"/>
      <c r="B1243" s="306"/>
      <c r="C1243" s="306"/>
      <c r="D1243" s="306"/>
    </row>
    <row r="1244" spans="1:4" x14ac:dyDescent="0.2">
      <c r="A1244" s="335"/>
      <c r="B1244" s="306"/>
      <c r="C1244" s="306"/>
      <c r="D1244" s="306"/>
    </row>
    <row r="1245" spans="1:4" x14ac:dyDescent="0.2">
      <c r="A1245" s="335"/>
      <c r="B1245" s="306"/>
      <c r="C1245" s="306"/>
      <c r="D1245" s="306"/>
    </row>
    <row r="1246" spans="1:4" x14ac:dyDescent="0.2">
      <c r="A1246" s="335"/>
      <c r="B1246" s="306"/>
      <c r="C1246" s="306"/>
      <c r="D1246" s="306"/>
    </row>
    <row r="1247" spans="1:4" x14ac:dyDescent="0.2">
      <c r="A1247" s="335"/>
      <c r="B1247" s="306"/>
      <c r="C1247" s="306"/>
      <c r="D1247" s="306"/>
    </row>
    <row r="1248" spans="1:4" x14ac:dyDescent="0.2">
      <c r="A1248" s="335"/>
      <c r="B1248" s="306"/>
      <c r="C1248" s="306"/>
      <c r="D1248" s="306"/>
    </row>
    <row r="1249" spans="1:4" x14ac:dyDescent="0.2">
      <c r="A1249" s="335"/>
      <c r="B1249" s="306"/>
      <c r="C1249" s="306"/>
      <c r="D1249" s="306"/>
    </row>
    <row r="1250" spans="1:4" x14ac:dyDescent="0.2">
      <c r="A1250" s="335"/>
      <c r="B1250" s="306"/>
      <c r="C1250" s="306"/>
      <c r="D1250" s="306"/>
    </row>
    <row r="1251" spans="1:4" x14ac:dyDescent="0.2">
      <c r="A1251" s="335"/>
      <c r="B1251" s="306"/>
      <c r="C1251" s="306"/>
      <c r="D1251" s="306"/>
    </row>
    <row r="1252" spans="1:4" x14ac:dyDescent="0.2">
      <c r="A1252" s="335"/>
      <c r="B1252" s="306"/>
      <c r="C1252" s="306"/>
      <c r="D1252" s="306"/>
    </row>
    <row r="1253" spans="1:4" x14ac:dyDescent="0.2">
      <c r="A1253" s="335"/>
      <c r="B1253" s="306"/>
      <c r="C1253" s="306"/>
      <c r="D1253" s="306"/>
    </row>
    <row r="1254" spans="1:4" x14ac:dyDescent="0.2">
      <c r="A1254" s="335"/>
      <c r="B1254" s="306"/>
      <c r="C1254" s="306"/>
      <c r="D1254" s="306"/>
    </row>
    <row r="1255" spans="1:4" x14ac:dyDescent="0.2">
      <c r="A1255" s="335"/>
      <c r="B1255" s="306"/>
      <c r="C1255" s="306"/>
      <c r="D1255" s="306"/>
    </row>
    <row r="1256" spans="1:4" x14ac:dyDescent="0.2">
      <c r="A1256" s="335"/>
      <c r="B1256" s="306"/>
      <c r="C1256" s="306"/>
      <c r="D1256" s="306"/>
    </row>
    <row r="1257" spans="1:4" x14ac:dyDescent="0.2">
      <c r="A1257" s="335"/>
      <c r="B1257" s="306"/>
      <c r="C1257" s="306"/>
      <c r="D1257" s="306"/>
    </row>
    <row r="1258" spans="1:4" x14ac:dyDescent="0.2">
      <c r="A1258" s="335"/>
      <c r="B1258" s="306"/>
      <c r="C1258" s="306"/>
      <c r="D1258" s="306"/>
    </row>
    <row r="1259" spans="1:4" x14ac:dyDescent="0.2">
      <c r="A1259" s="335"/>
      <c r="B1259" s="306"/>
      <c r="C1259" s="306"/>
      <c r="D1259" s="306"/>
    </row>
    <row r="1260" spans="1:4" x14ac:dyDescent="0.2">
      <c r="A1260" s="335"/>
      <c r="B1260" s="306"/>
      <c r="C1260" s="306"/>
      <c r="D1260" s="306"/>
    </row>
    <row r="1261" spans="1:4" x14ac:dyDescent="0.2">
      <c r="A1261" s="335"/>
      <c r="B1261" s="306"/>
      <c r="C1261" s="306"/>
      <c r="D1261" s="306"/>
    </row>
    <row r="1262" spans="1:4" x14ac:dyDescent="0.2">
      <c r="A1262" s="335"/>
      <c r="B1262" s="306"/>
      <c r="C1262" s="306"/>
      <c r="D1262" s="306"/>
    </row>
    <row r="1263" spans="1:4" x14ac:dyDescent="0.2">
      <c r="A1263" s="335"/>
      <c r="B1263" s="306"/>
      <c r="C1263" s="306"/>
      <c r="D1263" s="306"/>
    </row>
    <row r="1264" spans="1:4" x14ac:dyDescent="0.2">
      <c r="A1264" s="335"/>
      <c r="B1264" s="306"/>
      <c r="C1264" s="306"/>
      <c r="D1264" s="306"/>
    </row>
    <row r="1265" spans="1:4" x14ac:dyDescent="0.2">
      <c r="A1265" s="335"/>
      <c r="B1265" s="306"/>
      <c r="C1265" s="306"/>
      <c r="D1265" s="306"/>
    </row>
    <row r="1266" spans="1:4" x14ac:dyDescent="0.2">
      <c r="A1266" s="335"/>
      <c r="B1266" s="306"/>
      <c r="C1266" s="306"/>
      <c r="D1266" s="306"/>
    </row>
    <row r="1267" spans="1:4" x14ac:dyDescent="0.2">
      <c r="A1267" s="335"/>
      <c r="B1267" s="306"/>
      <c r="C1267" s="306"/>
      <c r="D1267" s="306"/>
    </row>
    <row r="1268" spans="1:4" x14ac:dyDescent="0.2">
      <c r="A1268" s="335"/>
      <c r="B1268" s="306"/>
      <c r="C1268" s="306"/>
      <c r="D1268" s="306"/>
    </row>
    <row r="1269" spans="1:4" x14ac:dyDescent="0.2">
      <c r="A1269" s="335"/>
      <c r="B1269" s="306"/>
      <c r="C1269" s="306"/>
      <c r="D1269" s="306"/>
    </row>
    <row r="1270" spans="1:4" x14ac:dyDescent="0.2">
      <c r="A1270" s="335"/>
      <c r="B1270" s="306"/>
      <c r="C1270" s="306"/>
      <c r="D1270" s="306"/>
    </row>
    <row r="1271" spans="1:4" x14ac:dyDescent="0.2">
      <c r="A1271" s="335"/>
      <c r="B1271" s="306"/>
      <c r="C1271" s="306"/>
      <c r="D1271" s="306"/>
    </row>
    <row r="1272" spans="1:4" x14ac:dyDescent="0.2">
      <c r="A1272" s="335"/>
      <c r="B1272" s="306"/>
      <c r="C1272" s="306"/>
      <c r="D1272" s="306"/>
    </row>
    <row r="1273" spans="1:4" x14ac:dyDescent="0.2">
      <c r="A1273" s="335"/>
      <c r="B1273" s="306"/>
      <c r="C1273" s="306"/>
      <c r="D1273" s="306"/>
    </row>
    <row r="1274" spans="1:4" x14ac:dyDescent="0.2">
      <c r="A1274" s="335"/>
      <c r="B1274" s="306"/>
      <c r="C1274" s="306"/>
      <c r="D1274" s="306"/>
    </row>
    <row r="1275" spans="1:4" x14ac:dyDescent="0.2">
      <c r="A1275" s="335"/>
      <c r="B1275" s="306"/>
      <c r="C1275" s="306"/>
      <c r="D1275" s="306"/>
    </row>
    <row r="1276" spans="1:4" x14ac:dyDescent="0.2">
      <c r="A1276" s="335"/>
      <c r="B1276" s="306"/>
      <c r="C1276" s="306"/>
      <c r="D1276" s="306"/>
    </row>
    <row r="1277" spans="1:4" x14ac:dyDescent="0.2">
      <c r="A1277" s="335"/>
      <c r="B1277" s="306"/>
      <c r="C1277" s="306"/>
      <c r="D1277" s="306"/>
    </row>
    <row r="1278" spans="1:4" x14ac:dyDescent="0.2">
      <c r="A1278" s="335"/>
      <c r="B1278" s="306"/>
      <c r="C1278" s="306"/>
      <c r="D1278" s="306"/>
    </row>
    <row r="1279" spans="1:4" x14ac:dyDescent="0.2">
      <c r="A1279" s="335"/>
      <c r="B1279" s="306"/>
      <c r="C1279" s="306"/>
      <c r="D1279" s="306"/>
    </row>
    <row r="1280" spans="1:4" x14ac:dyDescent="0.2">
      <c r="A1280" s="335"/>
      <c r="B1280" s="306"/>
      <c r="C1280" s="306"/>
      <c r="D1280" s="306"/>
    </row>
    <row r="1281" spans="1:4" x14ac:dyDescent="0.2">
      <c r="A1281" s="335"/>
      <c r="B1281" s="306"/>
      <c r="C1281" s="306"/>
      <c r="D1281" s="306"/>
    </row>
    <row r="1282" spans="1:4" x14ac:dyDescent="0.2">
      <c r="A1282" s="335"/>
      <c r="B1282" s="306"/>
      <c r="C1282" s="306"/>
      <c r="D1282" s="306"/>
    </row>
    <row r="1283" spans="1:4" x14ac:dyDescent="0.2">
      <c r="A1283" s="335"/>
      <c r="B1283" s="306"/>
      <c r="C1283" s="306"/>
      <c r="D1283" s="306"/>
    </row>
    <row r="1284" spans="1:4" x14ac:dyDescent="0.2">
      <c r="A1284" s="335"/>
      <c r="B1284" s="306"/>
      <c r="C1284" s="306"/>
      <c r="D1284" s="306"/>
    </row>
    <row r="1285" spans="1:4" x14ac:dyDescent="0.2">
      <c r="A1285" s="335"/>
      <c r="B1285" s="306"/>
      <c r="C1285" s="306"/>
      <c r="D1285" s="306"/>
    </row>
    <row r="1286" spans="1:4" x14ac:dyDescent="0.2">
      <c r="A1286" s="335"/>
      <c r="B1286" s="306"/>
      <c r="C1286" s="306"/>
      <c r="D1286" s="306"/>
    </row>
    <row r="1287" spans="1:4" x14ac:dyDescent="0.2">
      <c r="A1287" s="335"/>
      <c r="B1287" s="306"/>
      <c r="C1287" s="306"/>
      <c r="D1287" s="306"/>
    </row>
    <row r="1288" spans="1:4" x14ac:dyDescent="0.2">
      <c r="A1288" s="335"/>
      <c r="B1288" s="306"/>
      <c r="C1288" s="306"/>
      <c r="D1288" s="306"/>
    </row>
    <row r="1289" spans="1:4" x14ac:dyDescent="0.2">
      <c r="A1289" s="335"/>
      <c r="B1289" s="306"/>
      <c r="C1289" s="306"/>
      <c r="D1289" s="306"/>
    </row>
    <row r="1290" spans="1:4" x14ac:dyDescent="0.2">
      <c r="A1290" s="335"/>
      <c r="B1290" s="306"/>
      <c r="C1290" s="306"/>
      <c r="D1290" s="306"/>
    </row>
    <row r="1291" spans="1:4" x14ac:dyDescent="0.2">
      <c r="A1291" s="335"/>
      <c r="B1291" s="306"/>
      <c r="C1291" s="306"/>
      <c r="D1291" s="306"/>
    </row>
    <row r="1292" spans="1:4" x14ac:dyDescent="0.2">
      <c r="A1292" s="335"/>
      <c r="B1292" s="306"/>
      <c r="C1292" s="306"/>
      <c r="D1292" s="306"/>
    </row>
    <row r="1293" spans="1:4" x14ac:dyDescent="0.2">
      <c r="A1293" s="335"/>
      <c r="B1293" s="306"/>
      <c r="C1293" s="306"/>
      <c r="D1293" s="306"/>
    </row>
    <row r="1294" spans="1:4" x14ac:dyDescent="0.2">
      <c r="A1294" s="335"/>
      <c r="B1294" s="306"/>
      <c r="C1294" s="306"/>
      <c r="D1294" s="306"/>
    </row>
    <row r="1295" spans="1:4" x14ac:dyDescent="0.2">
      <c r="A1295" s="335"/>
      <c r="B1295" s="306"/>
      <c r="C1295" s="306"/>
      <c r="D1295" s="306"/>
    </row>
    <row r="1296" spans="1:4" x14ac:dyDescent="0.2">
      <c r="A1296" s="335"/>
      <c r="B1296" s="306"/>
      <c r="C1296" s="306"/>
      <c r="D1296" s="306"/>
    </row>
    <row r="1297" spans="1:4" x14ac:dyDescent="0.2">
      <c r="A1297" s="335"/>
      <c r="B1297" s="306"/>
      <c r="C1297" s="306"/>
      <c r="D1297" s="306"/>
    </row>
    <row r="1298" spans="1:4" x14ac:dyDescent="0.2">
      <c r="A1298" s="335"/>
      <c r="B1298" s="306"/>
      <c r="C1298" s="306"/>
      <c r="D1298" s="306"/>
    </row>
    <row r="1299" spans="1:4" x14ac:dyDescent="0.2">
      <c r="A1299" s="335"/>
      <c r="B1299" s="306"/>
      <c r="C1299" s="306"/>
      <c r="D1299" s="306"/>
    </row>
    <row r="1300" spans="1:4" x14ac:dyDescent="0.2">
      <c r="A1300" s="335"/>
      <c r="B1300" s="306"/>
      <c r="C1300" s="306"/>
      <c r="D1300" s="306"/>
    </row>
    <row r="1301" spans="1:4" x14ac:dyDescent="0.2">
      <c r="A1301" s="335"/>
      <c r="B1301" s="306"/>
      <c r="C1301" s="306"/>
      <c r="D1301" s="306"/>
    </row>
    <row r="1302" spans="1:4" x14ac:dyDescent="0.2">
      <c r="A1302" s="335"/>
      <c r="B1302" s="306"/>
      <c r="C1302" s="306"/>
      <c r="D1302" s="306"/>
    </row>
    <row r="1303" spans="1:4" x14ac:dyDescent="0.2">
      <c r="A1303" s="335"/>
      <c r="B1303" s="306"/>
      <c r="C1303" s="306"/>
      <c r="D1303" s="306"/>
    </row>
    <row r="1304" spans="1:4" x14ac:dyDescent="0.2">
      <c r="A1304" s="335"/>
      <c r="B1304" s="306"/>
      <c r="C1304" s="306"/>
      <c r="D1304" s="306"/>
    </row>
    <row r="1305" spans="1:4" x14ac:dyDescent="0.2">
      <c r="A1305" s="335"/>
      <c r="B1305" s="306"/>
      <c r="C1305" s="306"/>
      <c r="D1305" s="306"/>
    </row>
    <row r="1306" spans="1:4" x14ac:dyDescent="0.2">
      <c r="A1306" s="335"/>
      <c r="B1306" s="306"/>
      <c r="C1306" s="306"/>
      <c r="D1306" s="306"/>
    </row>
    <row r="1307" spans="1:4" x14ac:dyDescent="0.2">
      <c r="A1307" s="335"/>
      <c r="B1307" s="306"/>
      <c r="C1307" s="306"/>
      <c r="D1307" s="306"/>
    </row>
    <row r="1308" spans="1:4" x14ac:dyDescent="0.2">
      <c r="A1308" s="335"/>
      <c r="B1308" s="306"/>
      <c r="C1308" s="306"/>
      <c r="D1308" s="306"/>
    </row>
    <row r="1309" spans="1:4" x14ac:dyDescent="0.2">
      <c r="A1309" s="335"/>
      <c r="B1309" s="306"/>
      <c r="C1309" s="306"/>
      <c r="D1309" s="306"/>
    </row>
    <row r="1310" spans="1:4" x14ac:dyDescent="0.2">
      <c r="A1310" s="335"/>
      <c r="B1310" s="306"/>
      <c r="C1310" s="306"/>
      <c r="D1310" s="306"/>
    </row>
    <row r="1311" spans="1:4" x14ac:dyDescent="0.2">
      <c r="A1311" s="335"/>
      <c r="B1311" s="306"/>
      <c r="C1311" s="306"/>
      <c r="D1311" s="306"/>
    </row>
    <row r="1312" spans="1:4" x14ac:dyDescent="0.2">
      <c r="A1312" s="335"/>
      <c r="B1312" s="306"/>
      <c r="C1312" s="306"/>
      <c r="D1312" s="306"/>
    </row>
    <row r="1313" spans="1:4" x14ac:dyDescent="0.2">
      <c r="A1313" s="335"/>
      <c r="B1313" s="306"/>
      <c r="C1313" s="306"/>
      <c r="D1313" s="306"/>
    </row>
    <row r="1314" spans="1:4" x14ac:dyDescent="0.2">
      <c r="A1314" s="335"/>
      <c r="B1314" s="306"/>
      <c r="C1314" s="306"/>
      <c r="D1314" s="306"/>
    </row>
    <row r="1315" spans="1:4" x14ac:dyDescent="0.2">
      <c r="A1315" s="335"/>
      <c r="B1315" s="306"/>
      <c r="C1315" s="306"/>
      <c r="D1315" s="306"/>
    </row>
    <row r="1316" spans="1:4" x14ac:dyDescent="0.2">
      <c r="A1316" s="335"/>
      <c r="B1316" s="306"/>
      <c r="C1316" s="306"/>
      <c r="D1316" s="306"/>
    </row>
    <row r="1317" spans="1:4" x14ac:dyDescent="0.2">
      <c r="A1317" s="335"/>
      <c r="B1317" s="306"/>
      <c r="C1317" s="306"/>
      <c r="D1317" s="306"/>
    </row>
    <row r="1318" spans="1:4" x14ac:dyDescent="0.2">
      <c r="A1318" s="335"/>
      <c r="B1318" s="306"/>
      <c r="C1318" s="306"/>
      <c r="D1318" s="306"/>
    </row>
    <row r="1319" spans="1:4" x14ac:dyDescent="0.2">
      <c r="A1319" s="335"/>
      <c r="B1319" s="306"/>
      <c r="C1319" s="306"/>
      <c r="D1319" s="306"/>
    </row>
    <row r="1320" spans="1:4" x14ac:dyDescent="0.2">
      <c r="A1320" s="335"/>
      <c r="B1320" s="306"/>
      <c r="C1320" s="306"/>
      <c r="D1320" s="306"/>
    </row>
    <row r="1321" spans="1:4" x14ac:dyDescent="0.2">
      <c r="A1321" s="335"/>
      <c r="B1321" s="306"/>
      <c r="C1321" s="306"/>
      <c r="D1321" s="306"/>
    </row>
    <row r="1322" spans="1:4" x14ac:dyDescent="0.2">
      <c r="A1322" s="335"/>
      <c r="B1322" s="306"/>
      <c r="C1322" s="306"/>
      <c r="D1322" s="306"/>
    </row>
    <row r="1323" spans="1:4" x14ac:dyDescent="0.2">
      <c r="A1323" s="335"/>
      <c r="B1323" s="306"/>
      <c r="C1323" s="306"/>
      <c r="D1323" s="306"/>
    </row>
    <row r="1324" spans="1:4" x14ac:dyDescent="0.2">
      <c r="A1324" s="335"/>
      <c r="B1324" s="306"/>
      <c r="C1324" s="306"/>
      <c r="D1324" s="306"/>
    </row>
    <row r="1325" spans="1:4" x14ac:dyDescent="0.2">
      <c r="A1325" s="335"/>
      <c r="B1325" s="306"/>
      <c r="C1325" s="306"/>
      <c r="D1325" s="306"/>
    </row>
    <row r="1326" spans="1:4" x14ac:dyDescent="0.2">
      <c r="A1326" s="335"/>
      <c r="B1326" s="306"/>
      <c r="C1326" s="306"/>
      <c r="D1326" s="306"/>
    </row>
    <row r="1327" spans="1:4" x14ac:dyDescent="0.2">
      <c r="A1327" s="335"/>
      <c r="B1327" s="306"/>
      <c r="C1327" s="306"/>
      <c r="D1327" s="306"/>
    </row>
    <row r="1328" spans="1:4" x14ac:dyDescent="0.2">
      <c r="A1328" s="335"/>
      <c r="B1328" s="306"/>
      <c r="C1328" s="306"/>
      <c r="D1328" s="306"/>
    </row>
    <row r="1329" spans="1:4" x14ac:dyDescent="0.2">
      <c r="A1329" s="335"/>
      <c r="B1329" s="306"/>
      <c r="C1329" s="306"/>
      <c r="D1329" s="306"/>
    </row>
    <row r="1330" spans="1:4" x14ac:dyDescent="0.2">
      <c r="A1330" s="335"/>
      <c r="B1330" s="306"/>
      <c r="C1330" s="306"/>
      <c r="D1330" s="306"/>
    </row>
    <row r="1331" spans="1:4" x14ac:dyDescent="0.2">
      <c r="A1331" s="335"/>
      <c r="B1331" s="306"/>
      <c r="C1331" s="306"/>
      <c r="D1331" s="306"/>
    </row>
    <row r="1332" spans="1:4" x14ac:dyDescent="0.2">
      <c r="A1332" s="335"/>
      <c r="B1332" s="306"/>
      <c r="C1332" s="306"/>
      <c r="D1332" s="306"/>
    </row>
    <row r="1333" spans="1:4" x14ac:dyDescent="0.2">
      <c r="A1333" s="335"/>
      <c r="B1333" s="306"/>
      <c r="C1333" s="306"/>
      <c r="D1333" s="306"/>
    </row>
    <row r="1334" spans="1:4" x14ac:dyDescent="0.2">
      <c r="A1334" s="335"/>
      <c r="B1334" s="306"/>
      <c r="C1334" s="306"/>
      <c r="D1334" s="306"/>
    </row>
    <row r="1335" spans="1:4" x14ac:dyDescent="0.2">
      <c r="A1335" s="335"/>
      <c r="B1335" s="306"/>
      <c r="C1335" s="306"/>
      <c r="D1335" s="306"/>
    </row>
    <row r="1336" spans="1:4" x14ac:dyDescent="0.2">
      <c r="A1336" s="335"/>
      <c r="B1336" s="306"/>
      <c r="C1336" s="306"/>
      <c r="D1336" s="306"/>
    </row>
    <row r="1337" spans="1:4" x14ac:dyDescent="0.2">
      <c r="A1337" s="335"/>
      <c r="B1337" s="306"/>
      <c r="C1337" s="306"/>
      <c r="D1337" s="306"/>
    </row>
    <row r="1338" spans="1:4" x14ac:dyDescent="0.2">
      <c r="A1338" s="335"/>
      <c r="B1338" s="306"/>
      <c r="C1338" s="306"/>
      <c r="D1338" s="306"/>
    </row>
    <row r="1339" spans="1:4" x14ac:dyDescent="0.2">
      <c r="A1339" s="335"/>
      <c r="B1339" s="306"/>
      <c r="C1339" s="306"/>
      <c r="D1339" s="306"/>
    </row>
    <row r="1340" spans="1:4" x14ac:dyDescent="0.2">
      <c r="A1340" s="335"/>
      <c r="B1340" s="306"/>
      <c r="C1340" s="306"/>
      <c r="D1340" s="306"/>
    </row>
    <row r="1341" spans="1:4" x14ac:dyDescent="0.2">
      <c r="A1341" s="335"/>
      <c r="B1341" s="306"/>
      <c r="C1341" s="306"/>
      <c r="D1341" s="306"/>
    </row>
    <row r="1342" spans="1:4" x14ac:dyDescent="0.2">
      <c r="A1342" s="335"/>
      <c r="B1342" s="306"/>
      <c r="C1342" s="306"/>
      <c r="D1342" s="306"/>
    </row>
    <row r="1343" spans="1:4" x14ac:dyDescent="0.2">
      <c r="A1343" s="335"/>
      <c r="B1343" s="306"/>
      <c r="C1343" s="306"/>
      <c r="D1343" s="306"/>
    </row>
    <row r="1344" spans="1:4" x14ac:dyDescent="0.2">
      <c r="A1344" s="335"/>
      <c r="B1344" s="306"/>
      <c r="C1344" s="306"/>
      <c r="D1344" s="306"/>
    </row>
    <row r="1345" spans="1:4" x14ac:dyDescent="0.2">
      <c r="A1345" s="335"/>
      <c r="B1345" s="306"/>
      <c r="C1345" s="306"/>
      <c r="D1345" s="306"/>
    </row>
    <row r="1346" spans="1:4" x14ac:dyDescent="0.2">
      <c r="A1346" s="335"/>
      <c r="B1346" s="306"/>
      <c r="C1346" s="306"/>
      <c r="D1346" s="306"/>
    </row>
    <row r="1347" spans="1:4" x14ac:dyDescent="0.2">
      <c r="A1347" s="335"/>
      <c r="B1347" s="306"/>
      <c r="C1347" s="306"/>
      <c r="D1347" s="306"/>
    </row>
    <row r="1348" spans="1:4" x14ac:dyDescent="0.2">
      <c r="A1348" s="335"/>
      <c r="B1348" s="306"/>
      <c r="C1348" s="306"/>
      <c r="D1348" s="306"/>
    </row>
    <row r="1349" spans="1:4" x14ac:dyDescent="0.2">
      <c r="A1349" s="335"/>
      <c r="B1349" s="306"/>
      <c r="C1349" s="306"/>
      <c r="D1349" s="306"/>
    </row>
    <row r="1350" spans="1:4" x14ac:dyDescent="0.2">
      <c r="A1350" s="335"/>
      <c r="B1350" s="306"/>
      <c r="C1350" s="306"/>
      <c r="D1350" s="306"/>
    </row>
    <row r="1351" spans="1:4" x14ac:dyDescent="0.2">
      <c r="A1351" s="335"/>
      <c r="B1351" s="306"/>
      <c r="C1351" s="306"/>
      <c r="D1351" s="306"/>
    </row>
    <row r="1352" spans="1:4" x14ac:dyDescent="0.2">
      <c r="A1352" s="335"/>
      <c r="B1352" s="306"/>
      <c r="C1352" s="306"/>
      <c r="D1352" s="306"/>
    </row>
    <row r="1353" spans="1:4" x14ac:dyDescent="0.2">
      <c r="A1353" s="335"/>
      <c r="B1353" s="306"/>
      <c r="C1353" s="306"/>
      <c r="D1353" s="306"/>
    </row>
    <row r="1354" spans="1:4" x14ac:dyDescent="0.2">
      <c r="A1354" s="335"/>
      <c r="B1354" s="306"/>
      <c r="C1354" s="306"/>
      <c r="D1354" s="306"/>
    </row>
    <row r="1355" spans="1:4" x14ac:dyDescent="0.2">
      <c r="A1355" s="335"/>
      <c r="B1355" s="306"/>
      <c r="C1355" s="306"/>
      <c r="D1355" s="306"/>
    </row>
    <row r="1356" spans="1:4" x14ac:dyDescent="0.2">
      <c r="A1356" s="335"/>
      <c r="B1356" s="306"/>
      <c r="C1356" s="306"/>
      <c r="D1356" s="306"/>
    </row>
    <row r="1357" spans="1:4" x14ac:dyDescent="0.2">
      <c r="A1357" s="335"/>
      <c r="B1357" s="306"/>
      <c r="C1357" s="306"/>
      <c r="D1357" s="306"/>
    </row>
    <row r="1358" spans="1:4" x14ac:dyDescent="0.2">
      <c r="A1358" s="335"/>
      <c r="B1358" s="306"/>
      <c r="C1358" s="306"/>
      <c r="D1358" s="306"/>
    </row>
    <row r="1359" spans="1:4" x14ac:dyDescent="0.2">
      <c r="A1359" s="335"/>
      <c r="B1359" s="306"/>
      <c r="C1359" s="306"/>
      <c r="D1359" s="306"/>
    </row>
    <row r="1360" spans="1:4" x14ac:dyDescent="0.2">
      <c r="A1360" s="335"/>
      <c r="B1360" s="306"/>
      <c r="C1360" s="306"/>
      <c r="D1360" s="306"/>
    </row>
    <row r="1361" spans="1:4" x14ac:dyDescent="0.2">
      <c r="A1361" s="335"/>
      <c r="B1361" s="306"/>
      <c r="C1361" s="306"/>
      <c r="D1361" s="306"/>
    </row>
    <row r="1362" spans="1:4" x14ac:dyDescent="0.2">
      <c r="A1362" s="335"/>
      <c r="B1362" s="306"/>
      <c r="C1362" s="306"/>
      <c r="D1362" s="306"/>
    </row>
    <row r="1363" spans="1:4" x14ac:dyDescent="0.2">
      <c r="A1363" s="335"/>
      <c r="B1363" s="306"/>
      <c r="C1363" s="306"/>
      <c r="D1363" s="306"/>
    </row>
    <row r="1364" spans="1:4" x14ac:dyDescent="0.2">
      <c r="A1364" s="335"/>
      <c r="B1364" s="306"/>
      <c r="C1364" s="306"/>
      <c r="D1364" s="306"/>
    </row>
    <row r="1365" spans="1:4" x14ac:dyDescent="0.2">
      <c r="A1365" s="335"/>
      <c r="B1365" s="306"/>
      <c r="C1365" s="306"/>
      <c r="D1365" s="306"/>
    </row>
    <row r="1366" spans="1:4" x14ac:dyDescent="0.2">
      <c r="A1366" s="335"/>
      <c r="B1366" s="306"/>
      <c r="C1366" s="306"/>
      <c r="D1366" s="306"/>
    </row>
    <row r="1367" spans="1:4" x14ac:dyDescent="0.2">
      <c r="A1367" s="335"/>
      <c r="B1367" s="306"/>
      <c r="C1367" s="306"/>
      <c r="D1367" s="306"/>
    </row>
    <row r="1368" spans="1:4" x14ac:dyDescent="0.2">
      <c r="A1368" s="335"/>
      <c r="B1368" s="306"/>
      <c r="C1368" s="306"/>
      <c r="D1368" s="306"/>
    </row>
    <row r="1369" spans="1:4" x14ac:dyDescent="0.2">
      <c r="A1369" s="335"/>
      <c r="B1369" s="306"/>
      <c r="C1369" s="306"/>
      <c r="D1369" s="306"/>
    </row>
    <row r="1370" spans="1:4" x14ac:dyDescent="0.2">
      <c r="A1370" s="335"/>
      <c r="B1370" s="306"/>
      <c r="C1370" s="306"/>
      <c r="D1370" s="306"/>
    </row>
    <row r="1371" spans="1:4" x14ac:dyDescent="0.2">
      <c r="A1371" s="335"/>
      <c r="B1371" s="306"/>
      <c r="C1371" s="306"/>
      <c r="D1371" s="306"/>
    </row>
    <row r="1372" spans="1:4" x14ac:dyDescent="0.2">
      <c r="A1372" s="335"/>
      <c r="B1372" s="306"/>
      <c r="C1372" s="306"/>
      <c r="D1372" s="306"/>
    </row>
    <row r="1373" spans="1:4" x14ac:dyDescent="0.2">
      <c r="A1373" s="335"/>
      <c r="B1373" s="306"/>
      <c r="C1373" s="306"/>
      <c r="D1373" s="306"/>
    </row>
    <row r="1374" spans="1:4" x14ac:dyDescent="0.2">
      <c r="A1374" s="335"/>
      <c r="B1374" s="306"/>
      <c r="C1374" s="306"/>
      <c r="D1374" s="306"/>
    </row>
    <row r="1375" spans="1:4" x14ac:dyDescent="0.2">
      <c r="A1375" s="335"/>
      <c r="B1375" s="306"/>
      <c r="C1375" s="306"/>
      <c r="D1375" s="306"/>
    </row>
    <row r="1376" spans="1:4" x14ac:dyDescent="0.2">
      <c r="A1376" s="335"/>
      <c r="B1376" s="306"/>
      <c r="C1376" s="306"/>
      <c r="D1376" s="306"/>
    </row>
    <row r="1377" spans="1:4" x14ac:dyDescent="0.2">
      <c r="A1377" s="335"/>
      <c r="B1377" s="306"/>
      <c r="C1377" s="306"/>
      <c r="D1377" s="306"/>
    </row>
    <row r="1378" spans="1:4" x14ac:dyDescent="0.2">
      <c r="A1378" s="335"/>
      <c r="B1378" s="306"/>
      <c r="C1378" s="306"/>
      <c r="D1378" s="306"/>
    </row>
    <row r="1379" spans="1:4" x14ac:dyDescent="0.2">
      <c r="A1379" s="335"/>
      <c r="B1379" s="306"/>
      <c r="C1379" s="306"/>
      <c r="D1379" s="306"/>
    </row>
    <row r="1380" spans="1:4" x14ac:dyDescent="0.2">
      <c r="A1380" s="335"/>
      <c r="B1380" s="306"/>
      <c r="C1380" s="306"/>
      <c r="D1380" s="306"/>
    </row>
    <row r="1381" spans="1:4" x14ac:dyDescent="0.2">
      <c r="A1381" s="335"/>
      <c r="B1381" s="306"/>
      <c r="C1381" s="306"/>
      <c r="D1381" s="306"/>
    </row>
    <row r="1382" spans="1:4" x14ac:dyDescent="0.2">
      <c r="A1382" s="335"/>
      <c r="B1382" s="306"/>
      <c r="C1382" s="306"/>
      <c r="D1382" s="306"/>
    </row>
    <row r="1383" spans="1:4" x14ac:dyDescent="0.2">
      <c r="A1383" s="335"/>
      <c r="B1383" s="306"/>
      <c r="C1383" s="306"/>
      <c r="D1383" s="306"/>
    </row>
    <row r="1384" spans="1:4" x14ac:dyDescent="0.2">
      <c r="A1384" s="335"/>
      <c r="B1384" s="306"/>
      <c r="C1384" s="306"/>
      <c r="D1384" s="306"/>
    </row>
    <row r="1385" spans="1:4" x14ac:dyDescent="0.2">
      <c r="A1385" s="335"/>
      <c r="B1385" s="306"/>
      <c r="C1385" s="306"/>
      <c r="D1385" s="306"/>
    </row>
    <row r="1386" spans="1:4" x14ac:dyDescent="0.2">
      <c r="A1386" s="335"/>
      <c r="B1386" s="306"/>
      <c r="C1386" s="306"/>
      <c r="D1386" s="306"/>
    </row>
    <row r="1387" spans="1:4" x14ac:dyDescent="0.2">
      <c r="A1387" s="335"/>
      <c r="B1387" s="306"/>
      <c r="C1387" s="306"/>
      <c r="D1387" s="306"/>
    </row>
    <row r="1388" spans="1:4" x14ac:dyDescent="0.2">
      <c r="A1388" s="335"/>
      <c r="B1388" s="306"/>
      <c r="C1388" s="306"/>
      <c r="D1388" s="306"/>
    </row>
    <row r="1389" spans="1:4" x14ac:dyDescent="0.2">
      <c r="A1389" s="335"/>
      <c r="B1389" s="306"/>
      <c r="C1389" s="306"/>
      <c r="D1389" s="306"/>
    </row>
    <row r="1390" spans="1:4" x14ac:dyDescent="0.2">
      <c r="A1390" s="335"/>
      <c r="B1390" s="306"/>
      <c r="C1390" s="306"/>
      <c r="D1390" s="306"/>
    </row>
    <row r="1391" spans="1:4" x14ac:dyDescent="0.2">
      <c r="A1391" s="335"/>
      <c r="B1391" s="306"/>
      <c r="C1391" s="306"/>
      <c r="D1391" s="306"/>
    </row>
    <row r="1392" spans="1:4" x14ac:dyDescent="0.2">
      <c r="A1392" s="335"/>
      <c r="B1392" s="306"/>
      <c r="C1392" s="306"/>
      <c r="D1392" s="306"/>
    </row>
    <row r="1393" spans="1:4" x14ac:dyDescent="0.2">
      <c r="A1393" s="335"/>
      <c r="B1393" s="306"/>
      <c r="C1393" s="306"/>
      <c r="D1393" s="306"/>
    </row>
    <row r="1394" spans="1:4" x14ac:dyDescent="0.2">
      <c r="A1394" s="335"/>
      <c r="B1394" s="306"/>
      <c r="C1394" s="306"/>
      <c r="D1394" s="306"/>
    </row>
    <row r="1395" spans="1:4" x14ac:dyDescent="0.2">
      <c r="A1395" s="335"/>
      <c r="B1395" s="306"/>
      <c r="C1395" s="306"/>
      <c r="D1395" s="306"/>
    </row>
    <row r="1396" spans="1:4" x14ac:dyDescent="0.2">
      <c r="A1396" s="335"/>
      <c r="B1396" s="306"/>
      <c r="C1396" s="306"/>
      <c r="D1396" s="306"/>
    </row>
    <row r="1397" spans="1:4" x14ac:dyDescent="0.2">
      <c r="A1397" s="335"/>
      <c r="B1397" s="306"/>
      <c r="C1397" s="306"/>
      <c r="D1397" s="306"/>
    </row>
    <row r="1398" spans="1:4" x14ac:dyDescent="0.2">
      <c r="A1398" s="335"/>
      <c r="B1398" s="306"/>
      <c r="C1398" s="306"/>
      <c r="D1398" s="306"/>
    </row>
    <row r="1399" spans="1:4" x14ac:dyDescent="0.2">
      <c r="A1399" s="335"/>
      <c r="B1399" s="306"/>
      <c r="C1399" s="306"/>
      <c r="D1399" s="306"/>
    </row>
    <row r="1400" spans="1:4" x14ac:dyDescent="0.2">
      <c r="A1400" s="335"/>
      <c r="B1400" s="306"/>
      <c r="C1400" s="306"/>
      <c r="D1400" s="306"/>
    </row>
    <row r="1401" spans="1:4" x14ac:dyDescent="0.2">
      <c r="A1401" s="335"/>
      <c r="B1401" s="306"/>
      <c r="C1401" s="306"/>
      <c r="D1401" s="306"/>
    </row>
    <row r="1402" spans="1:4" x14ac:dyDescent="0.2">
      <c r="A1402" s="335"/>
      <c r="B1402" s="306"/>
      <c r="C1402" s="306"/>
      <c r="D1402" s="306"/>
    </row>
    <row r="1403" spans="1:4" x14ac:dyDescent="0.2">
      <c r="A1403" s="335"/>
      <c r="B1403" s="306"/>
      <c r="C1403" s="306"/>
      <c r="D1403" s="306"/>
    </row>
    <row r="1404" spans="1:4" x14ac:dyDescent="0.2">
      <c r="A1404" s="335"/>
      <c r="B1404" s="306"/>
      <c r="C1404" s="306"/>
      <c r="D1404" s="306"/>
    </row>
    <row r="1405" spans="1:4" x14ac:dyDescent="0.2">
      <c r="A1405" s="335"/>
      <c r="B1405" s="306"/>
      <c r="C1405" s="306"/>
      <c r="D1405" s="306"/>
    </row>
    <row r="1406" spans="1:4" x14ac:dyDescent="0.2">
      <c r="A1406" s="335"/>
      <c r="B1406" s="306"/>
      <c r="C1406" s="306"/>
      <c r="D1406" s="306"/>
    </row>
    <row r="1407" spans="1:4" x14ac:dyDescent="0.2">
      <c r="A1407" s="335"/>
      <c r="B1407" s="306"/>
      <c r="C1407" s="306"/>
      <c r="D1407" s="306"/>
    </row>
    <row r="1408" spans="1:4" x14ac:dyDescent="0.2">
      <c r="A1408" s="335"/>
      <c r="B1408" s="306"/>
      <c r="C1408" s="306"/>
      <c r="D1408" s="306"/>
    </row>
    <row r="1409" spans="1:4" x14ac:dyDescent="0.2">
      <c r="A1409" s="335"/>
      <c r="B1409" s="306"/>
      <c r="C1409" s="306"/>
      <c r="D1409" s="306"/>
    </row>
    <row r="1410" spans="1:4" x14ac:dyDescent="0.2">
      <c r="A1410" s="335"/>
      <c r="B1410" s="306"/>
      <c r="C1410" s="306"/>
      <c r="D1410" s="306"/>
    </row>
    <row r="1411" spans="1:4" x14ac:dyDescent="0.2">
      <c r="A1411" s="335"/>
      <c r="B1411" s="306"/>
      <c r="C1411" s="306"/>
      <c r="D1411" s="306"/>
    </row>
    <row r="1412" spans="1:4" x14ac:dyDescent="0.2">
      <c r="A1412" s="335"/>
      <c r="B1412" s="306"/>
      <c r="C1412" s="306"/>
      <c r="D1412" s="306"/>
    </row>
    <row r="1413" spans="1:4" x14ac:dyDescent="0.2">
      <c r="A1413" s="335"/>
      <c r="B1413" s="306"/>
      <c r="C1413" s="306"/>
      <c r="D1413" s="306"/>
    </row>
    <row r="1414" spans="1:4" x14ac:dyDescent="0.2">
      <c r="A1414" s="335"/>
      <c r="B1414" s="306"/>
      <c r="C1414" s="306"/>
      <c r="D1414" s="306"/>
    </row>
    <row r="1415" spans="1:4" x14ac:dyDescent="0.2">
      <c r="A1415" s="335"/>
      <c r="B1415" s="306"/>
      <c r="C1415" s="306"/>
      <c r="D1415" s="306"/>
    </row>
    <row r="1416" spans="1:4" x14ac:dyDescent="0.2">
      <c r="A1416" s="335"/>
      <c r="B1416" s="306"/>
      <c r="C1416" s="306"/>
      <c r="D1416" s="306"/>
    </row>
    <row r="1417" spans="1:4" x14ac:dyDescent="0.2">
      <c r="A1417" s="335"/>
      <c r="B1417" s="306"/>
      <c r="C1417" s="306"/>
      <c r="D1417" s="306"/>
    </row>
    <row r="1418" spans="1:4" x14ac:dyDescent="0.2">
      <c r="A1418" s="335"/>
      <c r="B1418" s="306"/>
      <c r="C1418" s="306"/>
      <c r="D1418" s="306"/>
    </row>
    <row r="1419" spans="1:4" x14ac:dyDescent="0.2">
      <c r="A1419" s="335"/>
      <c r="B1419" s="306"/>
      <c r="C1419" s="306"/>
      <c r="D1419" s="306"/>
    </row>
    <row r="1420" spans="1:4" x14ac:dyDescent="0.2">
      <c r="A1420" s="335"/>
      <c r="B1420" s="306"/>
      <c r="C1420" s="306"/>
      <c r="D1420" s="306"/>
    </row>
    <row r="1421" spans="1:4" x14ac:dyDescent="0.2">
      <c r="A1421" s="335"/>
      <c r="B1421" s="306"/>
      <c r="C1421" s="306"/>
      <c r="D1421" s="306"/>
    </row>
    <row r="1422" spans="1:4" x14ac:dyDescent="0.2">
      <c r="A1422" s="335"/>
      <c r="B1422" s="306"/>
      <c r="C1422" s="306"/>
      <c r="D1422" s="306"/>
    </row>
    <row r="1423" spans="1:4" x14ac:dyDescent="0.2">
      <c r="A1423" s="335"/>
      <c r="B1423" s="306"/>
      <c r="C1423" s="306"/>
      <c r="D1423" s="306"/>
    </row>
    <row r="1424" spans="1:4" x14ac:dyDescent="0.2">
      <c r="A1424" s="335"/>
      <c r="B1424" s="306"/>
      <c r="C1424" s="306"/>
      <c r="D1424" s="306"/>
    </row>
    <row r="1425" spans="1:4" x14ac:dyDescent="0.2">
      <c r="A1425" s="335"/>
      <c r="B1425" s="306"/>
      <c r="C1425" s="306"/>
      <c r="D1425" s="306"/>
    </row>
    <row r="1426" spans="1:4" x14ac:dyDescent="0.2">
      <c r="A1426" s="335"/>
      <c r="B1426" s="306"/>
      <c r="C1426" s="306"/>
      <c r="D1426" s="306"/>
    </row>
    <row r="1427" spans="1:4" x14ac:dyDescent="0.2">
      <c r="A1427" s="335"/>
      <c r="B1427" s="306"/>
      <c r="C1427" s="306"/>
      <c r="D1427" s="306"/>
    </row>
    <row r="1428" spans="1:4" x14ac:dyDescent="0.2">
      <c r="A1428" s="335"/>
      <c r="B1428" s="306"/>
      <c r="C1428" s="306"/>
      <c r="D1428" s="306"/>
    </row>
    <row r="1429" spans="1:4" x14ac:dyDescent="0.2">
      <c r="A1429" s="335"/>
      <c r="B1429" s="306"/>
      <c r="C1429" s="306"/>
      <c r="D1429" s="306"/>
    </row>
    <row r="1430" spans="1:4" x14ac:dyDescent="0.2">
      <c r="A1430" s="335"/>
      <c r="B1430" s="306"/>
      <c r="C1430" s="306"/>
      <c r="D1430" s="306"/>
    </row>
    <row r="1431" spans="1:4" x14ac:dyDescent="0.2">
      <c r="A1431" s="335"/>
      <c r="B1431" s="306"/>
      <c r="C1431" s="306"/>
      <c r="D1431" s="306"/>
    </row>
    <row r="1432" spans="1:4" x14ac:dyDescent="0.2">
      <c r="A1432" s="335"/>
      <c r="B1432" s="306"/>
      <c r="C1432" s="306"/>
      <c r="D1432" s="306"/>
    </row>
    <row r="1433" spans="1:4" x14ac:dyDescent="0.2">
      <c r="A1433" s="335"/>
      <c r="B1433" s="306"/>
      <c r="C1433" s="306"/>
      <c r="D1433" s="306"/>
    </row>
    <row r="1434" spans="1:4" x14ac:dyDescent="0.2">
      <c r="A1434" s="335"/>
      <c r="B1434" s="306"/>
      <c r="C1434" s="306"/>
      <c r="D1434" s="306"/>
    </row>
    <row r="1435" spans="1:4" x14ac:dyDescent="0.2">
      <c r="A1435" s="335"/>
      <c r="B1435" s="306"/>
      <c r="C1435" s="306"/>
      <c r="D1435" s="306"/>
    </row>
    <row r="1436" spans="1:4" x14ac:dyDescent="0.2">
      <c r="A1436" s="335"/>
      <c r="B1436" s="306"/>
      <c r="C1436" s="306"/>
      <c r="D1436" s="306"/>
    </row>
    <row r="1437" spans="1:4" x14ac:dyDescent="0.2">
      <c r="A1437" s="335"/>
      <c r="B1437" s="306"/>
      <c r="C1437" s="306"/>
      <c r="D1437" s="306"/>
    </row>
    <row r="1438" spans="1:4" x14ac:dyDescent="0.2">
      <c r="A1438" s="335"/>
      <c r="B1438" s="306"/>
      <c r="C1438" s="306"/>
      <c r="D1438" s="306"/>
    </row>
    <row r="1439" spans="1:4" x14ac:dyDescent="0.2">
      <c r="A1439" s="335"/>
      <c r="B1439" s="306"/>
      <c r="C1439" s="306"/>
      <c r="D1439" s="306"/>
    </row>
    <row r="1440" spans="1:4" x14ac:dyDescent="0.2">
      <c r="A1440" s="335"/>
      <c r="B1440" s="306"/>
      <c r="C1440" s="306"/>
      <c r="D1440" s="306"/>
    </row>
    <row r="1441" spans="1:4" x14ac:dyDescent="0.2">
      <c r="A1441" s="335"/>
      <c r="B1441" s="306"/>
      <c r="C1441" s="306"/>
      <c r="D1441" s="306"/>
    </row>
    <row r="1442" spans="1:4" x14ac:dyDescent="0.2">
      <c r="A1442" s="335"/>
      <c r="B1442" s="306"/>
      <c r="C1442" s="306"/>
      <c r="D1442" s="306"/>
    </row>
    <row r="1443" spans="1:4" x14ac:dyDescent="0.2">
      <c r="A1443" s="335"/>
      <c r="B1443" s="306"/>
      <c r="C1443" s="306"/>
      <c r="D1443" s="306"/>
    </row>
    <row r="1444" spans="1:4" x14ac:dyDescent="0.2">
      <c r="A1444" s="335"/>
      <c r="B1444" s="306"/>
      <c r="C1444" s="306"/>
      <c r="D1444" s="306"/>
    </row>
    <row r="1445" spans="1:4" x14ac:dyDescent="0.2">
      <c r="A1445" s="335"/>
      <c r="B1445" s="306"/>
      <c r="C1445" s="306"/>
      <c r="D1445" s="306"/>
    </row>
    <row r="1446" spans="1:4" x14ac:dyDescent="0.2">
      <c r="A1446" s="335"/>
      <c r="B1446" s="306"/>
      <c r="C1446" s="306"/>
      <c r="D1446" s="306"/>
    </row>
    <row r="1447" spans="1:4" x14ac:dyDescent="0.2">
      <c r="A1447" s="335"/>
      <c r="B1447" s="306"/>
      <c r="C1447" s="306"/>
      <c r="D1447" s="306"/>
    </row>
    <row r="1448" spans="1:4" x14ac:dyDescent="0.2">
      <c r="A1448" s="335"/>
      <c r="B1448" s="306"/>
      <c r="C1448" s="306"/>
      <c r="D1448" s="306"/>
    </row>
    <row r="1449" spans="1:4" x14ac:dyDescent="0.2">
      <c r="A1449" s="335"/>
      <c r="B1449" s="306"/>
      <c r="C1449" s="306"/>
      <c r="D1449" s="306"/>
    </row>
    <row r="1450" spans="1:4" x14ac:dyDescent="0.2">
      <c r="A1450" s="335"/>
      <c r="B1450" s="306"/>
      <c r="C1450" s="306"/>
      <c r="D1450" s="306"/>
    </row>
    <row r="1451" spans="1:4" x14ac:dyDescent="0.2">
      <c r="A1451" s="335"/>
      <c r="B1451" s="306"/>
      <c r="C1451" s="306"/>
      <c r="D1451" s="306"/>
    </row>
    <row r="1452" spans="1:4" x14ac:dyDescent="0.2">
      <c r="A1452" s="335"/>
      <c r="B1452" s="306"/>
      <c r="C1452" s="306"/>
      <c r="D1452" s="306"/>
    </row>
    <row r="1453" spans="1:4" x14ac:dyDescent="0.2">
      <c r="A1453" s="335"/>
      <c r="B1453" s="306"/>
      <c r="C1453" s="306"/>
      <c r="D1453" s="306"/>
    </row>
    <row r="1454" spans="1:4" x14ac:dyDescent="0.2">
      <c r="A1454" s="335"/>
      <c r="B1454" s="306"/>
      <c r="C1454" s="306"/>
      <c r="D1454" s="306"/>
    </row>
    <row r="1455" spans="1:4" x14ac:dyDescent="0.2">
      <c r="A1455" s="335"/>
      <c r="B1455" s="306"/>
      <c r="C1455" s="306"/>
      <c r="D1455" s="306"/>
    </row>
    <row r="1456" spans="1:4" x14ac:dyDescent="0.2">
      <c r="A1456" s="335"/>
      <c r="B1456" s="306"/>
      <c r="C1456" s="306"/>
      <c r="D1456" s="306"/>
    </row>
    <row r="1457" spans="1:4" x14ac:dyDescent="0.2">
      <c r="A1457" s="335"/>
      <c r="B1457" s="306"/>
      <c r="C1457" s="306"/>
      <c r="D1457" s="306"/>
    </row>
    <row r="1458" spans="1:4" x14ac:dyDescent="0.2">
      <c r="A1458" s="335"/>
      <c r="B1458" s="306"/>
      <c r="C1458" s="306"/>
      <c r="D1458" s="306"/>
    </row>
    <row r="1459" spans="1:4" x14ac:dyDescent="0.2">
      <c r="A1459" s="335"/>
      <c r="B1459" s="306"/>
      <c r="C1459" s="306"/>
      <c r="D1459" s="306"/>
    </row>
    <row r="1460" spans="1:4" x14ac:dyDescent="0.2">
      <c r="A1460" s="335"/>
      <c r="B1460" s="306"/>
      <c r="C1460" s="306"/>
      <c r="D1460" s="306"/>
    </row>
    <row r="1461" spans="1:4" x14ac:dyDescent="0.2">
      <c r="A1461" s="335"/>
      <c r="B1461" s="306"/>
      <c r="C1461" s="306"/>
      <c r="D1461" s="306"/>
    </row>
    <row r="1462" spans="1:4" x14ac:dyDescent="0.2">
      <c r="A1462" s="335"/>
      <c r="B1462" s="306"/>
      <c r="C1462" s="306"/>
      <c r="D1462" s="306"/>
    </row>
    <row r="1463" spans="1:4" x14ac:dyDescent="0.2">
      <c r="A1463" s="335"/>
      <c r="B1463" s="306"/>
      <c r="C1463" s="306"/>
      <c r="D1463" s="306"/>
    </row>
    <row r="1464" spans="1:4" x14ac:dyDescent="0.2">
      <c r="A1464" s="335"/>
      <c r="B1464" s="306"/>
      <c r="C1464" s="306"/>
      <c r="D1464" s="306"/>
    </row>
    <row r="1465" spans="1:4" x14ac:dyDescent="0.2">
      <c r="A1465" s="335"/>
      <c r="B1465" s="306"/>
      <c r="C1465" s="306"/>
      <c r="D1465" s="306"/>
    </row>
    <row r="1466" spans="1:4" x14ac:dyDescent="0.2">
      <c r="A1466" s="335"/>
      <c r="B1466" s="306"/>
      <c r="C1466" s="306"/>
      <c r="D1466" s="306"/>
    </row>
    <row r="1467" spans="1:4" x14ac:dyDescent="0.2">
      <c r="A1467" s="335"/>
      <c r="B1467" s="306"/>
      <c r="C1467" s="306"/>
      <c r="D1467" s="306"/>
    </row>
    <row r="1468" spans="1:4" x14ac:dyDescent="0.2">
      <c r="A1468" s="335"/>
      <c r="B1468" s="306"/>
      <c r="C1468" s="306"/>
      <c r="D1468" s="306"/>
    </row>
    <row r="1469" spans="1:4" x14ac:dyDescent="0.2">
      <c r="A1469" s="335"/>
      <c r="B1469" s="306"/>
      <c r="C1469" s="306"/>
      <c r="D1469" s="306"/>
    </row>
    <row r="1470" spans="1:4" x14ac:dyDescent="0.2">
      <c r="A1470" s="335"/>
      <c r="B1470" s="306"/>
      <c r="C1470" s="306"/>
      <c r="D1470" s="306"/>
    </row>
    <row r="1471" spans="1:4" x14ac:dyDescent="0.2">
      <c r="A1471" s="335"/>
      <c r="B1471" s="306"/>
      <c r="C1471" s="306"/>
      <c r="D1471" s="306"/>
    </row>
    <row r="1472" spans="1:4" x14ac:dyDescent="0.2">
      <c r="A1472" s="335"/>
      <c r="B1472" s="306"/>
      <c r="C1472" s="306"/>
      <c r="D1472" s="306"/>
    </row>
    <row r="1473" spans="1:4" x14ac:dyDescent="0.2">
      <c r="A1473" s="335"/>
      <c r="B1473" s="306"/>
      <c r="C1473" s="306"/>
      <c r="D1473" s="306"/>
    </row>
    <row r="1474" spans="1:4" x14ac:dyDescent="0.2">
      <c r="A1474" s="335"/>
      <c r="B1474" s="306"/>
      <c r="C1474" s="306"/>
      <c r="D1474" s="306"/>
    </row>
    <row r="1475" spans="1:4" x14ac:dyDescent="0.2">
      <c r="A1475" s="335"/>
      <c r="B1475" s="306"/>
      <c r="C1475" s="306"/>
      <c r="D1475" s="306"/>
    </row>
    <row r="1476" spans="1:4" x14ac:dyDescent="0.2">
      <c r="A1476" s="335"/>
      <c r="B1476" s="306"/>
      <c r="C1476" s="306"/>
      <c r="D1476" s="306"/>
    </row>
    <row r="1477" spans="1:4" x14ac:dyDescent="0.2">
      <c r="A1477" s="335"/>
      <c r="B1477" s="306"/>
      <c r="C1477" s="306"/>
      <c r="D1477" s="306"/>
    </row>
    <row r="1478" spans="1:4" x14ac:dyDescent="0.2">
      <c r="A1478" s="335"/>
      <c r="B1478" s="306"/>
      <c r="C1478" s="306"/>
      <c r="D1478" s="306"/>
    </row>
    <row r="1479" spans="1:4" x14ac:dyDescent="0.2">
      <c r="A1479" s="335"/>
      <c r="B1479" s="306"/>
      <c r="C1479" s="306"/>
      <c r="D1479" s="306"/>
    </row>
    <row r="1480" spans="1:4" x14ac:dyDescent="0.2">
      <c r="A1480" s="335"/>
      <c r="B1480" s="306"/>
      <c r="C1480" s="306"/>
      <c r="D1480" s="306"/>
    </row>
    <row r="1481" spans="1:4" x14ac:dyDescent="0.2">
      <c r="A1481" s="335"/>
      <c r="B1481" s="306"/>
      <c r="C1481" s="306"/>
      <c r="D1481" s="306"/>
    </row>
    <row r="1482" spans="1:4" x14ac:dyDescent="0.2">
      <c r="A1482" s="335"/>
      <c r="B1482" s="306"/>
      <c r="C1482" s="306"/>
      <c r="D1482" s="306"/>
    </row>
    <row r="1483" spans="1:4" x14ac:dyDescent="0.2">
      <c r="A1483" s="335"/>
      <c r="B1483" s="306"/>
      <c r="C1483" s="306"/>
      <c r="D1483" s="306"/>
    </row>
    <row r="1484" spans="1:4" x14ac:dyDescent="0.2">
      <c r="A1484" s="335"/>
      <c r="B1484" s="306"/>
      <c r="C1484" s="306"/>
      <c r="D1484" s="306"/>
    </row>
    <row r="1485" spans="1:4" x14ac:dyDescent="0.2">
      <c r="A1485" s="335"/>
      <c r="B1485" s="306"/>
      <c r="C1485" s="306"/>
      <c r="D1485" s="306"/>
    </row>
    <row r="1486" spans="1:4" x14ac:dyDescent="0.2">
      <c r="A1486" s="335"/>
      <c r="B1486" s="306"/>
      <c r="C1486" s="306"/>
      <c r="D1486" s="306"/>
    </row>
    <row r="1487" spans="1:4" x14ac:dyDescent="0.2">
      <c r="A1487" s="335"/>
      <c r="B1487" s="306"/>
      <c r="C1487" s="306"/>
      <c r="D1487" s="306"/>
    </row>
    <row r="1488" spans="1:4" x14ac:dyDescent="0.2">
      <c r="A1488" s="335"/>
      <c r="B1488" s="306"/>
      <c r="C1488" s="306"/>
      <c r="D1488" s="306"/>
    </row>
    <row r="1489" spans="1:4" x14ac:dyDescent="0.2">
      <c r="A1489" s="335"/>
      <c r="B1489" s="306"/>
      <c r="C1489" s="306"/>
      <c r="D1489" s="306"/>
    </row>
    <row r="1490" spans="1:4" x14ac:dyDescent="0.2">
      <c r="A1490" s="335"/>
      <c r="B1490" s="306"/>
      <c r="C1490" s="306"/>
      <c r="D1490" s="306"/>
    </row>
    <row r="1491" spans="1:4" x14ac:dyDescent="0.2">
      <c r="A1491" s="335"/>
      <c r="B1491" s="306"/>
      <c r="C1491" s="306"/>
      <c r="D1491" s="306"/>
    </row>
    <row r="1492" spans="1:4" x14ac:dyDescent="0.2">
      <c r="A1492" s="335"/>
      <c r="B1492" s="306"/>
      <c r="C1492" s="306"/>
      <c r="D1492" s="306"/>
    </row>
    <row r="1493" spans="1:4" x14ac:dyDescent="0.2">
      <c r="A1493" s="335"/>
      <c r="B1493" s="306"/>
      <c r="C1493" s="306"/>
      <c r="D1493" s="306"/>
    </row>
    <row r="1494" spans="1:4" x14ac:dyDescent="0.2">
      <c r="A1494" s="335"/>
      <c r="B1494" s="306"/>
      <c r="C1494" s="306"/>
      <c r="D1494" s="306"/>
    </row>
    <row r="1495" spans="1:4" x14ac:dyDescent="0.2">
      <c r="A1495" s="335"/>
      <c r="B1495" s="306"/>
      <c r="C1495" s="306"/>
      <c r="D1495" s="306"/>
    </row>
    <row r="1496" spans="1:4" x14ac:dyDescent="0.2">
      <c r="A1496" s="335"/>
      <c r="B1496" s="306"/>
      <c r="C1496" s="306"/>
      <c r="D1496" s="306"/>
    </row>
    <row r="1497" spans="1:4" x14ac:dyDescent="0.2">
      <c r="A1497" s="335"/>
      <c r="B1497" s="306"/>
      <c r="C1497" s="306"/>
      <c r="D1497" s="306"/>
    </row>
    <row r="1498" spans="1:4" x14ac:dyDescent="0.2">
      <c r="A1498" s="335"/>
      <c r="B1498" s="306"/>
      <c r="C1498" s="306"/>
      <c r="D1498" s="306"/>
    </row>
    <row r="1499" spans="1:4" x14ac:dyDescent="0.2">
      <c r="A1499" s="335"/>
      <c r="B1499" s="306"/>
      <c r="C1499" s="306"/>
      <c r="D1499" s="306"/>
    </row>
    <row r="1500" spans="1:4" x14ac:dyDescent="0.2">
      <c r="A1500" s="335"/>
      <c r="B1500" s="306"/>
      <c r="C1500" s="306"/>
      <c r="D1500" s="306"/>
    </row>
    <row r="1501" spans="1:4" x14ac:dyDescent="0.2">
      <c r="A1501" s="335"/>
      <c r="B1501" s="306"/>
      <c r="C1501" s="306"/>
      <c r="D1501" s="306"/>
    </row>
    <row r="1502" spans="1:4" x14ac:dyDescent="0.2">
      <c r="A1502" s="335"/>
      <c r="B1502" s="306"/>
      <c r="C1502" s="306"/>
      <c r="D1502" s="306"/>
    </row>
    <row r="1503" spans="1:4" x14ac:dyDescent="0.2">
      <c r="A1503" s="335"/>
      <c r="B1503" s="306"/>
      <c r="C1503" s="306"/>
      <c r="D1503" s="306"/>
    </row>
    <row r="1504" spans="1:4" x14ac:dyDescent="0.2">
      <c r="A1504" s="335"/>
      <c r="B1504" s="306"/>
      <c r="C1504" s="306"/>
      <c r="D1504" s="306"/>
    </row>
    <row r="1505" spans="1:4" x14ac:dyDescent="0.2">
      <c r="A1505" s="335"/>
      <c r="B1505" s="306"/>
      <c r="C1505" s="306"/>
      <c r="D1505" s="306"/>
    </row>
    <row r="1506" spans="1:4" x14ac:dyDescent="0.2">
      <c r="A1506" s="335"/>
      <c r="B1506" s="306"/>
      <c r="C1506" s="306"/>
      <c r="D1506" s="306"/>
    </row>
    <row r="1507" spans="1:4" x14ac:dyDescent="0.2">
      <c r="A1507" s="335"/>
      <c r="B1507" s="306"/>
      <c r="C1507" s="306"/>
      <c r="D1507" s="306"/>
    </row>
    <row r="1508" spans="1:4" x14ac:dyDescent="0.2">
      <c r="A1508" s="335"/>
      <c r="B1508" s="306"/>
      <c r="C1508" s="306"/>
      <c r="D1508" s="306"/>
    </row>
    <row r="1509" spans="1:4" x14ac:dyDescent="0.2">
      <c r="A1509" s="335"/>
      <c r="B1509" s="306"/>
      <c r="C1509" s="306"/>
      <c r="D1509" s="306"/>
    </row>
    <row r="1510" spans="1:4" x14ac:dyDescent="0.2">
      <c r="A1510" s="335"/>
      <c r="B1510" s="306"/>
      <c r="C1510" s="306"/>
      <c r="D1510" s="306"/>
    </row>
    <row r="1511" spans="1:4" x14ac:dyDescent="0.2">
      <c r="A1511" s="335"/>
      <c r="B1511" s="306"/>
      <c r="C1511" s="306"/>
      <c r="D1511" s="306"/>
    </row>
    <row r="1512" spans="1:4" x14ac:dyDescent="0.2">
      <c r="A1512" s="335"/>
      <c r="B1512" s="306"/>
      <c r="C1512" s="306"/>
      <c r="D1512" s="306"/>
    </row>
    <row r="1513" spans="1:4" x14ac:dyDescent="0.2">
      <c r="A1513" s="335"/>
      <c r="B1513" s="306"/>
      <c r="C1513" s="306"/>
      <c r="D1513" s="306"/>
    </row>
    <row r="1514" spans="1:4" x14ac:dyDescent="0.2">
      <c r="A1514" s="335"/>
      <c r="B1514" s="306"/>
      <c r="C1514" s="306"/>
      <c r="D1514" s="306"/>
    </row>
    <row r="1515" spans="1:4" x14ac:dyDescent="0.2">
      <c r="A1515" s="335"/>
      <c r="B1515" s="306"/>
      <c r="C1515" s="306"/>
      <c r="D1515" s="306"/>
    </row>
    <row r="1516" spans="1:4" x14ac:dyDescent="0.2">
      <c r="A1516" s="335"/>
      <c r="B1516" s="306"/>
      <c r="C1516" s="306"/>
      <c r="D1516" s="306"/>
    </row>
    <row r="1517" spans="1:4" x14ac:dyDescent="0.2">
      <c r="A1517" s="335"/>
      <c r="B1517" s="306"/>
      <c r="C1517" s="306"/>
      <c r="D1517" s="306"/>
    </row>
    <row r="1518" spans="1:4" x14ac:dyDescent="0.2">
      <c r="A1518" s="335"/>
      <c r="B1518" s="306"/>
      <c r="C1518" s="306"/>
      <c r="D1518" s="306"/>
    </row>
    <row r="1519" spans="1:4" x14ac:dyDescent="0.2">
      <c r="A1519" s="335"/>
      <c r="B1519" s="306"/>
      <c r="C1519" s="306"/>
      <c r="D1519" s="306"/>
    </row>
    <row r="1520" spans="1:4" x14ac:dyDescent="0.2">
      <c r="A1520" s="335"/>
      <c r="B1520" s="306"/>
      <c r="C1520" s="306"/>
      <c r="D1520" s="306"/>
    </row>
    <row r="1521" spans="1:4" x14ac:dyDescent="0.2">
      <c r="A1521" s="335"/>
      <c r="B1521" s="306"/>
      <c r="C1521" s="306"/>
      <c r="D1521" s="306"/>
    </row>
    <row r="1522" spans="1:4" x14ac:dyDescent="0.2">
      <c r="A1522" s="335"/>
      <c r="B1522" s="306"/>
      <c r="C1522" s="306"/>
      <c r="D1522" s="306"/>
    </row>
    <row r="1523" spans="1:4" x14ac:dyDescent="0.2">
      <c r="A1523" s="335"/>
      <c r="B1523" s="306"/>
      <c r="C1523" s="306"/>
      <c r="D1523" s="306"/>
    </row>
    <row r="1524" spans="1:4" x14ac:dyDescent="0.2">
      <c r="A1524" s="335"/>
      <c r="B1524" s="306"/>
      <c r="C1524" s="306"/>
      <c r="D1524" s="306"/>
    </row>
    <row r="1525" spans="1:4" x14ac:dyDescent="0.2">
      <c r="A1525" s="335"/>
      <c r="B1525" s="306"/>
      <c r="C1525" s="306"/>
      <c r="D1525" s="306"/>
    </row>
    <row r="1526" spans="1:4" x14ac:dyDescent="0.2">
      <c r="A1526" s="335"/>
      <c r="B1526" s="306"/>
      <c r="C1526" s="306"/>
      <c r="D1526" s="306"/>
    </row>
    <row r="1527" spans="1:4" x14ac:dyDescent="0.2">
      <c r="A1527" s="335"/>
      <c r="B1527" s="306"/>
      <c r="C1527" s="306"/>
      <c r="D1527" s="306"/>
    </row>
    <row r="1528" spans="1:4" x14ac:dyDescent="0.2">
      <c r="A1528" s="335"/>
      <c r="B1528" s="306"/>
      <c r="C1528" s="306"/>
      <c r="D1528" s="306"/>
    </row>
    <row r="1529" spans="1:4" x14ac:dyDescent="0.2">
      <c r="A1529" s="335"/>
      <c r="B1529" s="306"/>
      <c r="C1529" s="306"/>
      <c r="D1529" s="306"/>
    </row>
    <row r="1530" spans="1:4" x14ac:dyDescent="0.2">
      <c r="A1530" s="335"/>
      <c r="B1530" s="306"/>
      <c r="C1530" s="306"/>
      <c r="D1530" s="306"/>
    </row>
    <row r="1531" spans="1:4" x14ac:dyDescent="0.2">
      <c r="A1531" s="335"/>
      <c r="B1531" s="306"/>
      <c r="C1531" s="306"/>
      <c r="D1531" s="306"/>
    </row>
    <row r="1532" spans="1:4" x14ac:dyDescent="0.2">
      <c r="A1532" s="335"/>
      <c r="B1532" s="306"/>
      <c r="C1532" s="306"/>
      <c r="D1532" s="306"/>
    </row>
    <row r="1533" spans="1:4" x14ac:dyDescent="0.2">
      <c r="A1533" s="335"/>
      <c r="B1533" s="306"/>
      <c r="C1533" s="306"/>
      <c r="D1533" s="306"/>
    </row>
    <row r="1534" spans="1:4" x14ac:dyDescent="0.2">
      <c r="A1534" s="335"/>
      <c r="B1534" s="306"/>
      <c r="C1534" s="306"/>
      <c r="D1534" s="306"/>
    </row>
    <row r="1535" spans="1:4" x14ac:dyDescent="0.2">
      <c r="A1535" s="335"/>
      <c r="B1535" s="306"/>
      <c r="C1535" s="306"/>
      <c r="D1535" s="306"/>
    </row>
    <row r="1536" spans="1:4" x14ac:dyDescent="0.2">
      <c r="A1536" s="335"/>
      <c r="B1536" s="306"/>
      <c r="C1536" s="306"/>
      <c r="D1536" s="306"/>
    </row>
    <row r="1537" spans="1:4" x14ac:dyDescent="0.2">
      <c r="A1537" s="335"/>
      <c r="B1537" s="306"/>
      <c r="C1537" s="306"/>
      <c r="D1537" s="306"/>
    </row>
    <row r="1538" spans="1:4" x14ac:dyDescent="0.2">
      <c r="A1538" s="335"/>
      <c r="B1538" s="306"/>
      <c r="C1538" s="306"/>
      <c r="D1538" s="306"/>
    </row>
    <row r="1539" spans="1:4" x14ac:dyDescent="0.2">
      <c r="A1539" s="335"/>
      <c r="B1539" s="306"/>
      <c r="C1539" s="306"/>
      <c r="D1539" s="306"/>
    </row>
    <row r="1540" spans="1:4" x14ac:dyDescent="0.2">
      <c r="A1540" s="335"/>
      <c r="B1540" s="306"/>
      <c r="C1540" s="306"/>
      <c r="D1540" s="306"/>
    </row>
    <row r="1541" spans="1:4" x14ac:dyDescent="0.2">
      <c r="A1541" s="335"/>
      <c r="B1541" s="306"/>
      <c r="C1541" s="306"/>
      <c r="D1541" s="306"/>
    </row>
    <row r="1542" spans="1:4" x14ac:dyDescent="0.2">
      <c r="A1542" s="335"/>
      <c r="B1542" s="306"/>
      <c r="C1542" s="306"/>
      <c r="D1542" s="306"/>
    </row>
    <row r="1543" spans="1:4" x14ac:dyDescent="0.2">
      <c r="A1543" s="335"/>
      <c r="B1543" s="306"/>
      <c r="C1543" s="306"/>
      <c r="D1543" s="306"/>
    </row>
    <row r="1544" spans="1:4" x14ac:dyDescent="0.2">
      <c r="A1544" s="335"/>
      <c r="B1544" s="306"/>
      <c r="C1544" s="306"/>
      <c r="D1544" s="306"/>
    </row>
    <row r="1545" spans="1:4" x14ac:dyDescent="0.2">
      <c r="A1545" s="335"/>
      <c r="B1545" s="306"/>
      <c r="C1545" s="306"/>
      <c r="D1545" s="306"/>
    </row>
    <row r="1546" spans="1:4" x14ac:dyDescent="0.2">
      <c r="A1546" s="335"/>
      <c r="B1546" s="306"/>
      <c r="C1546" s="306"/>
      <c r="D1546" s="306"/>
    </row>
    <row r="1547" spans="1:4" x14ac:dyDescent="0.2">
      <c r="A1547" s="335"/>
      <c r="B1547" s="306"/>
      <c r="C1547" s="306"/>
      <c r="D1547" s="306"/>
    </row>
    <row r="1548" spans="1:4" x14ac:dyDescent="0.2">
      <c r="A1548" s="335"/>
      <c r="B1548" s="306"/>
      <c r="C1548" s="306"/>
      <c r="D1548" s="306"/>
    </row>
    <row r="1549" spans="1:4" x14ac:dyDescent="0.2">
      <c r="A1549" s="335"/>
      <c r="B1549" s="306"/>
      <c r="C1549" s="306"/>
      <c r="D1549" s="306"/>
    </row>
    <row r="1550" spans="1:4" x14ac:dyDescent="0.2">
      <c r="A1550" s="335"/>
      <c r="B1550" s="306"/>
      <c r="C1550" s="306"/>
      <c r="D1550" s="306"/>
    </row>
    <row r="1551" spans="1:4" x14ac:dyDescent="0.2">
      <c r="A1551" s="335"/>
      <c r="B1551" s="306"/>
      <c r="C1551" s="306"/>
      <c r="D1551" s="306"/>
    </row>
    <row r="1552" spans="1:4" x14ac:dyDescent="0.2">
      <c r="A1552" s="335"/>
      <c r="B1552" s="306"/>
      <c r="C1552" s="306"/>
      <c r="D1552" s="306"/>
    </row>
    <row r="1553" spans="1:4" x14ac:dyDescent="0.2">
      <c r="A1553" s="335"/>
      <c r="B1553" s="306"/>
      <c r="C1553" s="306"/>
      <c r="D1553" s="306"/>
    </row>
    <row r="1554" spans="1:4" x14ac:dyDescent="0.2">
      <c r="A1554" s="335"/>
      <c r="B1554" s="306"/>
      <c r="C1554" s="306"/>
      <c r="D1554" s="306"/>
    </row>
    <row r="1555" spans="1:4" x14ac:dyDescent="0.2">
      <c r="A1555" s="335"/>
      <c r="B1555" s="306"/>
      <c r="C1555" s="306"/>
      <c r="D1555" s="306"/>
    </row>
    <row r="1556" spans="1:4" x14ac:dyDescent="0.2">
      <c r="A1556" s="335"/>
      <c r="B1556" s="306"/>
      <c r="C1556" s="306"/>
      <c r="D1556" s="306"/>
    </row>
    <row r="1557" spans="1:4" x14ac:dyDescent="0.2">
      <c r="A1557" s="335"/>
      <c r="B1557" s="306"/>
      <c r="C1557" s="306"/>
      <c r="D1557" s="306"/>
    </row>
    <row r="1558" spans="1:4" x14ac:dyDescent="0.2">
      <c r="A1558" s="335"/>
      <c r="B1558" s="306"/>
      <c r="C1558" s="306"/>
      <c r="D1558" s="306"/>
    </row>
    <row r="1559" spans="1:4" x14ac:dyDescent="0.2">
      <c r="A1559" s="335"/>
      <c r="B1559" s="306"/>
      <c r="C1559" s="306"/>
      <c r="D1559" s="306"/>
    </row>
    <row r="1560" spans="1:4" x14ac:dyDescent="0.2">
      <c r="A1560" s="335"/>
      <c r="B1560" s="306"/>
      <c r="C1560" s="306"/>
      <c r="D1560" s="306"/>
    </row>
    <row r="1561" spans="1:4" x14ac:dyDescent="0.2">
      <c r="A1561" s="335"/>
      <c r="B1561" s="306"/>
      <c r="C1561" s="306"/>
      <c r="D1561" s="306"/>
    </row>
    <row r="1562" spans="1:4" x14ac:dyDescent="0.2">
      <c r="A1562" s="335"/>
      <c r="B1562" s="306"/>
      <c r="C1562" s="306"/>
      <c r="D1562" s="306"/>
    </row>
    <row r="1563" spans="1:4" x14ac:dyDescent="0.2">
      <c r="A1563" s="335"/>
      <c r="B1563" s="306"/>
      <c r="C1563" s="306"/>
      <c r="D1563" s="306"/>
    </row>
    <row r="1564" spans="1:4" x14ac:dyDescent="0.2">
      <c r="A1564" s="335"/>
      <c r="B1564" s="306"/>
      <c r="C1564" s="306"/>
      <c r="D1564" s="306"/>
    </row>
    <row r="1565" spans="1:4" x14ac:dyDescent="0.2">
      <c r="A1565" s="335"/>
      <c r="B1565" s="306"/>
      <c r="C1565" s="306"/>
      <c r="D1565" s="306"/>
    </row>
    <row r="1566" spans="1:4" x14ac:dyDescent="0.2">
      <c r="A1566" s="335"/>
      <c r="B1566" s="306"/>
      <c r="C1566" s="306"/>
      <c r="D1566" s="306"/>
    </row>
    <row r="1567" spans="1:4" x14ac:dyDescent="0.2">
      <c r="A1567" s="335"/>
      <c r="B1567" s="306"/>
      <c r="C1567" s="306"/>
      <c r="D1567" s="306"/>
    </row>
    <row r="1568" spans="1:4" x14ac:dyDescent="0.2">
      <c r="A1568" s="335"/>
      <c r="B1568" s="306"/>
      <c r="C1568" s="306"/>
      <c r="D1568" s="306"/>
    </row>
    <row r="1569" spans="1:4" x14ac:dyDescent="0.2">
      <c r="A1569" s="335"/>
      <c r="B1569" s="306"/>
      <c r="C1569" s="306"/>
      <c r="D1569" s="306"/>
    </row>
    <row r="1570" spans="1:4" x14ac:dyDescent="0.2">
      <c r="A1570" s="335"/>
      <c r="B1570" s="306"/>
      <c r="C1570" s="306"/>
      <c r="D1570" s="306"/>
    </row>
    <row r="1571" spans="1:4" x14ac:dyDescent="0.2">
      <c r="A1571" s="335"/>
      <c r="B1571" s="306"/>
      <c r="C1571" s="306"/>
      <c r="D1571" s="306"/>
    </row>
    <row r="1572" spans="1:4" x14ac:dyDescent="0.2">
      <c r="A1572" s="335"/>
      <c r="B1572" s="306"/>
      <c r="C1572" s="306"/>
      <c r="D1572" s="306"/>
    </row>
    <row r="1573" spans="1:4" x14ac:dyDescent="0.2">
      <c r="A1573" s="335"/>
      <c r="B1573" s="306"/>
      <c r="C1573" s="306"/>
      <c r="D1573" s="306"/>
    </row>
    <row r="1574" spans="1:4" x14ac:dyDescent="0.2">
      <c r="A1574" s="335"/>
      <c r="B1574" s="306"/>
      <c r="C1574" s="306"/>
      <c r="D1574" s="306"/>
    </row>
    <row r="1575" spans="1:4" x14ac:dyDescent="0.2">
      <c r="A1575" s="335"/>
      <c r="B1575" s="306"/>
      <c r="C1575" s="306"/>
      <c r="D1575" s="306"/>
    </row>
    <row r="1576" spans="1:4" x14ac:dyDescent="0.2">
      <c r="A1576" s="335"/>
      <c r="B1576" s="306"/>
      <c r="C1576" s="306"/>
      <c r="D1576" s="306"/>
    </row>
    <row r="1577" spans="1:4" x14ac:dyDescent="0.2">
      <c r="A1577" s="335"/>
      <c r="B1577" s="306"/>
      <c r="C1577" s="306"/>
      <c r="D1577" s="306"/>
    </row>
    <row r="1578" spans="1:4" x14ac:dyDescent="0.2">
      <c r="A1578" s="335"/>
      <c r="B1578" s="306"/>
      <c r="C1578" s="306"/>
      <c r="D1578" s="306"/>
    </row>
    <row r="1579" spans="1:4" x14ac:dyDescent="0.2">
      <c r="A1579" s="335"/>
      <c r="B1579" s="306"/>
      <c r="C1579" s="306"/>
      <c r="D1579" s="306"/>
    </row>
    <row r="1580" spans="1:4" x14ac:dyDescent="0.2">
      <c r="A1580" s="335"/>
      <c r="B1580" s="306"/>
      <c r="C1580" s="306"/>
      <c r="D1580" s="306"/>
    </row>
    <row r="1581" spans="1:4" x14ac:dyDescent="0.2">
      <c r="A1581" s="335"/>
      <c r="B1581" s="306"/>
      <c r="C1581" s="306"/>
      <c r="D1581" s="306"/>
    </row>
    <row r="1582" spans="1:4" x14ac:dyDescent="0.2">
      <c r="A1582" s="335"/>
      <c r="B1582" s="306"/>
      <c r="C1582" s="306"/>
      <c r="D1582" s="306"/>
    </row>
    <row r="1583" spans="1:4" x14ac:dyDescent="0.2">
      <c r="A1583" s="335"/>
      <c r="B1583" s="306"/>
      <c r="C1583" s="306"/>
      <c r="D1583" s="306"/>
    </row>
    <row r="1584" spans="1:4" x14ac:dyDescent="0.2">
      <c r="A1584" s="335"/>
      <c r="B1584" s="306"/>
      <c r="C1584" s="306"/>
      <c r="D1584" s="306"/>
    </row>
    <row r="1585" spans="1:4" x14ac:dyDescent="0.2">
      <c r="A1585" s="335"/>
      <c r="B1585" s="306"/>
      <c r="C1585" s="306"/>
      <c r="D1585" s="306"/>
    </row>
    <row r="1586" spans="1:4" x14ac:dyDescent="0.2">
      <c r="A1586" s="335"/>
      <c r="B1586" s="306"/>
      <c r="C1586" s="306"/>
      <c r="D1586" s="306"/>
    </row>
    <row r="1587" spans="1:4" x14ac:dyDescent="0.2">
      <c r="A1587" s="335"/>
      <c r="B1587" s="306"/>
      <c r="C1587" s="306"/>
      <c r="D1587" s="306"/>
    </row>
    <row r="1588" spans="1:4" x14ac:dyDescent="0.2">
      <c r="A1588" s="335"/>
      <c r="B1588" s="306"/>
      <c r="C1588" s="306"/>
      <c r="D1588" s="306"/>
    </row>
    <row r="1589" spans="1:4" x14ac:dyDescent="0.2">
      <c r="A1589" s="335"/>
      <c r="B1589" s="306"/>
      <c r="C1589" s="306"/>
      <c r="D1589" s="306"/>
    </row>
    <row r="1590" spans="1:4" x14ac:dyDescent="0.2">
      <c r="A1590" s="335"/>
      <c r="B1590" s="306"/>
      <c r="C1590" s="306"/>
      <c r="D1590" s="306"/>
    </row>
    <row r="1591" spans="1:4" x14ac:dyDescent="0.2">
      <c r="A1591" s="335"/>
      <c r="B1591" s="306"/>
      <c r="C1591" s="306"/>
      <c r="D1591" s="306"/>
    </row>
    <row r="1592" spans="1:4" x14ac:dyDescent="0.2">
      <c r="A1592" s="335"/>
      <c r="B1592" s="306"/>
      <c r="C1592" s="306"/>
      <c r="D1592" s="306"/>
    </row>
    <row r="1593" spans="1:4" x14ac:dyDescent="0.2">
      <c r="A1593" s="335"/>
      <c r="B1593" s="306"/>
      <c r="C1593" s="306"/>
      <c r="D1593" s="306"/>
    </row>
    <row r="1594" spans="1:4" x14ac:dyDescent="0.2">
      <c r="A1594" s="335"/>
      <c r="B1594" s="306"/>
      <c r="C1594" s="306"/>
      <c r="D1594" s="306"/>
    </row>
    <row r="1595" spans="1:4" x14ac:dyDescent="0.2">
      <c r="A1595" s="335"/>
      <c r="B1595" s="306"/>
      <c r="C1595" s="306"/>
      <c r="D1595" s="306"/>
    </row>
    <row r="1596" spans="1:4" x14ac:dyDescent="0.2">
      <c r="A1596" s="335"/>
      <c r="B1596" s="306"/>
      <c r="C1596" s="306"/>
      <c r="D1596" s="306"/>
    </row>
    <row r="1597" spans="1:4" x14ac:dyDescent="0.2">
      <c r="A1597" s="335"/>
      <c r="B1597" s="306"/>
      <c r="C1597" s="306"/>
      <c r="D1597" s="306"/>
    </row>
    <row r="1598" spans="1:4" x14ac:dyDescent="0.2">
      <c r="A1598" s="335"/>
      <c r="B1598" s="306"/>
      <c r="C1598" s="306"/>
      <c r="D1598" s="306"/>
    </row>
    <row r="1599" spans="1:4" x14ac:dyDescent="0.2">
      <c r="A1599" s="335"/>
      <c r="B1599" s="306"/>
      <c r="C1599" s="306"/>
      <c r="D1599" s="306"/>
    </row>
    <row r="1600" spans="1:4" x14ac:dyDescent="0.2">
      <c r="A1600" s="335"/>
      <c r="B1600" s="306"/>
      <c r="C1600" s="306"/>
      <c r="D1600" s="306"/>
    </row>
    <row r="1601" spans="1:4" x14ac:dyDescent="0.2">
      <c r="A1601" s="335"/>
      <c r="B1601" s="306"/>
      <c r="C1601" s="306"/>
      <c r="D1601" s="306"/>
    </row>
    <row r="1602" spans="1:4" x14ac:dyDescent="0.2">
      <c r="A1602" s="335"/>
      <c r="B1602" s="306"/>
      <c r="C1602" s="306"/>
      <c r="D1602" s="306"/>
    </row>
    <row r="1603" spans="1:4" x14ac:dyDescent="0.2">
      <c r="A1603" s="335"/>
      <c r="B1603" s="306"/>
      <c r="C1603" s="306"/>
      <c r="D1603" s="306"/>
    </row>
    <row r="1604" spans="1:4" x14ac:dyDescent="0.2">
      <c r="A1604" s="335"/>
      <c r="B1604" s="306"/>
      <c r="C1604" s="306"/>
      <c r="D1604" s="306"/>
    </row>
    <row r="1605" spans="1:4" x14ac:dyDescent="0.2">
      <c r="A1605" s="335"/>
      <c r="B1605" s="306"/>
      <c r="C1605" s="306"/>
      <c r="D1605" s="306"/>
    </row>
    <row r="1606" spans="1:4" x14ac:dyDescent="0.2">
      <c r="A1606" s="335"/>
      <c r="B1606" s="306"/>
      <c r="C1606" s="306"/>
      <c r="D1606" s="306"/>
    </row>
    <row r="1607" spans="1:4" x14ac:dyDescent="0.2">
      <c r="A1607" s="335"/>
      <c r="B1607" s="306"/>
      <c r="C1607" s="306"/>
      <c r="D1607" s="306"/>
    </row>
    <row r="1608" spans="1:4" x14ac:dyDescent="0.2">
      <c r="A1608" s="335"/>
      <c r="B1608" s="306"/>
      <c r="C1608" s="306"/>
      <c r="D1608" s="306"/>
    </row>
    <row r="1609" spans="1:4" x14ac:dyDescent="0.2">
      <c r="A1609" s="335"/>
      <c r="B1609" s="306"/>
      <c r="C1609" s="306"/>
      <c r="D1609" s="306"/>
    </row>
    <row r="1610" spans="1:4" x14ac:dyDescent="0.2">
      <c r="A1610" s="335"/>
      <c r="B1610" s="306"/>
      <c r="C1610" s="306"/>
      <c r="D1610" s="306"/>
    </row>
    <row r="1611" spans="1:4" x14ac:dyDescent="0.2">
      <c r="A1611" s="335"/>
      <c r="B1611" s="306"/>
      <c r="C1611" s="306"/>
      <c r="D1611" s="306"/>
    </row>
    <row r="1612" spans="1:4" x14ac:dyDescent="0.2">
      <c r="A1612" s="335"/>
      <c r="B1612" s="306"/>
      <c r="C1612" s="306"/>
      <c r="D1612" s="306"/>
    </row>
    <row r="1613" spans="1:4" x14ac:dyDescent="0.2">
      <c r="A1613" s="335"/>
      <c r="B1613" s="306"/>
      <c r="C1613" s="306"/>
      <c r="D1613" s="306"/>
    </row>
    <row r="1614" spans="1:4" x14ac:dyDescent="0.2">
      <c r="A1614" s="335"/>
      <c r="B1614" s="306"/>
      <c r="C1614" s="306"/>
      <c r="D1614" s="306"/>
    </row>
    <row r="1615" spans="1:4" x14ac:dyDescent="0.2">
      <c r="A1615" s="335"/>
      <c r="B1615" s="306"/>
      <c r="C1615" s="306"/>
      <c r="D1615" s="306"/>
    </row>
    <row r="1616" spans="1:4" x14ac:dyDescent="0.2">
      <c r="A1616" s="335"/>
      <c r="B1616" s="306"/>
      <c r="C1616" s="306"/>
      <c r="D1616" s="306"/>
    </row>
    <row r="1617" spans="1:4" x14ac:dyDescent="0.2">
      <c r="A1617" s="335"/>
      <c r="B1617" s="306"/>
      <c r="C1617" s="306"/>
      <c r="D1617" s="306"/>
    </row>
    <row r="1618" spans="1:4" x14ac:dyDescent="0.2">
      <c r="A1618" s="335"/>
      <c r="B1618" s="306"/>
      <c r="C1618" s="306"/>
      <c r="D1618" s="306"/>
    </row>
    <row r="1619" spans="1:4" x14ac:dyDescent="0.2">
      <c r="A1619" s="335"/>
      <c r="B1619" s="306"/>
      <c r="C1619" s="306"/>
      <c r="D1619" s="306"/>
    </row>
    <row r="1620" spans="1:4" x14ac:dyDescent="0.2">
      <c r="A1620" s="335"/>
      <c r="B1620" s="306"/>
      <c r="C1620" s="306"/>
      <c r="D1620" s="306"/>
    </row>
    <row r="1621" spans="1:4" x14ac:dyDescent="0.2">
      <c r="A1621" s="335"/>
      <c r="B1621" s="306"/>
      <c r="C1621" s="306"/>
      <c r="D1621" s="306"/>
    </row>
    <row r="1622" spans="1:4" x14ac:dyDescent="0.2">
      <c r="A1622" s="335"/>
      <c r="B1622" s="306"/>
      <c r="C1622" s="306"/>
      <c r="D1622" s="306"/>
    </row>
    <row r="1623" spans="1:4" x14ac:dyDescent="0.2">
      <c r="A1623" s="335"/>
      <c r="B1623" s="306"/>
      <c r="C1623" s="306"/>
      <c r="D1623" s="306"/>
    </row>
    <row r="1624" spans="1:4" x14ac:dyDescent="0.2">
      <c r="A1624" s="335"/>
      <c r="B1624" s="306"/>
      <c r="C1624" s="306"/>
      <c r="D1624" s="306"/>
    </row>
    <row r="1625" spans="1:4" x14ac:dyDescent="0.2">
      <c r="A1625" s="335"/>
      <c r="B1625" s="306"/>
      <c r="C1625" s="306"/>
      <c r="D1625" s="306"/>
    </row>
    <row r="1626" spans="1:4" x14ac:dyDescent="0.2">
      <c r="A1626" s="335"/>
      <c r="B1626" s="306"/>
      <c r="C1626" s="306"/>
      <c r="D1626" s="306"/>
    </row>
    <row r="1627" spans="1:4" x14ac:dyDescent="0.2">
      <c r="A1627" s="335"/>
      <c r="B1627" s="306"/>
      <c r="C1627" s="306"/>
      <c r="D1627" s="306"/>
    </row>
    <row r="1628" spans="1:4" x14ac:dyDescent="0.2">
      <c r="A1628" s="335"/>
      <c r="B1628" s="306"/>
      <c r="C1628" s="306"/>
      <c r="D1628" s="306"/>
    </row>
    <row r="1629" spans="1:4" x14ac:dyDescent="0.2">
      <c r="A1629" s="335"/>
      <c r="B1629" s="306"/>
      <c r="C1629" s="306"/>
      <c r="D1629" s="306"/>
    </row>
    <row r="1630" spans="1:4" x14ac:dyDescent="0.2">
      <c r="A1630" s="335"/>
      <c r="B1630" s="306"/>
      <c r="C1630" s="306"/>
      <c r="D1630" s="306"/>
    </row>
    <row r="1631" spans="1:4" x14ac:dyDescent="0.2">
      <c r="A1631" s="335"/>
      <c r="B1631" s="306"/>
      <c r="C1631" s="306"/>
      <c r="D1631" s="306"/>
    </row>
    <row r="1632" spans="1:4" x14ac:dyDescent="0.2">
      <c r="A1632" s="335"/>
      <c r="B1632" s="306"/>
      <c r="C1632" s="306"/>
      <c r="D1632" s="306"/>
    </row>
    <row r="1633" spans="1:4" x14ac:dyDescent="0.2">
      <c r="A1633" s="335"/>
      <c r="B1633" s="306"/>
      <c r="C1633" s="306"/>
      <c r="D1633" s="306"/>
    </row>
    <row r="1634" spans="1:4" x14ac:dyDescent="0.2">
      <c r="A1634" s="335"/>
      <c r="B1634" s="306"/>
      <c r="C1634" s="306"/>
      <c r="D1634" s="306"/>
    </row>
    <row r="1635" spans="1:4" x14ac:dyDescent="0.2">
      <c r="A1635" s="335"/>
      <c r="B1635" s="306"/>
      <c r="C1635" s="306"/>
      <c r="D1635" s="306"/>
    </row>
    <row r="1636" spans="1:4" x14ac:dyDescent="0.2">
      <c r="A1636" s="335"/>
      <c r="B1636" s="306"/>
      <c r="C1636" s="306"/>
      <c r="D1636" s="306"/>
    </row>
    <row r="1637" spans="1:4" x14ac:dyDescent="0.2">
      <c r="A1637" s="335"/>
      <c r="B1637" s="306"/>
      <c r="C1637" s="306"/>
      <c r="D1637" s="306"/>
    </row>
    <row r="1638" spans="1:4" x14ac:dyDescent="0.2">
      <c r="A1638" s="335"/>
      <c r="B1638" s="306"/>
      <c r="C1638" s="306"/>
      <c r="D1638" s="306"/>
    </row>
    <row r="1639" spans="1:4" x14ac:dyDescent="0.2">
      <c r="A1639" s="335"/>
      <c r="B1639" s="306"/>
      <c r="C1639" s="306"/>
      <c r="D1639" s="306"/>
    </row>
    <row r="1640" spans="1:4" x14ac:dyDescent="0.2">
      <c r="A1640" s="335"/>
      <c r="B1640" s="306"/>
      <c r="C1640" s="306"/>
      <c r="D1640" s="306"/>
    </row>
    <row r="1641" spans="1:4" x14ac:dyDescent="0.2">
      <c r="A1641" s="335"/>
      <c r="B1641" s="306"/>
      <c r="C1641" s="306"/>
      <c r="D1641" s="306"/>
    </row>
    <row r="1642" spans="1:4" x14ac:dyDescent="0.2">
      <c r="A1642" s="335"/>
      <c r="B1642" s="306"/>
      <c r="C1642" s="306"/>
      <c r="D1642" s="306"/>
    </row>
    <row r="1643" spans="1:4" x14ac:dyDescent="0.2">
      <c r="A1643" s="335"/>
      <c r="B1643" s="306"/>
      <c r="C1643" s="306"/>
      <c r="D1643" s="306"/>
    </row>
    <row r="1644" spans="1:4" x14ac:dyDescent="0.2">
      <c r="A1644" s="335"/>
      <c r="B1644" s="306"/>
      <c r="C1644" s="306"/>
      <c r="D1644" s="306"/>
    </row>
    <row r="1645" spans="1:4" x14ac:dyDescent="0.2">
      <c r="A1645" s="335"/>
      <c r="B1645" s="306"/>
      <c r="C1645" s="306"/>
      <c r="D1645" s="306"/>
    </row>
    <row r="1646" spans="1:4" x14ac:dyDescent="0.2">
      <c r="A1646" s="335"/>
      <c r="B1646" s="306"/>
      <c r="C1646" s="306"/>
      <c r="D1646" s="306"/>
    </row>
    <row r="1647" spans="1:4" x14ac:dyDescent="0.2">
      <c r="A1647" s="335"/>
      <c r="B1647" s="306"/>
      <c r="C1647" s="306"/>
      <c r="D1647" s="306"/>
    </row>
    <row r="1648" spans="1:4" x14ac:dyDescent="0.2">
      <c r="A1648" s="335"/>
      <c r="B1648" s="306"/>
      <c r="C1648" s="306"/>
      <c r="D1648" s="306"/>
    </row>
    <row r="1649" spans="1:4" x14ac:dyDescent="0.2">
      <c r="A1649" s="335"/>
      <c r="B1649" s="306"/>
      <c r="C1649" s="306"/>
      <c r="D1649" s="306"/>
    </row>
    <row r="1650" spans="1:4" x14ac:dyDescent="0.2">
      <c r="A1650" s="335"/>
      <c r="B1650" s="306"/>
      <c r="C1650" s="306"/>
      <c r="D1650" s="306"/>
    </row>
    <row r="1651" spans="1:4" x14ac:dyDescent="0.2">
      <c r="A1651" s="335"/>
      <c r="B1651" s="306"/>
      <c r="C1651" s="306"/>
      <c r="D1651" s="306"/>
    </row>
    <row r="1652" spans="1:4" x14ac:dyDescent="0.2">
      <c r="A1652" s="335"/>
      <c r="B1652" s="306"/>
      <c r="C1652" s="306"/>
      <c r="D1652" s="306"/>
    </row>
    <row r="1653" spans="1:4" x14ac:dyDescent="0.2">
      <c r="A1653" s="335"/>
      <c r="B1653" s="306"/>
      <c r="C1653" s="306"/>
      <c r="D1653" s="306"/>
    </row>
    <row r="1654" spans="1:4" x14ac:dyDescent="0.2">
      <c r="A1654" s="335"/>
      <c r="B1654" s="306"/>
      <c r="C1654" s="306"/>
      <c r="D1654" s="306"/>
    </row>
    <row r="1655" spans="1:4" x14ac:dyDescent="0.2">
      <c r="A1655" s="335"/>
      <c r="B1655" s="306"/>
      <c r="C1655" s="306"/>
      <c r="D1655" s="306"/>
    </row>
    <row r="1656" spans="1:4" x14ac:dyDescent="0.2">
      <c r="A1656" s="335"/>
      <c r="B1656" s="306"/>
      <c r="C1656" s="306"/>
      <c r="D1656" s="306"/>
    </row>
    <row r="1657" spans="1:4" x14ac:dyDescent="0.2">
      <c r="A1657" s="335"/>
      <c r="B1657" s="306"/>
      <c r="C1657" s="306"/>
      <c r="D1657" s="306"/>
    </row>
    <row r="1658" spans="1:4" x14ac:dyDescent="0.2">
      <c r="A1658" s="335"/>
      <c r="B1658" s="306"/>
      <c r="C1658" s="306"/>
      <c r="D1658" s="306"/>
    </row>
    <row r="1659" spans="1:4" x14ac:dyDescent="0.2">
      <c r="A1659" s="335"/>
      <c r="B1659" s="306"/>
      <c r="C1659" s="306"/>
      <c r="D1659" s="306"/>
    </row>
    <row r="1660" spans="1:4" x14ac:dyDescent="0.2">
      <c r="A1660" s="335"/>
      <c r="B1660" s="306"/>
      <c r="C1660" s="306"/>
      <c r="D1660" s="306"/>
    </row>
    <row r="1661" spans="1:4" x14ac:dyDescent="0.2">
      <c r="A1661" s="335"/>
      <c r="B1661" s="306"/>
      <c r="C1661" s="306"/>
      <c r="D1661" s="306"/>
    </row>
    <row r="1662" spans="1:4" x14ac:dyDescent="0.2">
      <c r="A1662" s="335"/>
      <c r="B1662" s="306"/>
      <c r="C1662" s="306"/>
      <c r="D1662" s="306"/>
    </row>
    <row r="1663" spans="1:4" x14ac:dyDescent="0.2">
      <c r="A1663" s="335"/>
      <c r="B1663" s="306"/>
      <c r="C1663" s="306"/>
      <c r="D1663" s="306"/>
    </row>
    <row r="1664" spans="1:4" x14ac:dyDescent="0.2">
      <c r="A1664" s="335"/>
      <c r="B1664" s="306"/>
      <c r="C1664" s="306"/>
      <c r="D1664" s="306"/>
    </row>
    <row r="1665" spans="1:4" x14ac:dyDescent="0.2">
      <c r="A1665" s="335"/>
      <c r="B1665" s="306"/>
      <c r="C1665" s="306"/>
      <c r="D1665" s="306"/>
    </row>
    <row r="1666" spans="1:4" x14ac:dyDescent="0.2">
      <c r="A1666" s="335"/>
      <c r="B1666" s="306"/>
      <c r="C1666" s="306"/>
      <c r="D1666" s="306"/>
    </row>
    <row r="1667" spans="1:4" x14ac:dyDescent="0.2">
      <c r="A1667" s="335"/>
      <c r="B1667" s="306"/>
      <c r="C1667" s="306"/>
      <c r="D1667" s="306"/>
    </row>
    <row r="1668" spans="1:4" x14ac:dyDescent="0.2">
      <c r="A1668" s="335"/>
      <c r="B1668" s="306"/>
      <c r="C1668" s="306"/>
      <c r="D1668" s="306"/>
    </row>
    <row r="1669" spans="1:4" x14ac:dyDescent="0.2">
      <c r="A1669" s="335"/>
      <c r="B1669" s="306"/>
      <c r="C1669" s="306"/>
      <c r="D1669" s="306"/>
    </row>
    <row r="1670" spans="1:4" x14ac:dyDescent="0.2">
      <c r="A1670" s="335"/>
      <c r="B1670" s="306"/>
      <c r="C1670" s="306"/>
      <c r="D1670" s="306"/>
    </row>
    <row r="1671" spans="1:4" x14ac:dyDescent="0.2">
      <c r="A1671" s="335"/>
      <c r="B1671" s="306"/>
      <c r="C1671" s="306"/>
      <c r="D1671" s="306"/>
    </row>
    <row r="1672" spans="1:4" x14ac:dyDescent="0.2">
      <c r="A1672" s="335"/>
      <c r="B1672" s="306"/>
      <c r="C1672" s="306"/>
      <c r="D1672" s="306"/>
    </row>
    <row r="1673" spans="1:4" x14ac:dyDescent="0.2">
      <c r="A1673" s="335"/>
      <c r="B1673" s="306"/>
      <c r="C1673" s="306"/>
      <c r="D1673" s="306"/>
    </row>
    <row r="1674" spans="1:4" x14ac:dyDescent="0.2">
      <c r="A1674" s="335"/>
      <c r="B1674" s="306"/>
      <c r="C1674" s="306"/>
      <c r="D1674" s="306"/>
    </row>
    <row r="1675" spans="1:4" x14ac:dyDescent="0.2">
      <c r="A1675" s="335"/>
      <c r="B1675" s="306"/>
      <c r="C1675" s="306"/>
      <c r="D1675" s="306"/>
    </row>
    <row r="1676" spans="1:4" x14ac:dyDescent="0.2">
      <c r="A1676" s="335"/>
      <c r="B1676" s="306"/>
      <c r="C1676" s="306"/>
      <c r="D1676" s="306"/>
    </row>
    <row r="1677" spans="1:4" x14ac:dyDescent="0.2">
      <c r="A1677" s="335"/>
      <c r="B1677" s="306"/>
      <c r="C1677" s="306"/>
      <c r="D1677" s="306"/>
    </row>
    <row r="1678" spans="1:4" x14ac:dyDescent="0.2">
      <c r="A1678" s="335"/>
      <c r="B1678" s="306"/>
      <c r="C1678" s="306"/>
      <c r="D1678" s="306"/>
    </row>
    <row r="1679" spans="1:4" x14ac:dyDescent="0.2">
      <c r="A1679" s="335"/>
      <c r="B1679" s="306"/>
      <c r="C1679" s="306"/>
      <c r="D1679" s="306"/>
    </row>
    <row r="1680" spans="1:4" x14ac:dyDescent="0.2">
      <c r="A1680" s="335"/>
      <c r="B1680" s="306"/>
      <c r="C1680" s="306"/>
      <c r="D1680" s="306"/>
    </row>
    <row r="1681" spans="1:4" x14ac:dyDescent="0.2">
      <c r="A1681" s="335"/>
      <c r="B1681" s="306"/>
      <c r="C1681" s="306"/>
      <c r="D1681" s="306"/>
    </row>
    <row r="1682" spans="1:4" x14ac:dyDescent="0.2">
      <c r="A1682" s="335"/>
      <c r="B1682" s="306"/>
      <c r="C1682" s="306"/>
      <c r="D1682" s="306"/>
    </row>
    <row r="1683" spans="1:4" x14ac:dyDescent="0.2">
      <c r="A1683" s="335"/>
      <c r="B1683" s="306"/>
      <c r="C1683" s="306"/>
      <c r="D1683" s="306"/>
    </row>
    <row r="1684" spans="1:4" x14ac:dyDescent="0.2">
      <c r="A1684" s="335"/>
      <c r="B1684" s="306"/>
      <c r="C1684" s="306"/>
      <c r="D1684" s="306"/>
    </row>
    <row r="1685" spans="1:4" x14ac:dyDescent="0.2">
      <c r="A1685" s="335"/>
      <c r="B1685" s="306"/>
      <c r="C1685" s="306"/>
      <c r="D1685" s="306"/>
    </row>
    <row r="1686" spans="1:4" x14ac:dyDescent="0.2">
      <c r="A1686" s="335"/>
      <c r="B1686" s="306"/>
      <c r="C1686" s="306"/>
      <c r="D1686" s="306"/>
    </row>
    <row r="1687" spans="1:4" x14ac:dyDescent="0.2">
      <c r="A1687" s="335"/>
      <c r="B1687" s="306"/>
      <c r="C1687" s="306"/>
      <c r="D1687" s="306"/>
    </row>
    <row r="1688" spans="1:4" x14ac:dyDescent="0.2">
      <c r="A1688" s="335"/>
      <c r="B1688" s="306"/>
      <c r="C1688" s="306"/>
      <c r="D1688" s="306"/>
    </row>
    <row r="1689" spans="1:4" x14ac:dyDescent="0.2">
      <c r="A1689" s="335"/>
      <c r="B1689" s="306"/>
      <c r="C1689" s="306"/>
      <c r="D1689" s="306"/>
    </row>
    <row r="1690" spans="1:4" x14ac:dyDescent="0.2">
      <c r="A1690" s="335"/>
      <c r="B1690" s="306"/>
      <c r="C1690" s="306"/>
      <c r="D1690" s="306"/>
    </row>
    <row r="1691" spans="1:4" x14ac:dyDescent="0.2">
      <c r="A1691" s="335"/>
      <c r="B1691" s="306"/>
      <c r="C1691" s="306"/>
      <c r="D1691" s="306"/>
    </row>
    <row r="1692" spans="1:4" x14ac:dyDescent="0.2">
      <c r="A1692" s="335"/>
      <c r="B1692" s="306"/>
      <c r="C1692" s="306"/>
      <c r="D1692" s="306"/>
    </row>
    <row r="1693" spans="1:4" x14ac:dyDescent="0.2">
      <c r="A1693" s="335"/>
      <c r="B1693" s="306"/>
      <c r="C1693" s="306"/>
      <c r="D1693" s="306"/>
    </row>
    <row r="1694" spans="1:4" x14ac:dyDescent="0.2">
      <c r="A1694" s="335"/>
      <c r="B1694" s="306"/>
      <c r="C1694" s="306"/>
      <c r="D1694" s="306"/>
    </row>
    <row r="1695" spans="1:4" x14ac:dyDescent="0.2">
      <c r="A1695" s="335"/>
      <c r="B1695" s="306"/>
      <c r="C1695" s="306"/>
      <c r="D1695" s="306"/>
    </row>
    <row r="1696" spans="1:4" x14ac:dyDescent="0.2">
      <c r="A1696" s="335"/>
      <c r="B1696" s="306"/>
      <c r="C1696" s="306"/>
      <c r="D1696" s="306"/>
    </row>
    <row r="1697" spans="1:4" x14ac:dyDescent="0.2">
      <c r="A1697" s="335"/>
      <c r="B1697" s="306"/>
      <c r="C1697" s="306"/>
      <c r="D1697" s="306"/>
    </row>
    <row r="1698" spans="1:4" x14ac:dyDescent="0.2">
      <c r="A1698" s="308"/>
      <c r="B1698" s="306"/>
      <c r="C1698" s="306"/>
      <c r="D1698" s="306"/>
    </row>
    <row r="1699" spans="1:4" x14ac:dyDescent="0.2">
      <c r="A1699" s="308"/>
      <c r="B1699" s="306"/>
      <c r="C1699" s="306"/>
      <c r="D1699" s="306"/>
    </row>
    <row r="1700" spans="1:4" x14ac:dyDescent="0.2">
      <c r="A1700" s="308"/>
      <c r="B1700" s="306"/>
      <c r="C1700" s="306"/>
      <c r="D1700" s="306"/>
    </row>
    <row r="1701" spans="1:4" x14ac:dyDescent="0.2">
      <c r="A1701" s="308"/>
      <c r="B1701" s="306"/>
      <c r="C1701" s="306"/>
      <c r="D1701" s="306"/>
    </row>
    <row r="1702" spans="1:4" x14ac:dyDescent="0.2">
      <c r="A1702" s="308"/>
      <c r="B1702" s="306"/>
      <c r="C1702" s="306"/>
      <c r="D1702" s="306"/>
    </row>
    <row r="1703" spans="1:4" x14ac:dyDescent="0.2">
      <c r="A1703" s="308"/>
      <c r="B1703" s="306"/>
      <c r="C1703" s="306"/>
      <c r="D1703" s="306"/>
    </row>
    <row r="1704" spans="1:4" x14ac:dyDescent="0.2">
      <c r="A1704" s="308"/>
      <c r="B1704" s="306"/>
      <c r="C1704" s="306"/>
      <c r="D1704" s="306"/>
    </row>
    <row r="1705" spans="1:4" x14ac:dyDescent="0.2">
      <c r="A1705" s="308"/>
      <c r="B1705" s="306"/>
      <c r="C1705" s="306"/>
      <c r="D1705" s="306"/>
    </row>
    <row r="1706" spans="1:4" x14ac:dyDescent="0.2">
      <c r="A1706" s="308"/>
      <c r="B1706" s="306"/>
      <c r="C1706" s="306"/>
      <c r="D1706" s="306"/>
    </row>
    <row r="1707" spans="1:4" x14ac:dyDescent="0.2">
      <c r="A1707" s="308"/>
      <c r="B1707" s="306"/>
      <c r="C1707" s="306"/>
      <c r="D1707" s="306"/>
    </row>
    <row r="1708" spans="1:4" x14ac:dyDescent="0.2">
      <c r="A1708" s="308"/>
      <c r="B1708" s="306"/>
      <c r="C1708" s="306"/>
      <c r="D1708" s="306"/>
    </row>
    <row r="1709" spans="1:4" x14ac:dyDescent="0.2">
      <c r="A1709" s="308"/>
      <c r="B1709" s="306"/>
      <c r="C1709" s="306"/>
      <c r="D1709" s="306"/>
    </row>
    <row r="1710" spans="1:4" x14ac:dyDescent="0.2">
      <c r="A1710" s="308"/>
      <c r="B1710" s="306"/>
      <c r="C1710" s="306"/>
      <c r="D1710" s="306"/>
    </row>
    <row r="1711" spans="1:4" x14ac:dyDescent="0.2">
      <c r="A1711" s="308"/>
      <c r="B1711" s="306"/>
      <c r="C1711" s="306"/>
      <c r="D1711" s="306"/>
    </row>
    <row r="1712" spans="1:4" x14ac:dyDescent="0.2">
      <c r="A1712" s="308"/>
      <c r="B1712" s="306"/>
      <c r="C1712" s="306"/>
      <c r="D1712" s="306"/>
    </row>
    <row r="1713" spans="1:4" x14ac:dyDescent="0.2">
      <c r="A1713" s="308"/>
      <c r="B1713" s="306"/>
      <c r="C1713" s="306"/>
      <c r="D1713" s="306"/>
    </row>
    <row r="1714" spans="1:4" x14ac:dyDescent="0.2">
      <c r="A1714" s="308"/>
      <c r="B1714" s="306"/>
      <c r="C1714" s="306"/>
      <c r="D1714" s="306"/>
    </row>
    <row r="1715" spans="1:4" x14ac:dyDescent="0.2">
      <c r="A1715" s="308"/>
      <c r="B1715" s="306"/>
      <c r="C1715" s="306"/>
      <c r="D1715" s="306"/>
    </row>
    <row r="1716" spans="1:4" x14ac:dyDescent="0.2">
      <c r="A1716" s="308"/>
      <c r="B1716" s="306"/>
      <c r="C1716" s="306"/>
      <c r="D1716" s="306"/>
    </row>
    <row r="1717" spans="1:4" x14ac:dyDescent="0.2">
      <c r="A1717" s="308"/>
      <c r="B1717" s="306"/>
      <c r="C1717" s="306"/>
      <c r="D1717" s="306"/>
    </row>
    <row r="1718" spans="1:4" x14ac:dyDescent="0.2">
      <c r="A1718" s="308"/>
      <c r="B1718" s="306"/>
      <c r="C1718" s="306"/>
      <c r="D1718" s="306"/>
    </row>
    <row r="1719" spans="1:4" x14ac:dyDescent="0.2">
      <c r="A1719" s="308"/>
      <c r="B1719" s="306"/>
      <c r="C1719" s="306"/>
      <c r="D1719" s="306"/>
    </row>
    <row r="1720" spans="1:4" x14ac:dyDescent="0.2">
      <c r="A1720" s="308"/>
      <c r="B1720" s="306"/>
      <c r="C1720" s="306"/>
      <c r="D1720" s="306"/>
    </row>
    <row r="1721" spans="1:4" x14ac:dyDescent="0.2">
      <c r="A1721" s="308"/>
      <c r="B1721" s="306"/>
      <c r="C1721" s="306"/>
      <c r="D1721" s="306"/>
    </row>
    <row r="1722" spans="1:4" x14ac:dyDescent="0.2">
      <c r="A1722" s="308"/>
      <c r="B1722" s="306"/>
      <c r="C1722" s="306"/>
      <c r="D1722" s="306"/>
    </row>
    <row r="1723" spans="1:4" x14ac:dyDescent="0.2">
      <c r="A1723" s="308"/>
      <c r="B1723" s="306"/>
      <c r="C1723" s="306"/>
      <c r="D1723" s="306"/>
    </row>
    <row r="1724" spans="1:4" x14ac:dyDescent="0.2">
      <c r="A1724" s="308"/>
      <c r="B1724" s="306"/>
      <c r="C1724" s="306"/>
      <c r="D1724" s="306"/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20"/>
  <sheetViews>
    <sheetView workbookViewId="0">
      <selection activeCell="G24" sqref="G24"/>
    </sheetView>
  </sheetViews>
  <sheetFormatPr defaultColWidth="10.6640625" defaultRowHeight="11.25" x14ac:dyDescent="0.2"/>
  <cols>
    <col min="1" max="1" width="18.83203125" style="434" customWidth="1"/>
    <col min="2" max="2" width="15" style="434" customWidth="1"/>
    <col min="3" max="3" width="14" style="434" bestFit="1" customWidth="1"/>
    <col min="4" max="4" width="18.5" style="434" bestFit="1" customWidth="1"/>
    <col min="5" max="5" width="19.6640625" style="434" bestFit="1" customWidth="1"/>
    <col min="6" max="6" width="8" style="434" bestFit="1" customWidth="1"/>
    <col min="7" max="7" width="6.83203125" style="434" bestFit="1" customWidth="1"/>
    <col min="8" max="8" width="6.83203125" style="434" customWidth="1"/>
    <col min="9" max="16384" width="10.6640625" style="434"/>
  </cols>
  <sheetData>
    <row r="1" spans="1:15" x14ac:dyDescent="0.2">
      <c r="A1" s="337" t="s">
        <v>41</v>
      </c>
      <c r="B1" s="305"/>
      <c r="C1" s="305"/>
      <c r="D1" s="305"/>
      <c r="E1" s="305"/>
      <c r="F1" s="305"/>
      <c r="G1" s="305"/>
      <c r="H1" s="305"/>
      <c r="I1" s="433"/>
      <c r="J1" s="305"/>
      <c r="K1" s="305"/>
      <c r="L1" s="305"/>
      <c r="M1" s="305"/>
      <c r="N1" s="305"/>
      <c r="O1" s="305"/>
    </row>
    <row r="2" spans="1:15" x14ac:dyDescent="0.2">
      <c r="A2" s="337" t="s">
        <v>243</v>
      </c>
      <c r="B2" s="305"/>
      <c r="C2" s="305"/>
      <c r="D2" s="305"/>
      <c r="E2" s="305"/>
      <c r="F2" s="305"/>
      <c r="G2" s="305"/>
      <c r="H2" s="305"/>
      <c r="I2" s="433"/>
      <c r="J2" s="305"/>
      <c r="K2" s="305"/>
      <c r="L2" s="305"/>
      <c r="M2" s="305"/>
      <c r="N2" s="305"/>
      <c r="O2" s="305"/>
    </row>
    <row r="3" spans="1:15" x14ac:dyDescent="0.2">
      <c r="A3" s="266" t="s">
        <v>244</v>
      </c>
      <c r="B3" s="305"/>
      <c r="C3" s="305"/>
      <c r="D3" s="305"/>
      <c r="E3" s="305"/>
      <c r="F3" s="305"/>
      <c r="G3" s="305"/>
      <c r="H3" s="305"/>
      <c r="I3" s="433"/>
      <c r="J3" s="305"/>
      <c r="K3" s="305"/>
      <c r="L3" s="305"/>
      <c r="M3" s="305"/>
      <c r="N3" s="305"/>
      <c r="O3" s="305"/>
    </row>
    <row r="4" spans="1:15" x14ac:dyDescent="0.2">
      <c r="A4" s="305" t="s">
        <v>245</v>
      </c>
      <c r="B4" s="305"/>
      <c r="C4" s="305"/>
      <c r="D4" s="305"/>
      <c r="E4" s="305"/>
      <c r="F4" s="305"/>
      <c r="G4" s="305"/>
      <c r="H4" s="305"/>
      <c r="I4" s="433"/>
      <c r="J4" s="305"/>
      <c r="K4" s="305"/>
      <c r="L4" s="305"/>
      <c r="M4" s="305"/>
      <c r="N4" s="305"/>
      <c r="O4" s="305"/>
    </row>
    <row r="5" spans="1:15" x14ac:dyDescent="0.2">
      <c r="A5" s="310" t="s">
        <v>246</v>
      </c>
      <c r="B5" s="305"/>
      <c r="C5" s="305"/>
      <c r="D5" s="305"/>
      <c r="E5" s="305"/>
      <c r="F5" s="305"/>
      <c r="G5" s="305"/>
      <c r="H5" s="305"/>
      <c r="I5" s="433"/>
      <c r="J5" s="305"/>
      <c r="K5" s="305"/>
      <c r="L5" s="305"/>
      <c r="M5" s="305"/>
      <c r="N5" s="305"/>
      <c r="O5" s="305"/>
    </row>
    <row r="6" spans="1:15" x14ac:dyDescent="0.2">
      <c r="A6" s="435" t="s">
        <v>141</v>
      </c>
      <c r="B6" s="305"/>
      <c r="C6" s="305"/>
      <c r="D6" s="305"/>
      <c r="E6" s="305"/>
      <c r="F6" s="305"/>
      <c r="G6" s="305"/>
      <c r="H6" s="305"/>
      <c r="I6" s="433"/>
      <c r="J6" s="305"/>
      <c r="K6" s="305"/>
      <c r="L6" s="305"/>
      <c r="M6" s="305"/>
      <c r="N6" s="305"/>
      <c r="O6" s="305"/>
    </row>
    <row r="7" spans="1:15" x14ac:dyDescent="0.2">
      <c r="A7" s="305" t="s">
        <v>0</v>
      </c>
      <c r="B7" s="305"/>
      <c r="C7" s="305"/>
      <c r="D7" s="305"/>
      <c r="E7" s="305"/>
      <c r="F7" s="305"/>
      <c r="G7" s="305"/>
      <c r="H7" s="305"/>
      <c r="I7" s="433"/>
      <c r="J7" s="433"/>
      <c r="K7" s="433"/>
      <c r="L7" s="305"/>
      <c r="M7" s="305"/>
      <c r="N7" s="305"/>
      <c r="O7" s="305"/>
    </row>
    <row r="8" spans="1:15" x14ac:dyDescent="0.2">
      <c r="A8" s="436"/>
      <c r="B8" s="437"/>
      <c r="C8" s="437"/>
      <c r="D8" s="437"/>
      <c r="E8" s="437"/>
      <c r="F8" s="437"/>
      <c r="G8" s="437"/>
      <c r="H8" s="437"/>
      <c r="I8" s="433"/>
      <c r="J8" s="433"/>
      <c r="K8" s="433"/>
      <c r="L8" s="438"/>
      <c r="M8" s="438"/>
      <c r="N8" s="438"/>
      <c r="O8" s="438"/>
    </row>
    <row r="9" spans="1:15" x14ac:dyDescent="0.2">
      <c r="A9" s="439"/>
      <c r="B9" s="440" t="s">
        <v>247</v>
      </c>
      <c r="C9" s="440" t="s">
        <v>248</v>
      </c>
      <c r="D9" s="440" t="s">
        <v>249</v>
      </c>
      <c r="E9" s="440" t="s">
        <v>250</v>
      </c>
      <c r="F9" s="440" t="s">
        <v>251</v>
      </c>
      <c r="G9" s="440" t="s">
        <v>252</v>
      </c>
      <c r="H9" s="440" t="s">
        <v>253</v>
      </c>
      <c r="I9" s="438"/>
      <c r="J9" s="438"/>
      <c r="K9" s="438"/>
      <c r="L9" s="438"/>
      <c r="M9" s="438"/>
      <c r="N9" s="438"/>
      <c r="O9" s="438"/>
    </row>
    <row r="10" spans="1:15" x14ac:dyDescent="0.2">
      <c r="A10" s="441">
        <v>2005</v>
      </c>
      <c r="B10" s="439">
        <v>32.99</v>
      </c>
      <c r="C10" s="439">
        <v>13.84</v>
      </c>
      <c r="D10" s="439">
        <v>18.75</v>
      </c>
      <c r="E10" s="439">
        <v>6.08</v>
      </c>
      <c r="F10" s="439">
        <v>13.45</v>
      </c>
      <c r="G10" s="439">
        <v>6.68</v>
      </c>
      <c r="H10" s="439">
        <v>8.2200000000000006</v>
      </c>
      <c r="I10" s="438"/>
      <c r="J10" s="438"/>
      <c r="K10" s="438"/>
      <c r="L10" s="438"/>
      <c r="M10" s="438"/>
      <c r="N10" s="438"/>
      <c r="O10" s="438"/>
    </row>
    <row r="11" spans="1:15" x14ac:dyDescent="0.2">
      <c r="A11" s="441">
        <v>2006</v>
      </c>
      <c r="B11" s="439">
        <v>39.020000000000003</v>
      </c>
      <c r="C11" s="439">
        <v>11.35</v>
      </c>
      <c r="D11" s="439">
        <v>17.91</v>
      </c>
      <c r="E11" s="439">
        <v>6.24</v>
      </c>
      <c r="F11" s="439">
        <v>12.76</v>
      </c>
      <c r="G11" s="439">
        <v>6.08</v>
      </c>
      <c r="H11" s="439">
        <v>6.64</v>
      </c>
      <c r="I11" s="438"/>
      <c r="J11" s="438"/>
      <c r="K11" s="438"/>
      <c r="L11" s="438"/>
      <c r="M11" s="438"/>
      <c r="N11" s="438"/>
      <c r="O11" s="438"/>
    </row>
    <row r="12" spans="1:15" x14ac:dyDescent="0.2">
      <c r="A12" s="441">
        <v>2007</v>
      </c>
      <c r="B12" s="439">
        <v>41.24</v>
      </c>
      <c r="C12" s="439">
        <v>10.029999999999999</v>
      </c>
      <c r="D12" s="439">
        <v>19.59</v>
      </c>
      <c r="E12" s="439">
        <v>6.26</v>
      </c>
      <c r="F12" s="439">
        <v>10.91</v>
      </c>
      <c r="G12" s="439">
        <v>3.81</v>
      </c>
      <c r="H12" s="439">
        <v>8.16</v>
      </c>
      <c r="I12" s="438"/>
      <c r="J12" s="438"/>
      <c r="K12" s="438"/>
      <c r="L12" s="438"/>
      <c r="M12" s="438"/>
      <c r="N12" s="438"/>
      <c r="O12" s="438"/>
    </row>
    <row r="13" spans="1:15" x14ac:dyDescent="0.2">
      <c r="A13" s="441">
        <v>2008</v>
      </c>
      <c r="B13" s="439">
        <v>25.43</v>
      </c>
      <c r="C13" s="439">
        <v>9.74</v>
      </c>
      <c r="D13" s="439">
        <v>30.9</v>
      </c>
      <c r="E13" s="439">
        <v>6.22</v>
      </c>
      <c r="F13" s="439">
        <v>18.95</v>
      </c>
      <c r="G13" s="439">
        <v>5.8</v>
      </c>
      <c r="H13" s="439">
        <v>2.95</v>
      </c>
      <c r="I13" s="438"/>
      <c r="J13" s="438"/>
      <c r="K13" s="438"/>
      <c r="L13" s="438"/>
      <c r="M13" s="438"/>
      <c r="N13" s="438"/>
      <c r="O13" s="438"/>
    </row>
    <row r="14" spans="1:15" x14ac:dyDescent="0.2">
      <c r="A14" s="441">
        <v>2009</v>
      </c>
      <c r="B14" s="439">
        <v>16</v>
      </c>
      <c r="C14" s="439">
        <v>10</v>
      </c>
      <c r="D14" s="439">
        <v>33</v>
      </c>
      <c r="E14" s="439">
        <v>8</v>
      </c>
      <c r="F14" s="439">
        <v>22</v>
      </c>
      <c r="G14" s="439">
        <v>8</v>
      </c>
      <c r="H14" s="439">
        <v>3</v>
      </c>
      <c r="I14" s="438"/>
      <c r="J14" s="438"/>
      <c r="K14" s="438"/>
      <c r="L14" s="438"/>
      <c r="M14" s="438"/>
      <c r="N14" s="438"/>
      <c r="O14" s="438"/>
    </row>
    <row r="15" spans="1:15" x14ac:dyDescent="0.2">
      <c r="A15" s="441">
        <v>2010</v>
      </c>
      <c r="B15" s="442">
        <v>16.95</v>
      </c>
      <c r="C15" s="439">
        <v>9.9</v>
      </c>
      <c r="D15" s="439">
        <v>36.700000000000003</v>
      </c>
      <c r="E15" s="439">
        <v>6.14</v>
      </c>
      <c r="F15" s="439">
        <v>20</v>
      </c>
      <c r="G15" s="439">
        <v>5.94</v>
      </c>
      <c r="H15" s="439">
        <v>4.38</v>
      </c>
    </row>
    <row r="16" spans="1:15" x14ac:dyDescent="0.2">
      <c r="A16" s="441">
        <v>2011</v>
      </c>
      <c r="B16" s="442">
        <v>15.18</v>
      </c>
      <c r="C16" s="439">
        <v>10.41</v>
      </c>
      <c r="D16" s="439">
        <v>35.6</v>
      </c>
      <c r="E16" s="439">
        <v>5.67</v>
      </c>
      <c r="F16" s="439">
        <v>22.4</v>
      </c>
      <c r="G16" s="439">
        <v>5.04</v>
      </c>
      <c r="H16" s="439">
        <v>5.69</v>
      </c>
    </row>
    <row r="17" spans="1:8" x14ac:dyDescent="0.2">
      <c r="A17" s="443">
        <v>2012</v>
      </c>
      <c r="B17" s="442">
        <v>11.93</v>
      </c>
      <c r="C17" s="442">
        <v>10.72</v>
      </c>
      <c r="D17" s="442">
        <v>36.909999999999997</v>
      </c>
      <c r="E17" s="442">
        <v>5.27</v>
      </c>
      <c r="F17" s="442">
        <v>23.55</v>
      </c>
      <c r="G17" s="442">
        <v>5.46</v>
      </c>
      <c r="H17" s="442">
        <v>6.17</v>
      </c>
    </row>
    <row r="18" spans="1:8" x14ac:dyDescent="0.2">
      <c r="A18" s="438"/>
      <c r="B18" s="444"/>
      <c r="C18" s="439"/>
      <c r="D18" s="439"/>
      <c r="E18" s="439"/>
      <c r="F18" s="439"/>
      <c r="G18" s="439"/>
      <c r="H18" s="439"/>
    </row>
    <row r="19" spans="1:8" x14ac:dyDescent="0.2">
      <c r="B19" s="445"/>
      <c r="C19" s="446"/>
      <c r="D19" s="446"/>
      <c r="E19" s="446"/>
      <c r="F19" s="446"/>
      <c r="G19" s="446"/>
      <c r="H19" s="446"/>
    </row>
    <row r="20" spans="1:8" x14ac:dyDescent="0.2">
      <c r="B20" s="447"/>
      <c r="C20" s="446"/>
      <c r="D20" s="446"/>
      <c r="E20" s="446"/>
      <c r="F20" s="446"/>
      <c r="G20" s="446"/>
      <c r="H20" s="446"/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K58"/>
  <sheetViews>
    <sheetView workbookViewId="0"/>
  </sheetViews>
  <sheetFormatPr defaultRowHeight="11.25" x14ac:dyDescent="0.2"/>
  <cols>
    <col min="1" max="1" width="19.5" style="305" customWidth="1"/>
    <col min="2" max="2" width="17.33203125" style="305" customWidth="1"/>
    <col min="3" max="3" width="16.1640625" style="305" customWidth="1"/>
    <col min="4" max="244" width="9.33203125" style="305"/>
    <col min="245" max="245" width="14.33203125" style="305" customWidth="1"/>
    <col min="246" max="246" width="18" style="305" customWidth="1"/>
    <col min="247" max="248" width="10.6640625" style="305" customWidth="1"/>
    <col min="249" max="249" width="12.5" style="305" customWidth="1"/>
    <col min="250" max="250" width="10.6640625" style="305" customWidth="1"/>
    <col min="251" max="251" width="11.6640625" style="305" customWidth="1"/>
    <col min="252" max="252" width="2.33203125" style="305" customWidth="1"/>
    <col min="253" max="500" width="9.33203125" style="305"/>
    <col min="501" max="501" width="14.33203125" style="305" customWidth="1"/>
    <col min="502" max="502" width="18" style="305" customWidth="1"/>
    <col min="503" max="504" width="10.6640625" style="305" customWidth="1"/>
    <col min="505" max="505" width="12.5" style="305" customWidth="1"/>
    <col min="506" max="506" width="10.6640625" style="305" customWidth="1"/>
    <col min="507" max="507" width="11.6640625" style="305" customWidth="1"/>
    <col min="508" max="508" width="2.33203125" style="305" customWidth="1"/>
    <col min="509" max="756" width="9.33203125" style="305"/>
    <col min="757" max="757" width="14.33203125" style="305" customWidth="1"/>
    <col min="758" max="758" width="18" style="305" customWidth="1"/>
    <col min="759" max="760" width="10.6640625" style="305" customWidth="1"/>
    <col min="761" max="761" width="12.5" style="305" customWidth="1"/>
    <col min="762" max="762" width="10.6640625" style="305" customWidth="1"/>
    <col min="763" max="763" width="11.6640625" style="305" customWidth="1"/>
    <col min="764" max="764" width="2.33203125" style="305" customWidth="1"/>
    <col min="765" max="1012" width="9.33203125" style="305"/>
    <col min="1013" max="1013" width="14.33203125" style="305" customWidth="1"/>
    <col min="1014" max="1014" width="18" style="305" customWidth="1"/>
    <col min="1015" max="1016" width="10.6640625" style="305" customWidth="1"/>
    <col min="1017" max="1017" width="12.5" style="305" customWidth="1"/>
    <col min="1018" max="1018" width="10.6640625" style="305" customWidth="1"/>
    <col min="1019" max="1019" width="11.6640625" style="305" customWidth="1"/>
    <col min="1020" max="1020" width="2.33203125" style="305" customWidth="1"/>
    <col min="1021" max="1268" width="9.33203125" style="305"/>
    <col min="1269" max="1269" width="14.33203125" style="305" customWidth="1"/>
    <col min="1270" max="1270" width="18" style="305" customWidth="1"/>
    <col min="1271" max="1272" width="10.6640625" style="305" customWidth="1"/>
    <col min="1273" max="1273" width="12.5" style="305" customWidth="1"/>
    <col min="1274" max="1274" width="10.6640625" style="305" customWidth="1"/>
    <col min="1275" max="1275" width="11.6640625" style="305" customWidth="1"/>
    <col min="1276" max="1276" width="2.33203125" style="305" customWidth="1"/>
    <col min="1277" max="1524" width="9.33203125" style="305"/>
    <col min="1525" max="1525" width="14.33203125" style="305" customWidth="1"/>
    <col min="1526" max="1526" width="18" style="305" customWidth="1"/>
    <col min="1527" max="1528" width="10.6640625" style="305" customWidth="1"/>
    <col min="1529" max="1529" width="12.5" style="305" customWidth="1"/>
    <col min="1530" max="1530" width="10.6640625" style="305" customWidth="1"/>
    <col min="1531" max="1531" width="11.6640625" style="305" customWidth="1"/>
    <col min="1532" max="1532" width="2.33203125" style="305" customWidth="1"/>
    <col min="1533" max="1780" width="9.33203125" style="305"/>
    <col min="1781" max="1781" width="14.33203125" style="305" customWidth="1"/>
    <col min="1782" max="1782" width="18" style="305" customWidth="1"/>
    <col min="1783" max="1784" width="10.6640625" style="305" customWidth="1"/>
    <col min="1785" max="1785" width="12.5" style="305" customWidth="1"/>
    <col min="1786" max="1786" width="10.6640625" style="305" customWidth="1"/>
    <col min="1787" max="1787" width="11.6640625" style="305" customWidth="1"/>
    <col min="1788" max="1788" width="2.33203125" style="305" customWidth="1"/>
    <col min="1789" max="2036" width="9.33203125" style="305"/>
    <col min="2037" max="2037" width="14.33203125" style="305" customWidth="1"/>
    <col min="2038" max="2038" width="18" style="305" customWidth="1"/>
    <col min="2039" max="2040" width="10.6640625" style="305" customWidth="1"/>
    <col min="2041" max="2041" width="12.5" style="305" customWidth="1"/>
    <col min="2042" max="2042" width="10.6640625" style="305" customWidth="1"/>
    <col min="2043" max="2043" width="11.6640625" style="305" customWidth="1"/>
    <col min="2044" max="2044" width="2.33203125" style="305" customWidth="1"/>
    <col min="2045" max="2292" width="9.33203125" style="305"/>
    <col min="2293" max="2293" width="14.33203125" style="305" customWidth="1"/>
    <col min="2294" max="2294" width="18" style="305" customWidth="1"/>
    <col min="2295" max="2296" width="10.6640625" style="305" customWidth="1"/>
    <col min="2297" max="2297" width="12.5" style="305" customWidth="1"/>
    <col min="2298" max="2298" width="10.6640625" style="305" customWidth="1"/>
    <col min="2299" max="2299" width="11.6640625" style="305" customWidth="1"/>
    <col min="2300" max="2300" width="2.33203125" style="305" customWidth="1"/>
    <col min="2301" max="2548" width="9.33203125" style="305"/>
    <col min="2549" max="2549" width="14.33203125" style="305" customWidth="1"/>
    <col min="2550" max="2550" width="18" style="305" customWidth="1"/>
    <col min="2551" max="2552" width="10.6640625" style="305" customWidth="1"/>
    <col min="2553" max="2553" width="12.5" style="305" customWidth="1"/>
    <col min="2554" max="2554" width="10.6640625" style="305" customWidth="1"/>
    <col min="2555" max="2555" width="11.6640625" style="305" customWidth="1"/>
    <col min="2556" max="2556" width="2.33203125" style="305" customWidth="1"/>
    <col min="2557" max="2804" width="9.33203125" style="305"/>
    <col min="2805" max="2805" width="14.33203125" style="305" customWidth="1"/>
    <col min="2806" max="2806" width="18" style="305" customWidth="1"/>
    <col min="2807" max="2808" width="10.6640625" style="305" customWidth="1"/>
    <col min="2809" max="2809" width="12.5" style="305" customWidth="1"/>
    <col min="2810" max="2810" width="10.6640625" style="305" customWidth="1"/>
    <col min="2811" max="2811" width="11.6640625" style="305" customWidth="1"/>
    <col min="2812" max="2812" width="2.33203125" style="305" customWidth="1"/>
    <col min="2813" max="3060" width="9.33203125" style="305"/>
    <col min="3061" max="3061" width="14.33203125" style="305" customWidth="1"/>
    <col min="3062" max="3062" width="18" style="305" customWidth="1"/>
    <col min="3063" max="3064" width="10.6640625" style="305" customWidth="1"/>
    <col min="3065" max="3065" width="12.5" style="305" customWidth="1"/>
    <col min="3066" max="3066" width="10.6640625" style="305" customWidth="1"/>
    <col min="3067" max="3067" width="11.6640625" style="305" customWidth="1"/>
    <col min="3068" max="3068" width="2.33203125" style="305" customWidth="1"/>
    <col min="3069" max="3316" width="9.33203125" style="305"/>
    <col min="3317" max="3317" width="14.33203125" style="305" customWidth="1"/>
    <col min="3318" max="3318" width="18" style="305" customWidth="1"/>
    <col min="3319" max="3320" width="10.6640625" style="305" customWidth="1"/>
    <col min="3321" max="3321" width="12.5" style="305" customWidth="1"/>
    <col min="3322" max="3322" width="10.6640625" style="305" customWidth="1"/>
    <col min="3323" max="3323" width="11.6640625" style="305" customWidth="1"/>
    <col min="3324" max="3324" width="2.33203125" style="305" customWidth="1"/>
    <col min="3325" max="3572" width="9.33203125" style="305"/>
    <col min="3573" max="3573" width="14.33203125" style="305" customWidth="1"/>
    <col min="3574" max="3574" width="18" style="305" customWidth="1"/>
    <col min="3575" max="3576" width="10.6640625" style="305" customWidth="1"/>
    <col min="3577" max="3577" width="12.5" style="305" customWidth="1"/>
    <col min="3578" max="3578" width="10.6640625" style="305" customWidth="1"/>
    <col min="3579" max="3579" width="11.6640625" style="305" customWidth="1"/>
    <col min="3580" max="3580" width="2.33203125" style="305" customWidth="1"/>
    <col min="3581" max="3828" width="9.33203125" style="305"/>
    <col min="3829" max="3829" width="14.33203125" style="305" customWidth="1"/>
    <col min="3830" max="3830" width="18" style="305" customWidth="1"/>
    <col min="3831" max="3832" width="10.6640625" style="305" customWidth="1"/>
    <col min="3833" max="3833" width="12.5" style="305" customWidth="1"/>
    <col min="3834" max="3834" width="10.6640625" style="305" customWidth="1"/>
    <col min="3835" max="3835" width="11.6640625" style="305" customWidth="1"/>
    <col min="3836" max="3836" width="2.33203125" style="305" customWidth="1"/>
    <col min="3837" max="4084" width="9.33203125" style="305"/>
    <col min="4085" max="4085" width="14.33203125" style="305" customWidth="1"/>
    <col min="4086" max="4086" width="18" style="305" customWidth="1"/>
    <col min="4087" max="4088" width="10.6640625" style="305" customWidth="1"/>
    <col min="4089" max="4089" width="12.5" style="305" customWidth="1"/>
    <col min="4090" max="4090" width="10.6640625" style="305" customWidth="1"/>
    <col min="4091" max="4091" width="11.6640625" style="305" customWidth="1"/>
    <col min="4092" max="4092" width="2.33203125" style="305" customWidth="1"/>
    <col min="4093" max="4340" width="9.33203125" style="305"/>
    <col min="4341" max="4341" width="14.33203125" style="305" customWidth="1"/>
    <col min="4342" max="4342" width="18" style="305" customWidth="1"/>
    <col min="4343" max="4344" width="10.6640625" style="305" customWidth="1"/>
    <col min="4345" max="4345" width="12.5" style="305" customWidth="1"/>
    <col min="4346" max="4346" width="10.6640625" style="305" customWidth="1"/>
    <col min="4347" max="4347" width="11.6640625" style="305" customWidth="1"/>
    <col min="4348" max="4348" width="2.33203125" style="305" customWidth="1"/>
    <col min="4349" max="4596" width="9.33203125" style="305"/>
    <col min="4597" max="4597" width="14.33203125" style="305" customWidth="1"/>
    <col min="4598" max="4598" width="18" style="305" customWidth="1"/>
    <col min="4599" max="4600" width="10.6640625" style="305" customWidth="1"/>
    <col min="4601" max="4601" width="12.5" style="305" customWidth="1"/>
    <col min="4602" max="4602" width="10.6640625" style="305" customWidth="1"/>
    <col min="4603" max="4603" width="11.6640625" style="305" customWidth="1"/>
    <col min="4604" max="4604" width="2.33203125" style="305" customWidth="1"/>
    <col min="4605" max="4852" width="9.33203125" style="305"/>
    <col min="4853" max="4853" width="14.33203125" style="305" customWidth="1"/>
    <col min="4854" max="4854" width="18" style="305" customWidth="1"/>
    <col min="4855" max="4856" width="10.6640625" style="305" customWidth="1"/>
    <col min="4857" max="4857" width="12.5" style="305" customWidth="1"/>
    <col min="4858" max="4858" width="10.6640625" style="305" customWidth="1"/>
    <col min="4859" max="4859" width="11.6640625" style="305" customWidth="1"/>
    <col min="4860" max="4860" width="2.33203125" style="305" customWidth="1"/>
    <col min="4861" max="5108" width="9.33203125" style="305"/>
    <col min="5109" max="5109" width="14.33203125" style="305" customWidth="1"/>
    <col min="5110" max="5110" width="18" style="305" customWidth="1"/>
    <col min="5111" max="5112" width="10.6640625" style="305" customWidth="1"/>
    <col min="5113" max="5113" width="12.5" style="305" customWidth="1"/>
    <col min="5114" max="5114" width="10.6640625" style="305" customWidth="1"/>
    <col min="5115" max="5115" width="11.6640625" style="305" customWidth="1"/>
    <col min="5116" max="5116" width="2.33203125" style="305" customWidth="1"/>
    <col min="5117" max="5364" width="9.33203125" style="305"/>
    <col min="5365" max="5365" width="14.33203125" style="305" customWidth="1"/>
    <col min="5366" max="5366" width="18" style="305" customWidth="1"/>
    <col min="5367" max="5368" width="10.6640625" style="305" customWidth="1"/>
    <col min="5369" max="5369" width="12.5" style="305" customWidth="1"/>
    <col min="5370" max="5370" width="10.6640625" style="305" customWidth="1"/>
    <col min="5371" max="5371" width="11.6640625" style="305" customWidth="1"/>
    <col min="5372" max="5372" width="2.33203125" style="305" customWidth="1"/>
    <col min="5373" max="5620" width="9.33203125" style="305"/>
    <col min="5621" max="5621" width="14.33203125" style="305" customWidth="1"/>
    <col min="5622" max="5622" width="18" style="305" customWidth="1"/>
    <col min="5623" max="5624" width="10.6640625" style="305" customWidth="1"/>
    <col min="5625" max="5625" width="12.5" style="305" customWidth="1"/>
    <col min="5626" max="5626" width="10.6640625" style="305" customWidth="1"/>
    <col min="5627" max="5627" width="11.6640625" style="305" customWidth="1"/>
    <col min="5628" max="5628" width="2.33203125" style="305" customWidth="1"/>
    <col min="5629" max="5876" width="9.33203125" style="305"/>
    <col min="5877" max="5877" width="14.33203125" style="305" customWidth="1"/>
    <col min="5878" max="5878" width="18" style="305" customWidth="1"/>
    <col min="5879" max="5880" width="10.6640625" style="305" customWidth="1"/>
    <col min="5881" max="5881" width="12.5" style="305" customWidth="1"/>
    <col min="5882" max="5882" width="10.6640625" style="305" customWidth="1"/>
    <col min="5883" max="5883" width="11.6640625" style="305" customWidth="1"/>
    <col min="5884" max="5884" width="2.33203125" style="305" customWidth="1"/>
    <col min="5885" max="6132" width="9.33203125" style="305"/>
    <col min="6133" max="6133" width="14.33203125" style="305" customWidth="1"/>
    <col min="6134" max="6134" width="18" style="305" customWidth="1"/>
    <col min="6135" max="6136" width="10.6640625" style="305" customWidth="1"/>
    <col min="6137" max="6137" width="12.5" style="305" customWidth="1"/>
    <col min="6138" max="6138" width="10.6640625" style="305" customWidth="1"/>
    <col min="6139" max="6139" width="11.6640625" style="305" customWidth="1"/>
    <col min="6140" max="6140" width="2.33203125" style="305" customWidth="1"/>
    <col min="6141" max="6388" width="9.33203125" style="305"/>
    <col min="6389" max="6389" width="14.33203125" style="305" customWidth="1"/>
    <col min="6390" max="6390" width="18" style="305" customWidth="1"/>
    <col min="6391" max="6392" width="10.6640625" style="305" customWidth="1"/>
    <col min="6393" max="6393" width="12.5" style="305" customWidth="1"/>
    <col min="6394" max="6394" width="10.6640625" style="305" customWidth="1"/>
    <col min="6395" max="6395" width="11.6640625" style="305" customWidth="1"/>
    <col min="6396" max="6396" width="2.33203125" style="305" customWidth="1"/>
    <col min="6397" max="6644" width="9.33203125" style="305"/>
    <col min="6645" max="6645" width="14.33203125" style="305" customWidth="1"/>
    <col min="6646" max="6646" width="18" style="305" customWidth="1"/>
    <col min="6647" max="6648" width="10.6640625" style="305" customWidth="1"/>
    <col min="6649" max="6649" width="12.5" style="305" customWidth="1"/>
    <col min="6650" max="6650" width="10.6640625" style="305" customWidth="1"/>
    <col min="6651" max="6651" width="11.6640625" style="305" customWidth="1"/>
    <col min="6652" max="6652" width="2.33203125" style="305" customWidth="1"/>
    <col min="6653" max="6900" width="9.33203125" style="305"/>
    <col min="6901" max="6901" width="14.33203125" style="305" customWidth="1"/>
    <col min="6902" max="6902" width="18" style="305" customWidth="1"/>
    <col min="6903" max="6904" width="10.6640625" style="305" customWidth="1"/>
    <col min="6905" max="6905" width="12.5" style="305" customWidth="1"/>
    <col min="6906" max="6906" width="10.6640625" style="305" customWidth="1"/>
    <col min="6907" max="6907" width="11.6640625" style="305" customWidth="1"/>
    <col min="6908" max="6908" width="2.33203125" style="305" customWidth="1"/>
    <col min="6909" max="7156" width="9.33203125" style="305"/>
    <col min="7157" max="7157" width="14.33203125" style="305" customWidth="1"/>
    <col min="7158" max="7158" width="18" style="305" customWidth="1"/>
    <col min="7159" max="7160" width="10.6640625" style="305" customWidth="1"/>
    <col min="7161" max="7161" width="12.5" style="305" customWidth="1"/>
    <col min="7162" max="7162" width="10.6640625" style="305" customWidth="1"/>
    <col min="7163" max="7163" width="11.6640625" style="305" customWidth="1"/>
    <col min="7164" max="7164" width="2.33203125" style="305" customWidth="1"/>
    <col min="7165" max="7412" width="9.33203125" style="305"/>
    <col min="7413" max="7413" width="14.33203125" style="305" customWidth="1"/>
    <col min="7414" max="7414" width="18" style="305" customWidth="1"/>
    <col min="7415" max="7416" width="10.6640625" style="305" customWidth="1"/>
    <col min="7417" max="7417" width="12.5" style="305" customWidth="1"/>
    <col min="7418" max="7418" width="10.6640625" style="305" customWidth="1"/>
    <col min="7419" max="7419" width="11.6640625" style="305" customWidth="1"/>
    <col min="7420" max="7420" width="2.33203125" style="305" customWidth="1"/>
    <col min="7421" max="7668" width="9.33203125" style="305"/>
    <col min="7669" max="7669" width="14.33203125" style="305" customWidth="1"/>
    <col min="7670" max="7670" width="18" style="305" customWidth="1"/>
    <col min="7671" max="7672" width="10.6640625" style="305" customWidth="1"/>
    <col min="7673" max="7673" width="12.5" style="305" customWidth="1"/>
    <col min="7674" max="7674" width="10.6640625" style="305" customWidth="1"/>
    <col min="7675" max="7675" width="11.6640625" style="305" customWidth="1"/>
    <col min="7676" max="7676" width="2.33203125" style="305" customWidth="1"/>
    <col min="7677" max="7924" width="9.33203125" style="305"/>
    <col min="7925" max="7925" width="14.33203125" style="305" customWidth="1"/>
    <col min="7926" max="7926" width="18" style="305" customWidth="1"/>
    <col min="7927" max="7928" width="10.6640625" style="305" customWidth="1"/>
    <col min="7929" max="7929" width="12.5" style="305" customWidth="1"/>
    <col min="7930" max="7930" width="10.6640625" style="305" customWidth="1"/>
    <col min="7931" max="7931" width="11.6640625" style="305" customWidth="1"/>
    <col min="7932" max="7932" width="2.33203125" style="305" customWidth="1"/>
    <col min="7933" max="8180" width="9.33203125" style="305"/>
    <col min="8181" max="8181" width="14.33203125" style="305" customWidth="1"/>
    <col min="8182" max="8182" width="18" style="305" customWidth="1"/>
    <col min="8183" max="8184" width="10.6640625" style="305" customWidth="1"/>
    <col min="8185" max="8185" width="12.5" style="305" customWidth="1"/>
    <col min="8186" max="8186" width="10.6640625" style="305" customWidth="1"/>
    <col min="8187" max="8187" width="11.6640625" style="305" customWidth="1"/>
    <col min="8188" max="8188" width="2.33203125" style="305" customWidth="1"/>
    <col min="8189" max="8436" width="9.33203125" style="305"/>
    <col min="8437" max="8437" width="14.33203125" style="305" customWidth="1"/>
    <col min="8438" max="8438" width="18" style="305" customWidth="1"/>
    <col min="8439" max="8440" width="10.6640625" style="305" customWidth="1"/>
    <col min="8441" max="8441" width="12.5" style="305" customWidth="1"/>
    <col min="8442" max="8442" width="10.6640625" style="305" customWidth="1"/>
    <col min="8443" max="8443" width="11.6640625" style="305" customWidth="1"/>
    <col min="8444" max="8444" width="2.33203125" style="305" customWidth="1"/>
    <col min="8445" max="8692" width="9.33203125" style="305"/>
    <col min="8693" max="8693" width="14.33203125" style="305" customWidth="1"/>
    <col min="8694" max="8694" width="18" style="305" customWidth="1"/>
    <col min="8695" max="8696" width="10.6640625" style="305" customWidth="1"/>
    <col min="8697" max="8697" width="12.5" style="305" customWidth="1"/>
    <col min="8698" max="8698" width="10.6640625" style="305" customWidth="1"/>
    <col min="8699" max="8699" width="11.6640625" style="305" customWidth="1"/>
    <col min="8700" max="8700" width="2.33203125" style="305" customWidth="1"/>
    <col min="8701" max="8948" width="9.33203125" style="305"/>
    <col min="8949" max="8949" width="14.33203125" style="305" customWidth="1"/>
    <col min="8950" max="8950" width="18" style="305" customWidth="1"/>
    <col min="8951" max="8952" width="10.6640625" style="305" customWidth="1"/>
    <col min="8953" max="8953" width="12.5" style="305" customWidth="1"/>
    <col min="8954" max="8954" width="10.6640625" style="305" customWidth="1"/>
    <col min="8955" max="8955" width="11.6640625" style="305" customWidth="1"/>
    <col min="8956" max="8956" width="2.33203125" style="305" customWidth="1"/>
    <col min="8957" max="9204" width="9.33203125" style="305"/>
    <col min="9205" max="9205" width="14.33203125" style="305" customWidth="1"/>
    <col min="9206" max="9206" width="18" style="305" customWidth="1"/>
    <col min="9207" max="9208" width="10.6640625" style="305" customWidth="1"/>
    <col min="9209" max="9209" width="12.5" style="305" customWidth="1"/>
    <col min="9210" max="9210" width="10.6640625" style="305" customWidth="1"/>
    <col min="9211" max="9211" width="11.6640625" style="305" customWidth="1"/>
    <col min="9212" max="9212" width="2.33203125" style="305" customWidth="1"/>
    <col min="9213" max="9460" width="9.33203125" style="305"/>
    <col min="9461" max="9461" width="14.33203125" style="305" customWidth="1"/>
    <col min="9462" max="9462" width="18" style="305" customWidth="1"/>
    <col min="9463" max="9464" width="10.6640625" style="305" customWidth="1"/>
    <col min="9465" max="9465" width="12.5" style="305" customWidth="1"/>
    <col min="9466" max="9466" width="10.6640625" style="305" customWidth="1"/>
    <col min="9467" max="9467" width="11.6640625" style="305" customWidth="1"/>
    <col min="9468" max="9468" width="2.33203125" style="305" customWidth="1"/>
    <col min="9469" max="9716" width="9.33203125" style="305"/>
    <col min="9717" max="9717" width="14.33203125" style="305" customWidth="1"/>
    <col min="9718" max="9718" width="18" style="305" customWidth="1"/>
    <col min="9719" max="9720" width="10.6640625" style="305" customWidth="1"/>
    <col min="9721" max="9721" width="12.5" style="305" customWidth="1"/>
    <col min="9722" max="9722" width="10.6640625" style="305" customWidth="1"/>
    <col min="9723" max="9723" width="11.6640625" style="305" customWidth="1"/>
    <col min="9724" max="9724" width="2.33203125" style="305" customWidth="1"/>
    <col min="9725" max="9972" width="9.33203125" style="305"/>
    <col min="9973" max="9973" width="14.33203125" style="305" customWidth="1"/>
    <col min="9974" max="9974" width="18" style="305" customWidth="1"/>
    <col min="9975" max="9976" width="10.6640625" style="305" customWidth="1"/>
    <col min="9977" max="9977" width="12.5" style="305" customWidth="1"/>
    <col min="9978" max="9978" width="10.6640625" style="305" customWidth="1"/>
    <col min="9979" max="9979" width="11.6640625" style="305" customWidth="1"/>
    <col min="9980" max="9980" width="2.33203125" style="305" customWidth="1"/>
    <col min="9981" max="10228" width="9.33203125" style="305"/>
    <col min="10229" max="10229" width="14.33203125" style="305" customWidth="1"/>
    <col min="10230" max="10230" width="18" style="305" customWidth="1"/>
    <col min="10231" max="10232" width="10.6640625" style="305" customWidth="1"/>
    <col min="10233" max="10233" width="12.5" style="305" customWidth="1"/>
    <col min="10234" max="10234" width="10.6640625" style="305" customWidth="1"/>
    <col min="10235" max="10235" width="11.6640625" style="305" customWidth="1"/>
    <col min="10236" max="10236" width="2.33203125" style="305" customWidth="1"/>
    <col min="10237" max="10484" width="9.33203125" style="305"/>
    <col min="10485" max="10485" width="14.33203125" style="305" customWidth="1"/>
    <col min="10486" max="10486" width="18" style="305" customWidth="1"/>
    <col min="10487" max="10488" width="10.6640625" style="305" customWidth="1"/>
    <col min="10489" max="10489" width="12.5" style="305" customWidth="1"/>
    <col min="10490" max="10490" width="10.6640625" style="305" customWidth="1"/>
    <col min="10491" max="10491" width="11.6640625" style="305" customWidth="1"/>
    <col min="10492" max="10492" width="2.33203125" style="305" customWidth="1"/>
    <col min="10493" max="10740" width="9.33203125" style="305"/>
    <col min="10741" max="10741" width="14.33203125" style="305" customWidth="1"/>
    <col min="10742" max="10742" width="18" style="305" customWidth="1"/>
    <col min="10743" max="10744" width="10.6640625" style="305" customWidth="1"/>
    <col min="10745" max="10745" width="12.5" style="305" customWidth="1"/>
    <col min="10746" max="10746" width="10.6640625" style="305" customWidth="1"/>
    <col min="10747" max="10747" width="11.6640625" style="305" customWidth="1"/>
    <col min="10748" max="10748" width="2.33203125" style="305" customWidth="1"/>
    <col min="10749" max="10996" width="9.33203125" style="305"/>
    <col min="10997" max="10997" width="14.33203125" style="305" customWidth="1"/>
    <col min="10998" max="10998" width="18" style="305" customWidth="1"/>
    <col min="10999" max="11000" width="10.6640625" style="305" customWidth="1"/>
    <col min="11001" max="11001" width="12.5" style="305" customWidth="1"/>
    <col min="11002" max="11002" width="10.6640625" style="305" customWidth="1"/>
    <col min="11003" max="11003" width="11.6640625" style="305" customWidth="1"/>
    <col min="11004" max="11004" width="2.33203125" style="305" customWidth="1"/>
    <col min="11005" max="11252" width="9.33203125" style="305"/>
    <col min="11253" max="11253" width="14.33203125" style="305" customWidth="1"/>
    <col min="11254" max="11254" width="18" style="305" customWidth="1"/>
    <col min="11255" max="11256" width="10.6640625" style="305" customWidth="1"/>
    <col min="11257" max="11257" width="12.5" style="305" customWidth="1"/>
    <col min="11258" max="11258" width="10.6640625" style="305" customWidth="1"/>
    <col min="11259" max="11259" width="11.6640625" style="305" customWidth="1"/>
    <col min="11260" max="11260" width="2.33203125" style="305" customWidth="1"/>
    <col min="11261" max="11508" width="9.33203125" style="305"/>
    <col min="11509" max="11509" width="14.33203125" style="305" customWidth="1"/>
    <col min="11510" max="11510" width="18" style="305" customWidth="1"/>
    <col min="11511" max="11512" width="10.6640625" style="305" customWidth="1"/>
    <col min="11513" max="11513" width="12.5" style="305" customWidth="1"/>
    <col min="11514" max="11514" width="10.6640625" style="305" customWidth="1"/>
    <col min="11515" max="11515" width="11.6640625" style="305" customWidth="1"/>
    <col min="11516" max="11516" width="2.33203125" style="305" customWidth="1"/>
    <col min="11517" max="11764" width="9.33203125" style="305"/>
    <col min="11765" max="11765" width="14.33203125" style="305" customWidth="1"/>
    <col min="11766" max="11766" width="18" style="305" customWidth="1"/>
    <col min="11767" max="11768" width="10.6640625" style="305" customWidth="1"/>
    <col min="11769" max="11769" width="12.5" style="305" customWidth="1"/>
    <col min="11770" max="11770" width="10.6640625" style="305" customWidth="1"/>
    <col min="11771" max="11771" width="11.6640625" style="305" customWidth="1"/>
    <col min="11772" max="11772" width="2.33203125" style="305" customWidth="1"/>
    <col min="11773" max="12020" width="9.33203125" style="305"/>
    <col min="12021" max="12021" width="14.33203125" style="305" customWidth="1"/>
    <col min="12022" max="12022" width="18" style="305" customWidth="1"/>
    <col min="12023" max="12024" width="10.6640625" style="305" customWidth="1"/>
    <col min="12025" max="12025" width="12.5" style="305" customWidth="1"/>
    <col min="12026" max="12026" width="10.6640625" style="305" customWidth="1"/>
    <col min="12027" max="12027" width="11.6640625" style="305" customWidth="1"/>
    <col min="12028" max="12028" width="2.33203125" style="305" customWidth="1"/>
    <col min="12029" max="12276" width="9.33203125" style="305"/>
    <col min="12277" max="12277" width="14.33203125" style="305" customWidth="1"/>
    <col min="12278" max="12278" width="18" style="305" customWidth="1"/>
    <col min="12279" max="12280" width="10.6640625" style="305" customWidth="1"/>
    <col min="12281" max="12281" width="12.5" style="305" customWidth="1"/>
    <col min="12282" max="12282" width="10.6640625" style="305" customWidth="1"/>
    <col min="12283" max="12283" width="11.6640625" style="305" customWidth="1"/>
    <col min="12284" max="12284" width="2.33203125" style="305" customWidth="1"/>
    <col min="12285" max="12532" width="9.33203125" style="305"/>
    <col min="12533" max="12533" width="14.33203125" style="305" customWidth="1"/>
    <col min="12534" max="12534" width="18" style="305" customWidth="1"/>
    <col min="12535" max="12536" width="10.6640625" style="305" customWidth="1"/>
    <col min="12537" max="12537" width="12.5" style="305" customWidth="1"/>
    <col min="12538" max="12538" width="10.6640625" style="305" customWidth="1"/>
    <col min="12539" max="12539" width="11.6640625" style="305" customWidth="1"/>
    <col min="12540" max="12540" width="2.33203125" style="305" customWidth="1"/>
    <col min="12541" max="12788" width="9.33203125" style="305"/>
    <col min="12789" max="12789" width="14.33203125" style="305" customWidth="1"/>
    <col min="12790" max="12790" width="18" style="305" customWidth="1"/>
    <col min="12791" max="12792" width="10.6640625" style="305" customWidth="1"/>
    <col min="12793" max="12793" width="12.5" style="305" customWidth="1"/>
    <col min="12794" max="12794" width="10.6640625" style="305" customWidth="1"/>
    <col min="12795" max="12795" width="11.6640625" style="305" customWidth="1"/>
    <col min="12796" max="12796" width="2.33203125" style="305" customWidth="1"/>
    <col min="12797" max="13044" width="9.33203125" style="305"/>
    <col min="13045" max="13045" width="14.33203125" style="305" customWidth="1"/>
    <col min="13046" max="13046" width="18" style="305" customWidth="1"/>
    <col min="13047" max="13048" width="10.6640625" style="305" customWidth="1"/>
    <col min="13049" max="13049" width="12.5" style="305" customWidth="1"/>
    <col min="13050" max="13050" width="10.6640625" style="305" customWidth="1"/>
    <col min="13051" max="13051" width="11.6640625" style="305" customWidth="1"/>
    <col min="13052" max="13052" width="2.33203125" style="305" customWidth="1"/>
    <col min="13053" max="13300" width="9.33203125" style="305"/>
    <col min="13301" max="13301" width="14.33203125" style="305" customWidth="1"/>
    <col min="13302" max="13302" width="18" style="305" customWidth="1"/>
    <col min="13303" max="13304" width="10.6640625" style="305" customWidth="1"/>
    <col min="13305" max="13305" width="12.5" style="305" customWidth="1"/>
    <col min="13306" max="13306" width="10.6640625" style="305" customWidth="1"/>
    <col min="13307" max="13307" width="11.6640625" style="305" customWidth="1"/>
    <col min="13308" max="13308" width="2.33203125" style="305" customWidth="1"/>
    <col min="13309" max="13556" width="9.33203125" style="305"/>
    <col min="13557" max="13557" width="14.33203125" style="305" customWidth="1"/>
    <col min="13558" max="13558" width="18" style="305" customWidth="1"/>
    <col min="13559" max="13560" width="10.6640625" style="305" customWidth="1"/>
    <col min="13561" max="13561" width="12.5" style="305" customWidth="1"/>
    <col min="13562" max="13562" width="10.6640625" style="305" customWidth="1"/>
    <col min="13563" max="13563" width="11.6640625" style="305" customWidth="1"/>
    <col min="13564" max="13564" width="2.33203125" style="305" customWidth="1"/>
    <col min="13565" max="13812" width="9.33203125" style="305"/>
    <col min="13813" max="13813" width="14.33203125" style="305" customWidth="1"/>
    <col min="13814" max="13814" width="18" style="305" customWidth="1"/>
    <col min="13815" max="13816" width="10.6640625" style="305" customWidth="1"/>
    <col min="13817" max="13817" width="12.5" style="305" customWidth="1"/>
    <col min="13818" max="13818" width="10.6640625" style="305" customWidth="1"/>
    <col min="13819" max="13819" width="11.6640625" style="305" customWidth="1"/>
    <col min="13820" max="13820" width="2.33203125" style="305" customWidth="1"/>
    <col min="13821" max="14068" width="9.33203125" style="305"/>
    <col min="14069" max="14069" width="14.33203125" style="305" customWidth="1"/>
    <col min="14070" max="14070" width="18" style="305" customWidth="1"/>
    <col min="14071" max="14072" width="10.6640625" style="305" customWidth="1"/>
    <col min="14073" max="14073" width="12.5" style="305" customWidth="1"/>
    <col min="14074" max="14074" width="10.6640625" style="305" customWidth="1"/>
    <col min="14075" max="14075" width="11.6640625" style="305" customWidth="1"/>
    <col min="14076" max="14076" width="2.33203125" style="305" customWidth="1"/>
    <col min="14077" max="14324" width="9.33203125" style="305"/>
    <col min="14325" max="14325" width="14.33203125" style="305" customWidth="1"/>
    <col min="14326" max="14326" width="18" style="305" customWidth="1"/>
    <col min="14327" max="14328" width="10.6640625" style="305" customWidth="1"/>
    <col min="14329" max="14329" width="12.5" style="305" customWidth="1"/>
    <col min="14330" max="14330" width="10.6640625" style="305" customWidth="1"/>
    <col min="14331" max="14331" width="11.6640625" style="305" customWidth="1"/>
    <col min="14332" max="14332" width="2.33203125" style="305" customWidth="1"/>
    <col min="14333" max="14580" width="9.33203125" style="305"/>
    <col min="14581" max="14581" width="14.33203125" style="305" customWidth="1"/>
    <col min="14582" max="14582" width="18" style="305" customWidth="1"/>
    <col min="14583" max="14584" width="10.6640625" style="305" customWidth="1"/>
    <col min="14585" max="14585" width="12.5" style="305" customWidth="1"/>
    <col min="14586" max="14586" width="10.6640625" style="305" customWidth="1"/>
    <col min="14587" max="14587" width="11.6640625" style="305" customWidth="1"/>
    <col min="14588" max="14588" width="2.33203125" style="305" customWidth="1"/>
    <col min="14589" max="14836" width="9.33203125" style="305"/>
    <col min="14837" max="14837" width="14.33203125" style="305" customWidth="1"/>
    <col min="14838" max="14838" width="18" style="305" customWidth="1"/>
    <col min="14839" max="14840" width="10.6640625" style="305" customWidth="1"/>
    <col min="14841" max="14841" width="12.5" style="305" customWidth="1"/>
    <col min="14842" max="14842" width="10.6640625" style="305" customWidth="1"/>
    <col min="14843" max="14843" width="11.6640625" style="305" customWidth="1"/>
    <col min="14844" max="14844" width="2.33203125" style="305" customWidth="1"/>
    <col min="14845" max="15092" width="9.33203125" style="305"/>
    <col min="15093" max="15093" width="14.33203125" style="305" customWidth="1"/>
    <col min="15094" max="15094" width="18" style="305" customWidth="1"/>
    <col min="15095" max="15096" width="10.6640625" style="305" customWidth="1"/>
    <col min="15097" max="15097" width="12.5" style="305" customWidth="1"/>
    <col min="15098" max="15098" width="10.6640625" style="305" customWidth="1"/>
    <col min="15099" max="15099" width="11.6640625" style="305" customWidth="1"/>
    <col min="15100" max="15100" width="2.33203125" style="305" customWidth="1"/>
    <col min="15101" max="15348" width="9.33203125" style="305"/>
    <col min="15349" max="15349" width="14.33203125" style="305" customWidth="1"/>
    <col min="15350" max="15350" width="18" style="305" customWidth="1"/>
    <col min="15351" max="15352" width="10.6640625" style="305" customWidth="1"/>
    <col min="15353" max="15353" width="12.5" style="305" customWidth="1"/>
    <col min="15354" max="15354" width="10.6640625" style="305" customWidth="1"/>
    <col min="15355" max="15355" width="11.6640625" style="305" customWidth="1"/>
    <col min="15356" max="15356" width="2.33203125" style="305" customWidth="1"/>
    <col min="15357" max="15604" width="9.33203125" style="305"/>
    <col min="15605" max="15605" width="14.33203125" style="305" customWidth="1"/>
    <col min="15606" max="15606" width="18" style="305" customWidth="1"/>
    <col min="15607" max="15608" width="10.6640625" style="305" customWidth="1"/>
    <col min="15609" max="15609" width="12.5" style="305" customWidth="1"/>
    <col min="15610" max="15610" width="10.6640625" style="305" customWidth="1"/>
    <col min="15611" max="15611" width="11.6640625" style="305" customWidth="1"/>
    <col min="15612" max="15612" width="2.33203125" style="305" customWidth="1"/>
    <col min="15613" max="15860" width="9.33203125" style="305"/>
    <col min="15861" max="15861" width="14.33203125" style="305" customWidth="1"/>
    <col min="15862" max="15862" width="18" style="305" customWidth="1"/>
    <col min="15863" max="15864" width="10.6640625" style="305" customWidth="1"/>
    <col min="15865" max="15865" width="12.5" style="305" customWidth="1"/>
    <col min="15866" max="15866" width="10.6640625" style="305" customWidth="1"/>
    <col min="15867" max="15867" width="11.6640625" style="305" customWidth="1"/>
    <col min="15868" max="15868" width="2.33203125" style="305" customWidth="1"/>
    <col min="15869" max="16116" width="9.33203125" style="305"/>
    <col min="16117" max="16117" width="14.33203125" style="305" customWidth="1"/>
    <col min="16118" max="16118" width="18" style="305" customWidth="1"/>
    <col min="16119" max="16120" width="10.6640625" style="305" customWidth="1"/>
    <col min="16121" max="16121" width="12.5" style="305" customWidth="1"/>
    <col min="16122" max="16122" width="10.6640625" style="305" customWidth="1"/>
    <col min="16123" max="16123" width="11.6640625" style="305" customWidth="1"/>
    <col min="16124" max="16124" width="2.33203125" style="305" customWidth="1"/>
    <col min="16125" max="16384" width="9.33203125" style="305"/>
  </cols>
  <sheetData>
    <row r="1" spans="1:3" x14ac:dyDescent="0.2">
      <c r="A1" s="265" t="s">
        <v>41</v>
      </c>
    </row>
    <row r="2" spans="1:3" x14ac:dyDescent="0.2">
      <c r="A2" s="337" t="s">
        <v>243</v>
      </c>
    </row>
    <row r="3" spans="1:3" x14ac:dyDescent="0.2">
      <c r="A3" s="307" t="s">
        <v>254</v>
      </c>
    </row>
    <row r="4" spans="1:3" x14ac:dyDescent="0.2">
      <c r="A4" s="448" t="s">
        <v>255</v>
      </c>
    </row>
    <row r="5" spans="1:3" x14ac:dyDescent="0.2">
      <c r="A5" s="336" t="s">
        <v>256</v>
      </c>
    </row>
    <row r="6" spans="1:3" x14ac:dyDescent="0.2">
      <c r="A6" s="309" t="s">
        <v>171</v>
      </c>
    </row>
    <row r="7" spans="1:3" x14ac:dyDescent="0.2">
      <c r="A7" s="310" t="s">
        <v>172</v>
      </c>
    </row>
    <row r="8" spans="1:3" x14ac:dyDescent="0.2">
      <c r="A8" s="310" t="s">
        <v>0</v>
      </c>
    </row>
    <row r="9" spans="1:3" x14ac:dyDescent="0.2">
      <c r="A9" s="265"/>
      <c r="B9" s="341"/>
    </row>
    <row r="10" spans="1:3" s="384" customFormat="1" ht="42.75" x14ac:dyDescent="0.2">
      <c r="A10" s="381"/>
      <c r="B10" s="449" t="s">
        <v>257</v>
      </c>
      <c r="C10" s="450" t="s">
        <v>258</v>
      </c>
    </row>
    <row r="11" spans="1:3" x14ac:dyDescent="0.2">
      <c r="A11" s="385">
        <v>39873</v>
      </c>
      <c r="B11" s="451">
        <v>4132</v>
      </c>
      <c r="C11" s="452">
        <v>11.81</v>
      </c>
    </row>
    <row r="12" spans="1:3" x14ac:dyDescent="0.2">
      <c r="A12" s="385">
        <v>39904</v>
      </c>
      <c r="B12" s="451">
        <v>4348</v>
      </c>
      <c r="C12" s="452">
        <v>12.37</v>
      </c>
    </row>
    <row r="13" spans="1:3" x14ac:dyDescent="0.2">
      <c r="A13" s="385">
        <v>39934</v>
      </c>
      <c r="B13" s="451">
        <v>4483</v>
      </c>
      <c r="C13" s="452">
        <v>12.71</v>
      </c>
    </row>
    <row r="14" spans="1:3" x14ac:dyDescent="0.2">
      <c r="A14" s="385">
        <v>39965</v>
      </c>
      <c r="B14" s="451">
        <v>4669</v>
      </c>
      <c r="C14" s="452">
        <v>13.18</v>
      </c>
    </row>
    <row r="15" spans="1:3" x14ac:dyDescent="0.2">
      <c r="A15" s="385">
        <v>39995</v>
      </c>
      <c r="B15" s="451">
        <v>4908</v>
      </c>
      <c r="C15" s="452">
        <v>13.81</v>
      </c>
    </row>
    <row r="16" spans="1:3" x14ac:dyDescent="0.2">
      <c r="A16" s="385">
        <v>40026</v>
      </c>
      <c r="B16" s="451">
        <v>4921</v>
      </c>
      <c r="C16" s="452">
        <v>13.8</v>
      </c>
    </row>
    <row r="17" spans="1:3" ht="12.75" customHeight="1" x14ac:dyDescent="0.2">
      <c r="A17" s="385">
        <v>40057</v>
      </c>
      <c r="B17" s="451">
        <v>4963</v>
      </c>
      <c r="C17" s="452">
        <v>13.88</v>
      </c>
    </row>
    <row r="18" spans="1:3" x14ac:dyDescent="0.2">
      <c r="A18" s="385">
        <v>40087</v>
      </c>
      <c r="B18" s="451">
        <v>5040</v>
      </c>
      <c r="C18" s="452">
        <v>14.03</v>
      </c>
    </row>
    <row r="19" spans="1:3" x14ac:dyDescent="0.2">
      <c r="A19" s="385">
        <v>40118</v>
      </c>
      <c r="B19" s="451">
        <v>5128</v>
      </c>
      <c r="C19" s="452">
        <v>14.24</v>
      </c>
    </row>
    <row r="20" spans="1:3" x14ac:dyDescent="0.2">
      <c r="A20" s="385">
        <v>40148</v>
      </c>
      <c r="B20" s="451">
        <v>5186</v>
      </c>
      <c r="C20" s="452">
        <v>14.36</v>
      </c>
    </row>
    <row r="21" spans="1:3" x14ac:dyDescent="0.2">
      <c r="A21" s="385">
        <v>40179</v>
      </c>
      <c r="B21" s="451">
        <v>5201</v>
      </c>
      <c r="C21" s="452">
        <v>14.35</v>
      </c>
    </row>
    <row r="22" spans="1:3" x14ac:dyDescent="0.2">
      <c r="A22" s="385">
        <v>40210</v>
      </c>
      <c r="B22" s="451">
        <v>5318</v>
      </c>
      <c r="C22" s="452">
        <v>14.64</v>
      </c>
    </row>
    <row r="23" spans="1:3" x14ac:dyDescent="0.2">
      <c r="A23" s="385">
        <v>40238</v>
      </c>
      <c r="B23" s="451">
        <v>5294</v>
      </c>
      <c r="C23" s="452">
        <v>14.56</v>
      </c>
    </row>
    <row r="24" spans="1:3" x14ac:dyDescent="0.2">
      <c r="A24" s="385">
        <v>40269</v>
      </c>
      <c r="B24" s="451">
        <v>5363</v>
      </c>
      <c r="C24" s="452">
        <v>14.72</v>
      </c>
    </row>
    <row r="25" spans="1:3" x14ac:dyDescent="0.2">
      <c r="A25" s="385">
        <v>40299</v>
      </c>
      <c r="B25" s="451">
        <v>5427</v>
      </c>
      <c r="C25" s="452">
        <v>14.88</v>
      </c>
    </row>
    <row r="26" spans="1:3" x14ac:dyDescent="0.2">
      <c r="A26" s="385">
        <v>40330</v>
      </c>
      <c r="B26" s="451">
        <v>5470</v>
      </c>
      <c r="C26" s="452">
        <v>14.97</v>
      </c>
    </row>
    <row r="27" spans="1:3" x14ac:dyDescent="0.2">
      <c r="A27" s="385">
        <v>40360</v>
      </c>
      <c r="B27" s="451">
        <v>5513</v>
      </c>
      <c r="C27" s="452">
        <v>15.06</v>
      </c>
    </row>
    <row r="28" spans="1:3" x14ac:dyDescent="0.2">
      <c r="A28" s="385">
        <v>40391</v>
      </c>
      <c r="B28" s="451">
        <v>5580</v>
      </c>
      <c r="C28" s="452">
        <v>15.22</v>
      </c>
    </row>
    <row r="29" spans="1:3" x14ac:dyDescent="0.2">
      <c r="A29" s="385">
        <v>40422</v>
      </c>
      <c r="B29" s="451">
        <v>5764</v>
      </c>
      <c r="C29" s="452">
        <v>15.71</v>
      </c>
    </row>
    <row r="30" spans="1:3" x14ac:dyDescent="0.2">
      <c r="A30" s="385">
        <v>40452</v>
      </c>
      <c r="B30" s="451">
        <v>5845</v>
      </c>
      <c r="C30" s="452">
        <v>15.92</v>
      </c>
    </row>
    <row r="31" spans="1:3" x14ac:dyDescent="0.2">
      <c r="A31" s="385">
        <v>40483</v>
      </c>
      <c r="B31" s="451">
        <v>5740</v>
      </c>
      <c r="C31" s="452">
        <v>15.72</v>
      </c>
    </row>
    <row r="32" spans="1:3" x14ac:dyDescent="0.2">
      <c r="A32" s="385">
        <v>40513</v>
      </c>
      <c r="B32" s="451">
        <v>5865</v>
      </c>
      <c r="C32" s="453">
        <v>16.05</v>
      </c>
    </row>
    <row r="33" spans="1:9" x14ac:dyDescent="0.2">
      <c r="A33" s="385">
        <v>40544</v>
      </c>
      <c r="B33" s="451">
        <v>5828</v>
      </c>
      <c r="C33" s="453">
        <v>15.94</v>
      </c>
    </row>
    <row r="34" spans="1:9" x14ac:dyDescent="0.2">
      <c r="A34" s="385">
        <v>40575</v>
      </c>
      <c r="B34" s="451">
        <v>5872</v>
      </c>
      <c r="C34" s="453">
        <v>16.010000000000002</v>
      </c>
    </row>
    <row r="35" spans="1:9" x14ac:dyDescent="0.2">
      <c r="A35" s="385">
        <v>40603</v>
      </c>
      <c r="B35" s="451">
        <v>5997</v>
      </c>
      <c r="C35" s="454">
        <v>16.34</v>
      </c>
    </row>
    <row r="36" spans="1:9" x14ac:dyDescent="0.2">
      <c r="A36" s="385">
        <v>40634</v>
      </c>
      <c r="B36" s="451">
        <v>6088</v>
      </c>
      <c r="C36" s="454">
        <v>16.559999999999999</v>
      </c>
    </row>
    <row r="37" spans="1:9" x14ac:dyDescent="0.2">
      <c r="A37" s="385">
        <v>40664</v>
      </c>
      <c r="B37" s="451">
        <v>6376</v>
      </c>
      <c r="C37" s="452">
        <v>17.32</v>
      </c>
    </row>
    <row r="38" spans="1:9" x14ac:dyDescent="0.2">
      <c r="A38" s="385">
        <v>40695</v>
      </c>
      <c r="B38" s="451">
        <v>6520</v>
      </c>
      <c r="C38" s="452">
        <v>17.670000000000002</v>
      </c>
    </row>
    <row r="39" spans="1:9" x14ac:dyDescent="0.2">
      <c r="A39" s="385">
        <v>40725</v>
      </c>
      <c r="B39" s="451">
        <v>6536</v>
      </c>
      <c r="C39" s="452">
        <v>17.72</v>
      </c>
    </row>
    <row r="40" spans="1:9" x14ac:dyDescent="0.2">
      <c r="A40" s="385">
        <v>40756</v>
      </c>
      <c r="B40" s="451">
        <v>6517</v>
      </c>
      <c r="C40" s="452">
        <v>17.670000000000002</v>
      </c>
    </row>
    <row r="41" spans="1:9" x14ac:dyDescent="0.2">
      <c r="A41" s="385">
        <v>40787</v>
      </c>
      <c r="B41" s="451">
        <v>6504</v>
      </c>
      <c r="C41" s="452">
        <v>17.62</v>
      </c>
      <c r="E41" s="390"/>
    </row>
    <row r="42" spans="1:9" x14ac:dyDescent="0.2">
      <c r="A42" s="385">
        <v>40817</v>
      </c>
      <c r="B42" s="451">
        <v>6458</v>
      </c>
      <c r="C42" s="452">
        <v>17.489999999999998</v>
      </c>
      <c r="E42" s="390"/>
    </row>
    <row r="43" spans="1:9" x14ac:dyDescent="0.2">
      <c r="A43" s="385">
        <v>40848</v>
      </c>
      <c r="B43" s="305">
        <v>6448</v>
      </c>
      <c r="C43" s="452">
        <v>17.440000000000001</v>
      </c>
    </row>
    <row r="44" spans="1:9" x14ac:dyDescent="0.2">
      <c r="A44" s="385">
        <v>40878</v>
      </c>
      <c r="B44" s="305">
        <v>6510</v>
      </c>
      <c r="C44" s="452">
        <v>17.61</v>
      </c>
      <c r="D44" s="391"/>
      <c r="E44" s="391"/>
      <c r="F44" s="391"/>
      <c r="G44" s="391"/>
      <c r="H44" s="391"/>
      <c r="I44" s="391"/>
    </row>
    <row r="45" spans="1:9" x14ac:dyDescent="0.2">
      <c r="A45" s="385">
        <v>40909</v>
      </c>
      <c r="B45" s="305">
        <v>6371</v>
      </c>
      <c r="C45" s="452">
        <v>17.260000000000002</v>
      </c>
    </row>
    <row r="46" spans="1:9" x14ac:dyDescent="0.2">
      <c r="A46" s="385">
        <v>40940</v>
      </c>
      <c r="B46" s="305">
        <v>6374</v>
      </c>
      <c r="C46" s="452">
        <v>17.2</v>
      </c>
    </row>
    <row r="47" spans="1:9" x14ac:dyDescent="0.2">
      <c r="A47" s="385">
        <v>40969</v>
      </c>
      <c r="B47" s="305">
        <v>6283</v>
      </c>
      <c r="C47" s="452">
        <v>17</v>
      </c>
    </row>
    <row r="48" spans="1:9" x14ac:dyDescent="0.2">
      <c r="A48" s="385">
        <v>41000</v>
      </c>
      <c r="B48" s="305">
        <v>6259</v>
      </c>
      <c r="C48" s="452">
        <v>16.899999999999999</v>
      </c>
    </row>
    <row r="49" spans="1:11" x14ac:dyDescent="0.2">
      <c r="A49" s="385">
        <v>41030</v>
      </c>
      <c r="B49" s="305">
        <v>6526</v>
      </c>
      <c r="C49" s="305">
        <v>17.600000000000001</v>
      </c>
    </row>
    <row r="50" spans="1:11" x14ac:dyDescent="0.2">
      <c r="A50" s="385">
        <v>41061</v>
      </c>
      <c r="B50" s="305">
        <v>6566</v>
      </c>
      <c r="C50" s="305">
        <v>17.7</v>
      </c>
    </row>
    <row r="51" spans="1:11" ht="11.25" customHeight="1" x14ac:dyDescent="0.2">
      <c r="A51" s="385">
        <v>41091</v>
      </c>
      <c r="B51" s="305">
        <v>6557</v>
      </c>
      <c r="C51" s="305">
        <v>17.600000000000001</v>
      </c>
      <c r="D51" s="455"/>
      <c r="E51" s="455"/>
      <c r="F51" s="455"/>
      <c r="G51" s="455"/>
      <c r="H51" s="455"/>
      <c r="I51" s="455"/>
      <c r="J51" s="455"/>
      <c r="K51" s="455"/>
    </row>
    <row r="52" spans="1:11" x14ac:dyDescent="0.2">
      <c r="A52" s="385">
        <v>41122</v>
      </c>
      <c r="B52" s="305">
        <v>6502</v>
      </c>
      <c r="C52" s="305">
        <v>17.5</v>
      </c>
    </row>
    <row r="53" spans="1:11" x14ac:dyDescent="0.2">
      <c r="A53" s="385">
        <v>41153</v>
      </c>
      <c r="B53" s="305">
        <v>6465</v>
      </c>
      <c r="C53" s="305">
        <v>17.3</v>
      </c>
    </row>
    <row r="54" spans="1:11" x14ac:dyDescent="0.2">
      <c r="A54" s="385">
        <v>41183</v>
      </c>
      <c r="B54" s="305">
        <v>6402</v>
      </c>
      <c r="C54" s="305">
        <v>17.2</v>
      </c>
    </row>
    <row r="55" spans="1:11" x14ac:dyDescent="0.2">
      <c r="A55" s="385">
        <v>41214</v>
      </c>
      <c r="B55" s="305">
        <v>6431</v>
      </c>
      <c r="C55" s="305">
        <v>17.2</v>
      </c>
    </row>
    <row r="56" spans="1:11" x14ac:dyDescent="0.2">
      <c r="A56" s="385">
        <v>41244</v>
      </c>
      <c r="B56" s="305">
        <v>6376</v>
      </c>
      <c r="C56" s="305">
        <v>17.100000000000001</v>
      </c>
    </row>
    <row r="57" spans="1:11" x14ac:dyDescent="0.2">
      <c r="A57" s="385">
        <v>41275</v>
      </c>
      <c r="B57" s="305">
        <v>6282</v>
      </c>
      <c r="C57" s="305">
        <v>16.8</v>
      </c>
    </row>
    <row r="58" spans="1:11" x14ac:dyDescent="0.2">
      <c r="A58" s="385">
        <v>41306</v>
      </c>
      <c r="B58" s="305">
        <v>6300</v>
      </c>
      <c r="C58" s="305">
        <v>16.899999999999999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59"/>
  <sheetViews>
    <sheetView zoomScaleNormal="100" workbookViewId="0"/>
  </sheetViews>
  <sheetFormatPr defaultRowHeight="11.25" x14ac:dyDescent="0.2"/>
  <cols>
    <col min="1" max="1" width="20.1640625" style="305" customWidth="1"/>
    <col min="2" max="4" width="20.6640625" style="305" customWidth="1"/>
    <col min="5" max="5" width="18.33203125" style="305" customWidth="1"/>
    <col min="6" max="237" width="9.33203125" style="305"/>
    <col min="238" max="238" width="14.33203125" style="305" customWidth="1"/>
    <col min="239" max="239" width="18" style="305" customWidth="1"/>
    <col min="240" max="241" width="10.6640625" style="305" customWidth="1"/>
    <col min="242" max="242" width="12.5" style="305" customWidth="1"/>
    <col min="243" max="243" width="10.6640625" style="305" customWidth="1"/>
    <col min="244" max="244" width="11.6640625" style="305" customWidth="1"/>
    <col min="245" max="245" width="2.33203125" style="305" customWidth="1"/>
    <col min="246" max="493" width="9.33203125" style="305"/>
    <col min="494" max="494" width="14.33203125" style="305" customWidth="1"/>
    <col min="495" max="495" width="18" style="305" customWidth="1"/>
    <col min="496" max="497" width="10.6640625" style="305" customWidth="1"/>
    <col min="498" max="498" width="12.5" style="305" customWidth="1"/>
    <col min="499" max="499" width="10.6640625" style="305" customWidth="1"/>
    <col min="500" max="500" width="11.6640625" style="305" customWidth="1"/>
    <col min="501" max="501" width="2.33203125" style="305" customWidth="1"/>
    <col min="502" max="749" width="9.33203125" style="305"/>
    <col min="750" max="750" width="14.33203125" style="305" customWidth="1"/>
    <col min="751" max="751" width="18" style="305" customWidth="1"/>
    <col min="752" max="753" width="10.6640625" style="305" customWidth="1"/>
    <col min="754" max="754" width="12.5" style="305" customWidth="1"/>
    <col min="755" max="755" width="10.6640625" style="305" customWidth="1"/>
    <col min="756" max="756" width="11.6640625" style="305" customWidth="1"/>
    <col min="757" max="757" width="2.33203125" style="305" customWidth="1"/>
    <col min="758" max="1005" width="9.33203125" style="305"/>
    <col min="1006" max="1006" width="14.33203125" style="305" customWidth="1"/>
    <col min="1007" max="1007" width="18" style="305" customWidth="1"/>
    <col min="1008" max="1009" width="10.6640625" style="305" customWidth="1"/>
    <col min="1010" max="1010" width="12.5" style="305" customWidth="1"/>
    <col min="1011" max="1011" width="10.6640625" style="305" customWidth="1"/>
    <col min="1012" max="1012" width="11.6640625" style="305" customWidth="1"/>
    <col min="1013" max="1013" width="2.33203125" style="305" customWidth="1"/>
    <col min="1014" max="1261" width="9.33203125" style="305"/>
    <col min="1262" max="1262" width="14.33203125" style="305" customWidth="1"/>
    <col min="1263" max="1263" width="18" style="305" customWidth="1"/>
    <col min="1264" max="1265" width="10.6640625" style="305" customWidth="1"/>
    <col min="1266" max="1266" width="12.5" style="305" customWidth="1"/>
    <col min="1267" max="1267" width="10.6640625" style="305" customWidth="1"/>
    <col min="1268" max="1268" width="11.6640625" style="305" customWidth="1"/>
    <col min="1269" max="1269" width="2.33203125" style="305" customWidth="1"/>
    <col min="1270" max="1517" width="9.33203125" style="305"/>
    <col min="1518" max="1518" width="14.33203125" style="305" customWidth="1"/>
    <col min="1519" max="1519" width="18" style="305" customWidth="1"/>
    <col min="1520" max="1521" width="10.6640625" style="305" customWidth="1"/>
    <col min="1522" max="1522" width="12.5" style="305" customWidth="1"/>
    <col min="1523" max="1523" width="10.6640625" style="305" customWidth="1"/>
    <col min="1524" max="1524" width="11.6640625" style="305" customWidth="1"/>
    <col min="1525" max="1525" width="2.33203125" style="305" customWidth="1"/>
    <col min="1526" max="1773" width="9.33203125" style="305"/>
    <col min="1774" max="1774" width="14.33203125" style="305" customWidth="1"/>
    <col min="1775" max="1775" width="18" style="305" customWidth="1"/>
    <col min="1776" max="1777" width="10.6640625" style="305" customWidth="1"/>
    <col min="1778" max="1778" width="12.5" style="305" customWidth="1"/>
    <col min="1779" max="1779" width="10.6640625" style="305" customWidth="1"/>
    <col min="1780" max="1780" width="11.6640625" style="305" customWidth="1"/>
    <col min="1781" max="1781" width="2.33203125" style="305" customWidth="1"/>
    <col min="1782" max="2029" width="9.33203125" style="305"/>
    <col min="2030" max="2030" width="14.33203125" style="305" customWidth="1"/>
    <col min="2031" max="2031" width="18" style="305" customWidth="1"/>
    <col min="2032" max="2033" width="10.6640625" style="305" customWidth="1"/>
    <col min="2034" max="2034" width="12.5" style="305" customWidth="1"/>
    <col min="2035" max="2035" width="10.6640625" style="305" customWidth="1"/>
    <col min="2036" max="2036" width="11.6640625" style="305" customWidth="1"/>
    <col min="2037" max="2037" width="2.33203125" style="305" customWidth="1"/>
    <col min="2038" max="2285" width="9.33203125" style="305"/>
    <col min="2286" max="2286" width="14.33203125" style="305" customWidth="1"/>
    <col min="2287" max="2287" width="18" style="305" customWidth="1"/>
    <col min="2288" max="2289" width="10.6640625" style="305" customWidth="1"/>
    <col min="2290" max="2290" width="12.5" style="305" customWidth="1"/>
    <col min="2291" max="2291" width="10.6640625" style="305" customWidth="1"/>
    <col min="2292" max="2292" width="11.6640625" style="305" customWidth="1"/>
    <col min="2293" max="2293" width="2.33203125" style="305" customWidth="1"/>
    <col min="2294" max="2541" width="9.33203125" style="305"/>
    <col min="2542" max="2542" width="14.33203125" style="305" customWidth="1"/>
    <col min="2543" max="2543" width="18" style="305" customWidth="1"/>
    <col min="2544" max="2545" width="10.6640625" style="305" customWidth="1"/>
    <col min="2546" max="2546" width="12.5" style="305" customWidth="1"/>
    <col min="2547" max="2547" width="10.6640625" style="305" customWidth="1"/>
    <col min="2548" max="2548" width="11.6640625" style="305" customWidth="1"/>
    <col min="2549" max="2549" width="2.33203125" style="305" customWidth="1"/>
    <col min="2550" max="2797" width="9.33203125" style="305"/>
    <col min="2798" max="2798" width="14.33203125" style="305" customWidth="1"/>
    <col min="2799" max="2799" width="18" style="305" customWidth="1"/>
    <col min="2800" max="2801" width="10.6640625" style="305" customWidth="1"/>
    <col min="2802" max="2802" width="12.5" style="305" customWidth="1"/>
    <col min="2803" max="2803" width="10.6640625" style="305" customWidth="1"/>
    <col min="2804" max="2804" width="11.6640625" style="305" customWidth="1"/>
    <col min="2805" max="2805" width="2.33203125" style="305" customWidth="1"/>
    <col min="2806" max="3053" width="9.33203125" style="305"/>
    <col min="3054" max="3054" width="14.33203125" style="305" customWidth="1"/>
    <col min="3055" max="3055" width="18" style="305" customWidth="1"/>
    <col min="3056" max="3057" width="10.6640625" style="305" customWidth="1"/>
    <col min="3058" max="3058" width="12.5" style="305" customWidth="1"/>
    <col min="3059" max="3059" width="10.6640625" style="305" customWidth="1"/>
    <col min="3060" max="3060" width="11.6640625" style="305" customWidth="1"/>
    <col min="3061" max="3061" width="2.33203125" style="305" customWidth="1"/>
    <col min="3062" max="3309" width="9.33203125" style="305"/>
    <col min="3310" max="3310" width="14.33203125" style="305" customWidth="1"/>
    <col min="3311" max="3311" width="18" style="305" customWidth="1"/>
    <col min="3312" max="3313" width="10.6640625" style="305" customWidth="1"/>
    <col min="3314" max="3314" width="12.5" style="305" customWidth="1"/>
    <col min="3315" max="3315" width="10.6640625" style="305" customWidth="1"/>
    <col min="3316" max="3316" width="11.6640625" style="305" customWidth="1"/>
    <col min="3317" max="3317" width="2.33203125" style="305" customWidth="1"/>
    <col min="3318" max="3565" width="9.33203125" style="305"/>
    <col min="3566" max="3566" width="14.33203125" style="305" customWidth="1"/>
    <col min="3567" max="3567" width="18" style="305" customWidth="1"/>
    <col min="3568" max="3569" width="10.6640625" style="305" customWidth="1"/>
    <col min="3570" max="3570" width="12.5" style="305" customWidth="1"/>
    <col min="3571" max="3571" width="10.6640625" style="305" customWidth="1"/>
    <col min="3572" max="3572" width="11.6640625" style="305" customWidth="1"/>
    <col min="3573" max="3573" width="2.33203125" style="305" customWidth="1"/>
    <col min="3574" max="3821" width="9.33203125" style="305"/>
    <col min="3822" max="3822" width="14.33203125" style="305" customWidth="1"/>
    <col min="3823" max="3823" width="18" style="305" customWidth="1"/>
    <col min="3824" max="3825" width="10.6640625" style="305" customWidth="1"/>
    <col min="3826" max="3826" width="12.5" style="305" customWidth="1"/>
    <col min="3827" max="3827" width="10.6640625" style="305" customWidth="1"/>
    <col min="3828" max="3828" width="11.6640625" style="305" customWidth="1"/>
    <col min="3829" max="3829" width="2.33203125" style="305" customWidth="1"/>
    <col min="3830" max="4077" width="9.33203125" style="305"/>
    <col min="4078" max="4078" width="14.33203125" style="305" customWidth="1"/>
    <col min="4079" max="4079" width="18" style="305" customWidth="1"/>
    <col min="4080" max="4081" width="10.6640625" style="305" customWidth="1"/>
    <col min="4082" max="4082" width="12.5" style="305" customWidth="1"/>
    <col min="4083" max="4083" width="10.6640625" style="305" customWidth="1"/>
    <col min="4084" max="4084" width="11.6640625" style="305" customWidth="1"/>
    <col min="4085" max="4085" width="2.33203125" style="305" customWidth="1"/>
    <col min="4086" max="4333" width="9.33203125" style="305"/>
    <col min="4334" max="4334" width="14.33203125" style="305" customWidth="1"/>
    <col min="4335" max="4335" width="18" style="305" customWidth="1"/>
    <col min="4336" max="4337" width="10.6640625" style="305" customWidth="1"/>
    <col min="4338" max="4338" width="12.5" style="305" customWidth="1"/>
    <col min="4339" max="4339" width="10.6640625" style="305" customWidth="1"/>
    <col min="4340" max="4340" width="11.6640625" style="305" customWidth="1"/>
    <col min="4341" max="4341" width="2.33203125" style="305" customWidth="1"/>
    <col min="4342" max="4589" width="9.33203125" style="305"/>
    <col min="4590" max="4590" width="14.33203125" style="305" customWidth="1"/>
    <col min="4591" max="4591" width="18" style="305" customWidth="1"/>
    <col min="4592" max="4593" width="10.6640625" style="305" customWidth="1"/>
    <col min="4594" max="4594" width="12.5" style="305" customWidth="1"/>
    <col min="4595" max="4595" width="10.6640625" style="305" customWidth="1"/>
    <col min="4596" max="4596" width="11.6640625" style="305" customWidth="1"/>
    <col min="4597" max="4597" width="2.33203125" style="305" customWidth="1"/>
    <col min="4598" max="4845" width="9.33203125" style="305"/>
    <col min="4846" max="4846" width="14.33203125" style="305" customWidth="1"/>
    <col min="4847" max="4847" width="18" style="305" customWidth="1"/>
    <col min="4848" max="4849" width="10.6640625" style="305" customWidth="1"/>
    <col min="4850" max="4850" width="12.5" style="305" customWidth="1"/>
    <col min="4851" max="4851" width="10.6640625" style="305" customWidth="1"/>
    <col min="4852" max="4852" width="11.6640625" style="305" customWidth="1"/>
    <col min="4853" max="4853" width="2.33203125" style="305" customWidth="1"/>
    <col min="4854" max="5101" width="9.33203125" style="305"/>
    <col min="5102" max="5102" width="14.33203125" style="305" customWidth="1"/>
    <col min="5103" max="5103" width="18" style="305" customWidth="1"/>
    <col min="5104" max="5105" width="10.6640625" style="305" customWidth="1"/>
    <col min="5106" max="5106" width="12.5" style="305" customWidth="1"/>
    <col min="5107" max="5107" width="10.6640625" style="305" customWidth="1"/>
    <col min="5108" max="5108" width="11.6640625" style="305" customWidth="1"/>
    <col min="5109" max="5109" width="2.33203125" style="305" customWidth="1"/>
    <col min="5110" max="5357" width="9.33203125" style="305"/>
    <col min="5358" max="5358" width="14.33203125" style="305" customWidth="1"/>
    <col min="5359" max="5359" width="18" style="305" customWidth="1"/>
    <col min="5360" max="5361" width="10.6640625" style="305" customWidth="1"/>
    <col min="5362" max="5362" width="12.5" style="305" customWidth="1"/>
    <col min="5363" max="5363" width="10.6640625" style="305" customWidth="1"/>
    <col min="5364" max="5364" width="11.6640625" style="305" customWidth="1"/>
    <col min="5365" max="5365" width="2.33203125" style="305" customWidth="1"/>
    <col min="5366" max="5613" width="9.33203125" style="305"/>
    <col min="5614" max="5614" width="14.33203125" style="305" customWidth="1"/>
    <col min="5615" max="5615" width="18" style="305" customWidth="1"/>
    <col min="5616" max="5617" width="10.6640625" style="305" customWidth="1"/>
    <col min="5618" max="5618" width="12.5" style="305" customWidth="1"/>
    <col min="5619" max="5619" width="10.6640625" style="305" customWidth="1"/>
    <col min="5620" max="5620" width="11.6640625" style="305" customWidth="1"/>
    <col min="5621" max="5621" width="2.33203125" style="305" customWidth="1"/>
    <col min="5622" max="5869" width="9.33203125" style="305"/>
    <col min="5870" max="5870" width="14.33203125" style="305" customWidth="1"/>
    <col min="5871" max="5871" width="18" style="305" customWidth="1"/>
    <col min="5872" max="5873" width="10.6640625" style="305" customWidth="1"/>
    <col min="5874" max="5874" width="12.5" style="305" customWidth="1"/>
    <col min="5875" max="5875" width="10.6640625" style="305" customWidth="1"/>
    <col min="5876" max="5876" width="11.6640625" style="305" customWidth="1"/>
    <col min="5877" max="5877" width="2.33203125" style="305" customWidth="1"/>
    <col min="5878" max="6125" width="9.33203125" style="305"/>
    <col min="6126" max="6126" width="14.33203125" style="305" customWidth="1"/>
    <col min="6127" max="6127" width="18" style="305" customWidth="1"/>
    <col min="6128" max="6129" width="10.6640625" style="305" customWidth="1"/>
    <col min="6130" max="6130" width="12.5" style="305" customWidth="1"/>
    <col min="6131" max="6131" width="10.6640625" style="305" customWidth="1"/>
    <col min="6132" max="6132" width="11.6640625" style="305" customWidth="1"/>
    <col min="6133" max="6133" width="2.33203125" style="305" customWidth="1"/>
    <col min="6134" max="6381" width="9.33203125" style="305"/>
    <col min="6382" max="6382" width="14.33203125" style="305" customWidth="1"/>
    <col min="6383" max="6383" width="18" style="305" customWidth="1"/>
    <col min="6384" max="6385" width="10.6640625" style="305" customWidth="1"/>
    <col min="6386" max="6386" width="12.5" style="305" customWidth="1"/>
    <col min="6387" max="6387" width="10.6640625" style="305" customWidth="1"/>
    <col min="6388" max="6388" width="11.6640625" style="305" customWidth="1"/>
    <col min="6389" max="6389" width="2.33203125" style="305" customWidth="1"/>
    <col min="6390" max="6637" width="9.33203125" style="305"/>
    <col min="6638" max="6638" width="14.33203125" style="305" customWidth="1"/>
    <col min="6639" max="6639" width="18" style="305" customWidth="1"/>
    <col min="6640" max="6641" width="10.6640625" style="305" customWidth="1"/>
    <col min="6642" max="6642" width="12.5" style="305" customWidth="1"/>
    <col min="6643" max="6643" width="10.6640625" style="305" customWidth="1"/>
    <col min="6644" max="6644" width="11.6640625" style="305" customWidth="1"/>
    <col min="6645" max="6645" width="2.33203125" style="305" customWidth="1"/>
    <col min="6646" max="6893" width="9.33203125" style="305"/>
    <col min="6894" max="6894" width="14.33203125" style="305" customWidth="1"/>
    <col min="6895" max="6895" width="18" style="305" customWidth="1"/>
    <col min="6896" max="6897" width="10.6640625" style="305" customWidth="1"/>
    <col min="6898" max="6898" width="12.5" style="305" customWidth="1"/>
    <col min="6899" max="6899" width="10.6640625" style="305" customWidth="1"/>
    <col min="6900" max="6900" width="11.6640625" style="305" customWidth="1"/>
    <col min="6901" max="6901" width="2.33203125" style="305" customWidth="1"/>
    <col min="6902" max="7149" width="9.33203125" style="305"/>
    <col min="7150" max="7150" width="14.33203125" style="305" customWidth="1"/>
    <col min="7151" max="7151" width="18" style="305" customWidth="1"/>
    <col min="7152" max="7153" width="10.6640625" style="305" customWidth="1"/>
    <col min="7154" max="7154" width="12.5" style="305" customWidth="1"/>
    <col min="7155" max="7155" width="10.6640625" style="305" customWidth="1"/>
    <col min="7156" max="7156" width="11.6640625" style="305" customWidth="1"/>
    <col min="7157" max="7157" width="2.33203125" style="305" customWidth="1"/>
    <col min="7158" max="7405" width="9.33203125" style="305"/>
    <col min="7406" max="7406" width="14.33203125" style="305" customWidth="1"/>
    <col min="7407" max="7407" width="18" style="305" customWidth="1"/>
    <col min="7408" max="7409" width="10.6640625" style="305" customWidth="1"/>
    <col min="7410" max="7410" width="12.5" style="305" customWidth="1"/>
    <col min="7411" max="7411" width="10.6640625" style="305" customWidth="1"/>
    <col min="7412" max="7412" width="11.6640625" style="305" customWidth="1"/>
    <col min="7413" max="7413" width="2.33203125" style="305" customWidth="1"/>
    <col min="7414" max="7661" width="9.33203125" style="305"/>
    <col min="7662" max="7662" width="14.33203125" style="305" customWidth="1"/>
    <col min="7663" max="7663" width="18" style="305" customWidth="1"/>
    <col min="7664" max="7665" width="10.6640625" style="305" customWidth="1"/>
    <col min="7666" max="7666" width="12.5" style="305" customWidth="1"/>
    <col min="7667" max="7667" width="10.6640625" style="305" customWidth="1"/>
    <col min="7668" max="7668" width="11.6640625" style="305" customWidth="1"/>
    <col min="7669" max="7669" width="2.33203125" style="305" customWidth="1"/>
    <col min="7670" max="7917" width="9.33203125" style="305"/>
    <col min="7918" max="7918" width="14.33203125" style="305" customWidth="1"/>
    <col min="7919" max="7919" width="18" style="305" customWidth="1"/>
    <col min="7920" max="7921" width="10.6640625" style="305" customWidth="1"/>
    <col min="7922" max="7922" width="12.5" style="305" customWidth="1"/>
    <col min="7923" max="7923" width="10.6640625" style="305" customWidth="1"/>
    <col min="7924" max="7924" width="11.6640625" style="305" customWidth="1"/>
    <col min="7925" max="7925" width="2.33203125" style="305" customWidth="1"/>
    <col min="7926" max="8173" width="9.33203125" style="305"/>
    <col min="8174" max="8174" width="14.33203125" style="305" customWidth="1"/>
    <col min="8175" max="8175" width="18" style="305" customWidth="1"/>
    <col min="8176" max="8177" width="10.6640625" style="305" customWidth="1"/>
    <col min="8178" max="8178" width="12.5" style="305" customWidth="1"/>
    <col min="8179" max="8179" width="10.6640625" style="305" customWidth="1"/>
    <col min="8180" max="8180" width="11.6640625" style="305" customWidth="1"/>
    <col min="8181" max="8181" width="2.33203125" style="305" customWidth="1"/>
    <col min="8182" max="8429" width="9.33203125" style="305"/>
    <col min="8430" max="8430" width="14.33203125" style="305" customWidth="1"/>
    <col min="8431" max="8431" width="18" style="305" customWidth="1"/>
    <col min="8432" max="8433" width="10.6640625" style="305" customWidth="1"/>
    <col min="8434" max="8434" width="12.5" style="305" customWidth="1"/>
    <col min="8435" max="8435" width="10.6640625" style="305" customWidth="1"/>
    <col min="8436" max="8436" width="11.6640625" style="305" customWidth="1"/>
    <col min="8437" max="8437" width="2.33203125" style="305" customWidth="1"/>
    <col min="8438" max="8685" width="9.33203125" style="305"/>
    <col min="8686" max="8686" width="14.33203125" style="305" customWidth="1"/>
    <col min="8687" max="8687" width="18" style="305" customWidth="1"/>
    <col min="8688" max="8689" width="10.6640625" style="305" customWidth="1"/>
    <col min="8690" max="8690" width="12.5" style="305" customWidth="1"/>
    <col min="8691" max="8691" width="10.6640625" style="305" customWidth="1"/>
    <col min="8692" max="8692" width="11.6640625" style="305" customWidth="1"/>
    <col min="8693" max="8693" width="2.33203125" style="305" customWidth="1"/>
    <col min="8694" max="8941" width="9.33203125" style="305"/>
    <col min="8942" max="8942" width="14.33203125" style="305" customWidth="1"/>
    <col min="8943" max="8943" width="18" style="305" customWidth="1"/>
    <col min="8944" max="8945" width="10.6640625" style="305" customWidth="1"/>
    <col min="8946" max="8946" width="12.5" style="305" customWidth="1"/>
    <col min="8947" max="8947" width="10.6640625" style="305" customWidth="1"/>
    <col min="8948" max="8948" width="11.6640625" style="305" customWidth="1"/>
    <col min="8949" max="8949" width="2.33203125" style="305" customWidth="1"/>
    <col min="8950" max="9197" width="9.33203125" style="305"/>
    <col min="9198" max="9198" width="14.33203125" style="305" customWidth="1"/>
    <col min="9199" max="9199" width="18" style="305" customWidth="1"/>
    <col min="9200" max="9201" width="10.6640625" style="305" customWidth="1"/>
    <col min="9202" max="9202" width="12.5" style="305" customWidth="1"/>
    <col min="9203" max="9203" width="10.6640625" style="305" customWidth="1"/>
    <col min="9204" max="9204" width="11.6640625" style="305" customWidth="1"/>
    <col min="9205" max="9205" width="2.33203125" style="305" customWidth="1"/>
    <col min="9206" max="9453" width="9.33203125" style="305"/>
    <col min="9454" max="9454" width="14.33203125" style="305" customWidth="1"/>
    <col min="9455" max="9455" width="18" style="305" customWidth="1"/>
    <col min="9456" max="9457" width="10.6640625" style="305" customWidth="1"/>
    <col min="9458" max="9458" width="12.5" style="305" customWidth="1"/>
    <col min="9459" max="9459" width="10.6640625" style="305" customWidth="1"/>
    <col min="9460" max="9460" width="11.6640625" style="305" customWidth="1"/>
    <col min="9461" max="9461" width="2.33203125" style="305" customWidth="1"/>
    <col min="9462" max="9709" width="9.33203125" style="305"/>
    <col min="9710" max="9710" width="14.33203125" style="305" customWidth="1"/>
    <col min="9711" max="9711" width="18" style="305" customWidth="1"/>
    <col min="9712" max="9713" width="10.6640625" style="305" customWidth="1"/>
    <col min="9714" max="9714" width="12.5" style="305" customWidth="1"/>
    <col min="9715" max="9715" width="10.6640625" style="305" customWidth="1"/>
    <col min="9716" max="9716" width="11.6640625" style="305" customWidth="1"/>
    <col min="9717" max="9717" width="2.33203125" style="305" customWidth="1"/>
    <col min="9718" max="9965" width="9.33203125" style="305"/>
    <col min="9966" max="9966" width="14.33203125" style="305" customWidth="1"/>
    <col min="9967" max="9967" width="18" style="305" customWidth="1"/>
    <col min="9968" max="9969" width="10.6640625" style="305" customWidth="1"/>
    <col min="9970" max="9970" width="12.5" style="305" customWidth="1"/>
    <col min="9971" max="9971" width="10.6640625" style="305" customWidth="1"/>
    <col min="9972" max="9972" width="11.6640625" style="305" customWidth="1"/>
    <col min="9973" max="9973" width="2.33203125" style="305" customWidth="1"/>
    <col min="9974" max="10221" width="9.33203125" style="305"/>
    <col min="10222" max="10222" width="14.33203125" style="305" customWidth="1"/>
    <col min="10223" max="10223" width="18" style="305" customWidth="1"/>
    <col min="10224" max="10225" width="10.6640625" style="305" customWidth="1"/>
    <col min="10226" max="10226" width="12.5" style="305" customWidth="1"/>
    <col min="10227" max="10227" width="10.6640625" style="305" customWidth="1"/>
    <col min="10228" max="10228" width="11.6640625" style="305" customWidth="1"/>
    <col min="10229" max="10229" width="2.33203125" style="305" customWidth="1"/>
    <col min="10230" max="10477" width="9.33203125" style="305"/>
    <col min="10478" max="10478" width="14.33203125" style="305" customWidth="1"/>
    <col min="10479" max="10479" width="18" style="305" customWidth="1"/>
    <col min="10480" max="10481" width="10.6640625" style="305" customWidth="1"/>
    <col min="10482" max="10482" width="12.5" style="305" customWidth="1"/>
    <col min="10483" max="10483" width="10.6640625" style="305" customWidth="1"/>
    <col min="10484" max="10484" width="11.6640625" style="305" customWidth="1"/>
    <col min="10485" max="10485" width="2.33203125" style="305" customWidth="1"/>
    <col min="10486" max="10733" width="9.33203125" style="305"/>
    <col min="10734" max="10734" width="14.33203125" style="305" customWidth="1"/>
    <col min="10735" max="10735" width="18" style="305" customWidth="1"/>
    <col min="10736" max="10737" width="10.6640625" style="305" customWidth="1"/>
    <col min="10738" max="10738" width="12.5" style="305" customWidth="1"/>
    <col min="10739" max="10739" width="10.6640625" style="305" customWidth="1"/>
    <col min="10740" max="10740" width="11.6640625" style="305" customWidth="1"/>
    <col min="10741" max="10741" width="2.33203125" style="305" customWidth="1"/>
    <col min="10742" max="10989" width="9.33203125" style="305"/>
    <col min="10990" max="10990" width="14.33203125" style="305" customWidth="1"/>
    <col min="10991" max="10991" width="18" style="305" customWidth="1"/>
    <col min="10992" max="10993" width="10.6640625" style="305" customWidth="1"/>
    <col min="10994" max="10994" width="12.5" style="305" customWidth="1"/>
    <col min="10995" max="10995" width="10.6640625" style="305" customWidth="1"/>
    <col min="10996" max="10996" width="11.6640625" style="305" customWidth="1"/>
    <col min="10997" max="10997" width="2.33203125" style="305" customWidth="1"/>
    <col min="10998" max="11245" width="9.33203125" style="305"/>
    <col min="11246" max="11246" width="14.33203125" style="305" customWidth="1"/>
    <col min="11247" max="11247" width="18" style="305" customWidth="1"/>
    <col min="11248" max="11249" width="10.6640625" style="305" customWidth="1"/>
    <col min="11250" max="11250" width="12.5" style="305" customWidth="1"/>
    <col min="11251" max="11251" width="10.6640625" style="305" customWidth="1"/>
    <col min="11252" max="11252" width="11.6640625" style="305" customWidth="1"/>
    <col min="11253" max="11253" width="2.33203125" style="305" customWidth="1"/>
    <col min="11254" max="11501" width="9.33203125" style="305"/>
    <col min="11502" max="11502" width="14.33203125" style="305" customWidth="1"/>
    <col min="11503" max="11503" width="18" style="305" customWidth="1"/>
    <col min="11504" max="11505" width="10.6640625" style="305" customWidth="1"/>
    <col min="11506" max="11506" width="12.5" style="305" customWidth="1"/>
    <col min="11507" max="11507" width="10.6640625" style="305" customWidth="1"/>
    <col min="11508" max="11508" width="11.6640625" style="305" customWidth="1"/>
    <col min="11509" max="11509" width="2.33203125" style="305" customWidth="1"/>
    <col min="11510" max="11757" width="9.33203125" style="305"/>
    <col min="11758" max="11758" width="14.33203125" style="305" customWidth="1"/>
    <col min="11759" max="11759" width="18" style="305" customWidth="1"/>
    <col min="11760" max="11761" width="10.6640625" style="305" customWidth="1"/>
    <col min="11762" max="11762" width="12.5" style="305" customWidth="1"/>
    <col min="11763" max="11763" width="10.6640625" style="305" customWidth="1"/>
    <col min="11764" max="11764" width="11.6640625" style="305" customWidth="1"/>
    <col min="11765" max="11765" width="2.33203125" style="305" customWidth="1"/>
    <col min="11766" max="12013" width="9.33203125" style="305"/>
    <col min="12014" max="12014" width="14.33203125" style="305" customWidth="1"/>
    <col min="12015" max="12015" width="18" style="305" customWidth="1"/>
    <col min="12016" max="12017" width="10.6640625" style="305" customWidth="1"/>
    <col min="12018" max="12018" width="12.5" style="305" customWidth="1"/>
    <col min="12019" max="12019" width="10.6640625" style="305" customWidth="1"/>
    <col min="12020" max="12020" width="11.6640625" style="305" customWidth="1"/>
    <col min="12021" max="12021" width="2.33203125" style="305" customWidth="1"/>
    <col min="12022" max="12269" width="9.33203125" style="305"/>
    <col min="12270" max="12270" width="14.33203125" style="305" customWidth="1"/>
    <col min="12271" max="12271" width="18" style="305" customWidth="1"/>
    <col min="12272" max="12273" width="10.6640625" style="305" customWidth="1"/>
    <col min="12274" max="12274" width="12.5" style="305" customWidth="1"/>
    <col min="12275" max="12275" width="10.6640625" style="305" customWidth="1"/>
    <col min="12276" max="12276" width="11.6640625" style="305" customWidth="1"/>
    <col min="12277" max="12277" width="2.33203125" style="305" customWidth="1"/>
    <col min="12278" max="12525" width="9.33203125" style="305"/>
    <col min="12526" max="12526" width="14.33203125" style="305" customWidth="1"/>
    <col min="12527" max="12527" width="18" style="305" customWidth="1"/>
    <col min="12528" max="12529" width="10.6640625" style="305" customWidth="1"/>
    <col min="12530" max="12530" width="12.5" style="305" customWidth="1"/>
    <col min="12531" max="12531" width="10.6640625" style="305" customWidth="1"/>
    <col min="12532" max="12532" width="11.6640625" style="305" customWidth="1"/>
    <col min="12533" max="12533" width="2.33203125" style="305" customWidth="1"/>
    <col min="12534" max="12781" width="9.33203125" style="305"/>
    <col min="12782" max="12782" width="14.33203125" style="305" customWidth="1"/>
    <col min="12783" max="12783" width="18" style="305" customWidth="1"/>
    <col min="12784" max="12785" width="10.6640625" style="305" customWidth="1"/>
    <col min="12786" max="12786" width="12.5" style="305" customWidth="1"/>
    <col min="12787" max="12787" width="10.6640625" style="305" customWidth="1"/>
    <col min="12788" max="12788" width="11.6640625" style="305" customWidth="1"/>
    <col min="12789" max="12789" width="2.33203125" style="305" customWidth="1"/>
    <col min="12790" max="13037" width="9.33203125" style="305"/>
    <col min="13038" max="13038" width="14.33203125" style="305" customWidth="1"/>
    <col min="13039" max="13039" width="18" style="305" customWidth="1"/>
    <col min="13040" max="13041" width="10.6640625" style="305" customWidth="1"/>
    <col min="13042" max="13042" width="12.5" style="305" customWidth="1"/>
    <col min="13043" max="13043" width="10.6640625" style="305" customWidth="1"/>
    <col min="13044" max="13044" width="11.6640625" style="305" customWidth="1"/>
    <col min="13045" max="13045" width="2.33203125" style="305" customWidth="1"/>
    <col min="13046" max="13293" width="9.33203125" style="305"/>
    <col min="13294" max="13294" width="14.33203125" style="305" customWidth="1"/>
    <col min="13295" max="13295" width="18" style="305" customWidth="1"/>
    <col min="13296" max="13297" width="10.6640625" style="305" customWidth="1"/>
    <col min="13298" max="13298" width="12.5" style="305" customWidth="1"/>
    <col min="13299" max="13299" width="10.6640625" style="305" customWidth="1"/>
    <col min="13300" max="13300" width="11.6640625" style="305" customWidth="1"/>
    <col min="13301" max="13301" width="2.33203125" style="305" customWidth="1"/>
    <col min="13302" max="13549" width="9.33203125" style="305"/>
    <col min="13550" max="13550" width="14.33203125" style="305" customWidth="1"/>
    <col min="13551" max="13551" width="18" style="305" customWidth="1"/>
    <col min="13552" max="13553" width="10.6640625" style="305" customWidth="1"/>
    <col min="13554" max="13554" width="12.5" style="305" customWidth="1"/>
    <col min="13555" max="13555" width="10.6640625" style="305" customWidth="1"/>
    <col min="13556" max="13556" width="11.6640625" style="305" customWidth="1"/>
    <col min="13557" max="13557" width="2.33203125" style="305" customWidth="1"/>
    <col min="13558" max="13805" width="9.33203125" style="305"/>
    <col min="13806" max="13806" width="14.33203125" style="305" customWidth="1"/>
    <col min="13807" max="13807" width="18" style="305" customWidth="1"/>
    <col min="13808" max="13809" width="10.6640625" style="305" customWidth="1"/>
    <col min="13810" max="13810" width="12.5" style="305" customWidth="1"/>
    <col min="13811" max="13811" width="10.6640625" style="305" customWidth="1"/>
    <col min="13812" max="13812" width="11.6640625" style="305" customWidth="1"/>
    <col min="13813" max="13813" width="2.33203125" style="305" customWidth="1"/>
    <col min="13814" max="14061" width="9.33203125" style="305"/>
    <col min="14062" max="14062" width="14.33203125" style="305" customWidth="1"/>
    <col min="14063" max="14063" width="18" style="305" customWidth="1"/>
    <col min="14064" max="14065" width="10.6640625" style="305" customWidth="1"/>
    <col min="14066" max="14066" width="12.5" style="305" customWidth="1"/>
    <col min="14067" max="14067" width="10.6640625" style="305" customWidth="1"/>
    <col min="14068" max="14068" width="11.6640625" style="305" customWidth="1"/>
    <col min="14069" max="14069" width="2.33203125" style="305" customWidth="1"/>
    <col min="14070" max="14317" width="9.33203125" style="305"/>
    <col min="14318" max="14318" width="14.33203125" style="305" customWidth="1"/>
    <col min="14319" max="14319" width="18" style="305" customWidth="1"/>
    <col min="14320" max="14321" width="10.6640625" style="305" customWidth="1"/>
    <col min="14322" max="14322" width="12.5" style="305" customWidth="1"/>
    <col min="14323" max="14323" width="10.6640625" style="305" customWidth="1"/>
    <col min="14324" max="14324" width="11.6640625" style="305" customWidth="1"/>
    <col min="14325" max="14325" width="2.33203125" style="305" customWidth="1"/>
    <col min="14326" max="14573" width="9.33203125" style="305"/>
    <col min="14574" max="14574" width="14.33203125" style="305" customWidth="1"/>
    <col min="14575" max="14575" width="18" style="305" customWidth="1"/>
    <col min="14576" max="14577" width="10.6640625" style="305" customWidth="1"/>
    <col min="14578" max="14578" width="12.5" style="305" customWidth="1"/>
    <col min="14579" max="14579" width="10.6640625" style="305" customWidth="1"/>
    <col min="14580" max="14580" width="11.6640625" style="305" customWidth="1"/>
    <col min="14581" max="14581" width="2.33203125" style="305" customWidth="1"/>
    <col min="14582" max="14829" width="9.33203125" style="305"/>
    <col min="14830" max="14830" width="14.33203125" style="305" customWidth="1"/>
    <col min="14831" max="14831" width="18" style="305" customWidth="1"/>
    <col min="14832" max="14833" width="10.6640625" style="305" customWidth="1"/>
    <col min="14834" max="14834" width="12.5" style="305" customWidth="1"/>
    <col min="14835" max="14835" width="10.6640625" style="305" customWidth="1"/>
    <col min="14836" max="14836" width="11.6640625" style="305" customWidth="1"/>
    <col min="14837" max="14837" width="2.33203125" style="305" customWidth="1"/>
    <col min="14838" max="15085" width="9.33203125" style="305"/>
    <col min="15086" max="15086" width="14.33203125" style="305" customWidth="1"/>
    <col min="15087" max="15087" width="18" style="305" customWidth="1"/>
    <col min="15088" max="15089" width="10.6640625" style="305" customWidth="1"/>
    <col min="15090" max="15090" width="12.5" style="305" customWidth="1"/>
    <col min="15091" max="15091" width="10.6640625" style="305" customWidth="1"/>
    <col min="15092" max="15092" width="11.6640625" style="305" customWidth="1"/>
    <col min="15093" max="15093" width="2.33203125" style="305" customWidth="1"/>
    <col min="15094" max="15341" width="9.33203125" style="305"/>
    <col min="15342" max="15342" width="14.33203125" style="305" customWidth="1"/>
    <col min="15343" max="15343" width="18" style="305" customWidth="1"/>
    <col min="15344" max="15345" width="10.6640625" style="305" customWidth="1"/>
    <col min="15346" max="15346" width="12.5" style="305" customWidth="1"/>
    <col min="15347" max="15347" width="10.6640625" style="305" customWidth="1"/>
    <col min="15348" max="15348" width="11.6640625" style="305" customWidth="1"/>
    <col min="15349" max="15349" width="2.33203125" style="305" customWidth="1"/>
    <col min="15350" max="15597" width="9.33203125" style="305"/>
    <col min="15598" max="15598" width="14.33203125" style="305" customWidth="1"/>
    <col min="15599" max="15599" width="18" style="305" customWidth="1"/>
    <col min="15600" max="15601" width="10.6640625" style="305" customWidth="1"/>
    <col min="15602" max="15602" width="12.5" style="305" customWidth="1"/>
    <col min="15603" max="15603" width="10.6640625" style="305" customWidth="1"/>
    <col min="15604" max="15604" width="11.6640625" style="305" customWidth="1"/>
    <col min="15605" max="15605" width="2.33203125" style="305" customWidth="1"/>
    <col min="15606" max="15853" width="9.33203125" style="305"/>
    <col min="15854" max="15854" width="14.33203125" style="305" customWidth="1"/>
    <col min="15855" max="15855" width="18" style="305" customWidth="1"/>
    <col min="15856" max="15857" width="10.6640625" style="305" customWidth="1"/>
    <col min="15858" max="15858" width="12.5" style="305" customWidth="1"/>
    <col min="15859" max="15859" width="10.6640625" style="305" customWidth="1"/>
    <col min="15860" max="15860" width="11.6640625" style="305" customWidth="1"/>
    <col min="15861" max="15861" width="2.33203125" style="305" customWidth="1"/>
    <col min="15862" max="16109" width="9.33203125" style="305"/>
    <col min="16110" max="16110" width="14.33203125" style="305" customWidth="1"/>
    <col min="16111" max="16111" width="18" style="305" customWidth="1"/>
    <col min="16112" max="16113" width="10.6640625" style="305" customWidth="1"/>
    <col min="16114" max="16114" width="12.5" style="305" customWidth="1"/>
    <col min="16115" max="16115" width="10.6640625" style="305" customWidth="1"/>
    <col min="16116" max="16116" width="11.6640625" style="305" customWidth="1"/>
    <col min="16117" max="16117" width="2.33203125" style="305" customWidth="1"/>
    <col min="16118" max="16384" width="9.33203125" style="305"/>
  </cols>
  <sheetData>
    <row r="1" spans="1:5" x14ac:dyDescent="0.2">
      <c r="A1" s="265" t="s">
        <v>41</v>
      </c>
    </row>
    <row r="2" spans="1:5" x14ac:dyDescent="0.2">
      <c r="A2" s="337" t="s">
        <v>243</v>
      </c>
    </row>
    <row r="3" spans="1:5" x14ac:dyDescent="0.2">
      <c r="A3" s="307" t="s">
        <v>259</v>
      </c>
    </row>
    <row r="4" spans="1:5" x14ac:dyDescent="0.2">
      <c r="A4" s="456" t="s">
        <v>260</v>
      </c>
    </row>
    <row r="5" spans="1:5" x14ac:dyDescent="0.2">
      <c r="A5" s="336" t="s">
        <v>178</v>
      </c>
    </row>
    <row r="6" spans="1:5" x14ac:dyDescent="0.2">
      <c r="A6" s="309" t="s">
        <v>171</v>
      </c>
    </row>
    <row r="7" spans="1:5" x14ac:dyDescent="0.2">
      <c r="A7" s="310" t="s">
        <v>172</v>
      </c>
    </row>
    <row r="8" spans="1:5" x14ac:dyDescent="0.2">
      <c r="A8" s="310" t="s">
        <v>0</v>
      </c>
    </row>
    <row r="9" spans="1:5" x14ac:dyDescent="0.2">
      <c r="A9" s="265"/>
      <c r="B9" s="341"/>
      <c r="C9" s="341"/>
      <c r="D9" s="341"/>
      <c r="E9" s="341"/>
    </row>
    <row r="10" spans="1:5" s="384" customFormat="1" ht="39.75" customHeight="1" x14ac:dyDescent="0.2">
      <c r="A10" s="381"/>
      <c r="B10" s="382" t="s">
        <v>261</v>
      </c>
      <c r="C10" s="382" t="s">
        <v>262</v>
      </c>
      <c r="D10" s="382" t="s">
        <v>263</v>
      </c>
      <c r="E10" s="382" t="s">
        <v>264</v>
      </c>
    </row>
    <row r="11" spans="1:5" x14ac:dyDescent="0.2">
      <c r="A11" s="385">
        <v>39965</v>
      </c>
      <c r="B11" s="457">
        <v>251</v>
      </c>
      <c r="C11" s="387">
        <v>118</v>
      </c>
      <c r="D11" s="393">
        <v>5.79</v>
      </c>
      <c r="E11" s="393">
        <v>2.77</v>
      </c>
    </row>
    <row r="12" spans="1:5" x14ac:dyDescent="0.2">
      <c r="A12" s="385">
        <v>39995</v>
      </c>
      <c r="B12" s="457">
        <v>273</v>
      </c>
      <c r="C12" s="387">
        <v>102</v>
      </c>
      <c r="D12" s="393">
        <v>6.11</v>
      </c>
      <c r="E12" s="393">
        <v>2.2999999999999998</v>
      </c>
    </row>
    <row r="13" spans="1:5" x14ac:dyDescent="0.2">
      <c r="A13" s="385">
        <v>40026</v>
      </c>
      <c r="B13" s="457">
        <v>245</v>
      </c>
      <c r="C13" s="387">
        <v>99</v>
      </c>
      <c r="D13" s="393">
        <v>5.36</v>
      </c>
      <c r="E13" s="393">
        <v>2.15</v>
      </c>
    </row>
    <row r="14" spans="1:5" x14ac:dyDescent="0.2">
      <c r="A14" s="385">
        <v>40057</v>
      </c>
      <c r="B14" s="457">
        <v>252</v>
      </c>
      <c r="C14" s="387">
        <v>113</v>
      </c>
      <c r="D14" s="393">
        <v>5.37</v>
      </c>
      <c r="E14" s="393">
        <v>2.38</v>
      </c>
    </row>
    <row r="15" spans="1:5" x14ac:dyDescent="0.2">
      <c r="A15" s="385">
        <v>40087</v>
      </c>
      <c r="B15" s="457">
        <v>241</v>
      </c>
      <c r="C15" s="387">
        <v>125</v>
      </c>
      <c r="D15" s="393">
        <v>4.99</v>
      </c>
      <c r="E15" s="393">
        <v>2.57</v>
      </c>
    </row>
    <row r="16" spans="1:5" x14ac:dyDescent="0.2">
      <c r="A16" s="385">
        <v>40118</v>
      </c>
      <c r="B16" s="457">
        <v>244</v>
      </c>
      <c r="C16" s="387">
        <v>137</v>
      </c>
      <c r="D16" s="393">
        <v>4.95</v>
      </c>
      <c r="E16" s="393">
        <v>2.75</v>
      </c>
    </row>
    <row r="17" spans="1:5" x14ac:dyDescent="0.2">
      <c r="A17" s="385">
        <v>40148</v>
      </c>
      <c r="B17" s="457">
        <v>233</v>
      </c>
      <c r="C17" s="387">
        <v>140</v>
      </c>
      <c r="D17" s="393">
        <v>4.6399999999999997</v>
      </c>
      <c r="E17" s="393">
        <v>2.78</v>
      </c>
    </row>
    <row r="18" spans="1:5" x14ac:dyDescent="0.2">
      <c r="A18" s="385">
        <v>40179</v>
      </c>
      <c r="B18" s="457">
        <v>205</v>
      </c>
      <c r="C18" s="387">
        <v>149</v>
      </c>
      <c r="D18" s="393">
        <v>4.04</v>
      </c>
      <c r="E18" s="393">
        <v>2.94</v>
      </c>
    </row>
    <row r="19" spans="1:5" x14ac:dyDescent="0.2">
      <c r="A19" s="385">
        <v>40210</v>
      </c>
      <c r="B19" s="457">
        <v>220</v>
      </c>
      <c r="C19" s="387">
        <v>147</v>
      </c>
      <c r="D19" s="393">
        <v>4.29</v>
      </c>
      <c r="E19" s="393">
        <v>2.87</v>
      </c>
    </row>
    <row r="20" spans="1:5" x14ac:dyDescent="0.2">
      <c r="A20" s="385">
        <v>40238</v>
      </c>
      <c r="B20" s="457">
        <v>220</v>
      </c>
      <c r="C20" s="387">
        <v>158</v>
      </c>
      <c r="D20" s="393">
        <v>4.2300000000000004</v>
      </c>
      <c r="E20" s="393">
        <v>3.03</v>
      </c>
    </row>
    <row r="21" spans="1:5" x14ac:dyDescent="0.2">
      <c r="A21" s="385">
        <v>40269</v>
      </c>
      <c r="B21" s="457">
        <v>211</v>
      </c>
      <c r="C21" s="387">
        <v>150</v>
      </c>
      <c r="D21" s="393">
        <v>4.03</v>
      </c>
      <c r="E21" s="393">
        <v>2.86</v>
      </c>
    </row>
    <row r="22" spans="1:5" x14ac:dyDescent="0.2">
      <c r="A22" s="385">
        <v>40299</v>
      </c>
      <c r="B22" s="457">
        <v>207</v>
      </c>
      <c r="C22" s="387">
        <v>154</v>
      </c>
      <c r="D22" s="393">
        <v>3.91</v>
      </c>
      <c r="E22" s="393">
        <v>2.9</v>
      </c>
    </row>
    <row r="23" spans="1:5" x14ac:dyDescent="0.2">
      <c r="A23" s="385">
        <v>40330</v>
      </c>
      <c r="B23" s="457">
        <v>216</v>
      </c>
      <c r="C23" s="387">
        <v>169</v>
      </c>
      <c r="D23" s="393">
        <v>4.04</v>
      </c>
      <c r="E23" s="393">
        <v>3.16</v>
      </c>
    </row>
    <row r="24" spans="1:5" x14ac:dyDescent="0.2">
      <c r="A24" s="385">
        <v>40360</v>
      </c>
      <c r="B24" s="457">
        <v>210</v>
      </c>
      <c r="C24" s="387">
        <v>158</v>
      </c>
      <c r="D24" s="393">
        <v>3.89</v>
      </c>
      <c r="E24" s="393">
        <v>2.93</v>
      </c>
    </row>
    <row r="25" spans="1:5" x14ac:dyDescent="0.2">
      <c r="A25" s="385">
        <v>40391</v>
      </c>
      <c r="B25" s="457">
        <v>197</v>
      </c>
      <c r="C25" s="387">
        <v>154</v>
      </c>
      <c r="D25" s="393">
        <v>3.63</v>
      </c>
      <c r="E25" s="393">
        <v>2.84</v>
      </c>
    </row>
    <row r="26" spans="1:5" x14ac:dyDescent="0.2">
      <c r="A26" s="385">
        <v>40422</v>
      </c>
      <c r="B26" s="457">
        <v>221</v>
      </c>
      <c r="C26" s="387">
        <v>143</v>
      </c>
      <c r="D26" s="393">
        <v>3.99</v>
      </c>
      <c r="E26" s="393">
        <v>2.58</v>
      </c>
    </row>
    <row r="27" spans="1:5" x14ac:dyDescent="0.2">
      <c r="A27" s="385">
        <v>40452</v>
      </c>
      <c r="B27" s="457">
        <v>230</v>
      </c>
      <c r="C27" s="387">
        <v>150</v>
      </c>
      <c r="D27" s="393">
        <v>4.0999999999999996</v>
      </c>
      <c r="E27" s="393">
        <v>2.68</v>
      </c>
    </row>
    <row r="28" spans="1:5" x14ac:dyDescent="0.2">
      <c r="A28" s="385">
        <v>40483</v>
      </c>
      <c r="B28" s="457">
        <v>232</v>
      </c>
      <c r="C28" s="387">
        <v>177</v>
      </c>
      <c r="D28" s="393">
        <v>4.0999999999999996</v>
      </c>
      <c r="E28" s="393">
        <v>3.12</v>
      </c>
    </row>
    <row r="29" spans="1:5" x14ac:dyDescent="0.2">
      <c r="A29" s="385">
        <v>40513</v>
      </c>
      <c r="B29" s="457">
        <v>238</v>
      </c>
      <c r="C29" s="387">
        <v>172</v>
      </c>
      <c r="D29" s="393">
        <v>4.1399999999999997</v>
      </c>
      <c r="E29" s="393">
        <v>3</v>
      </c>
    </row>
    <row r="30" spans="1:5" x14ac:dyDescent="0.2">
      <c r="A30" s="385">
        <v>40544</v>
      </c>
      <c r="B30" s="457">
        <v>238</v>
      </c>
      <c r="C30" s="387">
        <v>185</v>
      </c>
      <c r="D30" s="393">
        <v>4.1100000000000003</v>
      </c>
      <c r="E30" s="393">
        <v>3.2</v>
      </c>
    </row>
    <row r="31" spans="1:5" x14ac:dyDescent="0.2">
      <c r="A31" s="385">
        <v>40575</v>
      </c>
      <c r="B31" s="457">
        <v>243</v>
      </c>
      <c r="C31" s="387">
        <v>195</v>
      </c>
      <c r="D31" s="393">
        <v>4.18</v>
      </c>
      <c r="E31" s="393">
        <v>3.35</v>
      </c>
    </row>
    <row r="32" spans="1:5" x14ac:dyDescent="0.2">
      <c r="A32" s="385">
        <v>40603</v>
      </c>
      <c r="B32" s="388">
        <v>231</v>
      </c>
      <c r="C32" s="389">
        <v>192</v>
      </c>
      <c r="D32" s="394">
        <v>3.93</v>
      </c>
      <c r="E32" s="394">
        <v>3.29</v>
      </c>
    </row>
    <row r="33" spans="1:5" x14ac:dyDescent="0.2">
      <c r="A33" s="385">
        <v>40634</v>
      </c>
      <c r="B33" s="388">
        <v>229</v>
      </c>
      <c r="C33" s="388">
        <v>189</v>
      </c>
      <c r="D33" s="395">
        <v>3.88</v>
      </c>
      <c r="E33" s="395">
        <v>3.22</v>
      </c>
    </row>
    <row r="34" spans="1:5" x14ac:dyDescent="0.2">
      <c r="A34" s="385">
        <v>40664</v>
      </c>
      <c r="B34" s="389">
        <v>265</v>
      </c>
      <c r="C34" s="389">
        <v>159</v>
      </c>
      <c r="D34" s="394">
        <v>4.37</v>
      </c>
      <c r="E34" s="394">
        <v>2.65</v>
      </c>
    </row>
    <row r="35" spans="1:5" x14ac:dyDescent="0.2">
      <c r="A35" s="385">
        <v>40695</v>
      </c>
      <c r="B35" s="389">
        <v>264</v>
      </c>
      <c r="C35" s="389">
        <v>155</v>
      </c>
      <c r="D35" s="394">
        <v>4.2699999999999996</v>
      </c>
      <c r="E35" s="394">
        <v>2.54</v>
      </c>
    </row>
    <row r="36" spans="1:5" x14ac:dyDescent="0.2">
      <c r="A36" s="385">
        <v>40725</v>
      </c>
      <c r="B36" s="389">
        <v>273</v>
      </c>
      <c r="C36" s="389">
        <v>155</v>
      </c>
      <c r="D36" s="394">
        <v>4.38</v>
      </c>
      <c r="E36" s="394">
        <v>2.4900000000000002</v>
      </c>
    </row>
    <row r="37" spans="1:5" x14ac:dyDescent="0.2">
      <c r="A37" s="385">
        <v>40756</v>
      </c>
      <c r="B37" s="389">
        <v>265</v>
      </c>
      <c r="C37" s="389">
        <v>158</v>
      </c>
      <c r="D37" s="394">
        <v>4.2</v>
      </c>
      <c r="E37" s="394">
        <v>2.4900000000000002</v>
      </c>
    </row>
    <row r="38" spans="1:5" x14ac:dyDescent="0.2">
      <c r="A38" s="385">
        <v>40787</v>
      </c>
      <c r="B38" s="389">
        <v>250</v>
      </c>
      <c r="C38" s="390">
        <v>165</v>
      </c>
      <c r="D38" s="394">
        <v>3.9</v>
      </c>
      <c r="E38" s="394">
        <v>2.57</v>
      </c>
    </row>
    <row r="39" spans="1:5" x14ac:dyDescent="0.2">
      <c r="A39" s="385">
        <v>40817</v>
      </c>
      <c r="B39" s="389">
        <v>242</v>
      </c>
      <c r="C39" s="390">
        <v>180</v>
      </c>
      <c r="D39" s="394">
        <v>3.74</v>
      </c>
      <c r="E39" s="394">
        <v>2.78</v>
      </c>
    </row>
    <row r="40" spans="1:5" x14ac:dyDescent="0.2">
      <c r="A40" s="385">
        <v>40848</v>
      </c>
      <c r="B40" s="305">
        <v>194</v>
      </c>
      <c r="C40" s="305">
        <v>182</v>
      </c>
      <c r="D40" s="394">
        <v>2.98</v>
      </c>
      <c r="E40" s="394">
        <v>2.79</v>
      </c>
    </row>
    <row r="41" spans="1:5" x14ac:dyDescent="0.2">
      <c r="A41" s="385">
        <v>40878</v>
      </c>
      <c r="B41" s="305">
        <v>182</v>
      </c>
      <c r="C41" s="305">
        <v>184</v>
      </c>
      <c r="D41" s="394">
        <v>2.8</v>
      </c>
      <c r="E41" s="394">
        <v>2.83</v>
      </c>
    </row>
    <row r="42" spans="1:5" x14ac:dyDescent="0.2">
      <c r="A42" s="385">
        <v>40909</v>
      </c>
      <c r="B42" s="305">
        <v>170</v>
      </c>
      <c r="C42" s="389">
        <v>198</v>
      </c>
      <c r="D42" s="394">
        <v>2.63</v>
      </c>
      <c r="E42" s="394">
        <v>3.06</v>
      </c>
    </row>
    <row r="43" spans="1:5" x14ac:dyDescent="0.2">
      <c r="A43" s="385">
        <v>40940</v>
      </c>
      <c r="B43" s="305">
        <v>174</v>
      </c>
      <c r="C43" s="389">
        <v>198</v>
      </c>
      <c r="D43" s="394">
        <v>2.7</v>
      </c>
      <c r="E43" s="394">
        <v>3.07</v>
      </c>
    </row>
    <row r="44" spans="1:5" x14ac:dyDescent="0.2">
      <c r="A44" s="385">
        <v>40969</v>
      </c>
      <c r="B44" s="305">
        <v>167</v>
      </c>
      <c r="C44" s="389">
        <v>204</v>
      </c>
      <c r="D44" s="394">
        <v>2.61</v>
      </c>
      <c r="E44" s="394">
        <v>3.19</v>
      </c>
    </row>
    <row r="45" spans="1:5" x14ac:dyDescent="0.2">
      <c r="A45" s="385">
        <v>41000</v>
      </c>
      <c r="B45" s="305">
        <v>158</v>
      </c>
      <c r="C45" s="389">
        <v>192</v>
      </c>
      <c r="D45" s="394">
        <v>2.48</v>
      </c>
      <c r="E45" s="394">
        <v>3.01</v>
      </c>
    </row>
    <row r="46" spans="1:5" x14ac:dyDescent="0.2">
      <c r="A46" s="385">
        <v>41030</v>
      </c>
      <c r="B46" s="305">
        <v>207</v>
      </c>
      <c r="C46" s="389">
        <v>194</v>
      </c>
      <c r="D46" s="394">
        <v>3.21</v>
      </c>
      <c r="E46" s="394">
        <v>3.03</v>
      </c>
    </row>
    <row r="47" spans="1:5" x14ac:dyDescent="0.2">
      <c r="A47" s="385">
        <v>41061</v>
      </c>
      <c r="B47" s="305">
        <v>205</v>
      </c>
      <c r="C47" s="389">
        <v>196</v>
      </c>
      <c r="D47" s="394">
        <v>3.18</v>
      </c>
      <c r="E47" s="394">
        <v>3.06</v>
      </c>
    </row>
    <row r="48" spans="1:5" x14ac:dyDescent="0.2">
      <c r="A48" s="385">
        <v>41091</v>
      </c>
      <c r="B48" s="305">
        <v>208</v>
      </c>
      <c r="C48" s="389">
        <v>177</v>
      </c>
      <c r="D48" s="394">
        <v>3.23</v>
      </c>
      <c r="E48" s="394">
        <v>2.76</v>
      </c>
    </row>
    <row r="49" spans="1:5" x14ac:dyDescent="0.2">
      <c r="A49" s="385">
        <v>41122</v>
      </c>
      <c r="B49" s="305">
        <v>190</v>
      </c>
      <c r="C49" s="389">
        <v>169</v>
      </c>
      <c r="D49" s="394">
        <v>2.94</v>
      </c>
      <c r="E49" s="394">
        <v>2.63</v>
      </c>
    </row>
    <row r="50" spans="1:5" x14ac:dyDescent="0.2">
      <c r="A50" s="385">
        <v>41153</v>
      </c>
      <c r="B50" s="456">
        <v>190</v>
      </c>
      <c r="C50" s="389">
        <v>159</v>
      </c>
      <c r="D50" s="394">
        <v>2.92</v>
      </c>
      <c r="E50" s="394">
        <v>2.46</v>
      </c>
    </row>
    <row r="51" spans="1:5" x14ac:dyDescent="0.2">
      <c r="A51" s="385">
        <v>41183</v>
      </c>
      <c r="B51" s="456">
        <v>199</v>
      </c>
      <c r="C51" s="389">
        <v>175</v>
      </c>
      <c r="D51" s="394">
        <v>3.05</v>
      </c>
      <c r="E51" s="394">
        <v>2.69</v>
      </c>
    </row>
    <row r="52" spans="1:5" x14ac:dyDescent="0.2">
      <c r="A52" s="385">
        <v>41214</v>
      </c>
      <c r="B52" s="388">
        <v>157</v>
      </c>
      <c r="C52" s="389">
        <v>173</v>
      </c>
      <c r="D52" s="394">
        <v>2.4300000000000002</v>
      </c>
      <c r="E52" s="394">
        <v>2.67</v>
      </c>
    </row>
    <row r="53" spans="1:5" x14ac:dyDescent="0.2">
      <c r="A53" s="385">
        <v>41244</v>
      </c>
      <c r="B53" s="388">
        <v>160</v>
      </c>
      <c r="C53" s="389">
        <v>192</v>
      </c>
      <c r="D53" s="394">
        <v>2.48</v>
      </c>
      <c r="E53" s="394">
        <v>2.98</v>
      </c>
    </row>
    <row r="54" spans="1:5" x14ac:dyDescent="0.2">
      <c r="A54" s="385">
        <v>41275</v>
      </c>
      <c r="B54" s="305">
        <v>152</v>
      </c>
      <c r="C54" s="389">
        <v>197</v>
      </c>
      <c r="D54" s="394">
        <v>2.36</v>
      </c>
      <c r="E54" s="394">
        <v>3.08</v>
      </c>
    </row>
    <row r="55" spans="1:5" x14ac:dyDescent="0.2">
      <c r="A55" s="385">
        <v>41306</v>
      </c>
      <c r="B55" s="305">
        <v>164</v>
      </c>
      <c r="C55" s="389">
        <v>197</v>
      </c>
      <c r="D55" s="394">
        <v>2.56</v>
      </c>
      <c r="E55" s="394">
        <v>3.09</v>
      </c>
    </row>
    <row r="56" spans="1:5" x14ac:dyDescent="0.2">
      <c r="B56" s="389"/>
      <c r="C56" s="389"/>
      <c r="D56" s="389"/>
      <c r="E56" s="389"/>
    </row>
    <row r="57" spans="1:5" x14ac:dyDescent="0.2">
      <c r="B57" s="389"/>
      <c r="C57" s="389"/>
      <c r="D57" s="389"/>
      <c r="E57" s="389"/>
    </row>
    <row r="58" spans="1:5" x14ac:dyDescent="0.2">
      <c r="B58" s="389"/>
      <c r="C58" s="389"/>
      <c r="D58" s="389"/>
      <c r="E58" s="389"/>
    </row>
    <row r="59" spans="1:5" x14ac:dyDescent="0.2">
      <c r="B59" s="389"/>
      <c r="C59" s="389"/>
      <c r="D59" s="389"/>
      <c r="E59" s="389"/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C83"/>
  <sheetViews>
    <sheetView workbookViewId="0"/>
  </sheetViews>
  <sheetFormatPr defaultColWidth="10.6640625" defaultRowHeight="11.25" x14ac:dyDescent="0.2"/>
  <cols>
    <col min="1" max="1" width="21.1640625" style="461" customWidth="1"/>
    <col min="2" max="2" width="17.1640625" style="461" customWidth="1"/>
    <col min="3" max="3" width="14.1640625" style="461" customWidth="1"/>
    <col min="4" max="16384" width="10.6640625" style="461"/>
  </cols>
  <sheetData>
    <row r="1" spans="1:3" s="305" customFormat="1" x14ac:dyDescent="0.2">
      <c r="A1" s="337" t="s">
        <v>41</v>
      </c>
    </row>
    <row r="2" spans="1:3" s="305" customFormat="1" x14ac:dyDescent="0.2">
      <c r="A2" s="337" t="s">
        <v>243</v>
      </c>
    </row>
    <row r="3" spans="1:3" s="305" customFormat="1" x14ac:dyDescent="0.2">
      <c r="A3" s="337" t="s">
        <v>265</v>
      </c>
    </row>
    <row r="4" spans="1:3" s="305" customFormat="1" ht="12.75" customHeight="1" x14ac:dyDescent="0.2">
      <c r="A4" s="458" t="s">
        <v>266</v>
      </c>
    </row>
    <row r="5" spans="1:3" s="305" customFormat="1" x14ac:dyDescent="0.2">
      <c r="A5" s="310" t="s">
        <v>267</v>
      </c>
    </row>
    <row r="6" spans="1:3" s="305" customFormat="1" x14ac:dyDescent="0.2">
      <c r="A6" s="459" t="s">
        <v>237</v>
      </c>
    </row>
    <row r="7" spans="1:3" s="305" customFormat="1" x14ac:dyDescent="0.2">
      <c r="A7" s="310" t="s">
        <v>172</v>
      </c>
    </row>
    <row r="8" spans="1:3" s="305" customFormat="1" x14ac:dyDescent="0.2">
      <c r="A8" s="310" t="s">
        <v>172</v>
      </c>
    </row>
    <row r="10" spans="1:3" ht="37.5" customHeight="1" x14ac:dyDescent="0.2">
      <c r="A10" s="305"/>
      <c r="B10" s="460" t="s">
        <v>268</v>
      </c>
      <c r="C10" s="460" t="s">
        <v>269</v>
      </c>
    </row>
    <row r="11" spans="1:3" x14ac:dyDescent="0.2">
      <c r="A11" s="462">
        <v>2000</v>
      </c>
      <c r="B11" s="448">
        <v>296</v>
      </c>
      <c r="C11" s="448">
        <v>178</v>
      </c>
    </row>
    <row r="12" spans="1:3" x14ac:dyDescent="0.2">
      <c r="A12" s="462">
        <v>2001</v>
      </c>
      <c r="B12" s="448">
        <v>362</v>
      </c>
      <c r="C12" s="448">
        <v>327</v>
      </c>
    </row>
    <row r="13" spans="1:3" x14ac:dyDescent="0.2">
      <c r="A13" s="462">
        <v>2002</v>
      </c>
      <c r="B13" s="448">
        <v>560</v>
      </c>
      <c r="C13" s="448">
        <v>359</v>
      </c>
    </row>
    <row r="14" spans="1:3" x14ac:dyDescent="0.2">
      <c r="A14" s="462">
        <v>2003</v>
      </c>
      <c r="B14" s="448">
        <v>672</v>
      </c>
      <c r="C14" s="448">
        <v>484</v>
      </c>
    </row>
    <row r="15" spans="1:3" x14ac:dyDescent="0.2">
      <c r="A15" s="462">
        <v>2004</v>
      </c>
      <c r="B15" s="448">
        <v>604</v>
      </c>
      <c r="C15" s="448">
        <v>655</v>
      </c>
    </row>
    <row r="16" spans="1:3" x14ac:dyDescent="0.2">
      <c r="A16" s="462">
        <v>2005</v>
      </c>
      <c r="B16" s="448">
        <v>529</v>
      </c>
      <c r="C16" s="448">
        <v>638</v>
      </c>
    </row>
    <row r="17" spans="1:3" x14ac:dyDescent="0.2">
      <c r="A17" s="462">
        <v>2006</v>
      </c>
      <c r="B17" s="448">
        <v>561</v>
      </c>
      <c r="C17" s="448">
        <v>745</v>
      </c>
    </row>
    <row r="18" spans="1:3" x14ac:dyDescent="0.2">
      <c r="A18" s="462">
        <v>2007</v>
      </c>
      <c r="B18" s="448">
        <v>633</v>
      </c>
      <c r="C18" s="448">
        <v>1302</v>
      </c>
    </row>
    <row r="19" spans="1:3" x14ac:dyDescent="0.2">
      <c r="A19" s="462">
        <v>2008</v>
      </c>
      <c r="B19" s="448">
        <v>748</v>
      </c>
      <c r="C19" s="448">
        <v>1742</v>
      </c>
    </row>
    <row r="20" spans="1:3" x14ac:dyDescent="0.2">
      <c r="A20" s="462">
        <v>2009</v>
      </c>
      <c r="B20" s="448">
        <v>910</v>
      </c>
      <c r="C20" s="448">
        <v>2475</v>
      </c>
    </row>
    <row r="21" spans="1:3" x14ac:dyDescent="0.2">
      <c r="A21" s="462">
        <v>2010</v>
      </c>
      <c r="B21" s="448">
        <v>982</v>
      </c>
      <c r="C21" s="448">
        <v>4843</v>
      </c>
    </row>
    <row r="22" spans="1:3" x14ac:dyDescent="0.2">
      <c r="A22" s="462">
        <v>2011</v>
      </c>
      <c r="B22" s="461">
        <v>1578</v>
      </c>
      <c r="C22" s="439">
        <v>6210</v>
      </c>
    </row>
    <row r="23" spans="1:3" x14ac:dyDescent="0.2">
      <c r="A23" s="462">
        <v>2012</v>
      </c>
      <c r="B23" s="461">
        <v>1112</v>
      </c>
      <c r="C23" s="439">
        <v>4709</v>
      </c>
    </row>
    <row r="24" spans="1:3" x14ac:dyDescent="0.2">
      <c r="A24" s="463"/>
      <c r="B24" s="448"/>
      <c r="C24" s="448"/>
    </row>
    <row r="25" spans="1:3" x14ac:dyDescent="0.2">
      <c r="A25" s="463"/>
      <c r="B25" s="448"/>
      <c r="C25" s="448"/>
    </row>
    <row r="26" spans="1:3" x14ac:dyDescent="0.2">
      <c r="A26" s="463"/>
      <c r="B26" s="448"/>
      <c r="C26" s="448"/>
    </row>
    <row r="27" spans="1:3" x14ac:dyDescent="0.2">
      <c r="A27" s="463"/>
      <c r="B27" s="448"/>
      <c r="C27" s="448"/>
    </row>
    <row r="28" spans="1:3" x14ac:dyDescent="0.2">
      <c r="A28" s="463"/>
      <c r="B28" s="448"/>
      <c r="C28" s="448"/>
    </row>
    <row r="29" spans="1:3" x14ac:dyDescent="0.2">
      <c r="A29" s="463"/>
    </row>
    <row r="30" spans="1:3" x14ac:dyDescent="0.2">
      <c r="A30" s="463"/>
      <c r="B30" s="448"/>
      <c r="C30" s="448"/>
    </row>
    <row r="31" spans="1:3" x14ac:dyDescent="0.2">
      <c r="A31" s="463"/>
      <c r="B31" s="448"/>
      <c r="C31" s="448"/>
    </row>
    <row r="32" spans="1:3" x14ac:dyDescent="0.2">
      <c r="A32" s="463"/>
      <c r="B32" s="448"/>
      <c r="C32" s="448"/>
    </row>
    <row r="33" spans="1:3" x14ac:dyDescent="0.2">
      <c r="A33" s="463"/>
      <c r="B33" s="448"/>
      <c r="C33" s="448"/>
    </row>
    <row r="34" spans="1:3" x14ac:dyDescent="0.2">
      <c r="A34" s="463"/>
      <c r="B34" s="448"/>
      <c r="C34" s="448"/>
    </row>
    <row r="35" spans="1:3" x14ac:dyDescent="0.2">
      <c r="A35" s="463"/>
    </row>
    <row r="36" spans="1:3" x14ac:dyDescent="0.2">
      <c r="A36" s="463"/>
      <c r="B36" s="448"/>
      <c r="C36" s="448"/>
    </row>
    <row r="37" spans="1:3" x14ac:dyDescent="0.2">
      <c r="A37" s="463"/>
      <c r="B37" s="448"/>
      <c r="C37" s="448"/>
    </row>
    <row r="38" spans="1:3" x14ac:dyDescent="0.2">
      <c r="A38" s="463"/>
      <c r="B38" s="448"/>
      <c r="C38" s="448"/>
    </row>
    <row r="39" spans="1:3" x14ac:dyDescent="0.2">
      <c r="A39" s="463"/>
      <c r="B39" s="448"/>
      <c r="C39" s="448"/>
    </row>
    <row r="40" spans="1:3" x14ac:dyDescent="0.2">
      <c r="A40" s="463"/>
      <c r="B40" s="448"/>
      <c r="C40" s="448"/>
    </row>
    <row r="41" spans="1:3" x14ac:dyDescent="0.2">
      <c r="A41" s="463"/>
      <c r="B41" s="448"/>
      <c r="C41" s="448"/>
    </row>
    <row r="42" spans="1:3" x14ac:dyDescent="0.2">
      <c r="A42" s="463"/>
      <c r="B42" s="448"/>
      <c r="C42" s="448"/>
    </row>
    <row r="43" spans="1:3" x14ac:dyDescent="0.2">
      <c r="A43" s="463"/>
      <c r="B43" s="448"/>
      <c r="C43" s="448"/>
    </row>
    <row r="44" spans="1:3" x14ac:dyDescent="0.2">
      <c r="A44" s="463"/>
      <c r="B44" s="448"/>
      <c r="C44" s="448"/>
    </row>
    <row r="45" spans="1:3" x14ac:dyDescent="0.2">
      <c r="A45" s="463"/>
      <c r="B45" s="448"/>
      <c r="C45" s="448"/>
    </row>
    <row r="46" spans="1:3" x14ac:dyDescent="0.2">
      <c r="A46" s="463"/>
      <c r="B46" s="448"/>
      <c r="C46" s="448"/>
    </row>
    <row r="47" spans="1:3" x14ac:dyDescent="0.2">
      <c r="A47" s="463"/>
    </row>
    <row r="48" spans="1:3" x14ac:dyDescent="0.2">
      <c r="A48" s="463"/>
      <c r="B48" s="448"/>
      <c r="C48" s="448"/>
    </row>
    <row r="49" spans="1:3" x14ac:dyDescent="0.2">
      <c r="A49" s="463"/>
      <c r="B49" s="448"/>
      <c r="C49" s="448"/>
    </row>
    <row r="50" spans="1:3" x14ac:dyDescent="0.2">
      <c r="A50" s="463"/>
      <c r="B50" s="448"/>
      <c r="C50" s="448"/>
    </row>
    <row r="51" spans="1:3" x14ac:dyDescent="0.2">
      <c r="A51" s="463"/>
      <c r="B51" s="448"/>
      <c r="C51" s="448"/>
    </row>
    <row r="52" spans="1:3" x14ac:dyDescent="0.2">
      <c r="A52" s="463"/>
      <c r="B52" s="448"/>
      <c r="C52" s="448"/>
    </row>
    <row r="53" spans="1:3" x14ac:dyDescent="0.2">
      <c r="A53" s="463"/>
      <c r="B53" s="448"/>
      <c r="C53" s="448"/>
    </row>
    <row r="54" spans="1:3" x14ac:dyDescent="0.2">
      <c r="A54" s="463"/>
      <c r="B54" s="448"/>
      <c r="C54" s="448"/>
    </row>
    <row r="55" spans="1:3" x14ac:dyDescent="0.2">
      <c r="A55" s="463"/>
      <c r="B55" s="448"/>
      <c r="C55" s="448"/>
    </row>
    <row r="56" spans="1:3" x14ac:dyDescent="0.2">
      <c r="A56" s="463"/>
      <c r="B56" s="448"/>
      <c r="C56" s="448"/>
    </row>
    <row r="57" spans="1:3" x14ac:dyDescent="0.2">
      <c r="A57" s="463"/>
      <c r="B57" s="448"/>
      <c r="C57" s="448"/>
    </row>
    <row r="58" spans="1:3" x14ac:dyDescent="0.2">
      <c r="A58" s="463"/>
      <c r="B58" s="448"/>
      <c r="C58" s="448"/>
    </row>
    <row r="59" spans="1:3" x14ac:dyDescent="0.2">
      <c r="A59" s="463"/>
    </row>
    <row r="60" spans="1:3" x14ac:dyDescent="0.2">
      <c r="A60" s="463"/>
      <c r="B60" s="448"/>
      <c r="C60" s="448"/>
    </row>
    <row r="61" spans="1:3" x14ac:dyDescent="0.2">
      <c r="A61" s="463"/>
      <c r="B61" s="448"/>
      <c r="C61" s="448"/>
    </row>
    <row r="62" spans="1:3" x14ac:dyDescent="0.2">
      <c r="A62" s="463"/>
      <c r="B62" s="448"/>
      <c r="C62" s="448"/>
    </row>
    <row r="63" spans="1:3" x14ac:dyDescent="0.2">
      <c r="A63" s="463"/>
      <c r="B63" s="448"/>
      <c r="C63" s="448"/>
    </row>
    <row r="64" spans="1:3" x14ac:dyDescent="0.2">
      <c r="A64" s="463"/>
      <c r="B64" s="448"/>
      <c r="C64" s="448"/>
    </row>
    <row r="65" spans="1:3" x14ac:dyDescent="0.2">
      <c r="A65" s="463"/>
      <c r="B65" s="448"/>
      <c r="C65" s="448"/>
    </row>
    <row r="66" spans="1:3" x14ac:dyDescent="0.2">
      <c r="A66" s="463"/>
      <c r="B66" s="448"/>
      <c r="C66" s="448"/>
    </row>
    <row r="67" spans="1:3" x14ac:dyDescent="0.2">
      <c r="A67" s="463"/>
      <c r="B67" s="448"/>
      <c r="C67" s="448"/>
    </row>
    <row r="68" spans="1:3" x14ac:dyDescent="0.2">
      <c r="A68" s="463"/>
      <c r="B68" s="448"/>
      <c r="C68" s="448"/>
    </row>
    <row r="69" spans="1:3" x14ac:dyDescent="0.2">
      <c r="A69" s="463"/>
      <c r="B69" s="448"/>
      <c r="C69" s="448"/>
    </row>
    <row r="70" spans="1:3" x14ac:dyDescent="0.2">
      <c r="A70" s="463"/>
      <c r="B70" s="448"/>
      <c r="C70" s="448"/>
    </row>
    <row r="71" spans="1:3" x14ac:dyDescent="0.2">
      <c r="A71" s="463"/>
    </row>
    <row r="72" spans="1:3" x14ac:dyDescent="0.2">
      <c r="A72" s="463"/>
      <c r="B72" s="448"/>
      <c r="C72" s="448"/>
    </row>
    <row r="73" spans="1:3" x14ac:dyDescent="0.2">
      <c r="A73" s="463"/>
      <c r="B73" s="448"/>
      <c r="C73" s="448"/>
    </row>
    <row r="74" spans="1:3" x14ac:dyDescent="0.2">
      <c r="A74" s="463"/>
      <c r="B74" s="448"/>
      <c r="C74" s="448"/>
    </row>
    <row r="75" spans="1:3" x14ac:dyDescent="0.2">
      <c r="A75" s="463"/>
      <c r="B75" s="448"/>
      <c r="C75" s="448"/>
    </row>
    <row r="76" spans="1:3" x14ac:dyDescent="0.2">
      <c r="A76" s="463"/>
      <c r="B76" s="448"/>
      <c r="C76" s="448"/>
    </row>
    <row r="77" spans="1:3" x14ac:dyDescent="0.2">
      <c r="A77" s="463"/>
      <c r="B77" s="448"/>
      <c r="C77" s="448"/>
    </row>
    <row r="78" spans="1:3" x14ac:dyDescent="0.2">
      <c r="A78" s="463"/>
      <c r="B78" s="448"/>
      <c r="C78" s="448"/>
    </row>
    <row r="79" spans="1:3" x14ac:dyDescent="0.2">
      <c r="A79" s="463"/>
      <c r="B79" s="448"/>
      <c r="C79" s="448"/>
    </row>
    <row r="80" spans="1:3" x14ac:dyDescent="0.2">
      <c r="A80" s="463"/>
      <c r="B80" s="448"/>
      <c r="C80" s="448"/>
    </row>
    <row r="81" spans="1:3" x14ac:dyDescent="0.2">
      <c r="A81" s="463"/>
      <c r="B81" s="448"/>
      <c r="C81" s="448"/>
    </row>
    <row r="82" spans="1:3" x14ac:dyDescent="0.2">
      <c r="A82" s="463"/>
      <c r="B82" s="448"/>
      <c r="C82" s="448"/>
    </row>
    <row r="83" spans="1:3" x14ac:dyDescent="0.2">
      <c r="A83" s="46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H1196"/>
  <sheetViews>
    <sheetView workbookViewId="0"/>
  </sheetViews>
  <sheetFormatPr defaultRowHeight="11.25" x14ac:dyDescent="0.2"/>
  <cols>
    <col min="1" max="1" width="12.5" style="7" customWidth="1"/>
    <col min="2" max="2" width="8.5" style="7" bestFit="1" customWidth="1"/>
    <col min="3" max="3" width="10.5" style="7" bestFit="1" customWidth="1"/>
    <col min="4" max="4" width="8.83203125" style="7" bestFit="1" customWidth="1"/>
    <col min="5" max="16384" width="9.33203125" style="7"/>
  </cols>
  <sheetData>
    <row r="1" spans="1:8" x14ac:dyDescent="0.2">
      <c r="A1" s="235" t="s">
        <v>41</v>
      </c>
      <c r="E1" s="176"/>
    </row>
    <row r="2" spans="1:8" x14ac:dyDescent="0.2">
      <c r="A2" s="176" t="s">
        <v>918</v>
      </c>
      <c r="E2" s="176"/>
    </row>
    <row r="3" spans="1:8" x14ac:dyDescent="0.2">
      <c r="A3" s="175" t="s">
        <v>946</v>
      </c>
      <c r="E3" s="176"/>
    </row>
    <row r="4" spans="1:8" x14ac:dyDescent="0.2">
      <c r="A4" s="140" t="s">
        <v>947</v>
      </c>
      <c r="E4" s="175"/>
    </row>
    <row r="5" spans="1:8" x14ac:dyDescent="0.2">
      <c r="A5" s="139" t="s">
        <v>948</v>
      </c>
      <c r="E5" s="140"/>
    </row>
    <row r="6" spans="1:8" x14ac:dyDescent="0.2">
      <c r="A6" s="138" t="s">
        <v>949</v>
      </c>
      <c r="E6" s="140"/>
    </row>
    <row r="7" spans="1:8" x14ac:dyDescent="0.2">
      <c r="A7" s="234" t="s">
        <v>950</v>
      </c>
      <c r="E7" s="140"/>
    </row>
    <row r="8" spans="1:8" s="234" customFormat="1" x14ac:dyDescent="0.2">
      <c r="B8" s="137"/>
      <c r="C8" s="136"/>
      <c r="E8" s="232"/>
    </row>
    <row r="9" spans="1:8" x14ac:dyDescent="0.2">
      <c r="A9" s="178"/>
      <c r="B9" s="135" t="s">
        <v>951</v>
      </c>
      <c r="C9" s="135" t="s">
        <v>952</v>
      </c>
      <c r="D9" s="135" t="s">
        <v>953</v>
      </c>
      <c r="E9" s="135" t="s">
        <v>954</v>
      </c>
    </row>
    <row r="10" spans="1:8" x14ac:dyDescent="0.2">
      <c r="A10" s="165">
        <v>40914</v>
      </c>
      <c r="B10" s="178">
        <v>100</v>
      </c>
      <c r="C10" s="178">
        <v>100</v>
      </c>
      <c r="D10" s="178">
        <v>100</v>
      </c>
      <c r="E10" s="178">
        <v>100</v>
      </c>
      <c r="F10" s="134"/>
    </row>
    <row r="11" spans="1:8" x14ac:dyDescent="0.2">
      <c r="A11" s="165">
        <v>40921</v>
      </c>
      <c r="B11" s="178">
        <v>100.9</v>
      </c>
      <c r="C11" s="178">
        <v>101.72</v>
      </c>
      <c r="D11" s="178">
        <v>100.06</v>
      </c>
      <c r="E11" s="178">
        <v>101.31</v>
      </c>
      <c r="F11" s="134"/>
    </row>
    <row r="12" spans="1:8" x14ac:dyDescent="0.2">
      <c r="A12" s="165">
        <v>40928</v>
      </c>
      <c r="B12" s="178">
        <v>102.98</v>
      </c>
      <c r="C12" s="178">
        <v>105.69</v>
      </c>
      <c r="D12" s="178">
        <v>101.98</v>
      </c>
      <c r="E12" s="178">
        <v>104.48</v>
      </c>
      <c r="F12" s="134"/>
      <c r="G12" s="134"/>
      <c r="H12" s="134"/>
    </row>
    <row r="13" spans="1:8" x14ac:dyDescent="0.2">
      <c r="A13" s="165">
        <v>40935</v>
      </c>
      <c r="B13" s="178">
        <v>103.07</v>
      </c>
      <c r="C13" s="178">
        <v>106.45</v>
      </c>
      <c r="D13" s="178">
        <v>102.12</v>
      </c>
      <c r="E13" s="178">
        <v>105.37</v>
      </c>
      <c r="F13" s="134"/>
      <c r="G13" s="134"/>
      <c r="H13" s="134"/>
    </row>
    <row r="14" spans="1:8" x14ac:dyDescent="0.2">
      <c r="A14" s="165">
        <v>40942</v>
      </c>
      <c r="B14" s="178">
        <v>105.35</v>
      </c>
      <c r="C14" s="178">
        <v>110.08</v>
      </c>
      <c r="D14" s="178">
        <v>105.19</v>
      </c>
      <c r="E14" s="178">
        <v>105.26</v>
      </c>
      <c r="F14" s="134"/>
      <c r="G14" s="134"/>
      <c r="H14" s="134"/>
    </row>
    <row r="15" spans="1:8" x14ac:dyDescent="0.2">
      <c r="A15" s="165">
        <v>40949</v>
      </c>
      <c r="B15" s="178">
        <v>105.22</v>
      </c>
      <c r="C15" s="178">
        <v>108.64</v>
      </c>
      <c r="D15" s="178">
        <v>104.36</v>
      </c>
      <c r="E15" s="178">
        <v>106.64</v>
      </c>
      <c r="F15" s="134"/>
      <c r="G15" s="134"/>
      <c r="H15" s="134"/>
    </row>
    <row r="16" spans="1:8" x14ac:dyDescent="0.2">
      <c r="A16" s="165">
        <v>40956</v>
      </c>
      <c r="B16" s="178">
        <v>106.77</v>
      </c>
      <c r="C16" s="178">
        <v>110.57</v>
      </c>
      <c r="D16" s="178">
        <v>105.68</v>
      </c>
      <c r="E16" s="178">
        <v>111.84</v>
      </c>
      <c r="F16" s="134"/>
      <c r="G16" s="134"/>
      <c r="H16" s="134"/>
    </row>
    <row r="17" spans="1:8" x14ac:dyDescent="0.2">
      <c r="A17" s="165">
        <v>40963</v>
      </c>
      <c r="B17" s="178">
        <v>107.17</v>
      </c>
      <c r="C17" s="178">
        <v>110.68</v>
      </c>
      <c r="D17" s="178">
        <v>106.47</v>
      </c>
      <c r="E17" s="178">
        <v>114.98</v>
      </c>
      <c r="F17" s="134"/>
      <c r="G17" s="134"/>
      <c r="H17" s="134"/>
    </row>
    <row r="18" spans="1:8" x14ac:dyDescent="0.2">
      <c r="A18" s="165">
        <v>40970</v>
      </c>
      <c r="B18" s="178">
        <v>107.53</v>
      </c>
      <c r="C18" s="178">
        <v>111.76</v>
      </c>
      <c r="D18" s="178">
        <v>106.24</v>
      </c>
      <c r="E18" s="178">
        <v>116.53</v>
      </c>
      <c r="F18" s="134"/>
      <c r="G18" s="134"/>
      <c r="H18" s="134"/>
    </row>
    <row r="19" spans="1:8" x14ac:dyDescent="0.2">
      <c r="A19" s="165">
        <v>40977</v>
      </c>
      <c r="B19" s="178">
        <v>107.68</v>
      </c>
      <c r="C19" s="178">
        <v>110.81</v>
      </c>
      <c r="D19" s="178">
        <v>106.04</v>
      </c>
      <c r="E19" s="178">
        <v>118.35</v>
      </c>
      <c r="F19" s="134"/>
      <c r="G19" s="134"/>
      <c r="H19" s="134"/>
    </row>
    <row r="20" spans="1:8" x14ac:dyDescent="0.2">
      <c r="A20" s="165">
        <v>40984</v>
      </c>
      <c r="B20" s="178">
        <v>110.35</v>
      </c>
      <c r="C20" s="178">
        <v>114.48</v>
      </c>
      <c r="D20" s="178">
        <v>107.7</v>
      </c>
      <c r="E20" s="178">
        <v>120.73</v>
      </c>
      <c r="F20" s="134"/>
      <c r="G20" s="134"/>
      <c r="H20" s="134"/>
    </row>
    <row r="21" spans="1:8" x14ac:dyDescent="0.2">
      <c r="A21" s="165">
        <v>40991</v>
      </c>
      <c r="B21" s="178">
        <v>109.8</v>
      </c>
      <c r="C21" s="178">
        <v>111.41</v>
      </c>
      <c r="D21" s="178">
        <v>105.75</v>
      </c>
      <c r="E21" s="178">
        <v>119.32</v>
      </c>
      <c r="F21" s="134"/>
      <c r="G21" s="134"/>
      <c r="H21" s="134"/>
    </row>
    <row r="22" spans="1:8" x14ac:dyDescent="0.2">
      <c r="A22" s="165">
        <v>40998</v>
      </c>
      <c r="B22" s="178">
        <v>110.74</v>
      </c>
      <c r="C22" s="178">
        <v>109.99</v>
      </c>
      <c r="D22" s="178">
        <v>104.45</v>
      </c>
      <c r="E22" s="178">
        <v>120.18</v>
      </c>
      <c r="F22" s="134"/>
      <c r="G22" s="134"/>
      <c r="H22" s="134"/>
    </row>
    <row r="23" spans="1:8" x14ac:dyDescent="0.2">
      <c r="A23" s="165">
        <v>41005</v>
      </c>
      <c r="B23" s="178">
        <v>110</v>
      </c>
      <c r="C23" s="178">
        <v>106.53</v>
      </c>
      <c r="D23" s="178">
        <v>103.58</v>
      </c>
      <c r="E23" s="178">
        <v>115.47</v>
      </c>
      <c r="F23" s="134"/>
      <c r="G23" s="134"/>
      <c r="H23" s="134"/>
    </row>
    <row r="24" spans="1:8" x14ac:dyDescent="0.2">
      <c r="A24" s="165">
        <v>41012</v>
      </c>
      <c r="B24" s="178">
        <v>107.83</v>
      </c>
      <c r="C24" s="178">
        <v>102.96</v>
      </c>
      <c r="D24" s="178">
        <v>102.41</v>
      </c>
      <c r="E24" s="178">
        <v>114.87</v>
      </c>
      <c r="F24" s="134"/>
      <c r="G24" s="134"/>
      <c r="H24" s="134"/>
    </row>
    <row r="25" spans="1:8" x14ac:dyDescent="0.2">
      <c r="A25" s="165">
        <v>41019</v>
      </c>
      <c r="B25" s="178">
        <v>108.49</v>
      </c>
      <c r="C25" s="178">
        <v>103.72</v>
      </c>
      <c r="D25" s="178">
        <v>104.55</v>
      </c>
      <c r="E25" s="178">
        <v>113.96</v>
      </c>
      <c r="F25" s="134"/>
      <c r="G25" s="134"/>
      <c r="H25" s="134"/>
    </row>
    <row r="26" spans="1:8" x14ac:dyDescent="0.2">
      <c r="A26" s="165">
        <v>41026</v>
      </c>
      <c r="B26" s="178">
        <v>110.47</v>
      </c>
      <c r="C26" s="178">
        <v>105.61</v>
      </c>
      <c r="D26" s="178">
        <v>104.8</v>
      </c>
      <c r="E26" s="178">
        <v>113.47</v>
      </c>
      <c r="F26" s="134"/>
      <c r="G26" s="134"/>
      <c r="H26" s="134"/>
    </row>
    <row r="27" spans="1:8" x14ac:dyDescent="0.2">
      <c r="A27" s="165">
        <v>41033</v>
      </c>
      <c r="B27" s="178">
        <v>107.81</v>
      </c>
      <c r="C27" s="178">
        <v>102.13</v>
      </c>
      <c r="D27" s="178">
        <v>102.56</v>
      </c>
      <c r="E27" s="178">
        <v>111.8</v>
      </c>
      <c r="F27" s="134"/>
      <c r="G27" s="134"/>
      <c r="H27" s="134"/>
    </row>
    <row r="28" spans="1:8" x14ac:dyDescent="0.2">
      <c r="A28" s="165">
        <v>41040</v>
      </c>
      <c r="B28" s="178">
        <v>106.66</v>
      </c>
      <c r="C28" s="178">
        <v>102.62</v>
      </c>
      <c r="D28" s="178">
        <v>101.38</v>
      </c>
      <c r="E28" s="178">
        <v>106.71</v>
      </c>
      <c r="F28" s="134"/>
      <c r="G28" s="134"/>
      <c r="H28" s="134"/>
    </row>
    <row r="29" spans="1:8" x14ac:dyDescent="0.2">
      <c r="A29" s="165">
        <v>41047</v>
      </c>
      <c r="B29" s="178">
        <v>102.15</v>
      </c>
      <c r="C29" s="178">
        <v>97.51</v>
      </c>
      <c r="D29" s="178">
        <v>95.92</v>
      </c>
      <c r="E29" s="178">
        <v>102.63</v>
      </c>
      <c r="F29" s="134"/>
      <c r="G29" s="134"/>
      <c r="H29" s="134"/>
    </row>
    <row r="30" spans="1:8" x14ac:dyDescent="0.2">
      <c r="A30" s="165">
        <v>41054</v>
      </c>
      <c r="B30" s="178">
        <v>103.96</v>
      </c>
      <c r="C30" s="178">
        <v>98.61</v>
      </c>
      <c r="D30" s="178">
        <v>97.24</v>
      </c>
      <c r="E30" s="178">
        <v>102.26</v>
      </c>
      <c r="F30" s="134"/>
      <c r="G30" s="134"/>
      <c r="H30" s="134"/>
    </row>
    <row r="31" spans="1:8" x14ac:dyDescent="0.2">
      <c r="A31" s="165">
        <v>41061</v>
      </c>
      <c r="B31" s="178">
        <v>100.89</v>
      </c>
      <c r="C31" s="178">
        <v>94.81</v>
      </c>
      <c r="D31" s="178">
        <v>95.8</v>
      </c>
      <c r="E31" s="178">
        <v>100.59</v>
      </c>
      <c r="F31" s="134"/>
      <c r="G31" s="134"/>
      <c r="H31" s="134"/>
    </row>
    <row r="32" spans="1:8" x14ac:dyDescent="0.2">
      <c r="A32" s="165">
        <v>41068</v>
      </c>
      <c r="B32" s="178">
        <v>104.69</v>
      </c>
      <c r="C32" s="178">
        <v>98.06</v>
      </c>
      <c r="D32" s="178">
        <v>99.23</v>
      </c>
      <c r="E32" s="178">
        <v>100.82</v>
      </c>
      <c r="F32" s="134"/>
      <c r="G32" s="134"/>
      <c r="H32" s="134"/>
    </row>
    <row r="33" spans="1:8" x14ac:dyDescent="0.2">
      <c r="A33" s="165">
        <v>41075</v>
      </c>
      <c r="B33" s="178">
        <v>106.09</v>
      </c>
      <c r="C33" s="178">
        <v>99.15</v>
      </c>
      <c r="D33" s="178">
        <v>99.96</v>
      </c>
      <c r="E33" s="178">
        <v>102.13</v>
      </c>
      <c r="F33" s="134"/>
      <c r="G33" s="134"/>
      <c r="H33" s="134"/>
    </row>
    <row r="34" spans="1:8" x14ac:dyDescent="0.2">
      <c r="A34" s="165">
        <v>41082</v>
      </c>
      <c r="B34" s="178">
        <v>105.5</v>
      </c>
      <c r="C34" s="178">
        <v>99.97</v>
      </c>
      <c r="D34" s="178">
        <v>100.67</v>
      </c>
      <c r="E34" s="178">
        <v>104.86</v>
      </c>
      <c r="F34" s="134"/>
      <c r="G34" s="134"/>
      <c r="H34" s="134"/>
    </row>
    <row r="35" spans="1:8" x14ac:dyDescent="0.2">
      <c r="A35" s="165">
        <v>41089</v>
      </c>
      <c r="B35" s="178">
        <v>107.69</v>
      </c>
      <c r="C35" s="178">
        <v>103.11</v>
      </c>
      <c r="D35" s="178">
        <v>101.74</v>
      </c>
      <c r="E35" s="178">
        <v>107.35</v>
      </c>
      <c r="F35" s="134"/>
      <c r="G35" s="134"/>
      <c r="H35" s="134"/>
    </row>
    <row r="36" spans="1:8" x14ac:dyDescent="0.2">
      <c r="A36" s="165">
        <v>41096</v>
      </c>
      <c r="B36" s="178">
        <v>107.17</v>
      </c>
      <c r="C36" s="178">
        <v>102.19</v>
      </c>
      <c r="D36" s="178">
        <v>103.39</v>
      </c>
      <c r="E36" s="178">
        <v>107.51</v>
      </c>
      <c r="F36" s="134"/>
      <c r="G36" s="134"/>
      <c r="H36" s="134"/>
    </row>
    <row r="37" spans="1:8" x14ac:dyDescent="0.2">
      <c r="A37" s="165">
        <v>41103</v>
      </c>
      <c r="B37" s="178">
        <v>107.35</v>
      </c>
      <c r="C37" s="178">
        <v>103.12</v>
      </c>
      <c r="D37" s="178">
        <v>103.42</v>
      </c>
      <c r="E37" s="178">
        <v>103.98</v>
      </c>
      <c r="F37" s="134"/>
      <c r="G37" s="134"/>
      <c r="H37" s="134"/>
    </row>
    <row r="38" spans="1:8" x14ac:dyDescent="0.2">
      <c r="A38" s="165">
        <v>41110</v>
      </c>
      <c r="B38" s="178">
        <v>107.85</v>
      </c>
      <c r="C38" s="178">
        <v>102.86</v>
      </c>
      <c r="D38" s="178">
        <v>103.36</v>
      </c>
      <c r="E38" s="178">
        <v>103.33</v>
      </c>
      <c r="F38" s="134"/>
      <c r="G38" s="134"/>
      <c r="H38" s="134"/>
    </row>
    <row r="39" spans="1:8" x14ac:dyDescent="0.2">
      <c r="A39" s="165">
        <v>41117</v>
      </c>
      <c r="B39" s="178">
        <v>109.71</v>
      </c>
      <c r="C39" s="178">
        <v>105.12</v>
      </c>
      <c r="D39" s="178">
        <v>103.03</v>
      </c>
      <c r="E39" s="178">
        <v>102.1</v>
      </c>
      <c r="F39" s="134"/>
      <c r="G39" s="134"/>
      <c r="H39" s="134"/>
    </row>
    <row r="40" spans="1:8" x14ac:dyDescent="0.2">
      <c r="A40" s="165">
        <v>41124</v>
      </c>
      <c r="B40" s="178">
        <v>110.15</v>
      </c>
      <c r="C40" s="178">
        <v>107.65</v>
      </c>
      <c r="D40" s="178">
        <v>105.75</v>
      </c>
      <c r="E40" s="178">
        <v>101.96</v>
      </c>
      <c r="F40" s="134"/>
      <c r="G40" s="134"/>
      <c r="H40" s="134"/>
    </row>
    <row r="41" spans="1:8" x14ac:dyDescent="0.2">
      <c r="A41" s="165">
        <v>41131</v>
      </c>
      <c r="B41" s="178">
        <v>111.42</v>
      </c>
      <c r="C41" s="178">
        <v>109.62</v>
      </c>
      <c r="D41" s="178">
        <v>107.31</v>
      </c>
      <c r="E41" s="178">
        <v>105.97</v>
      </c>
      <c r="F41" s="134"/>
      <c r="G41" s="134"/>
      <c r="H41" s="134"/>
    </row>
    <row r="42" spans="1:8" x14ac:dyDescent="0.2">
      <c r="A42" s="165">
        <v>41138</v>
      </c>
      <c r="B42" s="178">
        <v>112.48</v>
      </c>
      <c r="C42" s="178">
        <v>111.89</v>
      </c>
      <c r="D42" s="178">
        <v>107.77</v>
      </c>
      <c r="E42" s="178">
        <v>109.2</v>
      </c>
      <c r="F42" s="134"/>
      <c r="G42" s="134"/>
      <c r="H42" s="134"/>
    </row>
    <row r="43" spans="1:8" x14ac:dyDescent="0.2">
      <c r="A43" s="165">
        <v>41145</v>
      </c>
      <c r="B43" s="178">
        <v>111.96</v>
      </c>
      <c r="C43" s="178">
        <v>110.15</v>
      </c>
      <c r="D43" s="178">
        <v>106.39</v>
      </c>
      <c r="E43" s="178">
        <v>108.11</v>
      </c>
    </row>
    <row r="44" spans="1:8" x14ac:dyDescent="0.2">
      <c r="A44" s="165">
        <v>41152</v>
      </c>
      <c r="B44" s="178">
        <v>111.65</v>
      </c>
      <c r="C44" s="178">
        <v>110.29</v>
      </c>
      <c r="D44" s="178">
        <v>105.34</v>
      </c>
      <c r="E44" s="178">
        <v>105.36</v>
      </c>
    </row>
    <row r="45" spans="1:8" x14ac:dyDescent="0.2">
      <c r="A45" s="165">
        <v>41159</v>
      </c>
      <c r="B45" s="178">
        <v>114.19</v>
      </c>
      <c r="C45" s="178">
        <v>114.4</v>
      </c>
      <c r="D45" s="178">
        <v>107.28</v>
      </c>
      <c r="E45" s="178">
        <v>105.74</v>
      </c>
    </row>
    <row r="46" spans="1:8" x14ac:dyDescent="0.2">
      <c r="A46" s="165">
        <v>41166</v>
      </c>
      <c r="B46" s="178">
        <v>116.45</v>
      </c>
      <c r="C46" s="178">
        <v>116.92</v>
      </c>
      <c r="D46" s="178">
        <v>109.62</v>
      </c>
      <c r="E46" s="178">
        <v>109.17</v>
      </c>
    </row>
    <row r="47" spans="1:8" x14ac:dyDescent="0.2">
      <c r="A47" s="165">
        <v>41173</v>
      </c>
      <c r="B47" s="178">
        <v>116.03</v>
      </c>
      <c r="C47" s="178">
        <v>116.23</v>
      </c>
      <c r="D47" s="178">
        <v>108.44</v>
      </c>
      <c r="E47" s="178">
        <v>108.58</v>
      </c>
    </row>
    <row r="48" spans="1:8" x14ac:dyDescent="0.2">
      <c r="A48" s="165">
        <v>41180</v>
      </c>
      <c r="B48" s="178">
        <v>114.53</v>
      </c>
      <c r="C48" s="178">
        <v>111.61</v>
      </c>
      <c r="D48" s="178">
        <v>106.44</v>
      </c>
      <c r="E48" s="178">
        <v>105.72</v>
      </c>
    </row>
    <row r="49" spans="1:5" x14ac:dyDescent="0.2">
      <c r="A49" s="165">
        <v>41187</v>
      </c>
      <c r="B49" s="178">
        <v>116.22</v>
      </c>
      <c r="C49" s="178">
        <v>115.04</v>
      </c>
      <c r="D49" s="178">
        <v>108.92</v>
      </c>
      <c r="E49" s="178">
        <v>105.64</v>
      </c>
    </row>
    <row r="50" spans="1:5" x14ac:dyDescent="0.2">
      <c r="A50" s="165">
        <v>41194</v>
      </c>
      <c r="B50" s="178">
        <v>113.68</v>
      </c>
      <c r="C50" s="178">
        <v>112.45</v>
      </c>
      <c r="D50" s="178">
        <v>107.45</v>
      </c>
      <c r="E50" s="178">
        <v>101.71</v>
      </c>
    </row>
    <row r="51" spans="1:5" x14ac:dyDescent="0.2">
      <c r="A51" s="165">
        <v>41201</v>
      </c>
      <c r="B51" s="178">
        <v>114.07</v>
      </c>
      <c r="C51" s="178">
        <v>115.22</v>
      </c>
      <c r="D51" s="178">
        <v>109.41</v>
      </c>
      <c r="E51" s="178">
        <v>107.3</v>
      </c>
    </row>
    <row r="52" spans="1:5" x14ac:dyDescent="0.2">
      <c r="A52" s="165">
        <v>41208</v>
      </c>
      <c r="B52" s="178">
        <v>112.38</v>
      </c>
      <c r="C52" s="178">
        <v>113.27</v>
      </c>
      <c r="D52" s="178">
        <v>107.89</v>
      </c>
      <c r="E52" s="178">
        <v>106.47</v>
      </c>
    </row>
    <row r="53" spans="1:5" x14ac:dyDescent="0.2">
      <c r="A53" s="165">
        <v>41215</v>
      </c>
      <c r="B53" s="178">
        <v>112.59</v>
      </c>
      <c r="C53" s="178">
        <v>115.36</v>
      </c>
      <c r="D53" s="178">
        <v>109.13</v>
      </c>
      <c r="E53" s="178">
        <v>107.88</v>
      </c>
    </row>
    <row r="54" spans="1:5" x14ac:dyDescent="0.2">
      <c r="A54" s="165">
        <v>41222</v>
      </c>
      <c r="B54" s="178">
        <v>109.97</v>
      </c>
      <c r="C54" s="178">
        <v>112.52</v>
      </c>
      <c r="D54" s="178">
        <v>107.3</v>
      </c>
      <c r="E54" s="178">
        <v>104.38</v>
      </c>
    </row>
    <row r="55" spans="1:5" x14ac:dyDescent="0.2">
      <c r="A55" s="165">
        <v>41229</v>
      </c>
      <c r="B55" s="178">
        <v>108.48</v>
      </c>
      <c r="C55" s="178">
        <v>109.89</v>
      </c>
      <c r="D55" s="178">
        <v>104.5</v>
      </c>
      <c r="E55" s="178">
        <v>107.55</v>
      </c>
    </row>
    <row r="56" spans="1:5" x14ac:dyDescent="0.2">
      <c r="A56" s="165">
        <v>41236</v>
      </c>
      <c r="B56" s="178">
        <v>112.44</v>
      </c>
      <c r="C56" s="178">
        <v>115.45</v>
      </c>
      <c r="D56" s="178">
        <v>108.44</v>
      </c>
      <c r="E56" s="178">
        <v>111.64</v>
      </c>
    </row>
    <row r="57" spans="1:5" x14ac:dyDescent="0.2">
      <c r="A57" s="165">
        <v>41243</v>
      </c>
      <c r="B57" s="178">
        <v>113.07</v>
      </c>
      <c r="C57" s="178">
        <v>116.65</v>
      </c>
      <c r="D57" s="178">
        <v>109.43</v>
      </c>
      <c r="E57" s="178">
        <v>112.58</v>
      </c>
    </row>
    <row r="58" spans="1:5" x14ac:dyDescent="0.2">
      <c r="A58" s="165">
        <v>41250</v>
      </c>
      <c r="B58" s="178">
        <v>113.3</v>
      </c>
      <c r="C58" s="178">
        <v>117.87</v>
      </c>
      <c r="D58" s="178">
        <v>110.43</v>
      </c>
      <c r="E58" s="178">
        <v>113.55</v>
      </c>
    </row>
    <row r="59" spans="1:5" x14ac:dyDescent="0.2">
      <c r="A59" s="165">
        <v>41257</v>
      </c>
      <c r="B59" s="178">
        <v>113</v>
      </c>
      <c r="C59" s="178">
        <v>119.04</v>
      </c>
      <c r="D59" s="178">
        <v>110.63</v>
      </c>
      <c r="E59" s="178">
        <v>116.06</v>
      </c>
    </row>
    <row r="60" spans="1:5" x14ac:dyDescent="0.2">
      <c r="A60" s="165">
        <v>41264</v>
      </c>
      <c r="B60" s="178">
        <v>114.37</v>
      </c>
      <c r="C60" s="178">
        <v>120.1</v>
      </c>
      <c r="D60" s="178">
        <v>111.07</v>
      </c>
      <c r="E60" s="178">
        <v>118.47</v>
      </c>
    </row>
    <row r="61" spans="1:5" x14ac:dyDescent="0.2">
      <c r="A61" s="165">
        <v>41271</v>
      </c>
      <c r="B61" s="178">
        <v>112.2</v>
      </c>
      <c r="C61" s="178">
        <v>119.14</v>
      </c>
      <c r="D61" s="178">
        <v>110.85</v>
      </c>
      <c r="E61" s="178">
        <v>123.89</v>
      </c>
    </row>
    <row r="62" spans="1:5" x14ac:dyDescent="0.2">
      <c r="A62" s="165">
        <v>41278</v>
      </c>
      <c r="B62" s="178">
        <v>117.34</v>
      </c>
      <c r="C62" s="178">
        <v>122.79</v>
      </c>
      <c r="D62" s="178">
        <v>113.93</v>
      </c>
      <c r="E62" s="178">
        <v>127.39</v>
      </c>
    </row>
    <row r="63" spans="1:5" x14ac:dyDescent="0.2">
      <c r="A63" s="165">
        <v>41285</v>
      </c>
      <c r="B63" s="178">
        <v>117.85</v>
      </c>
      <c r="C63" s="178">
        <v>123.01</v>
      </c>
      <c r="D63" s="178">
        <v>114.58</v>
      </c>
      <c r="E63" s="178">
        <v>128.74</v>
      </c>
    </row>
    <row r="64" spans="1:5" x14ac:dyDescent="0.2">
      <c r="A64" s="165">
        <v>41292</v>
      </c>
      <c r="B64" s="178">
        <v>118.98</v>
      </c>
      <c r="C64" s="178">
        <v>123.5</v>
      </c>
      <c r="D64" s="178">
        <v>115.34</v>
      </c>
      <c r="E64" s="178">
        <v>130.07</v>
      </c>
    </row>
    <row r="65" spans="1:5" x14ac:dyDescent="0.2">
      <c r="A65" s="165">
        <v>41299</v>
      </c>
      <c r="B65" s="178">
        <v>120.35</v>
      </c>
      <c r="C65" s="178">
        <v>125.1</v>
      </c>
      <c r="D65" s="178">
        <v>117.71</v>
      </c>
      <c r="E65" s="178">
        <v>130.22999999999999</v>
      </c>
    </row>
    <row r="66" spans="1:5" x14ac:dyDescent="0.2">
      <c r="A66" s="165">
        <v>41306</v>
      </c>
      <c r="B66" s="178">
        <v>121.22</v>
      </c>
      <c r="C66" s="178">
        <v>124.02</v>
      </c>
      <c r="D66" s="178">
        <v>118.9</v>
      </c>
      <c r="E66" s="178">
        <v>133.38</v>
      </c>
    </row>
    <row r="67" spans="1:5" x14ac:dyDescent="0.2">
      <c r="A67" s="165">
        <v>41313</v>
      </c>
      <c r="B67" s="178">
        <v>121.68</v>
      </c>
      <c r="C67" s="178">
        <v>121.12</v>
      </c>
      <c r="D67" s="178">
        <v>117.69</v>
      </c>
      <c r="E67" s="178">
        <v>132.93</v>
      </c>
    </row>
    <row r="68" spans="1:5" x14ac:dyDescent="0.2">
      <c r="A68" s="165">
        <v>41320</v>
      </c>
      <c r="B68" s="178">
        <v>121.92</v>
      </c>
      <c r="C68" s="178">
        <v>121.25</v>
      </c>
      <c r="D68" s="178">
        <v>119.23</v>
      </c>
      <c r="E68" s="178">
        <v>133.16999999999999</v>
      </c>
    </row>
    <row r="69" spans="1:5" x14ac:dyDescent="0.2">
      <c r="A69" s="165">
        <v>41327</v>
      </c>
      <c r="B69" s="178">
        <v>121.66</v>
      </c>
      <c r="C69" s="178">
        <v>121.83</v>
      </c>
      <c r="D69" s="178">
        <v>119.63</v>
      </c>
      <c r="E69" s="178">
        <v>135.69999999999999</v>
      </c>
    </row>
    <row r="70" spans="1:5" x14ac:dyDescent="0.2">
      <c r="A70" s="165">
        <v>41334</v>
      </c>
      <c r="B70" s="178">
        <v>121.92</v>
      </c>
      <c r="C70" s="178">
        <v>121.63</v>
      </c>
      <c r="D70" s="178">
        <v>120.46</v>
      </c>
      <c r="E70" s="178">
        <v>138.33000000000001</v>
      </c>
    </row>
    <row r="71" spans="1:5" x14ac:dyDescent="0.2">
      <c r="A71" s="165">
        <v>41341</v>
      </c>
      <c r="B71" s="178">
        <v>124.63</v>
      </c>
      <c r="C71" s="178">
        <v>126.05</v>
      </c>
      <c r="D71" s="178">
        <v>122.63</v>
      </c>
      <c r="E71" s="178">
        <v>146.4</v>
      </c>
    </row>
    <row r="72" spans="1:5" x14ac:dyDescent="0.2">
      <c r="A72" s="165">
        <v>41348</v>
      </c>
      <c r="B72" s="178">
        <v>125.46</v>
      </c>
      <c r="C72" s="178">
        <v>126.23</v>
      </c>
      <c r="D72" s="178">
        <v>123.02</v>
      </c>
      <c r="E72" s="178">
        <v>149.71</v>
      </c>
    </row>
    <row r="73" spans="1:5" x14ac:dyDescent="0.2">
      <c r="A73" s="165">
        <v>41355</v>
      </c>
      <c r="B73" s="178">
        <v>125.16</v>
      </c>
      <c r="C73" s="178">
        <v>124.36</v>
      </c>
      <c r="D73" s="178">
        <v>121.47</v>
      </c>
      <c r="E73" s="178">
        <v>147.06</v>
      </c>
    </row>
    <row r="74" spans="1:5" x14ac:dyDescent="0.2">
      <c r="A74" s="165">
        <v>41362</v>
      </c>
      <c r="B74" s="178">
        <v>126.2</v>
      </c>
      <c r="C74" s="178">
        <v>122.24</v>
      </c>
      <c r="D74" s="178">
        <v>121.79</v>
      </c>
      <c r="E74" s="178">
        <v>147.76</v>
      </c>
    </row>
    <row r="75" spans="1:5" x14ac:dyDescent="0.2">
      <c r="A75" s="165">
        <v>41369</v>
      </c>
      <c r="B75" s="178">
        <v>124.96</v>
      </c>
      <c r="C75" s="178">
        <v>120.12</v>
      </c>
      <c r="D75" s="178">
        <v>118.65</v>
      </c>
      <c r="E75" s="178">
        <v>152.96</v>
      </c>
    </row>
    <row r="76" spans="1:5" x14ac:dyDescent="0.2">
      <c r="A76" s="165">
        <v>41376</v>
      </c>
      <c r="B76" s="178">
        <v>127.89</v>
      </c>
      <c r="C76" s="178">
        <v>122.62</v>
      </c>
      <c r="D76" s="178">
        <v>121.41</v>
      </c>
      <c r="E76" s="178">
        <v>160.72</v>
      </c>
    </row>
    <row r="77" spans="1:5" x14ac:dyDescent="0.2">
      <c r="A77" s="165">
        <v>41383</v>
      </c>
      <c r="B77" s="178">
        <v>125.19</v>
      </c>
      <c r="C77" s="178">
        <v>119.64</v>
      </c>
      <c r="D77" s="178">
        <v>119.55</v>
      </c>
      <c r="E77" s="178">
        <v>158.71</v>
      </c>
    </row>
    <row r="78" spans="1:5" x14ac:dyDescent="0.2">
      <c r="A78" s="133"/>
      <c r="B78" s="133"/>
      <c r="C78" s="133"/>
      <c r="D78" s="133"/>
    </row>
    <row r="79" spans="1:5" x14ac:dyDescent="0.2">
      <c r="A79" s="133"/>
      <c r="B79" s="133"/>
      <c r="C79" s="133"/>
      <c r="D79" s="133"/>
    </row>
    <row r="80" spans="1:5" x14ac:dyDescent="0.2">
      <c r="A80" s="133"/>
      <c r="B80" s="133"/>
      <c r="C80" s="133"/>
      <c r="D80" s="133"/>
    </row>
    <row r="81" spans="1:4" x14ac:dyDescent="0.2">
      <c r="A81" s="133"/>
      <c r="B81" s="133"/>
      <c r="C81" s="133"/>
      <c r="D81" s="133"/>
    </row>
    <row r="82" spans="1:4" x14ac:dyDescent="0.2">
      <c r="A82" s="133"/>
      <c r="B82" s="133"/>
      <c r="C82" s="133"/>
      <c r="D82" s="133"/>
    </row>
    <row r="83" spans="1:4" x14ac:dyDescent="0.2">
      <c r="A83" s="133"/>
      <c r="B83" s="133"/>
      <c r="C83" s="133"/>
      <c r="D83" s="133"/>
    </row>
    <row r="84" spans="1:4" x14ac:dyDescent="0.2">
      <c r="A84" s="133"/>
      <c r="B84" s="133"/>
      <c r="C84" s="133"/>
      <c r="D84" s="133"/>
    </row>
    <row r="85" spans="1:4" x14ac:dyDescent="0.2">
      <c r="A85" s="133"/>
      <c r="B85" s="133"/>
      <c r="C85" s="133"/>
      <c r="D85" s="133"/>
    </row>
    <row r="86" spans="1:4" x14ac:dyDescent="0.2">
      <c r="A86" s="133"/>
      <c r="B86" s="133"/>
      <c r="C86" s="133"/>
      <c r="D86" s="133"/>
    </row>
    <row r="87" spans="1:4" x14ac:dyDescent="0.2">
      <c r="A87" s="133"/>
      <c r="B87" s="133"/>
      <c r="C87" s="133"/>
      <c r="D87" s="133"/>
    </row>
    <row r="88" spans="1:4" x14ac:dyDescent="0.2">
      <c r="A88" s="133"/>
      <c r="B88" s="133"/>
      <c r="C88" s="133"/>
      <c r="D88" s="133"/>
    </row>
    <row r="89" spans="1:4" x14ac:dyDescent="0.2">
      <c r="A89" s="133"/>
      <c r="B89" s="133"/>
      <c r="C89" s="133"/>
      <c r="D89" s="133"/>
    </row>
    <row r="90" spans="1:4" x14ac:dyDescent="0.2">
      <c r="A90" s="133"/>
      <c r="B90" s="133"/>
      <c r="C90" s="133"/>
      <c r="D90" s="133"/>
    </row>
    <row r="91" spans="1:4" x14ac:dyDescent="0.2">
      <c r="A91" s="133"/>
      <c r="B91" s="133"/>
      <c r="C91" s="133"/>
      <c r="D91" s="133"/>
    </row>
    <row r="92" spans="1:4" x14ac:dyDescent="0.2">
      <c r="A92" s="133"/>
      <c r="B92" s="133"/>
      <c r="C92" s="133"/>
      <c r="D92" s="133"/>
    </row>
    <row r="93" spans="1:4" x14ac:dyDescent="0.2">
      <c r="A93" s="133"/>
      <c r="B93" s="133"/>
      <c r="C93" s="133"/>
      <c r="D93" s="133"/>
    </row>
    <row r="94" spans="1:4" x14ac:dyDescent="0.2">
      <c r="A94" s="133"/>
      <c r="B94" s="133"/>
      <c r="C94" s="133"/>
      <c r="D94" s="133"/>
    </row>
    <row r="95" spans="1:4" x14ac:dyDescent="0.2">
      <c r="A95" s="133"/>
      <c r="B95" s="133"/>
      <c r="C95" s="133"/>
      <c r="D95" s="133"/>
    </row>
    <row r="96" spans="1:4" x14ac:dyDescent="0.2">
      <c r="A96" s="133"/>
      <c r="B96" s="133"/>
      <c r="C96" s="133"/>
      <c r="D96" s="133"/>
    </row>
    <row r="97" spans="1:4" x14ac:dyDescent="0.2">
      <c r="A97" s="133"/>
      <c r="B97" s="133"/>
      <c r="C97" s="133"/>
      <c r="D97" s="133"/>
    </row>
    <row r="98" spans="1:4" x14ac:dyDescent="0.2">
      <c r="A98" s="133"/>
      <c r="B98" s="133"/>
      <c r="C98" s="133"/>
      <c r="D98" s="133"/>
    </row>
    <row r="99" spans="1:4" x14ac:dyDescent="0.2">
      <c r="A99" s="133"/>
      <c r="B99" s="133"/>
      <c r="C99" s="133"/>
      <c r="D99" s="133"/>
    </row>
    <row r="100" spans="1:4" x14ac:dyDescent="0.2">
      <c r="A100" s="133"/>
      <c r="B100" s="133"/>
      <c r="C100" s="133"/>
      <c r="D100" s="133"/>
    </row>
    <row r="101" spans="1:4" x14ac:dyDescent="0.2">
      <c r="A101" s="133"/>
      <c r="B101" s="133"/>
      <c r="C101" s="133"/>
      <c r="D101" s="133"/>
    </row>
    <row r="102" spans="1:4" x14ac:dyDescent="0.2">
      <c r="A102" s="133"/>
      <c r="B102" s="133"/>
      <c r="C102" s="133"/>
      <c r="D102" s="133"/>
    </row>
    <row r="103" spans="1:4" x14ac:dyDescent="0.2">
      <c r="A103" s="133"/>
      <c r="B103" s="133"/>
      <c r="C103" s="133"/>
      <c r="D103" s="133"/>
    </row>
    <row r="104" spans="1:4" x14ac:dyDescent="0.2">
      <c r="A104" s="133"/>
      <c r="B104" s="133"/>
      <c r="C104" s="133"/>
      <c r="D104" s="133"/>
    </row>
    <row r="105" spans="1:4" x14ac:dyDescent="0.2">
      <c r="A105" s="133"/>
      <c r="B105" s="133"/>
      <c r="C105" s="133"/>
      <c r="D105" s="133"/>
    </row>
    <row r="106" spans="1:4" x14ac:dyDescent="0.2">
      <c r="A106" s="133"/>
      <c r="B106" s="133"/>
      <c r="C106" s="133"/>
      <c r="D106" s="133"/>
    </row>
    <row r="107" spans="1:4" x14ac:dyDescent="0.2">
      <c r="A107" s="133"/>
      <c r="B107" s="133"/>
      <c r="C107" s="133"/>
      <c r="D107" s="133"/>
    </row>
    <row r="108" spans="1:4" x14ac:dyDescent="0.2">
      <c r="A108" s="133"/>
      <c r="B108" s="133"/>
      <c r="C108" s="133"/>
      <c r="D108" s="133"/>
    </row>
    <row r="109" spans="1:4" x14ac:dyDescent="0.2">
      <c r="A109" s="133"/>
      <c r="B109" s="133"/>
      <c r="C109" s="133"/>
      <c r="D109" s="133"/>
    </row>
    <row r="110" spans="1:4" x14ac:dyDescent="0.2">
      <c r="A110" s="133"/>
      <c r="B110" s="133"/>
      <c r="C110" s="133"/>
      <c r="D110" s="133"/>
    </row>
    <row r="111" spans="1:4" x14ac:dyDescent="0.2">
      <c r="A111" s="133"/>
      <c r="B111" s="133"/>
      <c r="C111" s="133"/>
      <c r="D111" s="133"/>
    </row>
    <row r="112" spans="1:4" x14ac:dyDescent="0.2">
      <c r="A112" s="133"/>
      <c r="B112" s="133"/>
      <c r="C112" s="133"/>
      <c r="D112" s="133"/>
    </row>
    <row r="113" spans="1:4" x14ac:dyDescent="0.2">
      <c r="A113" s="133"/>
      <c r="B113" s="133"/>
      <c r="C113" s="133"/>
      <c r="D113" s="133"/>
    </row>
    <row r="114" spans="1:4" x14ac:dyDescent="0.2">
      <c r="A114" s="133"/>
      <c r="B114" s="133"/>
      <c r="C114" s="133"/>
      <c r="D114" s="133"/>
    </row>
    <row r="115" spans="1:4" x14ac:dyDescent="0.2">
      <c r="A115" s="133"/>
      <c r="B115" s="133"/>
      <c r="C115" s="133"/>
      <c r="D115" s="133"/>
    </row>
    <row r="116" spans="1:4" x14ac:dyDescent="0.2">
      <c r="A116" s="133"/>
      <c r="B116" s="133"/>
      <c r="C116" s="133"/>
      <c r="D116" s="133"/>
    </row>
    <row r="117" spans="1:4" x14ac:dyDescent="0.2">
      <c r="A117" s="133"/>
      <c r="B117" s="133"/>
      <c r="C117" s="133"/>
      <c r="D117" s="133"/>
    </row>
    <row r="118" spans="1:4" x14ac:dyDescent="0.2">
      <c r="A118" s="133"/>
      <c r="B118" s="133"/>
      <c r="C118" s="133"/>
      <c r="D118" s="133"/>
    </row>
    <row r="119" spans="1:4" x14ac:dyDescent="0.2">
      <c r="A119" s="133"/>
      <c r="B119" s="133"/>
      <c r="C119" s="133"/>
      <c r="D119" s="133"/>
    </row>
    <row r="120" spans="1:4" x14ac:dyDescent="0.2">
      <c r="A120" s="133"/>
      <c r="B120" s="133"/>
      <c r="C120" s="133"/>
      <c r="D120" s="133"/>
    </row>
    <row r="121" spans="1:4" x14ac:dyDescent="0.2">
      <c r="A121" s="133"/>
      <c r="B121" s="133"/>
      <c r="C121" s="133"/>
      <c r="D121" s="133"/>
    </row>
    <row r="122" spans="1:4" x14ac:dyDescent="0.2">
      <c r="A122" s="133"/>
      <c r="B122" s="133"/>
      <c r="C122" s="133"/>
      <c r="D122" s="133"/>
    </row>
    <row r="123" spans="1:4" x14ac:dyDescent="0.2">
      <c r="A123" s="133"/>
      <c r="B123" s="133"/>
      <c r="C123" s="133"/>
      <c r="D123" s="133"/>
    </row>
    <row r="124" spans="1:4" x14ac:dyDescent="0.2">
      <c r="A124" s="133"/>
      <c r="B124" s="133"/>
      <c r="C124" s="133"/>
      <c r="D124" s="133"/>
    </row>
    <row r="125" spans="1:4" x14ac:dyDescent="0.2">
      <c r="A125" s="133"/>
      <c r="B125" s="133"/>
      <c r="C125" s="133"/>
      <c r="D125" s="133"/>
    </row>
    <row r="126" spans="1:4" x14ac:dyDescent="0.2">
      <c r="A126" s="133"/>
      <c r="B126" s="133"/>
      <c r="C126" s="133"/>
      <c r="D126" s="133"/>
    </row>
    <row r="127" spans="1:4" x14ac:dyDescent="0.2">
      <c r="A127" s="133"/>
      <c r="B127" s="133"/>
      <c r="C127" s="133"/>
      <c r="D127" s="133"/>
    </row>
    <row r="128" spans="1:4" x14ac:dyDescent="0.2">
      <c r="A128" s="133"/>
      <c r="B128" s="133"/>
      <c r="C128" s="133"/>
      <c r="D128" s="133"/>
    </row>
    <row r="129" spans="1:4" x14ac:dyDescent="0.2">
      <c r="A129" s="133"/>
      <c r="B129" s="133"/>
      <c r="C129" s="133"/>
      <c r="D129" s="133"/>
    </row>
    <row r="130" spans="1:4" x14ac:dyDescent="0.2">
      <c r="A130" s="132"/>
      <c r="B130" s="132"/>
      <c r="C130" s="132"/>
      <c r="D130" s="132"/>
    </row>
    <row r="131" spans="1:4" x14ac:dyDescent="0.2">
      <c r="A131" s="132"/>
      <c r="B131" s="132"/>
      <c r="C131" s="132"/>
      <c r="D131" s="132"/>
    </row>
    <row r="132" spans="1:4" x14ac:dyDescent="0.2">
      <c r="A132" s="132"/>
      <c r="B132" s="132"/>
      <c r="C132" s="132"/>
      <c r="D132" s="132"/>
    </row>
    <row r="133" spans="1:4" x14ac:dyDescent="0.2">
      <c r="A133" s="132"/>
      <c r="B133" s="132"/>
      <c r="C133" s="132"/>
      <c r="D133" s="132"/>
    </row>
    <row r="134" spans="1:4" x14ac:dyDescent="0.2">
      <c r="A134" s="132"/>
      <c r="B134" s="132"/>
      <c r="C134" s="132"/>
      <c r="D134" s="132"/>
    </row>
    <row r="135" spans="1:4" x14ac:dyDescent="0.2">
      <c r="A135" s="132"/>
      <c r="B135" s="132"/>
      <c r="C135" s="132"/>
      <c r="D135" s="132"/>
    </row>
    <row r="136" spans="1:4" x14ac:dyDescent="0.2">
      <c r="A136" s="132"/>
      <c r="B136" s="132"/>
      <c r="C136" s="132"/>
      <c r="D136" s="132"/>
    </row>
    <row r="137" spans="1:4" x14ac:dyDescent="0.2">
      <c r="A137" s="132"/>
      <c r="B137" s="132"/>
      <c r="C137" s="132"/>
      <c r="D137" s="132"/>
    </row>
    <row r="138" spans="1:4" x14ac:dyDescent="0.2">
      <c r="A138" s="132"/>
      <c r="B138" s="132"/>
      <c r="C138" s="132"/>
      <c r="D138" s="132"/>
    </row>
    <row r="139" spans="1:4" x14ac:dyDescent="0.2">
      <c r="A139" s="132"/>
      <c r="B139" s="132"/>
      <c r="C139" s="132"/>
      <c r="D139" s="132"/>
    </row>
    <row r="140" spans="1:4" x14ac:dyDescent="0.2">
      <c r="A140" s="132"/>
      <c r="B140" s="132"/>
      <c r="C140" s="132"/>
      <c r="D140" s="132"/>
    </row>
    <row r="141" spans="1:4" x14ac:dyDescent="0.2">
      <c r="A141" s="132"/>
      <c r="B141" s="132"/>
      <c r="C141" s="132"/>
      <c r="D141" s="132"/>
    </row>
    <row r="142" spans="1:4" x14ac:dyDescent="0.2">
      <c r="A142" s="132"/>
      <c r="B142" s="132"/>
      <c r="C142" s="132"/>
      <c r="D142" s="132"/>
    </row>
    <row r="143" spans="1:4" x14ac:dyDescent="0.2">
      <c r="A143" s="132"/>
      <c r="B143" s="132"/>
      <c r="C143" s="132"/>
      <c r="D143" s="132"/>
    </row>
    <row r="144" spans="1:4" x14ac:dyDescent="0.2">
      <c r="A144" s="132"/>
      <c r="B144" s="132"/>
      <c r="C144" s="132"/>
      <c r="D144" s="132"/>
    </row>
    <row r="145" spans="1:4" x14ac:dyDescent="0.2">
      <c r="A145" s="132"/>
      <c r="B145" s="132"/>
      <c r="C145" s="132"/>
      <c r="D145" s="132"/>
    </row>
    <row r="146" spans="1:4" x14ac:dyDescent="0.2">
      <c r="A146" s="132"/>
      <c r="B146" s="132"/>
      <c r="C146" s="132"/>
      <c r="D146" s="132"/>
    </row>
    <row r="147" spans="1:4" x14ac:dyDescent="0.2">
      <c r="A147" s="132"/>
      <c r="B147" s="132"/>
      <c r="C147" s="132"/>
      <c r="D147" s="132"/>
    </row>
    <row r="148" spans="1:4" x14ac:dyDescent="0.2">
      <c r="A148" s="132"/>
      <c r="B148" s="132"/>
      <c r="C148" s="132"/>
      <c r="D148" s="132"/>
    </row>
    <row r="149" spans="1:4" x14ac:dyDescent="0.2">
      <c r="A149" s="132"/>
      <c r="B149" s="132"/>
      <c r="C149" s="132"/>
      <c r="D149" s="132"/>
    </row>
    <row r="150" spans="1:4" x14ac:dyDescent="0.2">
      <c r="A150" s="132"/>
      <c r="B150" s="132"/>
      <c r="C150" s="132"/>
      <c r="D150" s="132"/>
    </row>
    <row r="151" spans="1:4" x14ac:dyDescent="0.2">
      <c r="A151" s="132"/>
      <c r="B151" s="132"/>
      <c r="C151" s="132"/>
      <c r="D151" s="132"/>
    </row>
    <row r="152" spans="1:4" x14ac:dyDescent="0.2">
      <c r="A152" s="132"/>
      <c r="B152" s="132"/>
      <c r="C152" s="132"/>
      <c r="D152" s="132"/>
    </row>
    <row r="153" spans="1:4" x14ac:dyDescent="0.2">
      <c r="A153" s="132"/>
      <c r="B153" s="132"/>
      <c r="C153" s="132"/>
      <c r="D153" s="132"/>
    </row>
    <row r="154" spans="1:4" x14ac:dyDescent="0.2">
      <c r="A154" s="132"/>
      <c r="B154" s="132"/>
      <c r="C154" s="132"/>
      <c r="D154" s="132"/>
    </row>
    <row r="155" spans="1:4" x14ac:dyDescent="0.2">
      <c r="A155" s="132"/>
      <c r="B155" s="132"/>
      <c r="C155" s="132"/>
      <c r="D155" s="132"/>
    </row>
    <row r="156" spans="1:4" x14ac:dyDescent="0.2">
      <c r="A156" s="132"/>
      <c r="B156" s="132"/>
      <c r="C156" s="132"/>
      <c r="D156" s="132"/>
    </row>
    <row r="157" spans="1:4" x14ac:dyDescent="0.2">
      <c r="A157" s="132"/>
      <c r="B157" s="132"/>
      <c r="C157" s="132"/>
      <c r="D157" s="132"/>
    </row>
    <row r="158" spans="1:4" x14ac:dyDescent="0.2">
      <c r="A158" s="132"/>
      <c r="B158" s="132"/>
      <c r="C158" s="132"/>
      <c r="D158" s="132"/>
    </row>
    <row r="159" spans="1:4" x14ac:dyDescent="0.2">
      <c r="A159" s="132"/>
      <c r="B159" s="132"/>
      <c r="C159" s="132"/>
      <c r="D159" s="132"/>
    </row>
    <row r="160" spans="1:4" x14ac:dyDescent="0.2">
      <c r="A160" s="132"/>
      <c r="B160" s="132"/>
      <c r="C160" s="132"/>
      <c r="D160" s="132"/>
    </row>
    <row r="161" spans="1:4" x14ac:dyDescent="0.2">
      <c r="A161" s="132"/>
      <c r="B161" s="132"/>
      <c r="C161" s="132"/>
      <c r="D161" s="132"/>
    </row>
    <row r="162" spans="1:4" x14ac:dyDescent="0.2">
      <c r="A162" s="132"/>
      <c r="B162" s="132"/>
      <c r="C162" s="132"/>
      <c r="D162" s="132"/>
    </row>
    <row r="163" spans="1:4" x14ac:dyDescent="0.2">
      <c r="A163" s="132"/>
      <c r="B163" s="132"/>
      <c r="C163" s="132"/>
      <c r="D163" s="132"/>
    </row>
    <row r="164" spans="1:4" x14ac:dyDescent="0.2">
      <c r="A164" s="132"/>
      <c r="B164" s="132"/>
      <c r="C164" s="132"/>
      <c r="D164" s="132"/>
    </row>
    <row r="165" spans="1:4" x14ac:dyDescent="0.2">
      <c r="A165" s="132"/>
      <c r="B165" s="132"/>
      <c r="C165" s="132"/>
      <c r="D165" s="132"/>
    </row>
    <row r="166" spans="1:4" x14ac:dyDescent="0.2">
      <c r="A166" s="132"/>
      <c r="B166" s="132"/>
      <c r="C166" s="132"/>
      <c r="D166" s="132"/>
    </row>
    <row r="167" spans="1:4" x14ac:dyDescent="0.2">
      <c r="A167" s="132"/>
      <c r="B167" s="132"/>
      <c r="C167" s="132"/>
      <c r="D167" s="132"/>
    </row>
    <row r="168" spans="1:4" x14ac:dyDescent="0.2">
      <c r="A168" s="132"/>
      <c r="B168" s="132"/>
      <c r="C168" s="132"/>
      <c r="D168" s="132"/>
    </row>
    <row r="169" spans="1:4" x14ac:dyDescent="0.2">
      <c r="A169" s="132"/>
      <c r="B169" s="132"/>
      <c r="C169" s="132"/>
      <c r="D169" s="132"/>
    </row>
    <row r="170" spans="1:4" x14ac:dyDescent="0.2">
      <c r="A170" s="132"/>
      <c r="B170" s="132"/>
      <c r="C170" s="132"/>
      <c r="D170" s="132"/>
    </row>
    <row r="171" spans="1:4" x14ac:dyDescent="0.2">
      <c r="A171" s="132"/>
      <c r="B171" s="132"/>
      <c r="C171" s="132"/>
      <c r="D171" s="132"/>
    </row>
    <row r="172" spans="1:4" x14ac:dyDescent="0.2">
      <c r="A172" s="132"/>
      <c r="B172" s="132"/>
      <c r="C172" s="132"/>
      <c r="D172" s="132"/>
    </row>
    <row r="173" spans="1:4" x14ac:dyDescent="0.2">
      <c r="A173" s="132"/>
      <c r="B173" s="132"/>
      <c r="C173" s="132"/>
      <c r="D173" s="132"/>
    </row>
    <row r="174" spans="1:4" x14ac:dyDescent="0.2">
      <c r="A174" s="132"/>
      <c r="B174" s="132"/>
      <c r="C174" s="132"/>
      <c r="D174" s="132"/>
    </row>
    <row r="175" spans="1:4" x14ac:dyDescent="0.2">
      <c r="A175" s="132"/>
      <c r="B175" s="132"/>
      <c r="C175" s="132"/>
      <c r="D175" s="132"/>
    </row>
    <row r="176" spans="1:4" x14ac:dyDescent="0.2">
      <c r="A176" s="132"/>
      <c r="B176" s="132"/>
      <c r="C176" s="132"/>
      <c r="D176" s="132"/>
    </row>
    <row r="177" spans="1:4" x14ac:dyDescent="0.2">
      <c r="A177" s="132"/>
      <c r="B177" s="132"/>
      <c r="C177" s="132"/>
      <c r="D177" s="132"/>
    </row>
    <row r="178" spans="1:4" x14ac:dyDescent="0.2">
      <c r="A178" s="132"/>
      <c r="B178" s="132"/>
      <c r="C178" s="132"/>
      <c r="D178" s="132"/>
    </row>
    <row r="179" spans="1:4" x14ac:dyDescent="0.2">
      <c r="A179" s="132"/>
      <c r="B179" s="132"/>
      <c r="C179" s="132"/>
      <c r="D179" s="132"/>
    </row>
    <row r="180" spans="1:4" x14ac:dyDescent="0.2">
      <c r="A180" s="132"/>
      <c r="B180" s="132"/>
      <c r="C180" s="132"/>
      <c r="D180" s="132"/>
    </row>
    <row r="181" spans="1:4" x14ac:dyDescent="0.2">
      <c r="A181" s="132"/>
      <c r="B181" s="132"/>
      <c r="C181" s="132"/>
      <c r="D181" s="132"/>
    </row>
    <row r="182" spans="1:4" x14ac:dyDescent="0.2">
      <c r="A182" s="132"/>
      <c r="B182" s="132"/>
      <c r="C182" s="132"/>
      <c r="D182" s="132"/>
    </row>
    <row r="183" spans="1:4" x14ac:dyDescent="0.2">
      <c r="A183" s="132"/>
      <c r="B183" s="132"/>
      <c r="C183" s="132"/>
      <c r="D183" s="132"/>
    </row>
    <row r="184" spans="1:4" x14ac:dyDescent="0.2">
      <c r="A184" s="132"/>
      <c r="B184" s="132"/>
      <c r="C184" s="132"/>
      <c r="D184" s="132"/>
    </row>
    <row r="185" spans="1:4" x14ac:dyDescent="0.2">
      <c r="A185" s="132"/>
      <c r="B185" s="132"/>
      <c r="C185" s="132"/>
      <c r="D185" s="132"/>
    </row>
    <row r="186" spans="1:4" x14ac:dyDescent="0.2">
      <c r="A186" s="132"/>
      <c r="B186" s="132"/>
      <c r="C186" s="132"/>
      <c r="D186" s="132"/>
    </row>
    <row r="187" spans="1:4" x14ac:dyDescent="0.2">
      <c r="A187" s="132"/>
      <c r="B187" s="132"/>
      <c r="C187" s="132"/>
      <c r="D187" s="132"/>
    </row>
    <row r="188" spans="1:4" x14ac:dyDescent="0.2">
      <c r="A188" s="132"/>
      <c r="B188" s="132"/>
      <c r="C188" s="132"/>
      <c r="D188" s="132"/>
    </row>
    <row r="189" spans="1:4" x14ac:dyDescent="0.2">
      <c r="A189" s="132"/>
      <c r="B189" s="132"/>
      <c r="C189" s="132"/>
      <c r="D189" s="132"/>
    </row>
    <row r="190" spans="1:4" x14ac:dyDescent="0.2">
      <c r="A190" s="132"/>
      <c r="B190" s="132"/>
      <c r="C190" s="132"/>
      <c r="D190" s="132"/>
    </row>
    <row r="191" spans="1:4" x14ac:dyDescent="0.2">
      <c r="A191" s="132"/>
      <c r="B191" s="132"/>
      <c r="C191" s="132"/>
      <c r="D191" s="132"/>
    </row>
    <row r="192" spans="1:4" x14ac:dyDescent="0.2">
      <c r="A192" s="132"/>
      <c r="B192" s="132"/>
      <c r="C192" s="132"/>
      <c r="D192" s="132"/>
    </row>
    <row r="193" spans="1:4" x14ac:dyDescent="0.2">
      <c r="A193" s="132"/>
      <c r="B193" s="132"/>
      <c r="C193" s="132"/>
      <c r="D193" s="132"/>
    </row>
    <row r="194" spans="1:4" x14ac:dyDescent="0.2">
      <c r="A194" s="132"/>
      <c r="B194" s="132"/>
      <c r="C194" s="132"/>
      <c r="D194" s="132"/>
    </row>
    <row r="195" spans="1:4" x14ac:dyDescent="0.2">
      <c r="A195" s="132"/>
      <c r="B195" s="132"/>
      <c r="C195" s="132"/>
      <c r="D195" s="132"/>
    </row>
    <row r="196" spans="1:4" x14ac:dyDescent="0.2">
      <c r="A196" s="132"/>
      <c r="B196" s="132"/>
      <c r="C196" s="132"/>
      <c r="D196" s="132"/>
    </row>
    <row r="197" spans="1:4" x14ac:dyDescent="0.2">
      <c r="A197" s="132"/>
      <c r="B197" s="132"/>
      <c r="C197" s="132"/>
      <c r="D197" s="132"/>
    </row>
    <row r="198" spans="1:4" x14ac:dyDescent="0.2">
      <c r="A198" s="132"/>
      <c r="B198" s="132"/>
      <c r="C198" s="132"/>
      <c r="D198" s="132"/>
    </row>
    <row r="199" spans="1:4" x14ac:dyDescent="0.2">
      <c r="A199" s="132"/>
      <c r="B199" s="132"/>
      <c r="C199" s="132"/>
      <c r="D199" s="132"/>
    </row>
    <row r="200" spans="1:4" x14ac:dyDescent="0.2">
      <c r="A200" s="132"/>
      <c r="B200" s="132"/>
      <c r="C200" s="132"/>
      <c r="D200" s="132"/>
    </row>
    <row r="201" spans="1:4" x14ac:dyDescent="0.2">
      <c r="A201" s="132"/>
      <c r="B201" s="132"/>
      <c r="C201" s="132"/>
      <c r="D201" s="132"/>
    </row>
    <row r="202" spans="1:4" x14ac:dyDescent="0.2">
      <c r="A202" s="132"/>
      <c r="B202" s="132"/>
      <c r="C202" s="132"/>
      <c r="D202" s="132"/>
    </row>
    <row r="203" spans="1:4" x14ac:dyDescent="0.2">
      <c r="A203" s="132"/>
      <c r="B203" s="132"/>
      <c r="C203" s="132"/>
      <c r="D203" s="132"/>
    </row>
    <row r="204" spans="1:4" x14ac:dyDescent="0.2">
      <c r="A204" s="132"/>
      <c r="B204" s="132"/>
      <c r="C204" s="132"/>
      <c r="D204" s="132"/>
    </row>
    <row r="205" spans="1:4" x14ac:dyDescent="0.2">
      <c r="A205" s="132"/>
      <c r="B205" s="132"/>
      <c r="C205" s="132"/>
      <c r="D205" s="132"/>
    </row>
    <row r="206" spans="1:4" x14ac:dyDescent="0.2">
      <c r="A206" s="132"/>
      <c r="B206" s="132"/>
      <c r="C206" s="132"/>
      <c r="D206" s="132"/>
    </row>
    <row r="207" spans="1:4" x14ac:dyDescent="0.2">
      <c r="A207" s="132"/>
      <c r="B207" s="132"/>
      <c r="C207" s="132"/>
      <c r="D207" s="132"/>
    </row>
    <row r="208" spans="1:4" x14ac:dyDescent="0.2">
      <c r="A208" s="132"/>
      <c r="B208" s="132"/>
      <c r="C208" s="132"/>
      <c r="D208" s="132"/>
    </row>
    <row r="209" spans="1:4" x14ac:dyDescent="0.2">
      <c r="A209" s="132"/>
      <c r="B209" s="132"/>
      <c r="C209" s="132"/>
      <c r="D209" s="132"/>
    </row>
    <row r="210" spans="1:4" x14ac:dyDescent="0.2">
      <c r="A210" s="132"/>
      <c r="B210" s="132"/>
      <c r="C210" s="132"/>
      <c r="D210" s="132"/>
    </row>
    <row r="211" spans="1:4" x14ac:dyDescent="0.2">
      <c r="A211" s="132"/>
      <c r="B211" s="132"/>
      <c r="C211" s="132"/>
      <c r="D211" s="132"/>
    </row>
    <row r="212" spans="1:4" x14ac:dyDescent="0.2">
      <c r="A212" s="132"/>
      <c r="B212" s="132"/>
      <c r="C212" s="132"/>
      <c r="D212" s="132"/>
    </row>
    <row r="213" spans="1:4" x14ac:dyDescent="0.2">
      <c r="A213" s="132"/>
      <c r="B213" s="132"/>
      <c r="C213" s="132"/>
      <c r="D213" s="132"/>
    </row>
    <row r="214" spans="1:4" x14ac:dyDescent="0.2">
      <c r="A214" s="132"/>
      <c r="B214" s="132"/>
      <c r="C214" s="132"/>
      <c r="D214" s="132"/>
    </row>
    <row r="215" spans="1:4" x14ac:dyDescent="0.2">
      <c r="A215" s="132"/>
      <c r="B215" s="132"/>
      <c r="C215" s="132"/>
      <c r="D215" s="132"/>
    </row>
    <row r="216" spans="1:4" x14ac:dyDescent="0.2">
      <c r="A216" s="132"/>
      <c r="B216" s="132"/>
      <c r="C216" s="132"/>
      <c r="D216" s="132"/>
    </row>
    <row r="217" spans="1:4" x14ac:dyDescent="0.2">
      <c r="A217" s="132"/>
      <c r="B217" s="132"/>
      <c r="C217" s="132"/>
      <c r="D217" s="132"/>
    </row>
    <row r="218" spans="1:4" x14ac:dyDescent="0.2">
      <c r="A218" s="132"/>
      <c r="B218" s="132"/>
      <c r="C218" s="132"/>
      <c r="D218" s="132"/>
    </row>
    <row r="219" spans="1:4" x14ac:dyDescent="0.2">
      <c r="A219" s="132"/>
      <c r="B219" s="132"/>
      <c r="C219" s="132"/>
      <c r="D219" s="132"/>
    </row>
    <row r="220" spans="1:4" x14ac:dyDescent="0.2">
      <c r="A220" s="132"/>
      <c r="B220" s="132"/>
      <c r="C220" s="132"/>
      <c r="D220" s="132"/>
    </row>
    <row r="221" spans="1:4" x14ac:dyDescent="0.2">
      <c r="A221" s="132"/>
      <c r="B221" s="132"/>
      <c r="C221" s="132"/>
      <c r="D221" s="132"/>
    </row>
    <row r="222" spans="1:4" x14ac:dyDescent="0.2">
      <c r="A222" s="132"/>
      <c r="B222" s="132"/>
      <c r="C222" s="132"/>
      <c r="D222" s="132"/>
    </row>
    <row r="223" spans="1:4" x14ac:dyDescent="0.2">
      <c r="A223" s="132"/>
      <c r="B223" s="132"/>
      <c r="C223" s="132"/>
      <c r="D223" s="132"/>
    </row>
    <row r="224" spans="1:4" x14ac:dyDescent="0.2">
      <c r="A224" s="132"/>
      <c r="B224" s="132"/>
      <c r="C224" s="132"/>
      <c r="D224" s="132"/>
    </row>
    <row r="225" spans="1:4" x14ac:dyDescent="0.2">
      <c r="A225" s="132"/>
      <c r="B225" s="132"/>
      <c r="C225" s="132"/>
      <c r="D225" s="132"/>
    </row>
    <row r="226" spans="1:4" x14ac:dyDescent="0.2">
      <c r="A226" s="132"/>
      <c r="B226" s="132"/>
      <c r="C226" s="132"/>
      <c r="D226" s="132"/>
    </row>
    <row r="227" spans="1:4" x14ac:dyDescent="0.2">
      <c r="A227" s="132"/>
      <c r="B227" s="132"/>
      <c r="C227" s="132"/>
      <c r="D227" s="132"/>
    </row>
    <row r="228" spans="1:4" x14ac:dyDescent="0.2">
      <c r="A228" s="132"/>
      <c r="B228" s="132"/>
      <c r="C228" s="132"/>
      <c r="D228" s="132"/>
    </row>
    <row r="229" spans="1:4" x14ac:dyDescent="0.2">
      <c r="A229" s="132"/>
      <c r="B229" s="132"/>
      <c r="C229" s="132"/>
      <c r="D229" s="132"/>
    </row>
    <row r="230" spans="1:4" x14ac:dyDescent="0.2">
      <c r="A230" s="132"/>
      <c r="B230" s="132"/>
      <c r="C230" s="132"/>
      <c r="D230" s="132"/>
    </row>
    <row r="231" spans="1:4" x14ac:dyDescent="0.2">
      <c r="A231" s="132"/>
      <c r="B231" s="132"/>
      <c r="C231" s="132"/>
      <c r="D231" s="132"/>
    </row>
    <row r="232" spans="1:4" x14ac:dyDescent="0.2">
      <c r="A232" s="132"/>
      <c r="B232" s="132"/>
      <c r="C232" s="132"/>
      <c r="D232" s="132"/>
    </row>
    <row r="233" spans="1:4" x14ac:dyDescent="0.2">
      <c r="A233" s="132"/>
      <c r="B233" s="132"/>
      <c r="C233" s="132"/>
      <c r="D233" s="132"/>
    </row>
    <row r="234" spans="1:4" x14ac:dyDescent="0.2">
      <c r="A234" s="132"/>
      <c r="B234" s="132"/>
      <c r="C234" s="132"/>
      <c r="D234" s="132"/>
    </row>
    <row r="235" spans="1:4" x14ac:dyDescent="0.2">
      <c r="A235" s="132"/>
      <c r="B235" s="132"/>
      <c r="C235" s="132"/>
      <c r="D235" s="132"/>
    </row>
    <row r="236" spans="1:4" x14ac:dyDescent="0.2">
      <c r="A236" s="132"/>
      <c r="B236" s="132"/>
      <c r="C236" s="132"/>
      <c r="D236" s="132"/>
    </row>
    <row r="237" spans="1:4" x14ac:dyDescent="0.2">
      <c r="A237" s="132"/>
      <c r="B237" s="132"/>
      <c r="C237" s="132"/>
      <c r="D237" s="132"/>
    </row>
    <row r="238" spans="1:4" x14ac:dyDescent="0.2">
      <c r="A238" s="132"/>
      <c r="B238" s="132"/>
      <c r="C238" s="132"/>
      <c r="D238" s="132"/>
    </row>
    <row r="239" spans="1:4" x14ac:dyDescent="0.2">
      <c r="A239" s="132"/>
      <c r="B239" s="132"/>
      <c r="C239" s="132"/>
      <c r="D239" s="132"/>
    </row>
    <row r="240" spans="1:4" x14ac:dyDescent="0.2">
      <c r="A240" s="132"/>
      <c r="B240" s="132"/>
      <c r="C240" s="132"/>
      <c r="D240" s="132"/>
    </row>
    <row r="241" spans="1:4" x14ac:dyDescent="0.2">
      <c r="A241" s="132"/>
      <c r="B241" s="132"/>
      <c r="C241" s="132"/>
      <c r="D241" s="132"/>
    </row>
    <row r="242" spans="1:4" x14ac:dyDescent="0.2">
      <c r="A242" s="132"/>
      <c r="B242" s="132"/>
      <c r="C242" s="132"/>
      <c r="D242" s="132"/>
    </row>
    <row r="243" spans="1:4" x14ac:dyDescent="0.2">
      <c r="A243" s="132"/>
      <c r="B243" s="132"/>
      <c r="C243" s="132"/>
      <c r="D243" s="132"/>
    </row>
    <row r="244" spans="1:4" x14ac:dyDescent="0.2">
      <c r="A244" s="132"/>
      <c r="B244" s="132"/>
      <c r="C244" s="132"/>
      <c r="D244" s="132"/>
    </row>
    <row r="245" spans="1:4" x14ac:dyDescent="0.2">
      <c r="A245" s="132"/>
      <c r="B245" s="132"/>
      <c r="C245" s="132"/>
      <c r="D245" s="132"/>
    </row>
    <row r="246" spans="1:4" x14ac:dyDescent="0.2">
      <c r="A246" s="132"/>
      <c r="B246" s="132"/>
      <c r="C246" s="132"/>
      <c r="D246" s="132"/>
    </row>
    <row r="247" spans="1:4" x14ac:dyDescent="0.2">
      <c r="A247" s="132"/>
      <c r="B247" s="132"/>
      <c r="C247" s="132"/>
      <c r="D247" s="132"/>
    </row>
    <row r="248" spans="1:4" x14ac:dyDescent="0.2">
      <c r="A248" s="132"/>
      <c r="B248" s="132"/>
      <c r="C248" s="132"/>
      <c r="D248" s="132"/>
    </row>
    <row r="249" spans="1:4" x14ac:dyDescent="0.2">
      <c r="A249" s="132"/>
      <c r="B249" s="132"/>
      <c r="C249" s="132"/>
      <c r="D249" s="132"/>
    </row>
    <row r="250" spans="1:4" x14ac:dyDescent="0.2">
      <c r="A250" s="132"/>
      <c r="B250" s="132"/>
      <c r="C250" s="132"/>
      <c r="D250" s="132"/>
    </row>
    <row r="251" spans="1:4" x14ac:dyDescent="0.2">
      <c r="A251" s="132"/>
      <c r="B251" s="132"/>
      <c r="C251" s="132"/>
      <c r="D251" s="132"/>
    </row>
    <row r="252" spans="1:4" x14ac:dyDescent="0.2">
      <c r="A252" s="132"/>
      <c r="B252" s="132"/>
      <c r="C252" s="132"/>
      <c r="D252" s="132"/>
    </row>
    <row r="253" spans="1:4" x14ac:dyDescent="0.2">
      <c r="A253" s="132"/>
      <c r="B253" s="132"/>
      <c r="C253" s="132"/>
      <c r="D253" s="132"/>
    </row>
    <row r="254" spans="1:4" x14ac:dyDescent="0.2">
      <c r="A254" s="132"/>
      <c r="B254" s="132"/>
      <c r="C254" s="132"/>
      <c r="D254" s="132"/>
    </row>
    <row r="255" spans="1:4" x14ac:dyDescent="0.2">
      <c r="A255" s="132"/>
      <c r="B255" s="132"/>
      <c r="C255" s="132"/>
      <c r="D255" s="132"/>
    </row>
    <row r="256" spans="1:4" x14ac:dyDescent="0.2">
      <c r="A256" s="132"/>
      <c r="B256" s="132"/>
      <c r="C256" s="132"/>
      <c r="D256" s="132"/>
    </row>
    <row r="257" spans="1:4" x14ac:dyDescent="0.2">
      <c r="A257" s="132"/>
      <c r="B257" s="132"/>
      <c r="C257" s="132"/>
      <c r="D257" s="132"/>
    </row>
    <row r="258" spans="1:4" x14ac:dyDescent="0.2">
      <c r="A258" s="132"/>
      <c r="B258" s="132"/>
      <c r="C258" s="132"/>
      <c r="D258" s="132"/>
    </row>
    <row r="259" spans="1:4" x14ac:dyDescent="0.2">
      <c r="A259" s="132"/>
      <c r="B259" s="132"/>
      <c r="C259" s="132"/>
      <c r="D259" s="132"/>
    </row>
    <row r="260" spans="1:4" x14ac:dyDescent="0.2">
      <c r="A260" s="132"/>
      <c r="B260" s="132"/>
      <c r="C260" s="132"/>
      <c r="D260" s="132"/>
    </row>
    <row r="261" spans="1:4" x14ac:dyDescent="0.2">
      <c r="A261" s="132"/>
      <c r="B261" s="132"/>
      <c r="C261" s="132"/>
      <c r="D261" s="132"/>
    </row>
    <row r="262" spans="1:4" x14ac:dyDescent="0.2">
      <c r="A262" s="132"/>
      <c r="B262" s="132"/>
      <c r="C262" s="132"/>
      <c r="D262" s="132"/>
    </row>
    <row r="263" spans="1:4" x14ac:dyDescent="0.2">
      <c r="A263" s="132"/>
      <c r="B263" s="132"/>
      <c r="C263" s="132"/>
      <c r="D263" s="132"/>
    </row>
    <row r="264" spans="1:4" x14ac:dyDescent="0.2">
      <c r="A264" s="132"/>
      <c r="B264" s="132"/>
      <c r="C264" s="132"/>
      <c r="D264" s="132"/>
    </row>
    <row r="265" spans="1:4" x14ac:dyDescent="0.2">
      <c r="A265" s="132"/>
      <c r="B265" s="132"/>
      <c r="C265" s="132"/>
      <c r="D265" s="132"/>
    </row>
    <row r="266" spans="1:4" x14ac:dyDescent="0.2">
      <c r="A266" s="132"/>
      <c r="B266" s="132"/>
      <c r="C266" s="132"/>
      <c r="D266" s="132"/>
    </row>
    <row r="267" spans="1:4" x14ac:dyDescent="0.2">
      <c r="A267" s="132"/>
      <c r="B267" s="132"/>
      <c r="C267" s="132"/>
      <c r="D267" s="132"/>
    </row>
    <row r="268" spans="1:4" x14ac:dyDescent="0.2">
      <c r="A268" s="132"/>
      <c r="B268" s="132"/>
      <c r="C268" s="132"/>
      <c r="D268" s="132"/>
    </row>
    <row r="269" spans="1:4" x14ac:dyDescent="0.2">
      <c r="A269" s="132"/>
      <c r="B269" s="132"/>
      <c r="C269" s="132"/>
      <c r="D269" s="132"/>
    </row>
    <row r="270" spans="1:4" x14ac:dyDescent="0.2">
      <c r="A270" s="132"/>
      <c r="B270" s="132"/>
      <c r="C270" s="132"/>
      <c r="D270" s="132"/>
    </row>
    <row r="271" spans="1:4" x14ac:dyDescent="0.2">
      <c r="A271" s="132"/>
      <c r="B271" s="132"/>
      <c r="C271" s="132"/>
      <c r="D271" s="132"/>
    </row>
    <row r="272" spans="1:4" x14ac:dyDescent="0.2">
      <c r="A272" s="132"/>
      <c r="B272" s="132"/>
      <c r="C272" s="132"/>
      <c r="D272" s="132"/>
    </row>
    <row r="273" spans="1:4" x14ac:dyDescent="0.2">
      <c r="A273" s="132"/>
      <c r="B273" s="132"/>
      <c r="C273" s="132"/>
      <c r="D273" s="132"/>
    </row>
    <row r="274" spans="1:4" x14ac:dyDescent="0.2">
      <c r="A274" s="132"/>
      <c r="B274" s="132"/>
      <c r="C274" s="132"/>
      <c r="D274" s="132"/>
    </row>
    <row r="275" spans="1:4" x14ac:dyDescent="0.2">
      <c r="A275" s="132"/>
      <c r="B275" s="132"/>
      <c r="C275" s="132"/>
      <c r="D275" s="132"/>
    </row>
    <row r="276" spans="1:4" x14ac:dyDescent="0.2">
      <c r="A276" s="132"/>
      <c r="B276" s="132"/>
      <c r="C276" s="132"/>
      <c r="D276" s="132"/>
    </row>
    <row r="277" spans="1:4" x14ac:dyDescent="0.2">
      <c r="A277" s="132"/>
      <c r="B277" s="132"/>
      <c r="C277" s="132"/>
      <c r="D277" s="132"/>
    </row>
    <row r="278" spans="1:4" x14ac:dyDescent="0.2">
      <c r="A278" s="132"/>
      <c r="B278" s="132"/>
      <c r="C278" s="132"/>
      <c r="D278" s="132"/>
    </row>
    <row r="279" spans="1:4" x14ac:dyDescent="0.2">
      <c r="A279" s="132"/>
      <c r="B279" s="132"/>
      <c r="C279" s="132"/>
      <c r="D279" s="132"/>
    </row>
    <row r="280" spans="1:4" x14ac:dyDescent="0.2">
      <c r="A280" s="132"/>
      <c r="B280" s="132"/>
      <c r="C280" s="132"/>
      <c r="D280" s="132"/>
    </row>
    <row r="281" spans="1:4" x14ac:dyDescent="0.2">
      <c r="A281" s="132"/>
      <c r="B281" s="132"/>
      <c r="C281" s="132"/>
      <c r="D281" s="132"/>
    </row>
    <row r="282" spans="1:4" x14ac:dyDescent="0.2">
      <c r="A282" s="132"/>
      <c r="B282" s="132"/>
      <c r="C282" s="132"/>
      <c r="D282" s="132"/>
    </row>
    <row r="283" spans="1:4" x14ac:dyDescent="0.2">
      <c r="A283" s="132"/>
      <c r="B283" s="132"/>
      <c r="C283" s="132"/>
      <c r="D283" s="132"/>
    </row>
    <row r="284" spans="1:4" x14ac:dyDescent="0.2">
      <c r="A284" s="132"/>
      <c r="B284" s="132"/>
      <c r="C284" s="132"/>
      <c r="D284" s="132"/>
    </row>
    <row r="285" spans="1:4" x14ac:dyDescent="0.2">
      <c r="A285" s="132"/>
      <c r="B285" s="132"/>
      <c r="C285" s="132"/>
      <c r="D285" s="132"/>
    </row>
    <row r="286" spans="1:4" x14ac:dyDescent="0.2">
      <c r="A286" s="132"/>
      <c r="B286" s="132"/>
      <c r="C286" s="132"/>
      <c r="D286" s="132"/>
    </row>
    <row r="287" spans="1:4" x14ac:dyDescent="0.2">
      <c r="A287" s="132"/>
      <c r="B287" s="132"/>
      <c r="C287" s="132"/>
      <c r="D287" s="132"/>
    </row>
    <row r="288" spans="1:4" x14ac:dyDescent="0.2">
      <c r="A288" s="132"/>
      <c r="B288" s="132"/>
      <c r="C288" s="132"/>
      <c r="D288" s="132"/>
    </row>
    <row r="289" spans="1:4" x14ac:dyDescent="0.2">
      <c r="A289" s="132"/>
      <c r="B289" s="132"/>
      <c r="C289" s="132"/>
      <c r="D289" s="132"/>
    </row>
    <row r="290" spans="1:4" x14ac:dyDescent="0.2">
      <c r="A290" s="132"/>
      <c r="B290" s="132"/>
      <c r="C290" s="132"/>
      <c r="D290" s="132"/>
    </row>
    <row r="291" spans="1:4" x14ac:dyDescent="0.2">
      <c r="A291" s="132"/>
      <c r="B291" s="132"/>
      <c r="C291" s="132"/>
      <c r="D291" s="132"/>
    </row>
    <row r="292" spans="1:4" x14ac:dyDescent="0.2">
      <c r="A292" s="132"/>
      <c r="B292" s="132"/>
      <c r="C292" s="132"/>
      <c r="D292" s="132"/>
    </row>
    <row r="293" spans="1:4" x14ac:dyDescent="0.2">
      <c r="A293" s="132"/>
      <c r="B293" s="132"/>
      <c r="C293" s="132"/>
      <c r="D293" s="132"/>
    </row>
    <row r="294" spans="1:4" x14ac:dyDescent="0.2">
      <c r="A294" s="132"/>
      <c r="B294" s="132"/>
      <c r="C294" s="132"/>
      <c r="D294" s="132"/>
    </row>
    <row r="295" spans="1:4" x14ac:dyDescent="0.2">
      <c r="A295" s="132"/>
      <c r="B295" s="132"/>
      <c r="C295" s="132"/>
      <c r="D295" s="132"/>
    </row>
    <row r="296" spans="1:4" x14ac:dyDescent="0.2">
      <c r="A296" s="132"/>
      <c r="B296" s="132"/>
      <c r="C296" s="132"/>
      <c r="D296" s="132"/>
    </row>
    <row r="297" spans="1:4" x14ac:dyDescent="0.2">
      <c r="A297" s="132"/>
      <c r="B297" s="132"/>
      <c r="C297" s="132"/>
      <c r="D297" s="132"/>
    </row>
    <row r="298" spans="1:4" x14ac:dyDescent="0.2">
      <c r="A298" s="132"/>
      <c r="B298" s="132"/>
      <c r="C298" s="132"/>
      <c r="D298" s="132"/>
    </row>
    <row r="299" spans="1:4" x14ac:dyDescent="0.2">
      <c r="A299" s="132"/>
      <c r="B299" s="132"/>
      <c r="C299" s="132"/>
      <c r="D299" s="132"/>
    </row>
    <row r="300" spans="1:4" x14ac:dyDescent="0.2">
      <c r="A300" s="132"/>
      <c r="B300" s="132"/>
      <c r="C300" s="132"/>
      <c r="D300" s="132"/>
    </row>
    <row r="301" spans="1:4" x14ac:dyDescent="0.2">
      <c r="A301" s="132"/>
      <c r="B301" s="132"/>
      <c r="C301" s="132"/>
      <c r="D301" s="132"/>
    </row>
    <row r="302" spans="1:4" x14ac:dyDescent="0.2">
      <c r="A302" s="132"/>
      <c r="B302" s="132"/>
      <c r="C302" s="132"/>
      <c r="D302" s="132"/>
    </row>
    <row r="303" spans="1:4" x14ac:dyDescent="0.2">
      <c r="A303" s="132"/>
      <c r="B303" s="132"/>
      <c r="C303" s="132"/>
      <c r="D303" s="132"/>
    </row>
    <row r="304" spans="1:4" x14ac:dyDescent="0.2">
      <c r="A304" s="132"/>
      <c r="B304" s="132"/>
      <c r="C304" s="132"/>
      <c r="D304" s="132"/>
    </row>
    <row r="305" spans="1:4" x14ac:dyDescent="0.2">
      <c r="A305" s="132"/>
      <c r="B305" s="132"/>
      <c r="C305" s="132"/>
      <c r="D305" s="132"/>
    </row>
    <row r="306" spans="1:4" x14ac:dyDescent="0.2">
      <c r="A306" s="132"/>
      <c r="B306" s="132"/>
      <c r="C306" s="132"/>
      <c r="D306" s="132"/>
    </row>
    <row r="307" spans="1:4" x14ac:dyDescent="0.2">
      <c r="A307" s="132"/>
      <c r="B307" s="132"/>
      <c r="C307" s="132"/>
      <c r="D307" s="132"/>
    </row>
    <row r="308" spans="1:4" x14ac:dyDescent="0.2">
      <c r="A308" s="132"/>
      <c r="B308" s="132"/>
      <c r="C308" s="132"/>
      <c r="D308" s="132"/>
    </row>
    <row r="309" spans="1:4" x14ac:dyDescent="0.2">
      <c r="A309" s="132"/>
      <c r="B309" s="132"/>
      <c r="C309" s="132"/>
      <c r="D309" s="132"/>
    </row>
    <row r="310" spans="1:4" x14ac:dyDescent="0.2">
      <c r="A310" s="132"/>
      <c r="B310" s="132"/>
      <c r="C310" s="132"/>
      <c r="D310" s="132"/>
    </row>
    <row r="311" spans="1:4" x14ac:dyDescent="0.2">
      <c r="A311" s="132"/>
      <c r="B311" s="132"/>
      <c r="C311" s="132"/>
      <c r="D311" s="132"/>
    </row>
    <row r="312" spans="1:4" x14ac:dyDescent="0.2">
      <c r="A312" s="132"/>
      <c r="B312" s="132"/>
      <c r="C312" s="132"/>
      <c r="D312" s="132"/>
    </row>
    <row r="313" spans="1:4" x14ac:dyDescent="0.2">
      <c r="A313" s="132"/>
      <c r="B313" s="132"/>
      <c r="C313" s="132"/>
      <c r="D313" s="132"/>
    </row>
    <row r="314" spans="1:4" x14ac:dyDescent="0.2">
      <c r="A314" s="132"/>
      <c r="B314" s="132"/>
      <c r="C314" s="132"/>
      <c r="D314" s="132"/>
    </row>
    <row r="315" spans="1:4" x14ac:dyDescent="0.2">
      <c r="A315" s="132"/>
      <c r="B315" s="132"/>
      <c r="C315" s="132"/>
      <c r="D315" s="132"/>
    </row>
    <row r="316" spans="1:4" x14ac:dyDescent="0.2">
      <c r="A316" s="132"/>
      <c r="B316" s="132"/>
      <c r="C316" s="132"/>
      <c r="D316" s="132"/>
    </row>
    <row r="317" spans="1:4" x14ac:dyDescent="0.2">
      <c r="A317" s="132"/>
      <c r="B317" s="132"/>
      <c r="C317" s="132"/>
      <c r="D317" s="132"/>
    </row>
    <row r="318" spans="1:4" x14ac:dyDescent="0.2">
      <c r="A318" s="132"/>
      <c r="B318" s="132"/>
      <c r="C318" s="132"/>
      <c r="D318" s="132"/>
    </row>
    <row r="319" spans="1:4" x14ac:dyDescent="0.2">
      <c r="A319" s="132"/>
      <c r="B319" s="132"/>
      <c r="C319" s="132"/>
      <c r="D319" s="132"/>
    </row>
    <row r="320" spans="1:4" x14ac:dyDescent="0.2">
      <c r="A320" s="132"/>
      <c r="B320" s="132"/>
      <c r="C320" s="132"/>
      <c r="D320" s="132"/>
    </row>
    <row r="321" spans="1:4" x14ac:dyDescent="0.2">
      <c r="A321" s="132"/>
      <c r="B321" s="132"/>
      <c r="C321" s="132"/>
      <c r="D321" s="132"/>
    </row>
    <row r="322" spans="1:4" x14ac:dyDescent="0.2">
      <c r="A322" s="132"/>
      <c r="B322" s="132"/>
      <c r="C322" s="132"/>
      <c r="D322" s="132"/>
    </row>
    <row r="323" spans="1:4" x14ac:dyDescent="0.2">
      <c r="A323" s="132"/>
      <c r="B323" s="132"/>
      <c r="C323" s="132"/>
      <c r="D323" s="132"/>
    </row>
    <row r="324" spans="1:4" x14ac:dyDescent="0.2">
      <c r="A324" s="132"/>
      <c r="B324" s="132"/>
      <c r="C324" s="132"/>
      <c r="D324" s="132"/>
    </row>
    <row r="325" spans="1:4" x14ac:dyDescent="0.2">
      <c r="A325" s="132"/>
      <c r="B325" s="132"/>
      <c r="C325" s="132"/>
      <c r="D325" s="132"/>
    </row>
    <row r="326" spans="1:4" x14ac:dyDescent="0.2">
      <c r="A326" s="132"/>
      <c r="B326" s="132"/>
      <c r="C326" s="132"/>
      <c r="D326" s="132"/>
    </row>
    <row r="327" spans="1:4" x14ac:dyDescent="0.2">
      <c r="A327" s="132"/>
      <c r="B327" s="132"/>
      <c r="C327" s="132"/>
      <c r="D327" s="132"/>
    </row>
    <row r="328" spans="1:4" x14ac:dyDescent="0.2">
      <c r="A328" s="132"/>
      <c r="B328" s="132"/>
      <c r="C328" s="132"/>
      <c r="D328" s="132"/>
    </row>
    <row r="329" spans="1:4" x14ac:dyDescent="0.2">
      <c r="A329" s="132"/>
      <c r="B329" s="132"/>
      <c r="C329" s="132"/>
      <c r="D329" s="132"/>
    </row>
    <row r="330" spans="1:4" x14ac:dyDescent="0.2">
      <c r="A330" s="132"/>
      <c r="B330" s="132"/>
      <c r="C330" s="132"/>
      <c r="D330" s="132"/>
    </row>
    <row r="331" spans="1:4" x14ac:dyDescent="0.2">
      <c r="A331" s="132"/>
      <c r="B331" s="132"/>
      <c r="C331" s="132"/>
      <c r="D331" s="132"/>
    </row>
    <row r="332" spans="1:4" x14ac:dyDescent="0.2">
      <c r="A332" s="132"/>
      <c r="B332" s="132"/>
      <c r="C332" s="132"/>
      <c r="D332" s="132"/>
    </row>
    <row r="333" spans="1:4" x14ac:dyDescent="0.2">
      <c r="A333" s="132"/>
      <c r="B333" s="132"/>
      <c r="C333" s="132"/>
      <c r="D333" s="132"/>
    </row>
    <row r="334" spans="1:4" x14ac:dyDescent="0.2">
      <c r="A334" s="132"/>
      <c r="B334" s="132"/>
      <c r="C334" s="132"/>
      <c r="D334" s="132"/>
    </row>
    <row r="335" spans="1:4" x14ac:dyDescent="0.2">
      <c r="A335" s="132"/>
      <c r="B335" s="132"/>
      <c r="C335" s="132"/>
      <c r="D335" s="132"/>
    </row>
    <row r="336" spans="1:4" x14ac:dyDescent="0.2">
      <c r="A336" s="132"/>
      <c r="B336" s="132"/>
      <c r="C336" s="132"/>
      <c r="D336" s="132"/>
    </row>
    <row r="337" spans="1:4" x14ac:dyDescent="0.2">
      <c r="A337" s="132"/>
      <c r="B337" s="132"/>
      <c r="C337" s="132"/>
      <c r="D337" s="132"/>
    </row>
    <row r="338" spans="1:4" x14ac:dyDescent="0.2">
      <c r="A338" s="132"/>
      <c r="B338" s="132"/>
      <c r="C338" s="132"/>
      <c r="D338" s="132"/>
    </row>
    <row r="339" spans="1:4" x14ac:dyDescent="0.2">
      <c r="A339" s="132"/>
      <c r="B339" s="132"/>
      <c r="C339" s="132"/>
      <c r="D339" s="132"/>
    </row>
    <row r="340" spans="1:4" x14ac:dyDescent="0.2">
      <c r="A340" s="132"/>
      <c r="B340" s="132"/>
      <c r="C340" s="132"/>
      <c r="D340" s="132"/>
    </row>
    <row r="341" spans="1:4" x14ac:dyDescent="0.2">
      <c r="A341" s="132"/>
      <c r="B341" s="132"/>
      <c r="C341" s="132"/>
      <c r="D341" s="132"/>
    </row>
    <row r="342" spans="1:4" x14ac:dyDescent="0.2">
      <c r="A342" s="132"/>
      <c r="B342" s="132"/>
      <c r="C342" s="132"/>
      <c r="D342" s="132"/>
    </row>
    <row r="343" spans="1:4" x14ac:dyDescent="0.2">
      <c r="A343" s="132"/>
      <c r="B343" s="132"/>
      <c r="C343" s="132"/>
      <c r="D343" s="132"/>
    </row>
    <row r="344" spans="1:4" x14ac:dyDescent="0.2">
      <c r="A344" s="132"/>
      <c r="B344" s="132"/>
      <c r="C344" s="132"/>
      <c r="D344" s="132"/>
    </row>
    <row r="345" spans="1:4" x14ac:dyDescent="0.2">
      <c r="A345" s="132"/>
      <c r="B345" s="132"/>
      <c r="C345" s="132"/>
      <c r="D345" s="132"/>
    </row>
    <row r="346" spans="1:4" x14ac:dyDescent="0.2">
      <c r="A346" s="132"/>
      <c r="B346" s="132"/>
      <c r="C346" s="132"/>
      <c r="D346" s="132"/>
    </row>
    <row r="347" spans="1:4" x14ac:dyDescent="0.2">
      <c r="A347" s="132"/>
      <c r="B347" s="132"/>
      <c r="C347" s="132"/>
      <c r="D347" s="132"/>
    </row>
    <row r="348" spans="1:4" x14ac:dyDescent="0.2">
      <c r="A348" s="132"/>
      <c r="B348" s="132"/>
      <c r="C348" s="132"/>
      <c r="D348" s="132"/>
    </row>
    <row r="349" spans="1:4" x14ac:dyDescent="0.2">
      <c r="A349" s="132"/>
      <c r="B349" s="132"/>
      <c r="C349" s="132"/>
      <c r="D349" s="132"/>
    </row>
    <row r="350" spans="1:4" x14ac:dyDescent="0.2">
      <c r="A350" s="132"/>
      <c r="B350" s="132"/>
      <c r="C350" s="132"/>
      <c r="D350" s="132"/>
    </row>
    <row r="351" spans="1:4" x14ac:dyDescent="0.2">
      <c r="A351" s="132"/>
      <c r="B351" s="132"/>
      <c r="C351" s="132"/>
      <c r="D351" s="132"/>
    </row>
    <row r="352" spans="1:4" x14ac:dyDescent="0.2">
      <c r="A352" s="132"/>
      <c r="B352" s="132"/>
      <c r="C352" s="132"/>
      <c r="D352" s="132"/>
    </row>
    <row r="353" spans="1:4" x14ac:dyDescent="0.2">
      <c r="A353" s="132"/>
      <c r="B353" s="132"/>
      <c r="C353" s="132"/>
      <c r="D353" s="132"/>
    </row>
    <row r="354" spans="1:4" x14ac:dyDescent="0.2">
      <c r="A354" s="132"/>
      <c r="B354" s="132"/>
      <c r="C354" s="132"/>
      <c r="D354" s="132"/>
    </row>
    <row r="355" spans="1:4" x14ac:dyDescent="0.2">
      <c r="A355" s="132"/>
      <c r="B355" s="132"/>
      <c r="C355" s="132"/>
      <c r="D355" s="132"/>
    </row>
    <row r="356" spans="1:4" x14ac:dyDescent="0.2">
      <c r="A356" s="132"/>
      <c r="B356" s="132"/>
      <c r="C356" s="132"/>
      <c r="D356" s="132"/>
    </row>
    <row r="357" spans="1:4" x14ac:dyDescent="0.2">
      <c r="A357" s="132"/>
      <c r="B357" s="132"/>
      <c r="C357" s="132"/>
      <c r="D357" s="132"/>
    </row>
    <row r="358" spans="1:4" x14ac:dyDescent="0.2">
      <c r="A358" s="132"/>
      <c r="B358" s="132"/>
      <c r="C358" s="132"/>
      <c r="D358" s="132"/>
    </row>
    <row r="359" spans="1:4" x14ac:dyDescent="0.2">
      <c r="A359" s="132"/>
      <c r="B359" s="132"/>
      <c r="C359" s="132"/>
      <c r="D359" s="132"/>
    </row>
    <row r="360" spans="1:4" x14ac:dyDescent="0.2">
      <c r="A360" s="132"/>
      <c r="B360" s="132"/>
      <c r="C360" s="132"/>
      <c r="D360" s="132"/>
    </row>
    <row r="361" spans="1:4" x14ac:dyDescent="0.2">
      <c r="A361" s="132"/>
      <c r="B361" s="132"/>
      <c r="C361" s="132"/>
      <c r="D361" s="132"/>
    </row>
    <row r="362" spans="1:4" x14ac:dyDescent="0.2">
      <c r="A362" s="132"/>
      <c r="B362" s="132"/>
      <c r="C362" s="132"/>
      <c r="D362" s="132"/>
    </row>
    <row r="363" spans="1:4" x14ac:dyDescent="0.2">
      <c r="A363" s="132"/>
      <c r="B363" s="132"/>
      <c r="C363" s="132"/>
      <c r="D363" s="132"/>
    </row>
    <row r="364" spans="1:4" x14ac:dyDescent="0.2">
      <c r="A364" s="132"/>
      <c r="B364" s="132"/>
      <c r="C364" s="132"/>
      <c r="D364" s="132"/>
    </row>
    <row r="365" spans="1:4" x14ac:dyDescent="0.2">
      <c r="A365" s="132"/>
      <c r="B365" s="132"/>
      <c r="C365" s="132"/>
      <c r="D365" s="132"/>
    </row>
    <row r="366" spans="1:4" x14ac:dyDescent="0.2">
      <c r="A366" s="132"/>
      <c r="B366" s="132"/>
      <c r="C366" s="132"/>
      <c r="D366" s="132"/>
    </row>
    <row r="367" spans="1:4" x14ac:dyDescent="0.2">
      <c r="A367" s="132"/>
      <c r="B367" s="132"/>
      <c r="C367" s="132"/>
      <c r="D367" s="132"/>
    </row>
    <row r="368" spans="1:4" x14ac:dyDescent="0.2">
      <c r="A368" s="132"/>
      <c r="B368" s="132"/>
      <c r="C368" s="132"/>
      <c r="D368" s="132"/>
    </row>
    <row r="369" spans="1:4" x14ac:dyDescent="0.2">
      <c r="A369" s="132"/>
      <c r="B369" s="132"/>
      <c r="C369" s="132"/>
      <c r="D369" s="132"/>
    </row>
    <row r="370" spans="1:4" x14ac:dyDescent="0.2">
      <c r="A370" s="132"/>
      <c r="B370" s="132"/>
      <c r="C370" s="132"/>
      <c r="D370" s="132"/>
    </row>
    <row r="371" spans="1:4" x14ac:dyDescent="0.2">
      <c r="A371" s="132"/>
      <c r="B371" s="132"/>
      <c r="C371" s="132"/>
      <c r="D371" s="132"/>
    </row>
    <row r="372" spans="1:4" x14ac:dyDescent="0.2">
      <c r="A372" s="132"/>
      <c r="B372" s="132"/>
      <c r="C372" s="132"/>
      <c r="D372" s="132"/>
    </row>
    <row r="373" spans="1:4" x14ac:dyDescent="0.2">
      <c r="A373" s="132"/>
      <c r="B373" s="132"/>
      <c r="C373" s="132"/>
      <c r="D373" s="132"/>
    </row>
    <row r="374" spans="1:4" x14ac:dyDescent="0.2">
      <c r="A374" s="132"/>
      <c r="B374" s="132"/>
      <c r="C374" s="132"/>
      <c r="D374" s="132"/>
    </row>
    <row r="375" spans="1:4" x14ac:dyDescent="0.2">
      <c r="A375" s="132"/>
      <c r="B375" s="132"/>
      <c r="C375" s="132"/>
      <c r="D375" s="132"/>
    </row>
    <row r="376" spans="1:4" x14ac:dyDescent="0.2">
      <c r="A376" s="132"/>
      <c r="B376" s="132"/>
      <c r="C376" s="132"/>
      <c r="D376" s="132"/>
    </row>
    <row r="377" spans="1:4" x14ac:dyDescent="0.2">
      <c r="A377" s="132"/>
      <c r="B377" s="132"/>
      <c r="C377" s="132"/>
      <c r="D377" s="132"/>
    </row>
    <row r="378" spans="1:4" x14ac:dyDescent="0.2">
      <c r="A378" s="132"/>
      <c r="B378" s="132"/>
      <c r="C378" s="132"/>
      <c r="D378" s="132"/>
    </row>
    <row r="379" spans="1:4" x14ac:dyDescent="0.2">
      <c r="A379" s="132"/>
      <c r="B379" s="132"/>
      <c r="C379" s="132"/>
      <c r="D379" s="132"/>
    </row>
    <row r="380" spans="1:4" x14ac:dyDescent="0.2">
      <c r="A380" s="132"/>
      <c r="B380" s="132"/>
      <c r="C380" s="132"/>
      <c r="D380" s="132"/>
    </row>
    <row r="381" spans="1:4" x14ac:dyDescent="0.2">
      <c r="A381" s="132"/>
      <c r="B381" s="132"/>
      <c r="C381" s="132"/>
      <c r="D381" s="132"/>
    </row>
    <row r="382" spans="1:4" x14ac:dyDescent="0.2">
      <c r="A382" s="132"/>
      <c r="B382" s="132"/>
      <c r="C382" s="132"/>
      <c r="D382" s="132"/>
    </row>
    <row r="383" spans="1:4" x14ac:dyDescent="0.2">
      <c r="A383" s="132"/>
      <c r="B383" s="132"/>
      <c r="C383" s="132"/>
      <c r="D383" s="132"/>
    </row>
    <row r="384" spans="1:4" x14ac:dyDescent="0.2">
      <c r="A384" s="132"/>
      <c r="B384" s="132"/>
      <c r="C384" s="132"/>
      <c r="D384" s="132"/>
    </row>
    <row r="385" spans="1:4" x14ac:dyDescent="0.2">
      <c r="A385" s="132"/>
      <c r="B385" s="132"/>
      <c r="C385" s="132"/>
      <c r="D385" s="132"/>
    </row>
    <row r="386" spans="1:4" x14ac:dyDescent="0.2">
      <c r="A386" s="132"/>
      <c r="B386" s="132"/>
      <c r="C386" s="132"/>
      <c r="D386" s="132"/>
    </row>
    <row r="387" spans="1:4" x14ac:dyDescent="0.2">
      <c r="A387" s="132"/>
      <c r="B387" s="132"/>
      <c r="C387" s="132"/>
      <c r="D387" s="132"/>
    </row>
    <row r="388" spans="1:4" x14ac:dyDescent="0.2">
      <c r="A388" s="132"/>
      <c r="B388" s="132"/>
      <c r="C388" s="132"/>
      <c r="D388" s="132"/>
    </row>
    <row r="389" spans="1:4" x14ac:dyDescent="0.2">
      <c r="A389" s="132"/>
      <c r="B389" s="132"/>
      <c r="C389" s="132"/>
      <c r="D389" s="132"/>
    </row>
    <row r="390" spans="1:4" x14ac:dyDescent="0.2">
      <c r="A390" s="132"/>
      <c r="B390" s="132"/>
      <c r="C390" s="132"/>
      <c r="D390" s="132"/>
    </row>
    <row r="391" spans="1:4" x14ac:dyDescent="0.2">
      <c r="A391" s="132"/>
      <c r="B391" s="132"/>
      <c r="C391" s="132"/>
      <c r="D391" s="132"/>
    </row>
    <row r="392" spans="1:4" x14ac:dyDescent="0.2">
      <c r="A392" s="132"/>
      <c r="B392" s="132"/>
      <c r="C392" s="132"/>
      <c r="D392" s="132"/>
    </row>
    <row r="393" spans="1:4" x14ac:dyDescent="0.2">
      <c r="A393" s="132"/>
      <c r="B393" s="132"/>
      <c r="C393" s="132"/>
      <c r="D393" s="132"/>
    </row>
    <row r="394" spans="1:4" x14ac:dyDescent="0.2">
      <c r="A394" s="132"/>
      <c r="B394" s="132"/>
      <c r="C394" s="132"/>
      <c r="D394" s="132"/>
    </row>
    <row r="395" spans="1:4" x14ac:dyDescent="0.2">
      <c r="A395" s="132"/>
      <c r="B395" s="132"/>
      <c r="C395" s="132"/>
      <c r="D395" s="132"/>
    </row>
    <row r="396" spans="1:4" x14ac:dyDescent="0.2">
      <c r="A396" s="132"/>
      <c r="B396" s="132"/>
      <c r="C396" s="132"/>
      <c r="D396" s="132"/>
    </row>
    <row r="397" spans="1:4" x14ac:dyDescent="0.2">
      <c r="A397" s="132"/>
      <c r="B397" s="132"/>
      <c r="C397" s="132"/>
      <c r="D397" s="132"/>
    </row>
    <row r="398" spans="1:4" x14ac:dyDescent="0.2">
      <c r="A398" s="132"/>
      <c r="B398" s="132"/>
      <c r="C398" s="132"/>
      <c r="D398" s="132"/>
    </row>
    <row r="399" spans="1:4" x14ac:dyDescent="0.2">
      <c r="A399" s="132"/>
      <c r="B399" s="132"/>
      <c r="C399" s="132"/>
      <c r="D399" s="132"/>
    </row>
    <row r="400" spans="1:4" x14ac:dyDescent="0.2">
      <c r="A400" s="132"/>
      <c r="B400" s="132"/>
      <c r="C400" s="132"/>
      <c r="D400" s="132"/>
    </row>
    <row r="401" spans="1:4" x14ac:dyDescent="0.2">
      <c r="A401" s="132"/>
      <c r="B401" s="132"/>
      <c r="C401" s="132"/>
      <c r="D401" s="132"/>
    </row>
    <row r="402" spans="1:4" x14ac:dyDescent="0.2">
      <c r="A402" s="132"/>
      <c r="B402" s="132"/>
      <c r="C402" s="132"/>
      <c r="D402" s="132"/>
    </row>
    <row r="403" spans="1:4" x14ac:dyDescent="0.2">
      <c r="A403" s="132"/>
      <c r="B403" s="132"/>
      <c r="C403" s="132"/>
      <c r="D403" s="132"/>
    </row>
    <row r="404" spans="1:4" x14ac:dyDescent="0.2">
      <c r="A404" s="132"/>
      <c r="B404" s="132"/>
      <c r="C404" s="132"/>
      <c r="D404" s="132"/>
    </row>
    <row r="405" spans="1:4" x14ac:dyDescent="0.2">
      <c r="A405" s="132"/>
      <c r="B405" s="132"/>
      <c r="C405" s="132"/>
      <c r="D405" s="132"/>
    </row>
    <row r="406" spans="1:4" x14ac:dyDescent="0.2">
      <c r="A406" s="132"/>
      <c r="B406" s="132"/>
      <c r="C406" s="132"/>
      <c r="D406" s="132"/>
    </row>
    <row r="407" spans="1:4" x14ac:dyDescent="0.2">
      <c r="A407" s="132"/>
      <c r="B407" s="132"/>
      <c r="C407" s="132"/>
      <c r="D407" s="132"/>
    </row>
    <row r="408" spans="1:4" x14ac:dyDescent="0.2">
      <c r="A408" s="132"/>
      <c r="B408" s="132"/>
      <c r="C408" s="132"/>
      <c r="D408" s="132"/>
    </row>
    <row r="409" spans="1:4" x14ac:dyDescent="0.2">
      <c r="A409" s="132"/>
      <c r="B409" s="132"/>
      <c r="C409" s="132"/>
      <c r="D409" s="132"/>
    </row>
    <row r="410" spans="1:4" x14ac:dyDescent="0.2">
      <c r="A410" s="132"/>
      <c r="B410" s="132"/>
      <c r="C410" s="132"/>
      <c r="D410" s="132"/>
    </row>
    <row r="411" spans="1:4" x14ac:dyDescent="0.2">
      <c r="A411" s="132"/>
      <c r="B411" s="132"/>
      <c r="C411" s="132"/>
      <c r="D411" s="132"/>
    </row>
    <row r="412" spans="1:4" x14ac:dyDescent="0.2">
      <c r="A412" s="132"/>
      <c r="B412" s="132"/>
      <c r="C412" s="132"/>
      <c r="D412" s="132"/>
    </row>
    <row r="413" spans="1:4" x14ac:dyDescent="0.2">
      <c r="A413" s="132"/>
      <c r="B413" s="132"/>
      <c r="C413" s="132"/>
      <c r="D413" s="132"/>
    </row>
    <row r="414" spans="1:4" x14ac:dyDescent="0.2">
      <c r="A414" s="132"/>
      <c r="B414" s="132"/>
      <c r="C414" s="132"/>
      <c r="D414" s="132"/>
    </row>
    <row r="415" spans="1:4" x14ac:dyDescent="0.2">
      <c r="A415" s="132"/>
      <c r="B415" s="132"/>
      <c r="C415" s="132"/>
      <c r="D415" s="132"/>
    </row>
    <row r="416" spans="1:4" x14ac:dyDescent="0.2">
      <c r="A416" s="132"/>
      <c r="B416" s="132"/>
      <c r="C416" s="132"/>
      <c r="D416" s="132"/>
    </row>
    <row r="417" spans="1:4" x14ac:dyDescent="0.2">
      <c r="A417" s="132"/>
      <c r="B417" s="132"/>
      <c r="C417" s="132"/>
      <c r="D417" s="132"/>
    </row>
    <row r="418" spans="1:4" x14ac:dyDescent="0.2">
      <c r="A418" s="132"/>
      <c r="B418" s="132"/>
      <c r="C418" s="132"/>
      <c r="D418" s="132"/>
    </row>
    <row r="419" spans="1:4" x14ac:dyDescent="0.2">
      <c r="A419" s="132"/>
      <c r="B419" s="132"/>
      <c r="C419" s="132"/>
      <c r="D419" s="132"/>
    </row>
    <row r="420" spans="1:4" x14ac:dyDescent="0.2">
      <c r="A420" s="132"/>
      <c r="B420" s="132"/>
      <c r="C420" s="132"/>
      <c r="D420" s="132"/>
    </row>
    <row r="421" spans="1:4" x14ac:dyDescent="0.2">
      <c r="A421" s="132"/>
      <c r="B421" s="132"/>
      <c r="C421" s="132"/>
      <c r="D421" s="132"/>
    </row>
    <row r="422" spans="1:4" x14ac:dyDescent="0.2">
      <c r="A422" s="132"/>
      <c r="B422" s="132"/>
      <c r="C422" s="132"/>
      <c r="D422" s="132"/>
    </row>
    <row r="423" spans="1:4" x14ac:dyDescent="0.2">
      <c r="A423" s="132"/>
      <c r="B423" s="132"/>
      <c r="C423" s="132"/>
      <c r="D423" s="132"/>
    </row>
    <row r="424" spans="1:4" x14ac:dyDescent="0.2">
      <c r="A424" s="132"/>
      <c r="B424" s="132"/>
      <c r="C424" s="132"/>
      <c r="D424" s="132"/>
    </row>
    <row r="425" spans="1:4" x14ac:dyDescent="0.2">
      <c r="A425" s="132"/>
      <c r="B425" s="132"/>
      <c r="C425" s="132"/>
      <c r="D425" s="132"/>
    </row>
    <row r="426" spans="1:4" x14ac:dyDescent="0.2">
      <c r="A426" s="132"/>
      <c r="B426" s="132"/>
      <c r="C426" s="132"/>
      <c r="D426" s="132"/>
    </row>
    <row r="427" spans="1:4" x14ac:dyDescent="0.2">
      <c r="A427" s="132"/>
      <c r="B427" s="132"/>
      <c r="C427" s="132"/>
      <c r="D427" s="132"/>
    </row>
    <row r="428" spans="1:4" x14ac:dyDescent="0.2">
      <c r="A428" s="132"/>
      <c r="B428" s="132"/>
      <c r="C428" s="132"/>
      <c r="D428" s="132"/>
    </row>
    <row r="429" spans="1:4" x14ac:dyDescent="0.2">
      <c r="A429" s="132"/>
      <c r="B429" s="132"/>
      <c r="C429" s="132"/>
      <c r="D429" s="132"/>
    </row>
    <row r="430" spans="1:4" x14ac:dyDescent="0.2">
      <c r="A430" s="132"/>
      <c r="B430" s="132"/>
      <c r="C430" s="132"/>
      <c r="D430" s="132"/>
    </row>
    <row r="431" spans="1:4" x14ac:dyDescent="0.2">
      <c r="A431" s="132"/>
      <c r="B431" s="132"/>
      <c r="C431" s="132"/>
      <c r="D431" s="132"/>
    </row>
    <row r="432" spans="1:4" x14ac:dyDescent="0.2">
      <c r="A432" s="132"/>
      <c r="B432" s="132"/>
      <c r="C432" s="132"/>
      <c r="D432" s="132"/>
    </row>
    <row r="433" spans="1:4" x14ac:dyDescent="0.2">
      <c r="A433" s="132"/>
      <c r="B433" s="132"/>
      <c r="C433" s="132"/>
      <c r="D433" s="132"/>
    </row>
    <row r="434" spans="1:4" x14ac:dyDescent="0.2">
      <c r="A434" s="132"/>
      <c r="B434" s="132"/>
      <c r="C434" s="132"/>
      <c r="D434" s="132"/>
    </row>
    <row r="435" spans="1:4" x14ac:dyDescent="0.2">
      <c r="A435" s="132"/>
      <c r="B435" s="132"/>
      <c r="C435" s="132"/>
      <c r="D435" s="132"/>
    </row>
    <row r="436" spans="1:4" x14ac:dyDescent="0.2">
      <c r="A436" s="132"/>
      <c r="B436" s="132"/>
      <c r="C436" s="132"/>
      <c r="D436" s="132"/>
    </row>
    <row r="437" spans="1:4" x14ac:dyDescent="0.2">
      <c r="A437" s="132"/>
      <c r="B437" s="132"/>
      <c r="C437" s="132"/>
      <c r="D437" s="132"/>
    </row>
    <row r="438" spans="1:4" x14ac:dyDescent="0.2">
      <c r="A438" s="132"/>
      <c r="B438" s="132"/>
      <c r="C438" s="132"/>
      <c r="D438" s="132"/>
    </row>
    <row r="439" spans="1:4" x14ac:dyDescent="0.2">
      <c r="A439" s="132"/>
      <c r="B439" s="132"/>
      <c r="C439" s="132"/>
      <c r="D439" s="132"/>
    </row>
    <row r="440" spans="1:4" x14ac:dyDescent="0.2">
      <c r="A440" s="132"/>
      <c r="B440" s="132"/>
      <c r="C440" s="132"/>
      <c r="D440" s="132"/>
    </row>
    <row r="441" spans="1:4" x14ac:dyDescent="0.2">
      <c r="A441" s="132"/>
      <c r="B441" s="132"/>
      <c r="C441" s="132"/>
      <c r="D441" s="132"/>
    </row>
    <row r="442" spans="1:4" x14ac:dyDescent="0.2">
      <c r="A442" s="132"/>
      <c r="B442" s="132"/>
      <c r="C442" s="132"/>
      <c r="D442" s="132"/>
    </row>
    <row r="443" spans="1:4" x14ac:dyDescent="0.2">
      <c r="A443" s="132"/>
      <c r="B443" s="132"/>
      <c r="C443" s="132"/>
      <c r="D443" s="132"/>
    </row>
    <row r="444" spans="1:4" x14ac:dyDescent="0.2">
      <c r="A444" s="132"/>
      <c r="B444" s="132"/>
      <c r="C444" s="132"/>
      <c r="D444" s="132"/>
    </row>
    <row r="445" spans="1:4" x14ac:dyDescent="0.2">
      <c r="A445" s="132"/>
      <c r="B445" s="132"/>
      <c r="C445" s="132"/>
      <c r="D445" s="132"/>
    </row>
    <row r="446" spans="1:4" x14ac:dyDescent="0.2">
      <c r="A446" s="132"/>
      <c r="B446" s="132"/>
      <c r="C446" s="132"/>
      <c r="D446" s="132"/>
    </row>
    <row r="447" spans="1:4" x14ac:dyDescent="0.2">
      <c r="A447" s="132"/>
      <c r="B447" s="132"/>
      <c r="C447" s="132"/>
      <c r="D447" s="132"/>
    </row>
    <row r="448" spans="1:4" x14ac:dyDescent="0.2">
      <c r="A448" s="132"/>
      <c r="B448" s="132"/>
      <c r="C448" s="132"/>
      <c r="D448" s="132"/>
    </row>
    <row r="449" spans="1:4" x14ac:dyDescent="0.2">
      <c r="A449" s="132"/>
      <c r="B449" s="132"/>
      <c r="C449" s="132"/>
      <c r="D449" s="132"/>
    </row>
    <row r="450" spans="1:4" x14ac:dyDescent="0.2">
      <c r="A450" s="132"/>
      <c r="B450" s="132"/>
      <c r="C450" s="132"/>
      <c r="D450" s="132"/>
    </row>
    <row r="451" spans="1:4" x14ac:dyDescent="0.2">
      <c r="A451" s="132"/>
      <c r="B451" s="132"/>
      <c r="C451" s="132"/>
      <c r="D451" s="132"/>
    </row>
    <row r="452" spans="1:4" x14ac:dyDescent="0.2">
      <c r="A452" s="132"/>
      <c r="B452" s="132"/>
      <c r="C452" s="132"/>
      <c r="D452" s="132"/>
    </row>
    <row r="453" spans="1:4" x14ac:dyDescent="0.2">
      <c r="A453" s="132"/>
      <c r="B453" s="132"/>
      <c r="C453" s="132"/>
      <c r="D453" s="132"/>
    </row>
    <row r="454" spans="1:4" x14ac:dyDescent="0.2">
      <c r="A454" s="132"/>
      <c r="B454" s="132"/>
      <c r="C454" s="132"/>
      <c r="D454" s="132"/>
    </row>
    <row r="455" spans="1:4" x14ac:dyDescent="0.2">
      <c r="A455" s="132"/>
      <c r="B455" s="132"/>
      <c r="C455" s="132"/>
      <c r="D455" s="132"/>
    </row>
    <row r="456" spans="1:4" x14ac:dyDescent="0.2">
      <c r="A456" s="132"/>
      <c r="B456" s="132"/>
      <c r="C456" s="132"/>
      <c r="D456" s="132"/>
    </row>
    <row r="457" spans="1:4" x14ac:dyDescent="0.2">
      <c r="A457" s="132"/>
      <c r="B457" s="132"/>
      <c r="C457" s="132"/>
      <c r="D457" s="132"/>
    </row>
    <row r="458" spans="1:4" x14ac:dyDescent="0.2">
      <c r="A458" s="132"/>
      <c r="B458" s="132"/>
      <c r="C458" s="132"/>
      <c r="D458" s="132"/>
    </row>
    <row r="459" spans="1:4" x14ac:dyDescent="0.2">
      <c r="A459" s="132"/>
      <c r="B459" s="132"/>
      <c r="C459" s="132"/>
      <c r="D459" s="132"/>
    </row>
    <row r="460" spans="1:4" x14ac:dyDescent="0.2">
      <c r="A460" s="132"/>
      <c r="B460" s="132"/>
      <c r="C460" s="132"/>
      <c r="D460" s="132"/>
    </row>
    <row r="461" spans="1:4" x14ac:dyDescent="0.2">
      <c r="A461" s="132"/>
      <c r="B461" s="132"/>
      <c r="C461" s="132"/>
      <c r="D461" s="132"/>
    </row>
    <row r="462" spans="1:4" x14ac:dyDescent="0.2">
      <c r="A462" s="132"/>
      <c r="B462" s="132"/>
      <c r="C462" s="132"/>
      <c r="D462" s="132"/>
    </row>
    <row r="463" spans="1:4" x14ac:dyDescent="0.2">
      <c r="A463" s="132"/>
      <c r="B463" s="132"/>
      <c r="C463" s="132"/>
      <c r="D463" s="132"/>
    </row>
    <row r="464" spans="1:4" x14ac:dyDescent="0.2">
      <c r="A464" s="132"/>
      <c r="B464" s="132"/>
      <c r="C464" s="132"/>
      <c r="D464" s="132"/>
    </row>
    <row r="465" spans="1:4" x14ac:dyDescent="0.2">
      <c r="A465" s="132"/>
      <c r="B465" s="132"/>
      <c r="C465" s="132"/>
      <c r="D465" s="132"/>
    </row>
    <row r="466" spans="1:4" x14ac:dyDescent="0.2">
      <c r="A466" s="132"/>
      <c r="B466" s="132"/>
      <c r="C466" s="132"/>
      <c r="D466" s="132"/>
    </row>
    <row r="467" spans="1:4" x14ac:dyDescent="0.2">
      <c r="A467" s="132"/>
      <c r="B467" s="132"/>
      <c r="C467" s="132"/>
      <c r="D467" s="132"/>
    </row>
    <row r="468" spans="1:4" x14ac:dyDescent="0.2">
      <c r="A468" s="132"/>
      <c r="B468" s="132"/>
      <c r="C468" s="132"/>
      <c r="D468" s="132"/>
    </row>
    <row r="469" spans="1:4" x14ac:dyDescent="0.2">
      <c r="A469" s="132"/>
      <c r="B469" s="132"/>
      <c r="C469" s="132"/>
      <c r="D469" s="132"/>
    </row>
    <row r="470" spans="1:4" x14ac:dyDescent="0.2">
      <c r="A470" s="132"/>
      <c r="B470" s="132"/>
      <c r="C470" s="132"/>
      <c r="D470" s="132"/>
    </row>
    <row r="471" spans="1:4" x14ac:dyDescent="0.2">
      <c r="A471" s="132"/>
      <c r="B471" s="132"/>
      <c r="C471" s="132"/>
      <c r="D471" s="132"/>
    </row>
    <row r="472" spans="1:4" x14ac:dyDescent="0.2">
      <c r="A472" s="132"/>
      <c r="B472" s="132"/>
      <c r="C472" s="132"/>
      <c r="D472" s="132"/>
    </row>
    <row r="473" spans="1:4" x14ac:dyDescent="0.2">
      <c r="A473" s="132"/>
      <c r="B473" s="132"/>
      <c r="C473" s="132"/>
      <c r="D473" s="132"/>
    </row>
    <row r="474" spans="1:4" x14ac:dyDescent="0.2">
      <c r="A474" s="132"/>
      <c r="B474" s="132"/>
      <c r="C474" s="132"/>
      <c r="D474" s="132"/>
    </row>
    <row r="475" spans="1:4" x14ac:dyDescent="0.2">
      <c r="A475" s="132"/>
      <c r="B475" s="132"/>
      <c r="C475" s="132"/>
      <c r="D475" s="132"/>
    </row>
    <row r="476" spans="1:4" x14ac:dyDescent="0.2">
      <c r="A476" s="132"/>
      <c r="B476" s="132"/>
      <c r="C476" s="132"/>
      <c r="D476" s="132"/>
    </row>
    <row r="477" spans="1:4" x14ac:dyDescent="0.2">
      <c r="A477" s="132"/>
      <c r="B477" s="132"/>
      <c r="C477" s="132"/>
      <c r="D477" s="132"/>
    </row>
    <row r="478" spans="1:4" x14ac:dyDescent="0.2">
      <c r="A478" s="132"/>
      <c r="B478" s="132"/>
      <c r="C478" s="132"/>
      <c r="D478" s="132"/>
    </row>
    <row r="479" spans="1:4" x14ac:dyDescent="0.2">
      <c r="A479" s="132"/>
      <c r="B479" s="132"/>
      <c r="C479" s="132"/>
      <c r="D479" s="132"/>
    </row>
    <row r="480" spans="1:4" x14ac:dyDescent="0.2">
      <c r="A480" s="132"/>
      <c r="B480" s="132"/>
      <c r="C480" s="132"/>
      <c r="D480" s="132"/>
    </row>
    <row r="481" spans="1:4" x14ac:dyDescent="0.2">
      <c r="A481" s="132"/>
      <c r="B481" s="132"/>
      <c r="C481" s="132"/>
      <c r="D481" s="132"/>
    </row>
    <row r="482" spans="1:4" x14ac:dyDescent="0.2">
      <c r="A482" s="132"/>
      <c r="B482" s="132"/>
      <c r="C482" s="132"/>
      <c r="D482" s="132"/>
    </row>
    <row r="483" spans="1:4" x14ac:dyDescent="0.2">
      <c r="A483" s="132"/>
      <c r="B483" s="132"/>
      <c r="C483" s="132"/>
      <c r="D483" s="132"/>
    </row>
    <row r="484" spans="1:4" x14ac:dyDescent="0.2">
      <c r="A484" s="132"/>
      <c r="B484" s="132"/>
      <c r="C484" s="132"/>
      <c r="D484" s="132"/>
    </row>
    <row r="485" spans="1:4" x14ac:dyDescent="0.2">
      <c r="A485" s="132"/>
      <c r="B485" s="132"/>
      <c r="C485" s="132"/>
      <c r="D485" s="132"/>
    </row>
    <row r="486" spans="1:4" x14ac:dyDescent="0.2">
      <c r="A486" s="132"/>
      <c r="B486" s="132"/>
      <c r="C486" s="132"/>
      <c r="D486" s="132"/>
    </row>
    <row r="487" spans="1:4" x14ac:dyDescent="0.2">
      <c r="A487" s="132"/>
      <c r="B487" s="132"/>
      <c r="C487" s="132"/>
      <c r="D487" s="132"/>
    </row>
    <row r="488" spans="1:4" x14ac:dyDescent="0.2">
      <c r="A488" s="132"/>
      <c r="B488" s="132"/>
      <c r="C488" s="132"/>
      <c r="D488" s="132"/>
    </row>
    <row r="489" spans="1:4" x14ac:dyDescent="0.2">
      <c r="A489" s="132"/>
      <c r="B489" s="132"/>
      <c r="C489" s="132"/>
      <c r="D489" s="132"/>
    </row>
    <row r="490" spans="1:4" x14ac:dyDescent="0.2">
      <c r="A490" s="132"/>
      <c r="B490" s="132"/>
      <c r="C490" s="132"/>
      <c r="D490" s="132"/>
    </row>
    <row r="491" spans="1:4" x14ac:dyDescent="0.2">
      <c r="A491" s="132"/>
      <c r="B491" s="132"/>
      <c r="C491" s="132"/>
      <c r="D491" s="132"/>
    </row>
    <row r="492" spans="1:4" x14ac:dyDescent="0.2">
      <c r="A492" s="132"/>
      <c r="B492" s="132"/>
      <c r="C492" s="132"/>
      <c r="D492" s="132"/>
    </row>
    <row r="493" spans="1:4" x14ac:dyDescent="0.2">
      <c r="A493" s="132"/>
      <c r="B493" s="132"/>
      <c r="C493" s="132"/>
      <c r="D493" s="132"/>
    </row>
    <row r="494" spans="1:4" x14ac:dyDescent="0.2">
      <c r="A494" s="132"/>
      <c r="B494" s="132"/>
      <c r="C494" s="132"/>
      <c r="D494" s="132"/>
    </row>
    <row r="495" spans="1:4" x14ac:dyDescent="0.2">
      <c r="A495" s="132"/>
      <c r="B495" s="132"/>
      <c r="C495" s="132"/>
      <c r="D495" s="132"/>
    </row>
    <row r="496" spans="1:4" x14ac:dyDescent="0.2">
      <c r="A496" s="132"/>
      <c r="B496" s="132"/>
      <c r="C496" s="132"/>
      <c r="D496" s="132"/>
    </row>
    <row r="497" spans="1:4" x14ac:dyDescent="0.2">
      <c r="A497" s="132"/>
      <c r="B497" s="132"/>
      <c r="C497" s="132"/>
      <c r="D497" s="132"/>
    </row>
    <row r="498" spans="1:4" x14ac:dyDescent="0.2">
      <c r="A498" s="132"/>
      <c r="B498" s="132"/>
      <c r="C498" s="132"/>
      <c r="D498" s="132"/>
    </row>
    <row r="499" spans="1:4" x14ac:dyDescent="0.2">
      <c r="A499" s="132"/>
      <c r="B499" s="132"/>
      <c r="C499" s="132"/>
      <c r="D499" s="132"/>
    </row>
    <row r="500" spans="1:4" x14ac:dyDescent="0.2">
      <c r="A500" s="132"/>
      <c r="B500" s="132"/>
      <c r="C500" s="132"/>
      <c r="D500" s="132"/>
    </row>
    <row r="501" spans="1:4" x14ac:dyDescent="0.2">
      <c r="A501" s="132"/>
      <c r="B501" s="132"/>
      <c r="C501" s="132"/>
      <c r="D501" s="132"/>
    </row>
    <row r="502" spans="1:4" x14ac:dyDescent="0.2">
      <c r="A502" s="132"/>
      <c r="B502" s="132"/>
      <c r="C502" s="132"/>
      <c r="D502" s="132"/>
    </row>
    <row r="503" spans="1:4" x14ac:dyDescent="0.2">
      <c r="A503" s="132"/>
      <c r="B503" s="132"/>
      <c r="C503" s="132"/>
      <c r="D503" s="132"/>
    </row>
    <row r="504" spans="1:4" x14ac:dyDescent="0.2">
      <c r="A504" s="132"/>
      <c r="B504" s="132"/>
      <c r="C504" s="132"/>
      <c r="D504" s="132"/>
    </row>
    <row r="505" spans="1:4" x14ac:dyDescent="0.2">
      <c r="A505" s="132"/>
      <c r="B505" s="132"/>
      <c r="C505" s="132"/>
      <c r="D505" s="132"/>
    </row>
    <row r="506" spans="1:4" x14ac:dyDescent="0.2">
      <c r="A506" s="132"/>
      <c r="B506" s="132"/>
      <c r="C506" s="132"/>
      <c r="D506" s="132"/>
    </row>
    <row r="507" spans="1:4" x14ac:dyDescent="0.2">
      <c r="A507" s="132"/>
      <c r="B507" s="132"/>
      <c r="C507" s="132"/>
      <c r="D507" s="132"/>
    </row>
    <row r="508" spans="1:4" x14ac:dyDescent="0.2">
      <c r="A508" s="132"/>
      <c r="B508" s="132"/>
      <c r="C508" s="132"/>
      <c r="D508" s="132"/>
    </row>
    <row r="509" spans="1:4" x14ac:dyDescent="0.2">
      <c r="A509" s="132"/>
      <c r="B509" s="132"/>
      <c r="C509" s="132"/>
      <c r="D509" s="132"/>
    </row>
    <row r="510" spans="1:4" x14ac:dyDescent="0.2">
      <c r="A510" s="132"/>
      <c r="B510" s="132"/>
      <c r="C510" s="132"/>
      <c r="D510" s="132"/>
    </row>
    <row r="511" spans="1:4" x14ac:dyDescent="0.2">
      <c r="A511" s="132"/>
      <c r="B511" s="132"/>
      <c r="C511" s="132"/>
      <c r="D511" s="132"/>
    </row>
    <row r="512" spans="1:4" x14ac:dyDescent="0.2">
      <c r="A512" s="132"/>
      <c r="B512" s="132"/>
      <c r="C512" s="132"/>
      <c r="D512" s="132"/>
    </row>
    <row r="513" spans="1:4" x14ac:dyDescent="0.2">
      <c r="A513" s="132"/>
      <c r="B513" s="132"/>
      <c r="C513" s="132"/>
      <c r="D513" s="132"/>
    </row>
    <row r="514" spans="1:4" x14ac:dyDescent="0.2">
      <c r="A514" s="132"/>
      <c r="B514" s="132"/>
      <c r="C514" s="132"/>
      <c r="D514" s="132"/>
    </row>
    <row r="515" spans="1:4" x14ac:dyDescent="0.2">
      <c r="A515" s="132"/>
      <c r="B515" s="132"/>
      <c r="C515" s="132"/>
      <c r="D515" s="132"/>
    </row>
    <row r="516" spans="1:4" x14ac:dyDescent="0.2">
      <c r="A516" s="132"/>
      <c r="B516" s="132"/>
      <c r="C516" s="132"/>
      <c r="D516" s="132"/>
    </row>
    <row r="517" spans="1:4" x14ac:dyDescent="0.2">
      <c r="A517" s="132"/>
      <c r="B517" s="132"/>
      <c r="C517" s="132"/>
      <c r="D517" s="132"/>
    </row>
    <row r="518" spans="1:4" x14ac:dyDescent="0.2">
      <c r="A518" s="132"/>
      <c r="B518" s="132"/>
      <c r="C518" s="132"/>
      <c r="D518" s="132"/>
    </row>
    <row r="519" spans="1:4" x14ac:dyDescent="0.2">
      <c r="A519" s="132"/>
      <c r="B519" s="132"/>
      <c r="C519" s="132"/>
      <c r="D519" s="132"/>
    </row>
    <row r="520" spans="1:4" x14ac:dyDescent="0.2">
      <c r="A520" s="132"/>
      <c r="B520" s="132"/>
      <c r="C520" s="132"/>
      <c r="D520" s="132"/>
    </row>
    <row r="521" spans="1:4" x14ac:dyDescent="0.2">
      <c r="A521" s="132"/>
      <c r="B521" s="132"/>
      <c r="C521" s="132"/>
      <c r="D521" s="132"/>
    </row>
    <row r="522" spans="1:4" x14ac:dyDescent="0.2">
      <c r="A522" s="132"/>
      <c r="B522" s="132"/>
      <c r="C522" s="132"/>
      <c r="D522" s="132"/>
    </row>
    <row r="523" spans="1:4" x14ac:dyDescent="0.2">
      <c r="A523" s="132"/>
      <c r="B523" s="132"/>
      <c r="C523" s="132"/>
      <c r="D523" s="132"/>
    </row>
    <row r="524" spans="1:4" x14ac:dyDescent="0.2">
      <c r="A524" s="132"/>
      <c r="B524" s="132"/>
      <c r="C524" s="132"/>
      <c r="D524" s="132"/>
    </row>
    <row r="525" spans="1:4" x14ac:dyDescent="0.2">
      <c r="A525" s="132"/>
      <c r="B525" s="132"/>
      <c r="C525" s="132"/>
      <c r="D525" s="132"/>
    </row>
    <row r="526" spans="1:4" x14ac:dyDescent="0.2">
      <c r="A526" s="132"/>
      <c r="B526" s="132"/>
      <c r="C526" s="132"/>
      <c r="D526" s="132"/>
    </row>
    <row r="527" spans="1:4" x14ac:dyDescent="0.2">
      <c r="A527" s="132"/>
      <c r="B527" s="132"/>
      <c r="C527" s="132"/>
      <c r="D527" s="132"/>
    </row>
    <row r="528" spans="1:4" x14ac:dyDescent="0.2">
      <c r="A528" s="132"/>
      <c r="B528" s="132"/>
      <c r="C528" s="132"/>
      <c r="D528" s="132"/>
    </row>
    <row r="529" spans="1:4" x14ac:dyDescent="0.2">
      <c r="A529" s="132"/>
      <c r="B529" s="132"/>
      <c r="C529" s="132"/>
      <c r="D529" s="132"/>
    </row>
    <row r="530" spans="1:4" x14ac:dyDescent="0.2">
      <c r="A530" s="132"/>
      <c r="B530" s="132"/>
      <c r="C530" s="132"/>
      <c r="D530" s="132"/>
    </row>
    <row r="531" spans="1:4" x14ac:dyDescent="0.2">
      <c r="A531" s="132"/>
      <c r="B531" s="132"/>
      <c r="C531" s="132"/>
      <c r="D531" s="132"/>
    </row>
    <row r="532" spans="1:4" x14ac:dyDescent="0.2">
      <c r="A532" s="132"/>
      <c r="B532" s="132"/>
      <c r="C532" s="132"/>
      <c r="D532" s="132"/>
    </row>
    <row r="533" spans="1:4" x14ac:dyDescent="0.2">
      <c r="A533" s="132"/>
      <c r="B533" s="132"/>
      <c r="C533" s="132"/>
      <c r="D533" s="132"/>
    </row>
    <row r="534" spans="1:4" x14ac:dyDescent="0.2">
      <c r="A534" s="132"/>
      <c r="B534" s="132"/>
      <c r="C534" s="132"/>
      <c r="D534" s="132"/>
    </row>
    <row r="535" spans="1:4" x14ac:dyDescent="0.2">
      <c r="A535" s="132"/>
      <c r="B535" s="132"/>
      <c r="C535" s="132"/>
      <c r="D535" s="132"/>
    </row>
    <row r="536" spans="1:4" x14ac:dyDescent="0.2">
      <c r="A536" s="132"/>
      <c r="B536" s="132"/>
      <c r="C536" s="132"/>
      <c r="D536" s="132"/>
    </row>
    <row r="537" spans="1:4" x14ac:dyDescent="0.2">
      <c r="A537" s="132"/>
      <c r="B537" s="132"/>
      <c r="C537" s="132"/>
      <c r="D537" s="132"/>
    </row>
    <row r="538" spans="1:4" x14ac:dyDescent="0.2">
      <c r="A538" s="132"/>
      <c r="B538" s="132"/>
      <c r="C538" s="132"/>
      <c r="D538" s="132"/>
    </row>
    <row r="539" spans="1:4" x14ac:dyDescent="0.2">
      <c r="A539" s="132"/>
      <c r="B539" s="132"/>
      <c r="C539" s="132"/>
      <c r="D539" s="132"/>
    </row>
    <row r="540" spans="1:4" x14ac:dyDescent="0.2">
      <c r="A540" s="132"/>
      <c r="B540" s="132"/>
      <c r="C540" s="132"/>
      <c r="D540" s="132"/>
    </row>
    <row r="541" spans="1:4" x14ac:dyDescent="0.2">
      <c r="A541" s="132"/>
      <c r="B541" s="132"/>
      <c r="C541" s="132"/>
      <c r="D541" s="132"/>
    </row>
    <row r="542" spans="1:4" x14ac:dyDescent="0.2">
      <c r="A542" s="132"/>
      <c r="B542" s="132"/>
      <c r="C542" s="132"/>
      <c r="D542" s="132"/>
    </row>
    <row r="543" spans="1:4" x14ac:dyDescent="0.2">
      <c r="A543" s="132"/>
      <c r="B543" s="132"/>
      <c r="C543" s="132"/>
      <c r="D543" s="132"/>
    </row>
    <row r="544" spans="1:4" x14ac:dyDescent="0.2">
      <c r="A544" s="132"/>
      <c r="B544" s="132"/>
      <c r="C544" s="132"/>
      <c r="D544" s="132"/>
    </row>
    <row r="545" spans="1:4" x14ac:dyDescent="0.2">
      <c r="A545" s="132"/>
      <c r="B545" s="132"/>
      <c r="C545" s="132"/>
      <c r="D545" s="132"/>
    </row>
    <row r="546" spans="1:4" x14ac:dyDescent="0.2">
      <c r="A546" s="132"/>
      <c r="B546" s="132"/>
      <c r="C546" s="132"/>
      <c r="D546" s="132"/>
    </row>
    <row r="547" spans="1:4" x14ac:dyDescent="0.2">
      <c r="A547" s="132"/>
      <c r="B547" s="132"/>
      <c r="C547" s="132"/>
      <c r="D547" s="132"/>
    </row>
    <row r="548" spans="1:4" x14ac:dyDescent="0.2">
      <c r="A548" s="132"/>
      <c r="B548" s="132"/>
      <c r="C548" s="132"/>
      <c r="D548" s="132"/>
    </row>
    <row r="549" spans="1:4" x14ac:dyDescent="0.2">
      <c r="A549" s="132"/>
      <c r="B549" s="132"/>
      <c r="C549" s="132"/>
      <c r="D549" s="132"/>
    </row>
    <row r="550" spans="1:4" x14ac:dyDescent="0.2">
      <c r="A550" s="132"/>
      <c r="B550" s="132"/>
      <c r="C550" s="132"/>
      <c r="D550" s="132"/>
    </row>
    <row r="551" spans="1:4" x14ac:dyDescent="0.2">
      <c r="A551" s="132"/>
      <c r="B551" s="132"/>
      <c r="C551" s="132"/>
      <c r="D551" s="132"/>
    </row>
    <row r="552" spans="1:4" x14ac:dyDescent="0.2">
      <c r="A552" s="132"/>
      <c r="B552" s="132"/>
      <c r="C552" s="132"/>
      <c r="D552" s="132"/>
    </row>
    <row r="553" spans="1:4" x14ac:dyDescent="0.2">
      <c r="A553" s="132"/>
      <c r="B553" s="132"/>
      <c r="C553" s="132"/>
      <c r="D553" s="132"/>
    </row>
    <row r="554" spans="1:4" x14ac:dyDescent="0.2">
      <c r="A554" s="132"/>
      <c r="B554" s="132"/>
      <c r="C554" s="132"/>
      <c r="D554" s="132"/>
    </row>
    <row r="555" spans="1:4" x14ac:dyDescent="0.2">
      <c r="A555" s="132"/>
      <c r="B555" s="132"/>
      <c r="C555" s="132"/>
      <c r="D555" s="132"/>
    </row>
    <row r="556" spans="1:4" x14ac:dyDescent="0.2">
      <c r="A556" s="132"/>
      <c r="B556" s="132"/>
      <c r="C556" s="132"/>
      <c r="D556" s="132"/>
    </row>
    <row r="557" spans="1:4" x14ac:dyDescent="0.2">
      <c r="A557" s="132"/>
      <c r="B557" s="132"/>
      <c r="C557" s="132"/>
      <c r="D557" s="132"/>
    </row>
    <row r="558" spans="1:4" x14ac:dyDescent="0.2">
      <c r="A558" s="132"/>
      <c r="B558" s="132"/>
      <c r="C558" s="132"/>
      <c r="D558" s="132"/>
    </row>
    <row r="559" spans="1:4" x14ac:dyDescent="0.2">
      <c r="A559" s="132"/>
      <c r="B559" s="132"/>
      <c r="C559" s="132"/>
      <c r="D559" s="132"/>
    </row>
    <row r="560" spans="1:4" x14ac:dyDescent="0.2">
      <c r="A560" s="132"/>
      <c r="B560" s="132"/>
      <c r="C560" s="132"/>
      <c r="D560" s="132"/>
    </row>
    <row r="561" spans="1:4" x14ac:dyDescent="0.2">
      <c r="A561" s="132"/>
      <c r="B561" s="132"/>
      <c r="C561" s="132"/>
      <c r="D561" s="132"/>
    </row>
    <row r="562" spans="1:4" x14ac:dyDescent="0.2">
      <c r="A562" s="132"/>
      <c r="B562" s="132"/>
      <c r="C562" s="132"/>
      <c r="D562" s="132"/>
    </row>
    <row r="563" spans="1:4" x14ac:dyDescent="0.2">
      <c r="A563" s="132"/>
      <c r="B563" s="132"/>
      <c r="C563" s="132"/>
      <c r="D563" s="132"/>
    </row>
    <row r="564" spans="1:4" x14ac:dyDescent="0.2">
      <c r="A564" s="132"/>
      <c r="B564" s="132"/>
      <c r="C564" s="132"/>
      <c r="D564" s="132"/>
    </row>
    <row r="565" spans="1:4" x14ac:dyDescent="0.2">
      <c r="A565" s="132"/>
      <c r="B565" s="132"/>
      <c r="C565" s="132"/>
      <c r="D565" s="132"/>
    </row>
    <row r="566" spans="1:4" x14ac:dyDescent="0.2">
      <c r="A566" s="132"/>
      <c r="B566" s="132"/>
      <c r="C566" s="132"/>
      <c r="D566" s="132"/>
    </row>
    <row r="567" spans="1:4" x14ac:dyDescent="0.2">
      <c r="A567" s="132"/>
      <c r="B567" s="132"/>
      <c r="C567" s="132"/>
      <c r="D567" s="132"/>
    </row>
    <row r="568" spans="1:4" x14ac:dyDescent="0.2">
      <c r="A568" s="132"/>
      <c r="B568" s="132"/>
      <c r="C568" s="132"/>
      <c r="D568" s="132"/>
    </row>
    <row r="569" spans="1:4" x14ac:dyDescent="0.2">
      <c r="A569" s="132"/>
      <c r="B569" s="132"/>
      <c r="C569" s="132"/>
      <c r="D569" s="132"/>
    </row>
    <row r="570" spans="1:4" x14ac:dyDescent="0.2">
      <c r="A570" s="132"/>
      <c r="B570" s="132"/>
      <c r="C570" s="132"/>
      <c r="D570" s="132"/>
    </row>
    <row r="571" spans="1:4" x14ac:dyDescent="0.2">
      <c r="A571" s="132"/>
      <c r="B571" s="132"/>
      <c r="C571" s="132"/>
      <c r="D571" s="132"/>
    </row>
    <row r="572" spans="1:4" x14ac:dyDescent="0.2">
      <c r="A572" s="132"/>
      <c r="B572" s="132"/>
      <c r="C572" s="132"/>
      <c r="D572" s="132"/>
    </row>
    <row r="573" spans="1:4" x14ac:dyDescent="0.2">
      <c r="A573" s="132"/>
      <c r="B573" s="132"/>
      <c r="C573" s="132"/>
      <c r="D573" s="132"/>
    </row>
    <row r="574" spans="1:4" x14ac:dyDescent="0.2">
      <c r="A574" s="132"/>
      <c r="B574" s="132"/>
      <c r="C574" s="132"/>
      <c r="D574" s="132"/>
    </row>
    <row r="575" spans="1:4" x14ac:dyDescent="0.2">
      <c r="A575" s="132"/>
      <c r="B575" s="132"/>
      <c r="C575" s="132"/>
      <c r="D575" s="132"/>
    </row>
    <row r="576" spans="1:4" x14ac:dyDescent="0.2">
      <c r="A576" s="132"/>
      <c r="B576" s="132"/>
      <c r="C576" s="132"/>
      <c r="D576" s="132"/>
    </row>
    <row r="577" spans="1:4" x14ac:dyDescent="0.2">
      <c r="A577" s="132"/>
      <c r="B577" s="132"/>
      <c r="C577" s="132"/>
      <c r="D577" s="132"/>
    </row>
    <row r="578" spans="1:4" x14ac:dyDescent="0.2">
      <c r="A578" s="132"/>
      <c r="B578" s="132"/>
      <c r="C578" s="132"/>
      <c r="D578" s="132"/>
    </row>
    <row r="579" spans="1:4" x14ac:dyDescent="0.2">
      <c r="A579" s="132"/>
      <c r="B579" s="132"/>
      <c r="C579" s="132"/>
      <c r="D579" s="132"/>
    </row>
    <row r="580" spans="1:4" x14ac:dyDescent="0.2">
      <c r="A580" s="132"/>
      <c r="B580" s="132"/>
      <c r="C580" s="132"/>
      <c r="D580" s="132"/>
    </row>
    <row r="581" spans="1:4" x14ac:dyDescent="0.2">
      <c r="A581" s="132"/>
      <c r="B581" s="132"/>
      <c r="C581" s="132"/>
      <c r="D581" s="132"/>
    </row>
    <row r="582" spans="1:4" x14ac:dyDescent="0.2">
      <c r="A582" s="132"/>
      <c r="B582" s="132"/>
      <c r="C582" s="132"/>
      <c r="D582" s="132"/>
    </row>
    <row r="583" spans="1:4" x14ac:dyDescent="0.2">
      <c r="A583" s="132"/>
      <c r="B583" s="132"/>
      <c r="C583" s="132"/>
      <c r="D583" s="132"/>
    </row>
    <row r="584" spans="1:4" x14ac:dyDescent="0.2">
      <c r="A584" s="132"/>
      <c r="B584" s="132"/>
      <c r="C584" s="132"/>
      <c r="D584" s="132"/>
    </row>
    <row r="585" spans="1:4" x14ac:dyDescent="0.2">
      <c r="A585" s="132"/>
      <c r="B585" s="132"/>
      <c r="C585" s="132"/>
      <c r="D585" s="132"/>
    </row>
    <row r="586" spans="1:4" x14ac:dyDescent="0.2">
      <c r="A586" s="132"/>
      <c r="B586" s="132"/>
      <c r="C586" s="132"/>
      <c r="D586" s="132"/>
    </row>
    <row r="587" spans="1:4" x14ac:dyDescent="0.2">
      <c r="A587" s="132"/>
      <c r="B587" s="132"/>
      <c r="C587" s="132"/>
      <c r="D587" s="132"/>
    </row>
    <row r="588" spans="1:4" x14ac:dyDescent="0.2">
      <c r="A588" s="132"/>
      <c r="B588" s="132"/>
      <c r="C588" s="132"/>
      <c r="D588" s="132"/>
    </row>
    <row r="589" spans="1:4" x14ac:dyDescent="0.2">
      <c r="A589" s="132"/>
      <c r="B589" s="132"/>
      <c r="C589" s="132"/>
      <c r="D589" s="132"/>
    </row>
    <row r="590" spans="1:4" x14ac:dyDescent="0.2">
      <c r="A590" s="132"/>
      <c r="B590" s="132"/>
      <c r="C590" s="132"/>
      <c r="D590" s="132"/>
    </row>
    <row r="591" spans="1:4" x14ac:dyDescent="0.2">
      <c r="A591" s="132"/>
      <c r="B591" s="132"/>
      <c r="C591" s="132"/>
      <c r="D591" s="132"/>
    </row>
    <row r="592" spans="1:4" x14ac:dyDescent="0.2">
      <c r="A592" s="132"/>
      <c r="B592" s="132"/>
      <c r="C592" s="132"/>
      <c r="D592" s="132"/>
    </row>
    <row r="593" spans="1:4" x14ac:dyDescent="0.2">
      <c r="A593" s="132"/>
      <c r="B593" s="132"/>
      <c r="C593" s="132"/>
      <c r="D593" s="132"/>
    </row>
    <row r="594" spans="1:4" x14ac:dyDescent="0.2">
      <c r="A594" s="132"/>
      <c r="B594" s="132"/>
      <c r="C594" s="132"/>
      <c r="D594" s="132"/>
    </row>
    <row r="595" spans="1:4" x14ac:dyDescent="0.2">
      <c r="A595" s="132"/>
      <c r="B595" s="132"/>
      <c r="C595" s="132"/>
      <c r="D595" s="132"/>
    </row>
    <row r="596" spans="1:4" x14ac:dyDescent="0.2">
      <c r="A596" s="132"/>
      <c r="B596" s="132"/>
      <c r="C596" s="132"/>
      <c r="D596" s="132"/>
    </row>
    <row r="597" spans="1:4" x14ac:dyDescent="0.2">
      <c r="A597" s="132"/>
      <c r="B597" s="132"/>
      <c r="C597" s="132"/>
      <c r="D597" s="132"/>
    </row>
    <row r="598" spans="1:4" x14ac:dyDescent="0.2">
      <c r="A598" s="132"/>
      <c r="B598" s="132"/>
      <c r="C598" s="132"/>
      <c r="D598" s="132"/>
    </row>
    <row r="599" spans="1:4" x14ac:dyDescent="0.2">
      <c r="A599" s="132"/>
      <c r="B599" s="132"/>
      <c r="C599" s="132"/>
      <c r="D599" s="132"/>
    </row>
    <row r="600" spans="1:4" x14ac:dyDescent="0.2">
      <c r="A600" s="132"/>
      <c r="B600" s="132"/>
      <c r="C600" s="132"/>
      <c r="D600" s="132"/>
    </row>
    <row r="601" spans="1:4" x14ac:dyDescent="0.2">
      <c r="A601" s="132"/>
      <c r="B601" s="132"/>
      <c r="C601" s="132"/>
      <c r="D601" s="132"/>
    </row>
    <row r="602" spans="1:4" x14ac:dyDescent="0.2">
      <c r="A602" s="132"/>
      <c r="B602" s="132"/>
      <c r="C602" s="132"/>
      <c r="D602" s="132"/>
    </row>
    <row r="603" spans="1:4" x14ac:dyDescent="0.2">
      <c r="A603" s="132"/>
      <c r="B603" s="132"/>
      <c r="C603" s="132"/>
      <c r="D603" s="132"/>
    </row>
    <row r="604" spans="1:4" x14ac:dyDescent="0.2">
      <c r="A604" s="132"/>
      <c r="B604" s="132"/>
      <c r="C604" s="132"/>
      <c r="D604" s="132"/>
    </row>
    <row r="605" spans="1:4" x14ac:dyDescent="0.2">
      <c r="A605" s="132"/>
      <c r="B605" s="132"/>
      <c r="C605" s="132"/>
      <c r="D605" s="132"/>
    </row>
    <row r="606" spans="1:4" x14ac:dyDescent="0.2">
      <c r="A606" s="132"/>
      <c r="B606" s="132"/>
      <c r="C606" s="132"/>
      <c r="D606" s="132"/>
    </row>
    <row r="607" spans="1:4" x14ac:dyDescent="0.2">
      <c r="A607" s="132"/>
      <c r="B607" s="132"/>
      <c r="C607" s="132"/>
      <c r="D607" s="132"/>
    </row>
    <row r="608" spans="1:4" x14ac:dyDescent="0.2">
      <c r="A608" s="132"/>
      <c r="B608" s="132"/>
      <c r="C608" s="132"/>
      <c r="D608" s="132"/>
    </row>
    <row r="609" spans="1:4" x14ac:dyDescent="0.2">
      <c r="A609" s="132"/>
      <c r="B609" s="132"/>
      <c r="C609" s="132"/>
      <c r="D609" s="132"/>
    </row>
    <row r="610" spans="1:4" x14ac:dyDescent="0.2">
      <c r="A610" s="132"/>
      <c r="B610" s="132"/>
      <c r="C610" s="132"/>
      <c r="D610" s="132"/>
    </row>
    <row r="611" spans="1:4" x14ac:dyDescent="0.2">
      <c r="A611" s="132"/>
      <c r="B611" s="132"/>
      <c r="C611" s="132"/>
      <c r="D611" s="132"/>
    </row>
    <row r="612" spans="1:4" x14ac:dyDescent="0.2">
      <c r="A612" s="132"/>
      <c r="B612" s="132"/>
      <c r="C612" s="132"/>
      <c r="D612" s="132"/>
    </row>
    <row r="613" spans="1:4" x14ac:dyDescent="0.2">
      <c r="A613" s="132"/>
      <c r="B613" s="132"/>
      <c r="C613" s="132"/>
      <c r="D613" s="132"/>
    </row>
    <row r="614" spans="1:4" x14ac:dyDescent="0.2">
      <c r="A614" s="132"/>
      <c r="B614" s="132"/>
      <c r="C614" s="132"/>
      <c r="D614" s="132"/>
    </row>
    <row r="615" spans="1:4" x14ac:dyDescent="0.2">
      <c r="A615" s="132"/>
      <c r="B615" s="132"/>
      <c r="C615" s="132"/>
      <c r="D615" s="132"/>
    </row>
    <row r="616" spans="1:4" x14ac:dyDescent="0.2">
      <c r="A616" s="132"/>
      <c r="B616" s="132"/>
      <c r="C616" s="132"/>
      <c r="D616" s="132"/>
    </row>
    <row r="617" spans="1:4" x14ac:dyDescent="0.2">
      <c r="A617" s="132"/>
      <c r="B617" s="132"/>
      <c r="C617" s="132"/>
      <c r="D617" s="132"/>
    </row>
    <row r="618" spans="1:4" x14ac:dyDescent="0.2">
      <c r="A618" s="132"/>
      <c r="B618" s="132"/>
      <c r="C618" s="132"/>
      <c r="D618" s="132"/>
    </row>
    <row r="619" spans="1:4" x14ac:dyDescent="0.2">
      <c r="A619" s="132"/>
      <c r="B619" s="132"/>
      <c r="C619" s="132"/>
      <c r="D619" s="132"/>
    </row>
    <row r="620" spans="1:4" x14ac:dyDescent="0.2">
      <c r="A620" s="132"/>
      <c r="B620" s="132"/>
      <c r="C620" s="132"/>
      <c r="D620" s="132"/>
    </row>
    <row r="621" spans="1:4" x14ac:dyDescent="0.2">
      <c r="A621" s="132"/>
      <c r="B621" s="132"/>
      <c r="C621" s="132"/>
      <c r="D621" s="132"/>
    </row>
    <row r="622" spans="1:4" x14ac:dyDescent="0.2">
      <c r="A622" s="132"/>
      <c r="B622" s="132"/>
      <c r="C622" s="132"/>
      <c r="D622" s="132"/>
    </row>
    <row r="623" spans="1:4" x14ac:dyDescent="0.2">
      <c r="A623" s="132"/>
      <c r="B623" s="132"/>
      <c r="C623" s="132"/>
      <c r="D623" s="132"/>
    </row>
    <row r="624" spans="1:4" x14ac:dyDescent="0.2">
      <c r="A624" s="132"/>
      <c r="B624" s="132"/>
      <c r="C624" s="132"/>
      <c r="D624" s="132"/>
    </row>
    <row r="625" spans="1:4" x14ac:dyDescent="0.2">
      <c r="A625" s="132"/>
      <c r="B625" s="132"/>
      <c r="C625" s="132"/>
      <c r="D625" s="132"/>
    </row>
    <row r="626" spans="1:4" x14ac:dyDescent="0.2">
      <c r="A626" s="132"/>
      <c r="B626" s="132"/>
      <c r="C626" s="132"/>
      <c r="D626" s="132"/>
    </row>
    <row r="627" spans="1:4" x14ac:dyDescent="0.2">
      <c r="A627" s="132"/>
      <c r="B627" s="132"/>
      <c r="C627" s="132"/>
      <c r="D627" s="132"/>
    </row>
    <row r="628" spans="1:4" x14ac:dyDescent="0.2">
      <c r="A628" s="132"/>
      <c r="B628" s="132"/>
      <c r="C628" s="132"/>
      <c r="D628" s="132"/>
    </row>
    <row r="629" spans="1:4" x14ac:dyDescent="0.2">
      <c r="A629" s="132"/>
      <c r="B629" s="132"/>
      <c r="C629" s="132"/>
      <c r="D629" s="132"/>
    </row>
    <row r="630" spans="1:4" x14ac:dyDescent="0.2">
      <c r="A630" s="132"/>
      <c r="B630" s="132"/>
      <c r="C630" s="132"/>
      <c r="D630" s="132"/>
    </row>
    <row r="631" spans="1:4" x14ac:dyDescent="0.2">
      <c r="A631" s="132"/>
      <c r="B631" s="132"/>
      <c r="C631" s="132"/>
      <c r="D631" s="132"/>
    </row>
    <row r="632" spans="1:4" x14ac:dyDescent="0.2">
      <c r="A632" s="132"/>
      <c r="B632" s="132"/>
      <c r="C632" s="132"/>
      <c r="D632" s="132"/>
    </row>
    <row r="633" spans="1:4" x14ac:dyDescent="0.2">
      <c r="A633" s="132"/>
      <c r="B633" s="132"/>
      <c r="C633" s="132"/>
      <c r="D633" s="132"/>
    </row>
    <row r="634" spans="1:4" x14ac:dyDescent="0.2">
      <c r="A634" s="132"/>
      <c r="B634" s="132"/>
      <c r="C634" s="132"/>
      <c r="D634" s="132"/>
    </row>
    <row r="635" spans="1:4" x14ac:dyDescent="0.2">
      <c r="A635" s="132"/>
      <c r="B635" s="132"/>
      <c r="C635" s="132"/>
      <c r="D635" s="132"/>
    </row>
    <row r="636" spans="1:4" x14ac:dyDescent="0.2">
      <c r="A636" s="132"/>
      <c r="B636" s="132"/>
      <c r="C636" s="132"/>
      <c r="D636" s="132"/>
    </row>
    <row r="637" spans="1:4" x14ac:dyDescent="0.2">
      <c r="A637" s="132"/>
      <c r="B637" s="132"/>
      <c r="C637" s="132"/>
      <c r="D637" s="132"/>
    </row>
    <row r="638" spans="1:4" x14ac:dyDescent="0.2">
      <c r="A638" s="132"/>
      <c r="B638" s="132"/>
      <c r="C638" s="132"/>
      <c r="D638" s="132"/>
    </row>
    <row r="639" spans="1:4" x14ac:dyDescent="0.2">
      <c r="A639" s="132"/>
      <c r="B639" s="132"/>
      <c r="C639" s="132"/>
      <c r="D639" s="132"/>
    </row>
    <row r="640" spans="1:4" x14ac:dyDescent="0.2">
      <c r="A640" s="132"/>
      <c r="B640" s="132"/>
      <c r="C640" s="132"/>
      <c r="D640" s="132"/>
    </row>
    <row r="641" spans="1:4" x14ac:dyDescent="0.2">
      <c r="A641" s="132"/>
      <c r="B641" s="132"/>
      <c r="C641" s="132"/>
      <c r="D641" s="132"/>
    </row>
    <row r="642" spans="1:4" x14ac:dyDescent="0.2">
      <c r="A642" s="132"/>
      <c r="B642" s="132"/>
      <c r="C642" s="132"/>
      <c r="D642" s="132"/>
    </row>
    <row r="643" spans="1:4" x14ac:dyDescent="0.2">
      <c r="A643" s="132"/>
      <c r="B643" s="132"/>
      <c r="C643" s="132"/>
      <c r="D643" s="132"/>
    </row>
    <row r="644" spans="1:4" x14ac:dyDescent="0.2">
      <c r="A644" s="132"/>
      <c r="B644" s="132"/>
      <c r="C644" s="132"/>
      <c r="D644" s="132"/>
    </row>
    <row r="645" spans="1:4" x14ac:dyDescent="0.2">
      <c r="A645" s="132"/>
      <c r="B645" s="132"/>
      <c r="C645" s="132"/>
      <c r="D645" s="132"/>
    </row>
    <row r="646" spans="1:4" x14ac:dyDescent="0.2">
      <c r="A646" s="132"/>
      <c r="B646" s="132"/>
      <c r="C646" s="132"/>
      <c r="D646" s="132"/>
    </row>
    <row r="647" spans="1:4" x14ac:dyDescent="0.2">
      <c r="A647" s="132"/>
      <c r="B647" s="132"/>
      <c r="C647" s="132"/>
      <c r="D647" s="132"/>
    </row>
    <row r="648" spans="1:4" x14ac:dyDescent="0.2">
      <c r="A648" s="132"/>
      <c r="B648" s="132"/>
      <c r="C648" s="132"/>
      <c r="D648" s="132"/>
    </row>
    <row r="649" spans="1:4" x14ac:dyDescent="0.2">
      <c r="A649" s="132"/>
      <c r="B649" s="132"/>
      <c r="C649" s="132"/>
      <c r="D649" s="132"/>
    </row>
    <row r="650" spans="1:4" x14ac:dyDescent="0.2">
      <c r="A650" s="132"/>
      <c r="B650" s="132"/>
      <c r="C650" s="132"/>
      <c r="D650" s="132"/>
    </row>
    <row r="651" spans="1:4" x14ac:dyDescent="0.2">
      <c r="A651" s="132"/>
      <c r="B651" s="132"/>
      <c r="C651" s="132"/>
      <c r="D651" s="132"/>
    </row>
    <row r="652" spans="1:4" x14ac:dyDescent="0.2">
      <c r="A652" s="132"/>
      <c r="B652" s="132"/>
      <c r="C652" s="132"/>
      <c r="D652" s="132"/>
    </row>
    <row r="653" spans="1:4" x14ac:dyDescent="0.2">
      <c r="A653" s="132"/>
      <c r="B653" s="132"/>
      <c r="C653" s="132"/>
      <c r="D653" s="132"/>
    </row>
    <row r="654" spans="1:4" x14ac:dyDescent="0.2">
      <c r="A654" s="132"/>
      <c r="B654" s="132"/>
      <c r="C654" s="132"/>
      <c r="D654" s="132"/>
    </row>
    <row r="655" spans="1:4" x14ac:dyDescent="0.2">
      <c r="A655" s="132"/>
      <c r="B655" s="132"/>
      <c r="C655" s="132"/>
      <c r="D655" s="132"/>
    </row>
    <row r="656" spans="1:4" x14ac:dyDescent="0.2">
      <c r="A656" s="132"/>
      <c r="B656" s="132"/>
      <c r="C656" s="132"/>
      <c r="D656" s="132"/>
    </row>
    <row r="657" spans="1:4" x14ac:dyDescent="0.2">
      <c r="A657" s="132"/>
      <c r="B657" s="132"/>
      <c r="C657" s="132"/>
      <c r="D657" s="132"/>
    </row>
    <row r="658" spans="1:4" x14ac:dyDescent="0.2">
      <c r="A658" s="132"/>
      <c r="B658" s="132"/>
      <c r="C658" s="132"/>
      <c r="D658" s="132"/>
    </row>
    <row r="659" spans="1:4" x14ac:dyDescent="0.2">
      <c r="A659" s="132"/>
      <c r="B659" s="132"/>
      <c r="C659" s="132"/>
      <c r="D659" s="132"/>
    </row>
    <row r="660" spans="1:4" x14ac:dyDescent="0.2">
      <c r="A660" s="132"/>
      <c r="B660" s="132"/>
      <c r="C660" s="132"/>
      <c r="D660" s="132"/>
    </row>
    <row r="661" spans="1:4" x14ac:dyDescent="0.2">
      <c r="A661" s="132"/>
      <c r="B661" s="132"/>
      <c r="C661" s="132"/>
      <c r="D661" s="132"/>
    </row>
    <row r="662" spans="1:4" x14ac:dyDescent="0.2">
      <c r="A662" s="132"/>
      <c r="B662" s="132"/>
      <c r="C662" s="132"/>
      <c r="D662" s="132"/>
    </row>
    <row r="663" spans="1:4" x14ac:dyDescent="0.2">
      <c r="A663" s="132"/>
      <c r="B663" s="132"/>
      <c r="C663" s="132"/>
      <c r="D663" s="132"/>
    </row>
    <row r="664" spans="1:4" x14ac:dyDescent="0.2">
      <c r="A664" s="132"/>
      <c r="B664" s="132"/>
      <c r="C664" s="132"/>
      <c r="D664" s="132"/>
    </row>
    <row r="665" spans="1:4" x14ac:dyDescent="0.2">
      <c r="A665" s="132"/>
      <c r="B665" s="132"/>
      <c r="C665" s="132"/>
      <c r="D665" s="132"/>
    </row>
    <row r="666" spans="1:4" x14ac:dyDescent="0.2">
      <c r="A666" s="132"/>
      <c r="B666" s="132"/>
      <c r="C666" s="132"/>
      <c r="D666" s="132"/>
    </row>
    <row r="667" spans="1:4" x14ac:dyDescent="0.2">
      <c r="A667" s="132"/>
      <c r="B667" s="132"/>
      <c r="C667" s="132"/>
      <c r="D667" s="132"/>
    </row>
    <row r="668" spans="1:4" x14ac:dyDescent="0.2">
      <c r="A668" s="132"/>
      <c r="B668" s="132"/>
      <c r="C668" s="132"/>
      <c r="D668" s="132"/>
    </row>
    <row r="669" spans="1:4" x14ac:dyDescent="0.2">
      <c r="A669" s="132"/>
      <c r="B669" s="132"/>
      <c r="C669" s="132"/>
      <c r="D669" s="132"/>
    </row>
    <row r="670" spans="1:4" x14ac:dyDescent="0.2">
      <c r="A670" s="132"/>
      <c r="B670" s="132"/>
      <c r="C670" s="132"/>
      <c r="D670" s="132"/>
    </row>
    <row r="671" spans="1:4" x14ac:dyDescent="0.2">
      <c r="A671" s="132"/>
      <c r="B671" s="132"/>
      <c r="C671" s="132"/>
      <c r="D671" s="132"/>
    </row>
    <row r="672" spans="1:4" x14ac:dyDescent="0.2">
      <c r="A672" s="132"/>
      <c r="B672" s="132"/>
      <c r="C672" s="132"/>
      <c r="D672" s="132"/>
    </row>
    <row r="673" spans="1:4" x14ac:dyDescent="0.2">
      <c r="A673" s="132"/>
      <c r="B673" s="132"/>
      <c r="C673" s="132"/>
      <c r="D673" s="132"/>
    </row>
    <row r="674" spans="1:4" x14ac:dyDescent="0.2">
      <c r="A674" s="132"/>
      <c r="B674" s="132"/>
      <c r="C674" s="132"/>
      <c r="D674" s="132"/>
    </row>
    <row r="675" spans="1:4" x14ac:dyDescent="0.2">
      <c r="A675" s="132"/>
      <c r="B675" s="132"/>
      <c r="C675" s="132"/>
      <c r="D675" s="132"/>
    </row>
    <row r="676" spans="1:4" x14ac:dyDescent="0.2">
      <c r="A676" s="132"/>
      <c r="B676" s="132"/>
      <c r="C676" s="132"/>
      <c r="D676" s="132"/>
    </row>
    <row r="677" spans="1:4" x14ac:dyDescent="0.2">
      <c r="A677" s="132"/>
      <c r="B677" s="132"/>
      <c r="C677" s="132"/>
      <c r="D677" s="132"/>
    </row>
    <row r="678" spans="1:4" x14ac:dyDescent="0.2">
      <c r="A678" s="132"/>
      <c r="B678" s="132"/>
      <c r="C678" s="132"/>
      <c r="D678" s="132"/>
    </row>
    <row r="679" spans="1:4" x14ac:dyDescent="0.2">
      <c r="A679" s="132"/>
      <c r="B679" s="132"/>
      <c r="C679" s="132"/>
      <c r="D679" s="132"/>
    </row>
    <row r="680" spans="1:4" x14ac:dyDescent="0.2">
      <c r="A680" s="132"/>
      <c r="B680" s="132"/>
      <c r="C680" s="132"/>
      <c r="D680" s="132"/>
    </row>
    <row r="681" spans="1:4" x14ac:dyDescent="0.2">
      <c r="A681" s="132"/>
      <c r="B681" s="132"/>
      <c r="C681" s="132"/>
      <c r="D681" s="132"/>
    </row>
    <row r="682" spans="1:4" x14ac:dyDescent="0.2">
      <c r="A682" s="132"/>
      <c r="B682" s="132"/>
      <c r="C682" s="132"/>
      <c r="D682" s="132"/>
    </row>
    <row r="683" spans="1:4" x14ac:dyDescent="0.2">
      <c r="A683" s="132"/>
      <c r="B683" s="132"/>
      <c r="C683" s="132"/>
      <c r="D683" s="132"/>
    </row>
    <row r="684" spans="1:4" x14ac:dyDescent="0.2">
      <c r="A684" s="132"/>
      <c r="B684" s="132"/>
      <c r="C684" s="132"/>
      <c r="D684" s="132"/>
    </row>
    <row r="685" spans="1:4" x14ac:dyDescent="0.2">
      <c r="A685" s="132"/>
      <c r="B685" s="132"/>
      <c r="C685" s="132"/>
      <c r="D685" s="132"/>
    </row>
    <row r="686" spans="1:4" x14ac:dyDescent="0.2">
      <c r="A686" s="132"/>
      <c r="B686" s="132"/>
      <c r="C686" s="132"/>
      <c r="D686" s="132"/>
    </row>
    <row r="687" spans="1:4" x14ac:dyDescent="0.2">
      <c r="A687" s="132"/>
      <c r="B687" s="132"/>
      <c r="C687" s="132"/>
      <c r="D687" s="132"/>
    </row>
    <row r="688" spans="1:4" x14ac:dyDescent="0.2">
      <c r="A688" s="132"/>
      <c r="B688" s="132"/>
      <c r="C688" s="132"/>
      <c r="D688" s="132"/>
    </row>
    <row r="689" spans="1:4" x14ac:dyDescent="0.2">
      <c r="A689" s="132"/>
      <c r="B689" s="132"/>
      <c r="C689" s="132"/>
      <c r="D689" s="132"/>
    </row>
    <row r="690" spans="1:4" x14ac:dyDescent="0.2">
      <c r="A690" s="132"/>
      <c r="B690" s="132"/>
      <c r="C690" s="132"/>
      <c r="D690" s="132"/>
    </row>
    <row r="691" spans="1:4" x14ac:dyDescent="0.2">
      <c r="A691" s="132"/>
      <c r="B691" s="132"/>
      <c r="C691" s="132"/>
      <c r="D691" s="132"/>
    </row>
    <row r="692" spans="1:4" x14ac:dyDescent="0.2">
      <c r="A692" s="132"/>
      <c r="B692" s="132"/>
      <c r="C692" s="132"/>
      <c r="D692" s="132"/>
    </row>
    <row r="693" spans="1:4" x14ac:dyDescent="0.2">
      <c r="A693" s="132"/>
      <c r="B693" s="132"/>
      <c r="C693" s="132"/>
      <c r="D693" s="132"/>
    </row>
    <row r="694" spans="1:4" x14ac:dyDescent="0.2">
      <c r="A694" s="132"/>
      <c r="B694" s="132"/>
      <c r="C694" s="132"/>
      <c r="D694" s="132"/>
    </row>
    <row r="695" spans="1:4" x14ac:dyDescent="0.2">
      <c r="A695" s="132"/>
      <c r="B695" s="132"/>
      <c r="C695" s="132"/>
      <c r="D695" s="132"/>
    </row>
    <row r="696" spans="1:4" x14ac:dyDescent="0.2">
      <c r="A696" s="132"/>
      <c r="B696" s="132"/>
      <c r="C696" s="132"/>
      <c r="D696" s="132"/>
    </row>
    <row r="697" spans="1:4" x14ac:dyDescent="0.2">
      <c r="A697" s="132"/>
      <c r="B697" s="132"/>
      <c r="C697" s="132"/>
      <c r="D697" s="132"/>
    </row>
    <row r="698" spans="1:4" x14ac:dyDescent="0.2">
      <c r="A698" s="132"/>
      <c r="B698" s="132"/>
      <c r="C698" s="132"/>
      <c r="D698" s="132"/>
    </row>
    <row r="699" spans="1:4" x14ac:dyDescent="0.2">
      <c r="A699" s="132"/>
      <c r="B699" s="132"/>
      <c r="C699" s="132"/>
      <c r="D699" s="132"/>
    </row>
    <row r="700" spans="1:4" x14ac:dyDescent="0.2">
      <c r="A700" s="132"/>
      <c r="B700" s="132"/>
      <c r="C700" s="132"/>
      <c r="D700" s="132"/>
    </row>
    <row r="701" spans="1:4" x14ac:dyDescent="0.2">
      <c r="A701" s="132"/>
      <c r="B701" s="132"/>
      <c r="C701" s="132"/>
      <c r="D701" s="132"/>
    </row>
    <row r="702" spans="1:4" x14ac:dyDescent="0.2">
      <c r="A702" s="132"/>
      <c r="B702" s="132"/>
      <c r="C702" s="132"/>
      <c r="D702" s="132"/>
    </row>
    <row r="703" spans="1:4" x14ac:dyDescent="0.2">
      <c r="A703" s="132"/>
      <c r="B703" s="132"/>
      <c r="C703" s="132"/>
      <c r="D703" s="132"/>
    </row>
    <row r="704" spans="1:4" x14ac:dyDescent="0.2">
      <c r="A704" s="132"/>
      <c r="B704" s="132"/>
      <c r="C704" s="132"/>
      <c r="D704" s="132"/>
    </row>
    <row r="705" spans="1:4" x14ac:dyDescent="0.2">
      <c r="A705" s="132"/>
      <c r="B705" s="132"/>
      <c r="C705" s="132"/>
      <c r="D705" s="132"/>
    </row>
    <row r="706" spans="1:4" x14ac:dyDescent="0.2">
      <c r="A706" s="132"/>
      <c r="B706" s="132"/>
      <c r="C706" s="132"/>
      <c r="D706" s="132"/>
    </row>
    <row r="707" spans="1:4" x14ac:dyDescent="0.2">
      <c r="A707" s="132"/>
      <c r="B707" s="132"/>
      <c r="C707" s="132"/>
      <c r="D707" s="132"/>
    </row>
    <row r="708" spans="1:4" x14ac:dyDescent="0.2">
      <c r="A708" s="132"/>
      <c r="B708" s="132"/>
      <c r="C708" s="132"/>
      <c r="D708" s="132"/>
    </row>
    <row r="709" spans="1:4" x14ac:dyDescent="0.2">
      <c r="A709" s="132"/>
      <c r="B709" s="132"/>
      <c r="C709" s="132"/>
      <c r="D709" s="132"/>
    </row>
    <row r="710" spans="1:4" x14ac:dyDescent="0.2">
      <c r="A710" s="132"/>
      <c r="B710" s="132"/>
      <c r="C710" s="132"/>
      <c r="D710" s="132"/>
    </row>
    <row r="711" spans="1:4" x14ac:dyDescent="0.2">
      <c r="A711" s="132"/>
      <c r="B711" s="132"/>
      <c r="C711" s="132"/>
      <c r="D711" s="132"/>
    </row>
    <row r="712" spans="1:4" x14ac:dyDescent="0.2">
      <c r="A712" s="132"/>
      <c r="B712" s="132"/>
      <c r="C712" s="132"/>
      <c r="D712" s="132"/>
    </row>
    <row r="713" spans="1:4" x14ac:dyDescent="0.2">
      <c r="A713" s="132"/>
      <c r="B713" s="132"/>
      <c r="C713" s="132"/>
      <c r="D713" s="132"/>
    </row>
    <row r="714" spans="1:4" x14ac:dyDescent="0.2">
      <c r="A714" s="132"/>
      <c r="B714" s="132"/>
      <c r="C714" s="132"/>
      <c r="D714" s="132"/>
    </row>
    <row r="715" spans="1:4" x14ac:dyDescent="0.2">
      <c r="A715" s="132"/>
      <c r="B715" s="132"/>
      <c r="C715" s="132"/>
      <c r="D715" s="132"/>
    </row>
    <row r="716" spans="1:4" x14ac:dyDescent="0.2">
      <c r="A716" s="132"/>
      <c r="B716" s="132"/>
      <c r="C716" s="132"/>
      <c r="D716" s="132"/>
    </row>
    <row r="717" spans="1:4" x14ac:dyDescent="0.2">
      <c r="A717" s="132"/>
      <c r="B717" s="132"/>
      <c r="C717" s="132"/>
      <c r="D717" s="132"/>
    </row>
    <row r="718" spans="1:4" x14ac:dyDescent="0.2">
      <c r="A718" s="132"/>
      <c r="B718" s="132"/>
      <c r="C718" s="132"/>
      <c r="D718" s="132"/>
    </row>
    <row r="719" spans="1:4" x14ac:dyDescent="0.2">
      <c r="A719" s="132"/>
      <c r="B719" s="132"/>
      <c r="C719" s="132"/>
      <c r="D719" s="132"/>
    </row>
    <row r="720" spans="1:4" x14ac:dyDescent="0.2">
      <c r="A720" s="132"/>
      <c r="B720" s="132"/>
      <c r="C720" s="132"/>
      <c r="D720" s="132"/>
    </row>
    <row r="721" spans="1:4" x14ac:dyDescent="0.2">
      <c r="A721" s="132"/>
      <c r="B721" s="132"/>
      <c r="C721" s="132"/>
      <c r="D721" s="132"/>
    </row>
    <row r="722" spans="1:4" x14ac:dyDescent="0.2">
      <c r="A722" s="132"/>
      <c r="B722" s="132"/>
      <c r="C722" s="132"/>
      <c r="D722" s="132"/>
    </row>
    <row r="723" spans="1:4" x14ac:dyDescent="0.2">
      <c r="A723" s="132"/>
      <c r="B723" s="132"/>
      <c r="C723" s="132"/>
      <c r="D723" s="132"/>
    </row>
    <row r="724" spans="1:4" x14ac:dyDescent="0.2">
      <c r="A724" s="132"/>
      <c r="B724" s="132"/>
      <c r="C724" s="132"/>
      <c r="D724" s="132"/>
    </row>
    <row r="725" spans="1:4" x14ac:dyDescent="0.2">
      <c r="A725" s="132"/>
      <c r="B725" s="132"/>
      <c r="C725" s="132"/>
      <c r="D725" s="132"/>
    </row>
    <row r="726" spans="1:4" x14ac:dyDescent="0.2">
      <c r="A726" s="132"/>
      <c r="B726" s="132"/>
      <c r="C726" s="132"/>
      <c r="D726" s="132"/>
    </row>
    <row r="727" spans="1:4" x14ac:dyDescent="0.2">
      <c r="A727" s="132"/>
      <c r="B727" s="132"/>
      <c r="C727" s="132"/>
      <c r="D727" s="132"/>
    </row>
    <row r="728" spans="1:4" x14ac:dyDescent="0.2">
      <c r="A728" s="132"/>
      <c r="B728" s="132"/>
      <c r="C728" s="132"/>
      <c r="D728" s="132"/>
    </row>
    <row r="729" spans="1:4" x14ac:dyDescent="0.2">
      <c r="A729" s="132"/>
      <c r="B729" s="132"/>
      <c r="C729" s="132"/>
      <c r="D729" s="132"/>
    </row>
    <row r="730" spans="1:4" x14ac:dyDescent="0.2">
      <c r="A730" s="132"/>
      <c r="B730" s="132"/>
      <c r="C730" s="132"/>
      <c r="D730" s="132"/>
    </row>
    <row r="731" spans="1:4" x14ac:dyDescent="0.2">
      <c r="A731" s="132"/>
      <c r="B731" s="132"/>
      <c r="C731" s="132"/>
      <c r="D731" s="132"/>
    </row>
    <row r="732" spans="1:4" x14ac:dyDescent="0.2">
      <c r="A732" s="132"/>
      <c r="B732" s="132"/>
      <c r="C732" s="132"/>
      <c r="D732" s="132"/>
    </row>
    <row r="733" spans="1:4" x14ac:dyDescent="0.2">
      <c r="A733" s="132"/>
      <c r="B733" s="132"/>
      <c r="C733" s="132"/>
      <c r="D733" s="132"/>
    </row>
    <row r="734" spans="1:4" x14ac:dyDescent="0.2">
      <c r="A734" s="132"/>
      <c r="B734" s="132"/>
      <c r="C734" s="132"/>
      <c r="D734" s="132"/>
    </row>
    <row r="735" spans="1:4" x14ac:dyDescent="0.2">
      <c r="A735" s="132"/>
      <c r="B735" s="132"/>
      <c r="C735" s="132"/>
      <c r="D735" s="132"/>
    </row>
    <row r="736" spans="1:4" x14ac:dyDescent="0.2">
      <c r="A736" s="132"/>
      <c r="B736" s="132"/>
      <c r="C736" s="132"/>
      <c r="D736" s="132"/>
    </row>
    <row r="737" spans="1:4" x14ac:dyDescent="0.2">
      <c r="A737" s="132"/>
      <c r="B737" s="132"/>
      <c r="C737" s="132"/>
      <c r="D737" s="132"/>
    </row>
    <row r="738" spans="1:4" x14ac:dyDescent="0.2">
      <c r="A738" s="132"/>
      <c r="B738" s="132"/>
      <c r="C738" s="132"/>
      <c r="D738" s="132"/>
    </row>
    <row r="739" spans="1:4" x14ac:dyDescent="0.2">
      <c r="A739" s="132"/>
      <c r="B739" s="132"/>
      <c r="C739" s="132"/>
      <c r="D739" s="132"/>
    </row>
    <row r="740" spans="1:4" x14ac:dyDescent="0.2">
      <c r="A740" s="132"/>
      <c r="B740" s="132"/>
      <c r="C740" s="132"/>
      <c r="D740" s="132"/>
    </row>
    <row r="741" spans="1:4" x14ac:dyDescent="0.2">
      <c r="A741" s="132"/>
      <c r="B741" s="132"/>
      <c r="C741" s="132"/>
      <c r="D741" s="132"/>
    </row>
    <row r="742" spans="1:4" x14ac:dyDescent="0.2">
      <c r="A742" s="132"/>
      <c r="B742" s="132"/>
      <c r="C742" s="132"/>
      <c r="D742" s="132"/>
    </row>
    <row r="743" spans="1:4" x14ac:dyDescent="0.2">
      <c r="A743" s="132"/>
      <c r="B743" s="132"/>
      <c r="C743" s="132"/>
      <c r="D743" s="132"/>
    </row>
    <row r="744" spans="1:4" x14ac:dyDescent="0.2">
      <c r="A744" s="132"/>
      <c r="B744" s="132"/>
      <c r="C744" s="132"/>
      <c r="D744" s="132"/>
    </row>
    <row r="745" spans="1:4" x14ac:dyDescent="0.2">
      <c r="A745" s="132"/>
      <c r="B745" s="132"/>
      <c r="C745" s="132"/>
      <c r="D745" s="132"/>
    </row>
    <row r="746" spans="1:4" x14ac:dyDescent="0.2">
      <c r="A746" s="132"/>
      <c r="B746" s="132"/>
      <c r="C746" s="132"/>
      <c r="D746" s="132"/>
    </row>
    <row r="747" spans="1:4" x14ac:dyDescent="0.2">
      <c r="A747" s="132"/>
      <c r="B747" s="132"/>
      <c r="C747" s="132"/>
      <c r="D747" s="132"/>
    </row>
    <row r="748" spans="1:4" x14ac:dyDescent="0.2">
      <c r="A748" s="132"/>
      <c r="B748" s="132"/>
      <c r="C748" s="132"/>
      <c r="D748" s="132"/>
    </row>
    <row r="749" spans="1:4" x14ac:dyDescent="0.2">
      <c r="A749" s="132"/>
      <c r="B749" s="132"/>
      <c r="C749" s="132"/>
      <c r="D749" s="132"/>
    </row>
    <row r="750" spans="1:4" x14ac:dyDescent="0.2">
      <c r="A750" s="132"/>
      <c r="B750" s="132"/>
      <c r="C750" s="132"/>
      <c r="D750" s="132"/>
    </row>
    <row r="751" spans="1:4" x14ac:dyDescent="0.2">
      <c r="A751" s="132"/>
      <c r="B751" s="132"/>
      <c r="C751" s="132"/>
      <c r="D751" s="132"/>
    </row>
    <row r="752" spans="1:4" x14ac:dyDescent="0.2">
      <c r="A752" s="132"/>
      <c r="B752" s="132"/>
      <c r="C752" s="132"/>
      <c r="D752" s="132"/>
    </row>
    <row r="753" spans="1:4" x14ac:dyDescent="0.2">
      <c r="A753" s="132"/>
      <c r="B753" s="132"/>
      <c r="C753" s="132"/>
      <c r="D753" s="132"/>
    </row>
    <row r="754" spans="1:4" x14ac:dyDescent="0.2">
      <c r="A754" s="132"/>
      <c r="B754" s="132"/>
      <c r="C754" s="132"/>
      <c r="D754" s="132"/>
    </row>
    <row r="755" spans="1:4" x14ac:dyDescent="0.2">
      <c r="A755" s="132"/>
      <c r="B755" s="132"/>
      <c r="C755" s="132"/>
      <c r="D755" s="132"/>
    </row>
    <row r="756" spans="1:4" x14ac:dyDescent="0.2">
      <c r="A756" s="132"/>
      <c r="B756" s="132"/>
      <c r="C756" s="132"/>
      <c r="D756" s="132"/>
    </row>
    <row r="757" spans="1:4" x14ac:dyDescent="0.2">
      <c r="A757" s="132"/>
      <c r="B757" s="132"/>
      <c r="C757" s="132"/>
      <c r="D757" s="132"/>
    </row>
    <row r="758" spans="1:4" x14ac:dyDescent="0.2">
      <c r="A758" s="132"/>
      <c r="B758" s="132"/>
      <c r="C758" s="132"/>
      <c r="D758" s="132"/>
    </row>
    <row r="759" spans="1:4" x14ac:dyDescent="0.2">
      <c r="A759" s="132"/>
      <c r="B759" s="132"/>
      <c r="C759" s="132"/>
      <c r="D759" s="132"/>
    </row>
    <row r="760" spans="1:4" x14ac:dyDescent="0.2">
      <c r="A760" s="132"/>
      <c r="B760" s="132"/>
      <c r="C760" s="132"/>
      <c r="D760" s="132"/>
    </row>
    <row r="761" spans="1:4" x14ac:dyDescent="0.2">
      <c r="A761" s="132"/>
      <c r="B761" s="132"/>
      <c r="C761" s="132"/>
      <c r="D761" s="132"/>
    </row>
    <row r="762" spans="1:4" x14ac:dyDescent="0.2">
      <c r="A762" s="132"/>
      <c r="B762" s="132"/>
      <c r="C762" s="132"/>
      <c r="D762" s="132"/>
    </row>
    <row r="763" spans="1:4" x14ac:dyDescent="0.2">
      <c r="A763" s="132"/>
      <c r="B763" s="132"/>
      <c r="C763" s="132"/>
      <c r="D763" s="132"/>
    </row>
    <row r="764" spans="1:4" x14ac:dyDescent="0.2">
      <c r="A764" s="132"/>
      <c r="B764" s="132"/>
      <c r="C764" s="132"/>
      <c r="D764" s="132"/>
    </row>
    <row r="765" spans="1:4" x14ac:dyDescent="0.2">
      <c r="A765" s="132"/>
      <c r="B765" s="132"/>
      <c r="C765" s="132"/>
      <c r="D765" s="132"/>
    </row>
    <row r="766" spans="1:4" x14ac:dyDescent="0.2">
      <c r="A766" s="132"/>
      <c r="B766" s="132"/>
      <c r="C766" s="132"/>
      <c r="D766" s="132"/>
    </row>
    <row r="767" spans="1:4" x14ac:dyDescent="0.2">
      <c r="A767" s="132"/>
      <c r="B767" s="132"/>
      <c r="C767" s="132"/>
      <c r="D767" s="132"/>
    </row>
    <row r="768" spans="1:4" x14ac:dyDescent="0.2">
      <c r="A768" s="132"/>
      <c r="B768" s="132"/>
      <c r="C768" s="132"/>
      <c r="D768" s="132"/>
    </row>
    <row r="769" spans="1:4" x14ac:dyDescent="0.2">
      <c r="A769" s="132"/>
      <c r="B769" s="132"/>
      <c r="C769" s="132"/>
      <c r="D769" s="132"/>
    </row>
    <row r="770" spans="1:4" x14ac:dyDescent="0.2">
      <c r="A770" s="132"/>
      <c r="B770" s="132"/>
      <c r="C770" s="132"/>
      <c r="D770" s="132"/>
    </row>
    <row r="771" spans="1:4" x14ac:dyDescent="0.2">
      <c r="A771" s="132"/>
      <c r="B771" s="132"/>
      <c r="C771" s="132"/>
      <c r="D771" s="132"/>
    </row>
    <row r="772" spans="1:4" x14ac:dyDescent="0.2">
      <c r="A772" s="132"/>
      <c r="B772" s="132"/>
      <c r="C772" s="132"/>
      <c r="D772" s="132"/>
    </row>
    <row r="773" spans="1:4" x14ac:dyDescent="0.2">
      <c r="A773" s="132"/>
      <c r="B773" s="132"/>
      <c r="C773" s="132"/>
      <c r="D773" s="132"/>
    </row>
    <row r="774" spans="1:4" x14ac:dyDescent="0.2">
      <c r="A774" s="132"/>
      <c r="B774" s="132"/>
      <c r="C774" s="132"/>
      <c r="D774" s="132"/>
    </row>
    <row r="775" spans="1:4" x14ac:dyDescent="0.2">
      <c r="A775" s="132"/>
      <c r="B775" s="132"/>
      <c r="C775" s="132"/>
      <c r="D775" s="132"/>
    </row>
    <row r="776" spans="1:4" x14ac:dyDescent="0.2">
      <c r="A776" s="132"/>
      <c r="B776" s="132"/>
      <c r="C776" s="132"/>
      <c r="D776" s="132"/>
    </row>
    <row r="777" spans="1:4" x14ac:dyDescent="0.2">
      <c r="A777" s="132"/>
      <c r="B777" s="132"/>
      <c r="C777" s="132"/>
      <c r="D777" s="132"/>
    </row>
    <row r="778" spans="1:4" x14ac:dyDescent="0.2">
      <c r="A778" s="132"/>
      <c r="B778" s="132"/>
      <c r="C778" s="132"/>
      <c r="D778" s="132"/>
    </row>
    <row r="779" spans="1:4" x14ac:dyDescent="0.2">
      <c r="A779" s="132"/>
      <c r="B779" s="132"/>
      <c r="C779" s="132"/>
      <c r="D779" s="132"/>
    </row>
    <row r="780" spans="1:4" x14ac:dyDescent="0.2">
      <c r="A780" s="132"/>
      <c r="B780" s="132"/>
      <c r="C780" s="132"/>
      <c r="D780" s="132"/>
    </row>
    <row r="781" spans="1:4" x14ac:dyDescent="0.2">
      <c r="A781" s="132"/>
      <c r="B781" s="132"/>
      <c r="C781" s="132"/>
      <c r="D781" s="132"/>
    </row>
    <row r="782" spans="1:4" x14ac:dyDescent="0.2">
      <c r="A782" s="132"/>
      <c r="B782" s="132"/>
      <c r="C782" s="132"/>
      <c r="D782" s="132"/>
    </row>
    <row r="783" spans="1:4" x14ac:dyDescent="0.2">
      <c r="A783" s="132"/>
      <c r="B783" s="132"/>
      <c r="C783" s="132"/>
      <c r="D783" s="132"/>
    </row>
    <row r="784" spans="1:4" x14ac:dyDescent="0.2">
      <c r="A784" s="132"/>
      <c r="B784" s="132"/>
      <c r="C784" s="132"/>
      <c r="D784" s="132"/>
    </row>
    <row r="785" spans="1:4" x14ac:dyDescent="0.2">
      <c r="A785" s="132"/>
      <c r="B785" s="132"/>
      <c r="C785" s="132"/>
      <c r="D785" s="132"/>
    </row>
    <row r="786" spans="1:4" x14ac:dyDescent="0.2">
      <c r="A786" s="132"/>
      <c r="B786" s="132"/>
      <c r="C786" s="132"/>
      <c r="D786" s="132"/>
    </row>
    <row r="787" spans="1:4" x14ac:dyDescent="0.2">
      <c r="A787" s="132"/>
      <c r="B787" s="132"/>
      <c r="C787" s="132"/>
      <c r="D787" s="132"/>
    </row>
    <row r="788" spans="1:4" x14ac:dyDescent="0.2">
      <c r="A788" s="132"/>
      <c r="B788" s="132"/>
      <c r="C788" s="132"/>
      <c r="D788" s="132"/>
    </row>
    <row r="789" spans="1:4" x14ac:dyDescent="0.2">
      <c r="A789" s="132"/>
      <c r="B789" s="132"/>
      <c r="C789" s="132"/>
      <c r="D789" s="132"/>
    </row>
    <row r="790" spans="1:4" x14ac:dyDescent="0.2">
      <c r="A790" s="132"/>
      <c r="B790" s="132"/>
      <c r="C790" s="132"/>
      <c r="D790" s="132"/>
    </row>
    <row r="791" spans="1:4" x14ac:dyDescent="0.2">
      <c r="A791" s="132"/>
      <c r="B791" s="132"/>
      <c r="C791" s="132"/>
      <c r="D791" s="132"/>
    </row>
    <row r="792" spans="1:4" x14ac:dyDescent="0.2">
      <c r="A792" s="132"/>
      <c r="B792" s="132"/>
      <c r="C792" s="132"/>
      <c r="D792" s="132"/>
    </row>
    <row r="793" spans="1:4" x14ac:dyDescent="0.2">
      <c r="A793" s="132"/>
      <c r="B793" s="132"/>
      <c r="C793" s="132"/>
      <c r="D793" s="132"/>
    </row>
    <row r="794" spans="1:4" x14ac:dyDescent="0.2">
      <c r="A794" s="132"/>
      <c r="B794" s="132"/>
      <c r="C794" s="132"/>
      <c r="D794" s="132"/>
    </row>
    <row r="795" spans="1:4" x14ac:dyDescent="0.2">
      <c r="A795" s="132"/>
      <c r="B795" s="132"/>
      <c r="C795" s="132"/>
      <c r="D795" s="132"/>
    </row>
    <row r="796" spans="1:4" x14ac:dyDescent="0.2">
      <c r="A796" s="132"/>
      <c r="B796" s="132"/>
      <c r="C796" s="132"/>
      <c r="D796" s="132"/>
    </row>
    <row r="797" spans="1:4" x14ac:dyDescent="0.2">
      <c r="A797" s="132"/>
      <c r="B797" s="132"/>
      <c r="C797" s="132"/>
      <c r="D797" s="132"/>
    </row>
    <row r="798" spans="1:4" x14ac:dyDescent="0.2">
      <c r="A798" s="132"/>
      <c r="B798" s="132"/>
      <c r="C798" s="132"/>
      <c r="D798" s="132"/>
    </row>
    <row r="799" spans="1:4" x14ac:dyDescent="0.2">
      <c r="A799" s="132"/>
      <c r="B799" s="132"/>
      <c r="C799" s="132"/>
      <c r="D799" s="132"/>
    </row>
    <row r="800" spans="1:4" x14ac:dyDescent="0.2">
      <c r="A800" s="132"/>
      <c r="B800" s="132"/>
      <c r="C800" s="132"/>
      <c r="D800" s="132"/>
    </row>
    <row r="801" spans="1:4" x14ac:dyDescent="0.2">
      <c r="A801" s="132"/>
      <c r="B801" s="132"/>
      <c r="C801" s="132"/>
      <c r="D801" s="132"/>
    </row>
    <row r="802" spans="1:4" x14ac:dyDescent="0.2">
      <c r="A802" s="132"/>
      <c r="B802" s="132"/>
      <c r="C802" s="132"/>
      <c r="D802" s="132"/>
    </row>
    <row r="803" spans="1:4" x14ac:dyDescent="0.2">
      <c r="A803" s="132"/>
      <c r="B803" s="132"/>
      <c r="C803" s="132"/>
      <c r="D803" s="132"/>
    </row>
    <row r="804" spans="1:4" x14ac:dyDescent="0.2">
      <c r="A804" s="132"/>
      <c r="B804" s="132"/>
      <c r="C804" s="132"/>
      <c r="D804" s="132"/>
    </row>
    <row r="805" spans="1:4" x14ac:dyDescent="0.2">
      <c r="A805" s="132"/>
      <c r="B805" s="132"/>
      <c r="C805" s="132"/>
      <c r="D805" s="132"/>
    </row>
    <row r="806" spans="1:4" x14ac:dyDescent="0.2">
      <c r="A806" s="132"/>
      <c r="B806" s="132"/>
      <c r="C806" s="132"/>
      <c r="D806" s="132"/>
    </row>
    <row r="807" spans="1:4" x14ac:dyDescent="0.2">
      <c r="A807" s="132"/>
      <c r="B807" s="132"/>
      <c r="C807" s="132"/>
      <c r="D807" s="132"/>
    </row>
    <row r="808" spans="1:4" x14ac:dyDescent="0.2">
      <c r="A808" s="132"/>
      <c r="B808" s="132"/>
      <c r="C808" s="132"/>
      <c r="D808" s="132"/>
    </row>
    <row r="809" spans="1:4" x14ac:dyDescent="0.2">
      <c r="A809" s="132"/>
      <c r="B809" s="132"/>
      <c r="C809" s="132"/>
      <c r="D809" s="132"/>
    </row>
    <row r="810" spans="1:4" x14ac:dyDescent="0.2">
      <c r="A810" s="132"/>
      <c r="B810" s="132"/>
      <c r="C810" s="132"/>
      <c r="D810" s="132"/>
    </row>
    <row r="811" spans="1:4" x14ac:dyDescent="0.2">
      <c r="A811" s="132"/>
      <c r="B811" s="132"/>
      <c r="C811" s="132"/>
      <c r="D811" s="132"/>
    </row>
    <row r="812" spans="1:4" x14ac:dyDescent="0.2">
      <c r="A812" s="132"/>
      <c r="B812" s="132"/>
      <c r="C812" s="132"/>
      <c r="D812" s="132"/>
    </row>
    <row r="813" spans="1:4" x14ac:dyDescent="0.2">
      <c r="A813" s="132"/>
      <c r="B813" s="132"/>
      <c r="C813" s="132"/>
      <c r="D813" s="132"/>
    </row>
    <row r="814" spans="1:4" x14ac:dyDescent="0.2">
      <c r="A814" s="132"/>
      <c r="B814" s="132"/>
      <c r="C814" s="132"/>
      <c r="D814" s="132"/>
    </row>
    <row r="815" spans="1:4" x14ac:dyDescent="0.2">
      <c r="A815" s="132"/>
      <c r="B815" s="132"/>
      <c r="C815" s="132"/>
      <c r="D815" s="132"/>
    </row>
    <row r="816" spans="1:4" x14ac:dyDescent="0.2">
      <c r="A816" s="132"/>
      <c r="B816" s="132"/>
      <c r="C816" s="132"/>
      <c r="D816" s="132"/>
    </row>
    <row r="817" spans="1:4" x14ac:dyDescent="0.2">
      <c r="A817" s="132"/>
      <c r="B817" s="132"/>
      <c r="C817" s="132"/>
      <c r="D817" s="132"/>
    </row>
    <row r="818" spans="1:4" x14ac:dyDescent="0.2">
      <c r="A818" s="132"/>
      <c r="B818" s="132"/>
      <c r="C818" s="132"/>
      <c r="D818" s="132"/>
    </row>
    <row r="819" spans="1:4" x14ac:dyDescent="0.2">
      <c r="A819" s="132"/>
      <c r="B819" s="132"/>
      <c r="C819" s="132"/>
      <c r="D819" s="132"/>
    </row>
    <row r="820" spans="1:4" x14ac:dyDescent="0.2">
      <c r="A820" s="132"/>
      <c r="B820" s="132"/>
      <c r="C820" s="132"/>
      <c r="D820" s="132"/>
    </row>
    <row r="821" spans="1:4" x14ac:dyDescent="0.2">
      <c r="A821" s="132"/>
      <c r="B821" s="132"/>
      <c r="C821" s="132"/>
      <c r="D821" s="132"/>
    </row>
    <row r="822" spans="1:4" x14ac:dyDescent="0.2">
      <c r="A822" s="132"/>
      <c r="B822" s="132"/>
      <c r="C822" s="132"/>
      <c r="D822" s="132"/>
    </row>
    <row r="823" spans="1:4" x14ac:dyDescent="0.2">
      <c r="A823" s="132"/>
      <c r="B823" s="132"/>
      <c r="C823" s="132"/>
      <c r="D823" s="132"/>
    </row>
    <row r="824" spans="1:4" x14ac:dyDescent="0.2">
      <c r="A824" s="132"/>
      <c r="B824" s="132"/>
      <c r="C824" s="132"/>
      <c r="D824" s="132"/>
    </row>
    <row r="825" spans="1:4" x14ac:dyDescent="0.2">
      <c r="A825" s="132"/>
      <c r="B825" s="132"/>
      <c r="C825" s="132"/>
      <c r="D825" s="132"/>
    </row>
    <row r="826" spans="1:4" x14ac:dyDescent="0.2">
      <c r="A826" s="132"/>
      <c r="B826" s="132"/>
      <c r="C826" s="132"/>
      <c r="D826" s="132"/>
    </row>
    <row r="827" spans="1:4" x14ac:dyDescent="0.2">
      <c r="A827" s="132"/>
      <c r="B827" s="132"/>
      <c r="C827" s="132"/>
      <c r="D827" s="132"/>
    </row>
    <row r="828" spans="1:4" x14ac:dyDescent="0.2">
      <c r="A828" s="132"/>
      <c r="B828" s="132"/>
      <c r="C828" s="132"/>
      <c r="D828" s="132"/>
    </row>
    <row r="829" spans="1:4" x14ac:dyDescent="0.2">
      <c r="A829" s="132"/>
      <c r="B829" s="132"/>
      <c r="C829" s="132"/>
      <c r="D829" s="132"/>
    </row>
    <row r="830" spans="1:4" x14ac:dyDescent="0.2">
      <c r="A830" s="132"/>
      <c r="B830" s="132"/>
      <c r="C830" s="132"/>
      <c r="D830" s="132"/>
    </row>
    <row r="831" spans="1:4" x14ac:dyDescent="0.2">
      <c r="A831" s="132"/>
      <c r="B831" s="132"/>
      <c r="C831" s="132"/>
      <c r="D831" s="132"/>
    </row>
    <row r="832" spans="1:4" x14ac:dyDescent="0.2">
      <c r="A832" s="132"/>
      <c r="B832" s="132"/>
      <c r="C832" s="132"/>
      <c r="D832" s="132"/>
    </row>
    <row r="833" spans="1:4" x14ac:dyDescent="0.2">
      <c r="A833" s="132"/>
      <c r="B833" s="132"/>
      <c r="C833" s="132"/>
      <c r="D833" s="132"/>
    </row>
    <row r="834" spans="1:4" x14ac:dyDescent="0.2">
      <c r="A834" s="132"/>
      <c r="B834" s="132"/>
      <c r="C834" s="132"/>
      <c r="D834" s="132"/>
    </row>
    <row r="835" spans="1:4" x14ac:dyDescent="0.2">
      <c r="A835" s="132"/>
      <c r="B835" s="132"/>
      <c r="C835" s="132"/>
      <c r="D835" s="132"/>
    </row>
    <row r="836" spans="1:4" x14ac:dyDescent="0.2">
      <c r="A836" s="132"/>
      <c r="B836" s="132"/>
      <c r="C836" s="132"/>
      <c r="D836" s="132"/>
    </row>
    <row r="837" spans="1:4" x14ac:dyDescent="0.2">
      <c r="A837" s="132"/>
      <c r="B837" s="132"/>
      <c r="C837" s="132"/>
      <c r="D837" s="132"/>
    </row>
    <row r="838" spans="1:4" x14ac:dyDescent="0.2">
      <c r="A838" s="132"/>
      <c r="B838" s="132"/>
      <c r="C838" s="132"/>
      <c r="D838" s="132"/>
    </row>
    <row r="839" spans="1:4" x14ac:dyDescent="0.2">
      <c r="A839" s="132"/>
      <c r="B839" s="132"/>
      <c r="C839" s="132"/>
      <c r="D839" s="132"/>
    </row>
    <row r="840" spans="1:4" x14ac:dyDescent="0.2">
      <c r="A840" s="132"/>
      <c r="B840" s="132"/>
      <c r="C840" s="132"/>
      <c r="D840" s="132"/>
    </row>
    <row r="841" spans="1:4" x14ac:dyDescent="0.2">
      <c r="A841" s="132"/>
      <c r="B841" s="132"/>
      <c r="C841" s="132"/>
      <c r="D841" s="132"/>
    </row>
    <row r="842" spans="1:4" x14ac:dyDescent="0.2">
      <c r="A842" s="132"/>
      <c r="B842" s="132"/>
      <c r="C842" s="132"/>
      <c r="D842" s="132"/>
    </row>
    <row r="843" spans="1:4" x14ac:dyDescent="0.2">
      <c r="A843" s="132"/>
      <c r="B843" s="132"/>
      <c r="C843" s="132"/>
      <c r="D843" s="132"/>
    </row>
    <row r="844" spans="1:4" x14ac:dyDescent="0.2">
      <c r="A844" s="132"/>
      <c r="B844" s="132"/>
      <c r="C844" s="132"/>
      <c r="D844" s="132"/>
    </row>
    <row r="845" spans="1:4" x14ac:dyDescent="0.2">
      <c r="A845" s="132"/>
      <c r="B845" s="132"/>
      <c r="C845" s="132"/>
      <c r="D845" s="132"/>
    </row>
    <row r="846" spans="1:4" x14ac:dyDescent="0.2">
      <c r="A846" s="132"/>
      <c r="B846" s="132"/>
      <c r="C846" s="132"/>
      <c r="D846" s="132"/>
    </row>
    <row r="847" spans="1:4" x14ac:dyDescent="0.2">
      <c r="A847" s="132"/>
      <c r="B847" s="132"/>
      <c r="C847" s="132"/>
      <c r="D847" s="132"/>
    </row>
    <row r="848" spans="1:4" x14ac:dyDescent="0.2">
      <c r="A848" s="132"/>
      <c r="B848" s="132"/>
      <c r="C848" s="132"/>
      <c r="D848" s="132"/>
    </row>
    <row r="849" spans="1:4" x14ac:dyDescent="0.2">
      <c r="A849" s="132"/>
      <c r="B849" s="132"/>
      <c r="C849" s="132"/>
      <c r="D849" s="132"/>
    </row>
    <row r="850" spans="1:4" x14ac:dyDescent="0.2">
      <c r="A850" s="132"/>
      <c r="B850" s="132"/>
      <c r="C850" s="132"/>
      <c r="D850" s="132"/>
    </row>
    <row r="851" spans="1:4" x14ac:dyDescent="0.2">
      <c r="A851" s="132"/>
      <c r="B851" s="132"/>
      <c r="C851" s="132"/>
      <c r="D851" s="132"/>
    </row>
    <row r="852" spans="1:4" x14ac:dyDescent="0.2">
      <c r="A852" s="132"/>
      <c r="B852" s="132"/>
      <c r="C852" s="132"/>
      <c r="D852" s="132"/>
    </row>
    <row r="853" spans="1:4" x14ac:dyDescent="0.2">
      <c r="A853" s="132"/>
      <c r="B853" s="132"/>
      <c r="C853" s="132"/>
      <c r="D853" s="132"/>
    </row>
    <row r="854" spans="1:4" x14ac:dyDescent="0.2">
      <c r="A854" s="132"/>
      <c r="B854" s="132"/>
      <c r="C854" s="132"/>
      <c r="D854" s="132"/>
    </row>
    <row r="855" spans="1:4" x14ac:dyDescent="0.2">
      <c r="A855" s="132"/>
      <c r="B855" s="132"/>
      <c r="C855" s="132"/>
      <c r="D855" s="132"/>
    </row>
    <row r="856" spans="1:4" x14ac:dyDescent="0.2">
      <c r="A856" s="132"/>
      <c r="B856" s="132"/>
      <c r="C856" s="132"/>
      <c r="D856" s="132"/>
    </row>
    <row r="857" spans="1:4" x14ac:dyDescent="0.2">
      <c r="A857" s="132"/>
      <c r="B857" s="132"/>
      <c r="C857" s="132"/>
      <c r="D857" s="132"/>
    </row>
    <row r="858" spans="1:4" x14ac:dyDescent="0.2">
      <c r="A858" s="132"/>
      <c r="B858" s="132"/>
      <c r="C858" s="132"/>
      <c r="D858" s="132"/>
    </row>
    <row r="859" spans="1:4" x14ac:dyDescent="0.2">
      <c r="A859" s="132"/>
      <c r="B859" s="132"/>
      <c r="C859" s="132"/>
      <c r="D859" s="132"/>
    </row>
    <row r="860" spans="1:4" x14ac:dyDescent="0.2">
      <c r="A860" s="132"/>
      <c r="B860" s="132"/>
      <c r="C860" s="132"/>
      <c r="D860" s="132"/>
    </row>
    <row r="861" spans="1:4" x14ac:dyDescent="0.2">
      <c r="A861" s="132"/>
      <c r="B861" s="132"/>
      <c r="C861" s="132"/>
      <c r="D861" s="132"/>
    </row>
    <row r="862" spans="1:4" x14ac:dyDescent="0.2">
      <c r="A862" s="132"/>
      <c r="B862" s="132"/>
      <c r="C862" s="132"/>
      <c r="D862" s="132"/>
    </row>
    <row r="863" spans="1:4" x14ac:dyDescent="0.2">
      <c r="A863" s="132"/>
      <c r="B863" s="132"/>
      <c r="C863" s="132"/>
      <c r="D863" s="132"/>
    </row>
    <row r="864" spans="1:4" x14ac:dyDescent="0.2">
      <c r="A864" s="132"/>
      <c r="B864" s="132"/>
      <c r="C864" s="132"/>
      <c r="D864" s="132"/>
    </row>
    <row r="865" spans="1:4" x14ac:dyDescent="0.2">
      <c r="A865" s="132"/>
      <c r="B865" s="132"/>
      <c r="C865" s="132"/>
      <c r="D865" s="132"/>
    </row>
    <row r="866" spans="1:4" x14ac:dyDescent="0.2">
      <c r="A866" s="132"/>
      <c r="B866" s="132"/>
      <c r="C866" s="132"/>
      <c r="D866" s="132"/>
    </row>
    <row r="867" spans="1:4" x14ac:dyDescent="0.2">
      <c r="A867" s="132"/>
      <c r="B867" s="132"/>
      <c r="C867" s="132"/>
      <c r="D867" s="132"/>
    </row>
    <row r="868" spans="1:4" x14ac:dyDescent="0.2">
      <c r="A868" s="132"/>
      <c r="B868" s="132"/>
      <c r="C868" s="132"/>
      <c r="D868" s="132"/>
    </row>
    <row r="869" spans="1:4" x14ac:dyDescent="0.2">
      <c r="A869" s="132"/>
      <c r="B869" s="132"/>
      <c r="C869" s="132"/>
      <c r="D869" s="132"/>
    </row>
    <row r="870" spans="1:4" x14ac:dyDescent="0.2">
      <c r="A870" s="132"/>
      <c r="B870" s="132"/>
      <c r="C870" s="132"/>
      <c r="D870" s="132"/>
    </row>
    <row r="871" spans="1:4" x14ac:dyDescent="0.2">
      <c r="A871" s="132"/>
      <c r="B871" s="132"/>
      <c r="C871" s="132"/>
      <c r="D871" s="132"/>
    </row>
    <row r="872" spans="1:4" x14ac:dyDescent="0.2">
      <c r="A872" s="132"/>
      <c r="B872" s="132"/>
      <c r="C872" s="132"/>
      <c r="D872" s="132"/>
    </row>
    <row r="873" spans="1:4" x14ac:dyDescent="0.2">
      <c r="A873" s="132"/>
      <c r="B873" s="132"/>
      <c r="C873" s="132"/>
      <c r="D873" s="132"/>
    </row>
    <row r="874" spans="1:4" x14ac:dyDescent="0.2">
      <c r="A874" s="132"/>
      <c r="B874" s="132"/>
      <c r="C874" s="132"/>
      <c r="D874" s="132"/>
    </row>
    <row r="875" spans="1:4" x14ac:dyDescent="0.2">
      <c r="A875" s="132"/>
      <c r="B875" s="132"/>
      <c r="C875" s="132"/>
      <c r="D875" s="132"/>
    </row>
    <row r="876" spans="1:4" x14ac:dyDescent="0.2">
      <c r="A876" s="132"/>
      <c r="B876" s="132"/>
      <c r="C876" s="132"/>
      <c r="D876" s="132"/>
    </row>
    <row r="877" spans="1:4" x14ac:dyDescent="0.2">
      <c r="A877" s="132"/>
      <c r="B877" s="132"/>
      <c r="C877" s="132"/>
      <c r="D877" s="132"/>
    </row>
    <row r="878" spans="1:4" x14ac:dyDescent="0.2">
      <c r="A878" s="132"/>
      <c r="B878" s="132"/>
      <c r="C878" s="132"/>
      <c r="D878" s="132"/>
    </row>
    <row r="879" spans="1:4" x14ac:dyDescent="0.2">
      <c r="A879" s="132"/>
      <c r="B879" s="132"/>
      <c r="C879" s="132"/>
      <c r="D879" s="132"/>
    </row>
    <row r="880" spans="1:4" x14ac:dyDescent="0.2">
      <c r="A880" s="132"/>
      <c r="B880" s="132"/>
      <c r="C880" s="132"/>
      <c r="D880" s="132"/>
    </row>
    <row r="881" spans="1:4" x14ac:dyDescent="0.2">
      <c r="A881" s="132"/>
      <c r="B881" s="132"/>
      <c r="C881" s="132"/>
      <c r="D881" s="132"/>
    </row>
    <row r="882" spans="1:4" x14ac:dyDescent="0.2">
      <c r="A882" s="132"/>
      <c r="B882" s="132"/>
      <c r="C882" s="132"/>
      <c r="D882" s="132"/>
    </row>
    <row r="883" spans="1:4" x14ac:dyDescent="0.2">
      <c r="A883" s="132"/>
      <c r="B883" s="132"/>
      <c r="C883" s="132"/>
      <c r="D883" s="132"/>
    </row>
    <row r="884" spans="1:4" x14ac:dyDescent="0.2">
      <c r="A884" s="132"/>
      <c r="B884" s="132"/>
      <c r="C884" s="132"/>
      <c r="D884" s="132"/>
    </row>
    <row r="885" spans="1:4" x14ac:dyDescent="0.2">
      <c r="A885" s="132"/>
      <c r="B885" s="132"/>
      <c r="C885" s="132"/>
      <c r="D885" s="132"/>
    </row>
    <row r="886" spans="1:4" x14ac:dyDescent="0.2">
      <c r="A886" s="132"/>
      <c r="B886" s="132"/>
      <c r="C886" s="132"/>
      <c r="D886" s="132"/>
    </row>
    <row r="887" spans="1:4" x14ac:dyDescent="0.2">
      <c r="A887" s="132"/>
      <c r="B887" s="132"/>
      <c r="C887" s="132"/>
      <c r="D887" s="132"/>
    </row>
    <row r="888" spans="1:4" x14ac:dyDescent="0.2">
      <c r="A888" s="132"/>
      <c r="B888" s="132"/>
      <c r="C888" s="132"/>
      <c r="D888" s="132"/>
    </row>
    <row r="889" spans="1:4" x14ac:dyDescent="0.2">
      <c r="A889" s="132"/>
      <c r="B889" s="132"/>
      <c r="C889" s="132"/>
      <c r="D889" s="132"/>
    </row>
    <row r="890" spans="1:4" x14ac:dyDescent="0.2">
      <c r="A890" s="132"/>
      <c r="B890" s="132"/>
      <c r="C890" s="132"/>
      <c r="D890" s="132"/>
    </row>
    <row r="891" spans="1:4" x14ac:dyDescent="0.2">
      <c r="A891" s="132"/>
      <c r="B891" s="132"/>
      <c r="C891" s="132"/>
      <c r="D891" s="132"/>
    </row>
    <row r="892" spans="1:4" x14ac:dyDescent="0.2">
      <c r="A892" s="132"/>
      <c r="B892" s="132"/>
      <c r="C892" s="132"/>
      <c r="D892" s="132"/>
    </row>
    <row r="893" spans="1:4" x14ac:dyDescent="0.2">
      <c r="A893" s="132"/>
      <c r="B893" s="132"/>
      <c r="C893" s="132"/>
      <c r="D893" s="132"/>
    </row>
    <row r="894" spans="1:4" x14ac:dyDescent="0.2">
      <c r="A894" s="132"/>
      <c r="B894" s="132"/>
      <c r="C894" s="132"/>
      <c r="D894" s="132"/>
    </row>
    <row r="895" spans="1:4" x14ac:dyDescent="0.2">
      <c r="A895" s="132"/>
      <c r="B895" s="132"/>
      <c r="C895" s="132"/>
      <c r="D895" s="132"/>
    </row>
    <row r="896" spans="1:4" x14ac:dyDescent="0.2">
      <c r="A896" s="132"/>
      <c r="B896" s="132"/>
      <c r="C896" s="132"/>
      <c r="D896" s="132"/>
    </row>
    <row r="897" spans="1:4" x14ac:dyDescent="0.2">
      <c r="A897" s="132"/>
      <c r="B897" s="132"/>
      <c r="C897" s="132"/>
      <c r="D897" s="132"/>
    </row>
    <row r="898" spans="1:4" x14ac:dyDescent="0.2">
      <c r="A898" s="132"/>
      <c r="B898" s="132"/>
      <c r="C898" s="132"/>
      <c r="D898" s="132"/>
    </row>
    <row r="899" spans="1:4" x14ac:dyDescent="0.2">
      <c r="A899" s="132"/>
      <c r="B899" s="132"/>
      <c r="C899" s="132"/>
      <c r="D899" s="132"/>
    </row>
    <row r="900" spans="1:4" x14ac:dyDescent="0.2">
      <c r="A900" s="132"/>
      <c r="B900" s="132"/>
      <c r="C900" s="132"/>
      <c r="D900" s="132"/>
    </row>
    <row r="901" spans="1:4" x14ac:dyDescent="0.2">
      <c r="A901" s="132"/>
      <c r="B901" s="132"/>
      <c r="C901" s="132"/>
      <c r="D901" s="132"/>
    </row>
    <row r="902" spans="1:4" x14ac:dyDescent="0.2">
      <c r="A902" s="132"/>
      <c r="B902" s="132"/>
      <c r="C902" s="132"/>
      <c r="D902" s="132"/>
    </row>
    <row r="903" spans="1:4" x14ac:dyDescent="0.2">
      <c r="A903" s="132"/>
      <c r="B903" s="132"/>
      <c r="C903" s="132"/>
      <c r="D903" s="132"/>
    </row>
    <row r="904" spans="1:4" x14ac:dyDescent="0.2">
      <c r="A904" s="132"/>
      <c r="B904" s="132"/>
      <c r="C904" s="132"/>
      <c r="D904" s="132"/>
    </row>
    <row r="905" spans="1:4" x14ac:dyDescent="0.2">
      <c r="A905" s="132"/>
      <c r="B905" s="132"/>
      <c r="C905" s="132"/>
      <c r="D905" s="132"/>
    </row>
    <row r="906" spans="1:4" x14ac:dyDescent="0.2">
      <c r="A906" s="132"/>
      <c r="B906" s="132"/>
      <c r="C906" s="132"/>
      <c r="D906" s="132"/>
    </row>
    <row r="907" spans="1:4" x14ac:dyDescent="0.2">
      <c r="A907" s="132"/>
      <c r="B907" s="132"/>
      <c r="C907" s="132"/>
      <c r="D907" s="132"/>
    </row>
    <row r="908" spans="1:4" x14ac:dyDescent="0.2">
      <c r="A908" s="132"/>
      <c r="B908" s="132"/>
      <c r="C908" s="132"/>
      <c r="D908" s="132"/>
    </row>
    <row r="909" spans="1:4" x14ac:dyDescent="0.2">
      <c r="A909" s="132"/>
      <c r="B909" s="132"/>
      <c r="C909" s="132"/>
      <c r="D909" s="132"/>
    </row>
    <row r="910" spans="1:4" x14ac:dyDescent="0.2">
      <c r="A910" s="132"/>
      <c r="B910" s="132"/>
      <c r="C910" s="132"/>
      <c r="D910" s="132"/>
    </row>
    <row r="911" spans="1:4" x14ac:dyDescent="0.2">
      <c r="A911" s="132"/>
      <c r="B911" s="132"/>
      <c r="C911" s="132"/>
      <c r="D911" s="132"/>
    </row>
    <row r="912" spans="1:4" x14ac:dyDescent="0.2">
      <c r="A912" s="132"/>
      <c r="B912" s="132"/>
      <c r="C912" s="132"/>
      <c r="D912" s="132"/>
    </row>
    <row r="913" spans="1:4" x14ac:dyDescent="0.2">
      <c r="A913" s="132"/>
      <c r="B913" s="132"/>
      <c r="C913" s="132"/>
      <c r="D913" s="132"/>
    </row>
    <row r="914" spans="1:4" x14ac:dyDescent="0.2">
      <c r="A914" s="132"/>
      <c r="B914" s="132"/>
      <c r="C914" s="132"/>
      <c r="D914" s="132"/>
    </row>
    <row r="915" spans="1:4" x14ac:dyDescent="0.2">
      <c r="A915" s="132"/>
      <c r="B915" s="132"/>
      <c r="C915" s="132"/>
      <c r="D915" s="132"/>
    </row>
    <row r="916" spans="1:4" x14ac:dyDescent="0.2">
      <c r="A916" s="132"/>
      <c r="B916" s="132"/>
      <c r="C916" s="132"/>
      <c r="D916" s="132"/>
    </row>
    <row r="917" spans="1:4" x14ac:dyDescent="0.2">
      <c r="A917" s="132"/>
      <c r="B917" s="132"/>
      <c r="C917" s="132"/>
      <c r="D917" s="132"/>
    </row>
    <row r="918" spans="1:4" x14ac:dyDescent="0.2">
      <c r="A918" s="132"/>
      <c r="B918" s="132"/>
      <c r="C918" s="132"/>
      <c r="D918" s="132"/>
    </row>
    <row r="919" spans="1:4" x14ac:dyDescent="0.2">
      <c r="A919" s="132"/>
      <c r="B919" s="132"/>
      <c r="C919" s="132"/>
      <c r="D919" s="132"/>
    </row>
    <row r="920" spans="1:4" x14ac:dyDescent="0.2">
      <c r="A920" s="132"/>
      <c r="B920" s="132"/>
      <c r="C920" s="132"/>
      <c r="D920" s="132"/>
    </row>
    <row r="921" spans="1:4" x14ac:dyDescent="0.2">
      <c r="A921" s="132"/>
      <c r="B921" s="132"/>
      <c r="C921" s="132"/>
      <c r="D921" s="132"/>
    </row>
    <row r="922" spans="1:4" x14ac:dyDescent="0.2">
      <c r="A922" s="132"/>
      <c r="B922" s="132"/>
      <c r="C922" s="132"/>
      <c r="D922" s="132"/>
    </row>
    <row r="923" spans="1:4" x14ac:dyDescent="0.2">
      <c r="A923" s="132"/>
      <c r="B923" s="132"/>
      <c r="C923" s="132"/>
      <c r="D923" s="132"/>
    </row>
    <row r="924" spans="1:4" x14ac:dyDescent="0.2">
      <c r="A924" s="132"/>
      <c r="B924" s="132"/>
      <c r="C924" s="132"/>
      <c r="D924" s="132"/>
    </row>
    <row r="925" spans="1:4" x14ac:dyDescent="0.2">
      <c r="A925" s="132"/>
      <c r="B925" s="132"/>
      <c r="C925" s="132"/>
      <c r="D925" s="132"/>
    </row>
    <row r="926" spans="1:4" x14ac:dyDescent="0.2">
      <c r="A926" s="132"/>
      <c r="B926" s="132"/>
      <c r="C926" s="132"/>
      <c r="D926" s="132"/>
    </row>
    <row r="927" spans="1:4" x14ac:dyDescent="0.2">
      <c r="A927" s="132"/>
      <c r="B927" s="132"/>
      <c r="C927" s="132"/>
      <c r="D927" s="132"/>
    </row>
    <row r="928" spans="1:4" x14ac:dyDescent="0.2">
      <c r="A928" s="132"/>
      <c r="B928" s="132"/>
      <c r="C928" s="132"/>
      <c r="D928" s="132"/>
    </row>
    <row r="929" spans="1:4" x14ac:dyDescent="0.2">
      <c r="A929" s="132"/>
      <c r="B929" s="132"/>
      <c r="C929" s="132"/>
      <c r="D929" s="132"/>
    </row>
    <row r="930" spans="1:4" x14ac:dyDescent="0.2">
      <c r="A930" s="132"/>
      <c r="B930" s="132"/>
      <c r="C930" s="132"/>
      <c r="D930" s="132"/>
    </row>
    <row r="931" spans="1:4" x14ac:dyDescent="0.2">
      <c r="A931" s="132"/>
      <c r="B931" s="132"/>
      <c r="C931" s="132"/>
      <c r="D931" s="132"/>
    </row>
    <row r="932" spans="1:4" x14ac:dyDescent="0.2">
      <c r="A932" s="132"/>
      <c r="B932" s="132"/>
      <c r="C932" s="132"/>
      <c r="D932" s="132"/>
    </row>
    <row r="933" spans="1:4" x14ac:dyDescent="0.2">
      <c r="A933" s="132"/>
      <c r="B933" s="132"/>
      <c r="C933" s="132"/>
      <c r="D933" s="132"/>
    </row>
    <row r="934" spans="1:4" x14ac:dyDescent="0.2">
      <c r="A934" s="132"/>
      <c r="B934" s="132"/>
      <c r="C934" s="132"/>
      <c r="D934" s="132"/>
    </row>
    <row r="935" spans="1:4" x14ac:dyDescent="0.2">
      <c r="A935" s="132"/>
      <c r="B935" s="132"/>
      <c r="C935" s="132"/>
      <c r="D935" s="132"/>
    </row>
    <row r="936" spans="1:4" x14ac:dyDescent="0.2">
      <c r="A936" s="132"/>
      <c r="B936" s="132"/>
      <c r="C936" s="132"/>
      <c r="D936" s="132"/>
    </row>
    <row r="937" spans="1:4" x14ac:dyDescent="0.2">
      <c r="A937" s="132"/>
      <c r="B937" s="132"/>
      <c r="C937" s="132"/>
      <c r="D937" s="132"/>
    </row>
    <row r="938" spans="1:4" x14ac:dyDescent="0.2">
      <c r="A938" s="132"/>
      <c r="B938" s="132"/>
      <c r="C938" s="132"/>
      <c r="D938" s="132"/>
    </row>
    <row r="939" spans="1:4" x14ac:dyDescent="0.2">
      <c r="A939" s="132"/>
      <c r="B939" s="132"/>
      <c r="C939" s="132"/>
      <c r="D939" s="132"/>
    </row>
    <row r="940" spans="1:4" x14ac:dyDescent="0.2">
      <c r="A940" s="132"/>
      <c r="B940" s="132"/>
      <c r="C940" s="132"/>
      <c r="D940" s="132"/>
    </row>
    <row r="941" spans="1:4" x14ac:dyDescent="0.2">
      <c r="A941" s="132"/>
      <c r="B941" s="132"/>
      <c r="C941" s="132"/>
      <c r="D941" s="132"/>
    </row>
    <row r="942" spans="1:4" x14ac:dyDescent="0.2">
      <c r="A942" s="132"/>
      <c r="B942" s="132"/>
      <c r="C942" s="132"/>
      <c r="D942" s="132"/>
    </row>
    <row r="943" spans="1:4" x14ac:dyDescent="0.2">
      <c r="A943" s="132"/>
      <c r="B943" s="132"/>
      <c r="C943" s="132"/>
      <c r="D943" s="132"/>
    </row>
    <row r="944" spans="1:4" x14ac:dyDescent="0.2">
      <c r="A944" s="132"/>
      <c r="B944" s="132"/>
      <c r="C944" s="132"/>
      <c r="D944" s="132"/>
    </row>
    <row r="945" spans="1:4" x14ac:dyDescent="0.2">
      <c r="A945" s="132"/>
      <c r="B945" s="132"/>
      <c r="C945" s="132"/>
      <c r="D945" s="132"/>
    </row>
    <row r="946" spans="1:4" x14ac:dyDescent="0.2">
      <c r="A946" s="132"/>
      <c r="B946" s="132"/>
      <c r="C946" s="132"/>
      <c r="D946" s="132"/>
    </row>
    <row r="947" spans="1:4" x14ac:dyDescent="0.2">
      <c r="A947" s="132"/>
      <c r="B947" s="132"/>
      <c r="C947" s="132"/>
      <c r="D947" s="132"/>
    </row>
    <row r="948" spans="1:4" x14ac:dyDescent="0.2">
      <c r="A948" s="132"/>
      <c r="B948" s="132"/>
      <c r="C948" s="132"/>
      <c r="D948" s="132"/>
    </row>
    <row r="949" spans="1:4" x14ac:dyDescent="0.2">
      <c r="A949" s="132"/>
      <c r="B949" s="132"/>
      <c r="C949" s="132"/>
      <c r="D949" s="132"/>
    </row>
    <row r="950" spans="1:4" x14ac:dyDescent="0.2">
      <c r="A950" s="132"/>
      <c r="B950" s="132"/>
      <c r="C950" s="132"/>
      <c r="D950" s="132"/>
    </row>
    <row r="951" spans="1:4" x14ac:dyDescent="0.2">
      <c r="A951" s="132"/>
      <c r="B951" s="132"/>
      <c r="C951" s="132"/>
      <c r="D951" s="132"/>
    </row>
    <row r="952" spans="1:4" x14ac:dyDescent="0.2">
      <c r="A952" s="132"/>
      <c r="B952" s="132"/>
      <c r="C952" s="132"/>
      <c r="D952" s="132"/>
    </row>
    <row r="953" spans="1:4" x14ac:dyDescent="0.2">
      <c r="A953" s="132"/>
      <c r="B953" s="132"/>
      <c r="C953" s="132"/>
      <c r="D953" s="132"/>
    </row>
    <row r="954" spans="1:4" x14ac:dyDescent="0.2">
      <c r="A954" s="132"/>
      <c r="B954" s="132"/>
      <c r="C954" s="132"/>
      <c r="D954" s="132"/>
    </row>
    <row r="955" spans="1:4" x14ac:dyDescent="0.2">
      <c r="A955" s="132"/>
      <c r="B955" s="132"/>
      <c r="C955" s="132"/>
      <c r="D955" s="132"/>
    </row>
    <row r="956" spans="1:4" x14ac:dyDescent="0.2">
      <c r="A956" s="132"/>
      <c r="B956" s="132"/>
      <c r="C956" s="132"/>
      <c r="D956" s="132"/>
    </row>
    <row r="957" spans="1:4" x14ac:dyDescent="0.2">
      <c r="A957" s="132"/>
      <c r="B957" s="132"/>
      <c r="C957" s="132"/>
      <c r="D957" s="132"/>
    </row>
    <row r="958" spans="1:4" x14ac:dyDescent="0.2">
      <c r="A958" s="132"/>
      <c r="B958" s="132"/>
      <c r="C958" s="132"/>
      <c r="D958" s="132"/>
    </row>
    <row r="959" spans="1:4" x14ac:dyDescent="0.2">
      <c r="A959" s="132"/>
      <c r="B959" s="132"/>
      <c r="C959" s="132"/>
      <c r="D959" s="132"/>
    </row>
    <row r="960" spans="1:4" x14ac:dyDescent="0.2">
      <c r="A960" s="132"/>
      <c r="B960" s="132"/>
      <c r="C960" s="132"/>
      <c r="D960" s="132"/>
    </row>
    <row r="961" spans="1:4" x14ac:dyDescent="0.2">
      <c r="A961" s="132"/>
      <c r="B961" s="132"/>
      <c r="C961" s="132"/>
      <c r="D961" s="132"/>
    </row>
    <row r="962" spans="1:4" x14ac:dyDescent="0.2">
      <c r="A962" s="132"/>
      <c r="B962" s="132"/>
      <c r="C962" s="132"/>
      <c r="D962" s="132"/>
    </row>
    <row r="963" spans="1:4" x14ac:dyDescent="0.2">
      <c r="A963" s="132"/>
      <c r="B963" s="132"/>
      <c r="C963" s="132"/>
      <c r="D963" s="132"/>
    </row>
    <row r="964" spans="1:4" x14ac:dyDescent="0.2">
      <c r="A964" s="132"/>
      <c r="B964" s="132"/>
      <c r="C964" s="132"/>
      <c r="D964" s="132"/>
    </row>
    <row r="965" spans="1:4" x14ac:dyDescent="0.2">
      <c r="A965" s="132"/>
      <c r="B965" s="132"/>
      <c r="C965" s="132"/>
      <c r="D965" s="132"/>
    </row>
    <row r="966" spans="1:4" x14ac:dyDescent="0.2">
      <c r="A966" s="132"/>
      <c r="B966" s="132"/>
      <c r="C966" s="132"/>
      <c r="D966" s="132"/>
    </row>
    <row r="967" spans="1:4" x14ac:dyDescent="0.2">
      <c r="A967" s="132"/>
      <c r="B967" s="132"/>
      <c r="C967" s="132"/>
      <c r="D967" s="132"/>
    </row>
    <row r="968" spans="1:4" x14ac:dyDescent="0.2">
      <c r="A968" s="132"/>
      <c r="B968" s="132"/>
      <c r="C968" s="132"/>
      <c r="D968" s="132"/>
    </row>
    <row r="969" spans="1:4" x14ac:dyDescent="0.2">
      <c r="A969" s="132"/>
      <c r="B969" s="132"/>
      <c r="C969" s="132"/>
      <c r="D969" s="132"/>
    </row>
    <row r="970" spans="1:4" x14ac:dyDescent="0.2">
      <c r="A970" s="132"/>
      <c r="B970" s="132"/>
      <c r="C970" s="132"/>
      <c r="D970" s="132"/>
    </row>
    <row r="971" spans="1:4" x14ac:dyDescent="0.2">
      <c r="A971" s="132"/>
      <c r="B971" s="132"/>
      <c r="C971" s="132"/>
      <c r="D971" s="132"/>
    </row>
    <row r="972" spans="1:4" x14ac:dyDescent="0.2">
      <c r="A972" s="132"/>
      <c r="B972" s="132"/>
      <c r="C972" s="132"/>
      <c r="D972" s="132"/>
    </row>
    <row r="973" spans="1:4" x14ac:dyDescent="0.2">
      <c r="A973" s="132"/>
      <c r="B973" s="132"/>
      <c r="C973" s="132"/>
      <c r="D973" s="132"/>
    </row>
    <row r="974" spans="1:4" x14ac:dyDescent="0.2">
      <c r="A974" s="132"/>
      <c r="B974" s="132"/>
      <c r="C974" s="132"/>
      <c r="D974" s="132"/>
    </row>
    <row r="975" spans="1:4" x14ac:dyDescent="0.2">
      <c r="A975" s="132"/>
      <c r="B975" s="132"/>
      <c r="C975" s="132"/>
      <c r="D975" s="132"/>
    </row>
    <row r="976" spans="1:4" x14ac:dyDescent="0.2">
      <c r="A976" s="132"/>
      <c r="B976" s="132"/>
      <c r="C976" s="132"/>
      <c r="D976" s="132"/>
    </row>
    <row r="977" spans="1:4" x14ac:dyDescent="0.2">
      <c r="A977" s="132"/>
      <c r="B977" s="132"/>
      <c r="C977" s="132"/>
      <c r="D977" s="132"/>
    </row>
    <row r="978" spans="1:4" x14ac:dyDescent="0.2">
      <c r="A978" s="132"/>
      <c r="B978" s="132"/>
      <c r="C978" s="132"/>
      <c r="D978" s="132"/>
    </row>
    <row r="979" spans="1:4" x14ac:dyDescent="0.2">
      <c r="A979" s="132"/>
      <c r="B979" s="132"/>
      <c r="C979" s="132"/>
      <c r="D979" s="132"/>
    </row>
    <row r="980" spans="1:4" x14ac:dyDescent="0.2">
      <c r="A980" s="132"/>
      <c r="B980" s="132"/>
      <c r="C980" s="132"/>
      <c r="D980" s="132"/>
    </row>
    <row r="981" spans="1:4" x14ac:dyDescent="0.2">
      <c r="A981" s="132"/>
      <c r="B981" s="132"/>
      <c r="C981" s="132"/>
      <c r="D981" s="132"/>
    </row>
    <row r="982" spans="1:4" x14ac:dyDescent="0.2">
      <c r="A982" s="132"/>
      <c r="B982" s="132"/>
      <c r="C982" s="132"/>
      <c r="D982" s="132"/>
    </row>
    <row r="983" spans="1:4" x14ac:dyDescent="0.2">
      <c r="A983" s="132"/>
      <c r="B983" s="132"/>
      <c r="C983" s="132"/>
      <c r="D983" s="132"/>
    </row>
    <row r="984" spans="1:4" x14ac:dyDescent="0.2">
      <c r="A984" s="132"/>
      <c r="B984" s="132"/>
      <c r="C984" s="132"/>
      <c r="D984" s="132"/>
    </row>
    <row r="985" spans="1:4" x14ac:dyDescent="0.2">
      <c r="A985" s="132"/>
      <c r="B985" s="132"/>
      <c r="C985" s="132"/>
      <c r="D985" s="132"/>
    </row>
    <row r="986" spans="1:4" x14ac:dyDescent="0.2">
      <c r="A986" s="132"/>
      <c r="B986" s="132"/>
      <c r="C986" s="132"/>
      <c r="D986" s="132"/>
    </row>
    <row r="987" spans="1:4" x14ac:dyDescent="0.2">
      <c r="A987" s="132"/>
      <c r="B987" s="132"/>
      <c r="C987" s="132"/>
      <c r="D987" s="132"/>
    </row>
    <row r="988" spans="1:4" x14ac:dyDescent="0.2">
      <c r="A988" s="132"/>
      <c r="B988" s="132"/>
      <c r="C988" s="132"/>
      <c r="D988" s="132"/>
    </row>
    <row r="989" spans="1:4" x14ac:dyDescent="0.2">
      <c r="A989" s="132"/>
      <c r="B989" s="132"/>
      <c r="C989" s="132"/>
      <c r="D989" s="132"/>
    </row>
    <row r="990" spans="1:4" x14ac:dyDescent="0.2">
      <c r="A990" s="132"/>
      <c r="B990" s="132"/>
      <c r="C990" s="132"/>
      <c r="D990" s="132"/>
    </row>
    <row r="991" spans="1:4" x14ac:dyDescent="0.2">
      <c r="A991" s="132"/>
      <c r="B991" s="132"/>
      <c r="C991" s="132"/>
      <c r="D991" s="132"/>
    </row>
    <row r="992" spans="1:4" x14ac:dyDescent="0.2">
      <c r="A992" s="132"/>
      <c r="B992" s="132"/>
      <c r="C992" s="132"/>
      <c r="D992" s="132"/>
    </row>
    <row r="993" spans="1:4" x14ac:dyDescent="0.2">
      <c r="A993" s="132"/>
      <c r="B993" s="132"/>
      <c r="C993" s="132"/>
      <c r="D993" s="132"/>
    </row>
    <row r="994" spans="1:4" x14ac:dyDescent="0.2">
      <c r="A994" s="132"/>
      <c r="B994" s="132"/>
      <c r="C994" s="132"/>
      <c r="D994" s="132"/>
    </row>
    <row r="995" spans="1:4" x14ac:dyDescent="0.2">
      <c r="A995" s="132"/>
      <c r="B995" s="132"/>
      <c r="C995" s="132"/>
      <c r="D995" s="132"/>
    </row>
    <row r="996" spans="1:4" x14ac:dyDescent="0.2">
      <c r="A996" s="132"/>
      <c r="B996" s="132"/>
      <c r="C996" s="132"/>
      <c r="D996" s="132"/>
    </row>
    <row r="997" spans="1:4" x14ac:dyDescent="0.2">
      <c r="A997" s="132"/>
      <c r="B997" s="132"/>
      <c r="C997" s="132"/>
      <c r="D997" s="132"/>
    </row>
    <row r="998" spans="1:4" x14ac:dyDescent="0.2">
      <c r="A998" s="132"/>
      <c r="B998" s="132"/>
      <c r="C998" s="132"/>
      <c r="D998" s="132"/>
    </row>
    <row r="999" spans="1:4" x14ac:dyDescent="0.2">
      <c r="A999" s="132"/>
      <c r="B999" s="132"/>
      <c r="C999" s="132"/>
      <c r="D999" s="132"/>
    </row>
    <row r="1000" spans="1:4" x14ac:dyDescent="0.2">
      <c r="A1000" s="132"/>
      <c r="B1000" s="132"/>
      <c r="C1000" s="132"/>
      <c r="D1000" s="132"/>
    </row>
    <row r="1001" spans="1:4" x14ac:dyDescent="0.2">
      <c r="A1001" s="132"/>
      <c r="B1001" s="132"/>
      <c r="C1001" s="132"/>
      <c r="D1001" s="132"/>
    </row>
    <row r="1002" spans="1:4" x14ac:dyDescent="0.2">
      <c r="A1002" s="132"/>
      <c r="B1002" s="132"/>
      <c r="C1002" s="132"/>
      <c r="D1002" s="132"/>
    </row>
    <row r="1003" spans="1:4" x14ac:dyDescent="0.2">
      <c r="A1003" s="132"/>
      <c r="B1003" s="132"/>
      <c r="C1003" s="132"/>
      <c r="D1003" s="132"/>
    </row>
    <row r="1004" spans="1:4" x14ac:dyDescent="0.2">
      <c r="A1004" s="132"/>
      <c r="B1004" s="132"/>
      <c r="C1004" s="132"/>
      <c r="D1004" s="132"/>
    </row>
    <row r="1005" spans="1:4" x14ac:dyDescent="0.2">
      <c r="A1005" s="132"/>
      <c r="B1005" s="132"/>
      <c r="C1005" s="132"/>
      <c r="D1005" s="132"/>
    </row>
    <row r="1006" spans="1:4" x14ac:dyDescent="0.2">
      <c r="A1006" s="132"/>
      <c r="B1006" s="132"/>
      <c r="C1006" s="132"/>
      <c r="D1006" s="132"/>
    </row>
    <row r="1007" spans="1:4" x14ac:dyDescent="0.2">
      <c r="A1007" s="132"/>
      <c r="B1007" s="132"/>
      <c r="C1007" s="132"/>
      <c r="D1007" s="132"/>
    </row>
    <row r="1008" spans="1:4" x14ac:dyDescent="0.2">
      <c r="A1008" s="132"/>
      <c r="B1008" s="132"/>
      <c r="C1008" s="132"/>
      <c r="D1008" s="132"/>
    </row>
    <row r="1009" spans="1:4" x14ac:dyDescent="0.2">
      <c r="A1009" s="132"/>
      <c r="B1009" s="132"/>
      <c r="C1009" s="132"/>
      <c r="D1009" s="132"/>
    </row>
    <row r="1010" spans="1:4" x14ac:dyDescent="0.2">
      <c r="A1010" s="132"/>
      <c r="B1010" s="132"/>
      <c r="C1010" s="132"/>
      <c r="D1010" s="132"/>
    </row>
    <row r="1011" spans="1:4" x14ac:dyDescent="0.2">
      <c r="A1011" s="132"/>
      <c r="B1011" s="132"/>
      <c r="C1011" s="132"/>
      <c r="D1011" s="132"/>
    </row>
    <row r="1012" spans="1:4" x14ac:dyDescent="0.2">
      <c r="A1012" s="132"/>
      <c r="B1012" s="132"/>
      <c r="C1012" s="132"/>
      <c r="D1012" s="132"/>
    </row>
    <row r="1013" spans="1:4" x14ac:dyDescent="0.2">
      <c r="A1013" s="132"/>
      <c r="B1013" s="132"/>
      <c r="C1013" s="132"/>
      <c r="D1013" s="132"/>
    </row>
    <row r="1014" spans="1:4" x14ac:dyDescent="0.2">
      <c r="A1014" s="132"/>
      <c r="B1014" s="132"/>
      <c r="C1014" s="132"/>
      <c r="D1014" s="132"/>
    </row>
    <row r="1015" spans="1:4" x14ac:dyDescent="0.2">
      <c r="A1015" s="132"/>
      <c r="B1015" s="132"/>
      <c r="C1015" s="132"/>
      <c r="D1015" s="132"/>
    </row>
    <row r="1016" spans="1:4" x14ac:dyDescent="0.2">
      <c r="A1016" s="132"/>
      <c r="B1016" s="132"/>
      <c r="C1016" s="132"/>
      <c r="D1016" s="132"/>
    </row>
    <row r="1017" spans="1:4" x14ac:dyDescent="0.2">
      <c r="A1017" s="132"/>
      <c r="B1017" s="132"/>
      <c r="C1017" s="132"/>
      <c r="D1017" s="132"/>
    </row>
    <row r="1018" spans="1:4" x14ac:dyDescent="0.2">
      <c r="A1018" s="132"/>
      <c r="B1018" s="132"/>
      <c r="C1018" s="132"/>
      <c r="D1018" s="132"/>
    </row>
    <row r="1019" spans="1:4" x14ac:dyDescent="0.2">
      <c r="A1019" s="132"/>
      <c r="B1019" s="132"/>
      <c r="C1019" s="132"/>
      <c r="D1019" s="132"/>
    </row>
    <row r="1020" spans="1:4" x14ac:dyDescent="0.2">
      <c r="A1020" s="132"/>
      <c r="B1020" s="132"/>
      <c r="C1020" s="132"/>
      <c r="D1020" s="132"/>
    </row>
    <row r="1021" spans="1:4" x14ac:dyDescent="0.2">
      <c r="A1021" s="132"/>
      <c r="B1021" s="132"/>
      <c r="C1021" s="132"/>
      <c r="D1021" s="132"/>
    </row>
    <row r="1022" spans="1:4" x14ac:dyDescent="0.2">
      <c r="A1022" s="132"/>
      <c r="B1022" s="132"/>
      <c r="C1022" s="132"/>
      <c r="D1022" s="132"/>
    </row>
    <row r="1023" spans="1:4" x14ac:dyDescent="0.2">
      <c r="A1023" s="132"/>
      <c r="B1023" s="132"/>
      <c r="C1023" s="132"/>
      <c r="D1023" s="132"/>
    </row>
    <row r="1024" spans="1:4" x14ac:dyDescent="0.2">
      <c r="A1024" s="132"/>
      <c r="B1024" s="132"/>
      <c r="C1024" s="132"/>
      <c r="D1024" s="132"/>
    </row>
    <row r="1025" spans="1:4" x14ac:dyDescent="0.2">
      <c r="A1025" s="132"/>
      <c r="B1025" s="132"/>
      <c r="C1025" s="132"/>
      <c r="D1025" s="132"/>
    </row>
    <row r="1026" spans="1:4" x14ac:dyDescent="0.2">
      <c r="A1026" s="132"/>
      <c r="B1026" s="132"/>
      <c r="C1026" s="132"/>
      <c r="D1026" s="132"/>
    </row>
    <row r="1027" spans="1:4" x14ac:dyDescent="0.2">
      <c r="A1027" s="132"/>
      <c r="B1027" s="132"/>
      <c r="C1027" s="132"/>
      <c r="D1027" s="132"/>
    </row>
    <row r="1028" spans="1:4" x14ac:dyDescent="0.2">
      <c r="A1028" s="132"/>
      <c r="B1028" s="132"/>
      <c r="C1028" s="132"/>
      <c r="D1028" s="132"/>
    </row>
    <row r="1029" spans="1:4" x14ac:dyDescent="0.2">
      <c r="A1029" s="132"/>
      <c r="B1029" s="132"/>
      <c r="C1029" s="132"/>
      <c r="D1029" s="132"/>
    </row>
    <row r="1030" spans="1:4" x14ac:dyDescent="0.2">
      <c r="A1030" s="132"/>
      <c r="B1030" s="132"/>
      <c r="C1030" s="132"/>
      <c r="D1030" s="132"/>
    </row>
    <row r="1031" spans="1:4" x14ac:dyDescent="0.2">
      <c r="A1031" s="132"/>
      <c r="B1031" s="132"/>
      <c r="C1031" s="132"/>
      <c r="D1031" s="132"/>
    </row>
    <row r="1032" spans="1:4" x14ac:dyDescent="0.2">
      <c r="A1032" s="132"/>
      <c r="B1032" s="132"/>
      <c r="C1032" s="132"/>
      <c r="D1032" s="132"/>
    </row>
    <row r="1033" spans="1:4" x14ac:dyDescent="0.2">
      <c r="A1033" s="132"/>
      <c r="B1033" s="132"/>
      <c r="C1033" s="132"/>
      <c r="D1033" s="132"/>
    </row>
    <row r="1034" spans="1:4" x14ac:dyDescent="0.2">
      <c r="A1034" s="132"/>
      <c r="B1034" s="132"/>
      <c r="C1034" s="132"/>
      <c r="D1034" s="132"/>
    </row>
    <row r="1035" spans="1:4" x14ac:dyDescent="0.2">
      <c r="A1035" s="132"/>
      <c r="B1035" s="132"/>
      <c r="C1035" s="132"/>
      <c r="D1035" s="132"/>
    </row>
    <row r="1036" spans="1:4" x14ac:dyDescent="0.2">
      <c r="A1036" s="132"/>
      <c r="B1036" s="132"/>
      <c r="C1036" s="132"/>
      <c r="D1036" s="132"/>
    </row>
    <row r="1037" spans="1:4" x14ac:dyDescent="0.2">
      <c r="A1037" s="132"/>
      <c r="B1037" s="132"/>
      <c r="C1037" s="132"/>
      <c r="D1037" s="132"/>
    </row>
    <row r="1038" spans="1:4" x14ac:dyDescent="0.2">
      <c r="A1038" s="132"/>
      <c r="B1038" s="132"/>
      <c r="C1038" s="132"/>
      <c r="D1038" s="132"/>
    </row>
    <row r="1039" spans="1:4" x14ac:dyDescent="0.2">
      <c r="A1039" s="132"/>
      <c r="B1039" s="132"/>
      <c r="C1039" s="132"/>
      <c r="D1039" s="132"/>
    </row>
    <row r="1040" spans="1:4" x14ac:dyDescent="0.2">
      <c r="A1040" s="132"/>
      <c r="B1040" s="132"/>
      <c r="C1040" s="132"/>
      <c r="D1040" s="132"/>
    </row>
    <row r="1041" spans="1:4" x14ac:dyDescent="0.2">
      <c r="A1041" s="132"/>
      <c r="B1041" s="132"/>
      <c r="C1041" s="132"/>
      <c r="D1041" s="132"/>
    </row>
    <row r="1042" spans="1:4" x14ac:dyDescent="0.2">
      <c r="A1042" s="132"/>
      <c r="B1042" s="132"/>
      <c r="C1042" s="132"/>
      <c r="D1042" s="132"/>
    </row>
    <row r="1043" spans="1:4" x14ac:dyDescent="0.2">
      <c r="A1043" s="132"/>
      <c r="B1043" s="132"/>
      <c r="C1043" s="132"/>
      <c r="D1043" s="132"/>
    </row>
    <row r="1044" spans="1:4" x14ac:dyDescent="0.2">
      <c r="A1044" s="132"/>
      <c r="B1044" s="132"/>
      <c r="C1044" s="132"/>
      <c r="D1044" s="132"/>
    </row>
    <row r="1045" spans="1:4" x14ac:dyDescent="0.2">
      <c r="A1045" s="132"/>
      <c r="B1045" s="132"/>
      <c r="C1045" s="132"/>
      <c r="D1045" s="132"/>
    </row>
    <row r="1046" spans="1:4" x14ac:dyDescent="0.2">
      <c r="A1046" s="132"/>
      <c r="B1046" s="132"/>
      <c r="C1046" s="132"/>
      <c r="D1046" s="132"/>
    </row>
    <row r="1047" spans="1:4" x14ac:dyDescent="0.2">
      <c r="A1047" s="132"/>
      <c r="B1047" s="132"/>
      <c r="C1047" s="132"/>
      <c r="D1047" s="132"/>
    </row>
    <row r="1048" spans="1:4" x14ac:dyDescent="0.2">
      <c r="A1048" s="132"/>
      <c r="B1048" s="132"/>
      <c r="C1048" s="132"/>
      <c r="D1048" s="132"/>
    </row>
    <row r="1049" spans="1:4" x14ac:dyDescent="0.2">
      <c r="A1049" s="132"/>
      <c r="B1049" s="132"/>
      <c r="C1049" s="132"/>
      <c r="D1049" s="132"/>
    </row>
    <row r="1050" spans="1:4" x14ac:dyDescent="0.2">
      <c r="A1050" s="132"/>
      <c r="B1050" s="132"/>
      <c r="C1050" s="132"/>
      <c r="D1050" s="132"/>
    </row>
    <row r="1051" spans="1:4" x14ac:dyDescent="0.2">
      <c r="A1051" s="132"/>
      <c r="B1051" s="132"/>
      <c r="C1051" s="132"/>
      <c r="D1051" s="132"/>
    </row>
    <row r="1052" spans="1:4" x14ac:dyDescent="0.2">
      <c r="A1052" s="132"/>
      <c r="B1052" s="132"/>
      <c r="C1052" s="132"/>
      <c r="D1052" s="132"/>
    </row>
    <row r="1053" spans="1:4" x14ac:dyDescent="0.2">
      <c r="A1053" s="132"/>
      <c r="B1053" s="132"/>
      <c r="C1053" s="132"/>
      <c r="D1053" s="132"/>
    </row>
    <row r="1054" spans="1:4" x14ac:dyDescent="0.2">
      <c r="A1054" s="132"/>
      <c r="B1054" s="132"/>
      <c r="C1054" s="132"/>
      <c r="D1054" s="132"/>
    </row>
    <row r="1055" spans="1:4" x14ac:dyDescent="0.2">
      <c r="A1055" s="132"/>
      <c r="B1055" s="132"/>
      <c r="C1055" s="132"/>
      <c r="D1055" s="132"/>
    </row>
    <row r="1056" spans="1:4" x14ac:dyDescent="0.2">
      <c r="A1056" s="132"/>
      <c r="B1056" s="132"/>
      <c r="C1056" s="132"/>
      <c r="D1056" s="132"/>
    </row>
    <row r="1057" spans="1:4" x14ac:dyDescent="0.2">
      <c r="A1057" s="132"/>
      <c r="B1057" s="132"/>
      <c r="C1057" s="132"/>
      <c r="D1057" s="132"/>
    </row>
    <row r="1058" spans="1:4" x14ac:dyDescent="0.2">
      <c r="A1058" s="132"/>
      <c r="B1058" s="132"/>
      <c r="C1058" s="132"/>
      <c r="D1058" s="132"/>
    </row>
    <row r="1059" spans="1:4" x14ac:dyDescent="0.2">
      <c r="A1059" s="132"/>
      <c r="B1059" s="132"/>
      <c r="C1059" s="132"/>
      <c r="D1059" s="132"/>
    </row>
    <row r="1060" spans="1:4" x14ac:dyDescent="0.2">
      <c r="A1060" s="132"/>
      <c r="B1060" s="132"/>
      <c r="C1060" s="132"/>
      <c r="D1060" s="132"/>
    </row>
    <row r="1061" spans="1:4" x14ac:dyDescent="0.2">
      <c r="A1061" s="132"/>
      <c r="B1061" s="132"/>
      <c r="C1061" s="132"/>
      <c r="D1061" s="132"/>
    </row>
    <row r="1062" spans="1:4" x14ac:dyDescent="0.2">
      <c r="A1062" s="132"/>
      <c r="B1062" s="132"/>
      <c r="C1062" s="132"/>
      <c r="D1062" s="132"/>
    </row>
    <row r="1063" spans="1:4" x14ac:dyDescent="0.2">
      <c r="A1063" s="132"/>
      <c r="B1063" s="132"/>
      <c r="C1063" s="132"/>
      <c r="D1063" s="132"/>
    </row>
    <row r="1064" spans="1:4" x14ac:dyDescent="0.2">
      <c r="A1064" s="132"/>
      <c r="B1064" s="132"/>
      <c r="C1064" s="132"/>
      <c r="D1064" s="132"/>
    </row>
    <row r="1065" spans="1:4" x14ac:dyDescent="0.2">
      <c r="A1065" s="132"/>
      <c r="B1065" s="132"/>
      <c r="C1065" s="132"/>
      <c r="D1065" s="132"/>
    </row>
    <row r="1066" spans="1:4" x14ac:dyDescent="0.2">
      <c r="A1066" s="132"/>
      <c r="B1066" s="132"/>
      <c r="C1066" s="132"/>
      <c r="D1066" s="132"/>
    </row>
    <row r="1067" spans="1:4" x14ac:dyDescent="0.2">
      <c r="A1067" s="132"/>
      <c r="B1067" s="132"/>
      <c r="C1067" s="132"/>
      <c r="D1067" s="132"/>
    </row>
    <row r="1068" spans="1:4" x14ac:dyDescent="0.2">
      <c r="A1068" s="132"/>
      <c r="B1068" s="132"/>
      <c r="C1068" s="132"/>
      <c r="D1068" s="132"/>
    </row>
    <row r="1069" spans="1:4" x14ac:dyDescent="0.2">
      <c r="A1069" s="132"/>
      <c r="B1069" s="132"/>
      <c r="C1069" s="132"/>
      <c r="D1069" s="132"/>
    </row>
    <row r="1070" spans="1:4" x14ac:dyDescent="0.2">
      <c r="A1070" s="132"/>
      <c r="B1070" s="132"/>
      <c r="C1070" s="132"/>
      <c r="D1070" s="132"/>
    </row>
    <row r="1071" spans="1:4" x14ac:dyDescent="0.2">
      <c r="A1071" s="132"/>
      <c r="B1071" s="132"/>
      <c r="C1071" s="132"/>
      <c r="D1071" s="132"/>
    </row>
    <row r="1072" spans="1:4" x14ac:dyDescent="0.2">
      <c r="A1072" s="132"/>
      <c r="B1072" s="132"/>
      <c r="C1072" s="132"/>
      <c r="D1072" s="132"/>
    </row>
    <row r="1073" spans="1:4" x14ac:dyDescent="0.2">
      <c r="A1073" s="132"/>
      <c r="B1073" s="132"/>
      <c r="C1073" s="132"/>
      <c r="D1073" s="132"/>
    </row>
    <row r="1074" spans="1:4" x14ac:dyDescent="0.2">
      <c r="A1074" s="132"/>
      <c r="B1074" s="132"/>
      <c r="C1074" s="132"/>
      <c r="D1074" s="132"/>
    </row>
    <row r="1075" spans="1:4" x14ac:dyDescent="0.2">
      <c r="A1075" s="132"/>
      <c r="B1075" s="132"/>
      <c r="C1075" s="132"/>
      <c r="D1075" s="132"/>
    </row>
    <row r="1076" spans="1:4" x14ac:dyDescent="0.2">
      <c r="A1076" s="132"/>
      <c r="B1076" s="132"/>
      <c r="C1076" s="132"/>
      <c r="D1076" s="132"/>
    </row>
    <row r="1077" spans="1:4" x14ac:dyDescent="0.2">
      <c r="A1077" s="132"/>
      <c r="B1077" s="132"/>
      <c r="C1077" s="132"/>
      <c r="D1077" s="132"/>
    </row>
    <row r="1078" spans="1:4" x14ac:dyDescent="0.2">
      <c r="A1078" s="132"/>
      <c r="B1078" s="132"/>
      <c r="C1078" s="132"/>
      <c r="D1078" s="132"/>
    </row>
    <row r="1079" spans="1:4" x14ac:dyDescent="0.2">
      <c r="A1079" s="132"/>
      <c r="B1079" s="132"/>
      <c r="C1079" s="132"/>
      <c r="D1079" s="132"/>
    </row>
    <row r="1080" spans="1:4" x14ac:dyDescent="0.2">
      <c r="A1080" s="132"/>
      <c r="B1080" s="132"/>
      <c r="C1080" s="132"/>
      <c r="D1080" s="132"/>
    </row>
    <row r="1081" spans="1:4" x14ac:dyDescent="0.2">
      <c r="A1081" s="132"/>
      <c r="B1081" s="132"/>
      <c r="C1081" s="132"/>
      <c r="D1081" s="132"/>
    </row>
    <row r="1082" spans="1:4" x14ac:dyDescent="0.2">
      <c r="A1082" s="132"/>
      <c r="B1082" s="132"/>
      <c r="C1082" s="132"/>
      <c r="D1082" s="132"/>
    </row>
    <row r="1083" spans="1:4" x14ac:dyDescent="0.2">
      <c r="A1083" s="132"/>
      <c r="B1083" s="132"/>
      <c r="C1083" s="132"/>
      <c r="D1083" s="132"/>
    </row>
    <row r="1084" spans="1:4" x14ac:dyDescent="0.2">
      <c r="A1084" s="132"/>
      <c r="B1084" s="132"/>
      <c r="C1084" s="132"/>
      <c r="D1084" s="132"/>
    </row>
    <row r="1085" spans="1:4" x14ac:dyDescent="0.2">
      <c r="A1085" s="132"/>
      <c r="B1085" s="132"/>
      <c r="C1085" s="132"/>
      <c r="D1085" s="132"/>
    </row>
    <row r="1086" spans="1:4" x14ac:dyDescent="0.2">
      <c r="A1086" s="132"/>
      <c r="B1086" s="132"/>
      <c r="C1086" s="132"/>
      <c r="D1086" s="132"/>
    </row>
    <row r="1087" spans="1:4" x14ac:dyDescent="0.2">
      <c r="A1087" s="132"/>
      <c r="B1087" s="132"/>
      <c r="C1087" s="132"/>
      <c r="D1087" s="132"/>
    </row>
    <row r="1088" spans="1:4" x14ac:dyDescent="0.2">
      <c r="A1088" s="132"/>
      <c r="B1088" s="132"/>
      <c r="C1088" s="132"/>
      <c r="D1088" s="132"/>
    </row>
    <row r="1089" spans="1:4" x14ac:dyDescent="0.2">
      <c r="A1089" s="132"/>
      <c r="B1089" s="132"/>
      <c r="C1089" s="132"/>
      <c r="D1089" s="132"/>
    </row>
    <row r="1090" spans="1:4" x14ac:dyDescent="0.2">
      <c r="A1090" s="132"/>
      <c r="B1090" s="132"/>
      <c r="C1090" s="132"/>
      <c r="D1090" s="132"/>
    </row>
    <row r="1091" spans="1:4" x14ac:dyDescent="0.2">
      <c r="A1091" s="132"/>
      <c r="B1091" s="132"/>
      <c r="C1091" s="132"/>
      <c r="D1091" s="132"/>
    </row>
    <row r="1092" spans="1:4" x14ac:dyDescent="0.2">
      <c r="A1092" s="132"/>
      <c r="B1092" s="132"/>
      <c r="C1092" s="132"/>
      <c r="D1092" s="132"/>
    </row>
    <row r="1093" spans="1:4" x14ac:dyDescent="0.2">
      <c r="A1093" s="132"/>
      <c r="B1093" s="132"/>
      <c r="C1093" s="132"/>
      <c r="D1093" s="132"/>
    </row>
    <row r="1094" spans="1:4" x14ac:dyDescent="0.2">
      <c r="A1094" s="132"/>
      <c r="B1094" s="132"/>
      <c r="C1094" s="132"/>
      <c r="D1094" s="132"/>
    </row>
    <row r="1095" spans="1:4" x14ac:dyDescent="0.2">
      <c r="A1095" s="132"/>
      <c r="B1095" s="132"/>
      <c r="C1095" s="132"/>
      <c r="D1095" s="132"/>
    </row>
    <row r="1096" spans="1:4" x14ac:dyDescent="0.2">
      <c r="A1096" s="132"/>
      <c r="B1096" s="132"/>
      <c r="C1096" s="132"/>
      <c r="D1096" s="132"/>
    </row>
    <row r="1097" spans="1:4" x14ac:dyDescent="0.2">
      <c r="A1097" s="132"/>
      <c r="B1097" s="132"/>
      <c r="C1097" s="132"/>
      <c r="D1097" s="132"/>
    </row>
    <row r="1098" spans="1:4" x14ac:dyDescent="0.2">
      <c r="A1098" s="132"/>
      <c r="B1098" s="132"/>
      <c r="C1098" s="132"/>
      <c r="D1098" s="132"/>
    </row>
    <row r="1099" spans="1:4" x14ac:dyDescent="0.2">
      <c r="A1099" s="132"/>
      <c r="B1099" s="132"/>
      <c r="C1099" s="132"/>
      <c r="D1099" s="132"/>
    </row>
    <row r="1100" spans="1:4" x14ac:dyDescent="0.2">
      <c r="A1100" s="132"/>
      <c r="B1100" s="132"/>
      <c r="C1100" s="132"/>
      <c r="D1100" s="132"/>
    </row>
    <row r="1101" spans="1:4" x14ac:dyDescent="0.2">
      <c r="A1101" s="132"/>
      <c r="B1101" s="132"/>
      <c r="C1101" s="132"/>
      <c r="D1101" s="132"/>
    </row>
    <row r="1102" spans="1:4" x14ac:dyDescent="0.2">
      <c r="A1102" s="132"/>
      <c r="B1102" s="132"/>
      <c r="C1102" s="132"/>
      <c r="D1102" s="132"/>
    </row>
    <row r="1103" spans="1:4" x14ac:dyDescent="0.2">
      <c r="A1103" s="132"/>
      <c r="B1103" s="132"/>
      <c r="C1103" s="132"/>
      <c r="D1103" s="132"/>
    </row>
    <row r="1104" spans="1:4" x14ac:dyDescent="0.2">
      <c r="A1104" s="132"/>
      <c r="B1104" s="132"/>
      <c r="C1104" s="132"/>
      <c r="D1104" s="132"/>
    </row>
    <row r="1105" spans="1:4" x14ac:dyDescent="0.2">
      <c r="A1105" s="132"/>
      <c r="B1105" s="132"/>
      <c r="C1105" s="132"/>
      <c r="D1105" s="132"/>
    </row>
    <row r="1106" spans="1:4" x14ac:dyDescent="0.2">
      <c r="A1106" s="132"/>
      <c r="B1106" s="132"/>
      <c r="C1106" s="132"/>
      <c r="D1106" s="132"/>
    </row>
    <row r="1107" spans="1:4" x14ac:dyDescent="0.2">
      <c r="A1107" s="132"/>
      <c r="B1107" s="132"/>
      <c r="C1107" s="132"/>
      <c r="D1107" s="132"/>
    </row>
    <row r="1108" spans="1:4" x14ac:dyDescent="0.2">
      <c r="A1108" s="132"/>
      <c r="B1108" s="132"/>
      <c r="C1108" s="132"/>
      <c r="D1108" s="132"/>
    </row>
    <row r="1109" spans="1:4" x14ac:dyDescent="0.2">
      <c r="A1109" s="132"/>
      <c r="B1109" s="132"/>
      <c r="C1109" s="132"/>
      <c r="D1109" s="132"/>
    </row>
    <row r="1110" spans="1:4" x14ac:dyDescent="0.2">
      <c r="A1110" s="132"/>
      <c r="B1110" s="132"/>
      <c r="C1110" s="132"/>
      <c r="D1110" s="132"/>
    </row>
    <row r="1111" spans="1:4" x14ac:dyDescent="0.2">
      <c r="A1111" s="132"/>
      <c r="B1111" s="132"/>
      <c r="C1111" s="132"/>
      <c r="D1111" s="132"/>
    </row>
    <row r="1112" spans="1:4" x14ac:dyDescent="0.2">
      <c r="A1112" s="132"/>
      <c r="B1112" s="132"/>
      <c r="C1112" s="132"/>
      <c r="D1112" s="132"/>
    </row>
    <row r="1113" spans="1:4" x14ac:dyDescent="0.2">
      <c r="A1113" s="132"/>
      <c r="B1113" s="132"/>
      <c r="C1113" s="132"/>
      <c r="D1113" s="132"/>
    </row>
    <row r="1114" spans="1:4" x14ac:dyDescent="0.2">
      <c r="A1114" s="132"/>
      <c r="B1114" s="132"/>
      <c r="C1114" s="132"/>
      <c r="D1114" s="132"/>
    </row>
    <row r="1115" spans="1:4" x14ac:dyDescent="0.2">
      <c r="A1115" s="132"/>
      <c r="B1115" s="132"/>
      <c r="C1115" s="132"/>
      <c r="D1115" s="132"/>
    </row>
    <row r="1116" spans="1:4" x14ac:dyDescent="0.2">
      <c r="A1116" s="132"/>
      <c r="B1116" s="132"/>
      <c r="C1116" s="132"/>
      <c r="D1116" s="132"/>
    </row>
    <row r="1117" spans="1:4" x14ac:dyDescent="0.2">
      <c r="A1117" s="132"/>
      <c r="B1117" s="132"/>
      <c r="C1117" s="132"/>
      <c r="D1117" s="132"/>
    </row>
    <row r="1118" spans="1:4" x14ac:dyDescent="0.2">
      <c r="A1118" s="132"/>
      <c r="B1118" s="132"/>
      <c r="C1118" s="132"/>
      <c r="D1118" s="132"/>
    </row>
    <row r="1119" spans="1:4" x14ac:dyDescent="0.2">
      <c r="A1119" s="132"/>
      <c r="B1119" s="132"/>
      <c r="C1119" s="132"/>
      <c r="D1119" s="132"/>
    </row>
    <row r="1120" spans="1:4" x14ac:dyDescent="0.2">
      <c r="A1120" s="132"/>
      <c r="B1120" s="132"/>
      <c r="C1120" s="132"/>
      <c r="D1120" s="132"/>
    </row>
    <row r="1121" spans="1:4" x14ac:dyDescent="0.2">
      <c r="A1121" s="132"/>
      <c r="B1121" s="132"/>
      <c r="C1121" s="132"/>
      <c r="D1121" s="132"/>
    </row>
    <row r="1122" spans="1:4" x14ac:dyDescent="0.2">
      <c r="A1122" s="132"/>
      <c r="B1122" s="132"/>
      <c r="C1122" s="132"/>
      <c r="D1122" s="132"/>
    </row>
    <row r="1123" spans="1:4" x14ac:dyDescent="0.2">
      <c r="A1123" s="132"/>
      <c r="B1123" s="132"/>
      <c r="C1123" s="132"/>
      <c r="D1123" s="132"/>
    </row>
    <row r="1124" spans="1:4" x14ac:dyDescent="0.2">
      <c r="A1124" s="132"/>
      <c r="B1124" s="132"/>
      <c r="C1124" s="132"/>
      <c r="D1124" s="132"/>
    </row>
    <row r="1125" spans="1:4" x14ac:dyDescent="0.2">
      <c r="A1125" s="132"/>
      <c r="B1125" s="132"/>
      <c r="C1125" s="132"/>
      <c r="D1125" s="132"/>
    </row>
    <row r="1126" spans="1:4" x14ac:dyDescent="0.2">
      <c r="A1126" s="132"/>
      <c r="B1126" s="132"/>
      <c r="C1126" s="132"/>
      <c r="D1126" s="132"/>
    </row>
    <row r="1127" spans="1:4" x14ac:dyDescent="0.2">
      <c r="A1127" s="132"/>
      <c r="B1127" s="132"/>
      <c r="C1127" s="132"/>
      <c r="D1127" s="132"/>
    </row>
    <row r="1128" spans="1:4" x14ac:dyDescent="0.2">
      <c r="A1128" s="132"/>
      <c r="B1128" s="132"/>
      <c r="C1128" s="132"/>
      <c r="D1128" s="132"/>
    </row>
    <row r="1129" spans="1:4" x14ac:dyDescent="0.2">
      <c r="A1129" s="132"/>
      <c r="B1129" s="132"/>
      <c r="C1129" s="132"/>
      <c r="D1129" s="132"/>
    </row>
    <row r="1130" spans="1:4" x14ac:dyDescent="0.2">
      <c r="A1130" s="132"/>
      <c r="B1130" s="132"/>
      <c r="C1130" s="132"/>
      <c r="D1130" s="132"/>
    </row>
    <row r="1131" spans="1:4" x14ac:dyDescent="0.2">
      <c r="A1131" s="132"/>
      <c r="B1131" s="132"/>
      <c r="C1131" s="132"/>
      <c r="D1131" s="132"/>
    </row>
    <row r="1132" spans="1:4" x14ac:dyDescent="0.2">
      <c r="A1132" s="132"/>
      <c r="B1132" s="132"/>
      <c r="C1132" s="132"/>
      <c r="D1132" s="132"/>
    </row>
    <row r="1133" spans="1:4" x14ac:dyDescent="0.2">
      <c r="A1133" s="132"/>
      <c r="B1133" s="132"/>
      <c r="C1133" s="132"/>
      <c r="D1133" s="132"/>
    </row>
    <row r="1134" spans="1:4" x14ac:dyDescent="0.2">
      <c r="A1134" s="132"/>
      <c r="B1134" s="132"/>
      <c r="C1134" s="132"/>
      <c r="D1134" s="132"/>
    </row>
    <row r="1135" spans="1:4" x14ac:dyDescent="0.2">
      <c r="A1135" s="132"/>
      <c r="B1135" s="132"/>
      <c r="C1135" s="132"/>
      <c r="D1135" s="132"/>
    </row>
    <row r="1136" spans="1:4" x14ac:dyDescent="0.2">
      <c r="A1136" s="132"/>
      <c r="B1136" s="132"/>
      <c r="C1136" s="132"/>
      <c r="D1136" s="132"/>
    </row>
    <row r="1137" spans="1:4" x14ac:dyDescent="0.2">
      <c r="A1137" s="132"/>
      <c r="B1137" s="132"/>
      <c r="C1137" s="132"/>
      <c r="D1137" s="132"/>
    </row>
    <row r="1138" spans="1:4" x14ac:dyDescent="0.2">
      <c r="A1138" s="132"/>
      <c r="B1138" s="132"/>
      <c r="C1138" s="132"/>
      <c r="D1138" s="132"/>
    </row>
    <row r="1139" spans="1:4" x14ac:dyDescent="0.2">
      <c r="A1139" s="132"/>
      <c r="B1139" s="132"/>
      <c r="C1139" s="132"/>
      <c r="D1139" s="132"/>
    </row>
    <row r="1140" spans="1:4" x14ac:dyDescent="0.2">
      <c r="A1140" s="132"/>
      <c r="B1140" s="132"/>
      <c r="C1140" s="132"/>
      <c r="D1140" s="132"/>
    </row>
    <row r="1141" spans="1:4" x14ac:dyDescent="0.2">
      <c r="A1141" s="132"/>
      <c r="B1141" s="132"/>
      <c r="C1141" s="132"/>
      <c r="D1141" s="132"/>
    </row>
    <row r="1142" spans="1:4" x14ac:dyDescent="0.2">
      <c r="A1142" s="132"/>
      <c r="B1142" s="132"/>
      <c r="C1142" s="132"/>
      <c r="D1142" s="132"/>
    </row>
    <row r="1143" spans="1:4" x14ac:dyDescent="0.2">
      <c r="A1143" s="132"/>
      <c r="B1143" s="132"/>
      <c r="C1143" s="132"/>
      <c r="D1143" s="132"/>
    </row>
    <row r="1144" spans="1:4" x14ac:dyDescent="0.2">
      <c r="A1144" s="132"/>
      <c r="B1144" s="132"/>
      <c r="C1144" s="132"/>
      <c r="D1144" s="132"/>
    </row>
    <row r="1145" spans="1:4" x14ac:dyDescent="0.2">
      <c r="A1145" s="132"/>
      <c r="B1145" s="132"/>
      <c r="C1145" s="132"/>
      <c r="D1145" s="132"/>
    </row>
    <row r="1146" spans="1:4" x14ac:dyDescent="0.2">
      <c r="A1146" s="132"/>
      <c r="B1146" s="132"/>
      <c r="C1146" s="132"/>
      <c r="D1146" s="132"/>
    </row>
    <row r="1147" spans="1:4" x14ac:dyDescent="0.2">
      <c r="A1147" s="132"/>
      <c r="B1147" s="132"/>
      <c r="C1147" s="132"/>
      <c r="D1147" s="132"/>
    </row>
    <row r="1148" spans="1:4" x14ac:dyDescent="0.2">
      <c r="A1148" s="132"/>
      <c r="B1148" s="132"/>
      <c r="C1148" s="132"/>
      <c r="D1148" s="132"/>
    </row>
    <row r="1149" spans="1:4" x14ac:dyDescent="0.2">
      <c r="A1149" s="132"/>
      <c r="B1149" s="132"/>
      <c r="C1149" s="132"/>
      <c r="D1149" s="132"/>
    </row>
    <row r="1150" spans="1:4" x14ac:dyDescent="0.2">
      <c r="A1150" s="132"/>
      <c r="B1150" s="132"/>
      <c r="C1150" s="132"/>
      <c r="D1150" s="132"/>
    </row>
    <row r="1151" spans="1:4" x14ac:dyDescent="0.2">
      <c r="A1151" s="132"/>
      <c r="B1151" s="132"/>
      <c r="C1151" s="132"/>
      <c r="D1151" s="132"/>
    </row>
    <row r="1152" spans="1:4" x14ac:dyDescent="0.2">
      <c r="A1152" s="132"/>
      <c r="B1152" s="132"/>
      <c r="C1152" s="132"/>
      <c r="D1152" s="132"/>
    </row>
    <row r="1153" spans="1:4" x14ac:dyDescent="0.2">
      <c r="A1153" s="132"/>
      <c r="B1153" s="132"/>
      <c r="C1153" s="132"/>
      <c r="D1153" s="132"/>
    </row>
    <row r="1154" spans="1:4" x14ac:dyDescent="0.2">
      <c r="A1154" s="132"/>
      <c r="B1154" s="132"/>
      <c r="C1154" s="132"/>
      <c r="D1154" s="132"/>
    </row>
    <row r="1155" spans="1:4" x14ac:dyDescent="0.2">
      <c r="A1155" s="132"/>
      <c r="B1155" s="132"/>
      <c r="C1155" s="132"/>
      <c r="D1155" s="132"/>
    </row>
    <row r="1156" spans="1:4" x14ac:dyDescent="0.2">
      <c r="A1156" s="132"/>
      <c r="B1156" s="132"/>
      <c r="C1156" s="132"/>
      <c r="D1156" s="132"/>
    </row>
    <row r="1157" spans="1:4" x14ac:dyDescent="0.2">
      <c r="A1157" s="132"/>
      <c r="B1157" s="132"/>
      <c r="C1157" s="132"/>
      <c r="D1157" s="132"/>
    </row>
    <row r="1158" spans="1:4" x14ac:dyDescent="0.2">
      <c r="A1158" s="132"/>
      <c r="B1158" s="132"/>
      <c r="C1158" s="132"/>
      <c r="D1158" s="132"/>
    </row>
    <row r="1159" spans="1:4" x14ac:dyDescent="0.2">
      <c r="A1159" s="132"/>
      <c r="B1159" s="132"/>
      <c r="C1159" s="132"/>
      <c r="D1159" s="132"/>
    </row>
    <row r="1160" spans="1:4" x14ac:dyDescent="0.2">
      <c r="A1160" s="132"/>
      <c r="B1160" s="132"/>
      <c r="C1160" s="132"/>
      <c r="D1160" s="132"/>
    </row>
    <row r="1161" spans="1:4" x14ac:dyDescent="0.2">
      <c r="A1161" s="132"/>
      <c r="B1161" s="132"/>
      <c r="C1161" s="132"/>
      <c r="D1161" s="132"/>
    </row>
    <row r="1162" spans="1:4" x14ac:dyDescent="0.2">
      <c r="A1162" s="132"/>
      <c r="B1162" s="132"/>
      <c r="C1162" s="132"/>
      <c r="D1162" s="132"/>
    </row>
    <row r="1163" spans="1:4" x14ac:dyDescent="0.2">
      <c r="A1163" s="132"/>
      <c r="B1163" s="132"/>
      <c r="C1163" s="132"/>
      <c r="D1163" s="132"/>
    </row>
    <row r="1164" spans="1:4" x14ac:dyDescent="0.2">
      <c r="A1164" s="132"/>
      <c r="B1164" s="132"/>
      <c r="C1164" s="132"/>
      <c r="D1164" s="132"/>
    </row>
    <row r="1165" spans="1:4" x14ac:dyDescent="0.2">
      <c r="A1165" s="132"/>
      <c r="B1165" s="132"/>
      <c r="C1165" s="132"/>
      <c r="D1165" s="132"/>
    </row>
    <row r="1166" spans="1:4" x14ac:dyDescent="0.2">
      <c r="A1166" s="132"/>
      <c r="B1166" s="132"/>
      <c r="C1166" s="132"/>
      <c r="D1166" s="132"/>
    </row>
    <row r="1167" spans="1:4" x14ac:dyDescent="0.2">
      <c r="A1167" s="132"/>
      <c r="B1167" s="132"/>
      <c r="C1167" s="132"/>
      <c r="D1167" s="132"/>
    </row>
    <row r="1168" spans="1:4" x14ac:dyDescent="0.2">
      <c r="A1168" s="132"/>
      <c r="B1168" s="132"/>
      <c r="C1168" s="132"/>
      <c r="D1168" s="132"/>
    </row>
    <row r="1169" spans="1:4" x14ac:dyDescent="0.2">
      <c r="A1169" s="132"/>
      <c r="B1169" s="132"/>
      <c r="C1169" s="132"/>
      <c r="D1169" s="132"/>
    </row>
    <row r="1170" spans="1:4" x14ac:dyDescent="0.2">
      <c r="A1170" s="132"/>
      <c r="B1170" s="132"/>
      <c r="C1170" s="132"/>
      <c r="D1170" s="132"/>
    </row>
    <row r="1171" spans="1:4" x14ac:dyDescent="0.2">
      <c r="A1171" s="132"/>
      <c r="B1171" s="132"/>
      <c r="C1171" s="132"/>
      <c r="D1171" s="132"/>
    </row>
    <row r="1172" spans="1:4" x14ac:dyDescent="0.2">
      <c r="A1172" s="132"/>
      <c r="B1172" s="132"/>
      <c r="C1172" s="132"/>
      <c r="D1172" s="132"/>
    </row>
    <row r="1173" spans="1:4" x14ac:dyDescent="0.2">
      <c r="A1173" s="132"/>
      <c r="B1173" s="132"/>
      <c r="C1173" s="132"/>
      <c r="D1173" s="132"/>
    </row>
    <row r="1174" spans="1:4" x14ac:dyDescent="0.2">
      <c r="A1174" s="132"/>
      <c r="B1174" s="132"/>
      <c r="C1174" s="132"/>
      <c r="D1174" s="132"/>
    </row>
    <row r="1175" spans="1:4" x14ac:dyDescent="0.2">
      <c r="A1175" s="132"/>
      <c r="B1175" s="132"/>
      <c r="C1175" s="132"/>
      <c r="D1175" s="132"/>
    </row>
    <row r="1176" spans="1:4" x14ac:dyDescent="0.2">
      <c r="A1176" s="132"/>
      <c r="B1176" s="132"/>
      <c r="C1176" s="132"/>
      <c r="D1176" s="132"/>
    </row>
    <row r="1177" spans="1:4" x14ac:dyDescent="0.2">
      <c r="A1177" s="132"/>
      <c r="B1177" s="132"/>
      <c r="C1177" s="132"/>
      <c r="D1177" s="132"/>
    </row>
    <row r="1178" spans="1:4" x14ac:dyDescent="0.2">
      <c r="A1178" s="132"/>
      <c r="B1178" s="132"/>
      <c r="C1178" s="132"/>
      <c r="D1178" s="132"/>
    </row>
    <row r="1179" spans="1:4" x14ac:dyDescent="0.2">
      <c r="A1179" s="132"/>
      <c r="B1179" s="132"/>
      <c r="C1179" s="132"/>
      <c r="D1179" s="132"/>
    </row>
    <row r="1180" spans="1:4" x14ac:dyDescent="0.2">
      <c r="A1180" s="132"/>
      <c r="B1180" s="132"/>
      <c r="C1180" s="132"/>
      <c r="D1180" s="132"/>
    </row>
    <row r="1181" spans="1:4" x14ac:dyDescent="0.2">
      <c r="A1181" s="132"/>
      <c r="B1181" s="132"/>
      <c r="C1181" s="132"/>
      <c r="D1181" s="132"/>
    </row>
    <row r="1182" spans="1:4" x14ac:dyDescent="0.2">
      <c r="A1182" s="132"/>
      <c r="B1182" s="132"/>
      <c r="C1182" s="132"/>
      <c r="D1182" s="132"/>
    </row>
    <row r="1183" spans="1:4" x14ac:dyDescent="0.2">
      <c r="A1183" s="132"/>
      <c r="B1183" s="132"/>
      <c r="C1183" s="132"/>
      <c r="D1183" s="132"/>
    </row>
    <row r="1184" spans="1:4" x14ac:dyDescent="0.2">
      <c r="A1184" s="132"/>
      <c r="B1184" s="132"/>
      <c r="C1184" s="132"/>
      <c r="D1184" s="132"/>
    </row>
    <row r="1185" spans="1:4" x14ac:dyDescent="0.2">
      <c r="A1185" s="132"/>
      <c r="B1185" s="132"/>
      <c r="C1185" s="132"/>
      <c r="D1185" s="132"/>
    </row>
    <row r="1186" spans="1:4" x14ac:dyDescent="0.2">
      <c r="A1186" s="132"/>
      <c r="B1186" s="132"/>
      <c r="C1186" s="132"/>
      <c r="D1186" s="132"/>
    </row>
    <row r="1187" spans="1:4" x14ac:dyDescent="0.2">
      <c r="A1187" s="132"/>
      <c r="B1187" s="132"/>
      <c r="C1187" s="132"/>
      <c r="D1187" s="132"/>
    </row>
    <row r="1188" spans="1:4" x14ac:dyDescent="0.2">
      <c r="A1188" s="132"/>
      <c r="B1188" s="132"/>
      <c r="C1188" s="132"/>
      <c r="D1188" s="132"/>
    </row>
    <row r="1189" spans="1:4" x14ac:dyDescent="0.2">
      <c r="A1189" s="132"/>
      <c r="B1189" s="132"/>
      <c r="C1189" s="132"/>
      <c r="D1189" s="132"/>
    </row>
    <row r="1190" spans="1:4" x14ac:dyDescent="0.2">
      <c r="A1190" s="132"/>
      <c r="B1190" s="132"/>
      <c r="C1190" s="132"/>
      <c r="D1190" s="132"/>
    </row>
    <row r="1191" spans="1:4" x14ac:dyDescent="0.2">
      <c r="A1191" s="132"/>
      <c r="B1191" s="132"/>
      <c r="C1191" s="132"/>
      <c r="D1191" s="132"/>
    </row>
    <row r="1192" spans="1:4" x14ac:dyDescent="0.2">
      <c r="A1192" s="132"/>
      <c r="B1192" s="132"/>
      <c r="C1192" s="132"/>
      <c r="D1192" s="132"/>
    </row>
    <row r="1193" spans="1:4" x14ac:dyDescent="0.2">
      <c r="A1193" s="132"/>
      <c r="B1193" s="132"/>
      <c r="C1193" s="132"/>
      <c r="D1193" s="132"/>
    </row>
    <row r="1194" spans="1:4" x14ac:dyDescent="0.2">
      <c r="A1194" s="132"/>
      <c r="B1194" s="132"/>
      <c r="C1194" s="132"/>
      <c r="D1194" s="132"/>
    </row>
    <row r="1195" spans="1:4" x14ac:dyDescent="0.2">
      <c r="A1195" s="132"/>
      <c r="B1195" s="132"/>
      <c r="C1195" s="132"/>
      <c r="D1195" s="132"/>
    </row>
    <row r="1196" spans="1:4" x14ac:dyDescent="0.2">
      <c r="A1196" s="132"/>
      <c r="B1196" s="132"/>
      <c r="C1196" s="132"/>
      <c r="D1196" s="132"/>
    </row>
  </sheetData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B1705"/>
  <sheetViews>
    <sheetView workbookViewId="0"/>
  </sheetViews>
  <sheetFormatPr defaultColWidth="10.6640625" defaultRowHeight="11.25" x14ac:dyDescent="0.2"/>
  <cols>
    <col min="1" max="1" width="17" style="306" customWidth="1"/>
    <col min="2" max="2" width="18.1640625" style="306" customWidth="1"/>
    <col min="3" max="16384" width="10.6640625" style="306"/>
  </cols>
  <sheetData>
    <row r="1" spans="1:2" x14ac:dyDescent="0.2">
      <c r="A1" s="359" t="s">
        <v>41</v>
      </c>
    </row>
    <row r="2" spans="1:2" x14ac:dyDescent="0.2">
      <c r="A2" s="337" t="s">
        <v>243</v>
      </c>
    </row>
    <row r="3" spans="1:2" x14ac:dyDescent="0.2">
      <c r="A3" s="360" t="s">
        <v>270</v>
      </c>
    </row>
    <row r="4" spans="1:2" x14ac:dyDescent="0.2">
      <c r="A4" s="464" t="s">
        <v>271</v>
      </c>
    </row>
    <row r="5" spans="1:2" x14ac:dyDescent="0.2">
      <c r="A5" s="362" t="s">
        <v>121</v>
      </c>
    </row>
    <row r="6" spans="1:2" x14ac:dyDescent="0.2">
      <c r="A6" s="448" t="s">
        <v>0</v>
      </c>
    </row>
    <row r="8" spans="1:2" x14ac:dyDescent="0.2">
      <c r="A8" s="465">
        <v>1986</v>
      </c>
      <c r="B8" s="466">
        <v>0.4</v>
      </c>
    </row>
    <row r="9" spans="1:2" x14ac:dyDescent="0.2">
      <c r="A9" s="465">
        <v>1987</v>
      </c>
      <c r="B9" s="466">
        <v>0.27</v>
      </c>
    </row>
    <row r="10" spans="1:2" x14ac:dyDescent="0.2">
      <c r="A10" s="465">
        <v>1988</v>
      </c>
      <c r="B10" s="466">
        <v>0.81</v>
      </c>
    </row>
    <row r="11" spans="1:2" x14ac:dyDescent="0.2">
      <c r="A11" s="465">
        <v>1989</v>
      </c>
      <c r="B11" s="466">
        <v>1.1499999999999999</v>
      </c>
    </row>
    <row r="12" spans="1:2" x14ac:dyDescent="0.2">
      <c r="A12" s="465">
        <v>1990</v>
      </c>
      <c r="B12" s="466">
        <v>3</v>
      </c>
    </row>
    <row r="13" spans="1:2" x14ac:dyDescent="0.2">
      <c r="A13" s="465">
        <v>1991</v>
      </c>
      <c r="B13" s="467">
        <v>2.82</v>
      </c>
    </row>
    <row r="14" spans="1:2" x14ac:dyDescent="0.2">
      <c r="A14" s="465">
        <v>1992</v>
      </c>
      <c r="B14" s="467">
        <v>2.17</v>
      </c>
    </row>
    <row r="15" spans="1:2" x14ac:dyDescent="0.2">
      <c r="A15" s="465">
        <v>1993</v>
      </c>
      <c r="B15" s="467">
        <v>3.88</v>
      </c>
    </row>
    <row r="16" spans="1:2" x14ac:dyDescent="0.2">
      <c r="A16" s="465">
        <v>1994</v>
      </c>
      <c r="B16" s="467">
        <v>3.52</v>
      </c>
    </row>
    <row r="17" spans="1:2" x14ac:dyDescent="0.2">
      <c r="A17" s="465">
        <v>1995</v>
      </c>
      <c r="B17" s="467">
        <v>3.18</v>
      </c>
    </row>
    <row r="18" spans="1:2" x14ac:dyDescent="0.2">
      <c r="A18" s="465">
        <v>1996</v>
      </c>
      <c r="B18" s="468">
        <v>2.2400000000000002</v>
      </c>
    </row>
    <row r="19" spans="1:2" x14ac:dyDescent="0.2">
      <c r="A19" s="465">
        <v>1997</v>
      </c>
      <c r="B19" s="468">
        <v>1.71</v>
      </c>
    </row>
    <row r="20" spans="1:2" x14ac:dyDescent="0.2">
      <c r="A20" s="465">
        <v>1998</v>
      </c>
      <c r="B20" s="468">
        <v>1.6</v>
      </c>
    </row>
    <row r="21" spans="1:2" x14ac:dyDescent="0.2">
      <c r="A21" s="465">
        <v>1999</v>
      </c>
      <c r="B21" s="468">
        <v>1.59</v>
      </c>
    </row>
    <row r="22" spans="1:2" x14ac:dyDescent="0.2">
      <c r="A22" s="465">
        <v>2000</v>
      </c>
      <c r="B22" s="468">
        <v>1.77</v>
      </c>
    </row>
    <row r="23" spans="1:2" x14ac:dyDescent="0.2">
      <c r="A23" s="465">
        <v>2001</v>
      </c>
      <c r="B23" s="468">
        <v>2</v>
      </c>
    </row>
    <row r="24" spans="1:2" x14ac:dyDescent="0.2">
      <c r="A24" s="465">
        <v>2002</v>
      </c>
      <c r="B24" s="468">
        <v>2.68</v>
      </c>
    </row>
    <row r="25" spans="1:2" x14ac:dyDescent="0.2">
      <c r="A25" s="465">
        <v>2003</v>
      </c>
      <c r="B25" s="468">
        <v>2.98</v>
      </c>
    </row>
    <row r="26" spans="1:2" x14ac:dyDescent="0.2">
      <c r="A26" s="465">
        <v>2004</v>
      </c>
      <c r="B26" s="468">
        <v>2.4700000000000002</v>
      </c>
    </row>
    <row r="27" spans="1:2" x14ac:dyDescent="0.2">
      <c r="A27" s="465">
        <v>2005</v>
      </c>
      <c r="B27" s="468">
        <v>1.99</v>
      </c>
    </row>
    <row r="28" spans="1:2" x14ac:dyDescent="0.2">
      <c r="A28" s="465">
        <v>2006</v>
      </c>
      <c r="B28" s="468">
        <v>1.92</v>
      </c>
    </row>
    <row r="29" spans="1:2" x14ac:dyDescent="0.2">
      <c r="A29" s="465">
        <v>2007</v>
      </c>
      <c r="B29" s="468">
        <v>1.99</v>
      </c>
    </row>
    <row r="30" spans="1:2" x14ac:dyDescent="0.2">
      <c r="A30" s="465">
        <v>2008</v>
      </c>
      <c r="B30" s="468">
        <v>2.2599999999999998</v>
      </c>
    </row>
    <row r="31" spans="1:2" x14ac:dyDescent="0.2">
      <c r="A31" s="465">
        <v>2009</v>
      </c>
      <c r="B31" s="468">
        <v>2.67</v>
      </c>
    </row>
    <row r="32" spans="1:2" x14ac:dyDescent="0.2">
      <c r="A32" s="465">
        <v>2010</v>
      </c>
      <c r="B32" s="468">
        <v>2.82</v>
      </c>
    </row>
    <row r="33" spans="1:2" x14ac:dyDescent="0.2">
      <c r="A33" s="465">
        <v>2011</v>
      </c>
      <c r="B33" s="468">
        <v>4.62</v>
      </c>
    </row>
    <row r="34" spans="1:2" x14ac:dyDescent="0.2">
      <c r="A34" s="320">
        <v>2012</v>
      </c>
      <c r="B34" s="468">
        <v>3.2</v>
      </c>
    </row>
    <row r="40" spans="1:2" ht="15" customHeight="1" x14ac:dyDescent="0.2"/>
    <row r="45" spans="1:2" x14ac:dyDescent="0.2">
      <c r="A45" s="469"/>
      <c r="B45" s="470"/>
    </row>
    <row r="46" spans="1:2" x14ac:dyDescent="0.2">
      <c r="A46" s="469"/>
      <c r="B46" s="470"/>
    </row>
    <row r="47" spans="1:2" x14ac:dyDescent="0.2">
      <c r="A47" s="469"/>
      <c r="B47" s="470"/>
    </row>
    <row r="48" spans="1:2" x14ac:dyDescent="0.2">
      <c r="A48" s="469"/>
      <c r="B48" s="470"/>
    </row>
    <row r="49" spans="1:2" x14ac:dyDescent="0.2">
      <c r="A49" s="469"/>
      <c r="B49" s="470"/>
    </row>
    <row r="50" spans="1:2" x14ac:dyDescent="0.2">
      <c r="A50" s="469"/>
      <c r="B50" s="470"/>
    </row>
    <row r="51" spans="1:2" x14ac:dyDescent="0.2">
      <c r="A51" s="469"/>
      <c r="B51" s="470"/>
    </row>
    <row r="52" spans="1:2" x14ac:dyDescent="0.2">
      <c r="A52" s="469"/>
      <c r="B52" s="470"/>
    </row>
    <row r="53" spans="1:2" x14ac:dyDescent="0.2">
      <c r="A53" s="469"/>
      <c r="B53" s="470"/>
    </row>
    <row r="54" spans="1:2" x14ac:dyDescent="0.2">
      <c r="A54" s="469"/>
      <c r="B54" s="470"/>
    </row>
    <row r="55" spans="1:2" x14ac:dyDescent="0.2">
      <c r="A55" s="469"/>
      <c r="B55" s="470"/>
    </row>
    <row r="56" spans="1:2" x14ac:dyDescent="0.2">
      <c r="A56" s="469"/>
      <c r="B56" s="470"/>
    </row>
    <row r="57" spans="1:2" x14ac:dyDescent="0.2">
      <c r="A57" s="469"/>
      <c r="B57" s="470"/>
    </row>
    <row r="58" spans="1:2" x14ac:dyDescent="0.2">
      <c r="A58" s="469"/>
      <c r="B58" s="470"/>
    </row>
    <row r="59" spans="1:2" x14ac:dyDescent="0.2">
      <c r="A59" s="469"/>
      <c r="B59" s="470"/>
    </row>
    <row r="60" spans="1:2" x14ac:dyDescent="0.2">
      <c r="A60" s="469"/>
      <c r="B60" s="470"/>
    </row>
    <row r="61" spans="1:2" x14ac:dyDescent="0.2">
      <c r="A61" s="469"/>
      <c r="B61" s="470"/>
    </row>
    <row r="62" spans="1:2" x14ac:dyDescent="0.2">
      <c r="A62" s="469"/>
      <c r="B62" s="470"/>
    </row>
    <row r="63" spans="1:2" x14ac:dyDescent="0.2">
      <c r="A63" s="469"/>
      <c r="B63" s="470"/>
    </row>
    <row r="64" spans="1:2" x14ac:dyDescent="0.2">
      <c r="A64" s="469"/>
      <c r="B64" s="470"/>
    </row>
    <row r="65" spans="1:2" x14ac:dyDescent="0.2">
      <c r="A65" s="469"/>
      <c r="B65" s="470"/>
    </row>
    <row r="66" spans="1:2" x14ac:dyDescent="0.2">
      <c r="A66" s="469"/>
      <c r="B66" s="470"/>
    </row>
    <row r="67" spans="1:2" x14ac:dyDescent="0.2">
      <c r="A67" s="469"/>
      <c r="B67" s="470"/>
    </row>
    <row r="68" spans="1:2" x14ac:dyDescent="0.2">
      <c r="A68" s="469"/>
      <c r="B68" s="470"/>
    </row>
    <row r="69" spans="1:2" x14ac:dyDescent="0.2">
      <c r="A69" s="469"/>
      <c r="B69" s="470"/>
    </row>
    <row r="70" spans="1:2" x14ac:dyDescent="0.2">
      <c r="A70" s="469"/>
      <c r="B70" s="470"/>
    </row>
    <row r="71" spans="1:2" x14ac:dyDescent="0.2">
      <c r="A71" s="469"/>
      <c r="B71" s="470"/>
    </row>
    <row r="72" spans="1:2" x14ac:dyDescent="0.2">
      <c r="A72" s="469"/>
      <c r="B72" s="470"/>
    </row>
    <row r="73" spans="1:2" x14ac:dyDescent="0.2">
      <c r="A73" s="469"/>
      <c r="B73" s="470"/>
    </row>
    <row r="74" spans="1:2" x14ac:dyDescent="0.2">
      <c r="A74" s="469"/>
      <c r="B74" s="470"/>
    </row>
    <row r="75" spans="1:2" x14ac:dyDescent="0.2">
      <c r="A75" s="469"/>
      <c r="B75" s="470"/>
    </row>
    <row r="76" spans="1:2" x14ac:dyDescent="0.2">
      <c r="A76" s="469"/>
      <c r="B76" s="470"/>
    </row>
    <row r="77" spans="1:2" x14ac:dyDescent="0.2">
      <c r="A77" s="469"/>
      <c r="B77" s="470"/>
    </row>
    <row r="78" spans="1:2" x14ac:dyDescent="0.2">
      <c r="A78" s="469"/>
      <c r="B78" s="470"/>
    </row>
    <row r="79" spans="1:2" x14ac:dyDescent="0.2">
      <c r="A79" s="469"/>
      <c r="B79" s="470"/>
    </row>
    <row r="80" spans="1:2" x14ac:dyDescent="0.2">
      <c r="A80" s="469"/>
      <c r="B80" s="470"/>
    </row>
    <row r="81" spans="1:2" x14ac:dyDescent="0.2">
      <c r="A81" s="469"/>
      <c r="B81" s="470"/>
    </row>
    <row r="82" spans="1:2" x14ac:dyDescent="0.2">
      <c r="A82" s="469"/>
      <c r="B82" s="470"/>
    </row>
    <row r="83" spans="1:2" x14ac:dyDescent="0.2">
      <c r="A83" s="469"/>
      <c r="B83" s="470"/>
    </row>
    <row r="84" spans="1:2" x14ac:dyDescent="0.2">
      <c r="A84" s="469"/>
      <c r="B84" s="470"/>
    </row>
    <row r="85" spans="1:2" x14ac:dyDescent="0.2">
      <c r="A85" s="469"/>
      <c r="B85" s="470"/>
    </row>
    <row r="86" spans="1:2" x14ac:dyDescent="0.2">
      <c r="A86" s="469"/>
      <c r="B86" s="470"/>
    </row>
    <row r="87" spans="1:2" x14ac:dyDescent="0.2">
      <c r="A87" s="469"/>
      <c r="B87" s="470"/>
    </row>
    <row r="88" spans="1:2" x14ac:dyDescent="0.2">
      <c r="A88" s="469"/>
      <c r="B88" s="470"/>
    </row>
    <row r="89" spans="1:2" x14ac:dyDescent="0.2">
      <c r="A89" s="469"/>
      <c r="B89" s="470"/>
    </row>
    <row r="90" spans="1:2" x14ac:dyDescent="0.2">
      <c r="A90" s="469"/>
      <c r="B90" s="470"/>
    </row>
    <row r="91" spans="1:2" x14ac:dyDescent="0.2">
      <c r="A91" s="469"/>
      <c r="B91" s="470"/>
    </row>
    <row r="92" spans="1:2" x14ac:dyDescent="0.2">
      <c r="A92" s="469"/>
      <c r="B92" s="470"/>
    </row>
    <row r="93" spans="1:2" x14ac:dyDescent="0.2">
      <c r="A93" s="469"/>
      <c r="B93" s="470"/>
    </row>
    <row r="94" spans="1:2" x14ac:dyDescent="0.2">
      <c r="A94" s="469"/>
      <c r="B94" s="470"/>
    </row>
    <row r="95" spans="1:2" x14ac:dyDescent="0.2">
      <c r="A95" s="469"/>
      <c r="B95" s="470"/>
    </row>
    <row r="96" spans="1:2" x14ac:dyDescent="0.2">
      <c r="A96" s="469"/>
      <c r="B96" s="470"/>
    </row>
    <row r="97" spans="1:2" x14ac:dyDescent="0.2">
      <c r="A97" s="469"/>
      <c r="B97" s="470"/>
    </row>
    <row r="98" spans="1:2" x14ac:dyDescent="0.2">
      <c r="A98" s="469"/>
      <c r="B98" s="470"/>
    </row>
    <row r="99" spans="1:2" x14ac:dyDescent="0.2">
      <c r="A99" s="469"/>
      <c r="B99" s="470"/>
    </row>
    <row r="100" spans="1:2" x14ac:dyDescent="0.2">
      <c r="A100" s="469"/>
      <c r="B100" s="470"/>
    </row>
    <row r="101" spans="1:2" x14ac:dyDescent="0.2">
      <c r="A101" s="469"/>
      <c r="B101" s="470"/>
    </row>
    <row r="102" spans="1:2" x14ac:dyDescent="0.2">
      <c r="A102" s="469"/>
      <c r="B102" s="470"/>
    </row>
    <row r="103" spans="1:2" x14ac:dyDescent="0.2">
      <c r="A103" s="469"/>
      <c r="B103" s="470"/>
    </row>
    <row r="104" spans="1:2" x14ac:dyDescent="0.2">
      <c r="A104" s="469"/>
      <c r="B104" s="470"/>
    </row>
    <row r="105" spans="1:2" x14ac:dyDescent="0.2">
      <c r="A105" s="469"/>
      <c r="B105" s="470"/>
    </row>
    <row r="106" spans="1:2" x14ac:dyDescent="0.2">
      <c r="A106" s="469"/>
      <c r="B106" s="470"/>
    </row>
    <row r="107" spans="1:2" x14ac:dyDescent="0.2">
      <c r="A107" s="469"/>
      <c r="B107" s="470"/>
    </row>
    <row r="108" spans="1:2" x14ac:dyDescent="0.2">
      <c r="A108" s="469"/>
      <c r="B108" s="470"/>
    </row>
    <row r="109" spans="1:2" x14ac:dyDescent="0.2">
      <c r="A109" s="469"/>
      <c r="B109" s="470"/>
    </row>
    <row r="110" spans="1:2" x14ac:dyDescent="0.2">
      <c r="A110" s="469"/>
      <c r="B110" s="470"/>
    </row>
    <row r="111" spans="1:2" x14ac:dyDescent="0.2">
      <c r="A111" s="469"/>
      <c r="B111" s="470"/>
    </row>
    <row r="112" spans="1:2" x14ac:dyDescent="0.2">
      <c r="A112" s="469"/>
      <c r="B112" s="470"/>
    </row>
    <row r="113" spans="1:2" x14ac:dyDescent="0.2">
      <c r="A113" s="469"/>
      <c r="B113" s="470"/>
    </row>
    <row r="114" spans="1:2" x14ac:dyDescent="0.2">
      <c r="A114" s="469"/>
      <c r="B114" s="470"/>
    </row>
    <row r="115" spans="1:2" x14ac:dyDescent="0.2">
      <c r="A115" s="469"/>
      <c r="B115" s="470"/>
    </row>
    <row r="116" spans="1:2" x14ac:dyDescent="0.2">
      <c r="A116" s="469"/>
      <c r="B116" s="470"/>
    </row>
    <row r="117" spans="1:2" x14ac:dyDescent="0.2">
      <c r="A117" s="469"/>
      <c r="B117" s="470"/>
    </row>
    <row r="118" spans="1:2" x14ac:dyDescent="0.2">
      <c r="A118" s="469"/>
      <c r="B118" s="470"/>
    </row>
    <row r="119" spans="1:2" x14ac:dyDescent="0.2">
      <c r="A119" s="469"/>
      <c r="B119" s="470"/>
    </row>
    <row r="120" spans="1:2" x14ac:dyDescent="0.2">
      <c r="A120" s="469"/>
      <c r="B120" s="470"/>
    </row>
    <row r="121" spans="1:2" x14ac:dyDescent="0.2">
      <c r="A121" s="469"/>
      <c r="B121" s="470"/>
    </row>
    <row r="122" spans="1:2" x14ac:dyDescent="0.2">
      <c r="A122" s="469"/>
      <c r="B122" s="470"/>
    </row>
    <row r="123" spans="1:2" x14ac:dyDescent="0.2">
      <c r="A123" s="469"/>
      <c r="B123" s="470"/>
    </row>
    <row r="124" spans="1:2" x14ac:dyDescent="0.2">
      <c r="A124" s="469"/>
      <c r="B124" s="470"/>
    </row>
    <row r="125" spans="1:2" x14ac:dyDescent="0.2">
      <c r="A125" s="469"/>
      <c r="B125" s="470"/>
    </row>
    <row r="126" spans="1:2" x14ac:dyDescent="0.2">
      <c r="A126" s="469"/>
      <c r="B126" s="470"/>
    </row>
    <row r="127" spans="1:2" x14ac:dyDescent="0.2">
      <c r="A127" s="469"/>
      <c r="B127" s="470"/>
    </row>
    <row r="128" spans="1:2" x14ac:dyDescent="0.2">
      <c r="A128" s="469"/>
      <c r="B128" s="470"/>
    </row>
    <row r="129" spans="1:2" x14ac:dyDescent="0.2">
      <c r="A129" s="469"/>
      <c r="B129" s="470"/>
    </row>
    <row r="130" spans="1:2" x14ac:dyDescent="0.2">
      <c r="A130" s="469"/>
      <c r="B130" s="470"/>
    </row>
    <row r="131" spans="1:2" x14ac:dyDescent="0.2">
      <c r="A131" s="469"/>
      <c r="B131" s="470"/>
    </row>
    <row r="132" spans="1:2" x14ac:dyDescent="0.2">
      <c r="A132" s="469"/>
      <c r="B132" s="470"/>
    </row>
    <row r="133" spans="1:2" x14ac:dyDescent="0.2">
      <c r="A133" s="469"/>
      <c r="B133" s="470"/>
    </row>
    <row r="134" spans="1:2" x14ac:dyDescent="0.2">
      <c r="A134" s="469"/>
      <c r="B134" s="470"/>
    </row>
    <row r="135" spans="1:2" x14ac:dyDescent="0.2">
      <c r="A135" s="469"/>
      <c r="B135" s="470"/>
    </row>
    <row r="136" spans="1:2" x14ac:dyDescent="0.2">
      <c r="A136" s="469"/>
      <c r="B136" s="470"/>
    </row>
    <row r="137" spans="1:2" x14ac:dyDescent="0.2">
      <c r="A137" s="469"/>
      <c r="B137" s="470"/>
    </row>
    <row r="138" spans="1:2" x14ac:dyDescent="0.2">
      <c r="A138" s="469"/>
      <c r="B138" s="470"/>
    </row>
    <row r="139" spans="1:2" x14ac:dyDescent="0.2">
      <c r="A139" s="469"/>
      <c r="B139" s="470"/>
    </row>
    <row r="140" spans="1:2" x14ac:dyDescent="0.2">
      <c r="A140" s="469"/>
      <c r="B140" s="470"/>
    </row>
    <row r="141" spans="1:2" x14ac:dyDescent="0.2">
      <c r="A141" s="469"/>
      <c r="B141" s="470"/>
    </row>
    <row r="142" spans="1:2" x14ac:dyDescent="0.2">
      <c r="A142" s="469"/>
      <c r="B142" s="470"/>
    </row>
    <row r="143" spans="1:2" x14ac:dyDescent="0.2">
      <c r="A143" s="469"/>
      <c r="B143" s="470"/>
    </row>
    <row r="144" spans="1:2" x14ac:dyDescent="0.2">
      <c r="A144" s="469"/>
      <c r="B144" s="470"/>
    </row>
    <row r="145" spans="1:2" x14ac:dyDescent="0.2">
      <c r="A145" s="469"/>
      <c r="B145" s="470"/>
    </row>
    <row r="146" spans="1:2" x14ac:dyDescent="0.2">
      <c r="A146" s="469"/>
      <c r="B146" s="470"/>
    </row>
    <row r="147" spans="1:2" x14ac:dyDescent="0.2">
      <c r="A147" s="469"/>
      <c r="B147" s="470"/>
    </row>
    <row r="148" spans="1:2" x14ac:dyDescent="0.2">
      <c r="A148" s="469"/>
      <c r="B148" s="470"/>
    </row>
    <row r="149" spans="1:2" x14ac:dyDescent="0.2">
      <c r="A149" s="469"/>
      <c r="B149" s="470"/>
    </row>
    <row r="150" spans="1:2" x14ac:dyDescent="0.2">
      <c r="A150" s="469"/>
      <c r="B150" s="470"/>
    </row>
    <row r="151" spans="1:2" x14ac:dyDescent="0.2">
      <c r="A151" s="469"/>
      <c r="B151" s="470"/>
    </row>
    <row r="152" spans="1:2" x14ac:dyDescent="0.2">
      <c r="A152" s="469"/>
      <c r="B152" s="470"/>
    </row>
    <row r="153" spans="1:2" x14ac:dyDescent="0.2">
      <c r="A153" s="469"/>
      <c r="B153" s="470"/>
    </row>
    <row r="154" spans="1:2" x14ac:dyDescent="0.2">
      <c r="A154" s="334"/>
      <c r="B154" s="335"/>
    </row>
    <row r="155" spans="1:2" x14ac:dyDescent="0.2">
      <c r="A155" s="334"/>
      <c r="B155" s="335"/>
    </row>
    <row r="156" spans="1:2" x14ac:dyDescent="0.2">
      <c r="A156" s="334"/>
      <c r="B156" s="335"/>
    </row>
    <row r="157" spans="1:2" x14ac:dyDescent="0.2">
      <c r="A157" s="334"/>
      <c r="B157" s="335"/>
    </row>
    <row r="158" spans="1:2" x14ac:dyDescent="0.2">
      <c r="A158" s="334"/>
      <c r="B158" s="335"/>
    </row>
    <row r="159" spans="1:2" x14ac:dyDescent="0.2">
      <c r="A159" s="334"/>
      <c r="B159" s="335"/>
    </row>
    <row r="160" spans="1:2" x14ac:dyDescent="0.2">
      <c r="A160" s="334"/>
      <c r="B160" s="335"/>
    </row>
    <row r="161" spans="1:2" x14ac:dyDescent="0.2">
      <c r="A161" s="334"/>
      <c r="B161" s="335"/>
    </row>
    <row r="162" spans="1:2" x14ac:dyDescent="0.2">
      <c r="A162" s="334"/>
      <c r="B162" s="335"/>
    </row>
    <row r="163" spans="1:2" x14ac:dyDescent="0.2">
      <c r="A163" s="334"/>
      <c r="B163" s="335"/>
    </row>
    <row r="164" spans="1:2" x14ac:dyDescent="0.2">
      <c r="A164" s="334"/>
      <c r="B164" s="335"/>
    </row>
    <row r="165" spans="1:2" x14ac:dyDescent="0.2">
      <c r="A165" s="334"/>
      <c r="B165" s="335"/>
    </row>
    <row r="166" spans="1:2" x14ac:dyDescent="0.2">
      <c r="A166" s="334"/>
      <c r="B166" s="335"/>
    </row>
    <row r="167" spans="1:2" x14ac:dyDescent="0.2">
      <c r="A167" s="334"/>
      <c r="B167" s="335"/>
    </row>
    <row r="168" spans="1:2" x14ac:dyDescent="0.2">
      <c r="A168" s="334"/>
      <c r="B168" s="335"/>
    </row>
    <row r="169" spans="1:2" x14ac:dyDescent="0.2">
      <c r="A169" s="334"/>
      <c r="B169" s="335"/>
    </row>
    <row r="170" spans="1:2" x14ac:dyDescent="0.2">
      <c r="A170" s="334"/>
      <c r="B170" s="335"/>
    </row>
    <row r="171" spans="1:2" x14ac:dyDescent="0.2">
      <c r="A171" s="334"/>
      <c r="B171" s="335"/>
    </row>
    <row r="172" spans="1:2" x14ac:dyDescent="0.2">
      <c r="A172" s="334"/>
      <c r="B172" s="335"/>
    </row>
    <row r="173" spans="1:2" x14ac:dyDescent="0.2">
      <c r="A173" s="334"/>
      <c r="B173" s="335"/>
    </row>
    <row r="174" spans="1:2" x14ac:dyDescent="0.2">
      <c r="A174" s="334"/>
      <c r="B174" s="335"/>
    </row>
    <row r="175" spans="1:2" x14ac:dyDescent="0.2">
      <c r="A175" s="334"/>
      <c r="B175" s="335"/>
    </row>
    <row r="176" spans="1:2" x14ac:dyDescent="0.2">
      <c r="A176" s="334"/>
      <c r="B176" s="335"/>
    </row>
    <row r="177" spans="1:2" x14ac:dyDescent="0.2">
      <c r="A177" s="334"/>
      <c r="B177" s="335"/>
    </row>
    <row r="178" spans="1:2" x14ac:dyDescent="0.2">
      <c r="A178" s="334"/>
      <c r="B178" s="335"/>
    </row>
    <row r="179" spans="1:2" x14ac:dyDescent="0.2">
      <c r="A179" s="334"/>
      <c r="B179" s="335"/>
    </row>
    <row r="180" spans="1:2" x14ac:dyDescent="0.2">
      <c r="A180" s="334"/>
      <c r="B180" s="335"/>
    </row>
    <row r="181" spans="1:2" x14ac:dyDescent="0.2">
      <c r="A181" s="334"/>
      <c r="B181" s="335"/>
    </row>
    <row r="182" spans="1:2" x14ac:dyDescent="0.2">
      <c r="A182" s="334"/>
      <c r="B182" s="335"/>
    </row>
    <row r="183" spans="1:2" x14ac:dyDescent="0.2">
      <c r="A183" s="334"/>
      <c r="B183" s="335"/>
    </row>
    <row r="184" spans="1:2" x14ac:dyDescent="0.2">
      <c r="A184" s="334"/>
      <c r="B184" s="335"/>
    </row>
    <row r="185" spans="1:2" x14ac:dyDescent="0.2">
      <c r="A185" s="334"/>
      <c r="B185" s="335"/>
    </row>
    <row r="186" spans="1:2" x14ac:dyDescent="0.2">
      <c r="A186" s="334"/>
      <c r="B186" s="335"/>
    </row>
    <row r="187" spans="1:2" x14ac:dyDescent="0.2">
      <c r="A187" s="334"/>
      <c r="B187" s="335"/>
    </row>
    <row r="188" spans="1:2" x14ac:dyDescent="0.2">
      <c r="A188" s="334"/>
      <c r="B188" s="335"/>
    </row>
    <row r="189" spans="1:2" x14ac:dyDescent="0.2">
      <c r="A189" s="334"/>
      <c r="B189" s="335"/>
    </row>
    <row r="190" spans="1:2" x14ac:dyDescent="0.2">
      <c r="A190" s="334"/>
      <c r="B190" s="335"/>
    </row>
    <row r="191" spans="1:2" x14ac:dyDescent="0.2">
      <c r="A191" s="334"/>
      <c r="B191" s="335"/>
    </row>
    <row r="192" spans="1:2" x14ac:dyDescent="0.2">
      <c r="A192" s="334"/>
      <c r="B192" s="335"/>
    </row>
    <row r="193" spans="1:2" x14ac:dyDescent="0.2">
      <c r="A193" s="334"/>
      <c r="B193" s="335"/>
    </row>
    <row r="194" spans="1:2" x14ac:dyDescent="0.2">
      <c r="A194" s="334"/>
      <c r="B194" s="335"/>
    </row>
    <row r="195" spans="1:2" x14ac:dyDescent="0.2">
      <c r="A195" s="334"/>
      <c r="B195" s="335"/>
    </row>
    <row r="196" spans="1:2" x14ac:dyDescent="0.2">
      <c r="A196" s="334"/>
      <c r="B196" s="335"/>
    </row>
    <row r="197" spans="1:2" x14ac:dyDescent="0.2">
      <c r="A197" s="334"/>
      <c r="B197" s="335"/>
    </row>
    <row r="198" spans="1:2" x14ac:dyDescent="0.2">
      <c r="A198" s="334"/>
      <c r="B198" s="335"/>
    </row>
    <row r="199" spans="1:2" x14ac:dyDescent="0.2">
      <c r="A199" s="334"/>
      <c r="B199" s="335"/>
    </row>
    <row r="200" spans="1:2" x14ac:dyDescent="0.2">
      <c r="A200" s="334"/>
      <c r="B200" s="335"/>
    </row>
    <row r="201" spans="1:2" x14ac:dyDescent="0.2">
      <c r="A201" s="334"/>
      <c r="B201" s="335"/>
    </row>
    <row r="202" spans="1:2" x14ac:dyDescent="0.2">
      <c r="A202" s="334"/>
      <c r="B202" s="335"/>
    </row>
    <row r="203" spans="1:2" x14ac:dyDescent="0.2">
      <c r="A203" s="334"/>
      <c r="B203" s="335"/>
    </row>
    <row r="204" spans="1:2" x14ac:dyDescent="0.2">
      <c r="A204" s="334"/>
      <c r="B204" s="335"/>
    </row>
    <row r="205" spans="1:2" x14ac:dyDescent="0.2">
      <c r="A205" s="334"/>
      <c r="B205" s="335"/>
    </row>
    <row r="206" spans="1:2" x14ac:dyDescent="0.2">
      <c r="A206" s="334"/>
      <c r="B206" s="335"/>
    </row>
    <row r="207" spans="1:2" x14ac:dyDescent="0.2">
      <c r="A207" s="334"/>
      <c r="B207" s="335"/>
    </row>
    <row r="208" spans="1:2" x14ac:dyDescent="0.2">
      <c r="A208" s="334"/>
      <c r="B208" s="335"/>
    </row>
    <row r="209" spans="1:2" x14ac:dyDescent="0.2">
      <c r="A209" s="334"/>
      <c r="B209" s="335"/>
    </row>
    <row r="210" spans="1:2" x14ac:dyDescent="0.2">
      <c r="A210" s="334"/>
      <c r="B210" s="335"/>
    </row>
    <row r="211" spans="1:2" x14ac:dyDescent="0.2">
      <c r="A211" s="334"/>
      <c r="B211" s="335"/>
    </row>
    <row r="212" spans="1:2" x14ac:dyDescent="0.2">
      <c r="A212" s="334"/>
      <c r="B212" s="335"/>
    </row>
    <row r="213" spans="1:2" x14ac:dyDescent="0.2">
      <c r="A213" s="334"/>
      <c r="B213" s="335"/>
    </row>
    <row r="214" spans="1:2" x14ac:dyDescent="0.2">
      <c r="A214" s="334"/>
      <c r="B214" s="335"/>
    </row>
    <row r="215" spans="1:2" x14ac:dyDescent="0.2">
      <c r="A215" s="334"/>
      <c r="B215" s="335"/>
    </row>
    <row r="216" spans="1:2" x14ac:dyDescent="0.2">
      <c r="A216" s="334"/>
      <c r="B216" s="335"/>
    </row>
    <row r="217" spans="1:2" x14ac:dyDescent="0.2">
      <c r="A217" s="334"/>
      <c r="B217" s="335"/>
    </row>
    <row r="218" spans="1:2" x14ac:dyDescent="0.2">
      <c r="A218" s="334"/>
      <c r="B218" s="335"/>
    </row>
    <row r="219" spans="1:2" x14ac:dyDescent="0.2">
      <c r="A219" s="334"/>
      <c r="B219" s="335"/>
    </row>
    <row r="220" spans="1:2" x14ac:dyDescent="0.2">
      <c r="A220" s="334"/>
      <c r="B220" s="335"/>
    </row>
    <row r="221" spans="1:2" x14ac:dyDescent="0.2">
      <c r="A221" s="334"/>
      <c r="B221" s="335"/>
    </row>
    <row r="222" spans="1:2" x14ac:dyDescent="0.2">
      <c r="A222" s="334"/>
      <c r="B222" s="335"/>
    </row>
    <row r="223" spans="1:2" x14ac:dyDescent="0.2">
      <c r="A223" s="334"/>
      <c r="B223" s="335"/>
    </row>
    <row r="224" spans="1:2" x14ac:dyDescent="0.2">
      <c r="A224" s="334"/>
      <c r="B224" s="335"/>
    </row>
    <row r="225" spans="1:2" x14ac:dyDescent="0.2">
      <c r="A225" s="334"/>
      <c r="B225" s="335"/>
    </row>
    <row r="226" spans="1:2" x14ac:dyDescent="0.2">
      <c r="A226" s="334"/>
      <c r="B226" s="335"/>
    </row>
    <row r="227" spans="1:2" x14ac:dyDescent="0.2">
      <c r="A227" s="334"/>
      <c r="B227" s="335"/>
    </row>
    <row r="228" spans="1:2" x14ac:dyDescent="0.2">
      <c r="A228" s="334"/>
      <c r="B228" s="335"/>
    </row>
    <row r="229" spans="1:2" x14ac:dyDescent="0.2">
      <c r="A229" s="334"/>
      <c r="B229" s="335"/>
    </row>
    <row r="230" spans="1:2" x14ac:dyDescent="0.2">
      <c r="A230" s="334"/>
      <c r="B230" s="335"/>
    </row>
    <row r="231" spans="1:2" x14ac:dyDescent="0.2">
      <c r="A231" s="334"/>
      <c r="B231" s="335"/>
    </row>
    <row r="232" spans="1:2" x14ac:dyDescent="0.2">
      <c r="A232" s="334"/>
      <c r="B232" s="335"/>
    </row>
    <row r="233" spans="1:2" x14ac:dyDescent="0.2">
      <c r="A233" s="334"/>
      <c r="B233" s="335"/>
    </row>
    <row r="234" spans="1:2" x14ac:dyDescent="0.2">
      <c r="A234" s="334"/>
      <c r="B234" s="335"/>
    </row>
    <row r="235" spans="1:2" x14ac:dyDescent="0.2">
      <c r="A235" s="334"/>
      <c r="B235" s="335"/>
    </row>
    <row r="236" spans="1:2" x14ac:dyDescent="0.2">
      <c r="A236" s="334"/>
      <c r="B236" s="335"/>
    </row>
    <row r="237" spans="1:2" x14ac:dyDescent="0.2">
      <c r="A237" s="334"/>
      <c r="B237" s="335"/>
    </row>
    <row r="238" spans="1:2" x14ac:dyDescent="0.2">
      <c r="A238" s="334"/>
      <c r="B238" s="335"/>
    </row>
    <row r="239" spans="1:2" x14ac:dyDescent="0.2">
      <c r="A239" s="334"/>
      <c r="B239" s="335"/>
    </row>
    <row r="240" spans="1:2" x14ac:dyDescent="0.2">
      <c r="A240" s="334"/>
      <c r="B240" s="335"/>
    </row>
    <row r="241" spans="1:2" x14ac:dyDescent="0.2">
      <c r="A241" s="334"/>
      <c r="B241" s="335"/>
    </row>
    <row r="242" spans="1:2" x14ac:dyDescent="0.2">
      <c r="A242" s="334"/>
      <c r="B242" s="335"/>
    </row>
    <row r="243" spans="1:2" x14ac:dyDescent="0.2">
      <c r="A243" s="334"/>
      <c r="B243" s="335"/>
    </row>
    <row r="244" spans="1:2" x14ac:dyDescent="0.2">
      <c r="A244" s="334"/>
      <c r="B244" s="335"/>
    </row>
    <row r="245" spans="1:2" x14ac:dyDescent="0.2">
      <c r="A245" s="334"/>
      <c r="B245" s="335"/>
    </row>
    <row r="246" spans="1:2" x14ac:dyDescent="0.2">
      <c r="A246" s="334"/>
      <c r="B246" s="335"/>
    </row>
    <row r="247" spans="1:2" x14ac:dyDescent="0.2">
      <c r="A247" s="334"/>
      <c r="B247" s="335"/>
    </row>
    <row r="248" spans="1:2" x14ac:dyDescent="0.2">
      <c r="A248" s="334"/>
      <c r="B248" s="335"/>
    </row>
    <row r="249" spans="1:2" x14ac:dyDescent="0.2">
      <c r="A249" s="334"/>
      <c r="B249" s="335"/>
    </row>
    <row r="250" spans="1:2" x14ac:dyDescent="0.2">
      <c r="A250" s="334"/>
      <c r="B250" s="335"/>
    </row>
    <row r="251" spans="1:2" x14ac:dyDescent="0.2">
      <c r="A251" s="334"/>
      <c r="B251" s="335"/>
    </row>
    <row r="252" spans="1:2" x14ac:dyDescent="0.2">
      <c r="A252" s="334"/>
      <c r="B252" s="335"/>
    </row>
    <row r="253" spans="1:2" x14ac:dyDescent="0.2">
      <c r="A253" s="334"/>
      <c r="B253" s="335"/>
    </row>
    <row r="254" spans="1:2" x14ac:dyDescent="0.2">
      <c r="A254" s="334"/>
      <c r="B254" s="335"/>
    </row>
    <row r="255" spans="1:2" x14ac:dyDescent="0.2">
      <c r="A255" s="334"/>
      <c r="B255" s="335"/>
    </row>
    <row r="256" spans="1:2" x14ac:dyDescent="0.2">
      <c r="A256" s="334"/>
      <c r="B256" s="335"/>
    </row>
    <row r="257" spans="1:2" x14ac:dyDescent="0.2">
      <c r="A257" s="334"/>
      <c r="B257" s="335"/>
    </row>
    <row r="258" spans="1:2" x14ac:dyDescent="0.2">
      <c r="A258" s="334"/>
      <c r="B258" s="335"/>
    </row>
    <row r="259" spans="1:2" x14ac:dyDescent="0.2">
      <c r="A259" s="334"/>
      <c r="B259" s="335"/>
    </row>
    <row r="260" spans="1:2" x14ac:dyDescent="0.2">
      <c r="A260" s="334"/>
      <c r="B260" s="335"/>
    </row>
    <row r="261" spans="1:2" x14ac:dyDescent="0.2">
      <c r="A261" s="334"/>
      <c r="B261" s="335"/>
    </row>
    <row r="262" spans="1:2" x14ac:dyDescent="0.2">
      <c r="A262" s="334"/>
      <c r="B262" s="335"/>
    </row>
    <row r="263" spans="1:2" x14ac:dyDescent="0.2">
      <c r="A263" s="334"/>
      <c r="B263" s="335"/>
    </row>
    <row r="264" spans="1:2" x14ac:dyDescent="0.2">
      <c r="A264" s="334"/>
      <c r="B264" s="335"/>
    </row>
    <row r="265" spans="1:2" x14ac:dyDescent="0.2">
      <c r="A265" s="334"/>
      <c r="B265" s="335"/>
    </row>
    <row r="266" spans="1:2" x14ac:dyDescent="0.2">
      <c r="A266" s="334"/>
      <c r="B266" s="335"/>
    </row>
    <row r="267" spans="1:2" x14ac:dyDescent="0.2">
      <c r="A267" s="334"/>
      <c r="B267" s="335"/>
    </row>
    <row r="268" spans="1:2" x14ac:dyDescent="0.2">
      <c r="A268" s="334"/>
      <c r="B268" s="335"/>
    </row>
    <row r="269" spans="1:2" x14ac:dyDescent="0.2">
      <c r="A269" s="334"/>
      <c r="B269" s="335"/>
    </row>
    <row r="270" spans="1:2" x14ac:dyDescent="0.2">
      <c r="A270" s="334"/>
      <c r="B270" s="335"/>
    </row>
    <row r="271" spans="1:2" x14ac:dyDescent="0.2">
      <c r="A271" s="334"/>
      <c r="B271" s="335"/>
    </row>
    <row r="272" spans="1:2" x14ac:dyDescent="0.2">
      <c r="A272" s="334"/>
      <c r="B272" s="335"/>
    </row>
    <row r="273" spans="1:2" x14ac:dyDescent="0.2">
      <c r="A273" s="334"/>
      <c r="B273" s="335"/>
    </row>
    <row r="274" spans="1:2" x14ac:dyDescent="0.2">
      <c r="A274" s="334"/>
      <c r="B274" s="335"/>
    </row>
    <row r="275" spans="1:2" x14ac:dyDescent="0.2">
      <c r="A275" s="334"/>
      <c r="B275" s="335"/>
    </row>
    <row r="276" spans="1:2" x14ac:dyDescent="0.2">
      <c r="A276" s="334"/>
      <c r="B276" s="335"/>
    </row>
    <row r="277" spans="1:2" x14ac:dyDescent="0.2">
      <c r="A277" s="334"/>
      <c r="B277" s="335"/>
    </row>
    <row r="278" spans="1:2" x14ac:dyDescent="0.2">
      <c r="A278" s="334"/>
      <c r="B278" s="335"/>
    </row>
    <row r="279" spans="1:2" x14ac:dyDescent="0.2">
      <c r="A279" s="334"/>
      <c r="B279" s="335"/>
    </row>
    <row r="280" spans="1:2" x14ac:dyDescent="0.2">
      <c r="A280" s="334"/>
      <c r="B280" s="335"/>
    </row>
    <row r="281" spans="1:2" x14ac:dyDescent="0.2">
      <c r="A281" s="334"/>
      <c r="B281" s="335"/>
    </row>
    <row r="282" spans="1:2" x14ac:dyDescent="0.2">
      <c r="A282" s="334"/>
      <c r="B282" s="335"/>
    </row>
    <row r="283" spans="1:2" x14ac:dyDescent="0.2">
      <c r="A283" s="334"/>
      <c r="B283" s="335"/>
    </row>
    <row r="284" spans="1:2" x14ac:dyDescent="0.2">
      <c r="A284" s="334"/>
      <c r="B284" s="335"/>
    </row>
    <row r="285" spans="1:2" x14ac:dyDescent="0.2">
      <c r="A285" s="334"/>
      <c r="B285" s="335"/>
    </row>
    <row r="286" spans="1:2" x14ac:dyDescent="0.2">
      <c r="A286" s="334"/>
      <c r="B286" s="335"/>
    </row>
    <row r="287" spans="1:2" x14ac:dyDescent="0.2">
      <c r="A287" s="334"/>
      <c r="B287" s="335"/>
    </row>
    <row r="288" spans="1:2" x14ac:dyDescent="0.2">
      <c r="A288" s="334"/>
      <c r="B288" s="335"/>
    </row>
    <row r="289" spans="1:2" x14ac:dyDescent="0.2">
      <c r="A289" s="334"/>
      <c r="B289" s="335"/>
    </row>
    <row r="290" spans="1:2" x14ac:dyDescent="0.2">
      <c r="A290" s="334"/>
      <c r="B290" s="335"/>
    </row>
    <row r="291" spans="1:2" x14ac:dyDescent="0.2">
      <c r="A291" s="334"/>
      <c r="B291" s="335"/>
    </row>
    <row r="292" spans="1:2" x14ac:dyDescent="0.2">
      <c r="A292" s="334"/>
      <c r="B292" s="335"/>
    </row>
    <row r="293" spans="1:2" x14ac:dyDescent="0.2">
      <c r="A293" s="334"/>
      <c r="B293" s="335"/>
    </row>
    <row r="294" spans="1:2" x14ac:dyDescent="0.2">
      <c r="A294" s="334"/>
      <c r="B294" s="335"/>
    </row>
    <row r="295" spans="1:2" x14ac:dyDescent="0.2">
      <c r="A295" s="334"/>
      <c r="B295" s="335"/>
    </row>
    <row r="296" spans="1:2" x14ac:dyDescent="0.2">
      <c r="A296" s="334"/>
      <c r="B296" s="335"/>
    </row>
    <row r="297" spans="1:2" x14ac:dyDescent="0.2">
      <c r="A297" s="334"/>
      <c r="B297" s="335"/>
    </row>
    <row r="298" spans="1:2" x14ac:dyDescent="0.2">
      <c r="A298" s="334"/>
      <c r="B298" s="335"/>
    </row>
    <row r="299" spans="1:2" x14ac:dyDescent="0.2">
      <c r="A299" s="334"/>
      <c r="B299" s="335"/>
    </row>
    <row r="300" spans="1:2" x14ac:dyDescent="0.2">
      <c r="A300" s="334"/>
      <c r="B300" s="335"/>
    </row>
    <row r="301" spans="1:2" x14ac:dyDescent="0.2">
      <c r="A301" s="334"/>
      <c r="B301" s="335"/>
    </row>
    <row r="302" spans="1:2" x14ac:dyDescent="0.2">
      <c r="A302" s="334"/>
      <c r="B302" s="335"/>
    </row>
    <row r="303" spans="1:2" x14ac:dyDescent="0.2">
      <c r="A303" s="334"/>
      <c r="B303" s="335"/>
    </row>
    <row r="304" spans="1:2" x14ac:dyDescent="0.2">
      <c r="A304" s="334"/>
      <c r="B304" s="335"/>
    </row>
    <row r="305" spans="1:2" x14ac:dyDescent="0.2">
      <c r="A305" s="334"/>
      <c r="B305" s="335"/>
    </row>
    <row r="306" spans="1:2" x14ac:dyDescent="0.2">
      <c r="A306" s="334"/>
      <c r="B306" s="335"/>
    </row>
    <row r="307" spans="1:2" x14ac:dyDescent="0.2">
      <c r="A307" s="334"/>
      <c r="B307" s="335"/>
    </row>
    <row r="308" spans="1:2" x14ac:dyDescent="0.2">
      <c r="A308" s="334"/>
      <c r="B308" s="335"/>
    </row>
    <row r="309" spans="1:2" x14ac:dyDescent="0.2">
      <c r="A309" s="334"/>
      <c r="B309" s="335"/>
    </row>
    <row r="310" spans="1:2" x14ac:dyDescent="0.2">
      <c r="A310" s="334"/>
      <c r="B310" s="335"/>
    </row>
    <row r="311" spans="1:2" x14ac:dyDescent="0.2">
      <c r="A311" s="334"/>
      <c r="B311" s="335"/>
    </row>
    <row r="312" spans="1:2" x14ac:dyDescent="0.2">
      <c r="A312" s="334"/>
      <c r="B312" s="335"/>
    </row>
    <row r="313" spans="1:2" x14ac:dyDescent="0.2">
      <c r="A313" s="334"/>
      <c r="B313" s="335"/>
    </row>
    <row r="314" spans="1:2" x14ac:dyDescent="0.2">
      <c r="A314" s="334"/>
      <c r="B314" s="335"/>
    </row>
    <row r="315" spans="1:2" x14ac:dyDescent="0.2">
      <c r="A315" s="334"/>
      <c r="B315" s="335"/>
    </row>
    <row r="316" spans="1:2" x14ac:dyDescent="0.2">
      <c r="A316" s="334"/>
      <c r="B316" s="335"/>
    </row>
    <row r="317" spans="1:2" x14ac:dyDescent="0.2">
      <c r="A317" s="334"/>
      <c r="B317" s="335"/>
    </row>
    <row r="318" spans="1:2" x14ac:dyDescent="0.2">
      <c r="A318" s="334"/>
      <c r="B318" s="335"/>
    </row>
    <row r="319" spans="1:2" x14ac:dyDescent="0.2">
      <c r="A319" s="334"/>
      <c r="B319" s="335"/>
    </row>
    <row r="320" spans="1:2" x14ac:dyDescent="0.2">
      <c r="A320" s="334"/>
      <c r="B320" s="335"/>
    </row>
    <row r="321" spans="1:2" x14ac:dyDescent="0.2">
      <c r="A321" s="334"/>
      <c r="B321" s="335"/>
    </row>
    <row r="322" spans="1:2" x14ac:dyDescent="0.2">
      <c r="A322" s="334"/>
      <c r="B322" s="335"/>
    </row>
    <row r="323" spans="1:2" x14ac:dyDescent="0.2">
      <c r="A323" s="334"/>
      <c r="B323" s="335"/>
    </row>
    <row r="324" spans="1:2" x14ac:dyDescent="0.2">
      <c r="A324" s="334"/>
      <c r="B324" s="335"/>
    </row>
    <row r="325" spans="1:2" x14ac:dyDescent="0.2">
      <c r="A325" s="334"/>
      <c r="B325" s="335"/>
    </row>
    <row r="326" spans="1:2" x14ac:dyDescent="0.2">
      <c r="A326" s="334"/>
      <c r="B326" s="335"/>
    </row>
    <row r="327" spans="1:2" x14ac:dyDescent="0.2">
      <c r="A327" s="334"/>
      <c r="B327" s="335"/>
    </row>
    <row r="328" spans="1:2" x14ac:dyDescent="0.2">
      <c r="A328" s="334"/>
      <c r="B328" s="335"/>
    </row>
    <row r="329" spans="1:2" x14ac:dyDescent="0.2">
      <c r="A329" s="334"/>
      <c r="B329" s="335"/>
    </row>
    <row r="330" spans="1:2" x14ac:dyDescent="0.2">
      <c r="A330" s="334"/>
      <c r="B330" s="335"/>
    </row>
    <row r="331" spans="1:2" x14ac:dyDescent="0.2">
      <c r="A331" s="334"/>
      <c r="B331" s="335"/>
    </row>
    <row r="332" spans="1:2" x14ac:dyDescent="0.2">
      <c r="A332" s="334"/>
      <c r="B332" s="335"/>
    </row>
    <row r="333" spans="1:2" x14ac:dyDescent="0.2">
      <c r="A333" s="334"/>
      <c r="B333" s="335"/>
    </row>
    <row r="334" spans="1:2" x14ac:dyDescent="0.2">
      <c r="A334" s="334"/>
      <c r="B334" s="335"/>
    </row>
    <row r="335" spans="1:2" x14ac:dyDescent="0.2">
      <c r="A335" s="334"/>
      <c r="B335" s="335"/>
    </row>
    <row r="336" spans="1:2" x14ac:dyDescent="0.2">
      <c r="A336" s="334"/>
      <c r="B336" s="335"/>
    </row>
    <row r="337" spans="1:2" x14ac:dyDescent="0.2">
      <c r="A337" s="334"/>
      <c r="B337" s="335"/>
    </row>
    <row r="338" spans="1:2" x14ac:dyDescent="0.2">
      <c r="A338" s="334"/>
      <c r="B338" s="335"/>
    </row>
    <row r="339" spans="1:2" x14ac:dyDescent="0.2">
      <c r="A339" s="334"/>
      <c r="B339" s="335"/>
    </row>
    <row r="340" spans="1:2" x14ac:dyDescent="0.2">
      <c r="A340" s="334"/>
      <c r="B340" s="335"/>
    </row>
    <row r="341" spans="1:2" x14ac:dyDescent="0.2">
      <c r="A341" s="334"/>
      <c r="B341" s="335"/>
    </row>
    <row r="342" spans="1:2" x14ac:dyDescent="0.2">
      <c r="A342" s="334"/>
      <c r="B342" s="335"/>
    </row>
    <row r="343" spans="1:2" x14ac:dyDescent="0.2">
      <c r="A343" s="334"/>
      <c r="B343" s="335"/>
    </row>
    <row r="344" spans="1:2" x14ac:dyDescent="0.2">
      <c r="A344" s="334"/>
      <c r="B344" s="335"/>
    </row>
    <row r="345" spans="1:2" x14ac:dyDescent="0.2">
      <c r="A345" s="334"/>
      <c r="B345" s="335"/>
    </row>
    <row r="346" spans="1:2" x14ac:dyDescent="0.2">
      <c r="A346" s="334"/>
      <c r="B346" s="335"/>
    </row>
    <row r="347" spans="1:2" x14ac:dyDescent="0.2">
      <c r="A347" s="334"/>
      <c r="B347" s="335"/>
    </row>
    <row r="348" spans="1:2" x14ac:dyDescent="0.2">
      <c r="A348" s="334"/>
      <c r="B348" s="335"/>
    </row>
    <row r="349" spans="1:2" x14ac:dyDescent="0.2">
      <c r="A349" s="334"/>
      <c r="B349" s="335"/>
    </row>
    <row r="350" spans="1:2" x14ac:dyDescent="0.2">
      <c r="A350" s="334"/>
      <c r="B350" s="335"/>
    </row>
    <row r="351" spans="1:2" x14ac:dyDescent="0.2">
      <c r="A351" s="334"/>
      <c r="B351" s="335"/>
    </row>
    <row r="352" spans="1:2" x14ac:dyDescent="0.2">
      <c r="A352" s="334"/>
      <c r="B352" s="335"/>
    </row>
    <row r="353" spans="1:2" x14ac:dyDescent="0.2">
      <c r="A353" s="334"/>
      <c r="B353" s="335"/>
    </row>
    <row r="354" spans="1:2" x14ac:dyDescent="0.2">
      <c r="A354" s="334"/>
      <c r="B354" s="335"/>
    </row>
    <row r="355" spans="1:2" x14ac:dyDescent="0.2">
      <c r="A355" s="334"/>
      <c r="B355" s="335"/>
    </row>
    <row r="356" spans="1:2" x14ac:dyDescent="0.2">
      <c r="A356" s="334"/>
      <c r="B356" s="335"/>
    </row>
    <row r="357" spans="1:2" x14ac:dyDescent="0.2">
      <c r="A357" s="334"/>
      <c r="B357" s="335"/>
    </row>
    <row r="358" spans="1:2" x14ac:dyDescent="0.2">
      <c r="A358" s="334"/>
      <c r="B358" s="335"/>
    </row>
    <row r="359" spans="1:2" x14ac:dyDescent="0.2">
      <c r="A359" s="334"/>
      <c r="B359" s="335"/>
    </row>
    <row r="360" spans="1:2" x14ac:dyDescent="0.2">
      <c r="A360" s="334"/>
      <c r="B360" s="335"/>
    </row>
    <row r="361" spans="1:2" x14ac:dyDescent="0.2">
      <c r="A361" s="334"/>
      <c r="B361" s="335"/>
    </row>
    <row r="362" spans="1:2" x14ac:dyDescent="0.2">
      <c r="A362" s="334"/>
      <c r="B362" s="335"/>
    </row>
    <row r="363" spans="1:2" x14ac:dyDescent="0.2">
      <c r="A363" s="334"/>
      <c r="B363" s="335"/>
    </row>
    <row r="364" spans="1:2" x14ac:dyDescent="0.2">
      <c r="A364" s="334"/>
      <c r="B364" s="335"/>
    </row>
    <row r="365" spans="1:2" x14ac:dyDescent="0.2">
      <c r="A365" s="334"/>
      <c r="B365" s="335"/>
    </row>
    <row r="366" spans="1:2" x14ac:dyDescent="0.2">
      <c r="A366" s="334"/>
      <c r="B366" s="335"/>
    </row>
    <row r="367" spans="1:2" x14ac:dyDescent="0.2">
      <c r="A367" s="334"/>
      <c r="B367" s="335"/>
    </row>
    <row r="368" spans="1:2" x14ac:dyDescent="0.2">
      <c r="A368" s="334"/>
      <c r="B368" s="335"/>
    </row>
    <row r="369" spans="1:2" x14ac:dyDescent="0.2">
      <c r="A369" s="334"/>
      <c r="B369" s="335"/>
    </row>
    <row r="370" spans="1:2" x14ac:dyDescent="0.2">
      <c r="A370" s="334"/>
      <c r="B370" s="335"/>
    </row>
    <row r="371" spans="1:2" x14ac:dyDescent="0.2">
      <c r="A371" s="334"/>
      <c r="B371" s="335"/>
    </row>
    <row r="372" spans="1:2" x14ac:dyDescent="0.2">
      <c r="A372" s="334"/>
      <c r="B372" s="335"/>
    </row>
    <row r="373" spans="1:2" x14ac:dyDescent="0.2">
      <c r="A373" s="334"/>
      <c r="B373" s="335"/>
    </row>
    <row r="374" spans="1:2" x14ac:dyDescent="0.2">
      <c r="A374" s="334"/>
      <c r="B374" s="335"/>
    </row>
    <row r="375" spans="1:2" x14ac:dyDescent="0.2">
      <c r="A375" s="334"/>
      <c r="B375" s="335"/>
    </row>
    <row r="376" spans="1:2" x14ac:dyDescent="0.2">
      <c r="A376" s="334"/>
      <c r="B376" s="335"/>
    </row>
    <row r="377" spans="1:2" x14ac:dyDescent="0.2">
      <c r="A377" s="334"/>
      <c r="B377" s="335"/>
    </row>
    <row r="378" spans="1:2" x14ac:dyDescent="0.2">
      <c r="A378" s="334"/>
      <c r="B378" s="335"/>
    </row>
    <row r="379" spans="1:2" x14ac:dyDescent="0.2">
      <c r="A379" s="334"/>
      <c r="B379" s="335"/>
    </row>
    <row r="380" spans="1:2" x14ac:dyDescent="0.2">
      <c r="A380" s="334"/>
      <c r="B380" s="335"/>
    </row>
    <row r="381" spans="1:2" x14ac:dyDescent="0.2">
      <c r="A381" s="334"/>
      <c r="B381" s="335"/>
    </row>
    <row r="382" spans="1:2" x14ac:dyDescent="0.2">
      <c r="A382" s="334"/>
      <c r="B382" s="335"/>
    </row>
    <row r="383" spans="1:2" x14ac:dyDescent="0.2">
      <c r="A383" s="334"/>
      <c r="B383" s="335"/>
    </row>
    <row r="384" spans="1:2" x14ac:dyDescent="0.2">
      <c r="A384" s="334"/>
      <c r="B384" s="335"/>
    </row>
    <row r="385" spans="1:2" x14ac:dyDescent="0.2">
      <c r="A385" s="334"/>
      <c r="B385" s="335"/>
    </row>
    <row r="386" spans="1:2" x14ac:dyDescent="0.2">
      <c r="A386" s="334"/>
      <c r="B386" s="335"/>
    </row>
    <row r="387" spans="1:2" x14ac:dyDescent="0.2">
      <c r="A387" s="334"/>
      <c r="B387" s="335"/>
    </row>
    <row r="388" spans="1:2" x14ac:dyDescent="0.2">
      <c r="A388" s="334"/>
      <c r="B388" s="335"/>
    </row>
    <row r="389" spans="1:2" x14ac:dyDescent="0.2">
      <c r="A389" s="334"/>
      <c r="B389" s="335"/>
    </row>
    <row r="390" spans="1:2" x14ac:dyDescent="0.2">
      <c r="A390" s="334"/>
      <c r="B390" s="335"/>
    </row>
    <row r="391" spans="1:2" x14ac:dyDescent="0.2">
      <c r="A391" s="334"/>
      <c r="B391" s="335"/>
    </row>
    <row r="392" spans="1:2" x14ac:dyDescent="0.2">
      <c r="A392" s="334"/>
      <c r="B392" s="335"/>
    </row>
    <row r="393" spans="1:2" x14ac:dyDescent="0.2">
      <c r="A393" s="334"/>
      <c r="B393" s="335"/>
    </row>
    <row r="394" spans="1:2" x14ac:dyDescent="0.2">
      <c r="A394" s="334"/>
      <c r="B394" s="335"/>
    </row>
    <row r="395" spans="1:2" x14ac:dyDescent="0.2">
      <c r="A395" s="334"/>
      <c r="B395" s="335"/>
    </row>
    <row r="396" spans="1:2" x14ac:dyDescent="0.2">
      <c r="A396" s="334"/>
      <c r="B396" s="335"/>
    </row>
    <row r="397" spans="1:2" x14ac:dyDescent="0.2">
      <c r="A397" s="334"/>
      <c r="B397" s="335"/>
    </row>
    <row r="398" spans="1:2" x14ac:dyDescent="0.2">
      <c r="A398" s="334"/>
      <c r="B398" s="335"/>
    </row>
    <row r="399" spans="1:2" x14ac:dyDescent="0.2">
      <c r="A399" s="334"/>
      <c r="B399" s="335"/>
    </row>
    <row r="400" spans="1:2" x14ac:dyDescent="0.2">
      <c r="A400" s="334"/>
      <c r="B400" s="335"/>
    </row>
    <row r="401" spans="1:2" x14ac:dyDescent="0.2">
      <c r="A401" s="334"/>
      <c r="B401" s="335"/>
    </row>
    <row r="402" spans="1:2" x14ac:dyDescent="0.2">
      <c r="A402" s="334"/>
      <c r="B402" s="335"/>
    </row>
    <row r="403" spans="1:2" x14ac:dyDescent="0.2">
      <c r="A403" s="334"/>
      <c r="B403" s="335"/>
    </row>
    <row r="404" spans="1:2" x14ac:dyDescent="0.2">
      <c r="A404" s="334"/>
      <c r="B404" s="335"/>
    </row>
    <row r="405" spans="1:2" x14ac:dyDescent="0.2">
      <c r="A405" s="334"/>
      <c r="B405" s="335"/>
    </row>
    <row r="406" spans="1:2" x14ac:dyDescent="0.2">
      <c r="A406" s="334"/>
      <c r="B406" s="335"/>
    </row>
    <row r="407" spans="1:2" x14ac:dyDescent="0.2">
      <c r="A407" s="334"/>
      <c r="B407" s="335"/>
    </row>
    <row r="408" spans="1:2" x14ac:dyDescent="0.2">
      <c r="A408" s="334"/>
      <c r="B408" s="335"/>
    </row>
    <row r="409" spans="1:2" x14ac:dyDescent="0.2">
      <c r="A409" s="334"/>
      <c r="B409" s="335"/>
    </row>
    <row r="410" spans="1:2" x14ac:dyDescent="0.2">
      <c r="A410" s="334"/>
      <c r="B410" s="335"/>
    </row>
    <row r="411" spans="1:2" x14ac:dyDescent="0.2">
      <c r="A411" s="334"/>
      <c r="B411" s="335"/>
    </row>
    <row r="412" spans="1:2" x14ac:dyDescent="0.2">
      <c r="A412" s="334"/>
      <c r="B412" s="335"/>
    </row>
    <row r="413" spans="1:2" x14ac:dyDescent="0.2">
      <c r="A413" s="334"/>
      <c r="B413" s="335"/>
    </row>
    <row r="414" spans="1:2" x14ac:dyDescent="0.2">
      <c r="A414" s="334"/>
      <c r="B414" s="335"/>
    </row>
    <row r="415" spans="1:2" x14ac:dyDescent="0.2">
      <c r="A415" s="334"/>
      <c r="B415" s="335"/>
    </row>
    <row r="416" spans="1:2" x14ac:dyDescent="0.2">
      <c r="A416" s="334"/>
      <c r="B416" s="335"/>
    </row>
    <row r="417" spans="1:2" x14ac:dyDescent="0.2">
      <c r="A417" s="334"/>
      <c r="B417" s="335"/>
    </row>
    <row r="418" spans="1:2" x14ac:dyDescent="0.2">
      <c r="A418" s="334"/>
      <c r="B418" s="335"/>
    </row>
    <row r="419" spans="1:2" x14ac:dyDescent="0.2">
      <c r="A419" s="334"/>
      <c r="B419" s="335"/>
    </row>
    <row r="420" spans="1:2" x14ac:dyDescent="0.2">
      <c r="A420" s="334"/>
      <c r="B420" s="335"/>
    </row>
    <row r="421" spans="1:2" x14ac:dyDescent="0.2">
      <c r="A421" s="334"/>
      <c r="B421" s="335"/>
    </row>
    <row r="422" spans="1:2" x14ac:dyDescent="0.2">
      <c r="A422" s="334"/>
      <c r="B422" s="335"/>
    </row>
    <row r="423" spans="1:2" x14ac:dyDescent="0.2">
      <c r="A423" s="334"/>
      <c r="B423" s="335"/>
    </row>
    <row r="424" spans="1:2" x14ac:dyDescent="0.2">
      <c r="A424" s="334"/>
      <c r="B424" s="335"/>
    </row>
    <row r="425" spans="1:2" x14ac:dyDescent="0.2">
      <c r="A425" s="334"/>
      <c r="B425" s="335"/>
    </row>
    <row r="426" spans="1:2" x14ac:dyDescent="0.2">
      <c r="A426" s="334"/>
      <c r="B426" s="335"/>
    </row>
    <row r="427" spans="1:2" x14ac:dyDescent="0.2">
      <c r="A427" s="334"/>
      <c r="B427" s="335"/>
    </row>
    <row r="428" spans="1:2" x14ac:dyDescent="0.2">
      <c r="A428" s="334"/>
      <c r="B428" s="335"/>
    </row>
    <row r="429" spans="1:2" x14ac:dyDescent="0.2">
      <c r="A429" s="334"/>
      <c r="B429" s="335"/>
    </row>
    <row r="430" spans="1:2" x14ac:dyDescent="0.2">
      <c r="A430" s="334"/>
      <c r="B430" s="335"/>
    </row>
    <row r="431" spans="1:2" x14ac:dyDescent="0.2">
      <c r="A431" s="334"/>
      <c r="B431" s="335"/>
    </row>
    <row r="432" spans="1:2" x14ac:dyDescent="0.2">
      <c r="A432" s="334"/>
      <c r="B432" s="335"/>
    </row>
    <row r="433" spans="1:2" x14ac:dyDescent="0.2">
      <c r="A433" s="334"/>
      <c r="B433" s="335"/>
    </row>
    <row r="434" spans="1:2" x14ac:dyDescent="0.2">
      <c r="A434" s="334"/>
      <c r="B434" s="335"/>
    </row>
    <row r="435" spans="1:2" x14ac:dyDescent="0.2">
      <c r="A435" s="334"/>
      <c r="B435" s="335"/>
    </row>
    <row r="436" spans="1:2" x14ac:dyDescent="0.2">
      <c r="A436" s="334"/>
      <c r="B436" s="335"/>
    </row>
    <row r="437" spans="1:2" x14ac:dyDescent="0.2">
      <c r="A437" s="334"/>
      <c r="B437" s="335"/>
    </row>
    <row r="438" spans="1:2" x14ac:dyDescent="0.2">
      <c r="A438" s="334"/>
      <c r="B438" s="335"/>
    </row>
    <row r="439" spans="1:2" x14ac:dyDescent="0.2">
      <c r="A439" s="334"/>
      <c r="B439" s="335"/>
    </row>
    <row r="440" spans="1:2" x14ac:dyDescent="0.2">
      <c r="A440" s="334"/>
      <c r="B440" s="335"/>
    </row>
    <row r="441" spans="1:2" x14ac:dyDescent="0.2">
      <c r="A441" s="334"/>
      <c r="B441" s="335"/>
    </row>
    <row r="442" spans="1:2" x14ac:dyDescent="0.2">
      <c r="A442" s="334"/>
      <c r="B442" s="335"/>
    </row>
    <row r="443" spans="1:2" x14ac:dyDescent="0.2">
      <c r="A443" s="334"/>
      <c r="B443" s="335"/>
    </row>
    <row r="444" spans="1:2" x14ac:dyDescent="0.2">
      <c r="A444" s="334"/>
      <c r="B444" s="335"/>
    </row>
    <row r="445" spans="1:2" x14ac:dyDescent="0.2">
      <c r="A445" s="334"/>
      <c r="B445" s="335"/>
    </row>
    <row r="446" spans="1:2" x14ac:dyDescent="0.2">
      <c r="A446" s="334"/>
      <c r="B446" s="335"/>
    </row>
    <row r="447" spans="1:2" x14ac:dyDescent="0.2">
      <c r="A447" s="334"/>
      <c r="B447" s="335"/>
    </row>
    <row r="448" spans="1:2" x14ac:dyDescent="0.2">
      <c r="A448" s="334"/>
      <c r="B448" s="335"/>
    </row>
    <row r="449" spans="1:2" x14ac:dyDescent="0.2">
      <c r="A449" s="334"/>
      <c r="B449" s="335"/>
    </row>
    <row r="450" spans="1:2" x14ac:dyDescent="0.2">
      <c r="A450" s="334"/>
      <c r="B450" s="335"/>
    </row>
    <row r="451" spans="1:2" x14ac:dyDescent="0.2">
      <c r="A451" s="334"/>
      <c r="B451" s="335"/>
    </row>
    <row r="452" spans="1:2" x14ac:dyDescent="0.2">
      <c r="A452" s="334"/>
      <c r="B452" s="335"/>
    </row>
    <row r="453" spans="1:2" x14ac:dyDescent="0.2">
      <c r="A453" s="334"/>
      <c r="B453" s="335"/>
    </row>
    <row r="454" spans="1:2" x14ac:dyDescent="0.2">
      <c r="A454" s="334"/>
      <c r="B454" s="335"/>
    </row>
    <row r="455" spans="1:2" x14ac:dyDescent="0.2">
      <c r="A455" s="334"/>
      <c r="B455" s="335"/>
    </row>
    <row r="456" spans="1:2" x14ac:dyDescent="0.2">
      <c r="A456" s="334"/>
      <c r="B456" s="335"/>
    </row>
    <row r="457" spans="1:2" x14ac:dyDescent="0.2">
      <c r="A457" s="334"/>
      <c r="B457" s="335"/>
    </row>
    <row r="458" spans="1:2" x14ac:dyDescent="0.2">
      <c r="A458" s="334"/>
      <c r="B458" s="335"/>
    </row>
    <row r="459" spans="1:2" x14ac:dyDescent="0.2">
      <c r="A459" s="334"/>
      <c r="B459" s="335"/>
    </row>
    <row r="460" spans="1:2" x14ac:dyDescent="0.2">
      <c r="A460" s="334"/>
      <c r="B460" s="335"/>
    </row>
    <row r="461" spans="1:2" x14ac:dyDescent="0.2">
      <c r="A461" s="334"/>
      <c r="B461" s="335"/>
    </row>
    <row r="462" spans="1:2" x14ac:dyDescent="0.2">
      <c r="A462" s="334"/>
      <c r="B462" s="335"/>
    </row>
    <row r="463" spans="1:2" x14ac:dyDescent="0.2">
      <c r="A463" s="334"/>
      <c r="B463" s="335"/>
    </row>
    <row r="464" spans="1:2" x14ac:dyDescent="0.2">
      <c r="A464" s="334"/>
      <c r="B464" s="335"/>
    </row>
    <row r="465" spans="1:2" x14ac:dyDescent="0.2">
      <c r="A465" s="334"/>
      <c r="B465" s="335"/>
    </row>
    <row r="466" spans="1:2" x14ac:dyDescent="0.2">
      <c r="A466" s="334"/>
      <c r="B466" s="335"/>
    </row>
    <row r="467" spans="1:2" x14ac:dyDescent="0.2">
      <c r="A467" s="334"/>
      <c r="B467" s="335"/>
    </row>
    <row r="468" spans="1:2" x14ac:dyDescent="0.2">
      <c r="A468" s="334"/>
      <c r="B468" s="335"/>
    </row>
    <row r="469" spans="1:2" x14ac:dyDescent="0.2">
      <c r="A469" s="334"/>
      <c r="B469" s="335"/>
    </row>
    <row r="470" spans="1:2" x14ac:dyDescent="0.2">
      <c r="A470" s="334"/>
      <c r="B470" s="335"/>
    </row>
    <row r="471" spans="1:2" x14ac:dyDescent="0.2">
      <c r="A471" s="334"/>
      <c r="B471" s="335"/>
    </row>
    <row r="472" spans="1:2" x14ac:dyDescent="0.2">
      <c r="A472" s="334"/>
      <c r="B472" s="335"/>
    </row>
    <row r="473" spans="1:2" x14ac:dyDescent="0.2">
      <c r="A473" s="334"/>
      <c r="B473" s="335"/>
    </row>
    <row r="474" spans="1:2" x14ac:dyDescent="0.2">
      <c r="A474" s="334"/>
      <c r="B474" s="335"/>
    </row>
    <row r="475" spans="1:2" x14ac:dyDescent="0.2">
      <c r="A475" s="334"/>
      <c r="B475" s="335"/>
    </row>
    <row r="476" spans="1:2" x14ac:dyDescent="0.2">
      <c r="A476" s="334"/>
      <c r="B476" s="335"/>
    </row>
    <row r="477" spans="1:2" x14ac:dyDescent="0.2">
      <c r="A477" s="334"/>
      <c r="B477" s="335"/>
    </row>
    <row r="478" spans="1:2" x14ac:dyDescent="0.2">
      <c r="A478" s="334"/>
      <c r="B478" s="335"/>
    </row>
    <row r="479" spans="1:2" x14ac:dyDescent="0.2">
      <c r="A479" s="334"/>
      <c r="B479" s="335"/>
    </row>
    <row r="480" spans="1:2" x14ac:dyDescent="0.2">
      <c r="A480" s="334"/>
      <c r="B480" s="335"/>
    </row>
    <row r="481" spans="1:2" x14ac:dyDescent="0.2">
      <c r="A481" s="334"/>
      <c r="B481" s="335"/>
    </row>
    <row r="482" spans="1:2" x14ac:dyDescent="0.2">
      <c r="A482" s="334"/>
      <c r="B482" s="335"/>
    </row>
    <row r="483" spans="1:2" x14ac:dyDescent="0.2">
      <c r="A483" s="334"/>
      <c r="B483" s="335"/>
    </row>
    <row r="484" spans="1:2" x14ac:dyDescent="0.2">
      <c r="A484" s="334"/>
      <c r="B484" s="335"/>
    </row>
    <row r="485" spans="1:2" x14ac:dyDescent="0.2">
      <c r="A485" s="334"/>
      <c r="B485" s="335"/>
    </row>
    <row r="486" spans="1:2" x14ac:dyDescent="0.2">
      <c r="A486" s="334"/>
      <c r="B486" s="335"/>
    </row>
    <row r="487" spans="1:2" x14ac:dyDescent="0.2">
      <c r="A487" s="334"/>
      <c r="B487" s="335"/>
    </row>
    <row r="488" spans="1:2" x14ac:dyDescent="0.2">
      <c r="A488" s="334"/>
      <c r="B488" s="335"/>
    </row>
    <row r="489" spans="1:2" x14ac:dyDescent="0.2">
      <c r="A489" s="334"/>
      <c r="B489" s="335"/>
    </row>
    <row r="490" spans="1:2" x14ac:dyDescent="0.2">
      <c r="A490" s="334"/>
      <c r="B490" s="335"/>
    </row>
    <row r="491" spans="1:2" x14ac:dyDescent="0.2">
      <c r="A491" s="334"/>
      <c r="B491" s="335"/>
    </row>
    <row r="492" spans="1:2" x14ac:dyDescent="0.2">
      <c r="A492" s="334"/>
      <c r="B492" s="335"/>
    </row>
    <row r="493" spans="1:2" x14ac:dyDescent="0.2">
      <c r="A493" s="334"/>
      <c r="B493" s="335"/>
    </row>
    <row r="494" spans="1:2" x14ac:dyDescent="0.2">
      <c r="A494" s="334"/>
      <c r="B494" s="335"/>
    </row>
    <row r="495" spans="1:2" x14ac:dyDescent="0.2">
      <c r="A495" s="334"/>
      <c r="B495" s="335"/>
    </row>
    <row r="496" spans="1:2" x14ac:dyDescent="0.2">
      <c r="A496" s="334"/>
      <c r="B496" s="335"/>
    </row>
    <row r="497" spans="1:2" x14ac:dyDescent="0.2">
      <c r="A497" s="334"/>
      <c r="B497" s="335"/>
    </row>
    <row r="498" spans="1:2" x14ac:dyDescent="0.2">
      <c r="A498" s="334"/>
      <c r="B498" s="335"/>
    </row>
    <row r="499" spans="1:2" x14ac:dyDescent="0.2">
      <c r="A499" s="334"/>
      <c r="B499" s="335"/>
    </row>
    <row r="500" spans="1:2" x14ac:dyDescent="0.2">
      <c r="A500" s="334"/>
      <c r="B500" s="335"/>
    </row>
    <row r="501" spans="1:2" x14ac:dyDescent="0.2">
      <c r="A501" s="334"/>
      <c r="B501" s="335"/>
    </row>
    <row r="502" spans="1:2" x14ac:dyDescent="0.2">
      <c r="A502" s="334"/>
      <c r="B502" s="335"/>
    </row>
    <row r="503" spans="1:2" x14ac:dyDescent="0.2">
      <c r="A503" s="334"/>
      <c r="B503" s="335"/>
    </row>
    <row r="504" spans="1:2" x14ac:dyDescent="0.2">
      <c r="A504" s="334"/>
      <c r="B504" s="335"/>
    </row>
    <row r="505" spans="1:2" x14ac:dyDescent="0.2">
      <c r="A505" s="334"/>
      <c r="B505" s="335"/>
    </row>
    <row r="506" spans="1:2" x14ac:dyDescent="0.2">
      <c r="A506" s="334"/>
      <c r="B506" s="335"/>
    </row>
    <row r="507" spans="1:2" x14ac:dyDescent="0.2">
      <c r="A507" s="334"/>
      <c r="B507" s="335"/>
    </row>
    <row r="508" spans="1:2" x14ac:dyDescent="0.2">
      <c r="A508" s="334"/>
      <c r="B508" s="335"/>
    </row>
    <row r="509" spans="1:2" x14ac:dyDescent="0.2">
      <c r="A509" s="334"/>
      <c r="B509" s="335"/>
    </row>
    <row r="510" spans="1:2" x14ac:dyDescent="0.2">
      <c r="A510" s="334"/>
      <c r="B510" s="335"/>
    </row>
    <row r="511" spans="1:2" x14ac:dyDescent="0.2">
      <c r="A511" s="334"/>
      <c r="B511" s="335"/>
    </row>
    <row r="512" spans="1:2" x14ac:dyDescent="0.2">
      <c r="A512" s="334"/>
      <c r="B512" s="335"/>
    </row>
    <row r="513" spans="1:2" x14ac:dyDescent="0.2">
      <c r="A513" s="334"/>
      <c r="B513" s="335"/>
    </row>
    <row r="514" spans="1:2" x14ac:dyDescent="0.2">
      <c r="A514" s="334"/>
      <c r="B514" s="335"/>
    </row>
    <row r="515" spans="1:2" x14ac:dyDescent="0.2">
      <c r="A515" s="334"/>
      <c r="B515" s="335"/>
    </row>
    <row r="516" spans="1:2" x14ac:dyDescent="0.2">
      <c r="A516" s="334"/>
      <c r="B516" s="335"/>
    </row>
    <row r="517" spans="1:2" x14ac:dyDescent="0.2">
      <c r="A517" s="334"/>
      <c r="B517" s="335"/>
    </row>
    <row r="518" spans="1:2" x14ac:dyDescent="0.2">
      <c r="A518" s="334"/>
      <c r="B518" s="335"/>
    </row>
    <row r="519" spans="1:2" x14ac:dyDescent="0.2">
      <c r="A519" s="334"/>
      <c r="B519" s="335"/>
    </row>
    <row r="520" spans="1:2" x14ac:dyDescent="0.2">
      <c r="A520" s="334"/>
      <c r="B520" s="335"/>
    </row>
    <row r="521" spans="1:2" x14ac:dyDescent="0.2">
      <c r="A521" s="334"/>
      <c r="B521" s="335"/>
    </row>
    <row r="522" spans="1:2" x14ac:dyDescent="0.2">
      <c r="A522" s="334"/>
      <c r="B522" s="335"/>
    </row>
    <row r="523" spans="1:2" x14ac:dyDescent="0.2">
      <c r="A523" s="334"/>
      <c r="B523" s="335"/>
    </row>
    <row r="524" spans="1:2" x14ac:dyDescent="0.2">
      <c r="A524" s="334"/>
      <c r="B524" s="335"/>
    </row>
    <row r="525" spans="1:2" x14ac:dyDescent="0.2">
      <c r="A525" s="334"/>
      <c r="B525" s="335"/>
    </row>
    <row r="526" spans="1:2" x14ac:dyDescent="0.2">
      <c r="A526" s="334"/>
      <c r="B526" s="335"/>
    </row>
    <row r="527" spans="1:2" x14ac:dyDescent="0.2">
      <c r="A527" s="334"/>
      <c r="B527" s="335"/>
    </row>
    <row r="528" spans="1:2" x14ac:dyDescent="0.2">
      <c r="A528" s="334"/>
      <c r="B528" s="335"/>
    </row>
    <row r="529" spans="1:2" x14ac:dyDescent="0.2">
      <c r="A529" s="334"/>
      <c r="B529" s="335"/>
    </row>
    <row r="530" spans="1:2" x14ac:dyDescent="0.2">
      <c r="A530" s="334"/>
      <c r="B530" s="335"/>
    </row>
    <row r="531" spans="1:2" x14ac:dyDescent="0.2">
      <c r="A531" s="334"/>
      <c r="B531" s="335"/>
    </row>
    <row r="532" spans="1:2" x14ac:dyDescent="0.2">
      <c r="A532" s="334"/>
      <c r="B532" s="335"/>
    </row>
    <row r="533" spans="1:2" x14ac:dyDescent="0.2">
      <c r="A533" s="334"/>
      <c r="B533" s="335"/>
    </row>
    <row r="534" spans="1:2" x14ac:dyDescent="0.2">
      <c r="A534" s="334"/>
      <c r="B534" s="335"/>
    </row>
    <row r="535" spans="1:2" x14ac:dyDescent="0.2">
      <c r="A535" s="334"/>
      <c r="B535" s="335"/>
    </row>
    <row r="536" spans="1:2" x14ac:dyDescent="0.2">
      <c r="A536" s="334"/>
      <c r="B536" s="335"/>
    </row>
    <row r="537" spans="1:2" x14ac:dyDescent="0.2">
      <c r="A537" s="334"/>
      <c r="B537" s="335"/>
    </row>
    <row r="538" spans="1:2" x14ac:dyDescent="0.2">
      <c r="A538" s="334"/>
      <c r="B538" s="335"/>
    </row>
    <row r="539" spans="1:2" x14ac:dyDescent="0.2">
      <c r="A539" s="334"/>
      <c r="B539" s="335"/>
    </row>
    <row r="540" spans="1:2" x14ac:dyDescent="0.2">
      <c r="A540" s="334"/>
      <c r="B540" s="335"/>
    </row>
    <row r="541" spans="1:2" x14ac:dyDescent="0.2">
      <c r="A541" s="334"/>
      <c r="B541" s="335"/>
    </row>
    <row r="542" spans="1:2" x14ac:dyDescent="0.2">
      <c r="A542" s="334"/>
      <c r="B542" s="335"/>
    </row>
    <row r="543" spans="1:2" x14ac:dyDescent="0.2">
      <c r="A543" s="334"/>
      <c r="B543" s="335"/>
    </row>
    <row r="544" spans="1:2" x14ac:dyDescent="0.2">
      <c r="A544" s="334"/>
      <c r="B544" s="335"/>
    </row>
    <row r="545" spans="1:2" x14ac:dyDescent="0.2">
      <c r="A545" s="334"/>
      <c r="B545" s="335"/>
    </row>
    <row r="546" spans="1:2" x14ac:dyDescent="0.2">
      <c r="A546" s="334"/>
      <c r="B546" s="335"/>
    </row>
    <row r="547" spans="1:2" x14ac:dyDescent="0.2">
      <c r="A547" s="334"/>
      <c r="B547" s="335"/>
    </row>
    <row r="548" spans="1:2" x14ac:dyDescent="0.2">
      <c r="A548" s="334"/>
      <c r="B548" s="335"/>
    </row>
    <row r="549" spans="1:2" x14ac:dyDescent="0.2">
      <c r="A549" s="334"/>
      <c r="B549" s="335"/>
    </row>
    <row r="550" spans="1:2" x14ac:dyDescent="0.2">
      <c r="A550" s="334"/>
      <c r="B550" s="335"/>
    </row>
    <row r="551" spans="1:2" x14ac:dyDescent="0.2">
      <c r="A551" s="334"/>
      <c r="B551" s="335"/>
    </row>
    <row r="552" spans="1:2" x14ac:dyDescent="0.2">
      <c r="A552" s="334"/>
      <c r="B552" s="335"/>
    </row>
    <row r="553" spans="1:2" x14ac:dyDescent="0.2">
      <c r="A553" s="334"/>
      <c r="B553" s="335"/>
    </row>
    <row r="554" spans="1:2" x14ac:dyDescent="0.2">
      <c r="A554" s="334"/>
      <c r="B554" s="335"/>
    </row>
    <row r="555" spans="1:2" x14ac:dyDescent="0.2">
      <c r="A555" s="334"/>
      <c r="B555" s="335"/>
    </row>
    <row r="556" spans="1:2" x14ac:dyDescent="0.2">
      <c r="A556" s="334"/>
      <c r="B556" s="335"/>
    </row>
    <row r="557" spans="1:2" x14ac:dyDescent="0.2">
      <c r="A557" s="334"/>
      <c r="B557" s="335"/>
    </row>
    <row r="558" spans="1:2" x14ac:dyDescent="0.2">
      <c r="A558" s="334"/>
      <c r="B558" s="335"/>
    </row>
    <row r="559" spans="1:2" x14ac:dyDescent="0.2">
      <c r="A559" s="334"/>
      <c r="B559" s="335"/>
    </row>
    <row r="560" spans="1:2" x14ac:dyDescent="0.2">
      <c r="A560" s="334"/>
      <c r="B560" s="335"/>
    </row>
    <row r="561" spans="1:2" x14ac:dyDescent="0.2">
      <c r="A561" s="334"/>
      <c r="B561" s="335"/>
    </row>
    <row r="562" spans="1:2" x14ac:dyDescent="0.2">
      <c r="A562" s="334"/>
      <c r="B562" s="335"/>
    </row>
    <row r="563" spans="1:2" x14ac:dyDescent="0.2">
      <c r="A563" s="334"/>
      <c r="B563" s="335"/>
    </row>
    <row r="564" spans="1:2" x14ac:dyDescent="0.2">
      <c r="A564" s="334"/>
      <c r="B564" s="335"/>
    </row>
    <row r="565" spans="1:2" x14ac:dyDescent="0.2">
      <c r="A565" s="334"/>
      <c r="B565" s="335"/>
    </row>
    <row r="566" spans="1:2" x14ac:dyDescent="0.2">
      <c r="A566" s="334"/>
      <c r="B566" s="335"/>
    </row>
    <row r="567" spans="1:2" x14ac:dyDescent="0.2">
      <c r="A567" s="334"/>
      <c r="B567" s="335"/>
    </row>
    <row r="568" spans="1:2" x14ac:dyDescent="0.2">
      <c r="A568" s="334"/>
      <c r="B568" s="335"/>
    </row>
    <row r="569" spans="1:2" x14ac:dyDescent="0.2">
      <c r="A569" s="334"/>
      <c r="B569" s="335"/>
    </row>
    <row r="570" spans="1:2" x14ac:dyDescent="0.2">
      <c r="A570" s="334"/>
      <c r="B570" s="335"/>
    </row>
    <row r="571" spans="1:2" x14ac:dyDescent="0.2">
      <c r="A571" s="334"/>
      <c r="B571" s="335"/>
    </row>
    <row r="572" spans="1:2" x14ac:dyDescent="0.2">
      <c r="A572" s="334"/>
      <c r="B572" s="335"/>
    </row>
    <row r="573" spans="1:2" x14ac:dyDescent="0.2">
      <c r="A573" s="334"/>
      <c r="B573" s="335"/>
    </row>
    <row r="574" spans="1:2" x14ac:dyDescent="0.2">
      <c r="A574" s="334"/>
      <c r="B574" s="335"/>
    </row>
    <row r="575" spans="1:2" x14ac:dyDescent="0.2">
      <c r="A575" s="334"/>
      <c r="B575" s="335"/>
    </row>
    <row r="576" spans="1:2" x14ac:dyDescent="0.2">
      <c r="A576" s="334"/>
      <c r="B576" s="335"/>
    </row>
    <row r="577" spans="1:2" x14ac:dyDescent="0.2">
      <c r="A577" s="334"/>
      <c r="B577" s="335"/>
    </row>
    <row r="578" spans="1:2" x14ac:dyDescent="0.2">
      <c r="A578" s="334"/>
      <c r="B578" s="335"/>
    </row>
    <row r="579" spans="1:2" x14ac:dyDescent="0.2">
      <c r="A579" s="334"/>
      <c r="B579" s="335"/>
    </row>
    <row r="580" spans="1:2" x14ac:dyDescent="0.2">
      <c r="A580" s="334"/>
      <c r="B580" s="335"/>
    </row>
    <row r="581" spans="1:2" x14ac:dyDescent="0.2">
      <c r="A581" s="334"/>
      <c r="B581" s="335"/>
    </row>
    <row r="582" spans="1:2" x14ac:dyDescent="0.2">
      <c r="A582" s="334"/>
      <c r="B582" s="335"/>
    </row>
    <row r="583" spans="1:2" x14ac:dyDescent="0.2">
      <c r="A583" s="334"/>
      <c r="B583" s="335"/>
    </row>
    <row r="584" spans="1:2" x14ac:dyDescent="0.2">
      <c r="A584" s="334"/>
      <c r="B584" s="335"/>
    </row>
    <row r="585" spans="1:2" x14ac:dyDescent="0.2">
      <c r="A585" s="334"/>
      <c r="B585" s="335"/>
    </row>
    <row r="586" spans="1:2" x14ac:dyDescent="0.2">
      <c r="A586" s="334"/>
      <c r="B586" s="335"/>
    </row>
    <row r="587" spans="1:2" x14ac:dyDescent="0.2">
      <c r="A587" s="334"/>
      <c r="B587" s="335"/>
    </row>
    <row r="588" spans="1:2" x14ac:dyDescent="0.2">
      <c r="A588" s="334"/>
      <c r="B588" s="335"/>
    </row>
    <row r="589" spans="1:2" x14ac:dyDescent="0.2">
      <c r="A589" s="334"/>
      <c r="B589" s="335"/>
    </row>
    <row r="590" spans="1:2" x14ac:dyDescent="0.2">
      <c r="A590" s="334"/>
      <c r="B590" s="335"/>
    </row>
    <row r="591" spans="1:2" x14ac:dyDescent="0.2">
      <c r="A591" s="334"/>
      <c r="B591" s="335"/>
    </row>
    <row r="592" spans="1:2" x14ac:dyDescent="0.2">
      <c r="A592" s="334"/>
      <c r="B592" s="335"/>
    </row>
    <row r="593" spans="1:2" x14ac:dyDescent="0.2">
      <c r="A593" s="334"/>
      <c r="B593" s="335"/>
    </row>
    <row r="594" spans="1:2" x14ac:dyDescent="0.2">
      <c r="A594" s="334"/>
      <c r="B594" s="335"/>
    </row>
    <row r="595" spans="1:2" x14ac:dyDescent="0.2">
      <c r="A595" s="334"/>
      <c r="B595" s="335"/>
    </row>
    <row r="596" spans="1:2" x14ac:dyDescent="0.2">
      <c r="A596" s="334"/>
      <c r="B596" s="335"/>
    </row>
    <row r="597" spans="1:2" x14ac:dyDescent="0.2">
      <c r="A597" s="334"/>
      <c r="B597" s="335"/>
    </row>
    <row r="598" spans="1:2" x14ac:dyDescent="0.2">
      <c r="A598" s="334"/>
      <c r="B598" s="335"/>
    </row>
    <row r="599" spans="1:2" x14ac:dyDescent="0.2">
      <c r="A599" s="334"/>
      <c r="B599" s="335"/>
    </row>
    <row r="600" spans="1:2" x14ac:dyDescent="0.2">
      <c r="A600" s="334"/>
      <c r="B600" s="335"/>
    </row>
    <row r="601" spans="1:2" x14ac:dyDescent="0.2">
      <c r="A601" s="334"/>
      <c r="B601" s="335"/>
    </row>
    <row r="602" spans="1:2" x14ac:dyDescent="0.2">
      <c r="A602" s="334"/>
      <c r="B602" s="335"/>
    </row>
    <row r="603" spans="1:2" x14ac:dyDescent="0.2">
      <c r="A603" s="334"/>
      <c r="B603" s="335"/>
    </row>
    <row r="604" spans="1:2" x14ac:dyDescent="0.2">
      <c r="A604" s="334"/>
      <c r="B604" s="335"/>
    </row>
    <row r="605" spans="1:2" x14ac:dyDescent="0.2">
      <c r="A605" s="334"/>
      <c r="B605" s="335"/>
    </row>
    <row r="606" spans="1:2" x14ac:dyDescent="0.2">
      <c r="A606" s="334"/>
      <c r="B606" s="335"/>
    </row>
    <row r="607" spans="1:2" x14ac:dyDescent="0.2">
      <c r="A607" s="334"/>
      <c r="B607" s="335"/>
    </row>
    <row r="608" spans="1:2" x14ac:dyDescent="0.2">
      <c r="A608" s="334"/>
      <c r="B608" s="335"/>
    </row>
    <row r="609" spans="1:2" x14ac:dyDescent="0.2">
      <c r="A609" s="334"/>
      <c r="B609" s="335"/>
    </row>
    <row r="610" spans="1:2" x14ac:dyDescent="0.2">
      <c r="A610" s="334"/>
      <c r="B610" s="335"/>
    </row>
    <row r="611" spans="1:2" x14ac:dyDescent="0.2">
      <c r="A611" s="334"/>
      <c r="B611" s="335"/>
    </row>
    <row r="612" spans="1:2" x14ac:dyDescent="0.2">
      <c r="A612" s="334"/>
      <c r="B612" s="335"/>
    </row>
    <row r="613" spans="1:2" x14ac:dyDescent="0.2">
      <c r="A613" s="334"/>
      <c r="B613" s="335"/>
    </row>
    <row r="614" spans="1:2" x14ac:dyDescent="0.2">
      <c r="A614" s="334"/>
      <c r="B614" s="335"/>
    </row>
    <row r="615" spans="1:2" x14ac:dyDescent="0.2">
      <c r="A615" s="334"/>
      <c r="B615" s="335"/>
    </row>
    <row r="616" spans="1:2" x14ac:dyDescent="0.2">
      <c r="A616" s="334"/>
      <c r="B616" s="335"/>
    </row>
    <row r="617" spans="1:2" x14ac:dyDescent="0.2">
      <c r="A617" s="334"/>
      <c r="B617" s="335"/>
    </row>
    <row r="618" spans="1:2" x14ac:dyDescent="0.2">
      <c r="A618" s="334"/>
      <c r="B618" s="335"/>
    </row>
    <row r="619" spans="1:2" x14ac:dyDescent="0.2">
      <c r="A619" s="334"/>
      <c r="B619" s="335"/>
    </row>
    <row r="620" spans="1:2" x14ac:dyDescent="0.2">
      <c r="A620" s="334"/>
      <c r="B620" s="335"/>
    </row>
    <row r="621" spans="1:2" x14ac:dyDescent="0.2">
      <c r="A621" s="334"/>
      <c r="B621" s="335"/>
    </row>
    <row r="622" spans="1:2" x14ac:dyDescent="0.2">
      <c r="A622" s="334"/>
      <c r="B622" s="335"/>
    </row>
    <row r="623" spans="1:2" x14ac:dyDescent="0.2">
      <c r="A623" s="334"/>
      <c r="B623" s="335"/>
    </row>
    <row r="624" spans="1:2" x14ac:dyDescent="0.2">
      <c r="A624" s="334"/>
      <c r="B624" s="335"/>
    </row>
    <row r="625" spans="1:2" x14ac:dyDescent="0.2">
      <c r="A625" s="334"/>
      <c r="B625" s="335"/>
    </row>
    <row r="626" spans="1:2" x14ac:dyDescent="0.2">
      <c r="A626" s="334"/>
      <c r="B626" s="335"/>
    </row>
    <row r="627" spans="1:2" x14ac:dyDescent="0.2">
      <c r="A627" s="334"/>
      <c r="B627" s="335"/>
    </row>
    <row r="628" spans="1:2" x14ac:dyDescent="0.2">
      <c r="A628" s="334"/>
      <c r="B628" s="335"/>
    </row>
    <row r="629" spans="1:2" x14ac:dyDescent="0.2">
      <c r="A629" s="334"/>
      <c r="B629" s="335"/>
    </row>
    <row r="630" spans="1:2" x14ac:dyDescent="0.2">
      <c r="A630" s="334"/>
      <c r="B630" s="335"/>
    </row>
    <row r="631" spans="1:2" x14ac:dyDescent="0.2">
      <c r="A631" s="334"/>
      <c r="B631" s="335"/>
    </row>
    <row r="632" spans="1:2" x14ac:dyDescent="0.2">
      <c r="A632" s="334"/>
      <c r="B632" s="335"/>
    </row>
    <row r="633" spans="1:2" x14ac:dyDescent="0.2">
      <c r="A633" s="334"/>
      <c r="B633" s="335"/>
    </row>
    <row r="634" spans="1:2" x14ac:dyDescent="0.2">
      <c r="A634" s="334"/>
      <c r="B634" s="335"/>
    </row>
    <row r="635" spans="1:2" x14ac:dyDescent="0.2">
      <c r="A635" s="334"/>
      <c r="B635" s="335"/>
    </row>
    <row r="636" spans="1:2" x14ac:dyDescent="0.2">
      <c r="A636" s="334"/>
      <c r="B636" s="335"/>
    </row>
    <row r="637" spans="1:2" x14ac:dyDescent="0.2">
      <c r="A637" s="334"/>
      <c r="B637" s="335"/>
    </row>
    <row r="638" spans="1:2" x14ac:dyDescent="0.2">
      <c r="A638" s="334"/>
      <c r="B638" s="335"/>
    </row>
    <row r="639" spans="1:2" x14ac:dyDescent="0.2">
      <c r="A639" s="334"/>
      <c r="B639" s="335"/>
    </row>
    <row r="640" spans="1:2" x14ac:dyDescent="0.2">
      <c r="A640" s="334"/>
      <c r="B640" s="335"/>
    </row>
    <row r="641" spans="1:2" x14ac:dyDescent="0.2">
      <c r="A641" s="334"/>
      <c r="B641" s="335"/>
    </row>
    <row r="642" spans="1:2" x14ac:dyDescent="0.2">
      <c r="A642" s="334"/>
      <c r="B642" s="335"/>
    </row>
    <row r="643" spans="1:2" x14ac:dyDescent="0.2">
      <c r="A643" s="334"/>
      <c r="B643" s="335"/>
    </row>
    <row r="644" spans="1:2" x14ac:dyDescent="0.2">
      <c r="A644" s="334"/>
      <c r="B644" s="335"/>
    </row>
    <row r="645" spans="1:2" x14ac:dyDescent="0.2">
      <c r="A645" s="334"/>
      <c r="B645" s="335"/>
    </row>
    <row r="646" spans="1:2" x14ac:dyDescent="0.2">
      <c r="A646" s="334"/>
      <c r="B646" s="335"/>
    </row>
    <row r="647" spans="1:2" x14ac:dyDescent="0.2">
      <c r="A647" s="334"/>
      <c r="B647" s="335"/>
    </row>
    <row r="648" spans="1:2" x14ac:dyDescent="0.2">
      <c r="A648" s="334"/>
      <c r="B648" s="335"/>
    </row>
    <row r="649" spans="1:2" x14ac:dyDescent="0.2">
      <c r="A649" s="334"/>
      <c r="B649" s="335"/>
    </row>
    <row r="650" spans="1:2" x14ac:dyDescent="0.2">
      <c r="A650" s="334"/>
      <c r="B650" s="335"/>
    </row>
    <row r="651" spans="1:2" x14ac:dyDescent="0.2">
      <c r="A651" s="334"/>
      <c r="B651" s="335"/>
    </row>
    <row r="652" spans="1:2" x14ac:dyDescent="0.2">
      <c r="A652" s="334"/>
      <c r="B652" s="335"/>
    </row>
    <row r="653" spans="1:2" x14ac:dyDescent="0.2">
      <c r="A653" s="334"/>
      <c r="B653" s="335"/>
    </row>
    <row r="654" spans="1:2" x14ac:dyDescent="0.2">
      <c r="A654" s="334"/>
      <c r="B654" s="335"/>
    </row>
    <row r="655" spans="1:2" x14ac:dyDescent="0.2">
      <c r="A655" s="334"/>
      <c r="B655" s="335"/>
    </row>
    <row r="656" spans="1:2" x14ac:dyDescent="0.2">
      <c r="A656" s="334"/>
      <c r="B656" s="335"/>
    </row>
    <row r="657" spans="1:2" x14ac:dyDescent="0.2">
      <c r="A657" s="334"/>
      <c r="B657" s="335"/>
    </row>
    <row r="658" spans="1:2" x14ac:dyDescent="0.2">
      <c r="A658" s="334"/>
      <c r="B658" s="335"/>
    </row>
    <row r="659" spans="1:2" x14ac:dyDescent="0.2">
      <c r="A659" s="334"/>
      <c r="B659" s="335"/>
    </row>
    <row r="660" spans="1:2" x14ac:dyDescent="0.2">
      <c r="A660" s="334"/>
      <c r="B660" s="335"/>
    </row>
    <row r="661" spans="1:2" x14ac:dyDescent="0.2">
      <c r="A661" s="334"/>
      <c r="B661" s="335"/>
    </row>
    <row r="662" spans="1:2" x14ac:dyDescent="0.2">
      <c r="A662" s="334"/>
      <c r="B662" s="335"/>
    </row>
    <row r="663" spans="1:2" x14ac:dyDescent="0.2">
      <c r="A663" s="334"/>
      <c r="B663" s="335"/>
    </row>
    <row r="664" spans="1:2" x14ac:dyDescent="0.2">
      <c r="A664" s="334"/>
      <c r="B664" s="335"/>
    </row>
    <row r="665" spans="1:2" x14ac:dyDescent="0.2">
      <c r="A665" s="334"/>
      <c r="B665" s="335"/>
    </row>
    <row r="666" spans="1:2" x14ac:dyDescent="0.2">
      <c r="A666" s="334"/>
      <c r="B666" s="335"/>
    </row>
    <row r="667" spans="1:2" x14ac:dyDescent="0.2">
      <c r="A667" s="334"/>
      <c r="B667" s="335"/>
    </row>
    <row r="668" spans="1:2" x14ac:dyDescent="0.2">
      <c r="A668" s="334"/>
      <c r="B668" s="335"/>
    </row>
    <row r="669" spans="1:2" x14ac:dyDescent="0.2">
      <c r="A669" s="334"/>
      <c r="B669" s="335"/>
    </row>
    <row r="670" spans="1:2" x14ac:dyDescent="0.2">
      <c r="A670" s="334"/>
      <c r="B670" s="335"/>
    </row>
    <row r="671" spans="1:2" x14ac:dyDescent="0.2">
      <c r="A671" s="334"/>
      <c r="B671" s="335"/>
    </row>
    <row r="672" spans="1:2" x14ac:dyDescent="0.2">
      <c r="A672" s="334"/>
      <c r="B672" s="335"/>
    </row>
    <row r="673" spans="1:2" x14ac:dyDescent="0.2">
      <c r="A673" s="334"/>
      <c r="B673" s="335"/>
    </row>
    <row r="674" spans="1:2" x14ac:dyDescent="0.2">
      <c r="A674" s="334"/>
      <c r="B674" s="335"/>
    </row>
    <row r="675" spans="1:2" x14ac:dyDescent="0.2">
      <c r="A675" s="334"/>
      <c r="B675" s="335"/>
    </row>
    <row r="676" spans="1:2" x14ac:dyDescent="0.2">
      <c r="A676" s="334"/>
      <c r="B676" s="335"/>
    </row>
    <row r="677" spans="1:2" x14ac:dyDescent="0.2">
      <c r="A677" s="334"/>
      <c r="B677" s="335"/>
    </row>
    <row r="678" spans="1:2" x14ac:dyDescent="0.2">
      <c r="A678" s="334"/>
      <c r="B678" s="335"/>
    </row>
    <row r="679" spans="1:2" x14ac:dyDescent="0.2">
      <c r="A679" s="334"/>
      <c r="B679" s="335"/>
    </row>
    <row r="680" spans="1:2" x14ac:dyDescent="0.2">
      <c r="A680" s="334"/>
      <c r="B680" s="335"/>
    </row>
    <row r="681" spans="1:2" x14ac:dyDescent="0.2">
      <c r="A681" s="334"/>
      <c r="B681" s="335"/>
    </row>
    <row r="682" spans="1:2" x14ac:dyDescent="0.2">
      <c r="A682" s="334"/>
      <c r="B682" s="335"/>
    </row>
    <row r="683" spans="1:2" x14ac:dyDescent="0.2">
      <c r="A683" s="334"/>
      <c r="B683" s="335"/>
    </row>
    <row r="684" spans="1:2" x14ac:dyDescent="0.2">
      <c r="A684" s="334"/>
      <c r="B684" s="335"/>
    </row>
    <row r="685" spans="1:2" x14ac:dyDescent="0.2">
      <c r="A685" s="334"/>
      <c r="B685" s="335"/>
    </row>
    <row r="686" spans="1:2" x14ac:dyDescent="0.2">
      <c r="A686" s="334"/>
      <c r="B686" s="335"/>
    </row>
    <row r="687" spans="1:2" x14ac:dyDescent="0.2">
      <c r="A687" s="334"/>
      <c r="B687" s="335"/>
    </row>
    <row r="688" spans="1:2" x14ac:dyDescent="0.2">
      <c r="A688" s="334"/>
      <c r="B688" s="335"/>
    </row>
    <row r="689" spans="1:2" x14ac:dyDescent="0.2">
      <c r="A689" s="334"/>
      <c r="B689" s="335"/>
    </row>
    <row r="690" spans="1:2" x14ac:dyDescent="0.2">
      <c r="A690" s="334"/>
      <c r="B690" s="335"/>
    </row>
    <row r="691" spans="1:2" x14ac:dyDescent="0.2">
      <c r="A691" s="334"/>
      <c r="B691" s="335"/>
    </row>
    <row r="692" spans="1:2" x14ac:dyDescent="0.2">
      <c r="A692" s="334"/>
      <c r="B692" s="335"/>
    </row>
    <row r="693" spans="1:2" x14ac:dyDescent="0.2">
      <c r="A693" s="334"/>
      <c r="B693" s="335"/>
    </row>
    <row r="694" spans="1:2" x14ac:dyDescent="0.2">
      <c r="A694" s="334"/>
      <c r="B694" s="335"/>
    </row>
    <row r="695" spans="1:2" x14ac:dyDescent="0.2">
      <c r="A695" s="334"/>
      <c r="B695" s="335"/>
    </row>
    <row r="696" spans="1:2" x14ac:dyDescent="0.2">
      <c r="A696" s="334"/>
      <c r="B696" s="335"/>
    </row>
    <row r="697" spans="1:2" x14ac:dyDescent="0.2">
      <c r="A697" s="334"/>
      <c r="B697" s="335"/>
    </row>
    <row r="698" spans="1:2" x14ac:dyDescent="0.2">
      <c r="A698" s="334"/>
      <c r="B698" s="335"/>
    </row>
    <row r="699" spans="1:2" x14ac:dyDescent="0.2">
      <c r="A699" s="334"/>
      <c r="B699" s="335"/>
    </row>
    <row r="700" spans="1:2" x14ac:dyDescent="0.2">
      <c r="A700" s="334"/>
      <c r="B700" s="335"/>
    </row>
    <row r="701" spans="1:2" x14ac:dyDescent="0.2">
      <c r="A701" s="334"/>
      <c r="B701" s="335"/>
    </row>
    <row r="702" spans="1:2" x14ac:dyDescent="0.2">
      <c r="A702" s="334"/>
      <c r="B702" s="335"/>
    </row>
    <row r="703" spans="1:2" x14ac:dyDescent="0.2">
      <c r="A703" s="334"/>
      <c r="B703" s="335"/>
    </row>
    <row r="704" spans="1:2" x14ac:dyDescent="0.2">
      <c r="A704" s="334"/>
      <c r="B704" s="335"/>
    </row>
    <row r="705" spans="1:2" x14ac:dyDescent="0.2">
      <c r="A705" s="334"/>
      <c r="B705" s="335"/>
    </row>
    <row r="706" spans="1:2" x14ac:dyDescent="0.2">
      <c r="A706" s="334"/>
      <c r="B706" s="335"/>
    </row>
    <row r="707" spans="1:2" x14ac:dyDescent="0.2">
      <c r="A707" s="334"/>
      <c r="B707" s="335"/>
    </row>
    <row r="708" spans="1:2" x14ac:dyDescent="0.2">
      <c r="A708" s="334"/>
      <c r="B708" s="335"/>
    </row>
    <row r="709" spans="1:2" x14ac:dyDescent="0.2">
      <c r="A709" s="334"/>
      <c r="B709" s="335"/>
    </row>
    <row r="710" spans="1:2" x14ac:dyDescent="0.2">
      <c r="A710" s="334"/>
      <c r="B710" s="335"/>
    </row>
    <row r="711" spans="1:2" x14ac:dyDescent="0.2">
      <c r="A711" s="334"/>
      <c r="B711" s="335"/>
    </row>
    <row r="712" spans="1:2" x14ac:dyDescent="0.2">
      <c r="A712" s="334"/>
      <c r="B712" s="335"/>
    </row>
    <row r="713" spans="1:2" x14ac:dyDescent="0.2">
      <c r="A713" s="334"/>
      <c r="B713" s="335"/>
    </row>
    <row r="714" spans="1:2" x14ac:dyDescent="0.2">
      <c r="A714" s="334"/>
      <c r="B714" s="335"/>
    </row>
    <row r="715" spans="1:2" x14ac:dyDescent="0.2">
      <c r="A715" s="334"/>
      <c r="B715" s="335"/>
    </row>
    <row r="716" spans="1:2" x14ac:dyDescent="0.2">
      <c r="A716" s="334"/>
      <c r="B716" s="335"/>
    </row>
    <row r="717" spans="1:2" x14ac:dyDescent="0.2">
      <c r="A717" s="334"/>
      <c r="B717" s="335"/>
    </row>
    <row r="718" spans="1:2" x14ac:dyDescent="0.2">
      <c r="A718" s="334"/>
      <c r="B718" s="335"/>
    </row>
    <row r="719" spans="1:2" x14ac:dyDescent="0.2">
      <c r="A719" s="334"/>
      <c r="B719" s="335"/>
    </row>
    <row r="720" spans="1:2" x14ac:dyDescent="0.2">
      <c r="A720" s="334"/>
      <c r="B720" s="335"/>
    </row>
    <row r="721" spans="1:2" x14ac:dyDescent="0.2">
      <c r="A721" s="334"/>
      <c r="B721" s="335"/>
    </row>
    <row r="722" spans="1:2" x14ac:dyDescent="0.2">
      <c r="A722" s="334"/>
      <c r="B722" s="335"/>
    </row>
    <row r="723" spans="1:2" x14ac:dyDescent="0.2">
      <c r="A723" s="334"/>
      <c r="B723" s="335"/>
    </row>
    <row r="724" spans="1:2" x14ac:dyDescent="0.2">
      <c r="A724" s="334"/>
      <c r="B724" s="335"/>
    </row>
    <row r="725" spans="1:2" x14ac:dyDescent="0.2">
      <c r="A725" s="334"/>
      <c r="B725" s="335"/>
    </row>
    <row r="726" spans="1:2" x14ac:dyDescent="0.2">
      <c r="A726" s="334"/>
      <c r="B726" s="335"/>
    </row>
    <row r="727" spans="1:2" x14ac:dyDescent="0.2">
      <c r="A727" s="334"/>
      <c r="B727" s="335"/>
    </row>
    <row r="728" spans="1:2" x14ac:dyDescent="0.2">
      <c r="A728" s="334"/>
      <c r="B728" s="335"/>
    </row>
    <row r="729" spans="1:2" x14ac:dyDescent="0.2">
      <c r="A729" s="334"/>
      <c r="B729" s="335"/>
    </row>
    <row r="730" spans="1:2" x14ac:dyDescent="0.2">
      <c r="A730" s="334"/>
      <c r="B730" s="335"/>
    </row>
    <row r="731" spans="1:2" x14ac:dyDescent="0.2">
      <c r="A731" s="334"/>
      <c r="B731" s="335"/>
    </row>
    <row r="732" spans="1:2" x14ac:dyDescent="0.2">
      <c r="A732" s="334"/>
      <c r="B732" s="335"/>
    </row>
    <row r="733" spans="1:2" x14ac:dyDescent="0.2">
      <c r="A733" s="334"/>
      <c r="B733" s="335"/>
    </row>
    <row r="734" spans="1:2" x14ac:dyDescent="0.2">
      <c r="A734" s="334"/>
      <c r="B734" s="335"/>
    </row>
    <row r="735" spans="1:2" x14ac:dyDescent="0.2">
      <c r="A735" s="334"/>
      <c r="B735" s="335"/>
    </row>
    <row r="736" spans="1:2" x14ac:dyDescent="0.2">
      <c r="A736" s="334"/>
      <c r="B736" s="335"/>
    </row>
    <row r="737" spans="1:2" x14ac:dyDescent="0.2">
      <c r="A737" s="334"/>
      <c r="B737" s="335"/>
    </row>
    <row r="738" spans="1:2" x14ac:dyDescent="0.2">
      <c r="A738" s="334"/>
      <c r="B738" s="335"/>
    </row>
    <row r="739" spans="1:2" x14ac:dyDescent="0.2">
      <c r="A739" s="334"/>
      <c r="B739" s="335"/>
    </row>
    <row r="740" spans="1:2" x14ac:dyDescent="0.2">
      <c r="A740" s="334"/>
      <c r="B740" s="335"/>
    </row>
    <row r="741" spans="1:2" x14ac:dyDescent="0.2">
      <c r="A741" s="334"/>
      <c r="B741" s="335"/>
    </row>
    <row r="742" spans="1:2" x14ac:dyDescent="0.2">
      <c r="A742" s="334"/>
      <c r="B742" s="335"/>
    </row>
    <row r="743" spans="1:2" x14ac:dyDescent="0.2">
      <c r="A743" s="334"/>
      <c r="B743" s="335"/>
    </row>
    <row r="744" spans="1:2" x14ac:dyDescent="0.2">
      <c r="A744" s="334"/>
      <c r="B744" s="335"/>
    </row>
    <row r="745" spans="1:2" x14ac:dyDescent="0.2">
      <c r="A745" s="334"/>
      <c r="B745" s="335"/>
    </row>
    <row r="746" spans="1:2" x14ac:dyDescent="0.2">
      <c r="A746" s="334"/>
      <c r="B746" s="335"/>
    </row>
    <row r="747" spans="1:2" x14ac:dyDescent="0.2">
      <c r="A747" s="334"/>
      <c r="B747" s="335"/>
    </row>
    <row r="748" spans="1:2" x14ac:dyDescent="0.2">
      <c r="A748" s="334"/>
      <c r="B748" s="335"/>
    </row>
    <row r="749" spans="1:2" x14ac:dyDescent="0.2">
      <c r="A749" s="334"/>
      <c r="B749" s="335"/>
    </row>
    <row r="750" spans="1:2" x14ac:dyDescent="0.2">
      <c r="A750" s="334"/>
      <c r="B750" s="335"/>
    </row>
    <row r="751" spans="1:2" x14ac:dyDescent="0.2">
      <c r="A751" s="334"/>
      <c r="B751" s="335"/>
    </row>
    <row r="752" spans="1:2" x14ac:dyDescent="0.2">
      <c r="A752" s="334"/>
      <c r="B752" s="335"/>
    </row>
    <row r="753" spans="1:2" x14ac:dyDescent="0.2">
      <c r="A753" s="334"/>
      <c r="B753" s="335"/>
    </row>
    <row r="754" spans="1:2" x14ac:dyDescent="0.2">
      <c r="A754" s="334"/>
      <c r="B754" s="335"/>
    </row>
    <row r="755" spans="1:2" x14ac:dyDescent="0.2">
      <c r="A755" s="334"/>
      <c r="B755" s="335"/>
    </row>
    <row r="756" spans="1:2" x14ac:dyDescent="0.2">
      <c r="A756" s="334"/>
      <c r="B756" s="335"/>
    </row>
    <row r="757" spans="1:2" x14ac:dyDescent="0.2">
      <c r="A757" s="334"/>
      <c r="B757" s="335"/>
    </row>
    <row r="758" spans="1:2" x14ac:dyDescent="0.2">
      <c r="A758" s="334"/>
      <c r="B758" s="335"/>
    </row>
    <row r="759" spans="1:2" x14ac:dyDescent="0.2">
      <c r="A759" s="334"/>
      <c r="B759" s="335"/>
    </row>
    <row r="760" spans="1:2" x14ac:dyDescent="0.2">
      <c r="A760" s="334"/>
      <c r="B760" s="335"/>
    </row>
    <row r="761" spans="1:2" x14ac:dyDescent="0.2">
      <c r="A761" s="334"/>
      <c r="B761" s="335"/>
    </row>
    <row r="762" spans="1:2" x14ac:dyDescent="0.2">
      <c r="A762" s="334"/>
      <c r="B762" s="335"/>
    </row>
    <row r="763" spans="1:2" x14ac:dyDescent="0.2">
      <c r="A763" s="334"/>
      <c r="B763" s="335"/>
    </row>
    <row r="764" spans="1:2" x14ac:dyDescent="0.2">
      <c r="A764" s="334"/>
      <c r="B764" s="335"/>
    </row>
    <row r="765" spans="1:2" x14ac:dyDescent="0.2">
      <c r="A765" s="334"/>
      <c r="B765" s="335"/>
    </row>
    <row r="766" spans="1:2" x14ac:dyDescent="0.2">
      <c r="A766" s="334"/>
      <c r="B766" s="335"/>
    </row>
    <row r="767" spans="1:2" x14ac:dyDescent="0.2">
      <c r="A767" s="334"/>
      <c r="B767" s="335"/>
    </row>
    <row r="768" spans="1:2" x14ac:dyDescent="0.2">
      <c r="A768" s="334"/>
      <c r="B768" s="335"/>
    </row>
    <row r="769" spans="1:2" x14ac:dyDescent="0.2">
      <c r="A769" s="334"/>
      <c r="B769" s="335"/>
    </row>
    <row r="770" spans="1:2" x14ac:dyDescent="0.2">
      <c r="A770" s="334"/>
      <c r="B770" s="335"/>
    </row>
    <row r="771" spans="1:2" x14ac:dyDescent="0.2">
      <c r="A771" s="334"/>
      <c r="B771" s="335"/>
    </row>
    <row r="772" spans="1:2" x14ac:dyDescent="0.2">
      <c r="A772" s="334"/>
      <c r="B772" s="335"/>
    </row>
    <row r="773" spans="1:2" x14ac:dyDescent="0.2">
      <c r="A773" s="334"/>
      <c r="B773" s="335"/>
    </row>
    <row r="774" spans="1:2" x14ac:dyDescent="0.2">
      <c r="A774" s="334"/>
      <c r="B774" s="335"/>
    </row>
    <row r="775" spans="1:2" x14ac:dyDescent="0.2">
      <c r="A775" s="334"/>
      <c r="B775" s="335"/>
    </row>
    <row r="776" spans="1:2" x14ac:dyDescent="0.2">
      <c r="A776" s="334"/>
      <c r="B776" s="335"/>
    </row>
    <row r="777" spans="1:2" x14ac:dyDescent="0.2">
      <c r="A777" s="334"/>
      <c r="B777" s="335"/>
    </row>
    <row r="778" spans="1:2" x14ac:dyDescent="0.2">
      <c r="A778" s="334"/>
      <c r="B778" s="335"/>
    </row>
    <row r="779" spans="1:2" x14ac:dyDescent="0.2">
      <c r="A779" s="334"/>
      <c r="B779" s="335"/>
    </row>
    <row r="780" spans="1:2" x14ac:dyDescent="0.2">
      <c r="A780" s="334"/>
      <c r="B780" s="335"/>
    </row>
    <row r="781" spans="1:2" x14ac:dyDescent="0.2">
      <c r="A781" s="334"/>
      <c r="B781" s="335"/>
    </row>
    <row r="782" spans="1:2" x14ac:dyDescent="0.2">
      <c r="A782" s="334"/>
      <c r="B782" s="335"/>
    </row>
    <row r="783" spans="1:2" x14ac:dyDescent="0.2">
      <c r="A783" s="334"/>
      <c r="B783" s="335"/>
    </row>
    <row r="784" spans="1:2" x14ac:dyDescent="0.2">
      <c r="A784" s="334"/>
      <c r="B784" s="335"/>
    </row>
    <row r="785" spans="1:2" x14ac:dyDescent="0.2">
      <c r="A785" s="334"/>
      <c r="B785" s="335"/>
    </row>
    <row r="786" spans="1:2" x14ac:dyDescent="0.2">
      <c r="A786" s="334"/>
      <c r="B786" s="335"/>
    </row>
    <row r="787" spans="1:2" x14ac:dyDescent="0.2">
      <c r="A787" s="334"/>
      <c r="B787" s="335"/>
    </row>
    <row r="788" spans="1:2" x14ac:dyDescent="0.2">
      <c r="A788" s="334"/>
      <c r="B788" s="335"/>
    </row>
    <row r="789" spans="1:2" x14ac:dyDescent="0.2">
      <c r="A789" s="334"/>
      <c r="B789" s="335"/>
    </row>
    <row r="790" spans="1:2" x14ac:dyDescent="0.2">
      <c r="A790" s="334"/>
      <c r="B790" s="335"/>
    </row>
    <row r="791" spans="1:2" x14ac:dyDescent="0.2">
      <c r="A791" s="334"/>
      <c r="B791" s="335"/>
    </row>
    <row r="792" spans="1:2" x14ac:dyDescent="0.2">
      <c r="A792" s="334"/>
      <c r="B792" s="335"/>
    </row>
    <row r="793" spans="1:2" x14ac:dyDescent="0.2">
      <c r="A793" s="334"/>
      <c r="B793" s="335"/>
    </row>
    <row r="794" spans="1:2" x14ac:dyDescent="0.2">
      <c r="A794" s="334"/>
      <c r="B794" s="335"/>
    </row>
    <row r="795" spans="1:2" x14ac:dyDescent="0.2">
      <c r="A795" s="334"/>
      <c r="B795" s="335"/>
    </row>
    <row r="796" spans="1:2" x14ac:dyDescent="0.2">
      <c r="A796" s="334"/>
      <c r="B796" s="335"/>
    </row>
    <row r="797" spans="1:2" x14ac:dyDescent="0.2">
      <c r="A797" s="334"/>
      <c r="B797" s="335"/>
    </row>
    <row r="798" spans="1:2" x14ac:dyDescent="0.2">
      <c r="A798" s="334"/>
      <c r="B798" s="335"/>
    </row>
    <row r="799" spans="1:2" x14ac:dyDescent="0.2">
      <c r="A799" s="334"/>
      <c r="B799" s="335"/>
    </row>
    <row r="800" spans="1:2" x14ac:dyDescent="0.2">
      <c r="A800" s="334"/>
      <c r="B800" s="335"/>
    </row>
    <row r="801" spans="1:2" x14ac:dyDescent="0.2">
      <c r="A801" s="334"/>
      <c r="B801" s="335"/>
    </row>
    <row r="802" spans="1:2" x14ac:dyDescent="0.2">
      <c r="A802" s="334"/>
      <c r="B802" s="335"/>
    </row>
    <row r="803" spans="1:2" x14ac:dyDescent="0.2">
      <c r="A803" s="334"/>
      <c r="B803" s="335"/>
    </row>
    <row r="804" spans="1:2" x14ac:dyDescent="0.2">
      <c r="A804" s="334"/>
      <c r="B804" s="335"/>
    </row>
    <row r="805" spans="1:2" x14ac:dyDescent="0.2">
      <c r="A805" s="334"/>
      <c r="B805" s="335"/>
    </row>
    <row r="806" spans="1:2" x14ac:dyDescent="0.2">
      <c r="A806" s="334"/>
      <c r="B806" s="335"/>
    </row>
    <row r="807" spans="1:2" x14ac:dyDescent="0.2">
      <c r="A807" s="334"/>
      <c r="B807" s="335"/>
    </row>
    <row r="808" spans="1:2" x14ac:dyDescent="0.2">
      <c r="A808" s="334"/>
      <c r="B808" s="335"/>
    </row>
    <row r="809" spans="1:2" x14ac:dyDescent="0.2">
      <c r="A809" s="334"/>
      <c r="B809" s="335"/>
    </row>
    <row r="810" spans="1:2" x14ac:dyDescent="0.2">
      <c r="A810" s="334"/>
      <c r="B810" s="335"/>
    </row>
    <row r="811" spans="1:2" x14ac:dyDescent="0.2">
      <c r="A811" s="334"/>
      <c r="B811" s="335"/>
    </row>
    <row r="812" spans="1:2" x14ac:dyDescent="0.2">
      <c r="A812" s="334"/>
      <c r="B812" s="335"/>
    </row>
    <row r="813" spans="1:2" x14ac:dyDescent="0.2">
      <c r="A813" s="334"/>
      <c r="B813" s="335"/>
    </row>
    <row r="814" spans="1:2" x14ac:dyDescent="0.2">
      <c r="A814" s="334"/>
      <c r="B814" s="335"/>
    </row>
    <row r="815" spans="1:2" x14ac:dyDescent="0.2">
      <c r="A815" s="334"/>
      <c r="B815" s="335"/>
    </row>
    <row r="816" spans="1:2" x14ac:dyDescent="0.2">
      <c r="A816" s="334"/>
      <c r="B816" s="335"/>
    </row>
    <row r="817" spans="1:2" x14ac:dyDescent="0.2">
      <c r="A817" s="334"/>
      <c r="B817" s="335"/>
    </row>
    <row r="818" spans="1:2" x14ac:dyDescent="0.2">
      <c r="A818" s="334"/>
      <c r="B818" s="335"/>
    </row>
    <row r="819" spans="1:2" x14ac:dyDescent="0.2">
      <c r="A819" s="334"/>
      <c r="B819" s="335"/>
    </row>
    <row r="820" spans="1:2" x14ac:dyDescent="0.2">
      <c r="A820" s="334"/>
      <c r="B820" s="335"/>
    </row>
    <row r="821" spans="1:2" x14ac:dyDescent="0.2">
      <c r="A821" s="334"/>
      <c r="B821" s="335"/>
    </row>
    <row r="822" spans="1:2" x14ac:dyDescent="0.2">
      <c r="A822" s="334"/>
      <c r="B822" s="335"/>
    </row>
    <row r="823" spans="1:2" x14ac:dyDescent="0.2">
      <c r="A823" s="334"/>
      <c r="B823" s="335"/>
    </row>
    <row r="824" spans="1:2" x14ac:dyDescent="0.2">
      <c r="A824" s="334"/>
      <c r="B824" s="335"/>
    </row>
    <row r="825" spans="1:2" x14ac:dyDescent="0.2">
      <c r="A825" s="334"/>
      <c r="B825" s="335"/>
    </row>
    <row r="826" spans="1:2" x14ac:dyDescent="0.2">
      <c r="A826" s="334"/>
      <c r="B826" s="335"/>
    </row>
    <row r="827" spans="1:2" x14ac:dyDescent="0.2">
      <c r="A827" s="334"/>
      <c r="B827" s="335"/>
    </row>
    <row r="828" spans="1:2" x14ac:dyDescent="0.2">
      <c r="A828" s="334"/>
      <c r="B828" s="335"/>
    </row>
    <row r="829" spans="1:2" x14ac:dyDescent="0.2">
      <c r="A829" s="334"/>
      <c r="B829" s="335"/>
    </row>
    <row r="830" spans="1:2" x14ac:dyDescent="0.2">
      <c r="A830" s="334"/>
      <c r="B830" s="335"/>
    </row>
    <row r="831" spans="1:2" x14ac:dyDescent="0.2">
      <c r="A831" s="334"/>
      <c r="B831" s="335"/>
    </row>
    <row r="832" spans="1:2" x14ac:dyDescent="0.2">
      <c r="A832" s="334"/>
      <c r="B832" s="335"/>
    </row>
    <row r="833" spans="1:2" x14ac:dyDescent="0.2">
      <c r="A833" s="334"/>
      <c r="B833" s="335"/>
    </row>
    <row r="834" spans="1:2" x14ac:dyDescent="0.2">
      <c r="A834" s="334"/>
      <c r="B834" s="335"/>
    </row>
    <row r="835" spans="1:2" x14ac:dyDescent="0.2">
      <c r="A835" s="334"/>
      <c r="B835" s="335"/>
    </row>
    <row r="836" spans="1:2" x14ac:dyDescent="0.2">
      <c r="A836" s="334"/>
      <c r="B836" s="335"/>
    </row>
    <row r="837" spans="1:2" x14ac:dyDescent="0.2">
      <c r="A837" s="334"/>
      <c r="B837" s="335"/>
    </row>
    <row r="838" spans="1:2" x14ac:dyDescent="0.2">
      <c r="A838" s="334"/>
      <c r="B838" s="335"/>
    </row>
    <row r="839" spans="1:2" x14ac:dyDescent="0.2">
      <c r="A839" s="334"/>
      <c r="B839" s="335"/>
    </row>
    <row r="840" spans="1:2" x14ac:dyDescent="0.2">
      <c r="A840" s="334"/>
      <c r="B840" s="335"/>
    </row>
    <row r="841" spans="1:2" x14ac:dyDescent="0.2">
      <c r="A841" s="334"/>
      <c r="B841" s="335"/>
    </row>
    <row r="842" spans="1:2" x14ac:dyDescent="0.2">
      <c r="A842" s="334"/>
      <c r="B842" s="335"/>
    </row>
    <row r="843" spans="1:2" x14ac:dyDescent="0.2">
      <c r="A843" s="334"/>
      <c r="B843" s="335"/>
    </row>
    <row r="844" spans="1:2" x14ac:dyDescent="0.2">
      <c r="A844" s="334"/>
      <c r="B844" s="335"/>
    </row>
    <row r="845" spans="1:2" x14ac:dyDescent="0.2">
      <c r="A845" s="334"/>
      <c r="B845" s="335"/>
    </row>
    <row r="846" spans="1:2" x14ac:dyDescent="0.2">
      <c r="A846" s="334"/>
      <c r="B846" s="335"/>
    </row>
    <row r="847" spans="1:2" x14ac:dyDescent="0.2">
      <c r="A847" s="334"/>
      <c r="B847" s="335"/>
    </row>
    <row r="848" spans="1:2" x14ac:dyDescent="0.2">
      <c r="A848" s="334"/>
      <c r="B848" s="335"/>
    </row>
    <row r="849" spans="1:2" x14ac:dyDescent="0.2">
      <c r="A849" s="334"/>
      <c r="B849" s="335"/>
    </row>
    <row r="850" spans="1:2" x14ac:dyDescent="0.2">
      <c r="A850" s="334"/>
      <c r="B850" s="335"/>
    </row>
    <row r="851" spans="1:2" x14ac:dyDescent="0.2">
      <c r="A851" s="334"/>
      <c r="B851" s="335"/>
    </row>
    <row r="852" spans="1:2" x14ac:dyDescent="0.2">
      <c r="A852" s="334"/>
      <c r="B852" s="335"/>
    </row>
    <row r="853" spans="1:2" x14ac:dyDescent="0.2">
      <c r="A853" s="334"/>
      <c r="B853" s="335"/>
    </row>
    <row r="854" spans="1:2" x14ac:dyDescent="0.2">
      <c r="A854" s="334"/>
      <c r="B854" s="335"/>
    </row>
    <row r="855" spans="1:2" x14ac:dyDescent="0.2">
      <c r="A855" s="334"/>
      <c r="B855" s="335"/>
    </row>
    <row r="856" spans="1:2" x14ac:dyDescent="0.2">
      <c r="A856" s="334"/>
      <c r="B856" s="335"/>
    </row>
    <row r="857" spans="1:2" x14ac:dyDescent="0.2">
      <c r="A857" s="334"/>
      <c r="B857" s="335"/>
    </row>
    <row r="858" spans="1:2" x14ac:dyDescent="0.2">
      <c r="A858" s="334"/>
      <c r="B858" s="335"/>
    </row>
    <row r="859" spans="1:2" x14ac:dyDescent="0.2">
      <c r="A859" s="334"/>
      <c r="B859" s="335"/>
    </row>
    <row r="860" spans="1:2" x14ac:dyDescent="0.2">
      <c r="A860" s="334"/>
      <c r="B860" s="335"/>
    </row>
    <row r="861" spans="1:2" x14ac:dyDescent="0.2">
      <c r="A861" s="334"/>
      <c r="B861" s="335"/>
    </row>
    <row r="862" spans="1:2" x14ac:dyDescent="0.2">
      <c r="A862" s="334"/>
      <c r="B862" s="335"/>
    </row>
    <row r="863" spans="1:2" x14ac:dyDescent="0.2">
      <c r="A863" s="334"/>
      <c r="B863" s="335"/>
    </row>
    <row r="864" spans="1:2" x14ac:dyDescent="0.2">
      <c r="A864" s="334"/>
      <c r="B864" s="335"/>
    </row>
    <row r="865" spans="1:2" x14ac:dyDescent="0.2">
      <c r="A865" s="334"/>
      <c r="B865" s="335"/>
    </row>
    <row r="866" spans="1:2" x14ac:dyDescent="0.2">
      <c r="A866" s="334"/>
      <c r="B866" s="335"/>
    </row>
    <row r="867" spans="1:2" x14ac:dyDescent="0.2">
      <c r="A867" s="334"/>
      <c r="B867" s="335"/>
    </row>
    <row r="868" spans="1:2" x14ac:dyDescent="0.2">
      <c r="A868" s="334"/>
      <c r="B868" s="335"/>
    </row>
    <row r="869" spans="1:2" x14ac:dyDescent="0.2">
      <c r="A869" s="334"/>
      <c r="B869" s="335"/>
    </row>
    <row r="870" spans="1:2" x14ac:dyDescent="0.2">
      <c r="A870" s="334"/>
      <c r="B870" s="335"/>
    </row>
    <row r="871" spans="1:2" x14ac:dyDescent="0.2">
      <c r="A871" s="334"/>
      <c r="B871" s="335"/>
    </row>
    <row r="872" spans="1:2" x14ac:dyDescent="0.2">
      <c r="A872" s="334"/>
      <c r="B872" s="335"/>
    </row>
    <row r="873" spans="1:2" x14ac:dyDescent="0.2">
      <c r="A873" s="334"/>
      <c r="B873" s="335"/>
    </row>
    <row r="874" spans="1:2" x14ac:dyDescent="0.2">
      <c r="A874" s="334"/>
      <c r="B874" s="335"/>
    </row>
    <row r="875" spans="1:2" x14ac:dyDescent="0.2">
      <c r="A875" s="334"/>
      <c r="B875" s="335"/>
    </row>
    <row r="876" spans="1:2" x14ac:dyDescent="0.2">
      <c r="A876" s="334"/>
      <c r="B876" s="335"/>
    </row>
    <row r="877" spans="1:2" x14ac:dyDescent="0.2">
      <c r="A877" s="334"/>
      <c r="B877" s="335"/>
    </row>
    <row r="878" spans="1:2" x14ac:dyDescent="0.2">
      <c r="A878" s="334"/>
      <c r="B878" s="335"/>
    </row>
    <row r="879" spans="1:2" x14ac:dyDescent="0.2">
      <c r="A879" s="334"/>
      <c r="B879" s="335"/>
    </row>
    <row r="880" spans="1:2" x14ac:dyDescent="0.2">
      <c r="A880" s="334"/>
      <c r="B880" s="335"/>
    </row>
    <row r="881" spans="1:2" x14ac:dyDescent="0.2">
      <c r="A881" s="334"/>
      <c r="B881" s="335"/>
    </row>
    <row r="882" spans="1:2" x14ac:dyDescent="0.2">
      <c r="A882" s="334"/>
      <c r="B882" s="335"/>
    </row>
    <row r="883" spans="1:2" x14ac:dyDescent="0.2">
      <c r="A883" s="334"/>
      <c r="B883" s="335"/>
    </row>
    <row r="884" spans="1:2" x14ac:dyDescent="0.2">
      <c r="A884" s="334"/>
      <c r="B884" s="335"/>
    </row>
    <row r="885" spans="1:2" x14ac:dyDescent="0.2">
      <c r="A885" s="334"/>
      <c r="B885" s="335"/>
    </row>
    <row r="886" spans="1:2" x14ac:dyDescent="0.2">
      <c r="A886" s="334"/>
      <c r="B886" s="335"/>
    </row>
    <row r="887" spans="1:2" x14ac:dyDescent="0.2">
      <c r="A887" s="334"/>
      <c r="B887" s="335"/>
    </row>
    <row r="888" spans="1:2" x14ac:dyDescent="0.2">
      <c r="A888" s="334"/>
      <c r="B888" s="335"/>
    </row>
    <row r="889" spans="1:2" x14ac:dyDescent="0.2">
      <c r="A889" s="334"/>
      <c r="B889" s="335"/>
    </row>
    <row r="890" spans="1:2" x14ac:dyDescent="0.2">
      <c r="A890" s="334"/>
      <c r="B890" s="335"/>
    </row>
    <row r="891" spans="1:2" x14ac:dyDescent="0.2">
      <c r="A891" s="334"/>
      <c r="B891" s="335"/>
    </row>
    <row r="892" spans="1:2" x14ac:dyDescent="0.2">
      <c r="A892" s="334"/>
      <c r="B892" s="335"/>
    </row>
    <row r="893" spans="1:2" x14ac:dyDescent="0.2">
      <c r="A893" s="334"/>
      <c r="B893" s="335"/>
    </row>
    <row r="894" spans="1:2" x14ac:dyDescent="0.2">
      <c r="A894" s="334"/>
      <c r="B894" s="335"/>
    </row>
    <row r="895" spans="1:2" x14ac:dyDescent="0.2">
      <c r="A895" s="334"/>
      <c r="B895" s="335"/>
    </row>
    <row r="896" spans="1:2" x14ac:dyDescent="0.2">
      <c r="A896" s="334"/>
      <c r="B896" s="335"/>
    </row>
    <row r="897" spans="1:2" x14ac:dyDescent="0.2">
      <c r="A897" s="334"/>
      <c r="B897" s="335"/>
    </row>
    <row r="898" spans="1:2" x14ac:dyDescent="0.2">
      <c r="A898" s="334"/>
      <c r="B898" s="335"/>
    </row>
    <row r="899" spans="1:2" x14ac:dyDescent="0.2">
      <c r="A899" s="334"/>
      <c r="B899" s="335"/>
    </row>
    <row r="900" spans="1:2" x14ac:dyDescent="0.2">
      <c r="A900" s="334"/>
      <c r="B900" s="335"/>
    </row>
    <row r="901" spans="1:2" x14ac:dyDescent="0.2">
      <c r="A901" s="334"/>
      <c r="B901" s="335"/>
    </row>
    <row r="902" spans="1:2" x14ac:dyDescent="0.2">
      <c r="A902" s="334"/>
      <c r="B902" s="335"/>
    </row>
    <row r="903" spans="1:2" x14ac:dyDescent="0.2">
      <c r="A903" s="334"/>
      <c r="B903" s="335"/>
    </row>
    <row r="904" spans="1:2" x14ac:dyDescent="0.2">
      <c r="A904" s="334"/>
      <c r="B904" s="335"/>
    </row>
    <row r="905" spans="1:2" x14ac:dyDescent="0.2">
      <c r="A905" s="334"/>
      <c r="B905" s="335"/>
    </row>
    <row r="906" spans="1:2" x14ac:dyDescent="0.2">
      <c r="A906" s="334"/>
      <c r="B906" s="335"/>
    </row>
    <row r="907" spans="1:2" x14ac:dyDescent="0.2">
      <c r="A907" s="334"/>
      <c r="B907" s="335"/>
    </row>
    <row r="908" spans="1:2" x14ac:dyDescent="0.2">
      <c r="A908" s="334"/>
      <c r="B908" s="335"/>
    </row>
    <row r="909" spans="1:2" x14ac:dyDescent="0.2">
      <c r="A909" s="334"/>
      <c r="B909" s="335"/>
    </row>
    <row r="910" spans="1:2" x14ac:dyDescent="0.2">
      <c r="A910" s="334"/>
      <c r="B910" s="335"/>
    </row>
    <row r="911" spans="1:2" x14ac:dyDescent="0.2">
      <c r="A911" s="334"/>
      <c r="B911" s="335"/>
    </row>
    <row r="912" spans="1:2" x14ac:dyDescent="0.2">
      <c r="A912" s="334"/>
      <c r="B912" s="335"/>
    </row>
    <row r="913" spans="1:2" x14ac:dyDescent="0.2">
      <c r="A913" s="334"/>
      <c r="B913" s="335"/>
    </row>
    <row r="914" spans="1:2" x14ac:dyDescent="0.2">
      <c r="A914" s="334"/>
      <c r="B914" s="335"/>
    </row>
    <row r="915" spans="1:2" x14ac:dyDescent="0.2">
      <c r="A915" s="334"/>
      <c r="B915" s="335"/>
    </row>
    <row r="916" spans="1:2" x14ac:dyDescent="0.2">
      <c r="A916" s="334"/>
      <c r="B916" s="335"/>
    </row>
    <row r="917" spans="1:2" x14ac:dyDescent="0.2">
      <c r="A917" s="334"/>
      <c r="B917" s="335"/>
    </row>
    <row r="918" spans="1:2" x14ac:dyDescent="0.2">
      <c r="A918" s="334"/>
      <c r="B918" s="335"/>
    </row>
    <row r="919" spans="1:2" x14ac:dyDescent="0.2">
      <c r="A919" s="334"/>
      <c r="B919" s="335"/>
    </row>
    <row r="920" spans="1:2" x14ac:dyDescent="0.2">
      <c r="A920" s="334"/>
      <c r="B920" s="335"/>
    </row>
    <row r="921" spans="1:2" x14ac:dyDescent="0.2">
      <c r="A921" s="334"/>
      <c r="B921" s="335"/>
    </row>
    <row r="922" spans="1:2" x14ac:dyDescent="0.2">
      <c r="A922" s="334"/>
      <c r="B922" s="335"/>
    </row>
    <row r="923" spans="1:2" x14ac:dyDescent="0.2">
      <c r="A923" s="334"/>
      <c r="B923" s="335"/>
    </row>
    <row r="924" spans="1:2" x14ac:dyDescent="0.2">
      <c r="A924" s="334"/>
      <c r="B924" s="335"/>
    </row>
    <row r="925" spans="1:2" x14ac:dyDescent="0.2">
      <c r="A925" s="334"/>
      <c r="B925" s="335"/>
    </row>
    <row r="926" spans="1:2" x14ac:dyDescent="0.2">
      <c r="A926" s="334"/>
      <c r="B926" s="335"/>
    </row>
    <row r="927" spans="1:2" x14ac:dyDescent="0.2">
      <c r="A927" s="334"/>
      <c r="B927" s="335"/>
    </row>
    <row r="928" spans="1:2" x14ac:dyDescent="0.2">
      <c r="A928" s="334"/>
      <c r="B928" s="335"/>
    </row>
    <row r="929" spans="1:2" x14ac:dyDescent="0.2">
      <c r="A929" s="334"/>
      <c r="B929" s="335"/>
    </row>
    <row r="930" spans="1:2" x14ac:dyDescent="0.2">
      <c r="A930" s="334"/>
      <c r="B930" s="335"/>
    </row>
    <row r="931" spans="1:2" x14ac:dyDescent="0.2">
      <c r="A931" s="334"/>
      <c r="B931" s="335"/>
    </row>
    <row r="932" spans="1:2" x14ac:dyDescent="0.2">
      <c r="A932" s="334"/>
      <c r="B932" s="335"/>
    </row>
    <row r="933" spans="1:2" x14ac:dyDescent="0.2">
      <c r="A933" s="334"/>
      <c r="B933" s="335"/>
    </row>
    <row r="934" spans="1:2" x14ac:dyDescent="0.2">
      <c r="A934" s="334"/>
      <c r="B934" s="335"/>
    </row>
    <row r="935" spans="1:2" x14ac:dyDescent="0.2">
      <c r="A935" s="334"/>
      <c r="B935" s="335"/>
    </row>
    <row r="936" spans="1:2" x14ac:dyDescent="0.2">
      <c r="A936" s="334"/>
      <c r="B936" s="335"/>
    </row>
    <row r="937" spans="1:2" x14ac:dyDescent="0.2">
      <c r="A937" s="334"/>
      <c r="B937" s="335"/>
    </row>
    <row r="938" spans="1:2" x14ac:dyDescent="0.2">
      <c r="A938" s="334"/>
      <c r="B938" s="335"/>
    </row>
    <row r="939" spans="1:2" x14ac:dyDescent="0.2">
      <c r="A939" s="334"/>
      <c r="B939" s="335"/>
    </row>
    <row r="940" spans="1:2" x14ac:dyDescent="0.2">
      <c r="A940" s="334"/>
      <c r="B940" s="335"/>
    </row>
    <row r="941" spans="1:2" x14ac:dyDescent="0.2">
      <c r="A941" s="334"/>
      <c r="B941" s="335"/>
    </row>
    <row r="942" spans="1:2" x14ac:dyDescent="0.2">
      <c r="A942" s="334"/>
      <c r="B942" s="335"/>
    </row>
    <row r="943" spans="1:2" x14ac:dyDescent="0.2">
      <c r="A943" s="334"/>
      <c r="B943" s="335"/>
    </row>
    <row r="944" spans="1:2" x14ac:dyDescent="0.2">
      <c r="A944" s="334"/>
      <c r="B944" s="335"/>
    </row>
    <row r="945" spans="1:2" x14ac:dyDescent="0.2">
      <c r="A945" s="334"/>
      <c r="B945" s="335"/>
    </row>
    <row r="946" spans="1:2" x14ac:dyDescent="0.2">
      <c r="A946" s="334"/>
      <c r="B946" s="335"/>
    </row>
    <row r="947" spans="1:2" x14ac:dyDescent="0.2">
      <c r="A947" s="334"/>
      <c r="B947" s="335"/>
    </row>
    <row r="948" spans="1:2" x14ac:dyDescent="0.2">
      <c r="A948" s="334"/>
      <c r="B948" s="335"/>
    </row>
    <row r="949" spans="1:2" x14ac:dyDescent="0.2">
      <c r="A949" s="334"/>
      <c r="B949" s="335"/>
    </row>
    <row r="950" spans="1:2" x14ac:dyDescent="0.2">
      <c r="A950" s="334"/>
      <c r="B950" s="335"/>
    </row>
    <row r="951" spans="1:2" x14ac:dyDescent="0.2">
      <c r="A951" s="334"/>
      <c r="B951" s="335"/>
    </row>
    <row r="952" spans="1:2" x14ac:dyDescent="0.2">
      <c r="A952" s="334"/>
      <c r="B952" s="335"/>
    </row>
    <row r="953" spans="1:2" x14ac:dyDescent="0.2">
      <c r="A953" s="334"/>
      <c r="B953" s="335"/>
    </row>
    <row r="954" spans="1:2" x14ac:dyDescent="0.2">
      <c r="A954" s="334"/>
      <c r="B954" s="335"/>
    </row>
    <row r="955" spans="1:2" x14ac:dyDescent="0.2">
      <c r="A955" s="334"/>
      <c r="B955" s="335"/>
    </row>
    <row r="956" spans="1:2" x14ac:dyDescent="0.2">
      <c r="A956" s="334"/>
      <c r="B956" s="335"/>
    </row>
    <row r="957" spans="1:2" x14ac:dyDescent="0.2">
      <c r="A957" s="334"/>
      <c r="B957" s="335"/>
    </row>
    <row r="958" spans="1:2" x14ac:dyDescent="0.2">
      <c r="A958" s="334"/>
      <c r="B958" s="335"/>
    </row>
    <row r="959" spans="1:2" x14ac:dyDescent="0.2">
      <c r="A959" s="334"/>
      <c r="B959" s="335"/>
    </row>
    <row r="960" spans="1:2" x14ac:dyDescent="0.2">
      <c r="A960" s="334"/>
      <c r="B960" s="335"/>
    </row>
    <row r="961" spans="1:2" x14ac:dyDescent="0.2">
      <c r="A961" s="334"/>
      <c r="B961" s="335"/>
    </row>
    <row r="962" spans="1:2" x14ac:dyDescent="0.2">
      <c r="A962" s="334"/>
      <c r="B962" s="335"/>
    </row>
    <row r="963" spans="1:2" x14ac:dyDescent="0.2">
      <c r="A963" s="334"/>
      <c r="B963" s="335"/>
    </row>
    <row r="964" spans="1:2" x14ac:dyDescent="0.2">
      <c r="A964" s="334"/>
      <c r="B964" s="335"/>
    </row>
    <row r="965" spans="1:2" x14ac:dyDescent="0.2">
      <c r="A965" s="334"/>
      <c r="B965" s="335"/>
    </row>
    <row r="966" spans="1:2" x14ac:dyDescent="0.2">
      <c r="A966" s="334"/>
      <c r="B966" s="335"/>
    </row>
    <row r="967" spans="1:2" x14ac:dyDescent="0.2">
      <c r="A967" s="334"/>
      <c r="B967" s="335"/>
    </row>
    <row r="968" spans="1:2" x14ac:dyDescent="0.2">
      <c r="A968" s="334"/>
      <c r="B968" s="335"/>
    </row>
    <row r="969" spans="1:2" x14ac:dyDescent="0.2">
      <c r="A969" s="334"/>
      <c r="B969" s="335"/>
    </row>
    <row r="970" spans="1:2" x14ac:dyDescent="0.2">
      <c r="A970" s="334"/>
      <c r="B970" s="335"/>
    </row>
    <row r="971" spans="1:2" x14ac:dyDescent="0.2">
      <c r="A971" s="334"/>
      <c r="B971" s="335"/>
    </row>
    <row r="972" spans="1:2" x14ac:dyDescent="0.2">
      <c r="A972" s="334"/>
      <c r="B972" s="335"/>
    </row>
    <row r="973" spans="1:2" x14ac:dyDescent="0.2">
      <c r="A973" s="334"/>
      <c r="B973" s="335"/>
    </row>
    <row r="974" spans="1:2" x14ac:dyDescent="0.2">
      <c r="A974" s="334"/>
      <c r="B974" s="335"/>
    </row>
    <row r="975" spans="1:2" x14ac:dyDescent="0.2">
      <c r="A975" s="334"/>
      <c r="B975" s="335"/>
    </row>
    <row r="976" spans="1:2" x14ac:dyDescent="0.2">
      <c r="A976" s="334"/>
      <c r="B976" s="335"/>
    </row>
    <row r="977" spans="1:2" x14ac:dyDescent="0.2">
      <c r="A977" s="334"/>
      <c r="B977" s="335"/>
    </row>
    <row r="978" spans="1:2" x14ac:dyDescent="0.2">
      <c r="A978" s="334"/>
      <c r="B978" s="335"/>
    </row>
    <row r="979" spans="1:2" x14ac:dyDescent="0.2">
      <c r="A979" s="334"/>
      <c r="B979" s="335"/>
    </row>
    <row r="980" spans="1:2" x14ac:dyDescent="0.2">
      <c r="A980" s="334"/>
      <c r="B980" s="335"/>
    </row>
    <row r="981" spans="1:2" x14ac:dyDescent="0.2">
      <c r="A981" s="334"/>
      <c r="B981" s="335"/>
    </row>
    <row r="982" spans="1:2" x14ac:dyDescent="0.2">
      <c r="A982" s="334"/>
      <c r="B982" s="335"/>
    </row>
    <row r="983" spans="1:2" x14ac:dyDescent="0.2">
      <c r="A983" s="334"/>
      <c r="B983" s="335"/>
    </row>
    <row r="984" spans="1:2" x14ac:dyDescent="0.2">
      <c r="A984" s="334"/>
      <c r="B984" s="335"/>
    </row>
    <row r="985" spans="1:2" x14ac:dyDescent="0.2">
      <c r="A985" s="334"/>
      <c r="B985" s="335"/>
    </row>
    <row r="986" spans="1:2" x14ac:dyDescent="0.2">
      <c r="A986" s="334"/>
      <c r="B986" s="335"/>
    </row>
    <row r="987" spans="1:2" x14ac:dyDescent="0.2">
      <c r="A987" s="334"/>
      <c r="B987" s="335"/>
    </row>
    <row r="988" spans="1:2" x14ac:dyDescent="0.2">
      <c r="A988" s="334"/>
      <c r="B988" s="335"/>
    </row>
    <row r="989" spans="1:2" x14ac:dyDescent="0.2">
      <c r="A989" s="334"/>
      <c r="B989" s="335"/>
    </row>
    <row r="990" spans="1:2" x14ac:dyDescent="0.2">
      <c r="A990" s="334"/>
      <c r="B990" s="335"/>
    </row>
    <row r="991" spans="1:2" x14ac:dyDescent="0.2">
      <c r="A991" s="334"/>
      <c r="B991" s="335"/>
    </row>
    <row r="992" spans="1:2" x14ac:dyDescent="0.2">
      <c r="A992" s="334"/>
      <c r="B992" s="335"/>
    </row>
    <row r="993" spans="1:2" x14ac:dyDescent="0.2">
      <c r="A993" s="334"/>
      <c r="B993" s="335"/>
    </row>
    <row r="994" spans="1:2" x14ac:dyDescent="0.2">
      <c r="A994" s="334"/>
      <c r="B994" s="335"/>
    </row>
    <row r="995" spans="1:2" x14ac:dyDescent="0.2">
      <c r="A995" s="334"/>
      <c r="B995" s="335"/>
    </row>
    <row r="996" spans="1:2" x14ac:dyDescent="0.2">
      <c r="A996" s="334"/>
      <c r="B996" s="335"/>
    </row>
    <row r="997" spans="1:2" x14ac:dyDescent="0.2">
      <c r="A997" s="334"/>
      <c r="B997" s="335"/>
    </row>
    <row r="998" spans="1:2" x14ac:dyDescent="0.2">
      <c r="A998" s="334"/>
      <c r="B998" s="335"/>
    </row>
    <row r="999" spans="1:2" x14ac:dyDescent="0.2">
      <c r="A999" s="334"/>
      <c r="B999" s="335"/>
    </row>
    <row r="1000" spans="1:2" x14ac:dyDescent="0.2">
      <c r="A1000" s="334"/>
      <c r="B1000" s="335"/>
    </row>
    <row r="1001" spans="1:2" x14ac:dyDescent="0.2">
      <c r="A1001" s="334"/>
      <c r="B1001" s="335"/>
    </row>
    <row r="1002" spans="1:2" x14ac:dyDescent="0.2">
      <c r="A1002" s="334"/>
      <c r="B1002" s="335"/>
    </row>
    <row r="1003" spans="1:2" x14ac:dyDescent="0.2">
      <c r="A1003" s="334"/>
      <c r="B1003" s="335"/>
    </row>
    <row r="1004" spans="1:2" x14ac:dyDescent="0.2">
      <c r="A1004" s="334"/>
      <c r="B1004" s="335"/>
    </row>
    <row r="1005" spans="1:2" x14ac:dyDescent="0.2">
      <c r="A1005" s="334"/>
      <c r="B1005" s="335"/>
    </row>
    <row r="1006" spans="1:2" x14ac:dyDescent="0.2">
      <c r="A1006" s="334"/>
      <c r="B1006" s="335"/>
    </row>
    <row r="1007" spans="1:2" x14ac:dyDescent="0.2">
      <c r="A1007" s="334"/>
      <c r="B1007" s="335"/>
    </row>
    <row r="1008" spans="1:2" x14ac:dyDescent="0.2">
      <c r="A1008" s="334"/>
      <c r="B1008" s="335"/>
    </row>
    <row r="1009" spans="1:2" x14ac:dyDescent="0.2">
      <c r="A1009" s="334"/>
      <c r="B1009" s="335"/>
    </row>
    <row r="1010" spans="1:2" x14ac:dyDescent="0.2">
      <c r="A1010" s="334"/>
      <c r="B1010" s="335"/>
    </row>
    <row r="1011" spans="1:2" x14ac:dyDescent="0.2">
      <c r="A1011" s="334"/>
      <c r="B1011" s="335"/>
    </row>
    <row r="1012" spans="1:2" x14ac:dyDescent="0.2">
      <c r="A1012" s="334"/>
      <c r="B1012" s="335"/>
    </row>
    <row r="1013" spans="1:2" x14ac:dyDescent="0.2">
      <c r="A1013" s="334"/>
      <c r="B1013" s="335"/>
    </row>
    <row r="1014" spans="1:2" x14ac:dyDescent="0.2">
      <c r="A1014" s="334"/>
      <c r="B1014" s="335"/>
    </row>
    <row r="1015" spans="1:2" x14ac:dyDescent="0.2">
      <c r="A1015" s="334"/>
      <c r="B1015" s="335"/>
    </row>
    <row r="1016" spans="1:2" x14ac:dyDescent="0.2">
      <c r="A1016" s="334"/>
      <c r="B1016" s="335"/>
    </row>
    <row r="1017" spans="1:2" x14ac:dyDescent="0.2">
      <c r="A1017" s="334"/>
      <c r="B1017" s="335"/>
    </row>
    <row r="1018" spans="1:2" x14ac:dyDescent="0.2">
      <c r="A1018" s="334"/>
      <c r="B1018" s="335"/>
    </row>
    <row r="1019" spans="1:2" x14ac:dyDescent="0.2">
      <c r="A1019" s="334"/>
      <c r="B1019" s="335"/>
    </row>
    <row r="1020" spans="1:2" x14ac:dyDescent="0.2">
      <c r="A1020" s="334"/>
      <c r="B1020" s="335"/>
    </row>
    <row r="1021" spans="1:2" x14ac:dyDescent="0.2">
      <c r="A1021" s="334"/>
      <c r="B1021" s="335"/>
    </row>
    <row r="1022" spans="1:2" x14ac:dyDescent="0.2">
      <c r="A1022" s="334"/>
      <c r="B1022" s="335"/>
    </row>
    <row r="1023" spans="1:2" x14ac:dyDescent="0.2">
      <c r="A1023" s="334"/>
      <c r="B1023" s="335"/>
    </row>
    <row r="1024" spans="1:2" x14ac:dyDescent="0.2">
      <c r="A1024" s="334"/>
      <c r="B1024" s="335"/>
    </row>
    <row r="1025" spans="1:2" x14ac:dyDescent="0.2">
      <c r="A1025" s="334"/>
      <c r="B1025" s="335"/>
    </row>
    <row r="1026" spans="1:2" x14ac:dyDescent="0.2">
      <c r="A1026" s="334"/>
      <c r="B1026" s="335"/>
    </row>
    <row r="1027" spans="1:2" x14ac:dyDescent="0.2">
      <c r="A1027" s="334"/>
      <c r="B1027" s="335"/>
    </row>
    <row r="1028" spans="1:2" x14ac:dyDescent="0.2">
      <c r="A1028" s="334"/>
      <c r="B1028" s="335"/>
    </row>
    <row r="1029" spans="1:2" x14ac:dyDescent="0.2">
      <c r="A1029" s="334"/>
      <c r="B1029" s="335"/>
    </row>
    <row r="1030" spans="1:2" x14ac:dyDescent="0.2">
      <c r="A1030" s="334"/>
      <c r="B1030" s="335"/>
    </row>
    <row r="1031" spans="1:2" x14ac:dyDescent="0.2">
      <c r="A1031" s="334"/>
      <c r="B1031" s="335"/>
    </row>
    <row r="1032" spans="1:2" x14ac:dyDescent="0.2">
      <c r="A1032" s="334"/>
      <c r="B1032" s="335"/>
    </row>
    <row r="1033" spans="1:2" x14ac:dyDescent="0.2">
      <c r="A1033" s="334"/>
      <c r="B1033" s="335"/>
    </row>
    <row r="1034" spans="1:2" x14ac:dyDescent="0.2">
      <c r="A1034" s="334"/>
      <c r="B1034" s="335"/>
    </row>
    <row r="1035" spans="1:2" x14ac:dyDescent="0.2">
      <c r="A1035" s="334"/>
      <c r="B1035" s="335"/>
    </row>
    <row r="1036" spans="1:2" x14ac:dyDescent="0.2">
      <c r="A1036" s="334"/>
      <c r="B1036" s="335"/>
    </row>
    <row r="1037" spans="1:2" x14ac:dyDescent="0.2">
      <c r="A1037" s="334"/>
      <c r="B1037" s="335"/>
    </row>
    <row r="1038" spans="1:2" x14ac:dyDescent="0.2">
      <c r="A1038" s="334"/>
      <c r="B1038" s="335"/>
    </row>
    <row r="1039" spans="1:2" x14ac:dyDescent="0.2">
      <c r="A1039" s="334"/>
      <c r="B1039" s="335"/>
    </row>
    <row r="1040" spans="1:2" x14ac:dyDescent="0.2">
      <c r="A1040" s="334"/>
      <c r="B1040" s="335"/>
    </row>
    <row r="1041" spans="1:2" x14ac:dyDescent="0.2">
      <c r="A1041" s="334"/>
      <c r="B1041" s="335"/>
    </row>
    <row r="1042" spans="1:2" x14ac:dyDescent="0.2">
      <c r="A1042" s="334"/>
      <c r="B1042" s="335"/>
    </row>
    <row r="1043" spans="1:2" x14ac:dyDescent="0.2">
      <c r="A1043" s="334"/>
      <c r="B1043" s="335"/>
    </row>
    <row r="1044" spans="1:2" x14ac:dyDescent="0.2">
      <c r="A1044" s="334"/>
      <c r="B1044" s="335"/>
    </row>
    <row r="1045" spans="1:2" x14ac:dyDescent="0.2">
      <c r="A1045" s="334"/>
      <c r="B1045" s="335"/>
    </row>
    <row r="1046" spans="1:2" x14ac:dyDescent="0.2">
      <c r="A1046" s="334"/>
      <c r="B1046" s="335"/>
    </row>
    <row r="1047" spans="1:2" x14ac:dyDescent="0.2">
      <c r="A1047" s="334"/>
      <c r="B1047" s="335"/>
    </row>
    <row r="1048" spans="1:2" x14ac:dyDescent="0.2">
      <c r="A1048" s="334"/>
      <c r="B1048" s="335"/>
    </row>
    <row r="1049" spans="1:2" x14ac:dyDescent="0.2">
      <c r="A1049" s="334"/>
      <c r="B1049" s="335"/>
    </row>
    <row r="1050" spans="1:2" x14ac:dyDescent="0.2">
      <c r="A1050" s="334"/>
      <c r="B1050" s="335"/>
    </row>
    <row r="1051" spans="1:2" x14ac:dyDescent="0.2">
      <c r="A1051" s="334"/>
      <c r="B1051" s="335"/>
    </row>
    <row r="1052" spans="1:2" x14ac:dyDescent="0.2">
      <c r="A1052" s="334"/>
      <c r="B1052" s="335"/>
    </row>
    <row r="1053" spans="1:2" x14ac:dyDescent="0.2">
      <c r="A1053" s="334"/>
      <c r="B1053" s="335"/>
    </row>
    <row r="1054" spans="1:2" x14ac:dyDescent="0.2">
      <c r="A1054" s="334"/>
      <c r="B1054" s="335"/>
    </row>
    <row r="1055" spans="1:2" x14ac:dyDescent="0.2">
      <c r="A1055" s="334"/>
      <c r="B1055" s="335"/>
    </row>
    <row r="1056" spans="1:2" x14ac:dyDescent="0.2">
      <c r="A1056" s="334"/>
      <c r="B1056" s="335"/>
    </row>
    <row r="1057" spans="1:2" x14ac:dyDescent="0.2">
      <c r="A1057" s="334"/>
      <c r="B1057" s="335"/>
    </row>
    <row r="1058" spans="1:2" x14ac:dyDescent="0.2">
      <c r="A1058" s="334"/>
      <c r="B1058" s="335"/>
    </row>
    <row r="1059" spans="1:2" x14ac:dyDescent="0.2">
      <c r="A1059" s="334"/>
      <c r="B1059" s="335"/>
    </row>
    <row r="1060" spans="1:2" x14ac:dyDescent="0.2">
      <c r="A1060" s="334"/>
      <c r="B1060" s="335"/>
    </row>
    <row r="1061" spans="1:2" x14ac:dyDescent="0.2">
      <c r="A1061" s="334"/>
      <c r="B1061" s="335"/>
    </row>
    <row r="1062" spans="1:2" x14ac:dyDescent="0.2">
      <c r="A1062" s="334"/>
      <c r="B1062" s="335"/>
    </row>
    <row r="1063" spans="1:2" x14ac:dyDescent="0.2">
      <c r="A1063" s="334"/>
      <c r="B1063" s="335"/>
    </row>
    <row r="1064" spans="1:2" x14ac:dyDescent="0.2">
      <c r="A1064" s="334"/>
      <c r="B1064" s="335"/>
    </row>
    <row r="1065" spans="1:2" x14ac:dyDescent="0.2">
      <c r="A1065" s="334"/>
      <c r="B1065" s="335"/>
    </row>
    <row r="1066" spans="1:2" x14ac:dyDescent="0.2">
      <c r="A1066" s="334"/>
      <c r="B1066" s="335"/>
    </row>
    <row r="1067" spans="1:2" x14ac:dyDescent="0.2">
      <c r="A1067" s="334"/>
      <c r="B1067" s="335"/>
    </row>
    <row r="1068" spans="1:2" x14ac:dyDescent="0.2">
      <c r="A1068" s="334"/>
      <c r="B1068" s="335"/>
    </row>
    <row r="1069" spans="1:2" x14ac:dyDescent="0.2">
      <c r="A1069" s="334"/>
      <c r="B1069" s="335"/>
    </row>
    <row r="1070" spans="1:2" x14ac:dyDescent="0.2">
      <c r="A1070" s="334"/>
      <c r="B1070" s="335"/>
    </row>
    <row r="1071" spans="1:2" x14ac:dyDescent="0.2">
      <c r="A1071" s="334"/>
      <c r="B1071" s="335"/>
    </row>
    <row r="1072" spans="1:2" x14ac:dyDescent="0.2">
      <c r="A1072" s="334"/>
      <c r="B1072" s="335"/>
    </row>
    <row r="1073" spans="1:2" x14ac:dyDescent="0.2">
      <c r="A1073" s="334"/>
      <c r="B1073" s="335"/>
    </row>
    <row r="1074" spans="1:2" x14ac:dyDescent="0.2">
      <c r="A1074" s="334"/>
      <c r="B1074" s="335"/>
    </row>
    <row r="1075" spans="1:2" x14ac:dyDescent="0.2">
      <c r="A1075" s="334"/>
      <c r="B1075" s="335"/>
    </row>
    <row r="1076" spans="1:2" x14ac:dyDescent="0.2">
      <c r="A1076" s="334"/>
      <c r="B1076" s="335"/>
    </row>
    <row r="1077" spans="1:2" x14ac:dyDescent="0.2">
      <c r="A1077" s="334"/>
      <c r="B1077" s="335"/>
    </row>
    <row r="1078" spans="1:2" x14ac:dyDescent="0.2">
      <c r="A1078" s="334"/>
      <c r="B1078" s="335"/>
    </row>
    <row r="1079" spans="1:2" x14ac:dyDescent="0.2">
      <c r="A1079" s="334"/>
      <c r="B1079" s="335"/>
    </row>
    <row r="1080" spans="1:2" x14ac:dyDescent="0.2">
      <c r="A1080" s="334"/>
      <c r="B1080" s="335"/>
    </row>
    <row r="1081" spans="1:2" x14ac:dyDescent="0.2">
      <c r="A1081" s="334"/>
      <c r="B1081" s="335"/>
    </row>
    <row r="1082" spans="1:2" x14ac:dyDescent="0.2">
      <c r="A1082" s="334"/>
      <c r="B1082" s="335"/>
    </row>
    <row r="1083" spans="1:2" x14ac:dyDescent="0.2">
      <c r="A1083" s="334"/>
      <c r="B1083" s="335"/>
    </row>
    <row r="1084" spans="1:2" x14ac:dyDescent="0.2">
      <c r="A1084" s="334"/>
      <c r="B1084" s="335"/>
    </row>
    <row r="1085" spans="1:2" x14ac:dyDescent="0.2">
      <c r="A1085" s="334"/>
      <c r="B1085" s="335"/>
    </row>
    <row r="1086" spans="1:2" x14ac:dyDescent="0.2">
      <c r="A1086" s="334"/>
      <c r="B1086" s="335"/>
    </row>
    <row r="1087" spans="1:2" x14ac:dyDescent="0.2">
      <c r="A1087" s="334"/>
      <c r="B1087" s="335"/>
    </row>
    <row r="1088" spans="1:2" x14ac:dyDescent="0.2">
      <c r="A1088" s="334"/>
      <c r="B1088" s="335"/>
    </row>
    <row r="1089" spans="1:2" x14ac:dyDescent="0.2">
      <c r="A1089" s="334"/>
      <c r="B1089" s="335"/>
    </row>
    <row r="1090" spans="1:2" x14ac:dyDescent="0.2">
      <c r="A1090" s="334"/>
      <c r="B1090" s="335"/>
    </row>
    <row r="1091" spans="1:2" x14ac:dyDescent="0.2">
      <c r="A1091" s="334"/>
      <c r="B1091" s="335"/>
    </row>
    <row r="1092" spans="1:2" x14ac:dyDescent="0.2">
      <c r="A1092" s="334"/>
      <c r="B1092" s="335"/>
    </row>
    <row r="1093" spans="1:2" x14ac:dyDescent="0.2">
      <c r="A1093" s="334"/>
      <c r="B1093" s="335"/>
    </row>
    <row r="1094" spans="1:2" x14ac:dyDescent="0.2">
      <c r="A1094" s="334"/>
      <c r="B1094" s="335"/>
    </row>
    <row r="1095" spans="1:2" x14ac:dyDescent="0.2">
      <c r="A1095" s="334"/>
      <c r="B1095" s="335"/>
    </row>
    <row r="1096" spans="1:2" x14ac:dyDescent="0.2">
      <c r="A1096" s="334"/>
      <c r="B1096" s="335"/>
    </row>
    <row r="1097" spans="1:2" x14ac:dyDescent="0.2">
      <c r="A1097" s="334"/>
      <c r="B1097" s="335"/>
    </row>
    <row r="1098" spans="1:2" x14ac:dyDescent="0.2">
      <c r="A1098" s="334"/>
      <c r="B1098" s="335"/>
    </row>
    <row r="1099" spans="1:2" x14ac:dyDescent="0.2">
      <c r="A1099" s="334"/>
      <c r="B1099" s="335"/>
    </row>
    <row r="1100" spans="1:2" x14ac:dyDescent="0.2">
      <c r="A1100" s="334"/>
      <c r="B1100" s="335"/>
    </row>
    <row r="1101" spans="1:2" x14ac:dyDescent="0.2">
      <c r="A1101" s="334"/>
      <c r="B1101" s="335"/>
    </row>
    <row r="1102" spans="1:2" x14ac:dyDescent="0.2">
      <c r="A1102" s="334"/>
      <c r="B1102" s="335"/>
    </row>
    <row r="1103" spans="1:2" x14ac:dyDescent="0.2">
      <c r="A1103" s="334"/>
      <c r="B1103" s="335"/>
    </row>
    <row r="1104" spans="1:2" x14ac:dyDescent="0.2">
      <c r="A1104" s="334"/>
      <c r="B1104" s="335"/>
    </row>
    <row r="1105" spans="1:2" x14ac:dyDescent="0.2">
      <c r="A1105" s="334"/>
      <c r="B1105" s="335"/>
    </row>
    <row r="1106" spans="1:2" x14ac:dyDescent="0.2">
      <c r="A1106" s="334"/>
      <c r="B1106" s="335"/>
    </row>
    <row r="1107" spans="1:2" x14ac:dyDescent="0.2">
      <c r="A1107" s="334"/>
      <c r="B1107" s="335"/>
    </row>
    <row r="1108" spans="1:2" x14ac:dyDescent="0.2">
      <c r="A1108" s="334"/>
      <c r="B1108" s="335"/>
    </row>
    <row r="1109" spans="1:2" x14ac:dyDescent="0.2">
      <c r="A1109" s="334"/>
      <c r="B1109" s="335"/>
    </row>
    <row r="1110" spans="1:2" x14ac:dyDescent="0.2">
      <c r="A1110" s="334"/>
      <c r="B1110" s="335"/>
    </row>
    <row r="1111" spans="1:2" x14ac:dyDescent="0.2">
      <c r="A1111" s="334"/>
      <c r="B1111" s="335"/>
    </row>
    <row r="1112" spans="1:2" x14ac:dyDescent="0.2">
      <c r="A1112" s="334"/>
      <c r="B1112" s="335"/>
    </row>
    <row r="1113" spans="1:2" x14ac:dyDescent="0.2">
      <c r="A1113" s="334"/>
      <c r="B1113" s="335"/>
    </row>
    <row r="1114" spans="1:2" x14ac:dyDescent="0.2">
      <c r="A1114" s="334"/>
      <c r="B1114" s="335"/>
    </row>
    <row r="1115" spans="1:2" x14ac:dyDescent="0.2">
      <c r="A1115" s="334"/>
      <c r="B1115" s="335"/>
    </row>
    <row r="1116" spans="1:2" x14ac:dyDescent="0.2">
      <c r="A1116" s="334"/>
      <c r="B1116" s="335"/>
    </row>
    <row r="1117" spans="1:2" x14ac:dyDescent="0.2">
      <c r="A1117" s="334"/>
      <c r="B1117" s="335"/>
    </row>
    <row r="1118" spans="1:2" x14ac:dyDescent="0.2">
      <c r="A1118" s="334"/>
      <c r="B1118" s="335"/>
    </row>
    <row r="1119" spans="1:2" x14ac:dyDescent="0.2">
      <c r="A1119" s="334"/>
      <c r="B1119" s="335"/>
    </row>
    <row r="1120" spans="1:2" x14ac:dyDescent="0.2">
      <c r="A1120" s="334"/>
      <c r="B1120" s="335"/>
    </row>
    <row r="1121" spans="1:2" x14ac:dyDescent="0.2">
      <c r="A1121" s="334"/>
      <c r="B1121" s="335"/>
    </row>
    <row r="1122" spans="1:2" x14ac:dyDescent="0.2">
      <c r="A1122" s="334"/>
      <c r="B1122" s="335"/>
    </row>
    <row r="1123" spans="1:2" x14ac:dyDescent="0.2">
      <c r="A1123" s="334"/>
      <c r="B1123" s="335"/>
    </row>
    <row r="1124" spans="1:2" x14ac:dyDescent="0.2">
      <c r="A1124" s="334"/>
      <c r="B1124" s="335"/>
    </row>
    <row r="1125" spans="1:2" x14ac:dyDescent="0.2">
      <c r="A1125" s="334"/>
      <c r="B1125" s="335"/>
    </row>
    <row r="1126" spans="1:2" x14ac:dyDescent="0.2">
      <c r="A1126" s="334"/>
      <c r="B1126" s="335"/>
    </row>
    <row r="1127" spans="1:2" x14ac:dyDescent="0.2">
      <c r="A1127" s="334"/>
      <c r="B1127" s="335"/>
    </row>
    <row r="1128" spans="1:2" x14ac:dyDescent="0.2">
      <c r="A1128" s="334"/>
      <c r="B1128" s="335"/>
    </row>
    <row r="1129" spans="1:2" x14ac:dyDescent="0.2">
      <c r="A1129" s="334"/>
      <c r="B1129" s="335"/>
    </row>
    <row r="1130" spans="1:2" x14ac:dyDescent="0.2">
      <c r="A1130" s="334"/>
      <c r="B1130" s="335"/>
    </row>
    <row r="1131" spans="1:2" x14ac:dyDescent="0.2">
      <c r="A1131" s="334"/>
      <c r="B1131" s="335"/>
    </row>
    <row r="1132" spans="1:2" x14ac:dyDescent="0.2">
      <c r="A1132" s="334"/>
      <c r="B1132" s="335"/>
    </row>
    <row r="1133" spans="1:2" x14ac:dyDescent="0.2">
      <c r="A1133" s="334"/>
      <c r="B1133" s="335"/>
    </row>
    <row r="1134" spans="1:2" x14ac:dyDescent="0.2">
      <c r="A1134" s="334"/>
      <c r="B1134" s="335"/>
    </row>
    <row r="1135" spans="1:2" x14ac:dyDescent="0.2">
      <c r="A1135" s="334"/>
      <c r="B1135" s="335"/>
    </row>
    <row r="1136" spans="1:2" x14ac:dyDescent="0.2">
      <c r="A1136" s="334"/>
      <c r="B1136" s="335"/>
    </row>
    <row r="1137" spans="1:2" x14ac:dyDescent="0.2">
      <c r="A1137" s="334"/>
      <c r="B1137" s="335"/>
    </row>
    <row r="1138" spans="1:2" x14ac:dyDescent="0.2">
      <c r="A1138" s="334"/>
      <c r="B1138" s="335"/>
    </row>
    <row r="1139" spans="1:2" x14ac:dyDescent="0.2">
      <c r="A1139" s="334"/>
      <c r="B1139" s="335"/>
    </row>
    <row r="1140" spans="1:2" x14ac:dyDescent="0.2">
      <c r="A1140" s="334"/>
      <c r="B1140" s="335"/>
    </row>
    <row r="1141" spans="1:2" x14ac:dyDescent="0.2">
      <c r="A1141" s="334"/>
      <c r="B1141" s="335"/>
    </row>
    <row r="1142" spans="1:2" x14ac:dyDescent="0.2">
      <c r="A1142" s="334"/>
      <c r="B1142" s="335"/>
    </row>
    <row r="1143" spans="1:2" x14ac:dyDescent="0.2">
      <c r="A1143" s="334"/>
      <c r="B1143" s="335"/>
    </row>
    <row r="1144" spans="1:2" x14ac:dyDescent="0.2">
      <c r="A1144" s="334"/>
      <c r="B1144" s="335"/>
    </row>
    <row r="1145" spans="1:2" x14ac:dyDescent="0.2">
      <c r="A1145" s="334"/>
      <c r="B1145" s="335"/>
    </row>
    <row r="1146" spans="1:2" x14ac:dyDescent="0.2">
      <c r="A1146" s="334"/>
      <c r="B1146" s="335"/>
    </row>
    <row r="1147" spans="1:2" x14ac:dyDescent="0.2">
      <c r="A1147" s="334"/>
      <c r="B1147" s="335"/>
    </row>
    <row r="1148" spans="1:2" x14ac:dyDescent="0.2">
      <c r="A1148" s="334"/>
      <c r="B1148" s="335"/>
    </row>
    <row r="1149" spans="1:2" x14ac:dyDescent="0.2">
      <c r="A1149" s="334"/>
      <c r="B1149" s="335"/>
    </row>
    <row r="1150" spans="1:2" x14ac:dyDescent="0.2">
      <c r="A1150" s="334"/>
      <c r="B1150" s="335"/>
    </row>
    <row r="1151" spans="1:2" x14ac:dyDescent="0.2">
      <c r="A1151" s="334"/>
      <c r="B1151" s="335"/>
    </row>
    <row r="1152" spans="1:2" x14ac:dyDescent="0.2">
      <c r="A1152" s="334"/>
      <c r="B1152" s="335"/>
    </row>
    <row r="1153" spans="1:2" x14ac:dyDescent="0.2">
      <c r="A1153" s="334"/>
      <c r="B1153" s="335"/>
    </row>
    <row r="1154" spans="1:2" x14ac:dyDescent="0.2">
      <c r="A1154" s="334"/>
      <c r="B1154" s="335"/>
    </row>
    <row r="1155" spans="1:2" x14ac:dyDescent="0.2">
      <c r="A1155" s="334"/>
      <c r="B1155" s="335"/>
    </row>
    <row r="1156" spans="1:2" x14ac:dyDescent="0.2">
      <c r="A1156" s="334"/>
      <c r="B1156" s="335"/>
    </row>
    <row r="1157" spans="1:2" x14ac:dyDescent="0.2">
      <c r="A1157" s="334"/>
      <c r="B1157" s="335"/>
    </row>
    <row r="1158" spans="1:2" x14ac:dyDescent="0.2">
      <c r="A1158" s="334"/>
      <c r="B1158" s="335"/>
    </row>
    <row r="1159" spans="1:2" x14ac:dyDescent="0.2">
      <c r="A1159" s="334"/>
      <c r="B1159" s="335"/>
    </row>
    <row r="1160" spans="1:2" x14ac:dyDescent="0.2">
      <c r="A1160" s="334"/>
      <c r="B1160" s="335"/>
    </row>
    <row r="1161" spans="1:2" x14ac:dyDescent="0.2">
      <c r="A1161" s="334"/>
      <c r="B1161" s="335"/>
    </row>
    <row r="1162" spans="1:2" x14ac:dyDescent="0.2">
      <c r="A1162" s="334"/>
      <c r="B1162" s="335"/>
    </row>
    <row r="1163" spans="1:2" x14ac:dyDescent="0.2">
      <c r="A1163" s="334"/>
      <c r="B1163" s="335"/>
    </row>
    <row r="1164" spans="1:2" x14ac:dyDescent="0.2">
      <c r="A1164" s="334"/>
      <c r="B1164" s="335"/>
    </row>
    <row r="1165" spans="1:2" x14ac:dyDescent="0.2">
      <c r="A1165" s="334"/>
      <c r="B1165" s="335"/>
    </row>
    <row r="1166" spans="1:2" x14ac:dyDescent="0.2">
      <c r="A1166" s="334"/>
      <c r="B1166" s="335"/>
    </row>
    <row r="1167" spans="1:2" x14ac:dyDescent="0.2">
      <c r="A1167" s="334"/>
      <c r="B1167" s="335"/>
    </row>
    <row r="1168" spans="1:2" x14ac:dyDescent="0.2">
      <c r="A1168" s="334"/>
      <c r="B1168" s="335"/>
    </row>
    <row r="1169" spans="1:2" x14ac:dyDescent="0.2">
      <c r="A1169" s="334"/>
      <c r="B1169" s="335"/>
    </row>
    <row r="1170" spans="1:2" x14ac:dyDescent="0.2">
      <c r="A1170" s="334"/>
      <c r="B1170" s="335"/>
    </row>
    <row r="1171" spans="1:2" x14ac:dyDescent="0.2">
      <c r="A1171" s="334"/>
      <c r="B1171" s="335"/>
    </row>
    <row r="1172" spans="1:2" x14ac:dyDescent="0.2">
      <c r="A1172" s="334"/>
      <c r="B1172" s="335"/>
    </row>
    <row r="1173" spans="1:2" x14ac:dyDescent="0.2">
      <c r="A1173" s="334"/>
      <c r="B1173" s="335"/>
    </row>
    <row r="1174" spans="1:2" x14ac:dyDescent="0.2">
      <c r="A1174" s="334"/>
      <c r="B1174" s="335"/>
    </row>
    <row r="1175" spans="1:2" x14ac:dyDescent="0.2">
      <c r="A1175" s="334"/>
      <c r="B1175" s="335"/>
    </row>
    <row r="1176" spans="1:2" x14ac:dyDescent="0.2">
      <c r="A1176" s="334"/>
      <c r="B1176" s="335"/>
    </row>
    <row r="1177" spans="1:2" x14ac:dyDescent="0.2">
      <c r="A1177" s="334"/>
      <c r="B1177" s="335"/>
    </row>
    <row r="1178" spans="1:2" x14ac:dyDescent="0.2">
      <c r="A1178" s="334"/>
      <c r="B1178" s="335"/>
    </row>
    <row r="1179" spans="1:2" x14ac:dyDescent="0.2">
      <c r="A1179" s="334"/>
      <c r="B1179" s="335"/>
    </row>
    <row r="1180" spans="1:2" x14ac:dyDescent="0.2">
      <c r="A1180" s="334"/>
      <c r="B1180" s="335"/>
    </row>
    <row r="1181" spans="1:2" x14ac:dyDescent="0.2">
      <c r="A1181" s="334"/>
      <c r="B1181" s="335"/>
    </row>
    <row r="1182" spans="1:2" x14ac:dyDescent="0.2">
      <c r="A1182" s="334"/>
      <c r="B1182" s="335"/>
    </row>
    <row r="1183" spans="1:2" x14ac:dyDescent="0.2">
      <c r="A1183" s="334"/>
      <c r="B1183" s="335"/>
    </row>
    <row r="1184" spans="1:2" x14ac:dyDescent="0.2">
      <c r="A1184" s="334"/>
      <c r="B1184" s="335"/>
    </row>
    <row r="1185" spans="1:2" x14ac:dyDescent="0.2">
      <c r="A1185" s="334"/>
      <c r="B1185" s="335"/>
    </row>
    <row r="1186" spans="1:2" x14ac:dyDescent="0.2">
      <c r="A1186" s="334"/>
      <c r="B1186" s="335"/>
    </row>
    <row r="1187" spans="1:2" x14ac:dyDescent="0.2">
      <c r="A1187" s="334"/>
      <c r="B1187" s="335"/>
    </row>
    <row r="1188" spans="1:2" x14ac:dyDescent="0.2">
      <c r="A1188" s="334"/>
      <c r="B1188" s="335"/>
    </row>
    <row r="1189" spans="1:2" x14ac:dyDescent="0.2">
      <c r="A1189" s="334"/>
      <c r="B1189" s="335"/>
    </row>
    <row r="1190" spans="1:2" x14ac:dyDescent="0.2">
      <c r="A1190" s="334"/>
      <c r="B1190" s="335"/>
    </row>
    <row r="1191" spans="1:2" x14ac:dyDescent="0.2">
      <c r="A1191" s="334"/>
      <c r="B1191" s="335"/>
    </row>
    <row r="1192" spans="1:2" x14ac:dyDescent="0.2">
      <c r="A1192" s="334"/>
      <c r="B1192" s="335"/>
    </row>
    <row r="1193" spans="1:2" x14ac:dyDescent="0.2">
      <c r="A1193" s="334"/>
      <c r="B1193" s="335"/>
    </row>
    <row r="1194" spans="1:2" x14ac:dyDescent="0.2">
      <c r="A1194" s="334"/>
      <c r="B1194" s="335"/>
    </row>
    <row r="1195" spans="1:2" x14ac:dyDescent="0.2">
      <c r="A1195" s="334"/>
      <c r="B1195" s="335"/>
    </row>
    <row r="1196" spans="1:2" x14ac:dyDescent="0.2">
      <c r="A1196" s="334"/>
      <c r="B1196" s="335"/>
    </row>
    <row r="1197" spans="1:2" x14ac:dyDescent="0.2">
      <c r="A1197" s="334"/>
      <c r="B1197" s="335"/>
    </row>
    <row r="1198" spans="1:2" x14ac:dyDescent="0.2">
      <c r="A1198" s="334"/>
      <c r="B1198" s="335"/>
    </row>
    <row r="1199" spans="1:2" x14ac:dyDescent="0.2">
      <c r="A1199" s="334"/>
      <c r="B1199" s="335"/>
    </row>
    <row r="1200" spans="1:2" x14ac:dyDescent="0.2">
      <c r="A1200" s="334"/>
      <c r="B1200" s="335"/>
    </row>
    <row r="1201" spans="1:2" x14ac:dyDescent="0.2">
      <c r="A1201" s="334"/>
      <c r="B1201" s="335"/>
    </row>
    <row r="1202" spans="1:2" x14ac:dyDescent="0.2">
      <c r="A1202" s="334"/>
      <c r="B1202" s="335"/>
    </row>
    <row r="1203" spans="1:2" x14ac:dyDescent="0.2">
      <c r="A1203" s="334"/>
      <c r="B1203" s="335"/>
    </row>
    <row r="1204" spans="1:2" x14ac:dyDescent="0.2">
      <c r="A1204" s="334"/>
      <c r="B1204" s="335"/>
    </row>
    <row r="1205" spans="1:2" x14ac:dyDescent="0.2">
      <c r="A1205" s="334"/>
      <c r="B1205" s="335"/>
    </row>
    <row r="1206" spans="1:2" x14ac:dyDescent="0.2">
      <c r="A1206" s="334"/>
      <c r="B1206" s="335"/>
    </row>
    <row r="1207" spans="1:2" x14ac:dyDescent="0.2">
      <c r="A1207" s="334"/>
      <c r="B1207" s="335"/>
    </row>
    <row r="1208" spans="1:2" x14ac:dyDescent="0.2">
      <c r="A1208" s="334"/>
      <c r="B1208" s="335"/>
    </row>
    <row r="1209" spans="1:2" x14ac:dyDescent="0.2">
      <c r="A1209" s="334"/>
      <c r="B1209" s="335"/>
    </row>
    <row r="1210" spans="1:2" x14ac:dyDescent="0.2">
      <c r="A1210" s="334"/>
      <c r="B1210" s="335"/>
    </row>
    <row r="1211" spans="1:2" x14ac:dyDescent="0.2">
      <c r="A1211" s="334"/>
      <c r="B1211" s="335"/>
    </row>
    <row r="1212" spans="1:2" x14ac:dyDescent="0.2">
      <c r="A1212" s="334"/>
      <c r="B1212" s="335"/>
    </row>
    <row r="1213" spans="1:2" x14ac:dyDescent="0.2">
      <c r="A1213" s="334"/>
      <c r="B1213" s="335"/>
    </row>
    <row r="1214" spans="1:2" x14ac:dyDescent="0.2">
      <c r="A1214" s="334"/>
      <c r="B1214" s="335"/>
    </row>
    <row r="1215" spans="1:2" x14ac:dyDescent="0.2">
      <c r="A1215" s="334"/>
      <c r="B1215" s="335"/>
    </row>
    <row r="1216" spans="1:2" x14ac:dyDescent="0.2">
      <c r="A1216" s="334"/>
      <c r="B1216" s="335"/>
    </row>
    <row r="1217" spans="1:2" x14ac:dyDescent="0.2">
      <c r="A1217" s="334"/>
      <c r="B1217" s="335"/>
    </row>
    <row r="1218" spans="1:2" x14ac:dyDescent="0.2">
      <c r="A1218" s="334"/>
      <c r="B1218" s="335"/>
    </row>
    <row r="1219" spans="1:2" x14ac:dyDescent="0.2">
      <c r="A1219" s="334"/>
      <c r="B1219" s="335"/>
    </row>
    <row r="1220" spans="1:2" x14ac:dyDescent="0.2">
      <c r="A1220" s="334"/>
      <c r="B1220" s="335"/>
    </row>
    <row r="1221" spans="1:2" x14ac:dyDescent="0.2">
      <c r="A1221" s="334"/>
      <c r="B1221" s="335"/>
    </row>
    <row r="1222" spans="1:2" x14ac:dyDescent="0.2">
      <c r="A1222" s="334"/>
      <c r="B1222" s="335"/>
    </row>
    <row r="1223" spans="1:2" x14ac:dyDescent="0.2">
      <c r="A1223" s="334"/>
      <c r="B1223" s="335"/>
    </row>
    <row r="1224" spans="1:2" x14ac:dyDescent="0.2">
      <c r="A1224" s="334"/>
      <c r="B1224" s="335"/>
    </row>
    <row r="1225" spans="1:2" x14ac:dyDescent="0.2">
      <c r="A1225" s="334"/>
      <c r="B1225" s="335"/>
    </row>
    <row r="1226" spans="1:2" x14ac:dyDescent="0.2">
      <c r="A1226" s="334"/>
      <c r="B1226" s="335"/>
    </row>
    <row r="1227" spans="1:2" x14ac:dyDescent="0.2">
      <c r="A1227" s="334"/>
      <c r="B1227" s="335"/>
    </row>
    <row r="1228" spans="1:2" x14ac:dyDescent="0.2">
      <c r="A1228" s="334"/>
      <c r="B1228" s="335"/>
    </row>
    <row r="1229" spans="1:2" x14ac:dyDescent="0.2">
      <c r="A1229" s="334"/>
      <c r="B1229" s="335"/>
    </row>
    <row r="1230" spans="1:2" x14ac:dyDescent="0.2">
      <c r="A1230" s="334"/>
      <c r="B1230" s="335"/>
    </row>
    <row r="1231" spans="1:2" x14ac:dyDescent="0.2">
      <c r="A1231" s="334"/>
      <c r="B1231" s="335"/>
    </row>
    <row r="1232" spans="1:2" x14ac:dyDescent="0.2">
      <c r="A1232" s="334"/>
      <c r="B1232" s="335"/>
    </row>
    <row r="1233" spans="1:2" x14ac:dyDescent="0.2">
      <c r="A1233" s="334"/>
      <c r="B1233" s="335"/>
    </row>
    <row r="1234" spans="1:2" x14ac:dyDescent="0.2">
      <c r="A1234" s="334"/>
      <c r="B1234" s="335"/>
    </row>
    <row r="1235" spans="1:2" x14ac:dyDescent="0.2">
      <c r="A1235" s="334"/>
      <c r="B1235" s="335"/>
    </row>
    <row r="1236" spans="1:2" x14ac:dyDescent="0.2">
      <c r="A1236" s="334"/>
      <c r="B1236" s="335"/>
    </row>
    <row r="1237" spans="1:2" x14ac:dyDescent="0.2">
      <c r="A1237" s="334"/>
      <c r="B1237" s="335"/>
    </row>
    <row r="1238" spans="1:2" x14ac:dyDescent="0.2">
      <c r="A1238" s="334"/>
      <c r="B1238" s="335"/>
    </row>
    <row r="1239" spans="1:2" x14ac:dyDescent="0.2">
      <c r="A1239" s="334"/>
      <c r="B1239" s="335"/>
    </row>
    <row r="1240" spans="1:2" x14ac:dyDescent="0.2">
      <c r="A1240" s="334"/>
      <c r="B1240" s="335"/>
    </row>
    <row r="1241" spans="1:2" x14ac:dyDescent="0.2">
      <c r="A1241" s="334"/>
      <c r="B1241" s="335"/>
    </row>
    <row r="1242" spans="1:2" x14ac:dyDescent="0.2">
      <c r="A1242" s="334"/>
      <c r="B1242" s="335"/>
    </row>
    <row r="1243" spans="1:2" x14ac:dyDescent="0.2">
      <c r="A1243" s="334"/>
      <c r="B1243" s="335"/>
    </row>
    <row r="1244" spans="1:2" x14ac:dyDescent="0.2">
      <c r="A1244" s="334"/>
      <c r="B1244" s="335"/>
    </row>
    <row r="1245" spans="1:2" x14ac:dyDescent="0.2">
      <c r="A1245" s="334"/>
      <c r="B1245" s="335"/>
    </row>
    <row r="1246" spans="1:2" x14ac:dyDescent="0.2">
      <c r="A1246" s="334"/>
      <c r="B1246" s="335"/>
    </row>
    <row r="1247" spans="1:2" x14ac:dyDescent="0.2">
      <c r="A1247" s="334"/>
      <c r="B1247" s="335"/>
    </row>
    <row r="1248" spans="1:2" x14ac:dyDescent="0.2">
      <c r="A1248" s="334"/>
      <c r="B1248" s="335"/>
    </row>
    <row r="1249" spans="1:2" x14ac:dyDescent="0.2">
      <c r="A1249" s="334"/>
      <c r="B1249" s="335"/>
    </row>
    <row r="1250" spans="1:2" x14ac:dyDescent="0.2">
      <c r="A1250" s="334"/>
      <c r="B1250" s="335"/>
    </row>
    <row r="1251" spans="1:2" x14ac:dyDescent="0.2">
      <c r="A1251" s="334"/>
      <c r="B1251" s="335"/>
    </row>
    <row r="1252" spans="1:2" x14ac:dyDescent="0.2">
      <c r="A1252" s="334"/>
      <c r="B1252" s="335"/>
    </row>
    <row r="1253" spans="1:2" x14ac:dyDescent="0.2">
      <c r="A1253" s="334"/>
      <c r="B1253" s="335"/>
    </row>
    <row r="1254" spans="1:2" x14ac:dyDescent="0.2">
      <c r="A1254" s="334"/>
      <c r="B1254" s="335"/>
    </row>
    <row r="1255" spans="1:2" x14ac:dyDescent="0.2">
      <c r="A1255" s="334"/>
      <c r="B1255" s="335"/>
    </row>
    <row r="1256" spans="1:2" x14ac:dyDescent="0.2">
      <c r="A1256" s="334"/>
      <c r="B1256" s="335"/>
    </row>
    <row r="1257" spans="1:2" x14ac:dyDescent="0.2">
      <c r="A1257" s="334"/>
      <c r="B1257" s="335"/>
    </row>
    <row r="1258" spans="1:2" x14ac:dyDescent="0.2">
      <c r="A1258" s="334"/>
      <c r="B1258" s="335"/>
    </row>
    <row r="1259" spans="1:2" x14ac:dyDescent="0.2">
      <c r="A1259" s="334"/>
      <c r="B1259" s="335"/>
    </row>
    <row r="1260" spans="1:2" x14ac:dyDescent="0.2">
      <c r="A1260" s="334"/>
      <c r="B1260" s="335"/>
    </row>
    <row r="1261" spans="1:2" x14ac:dyDescent="0.2">
      <c r="A1261" s="334"/>
      <c r="B1261" s="335"/>
    </row>
    <row r="1262" spans="1:2" x14ac:dyDescent="0.2">
      <c r="A1262" s="334"/>
      <c r="B1262" s="335"/>
    </row>
    <row r="1263" spans="1:2" x14ac:dyDescent="0.2">
      <c r="A1263" s="334"/>
      <c r="B1263" s="335"/>
    </row>
    <row r="1264" spans="1:2" x14ac:dyDescent="0.2">
      <c r="A1264" s="334"/>
      <c r="B1264" s="335"/>
    </row>
    <row r="1265" spans="1:2" x14ac:dyDescent="0.2">
      <c r="A1265" s="334"/>
      <c r="B1265" s="335"/>
    </row>
    <row r="1266" spans="1:2" x14ac:dyDescent="0.2">
      <c r="A1266" s="334"/>
      <c r="B1266" s="335"/>
    </row>
    <row r="1267" spans="1:2" x14ac:dyDescent="0.2">
      <c r="A1267" s="334"/>
      <c r="B1267" s="335"/>
    </row>
    <row r="1268" spans="1:2" x14ac:dyDescent="0.2">
      <c r="A1268" s="334"/>
      <c r="B1268" s="335"/>
    </row>
    <row r="1269" spans="1:2" x14ac:dyDescent="0.2">
      <c r="A1269" s="334"/>
      <c r="B1269" s="335"/>
    </row>
    <row r="1270" spans="1:2" x14ac:dyDescent="0.2">
      <c r="A1270" s="334"/>
      <c r="B1270" s="335"/>
    </row>
    <row r="1271" spans="1:2" x14ac:dyDescent="0.2">
      <c r="A1271" s="334"/>
      <c r="B1271" s="335"/>
    </row>
    <row r="1272" spans="1:2" x14ac:dyDescent="0.2">
      <c r="A1272" s="334"/>
      <c r="B1272" s="335"/>
    </row>
    <row r="1273" spans="1:2" x14ac:dyDescent="0.2">
      <c r="A1273" s="334"/>
      <c r="B1273" s="335"/>
    </row>
    <row r="1274" spans="1:2" x14ac:dyDescent="0.2">
      <c r="A1274" s="334"/>
      <c r="B1274" s="335"/>
    </row>
    <row r="1275" spans="1:2" x14ac:dyDescent="0.2">
      <c r="A1275" s="334"/>
      <c r="B1275" s="335"/>
    </row>
    <row r="1276" spans="1:2" x14ac:dyDescent="0.2">
      <c r="A1276" s="334"/>
      <c r="B1276" s="335"/>
    </row>
    <row r="1277" spans="1:2" x14ac:dyDescent="0.2">
      <c r="A1277" s="334"/>
      <c r="B1277" s="335"/>
    </row>
    <row r="1278" spans="1:2" x14ac:dyDescent="0.2">
      <c r="A1278" s="334"/>
      <c r="B1278" s="335"/>
    </row>
    <row r="1279" spans="1:2" x14ac:dyDescent="0.2">
      <c r="A1279" s="334"/>
      <c r="B1279" s="335"/>
    </row>
    <row r="1280" spans="1:2" x14ac:dyDescent="0.2">
      <c r="A1280" s="334"/>
      <c r="B1280" s="335"/>
    </row>
    <row r="1281" spans="1:2" x14ac:dyDescent="0.2">
      <c r="A1281" s="334"/>
      <c r="B1281" s="335"/>
    </row>
    <row r="1282" spans="1:2" x14ac:dyDescent="0.2">
      <c r="A1282" s="334"/>
      <c r="B1282" s="335"/>
    </row>
    <row r="1283" spans="1:2" x14ac:dyDescent="0.2">
      <c r="A1283" s="334"/>
      <c r="B1283" s="335"/>
    </row>
    <row r="1284" spans="1:2" x14ac:dyDescent="0.2">
      <c r="A1284" s="334"/>
      <c r="B1284" s="335"/>
    </row>
    <row r="1285" spans="1:2" x14ac:dyDescent="0.2">
      <c r="A1285" s="334"/>
      <c r="B1285" s="335"/>
    </row>
    <row r="1286" spans="1:2" x14ac:dyDescent="0.2">
      <c r="A1286" s="334"/>
      <c r="B1286" s="335"/>
    </row>
    <row r="1287" spans="1:2" x14ac:dyDescent="0.2">
      <c r="A1287" s="334"/>
      <c r="B1287" s="335"/>
    </row>
    <row r="1288" spans="1:2" x14ac:dyDescent="0.2">
      <c r="A1288" s="334"/>
      <c r="B1288" s="335"/>
    </row>
    <row r="1289" spans="1:2" x14ac:dyDescent="0.2">
      <c r="A1289" s="334"/>
      <c r="B1289" s="335"/>
    </row>
    <row r="1290" spans="1:2" x14ac:dyDescent="0.2">
      <c r="A1290" s="334"/>
      <c r="B1290" s="335"/>
    </row>
    <row r="1291" spans="1:2" x14ac:dyDescent="0.2">
      <c r="A1291" s="334"/>
      <c r="B1291" s="335"/>
    </row>
    <row r="1292" spans="1:2" x14ac:dyDescent="0.2">
      <c r="A1292" s="334"/>
      <c r="B1292" s="335"/>
    </row>
    <row r="1293" spans="1:2" x14ac:dyDescent="0.2">
      <c r="A1293" s="334"/>
      <c r="B1293" s="335"/>
    </row>
    <row r="1294" spans="1:2" x14ac:dyDescent="0.2">
      <c r="A1294" s="334"/>
      <c r="B1294" s="335"/>
    </row>
    <row r="1295" spans="1:2" x14ac:dyDescent="0.2">
      <c r="A1295" s="334"/>
      <c r="B1295" s="335"/>
    </row>
    <row r="1296" spans="1:2" x14ac:dyDescent="0.2">
      <c r="A1296" s="334"/>
      <c r="B1296" s="335"/>
    </row>
    <row r="1297" spans="1:2" x14ac:dyDescent="0.2">
      <c r="A1297" s="334"/>
      <c r="B1297" s="335"/>
    </row>
    <row r="1298" spans="1:2" x14ac:dyDescent="0.2">
      <c r="A1298" s="334"/>
      <c r="B1298" s="335"/>
    </row>
    <row r="1299" spans="1:2" x14ac:dyDescent="0.2">
      <c r="A1299" s="334"/>
      <c r="B1299" s="335"/>
    </row>
    <row r="1300" spans="1:2" x14ac:dyDescent="0.2">
      <c r="A1300" s="334"/>
      <c r="B1300" s="335"/>
    </row>
    <row r="1301" spans="1:2" x14ac:dyDescent="0.2">
      <c r="A1301" s="334"/>
      <c r="B1301" s="335"/>
    </row>
    <row r="1302" spans="1:2" x14ac:dyDescent="0.2">
      <c r="A1302" s="334"/>
      <c r="B1302" s="335"/>
    </row>
    <row r="1303" spans="1:2" x14ac:dyDescent="0.2">
      <c r="A1303" s="334"/>
      <c r="B1303" s="335"/>
    </row>
    <row r="1304" spans="1:2" x14ac:dyDescent="0.2">
      <c r="A1304" s="334"/>
      <c r="B1304" s="335"/>
    </row>
    <row r="1305" spans="1:2" x14ac:dyDescent="0.2">
      <c r="A1305" s="334"/>
      <c r="B1305" s="335"/>
    </row>
    <row r="1306" spans="1:2" x14ac:dyDescent="0.2">
      <c r="A1306" s="334"/>
      <c r="B1306" s="335"/>
    </row>
    <row r="1307" spans="1:2" x14ac:dyDescent="0.2">
      <c r="A1307" s="334"/>
      <c r="B1307" s="335"/>
    </row>
    <row r="1308" spans="1:2" x14ac:dyDescent="0.2">
      <c r="A1308" s="334"/>
      <c r="B1308" s="335"/>
    </row>
    <row r="1309" spans="1:2" x14ac:dyDescent="0.2">
      <c r="A1309" s="334"/>
      <c r="B1309" s="335"/>
    </row>
    <row r="1310" spans="1:2" x14ac:dyDescent="0.2">
      <c r="A1310" s="334"/>
      <c r="B1310" s="335"/>
    </row>
    <row r="1311" spans="1:2" x14ac:dyDescent="0.2">
      <c r="A1311" s="334"/>
      <c r="B1311" s="335"/>
    </row>
    <row r="1312" spans="1:2" x14ac:dyDescent="0.2">
      <c r="A1312" s="334"/>
      <c r="B1312" s="335"/>
    </row>
    <row r="1313" spans="1:2" x14ac:dyDescent="0.2">
      <c r="A1313" s="334"/>
      <c r="B1313" s="335"/>
    </row>
    <row r="1314" spans="1:2" x14ac:dyDescent="0.2">
      <c r="A1314" s="334"/>
      <c r="B1314" s="335"/>
    </row>
    <row r="1315" spans="1:2" x14ac:dyDescent="0.2">
      <c r="A1315" s="334"/>
      <c r="B1315" s="335"/>
    </row>
    <row r="1316" spans="1:2" x14ac:dyDescent="0.2">
      <c r="A1316" s="334"/>
      <c r="B1316" s="335"/>
    </row>
    <row r="1317" spans="1:2" x14ac:dyDescent="0.2">
      <c r="A1317" s="334"/>
      <c r="B1317" s="335"/>
    </row>
    <row r="1318" spans="1:2" x14ac:dyDescent="0.2">
      <c r="A1318" s="334"/>
      <c r="B1318" s="335"/>
    </row>
    <row r="1319" spans="1:2" x14ac:dyDescent="0.2">
      <c r="A1319" s="334"/>
      <c r="B1319" s="335"/>
    </row>
    <row r="1320" spans="1:2" x14ac:dyDescent="0.2">
      <c r="A1320" s="334"/>
      <c r="B1320" s="335"/>
    </row>
    <row r="1321" spans="1:2" x14ac:dyDescent="0.2">
      <c r="A1321" s="334"/>
      <c r="B1321" s="335"/>
    </row>
    <row r="1322" spans="1:2" x14ac:dyDescent="0.2">
      <c r="A1322" s="334"/>
      <c r="B1322" s="335"/>
    </row>
    <row r="1323" spans="1:2" x14ac:dyDescent="0.2">
      <c r="A1323" s="334"/>
      <c r="B1323" s="335"/>
    </row>
    <row r="1324" spans="1:2" x14ac:dyDescent="0.2">
      <c r="A1324" s="334"/>
      <c r="B1324" s="335"/>
    </row>
    <row r="1325" spans="1:2" x14ac:dyDescent="0.2">
      <c r="A1325" s="334"/>
      <c r="B1325" s="335"/>
    </row>
    <row r="1326" spans="1:2" x14ac:dyDescent="0.2">
      <c r="A1326" s="334"/>
      <c r="B1326" s="335"/>
    </row>
    <row r="1327" spans="1:2" x14ac:dyDescent="0.2">
      <c r="A1327" s="334"/>
      <c r="B1327" s="335"/>
    </row>
    <row r="1328" spans="1:2" x14ac:dyDescent="0.2">
      <c r="A1328" s="334"/>
      <c r="B1328" s="335"/>
    </row>
    <row r="1329" spans="1:2" x14ac:dyDescent="0.2">
      <c r="A1329" s="334"/>
      <c r="B1329" s="335"/>
    </row>
    <row r="1330" spans="1:2" x14ac:dyDescent="0.2">
      <c r="A1330" s="334"/>
      <c r="B1330" s="335"/>
    </row>
    <row r="1331" spans="1:2" x14ac:dyDescent="0.2">
      <c r="A1331" s="334"/>
      <c r="B1331" s="335"/>
    </row>
    <row r="1332" spans="1:2" x14ac:dyDescent="0.2">
      <c r="A1332" s="334"/>
      <c r="B1332" s="335"/>
    </row>
    <row r="1333" spans="1:2" x14ac:dyDescent="0.2">
      <c r="A1333" s="334"/>
      <c r="B1333" s="335"/>
    </row>
    <row r="1334" spans="1:2" x14ac:dyDescent="0.2">
      <c r="A1334" s="334"/>
      <c r="B1334" s="335"/>
    </row>
    <row r="1335" spans="1:2" x14ac:dyDescent="0.2">
      <c r="A1335" s="334"/>
      <c r="B1335" s="335"/>
    </row>
    <row r="1336" spans="1:2" x14ac:dyDescent="0.2">
      <c r="A1336" s="334"/>
      <c r="B1336" s="335"/>
    </row>
    <row r="1337" spans="1:2" x14ac:dyDescent="0.2">
      <c r="A1337" s="334"/>
      <c r="B1337" s="335"/>
    </row>
    <row r="1338" spans="1:2" x14ac:dyDescent="0.2">
      <c r="A1338" s="334"/>
      <c r="B1338" s="335"/>
    </row>
    <row r="1339" spans="1:2" x14ac:dyDescent="0.2">
      <c r="A1339" s="334"/>
      <c r="B1339" s="335"/>
    </row>
    <row r="1340" spans="1:2" x14ac:dyDescent="0.2">
      <c r="A1340" s="334"/>
      <c r="B1340" s="335"/>
    </row>
    <row r="1341" spans="1:2" x14ac:dyDescent="0.2">
      <c r="A1341" s="334"/>
      <c r="B1341" s="335"/>
    </row>
    <row r="1342" spans="1:2" x14ac:dyDescent="0.2">
      <c r="A1342" s="334"/>
      <c r="B1342" s="335"/>
    </row>
    <row r="1343" spans="1:2" x14ac:dyDescent="0.2">
      <c r="A1343" s="334"/>
      <c r="B1343" s="335"/>
    </row>
    <row r="1344" spans="1:2" x14ac:dyDescent="0.2">
      <c r="A1344" s="334"/>
      <c r="B1344" s="335"/>
    </row>
    <row r="1345" spans="1:2" x14ac:dyDescent="0.2">
      <c r="A1345" s="334"/>
      <c r="B1345" s="335"/>
    </row>
    <row r="1346" spans="1:2" x14ac:dyDescent="0.2">
      <c r="A1346" s="334"/>
      <c r="B1346" s="335"/>
    </row>
    <row r="1347" spans="1:2" x14ac:dyDescent="0.2">
      <c r="A1347" s="334"/>
      <c r="B1347" s="335"/>
    </row>
    <row r="1348" spans="1:2" x14ac:dyDescent="0.2">
      <c r="A1348" s="334"/>
      <c r="B1348" s="335"/>
    </row>
    <row r="1349" spans="1:2" x14ac:dyDescent="0.2">
      <c r="A1349" s="334"/>
      <c r="B1349" s="335"/>
    </row>
    <row r="1350" spans="1:2" x14ac:dyDescent="0.2">
      <c r="A1350" s="334"/>
      <c r="B1350" s="335"/>
    </row>
    <row r="1351" spans="1:2" x14ac:dyDescent="0.2">
      <c r="A1351" s="334"/>
      <c r="B1351" s="335"/>
    </row>
    <row r="1352" spans="1:2" x14ac:dyDescent="0.2">
      <c r="A1352" s="334"/>
      <c r="B1352" s="335"/>
    </row>
    <row r="1353" spans="1:2" x14ac:dyDescent="0.2">
      <c r="A1353" s="334"/>
      <c r="B1353" s="335"/>
    </row>
    <row r="1354" spans="1:2" x14ac:dyDescent="0.2">
      <c r="A1354" s="334"/>
      <c r="B1354" s="335"/>
    </row>
    <row r="1355" spans="1:2" x14ac:dyDescent="0.2">
      <c r="A1355" s="334"/>
      <c r="B1355" s="335"/>
    </row>
    <row r="1356" spans="1:2" x14ac:dyDescent="0.2">
      <c r="A1356" s="334"/>
      <c r="B1356" s="335"/>
    </row>
    <row r="1357" spans="1:2" x14ac:dyDescent="0.2">
      <c r="A1357" s="334"/>
      <c r="B1357" s="335"/>
    </row>
    <row r="1358" spans="1:2" x14ac:dyDescent="0.2">
      <c r="A1358" s="334"/>
      <c r="B1358" s="335"/>
    </row>
    <row r="1359" spans="1:2" x14ac:dyDescent="0.2">
      <c r="A1359" s="334"/>
      <c r="B1359" s="335"/>
    </row>
    <row r="1360" spans="1:2" x14ac:dyDescent="0.2">
      <c r="A1360" s="334"/>
      <c r="B1360" s="335"/>
    </row>
    <row r="1361" spans="1:2" x14ac:dyDescent="0.2">
      <c r="A1361" s="334"/>
      <c r="B1361" s="335"/>
    </row>
    <row r="1362" spans="1:2" x14ac:dyDescent="0.2">
      <c r="A1362" s="334"/>
      <c r="B1362" s="335"/>
    </row>
    <row r="1363" spans="1:2" x14ac:dyDescent="0.2">
      <c r="A1363" s="334"/>
      <c r="B1363" s="335"/>
    </row>
    <row r="1364" spans="1:2" x14ac:dyDescent="0.2">
      <c r="A1364" s="334"/>
      <c r="B1364" s="335"/>
    </row>
    <row r="1365" spans="1:2" x14ac:dyDescent="0.2">
      <c r="A1365" s="334"/>
      <c r="B1365" s="335"/>
    </row>
    <row r="1366" spans="1:2" x14ac:dyDescent="0.2">
      <c r="A1366" s="334"/>
      <c r="B1366" s="335"/>
    </row>
    <row r="1367" spans="1:2" x14ac:dyDescent="0.2">
      <c r="A1367" s="334"/>
      <c r="B1367" s="335"/>
    </row>
    <row r="1368" spans="1:2" x14ac:dyDescent="0.2">
      <c r="A1368" s="334"/>
      <c r="B1368" s="335"/>
    </row>
    <row r="1369" spans="1:2" x14ac:dyDescent="0.2">
      <c r="A1369" s="334"/>
      <c r="B1369" s="335"/>
    </row>
    <row r="1370" spans="1:2" x14ac:dyDescent="0.2">
      <c r="A1370" s="334"/>
      <c r="B1370" s="335"/>
    </row>
    <row r="1371" spans="1:2" x14ac:dyDescent="0.2">
      <c r="A1371" s="334"/>
      <c r="B1371" s="335"/>
    </row>
    <row r="1372" spans="1:2" x14ac:dyDescent="0.2">
      <c r="A1372" s="334"/>
      <c r="B1372" s="335"/>
    </row>
    <row r="1373" spans="1:2" x14ac:dyDescent="0.2">
      <c r="A1373" s="334"/>
      <c r="B1373" s="335"/>
    </row>
    <row r="1374" spans="1:2" x14ac:dyDescent="0.2">
      <c r="A1374" s="334"/>
      <c r="B1374" s="335"/>
    </row>
    <row r="1375" spans="1:2" x14ac:dyDescent="0.2">
      <c r="A1375" s="334"/>
      <c r="B1375" s="335"/>
    </row>
    <row r="1376" spans="1:2" x14ac:dyDescent="0.2">
      <c r="A1376" s="334"/>
      <c r="B1376" s="335"/>
    </row>
    <row r="1377" spans="1:2" x14ac:dyDescent="0.2">
      <c r="A1377" s="334"/>
      <c r="B1377" s="335"/>
    </row>
    <row r="1378" spans="1:2" x14ac:dyDescent="0.2">
      <c r="A1378" s="334"/>
      <c r="B1378" s="335"/>
    </row>
    <row r="1379" spans="1:2" x14ac:dyDescent="0.2">
      <c r="A1379" s="334"/>
      <c r="B1379" s="335"/>
    </row>
    <row r="1380" spans="1:2" x14ac:dyDescent="0.2">
      <c r="A1380" s="334"/>
      <c r="B1380" s="335"/>
    </row>
    <row r="1381" spans="1:2" x14ac:dyDescent="0.2">
      <c r="A1381" s="334"/>
      <c r="B1381" s="335"/>
    </row>
    <row r="1382" spans="1:2" x14ac:dyDescent="0.2">
      <c r="A1382" s="334"/>
      <c r="B1382" s="335"/>
    </row>
    <row r="1383" spans="1:2" x14ac:dyDescent="0.2">
      <c r="A1383" s="334"/>
      <c r="B1383" s="335"/>
    </row>
    <row r="1384" spans="1:2" x14ac:dyDescent="0.2">
      <c r="A1384" s="334"/>
      <c r="B1384" s="335"/>
    </row>
    <row r="1385" spans="1:2" x14ac:dyDescent="0.2">
      <c r="A1385" s="334"/>
      <c r="B1385" s="335"/>
    </row>
    <row r="1386" spans="1:2" x14ac:dyDescent="0.2">
      <c r="A1386" s="334"/>
      <c r="B1386" s="335"/>
    </row>
    <row r="1387" spans="1:2" x14ac:dyDescent="0.2">
      <c r="A1387" s="334"/>
      <c r="B1387" s="335"/>
    </row>
    <row r="1388" spans="1:2" x14ac:dyDescent="0.2">
      <c r="A1388" s="334"/>
      <c r="B1388" s="335"/>
    </row>
    <row r="1389" spans="1:2" x14ac:dyDescent="0.2">
      <c r="A1389" s="334"/>
      <c r="B1389" s="335"/>
    </row>
    <row r="1390" spans="1:2" x14ac:dyDescent="0.2">
      <c r="A1390" s="334"/>
      <c r="B1390" s="335"/>
    </row>
    <row r="1391" spans="1:2" x14ac:dyDescent="0.2">
      <c r="A1391" s="334"/>
      <c r="B1391" s="335"/>
    </row>
    <row r="1392" spans="1:2" x14ac:dyDescent="0.2">
      <c r="A1392" s="334"/>
      <c r="B1392" s="335"/>
    </row>
    <row r="1393" spans="1:2" x14ac:dyDescent="0.2">
      <c r="A1393" s="334"/>
      <c r="B1393" s="335"/>
    </row>
    <row r="1394" spans="1:2" x14ac:dyDescent="0.2">
      <c r="A1394" s="334"/>
      <c r="B1394" s="335"/>
    </row>
    <row r="1395" spans="1:2" x14ac:dyDescent="0.2">
      <c r="A1395" s="334"/>
      <c r="B1395" s="335"/>
    </row>
    <row r="1396" spans="1:2" x14ac:dyDescent="0.2">
      <c r="A1396" s="334"/>
      <c r="B1396" s="335"/>
    </row>
    <row r="1397" spans="1:2" x14ac:dyDescent="0.2">
      <c r="A1397" s="334"/>
      <c r="B1397" s="335"/>
    </row>
    <row r="1398" spans="1:2" x14ac:dyDescent="0.2">
      <c r="A1398" s="334"/>
      <c r="B1398" s="335"/>
    </row>
    <row r="1399" spans="1:2" x14ac:dyDescent="0.2">
      <c r="A1399" s="334"/>
      <c r="B1399" s="335"/>
    </row>
    <row r="1400" spans="1:2" x14ac:dyDescent="0.2">
      <c r="A1400" s="334"/>
      <c r="B1400" s="335"/>
    </row>
    <row r="1401" spans="1:2" x14ac:dyDescent="0.2">
      <c r="A1401" s="334"/>
      <c r="B1401" s="335"/>
    </row>
    <row r="1402" spans="1:2" x14ac:dyDescent="0.2">
      <c r="A1402" s="334"/>
      <c r="B1402" s="335"/>
    </row>
    <row r="1403" spans="1:2" x14ac:dyDescent="0.2">
      <c r="A1403" s="334"/>
      <c r="B1403" s="335"/>
    </row>
    <row r="1404" spans="1:2" x14ac:dyDescent="0.2">
      <c r="A1404" s="334"/>
      <c r="B1404" s="335"/>
    </row>
    <row r="1405" spans="1:2" x14ac:dyDescent="0.2">
      <c r="A1405" s="334"/>
      <c r="B1405" s="335"/>
    </row>
    <row r="1406" spans="1:2" x14ac:dyDescent="0.2">
      <c r="A1406" s="334"/>
      <c r="B1406" s="335"/>
    </row>
    <row r="1407" spans="1:2" x14ac:dyDescent="0.2">
      <c r="A1407" s="334"/>
      <c r="B1407" s="335"/>
    </row>
    <row r="1408" spans="1:2" x14ac:dyDescent="0.2">
      <c r="A1408" s="334"/>
      <c r="B1408" s="335"/>
    </row>
    <row r="1409" spans="1:2" x14ac:dyDescent="0.2">
      <c r="A1409" s="334"/>
      <c r="B1409" s="335"/>
    </row>
    <row r="1410" spans="1:2" x14ac:dyDescent="0.2">
      <c r="A1410" s="334"/>
      <c r="B1410" s="335"/>
    </row>
    <row r="1411" spans="1:2" x14ac:dyDescent="0.2">
      <c r="A1411" s="334"/>
      <c r="B1411" s="335"/>
    </row>
    <row r="1412" spans="1:2" x14ac:dyDescent="0.2">
      <c r="A1412" s="334"/>
      <c r="B1412" s="335"/>
    </row>
    <row r="1413" spans="1:2" x14ac:dyDescent="0.2">
      <c r="A1413" s="334"/>
      <c r="B1413" s="335"/>
    </row>
    <row r="1414" spans="1:2" x14ac:dyDescent="0.2">
      <c r="A1414" s="334"/>
      <c r="B1414" s="335"/>
    </row>
    <row r="1415" spans="1:2" x14ac:dyDescent="0.2">
      <c r="A1415" s="334"/>
      <c r="B1415" s="335"/>
    </row>
    <row r="1416" spans="1:2" x14ac:dyDescent="0.2">
      <c r="A1416" s="334"/>
      <c r="B1416" s="335"/>
    </row>
    <row r="1417" spans="1:2" x14ac:dyDescent="0.2">
      <c r="A1417" s="334"/>
      <c r="B1417" s="335"/>
    </row>
    <row r="1418" spans="1:2" x14ac:dyDescent="0.2">
      <c r="A1418" s="334"/>
      <c r="B1418" s="335"/>
    </row>
    <row r="1419" spans="1:2" x14ac:dyDescent="0.2">
      <c r="A1419" s="334"/>
      <c r="B1419" s="335"/>
    </row>
    <row r="1420" spans="1:2" x14ac:dyDescent="0.2">
      <c r="A1420" s="334"/>
      <c r="B1420" s="335"/>
    </row>
    <row r="1421" spans="1:2" x14ac:dyDescent="0.2">
      <c r="A1421" s="334"/>
      <c r="B1421" s="335"/>
    </row>
    <row r="1422" spans="1:2" x14ac:dyDescent="0.2">
      <c r="A1422" s="334"/>
      <c r="B1422" s="335"/>
    </row>
    <row r="1423" spans="1:2" x14ac:dyDescent="0.2">
      <c r="A1423" s="334"/>
      <c r="B1423" s="335"/>
    </row>
    <row r="1424" spans="1:2" x14ac:dyDescent="0.2">
      <c r="A1424" s="334"/>
      <c r="B1424" s="335"/>
    </row>
    <row r="1425" spans="1:2" x14ac:dyDescent="0.2">
      <c r="A1425" s="334"/>
      <c r="B1425" s="335"/>
    </row>
    <row r="1426" spans="1:2" x14ac:dyDescent="0.2">
      <c r="A1426" s="334"/>
      <c r="B1426" s="335"/>
    </row>
    <row r="1427" spans="1:2" x14ac:dyDescent="0.2">
      <c r="A1427" s="334"/>
      <c r="B1427" s="335"/>
    </row>
    <row r="1428" spans="1:2" x14ac:dyDescent="0.2">
      <c r="A1428" s="334"/>
      <c r="B1428" s="335"/>
    </row>
    <row r="1429" spans="1:2" x14ac:dyDescent="0.2">
      <c r="A1429" s="334"/>
      <c r="B1429" s="335"/>
    </row>
    <row r="1430" spans="1:2" x14ac:dyDescent="0.2">
      <c r="A1430" s="334"/>
      <c r="B1430" s="335"/>
    </row>
    <row r="1431" spans="1:2" x14ac:dyDescent="0.2">
      <c r="A1431" s="334"/>
      <c r="B1431" s="335"/>
    </row>
    <row r="1432" spans="1:2" x14ac:dyDescent="0.2">
      <c r="A1432" s="334"/>
      <c r="B1432" s="335"/>
    </row>
    <row r="1433" spans="1:2" x14ac:dyDescent="0.2">
      <c r="A1433" s="334"/>
      <c r="B1433" s="335"/>
    </row>
    <row r="1434" spans="1:2" x14ac:dyDescent="0.2">
      <c r="A1434" s="334"/>
      <c r="B1434" s="335"/>
    </row>
    <row r="1435" spans="1:2" x14ac:dyDescent="0.2">
      <c r="A1435" s="334"/>
      <c r="B1435" s="335"/>
    </row>
    <row r="1436" spans="1:2" x14ac:dyDescent="0.2">
      <c r="A1436" s="334"/>
      <c r="B1436" s="335"/>
    </row>
    <row r="1437" spans="1:2" x14ac:dyDescent="0.2">
      <c r="A1437" s="334"/>
      <c r="B1437" s="335"/>
    </row>
    <row r="1438" spans="1:2" x14ac:dyDescent="0.2">
      <c r="A1438" s="334"/>
      <c r="B1438" s="335"/>
    </row>
    <row r="1439" spans="1:2" x14ac:dyDescent="0.2">
      <c r="A1439" s="334"/>
      <c r="B1439" s="335"/>
    </row>
    <row r="1440" spans="1:2" x14ac:dyDescent="0.2">
      <c r="A1440" s="334"/>
      <c r="B1440" s="335"/>
    </row>
    <row r="1441" spans="1:2" x14ac:dyDescent="0.2">
      <c r="A1441" s="334"/>
      <c r="B1441" s="335"/>
    </row>
    <row r="1442" spans="1:2" x14ac:dyDescent="0.2">
      <c r="A1442" s="334"/>
      <c r="B1442" s="335"/>
    </row>
    <row r="1443" spans="1:2" x14ac:dyDescent="0.2">
      <c r="A1443" s="334"/>
      <c r="B1443" s="335"/>
    </row>
    <row r="1444" spans="1:2" x14ac:dyDescent="0.2">
      <c r="A1444" s="334"/>
      <c r="B1444" s="335"/>
    </row>
    <row r="1445" spans="1:2" x14ac:dyDescent="0.2">
      <c r="A1445" s="334"/>
      <c r="B1445" s="335"/>
    </row>
    <row r="1446" spans="1:2" x14ac:dyDescent="0.2">
      <c r="A1446" s="334"/>
      <c r="B1446" s="335"/>
    </row>
    <row r="1447" spans="1:2" x14ac:dyDescent="0.2">
      <c r="A1447" s="334"/>
      <c r="B1447" s="335"/>
    </row>
    <row r="1448" spans="1:2" x14ac:dyDescent="0.2">
      <c r="A1448" s="334"/>
      <c r="B1448" s="335"/>
    </row>
    <row r="1449" spans="1:2" x14ac:dyDescent="0.2">
      <c r="A1449" s="334"/>
      <c r="B1449" s="335"/>
    </row>
    <row r="1450" spans="1:2" x14ac:dyDescent="0.2">
      <c r="A1450" s="334"/>
      <c r="B1450" s="335"/>
    </row>
    <row r="1451" spans="1:2" x14ac:dyDescent="0.2">
      <c r="A1451" s="334"/>
      <c r="B1451" s="335"/>
    </row>
    <row r="1452" spans="1:2" x14ac:dyDescent="0.2">
      <c r="A1452" s="334"/>
      <c r="B1452" s="335"/>
    </row>
    <row r="1453" spans="1:2" x14ac:dyDescent="0.2">
      <c r="A1453" s="334"/>
      <c r="B1453" s="335"/>
    </row>
    <row r="1454" spans="1:2" x14ac:dyDescent="0.2">
      <c r="A1454" s="334"/>
      <c r="B1454" s="335"/>
    </row>
    <row r="1455" spans="1:2" x14ac:dyDescent="0.2">
      <c r="A1455" s="334"/>
      <c r="B1455" s="335"/>
    </row>
    <row r="1456" spans="1:2" x14ac:dyDescent="0.2">
      <c r="A1456" s="334"/>
      <c r="B1456" s="335"/>
    </row>
    <row r="1457" spans="1:2" x14ac:dyDescent="0.2">
      <c r="A1457" s="334"/>
      <c r="B1457" s="335"/>
    </row>
    <row r="1458" spans="1:2" x14ac:dyDescent="0.2">
      <c r="A1458" s="334"/>
      <c r="B1458" s="335"/>
    </row>
    <row r="1459" spans="1:2" x14ac:dyDescent="0.2">
      <c r="A1459" s="334"/>
      <c r="B1459" s="335"/>
    </row>
    <row r="1460" spans="1:2" x14ac:dyDescent="0.2">
      <c r="A1460" s="334"/>
      <c r="B1460" s="335"/>
    </row>
    <row r="1461" spans="1:2" x14ac:dyDescent="0.2">
      <c r="A1461" s="334"/>
      <c r="B1461" s="335"/>
    </row>
    <row r="1462" spans="1:2" x14ac:dyDescent="0.2">
      <c r="A1462" s="334"/>
      <c r="B1462" s="335"/>
    </row>
    <row r="1463" spans="1:2" x14ac:dyDescent="0.2">
      <c r="A1463" s="334"/>
      <c r="B1463" s="335"/>
    </row>
    <row r="1464" spans="1:2" x14ac:dyDescent="0.2">
      <c r="A1464" s="334"/>
      <c r="B1464" s="335"/>
    </row>
    <row r="1465" spans="1:2" x14ac:dyDescent="0.2">
      <c r="A1465" s="334"/>
      <c r="B1465" s="335"/>
    </row>
    <row r="1466" spans="1:2" x14ac:dyDescent="0.2">
      <c r="A1466" s="334"/>
      <c r="B1466" s="335"/>
    </row>
    <row r="1467" spans="1:2" x14ac:dyDescent="0.2">
      <c r="A1467" s="334"/>
      <c r="B1467" s="335"/>
    </row>
    <row r="1468" spans="1:2" x14ac:dyDescent="0.2">
      <c r="A1468" s="334"/>
      <c r="B1468" s="335"/>
    </row>
    <row r="1469" spans="1:2" x14ac:dyDescent="0.2">
      <c r="A1469" s="334"/>
      <c r="B1469" s="335"/>
    </row>
    <row r="1470" spans="1:2" x14ac:dyDescent="0.2">
      <c r="A1470" s="334"/>
      <c r="B1470" s="335"/>
    </row>
    <row r="1471" spans="1:2" x14ac:dyDescent="0.2">
      <c r="A1471" s="334"/>
      <c r="B1471" s="335"/>
    </row>
    <row r="1472" spans="1:2" x14ac:dyDescent="0.2">
      <c r="A1472" s="334"/>
      <c r="B1472" s="335"/>
    </row>
    <row r="1473" spans="1:2" x14ac:dyDescent="0.2">
      <c r="A1473" s="334"/>
      <c r="B1473" s="335"/>
    </row>
    <row r="1474" spans="1:2" x14ac:dyDescent="0.2">
      <c r="A1474" s="334"/>
      <c r="B1474" s="335"/>
    </row>
    <row r="1475" spans="1:2" x14ac:dyDescent="0.2">
      <c r="A1475" s="334"/>
      <c r="B1475" s="335"/>
    </row>
    <row r="1476" spans="1:2" x14ac:dyDescent="0.2">
      <c r="A1476" s="334"/>
      <c r="B1476" s="335"/>
    </row>
    <row r="1477" spans="1:2" x14ac:dyDescent="0.2">
      <c r="A1477" s="334"/>
      <c r="B1477" s="335"/>
    </row>
    <row r="1478" spans="1:2" x14ac:dyDescent="0.2">
      <c r="A1478" s="334"/>
      <c r="B1478" s="335"/>
    </row>
    <row r="1479" spans="1:2" x14ac:dyDescent="0.2">
      <c r="A1479" s="334"/>
      <c r="B1479" s="335"/>
    </row>
    <row r="1480" spans="1:2" x14ac:dyDescent="0.2">
      <c r="A1480" s="334"/>
      <c r="B1480" s="335"/>
    </row>
    <row r="1481" spans="1:2" x14ac:dyDescent="0.2">
      <c r="A1481" s="334"/>
      <c r="B1481" s="335"/>
    </row>
    <row r="1482" spans="1:2" x14ac:dyDescent="0.2">
      <c r="A1482" s="334"/>
      <c r="B1482" s="335"/>
    </row>
    <row r="1483" spans="1:2" x14ac:dyDescent="0.2">
      <c r="A1483" s="334"/>
      <c r="B1483" s="335"/>
    </row>
    <row r="1484" spans="1:2" x14ac:dyDescent="0.2">
      <c r="A1484" s="334"/>
      <c r="B1484" s="335"/>
    </row>
    <row r="1485" spans="1:2" x14ac:dyDescent="0.2">
      <c r="A1485" s="334"/>
      <c r="B1485" s="335"/>
    </row>
    <row r="1486" spans="1:2" x14ac:dyDescent="0.2">
      <c r="A1486" s="334"/>
      <c r="B1486" s="335"/>
    </row>
    <row r="1487" spans="1:2" x14ac:dyDescent="0.2">
      <c r="A1487" s="334"/>
      <c r="B1487" s="335"/>
    </row>
    <row r="1488" spans="1:2" x14ac:dyDescent="0.2">
      <c r="A1488" s="334"/>
      <c r="B1488" s="335"/>
    </row>
    <row r="1489" spans="1:2" x14ac:dyDescent="0.2">
      <c r="A1489" s="334"/>
      <c r="B1489" s="335"/>
    </row>
    <row r="1490" spans="1:2" x14ac:dyDescent="0.2">
      <c r="A1490" s="334"/>
      <c r="B1490" s="335"/>
    </row>
    <row r="1491" spans="1:2" x14ac:dyDescent="0.2">
      <c r="A1491" s="334"/>
      <c r="B1491" s="335"/>
    </row>
    <row r="1492" spans="1:2" x14ac:dyDescent="0.2">
      <c r="A1492" s="334"/>
      <c r="B1492" s="335"/>
    </row>
    <row r="1493" spans="1:2" x14ac:dyDescent="0.2">
      <c r="A1493" s="334"/>
      <c r="B1493" s="335"/>
    </row>
    <row r="1494" spans="1:2" x14ac:dyDescent="0.2">
      <c r="A1494" s="334"/>
      <c r="B1494" s="335"/>
    </row>
    <row r="1495" spans="1:2" x14ac:dyDescent="0.2">
      <c r="A1495" s="334"/>
      <c r="B1495" s="335"/>
    </row>
    <row r="1496" spans="1:2" x14ac:dyDescent="0.2">
      <c r="A1496" s="334"/>
      <c r="B1496" s="335"/>
    </row>
    <row r="1497" spans="1:2" x14ac:dyDescent="0.2">
      <c r="A1497" s="334"/>
      <c r="B1497" s="335"/>
    </row>
    <row r="1498" spans="1:2" x14ac:dyDescent="0.2">
      <c r="A1498" s="334"/>
      <c r="B1498" s="335"/>
    </row>
    <row r="1499" spans="1:2" x14ac:dyDescent="0.2">
      <c r="A1499" s="334"/>
      <c r="B1499" s="335"/>
    </row>
    <row r="1500" spans="1:2" x14ac:dyDescent="0.2">
      <c r="A1500" s="334"/>
      <c r="B1500" s="335"/>
    </row>
    <row r="1501" spans="1:2" x14ac:dyDescent="0.2">
      <c r="A1501" s="334"/>
      <c r="B1501" s="335"/>
    </row>
    <row r="1502" spans="1:2" x14ac:dyDescent="0.2">
      <c r="A1502" s="334"/>
      <c r="B1502" s="335"/>
    </row>
    <row r="1503" spans="1:2" x14ac:dyDescent="0.2">
      <c r="A1503" s="334"/>
      <c r="B1503" s="335"/>
    </row>
    <row r="1504" spans="1:2" x14ac:dyDescent="0.2">
      <c r="A1504" s="334"/>
      <c r="B1504" s="335"/>
    </row>
    <row r="1505" spans="1:2" x14ac:dyDescent="0.2">
      <c r="A1505" s="334"/>
      <c r="B1505" s="335"/>
    </row>
    <row r="1506" spans="1:2" x14ac:dyDescent="0.2">
      <c r="A1506" s="334"/>
      <c r="B1506" s="335"/>
    </row>
    <row r="1507" spans="1:2" x14ac:dyDescent="0.2">
      <c r="A1507" s="334"/>
      <c r="B1507" s="335"/>
    </row>
    <row r="1508" spans="1:2" x14ac:dyDescent="0.2">
      <c r="A1508" s="334"/>
      <c r="B1508" s="335"/>
    </row>
    <row r="1509" spans="1:2" x14ac:dyDescent="0.2">
      <c r="A1509" s="334"/>
      <c r="B1509" s="335"/>
    </row>
    <row r="1510" spans="1:2" x14ac:dyDescent="0.2">
      <c r="A1510" s="334"/>
      <c r="B1510" s="335"/>
    </row>
    <row r="1511" spans="1:2" x14ac:dyDescent="0.2">
      <c r="A1511" s="334"/>
      <c r="B1511" s="335"/>
    </row>
    <row r="1512" spans="1:2" x14ac:dyDescent="0.2">
      <c r="A1512" s="334"/>
      <c r="B1512" s="335"/>
    </row>
    <row r="1513" spans="1:2" x14ac:dyDescent="0.2">
      <c r="A1513" s="334"/>
      <c r="B1513" s="335"/>
    </row>
    <row r="1514" spans="1:2" x14ac:dyDescent="0.2">
      <c r="A1514" s="334"/>
      <c r="B1514" s="335"/>
    </row>
    <row r="1515" spans="1:2" x14ac:dyDescent="0.2">
      <c r="A1515" s="334"/>
      <c r="B1515" s="335"/>
    </row>
    <row r="1516" spans="1:2" x14ac:dyDescent="0.2">
      <c r="A1516" s="334"/>
      <c r="B1516" s="335"/>
    </row>
    <row r="1517" spans="1:2" x14ac:dyDescent="0.2">
      <c r="A1517" s="334"/>
      <c r="B1517" s="335"/>
    </row>
    <row r="1518" spans="1:2" x14ac:dyDescent="0.2">
      <c r="A1518" s="334"/>
      <c r="B1518" s="335"/>
    </row>
    <row r="1519" spans="1:2" x14ac:dyDescent="0.2">
      <c r="A1519" s="334"/>
      <c r="B1519" s="335"/>
    </row>
    <row r="1520" spans="1:2" x14ac:dyDescent="0.2">
      <c r="A1520" s="334"/>
      <c r="B1520" s="335"/>
    </row>
    <row r="1521" spans="1:2" x14ac:dyDescent="0.2">
      <c r="A1521" s="334"/>
      <c r="B1521" s="335"/>
    </row>
    <row r="1522" spans="1:2" x14ac:dyDescent="0.2">
      <c r="A1522" s="334"/>
      <c r="B1522" s="335"/>
    </row>
    <row r="1523" spans="1:2" x14ac:dyDescent="0.2">
      <c r="A1523" s="334"/>
      <c r="B1523" s="335"/>
    </row>
    <row r="1524" spans="1:2" x14ac:dyDescent="0.2">
      <c r="A1524" s="334"/>
      <c r="B1524" s="335"/>
    </row>
    <row r="1525" spans="1:2" x14ac:dyDescent="0.2">
      <c r="A1525" s="334"/>
      <c r="B1525" s="335"/>
    </row>
    <row r="1526" spans="1:2" x14ac:dyDescent="0.2">
      <c r="A1526" s="334"/>
      <c r="B1526" s="335"/>
    </row>
    <row r="1527" spans="1:2" x14ac:dyDescent="0.2">
      <c r="A1527" s="334"/>
      <c r="B1527" s="335"/>
    </row>
    <row r="1528" spans="1:2" x14ac:dyDescent="0.2">
      <c r="A1528" s="334"/>
      <c r="B1528" s="335"/>
    </row>
    <row r="1529" spans="1:2" x14ac:dyDescent="0.2">
      <c r="A1529" s="334"/>
      <c r="B1529" s="335"/>
    </row>
    <row r="1530" spans="1:2" x14ac:dyDescent="0.2">
      <c r="A1530" s="334"/>
      <c r="B1530" s="335"/>
    </row>
    <row r="1531" spans="1:2" x14ac:dyDescent="0.2">
      <c r="A1531" s="334"/>
      <c r="B1531" s="335"/>
    </row>
    <row r="1532" spans="1:2" x14ac:dyDescent="0.2">
      <c r="A1532" s="334"/>
      <c r="B1532" s="335"/>
    </row>
    <row r="1533" spans="1:2" x14ac:dyDescent="0.2">
      <c r="A1533" s="334"/>
      <c r="B1533" s="335"/>
    </row>
    <row r="1534" spans="1:2" x14ac:dyDescent="0.2">
      <c r="A1534" s="334"/>
      <c r="B1534" s="335"/>
    </row>
    <row r="1535" spans="1:2" x14ac:dyDescent="0.2">
      <c r="A1535" s="334"/>
      <c r="B1535" s="335"/>
    </row>
    <row r="1536" spans="1:2" x14ac:dyDescent="0.2">
      <c r="A1536" s="334"/>
      <c r="B1536" s="335"/>
    </row>
    <row r="1537" spans="1:2" x14ac:dyDescent="0.2">
      <c r="A1537" s="334"/>
      <c r="B1537" s="335"/>
    </row>
    <row r="1538" spans="1:2" x14ac:dyDescent="0.2">
      <c r="A1538" s="334"/>
      <c r="B1538" s="335"/>
    </row>
    <row r="1539" spans="1:2" x14ac:dyDescent="0.2">
      <c r="A1539" s="334"/>
      <c r="B1539" s="335"/>
    </row>
    <row r="1540" spans="1:2" x14ac:dyDescent="0.2">
      <c r="A1540" s="334"/>
      <c r="B1540" s="335"/>
    </row>
    <row r="1541" spans="1:2" x14ac:dyDescent="0.2">
      <c r="A1541" s="334"/>
      <c r="B1541" s="335"/>
    </row>
    <row r="1542" spans="1:2" x14ac:dyDescent="0.2">
      <c r="A1542" s="334"/>
      <c r="B1542" s="335"/>
    </row>
    <row r="1543" spans="1:2" x14ac:dyDescent="0.2">
      <c r="A1543" s="334"/>
      <c r="B1543" s="335"/>
    </row>
    <row r="1544" spans="1:2" x14ac:dyDescent="0.2">
      <c r="A1544" s="334"/>
      <c r="B1544" s="335"/>
    </row>
    <row r="1545" spans="1:2" x14ac:dyDescent="0.2">
      <c r="A1545" s="334"/>
      <c r="B1545" s="335"/>
    </row>
    <row r="1546" spans="1:2" x14ac:dyDescent="0.2">
      <c r="A1546" s="334"/>
      <c r="B1546" s="335"/>
    </row>
    <row r="1547" spans="1:2" x14ac:dyDescent="0.2">
      <c r="A1547" s="334"/>
      <c r="B1547" s="335"/>
    </row>
    <row r="1548" spans="1:2" x14ac:dyDescent="0.2">
      <c r="A1548" s="334"/>
      <c r="B1548" s="335"/>
    </row>
    <row r="1549" spans="1:2" x14ac:dyDescent="0.2">
      <c r="A1549" s="334"/>
      <c r="B1549" s="335"/>
    </row>
    <row r="1550" spans="1:2" x14ac:dyDescent="0.2">
      <c r="A1550" s="334"/>
      <c r="B1550" s="335"/>
    </row>
    <row r="1551" spans="1:2" x14ac:dyDescent="0.2">
      <c r="A1551" s="334"/>
      <c r="B1551" s="335"/>
    </row>
    <row r="1552" spans="1:2" x14ac:dyDescent="0.2">
      <c r="A1552" s="334"/>
      <c r="B1552" s="335"/>
    </row>
    <row r="1553" spans="1:2" x14ac:dyDescent="0.2">
      <c r="A1553" s="334"/>
      <c r="B1553" s="335"/>
    </row>
    <row r="1554" spans="1:2" x14ac:dyDescent="0.2">
      <c r="A1554" s="334"/>
      <c r="B1554" s="335"/>
    </row>
    <row r="1555" spans="1:2" x14ac:dyDescent="0.2">
      <c r="A1555" s="334"/>
      <c r="B1555" s="335"/>
    </row>
    <row r="1556" spans="1:2" x14ac:dyDescent="0.2">
      <c r="A1556" s="334"/>
      <c r="B1556" s="335"/>
    </row>
    <row r="1557" spans="1:2" x14ac:dyDescent="0.2">
      <c r="A1557" s="334"/>
      <c r="B1557" s="335"/>
    </row>
    <row r="1558" spans="1:2" x14ac:dyDescent="0.2">
      <c r="A1558" s="334"/>
      <c r="B1558" s="335"/>
    </row>
    <row r="1559" spans="1:2" x14ac:dyDescent="0.2">
      <c r="A1559" s="334"/>
      <c r="B1559" s="335"/>
    </row>
    <row r="1560" spans="1:2" x14ac:dyDescent="0.2">
      <c r="A1560" s="334"/>
      <c r="B1560" s="335"/>
    </row>
    <row r="1561" spans="1:2" x14ac:dyDescent="0.2">
      <c r="A1561" s="334"/>
      <c r="B1561" s="335"/>
    </row>
    <row r="1562" spans="1:2" x14ac:dyDescent="0.2">
      <c r="A1562" s="334"/>
      <c r="B1562" s="335"/>
    </row>
    <row r="1563" spans="1:2" x14ac:dyDescent="0.2">
      <c r="A1563" s="334"/>
      <c r="B1563" s="335"/>
    </row>
    <row r="1564" spans="1:2" x14ac:dyDescent="0.2">
      <c r="A1564" s="334"/>
      <c r="B1564" s="335"/>
    </row>
    <row r="1565" spans="1:2" x14ac:dyDescent="0.2">
      <c r="A1565" s="334"/>
      <c r="B1565" s="335"/>
    </row>
    <row r="1566" spans="1:2" x14ac:dyDescent="0.2">
      <c r="A1566" s="334"/>
      <c r="B1566" s="335"/>
    </row>
    <row r="1567" spans="1:2" x14ac:dyDescent="0.2">
      <c r="A1567" s="334"/>
      <c r="B1567" s="335"/>
    </row>
    <row r="1568" spans="1:2" x14ac:dyDescent="0.2">
      <c r="A1568" s="334"/>
      <c r="B1568" s="335"/>
    </row>
    <row r="1569" spans="1:2" x14ac:dyDescent="0.2">
      <c r="A1569" s="334"/>
      <c r="B1569" s="335"/>
    </row>
    <row r="1570" spans="1:2" x14ac:dyDescent="0.2">
      <c r="A1570" s="334"/>
      <c r="B1570" s="335"/>
    </row>
    <row r="1571" spans="1:2" x14ac:dyDescent="0.2">
      <c r="A1571" s="334"/>
      <c r="B1571" s="335"/>
    </row>
    <row r="1572" spans="1:2" x14ac:dyDescent="0.2">
      <c r="A1572" s="334"/>
      <c r="B1572" s="335"/>
    </row>
    <row r="1573" spans="1:2" x14ac:dyDescent="0.2">
      <c r="A1573" s="334"/>
      <c r="B1573" s="335"/>
    </row>
    <row r="1574" spans="1:2" x14ac:dyDescent="0.2">
      <c r="A1574" s="334"/>
      <c r="B1574" s="335"/>
    </row>
    <row r="1575" spans="1:2" x14ac:dyDescent="0.2">
      <c r="A1575" s="334"/>
      <c r="B1575" s="335"/>
    </row>
    <row r="1576" spans="1:2" x14ac:dyDescent="0.2">
      <c r="A1576" s="334"/>
      <c r="B1576" s="335"/>
    </row>
    <row r="1577" spans="1:2" x14ac:dyDescent="0.2">
      <c r="A1577" s="334"/>
      <c r="B1577" s="335"/>
    </row>
    <row r="1578" spans="1:2" x14ac:dyDescent="0.2">
      <c r="A1578" s="334"/>
      <c r="B1578" s="335"/>
    </row>
    <row r="1579" spans="1:2" x14ac:dyDescent="0.2">
      <c r="A1579" s="334"/>
      <c r="B1579" s="335"/>
    </row>
    <row r="1580" spans="1:2" x14ac:dyDescent="0.2">
      <c r="A1580" s="334"/>
      <c r="B1580" s="335"/>
    </row>
    <row r="1581" spans="1:2" x14ac:dyDescent="0.2">
      <c r="A1581" s="334"/>
      <c r="B1581" s="335"/>
    </row>
    <row r="1582" spans="1:2" x14ac:dyDescent="0.2">
      <c r="A1582" s="334"/>
      <c r="B1582" s="335"/>
    </row>
    <row r="1583" spans="1:2" x14ac:dyDescent="0.2">
      <c r="A1583" s="334"/>
      <c r="B1583" s="335"/>
    </row>
    <row r="1584" spans="1:2" x14ac:dyDescent="0.2">
      <c r="A1584" s="334"/>
      <c r="B1584" s="335"/>
    </row>
    <row r="1585" spans="1:2" x14ac:dyDescent="0.2">
      <c r="A1585" s="334"/>
      <c r="B1585" s="335"/>
    </row>
    <row r="1586" spans="1:2" x14ac:dyDescent="0.2">
      <c r="A1586" s="334"/>
      <c r="B1586" s="335"/>
    </row>
    <row r="1587" spans="1:2" x14ac:dyDescent="0.2">
      <c r="A1587" s="334"/>
      <c r="B1587" s="335"/>
    </row>
    <row r="1588" spans="1:2" x14ac:dyDescent="0.2">
      <c r="A1588" s="334"/>
      <c r="B1588" s="335"/>
    </row>
    <row r="1589" spans="1:2" x14ac:dyDescent="0.2">
      <c r="A1589" s="334"/>
      <c r="B1589" s="335"/>
    </row>
    <row r="1590" spans="1:2" x14ac:dyDescent="0.2">
      <c r="A1590" s="334"/>
      <c r="B1590" s="335"/>
    </row>
    <row r="1591" spans="1:2" x14ac:dyDescent="0.2">
      <c r="A1591" s="334"/>
      <c r="B1591" s="335"/>
    </row>
    <row r="1592" spans="1:2" x14ac:dyDescent="0.2">
      <c r="A1592" s="334"/>
      <c r="B1592" s="335"/>
    </row>
    <row r="1593" spans="1:2" x14ac:dyDescent="0.2">
      <c r="A1593" s="334"/>
      <c r="B1593" s="335"/>
    </row>
    <row r="1594" spans="1:2" x14ac:dyDescent="0.2">
      <c r="A1594" s="334"/>
      <c r="B1594" s="335"/>
    </row>
    <row r="1595" spans="1:2" x14ac:dyDescent="0.2">
      <c r="A1595" s="334"/>
      <c r="B1595" s="335"/>
    </row>
    <row r="1596" spans="1:2" x14ac:dyDescent="0.2">
      <c r="A1596" s="334"/>
      <c r="B1596" s="335"/>
    </row>
    <row r="1597" spans="1:2" x14ac:dyDescent="0.2">
      <c r="A1597" s="334"/>
      <c r="B1597" s="335"/>
    </row>
    <row r="1598" spans="1:2" x14ac:dyDescent="0.2">
      <c r="A1598" s="334"/>
      <c r="B1598" s="335"/>
    </row>
    <row r="1599" spans="1:2" x14ac:dyDescent="0.2">
      <c r="A1599" s="334"/>
      <c r="B1599" s="335"/>
    </row>
    <row r="1600" spans="1:2" x14ac:dyDescent="0.2">
      <c r="A1600" s="334"/>
      <c r="B1600" s="335"/>
    </row>
    <row r="1601" spans="1:2" x14ac:dyDescent="0.2">
      <c r="A1601" s="334"/>
      <c r="B1601" s="335"/>
    </row>
    <row r="1602" spans="1:2" x14ac:dyDescent="0.2">
      <c r="A1602" s="334"/>
      <c r="B1602" s="335"/>
    </row>
    <row r="1603" spans="1:2" x14ac:dyDescent="0.2">
      <c r="A1603" s="334"/>
      <c r="B1603" s="335"/>
    </row>
    <row r="1604" spans="1:2" x14ac:dyDescent="0.2">
      <c r="A1604" s="334"/>
      <c r="B1604" s="335"/>
    </row>
    <row r="1605" spans="1:2" x14ac:dyDescent="0.2">
      <c r="A1605" s="334"/>
      <c r="B1605" s="335"/>
    </row>
    <row r="1606" spans="1:2" x14ac:dyDescent="0.2">
      <c r="A1606" s="334"/>
      <c r="B1606" s="335"/>
    </row>
    <row r="1607" spans="1:2" x14ac:dyDescent="0.2">
      <c r="A1607" s="334"/>
      <c r="B1607" s="335"/>
    </row>
    <row r="1608" spans="1:2" x14ac:dyDescent="0.2">
      <c r="A1608" s="334"/>
      <c r="B1608" s="335"/>
    </row>
    <row r="1609" spans="1:2" x14ac:dyDescent="0.2">
      <c r="A1609" s="334"/>
      <c r="B1609" s="335"/>
    </row>
    <row r="1610" spans="1:2" x14ac:dyDescent="0.2">
      <c r="A1610" s="334"/>
      <c r="B1610" s="335"/>
    </row>
    <row r="1611" spans="1:2" x14ac:dyDescent="0.2">
      <c r="A1611" s="334"/>
      <c r="B1611" s="335"/>
    </row>
    <row r="1612" spans="1:2" x14ac:dyDescent="0.2">
      <c r="A1612" s="334"/>
      <c r="B1612" s="335"/>
    </row>
    <row r="1613" spans="1:2" x14ac:dyDescent="0.2">
      <c r="A1613" s="334"/>
      <c r="B1613" s="335"/>
    </row>
    <row r="1614" spans="1:2" x14ac:dyDescent="0.2">
      <c r="A1614" s="334"/>
      <c r="B1614" s="335"/>
    </row>
    <row r="1615" spans="1:2" x14ac:dyDescent="0.2">
      <c r="A1615" s="334"/>
      <c r="B1615" s="335"/>
    </row>
    <row r="1616" spans="1:2" x14ac:dyDescent="0.2">
      <c r="A1616" s="334"/>
      <c r="B1616" s="335"/>
    </row>
    <row r="1617" spans="1:2" x14ac:dyDescent="0.2">
      <c r="A1617" s="334"/>
      <c r="B1617" s="335"/>
    </row>
    <row r="1618" spans="1:2" x14ac:dyDescent="0.2">
      <c r="A1618" s="334"/>
      <c r="B1618" s="335"/>
    </row>
    <row r="1619" spans="1:2" x14ac:dyDescent="0.2">
      <c r="A1619" s="334"/>
      <c r="B1619" s="335"/>
    </row>
    <row r="1620" spans="1:2" x14ac:dyDescent="0.2">
      <c r="A1620" s="334"/>
      <c r="B1620" s="335"/>
    </row>
    <row r="1621" spans="1:2" x14ac:dyDescent="0.2">
      <c r="A1621" s="334"/>
      <c r="B1621" s="335"/>
    </row>
    <row r="1622" spans="1:2" x14ac:dyDescent="0.2">
      <c r="A1622" s="334"/>
      <c r="B1622" s="335"/>
    </row>
    <row r="1623" spans="1:2" x14ac:dyDescent="0.2">
      <c r="A1623" s="334"/>
      <c r="B1623" s="335"/>
    </row>
    <row r="1624" spans="1:2" x14ac:dyDescent="0.2">
      <c r="A1624" s="334"/>
      <c r="B1624" s="335"/>
    </row>
    <row r="1625" spans="1:2" x14ac:dyDescent="0.2">
      <c r="A1625" s="334"/>
      <c r="B1625" s="335"/>
    </row>
    <row r="1626" spans="1:2" x14ac:dyDescent="0.2">
      <c r="A1626" s="334"/>
      <c r="B1626" s="335"/>
    </row>
    <row r="1627" spans="1:2" x14ac:dyDescent="0.2">
      <c r="A1627" s="334"/>
      <c r="B1627" s="335"/>
    </row>
    <row r="1628" spans="1:2" x14ac:dyDescent="0.2">
      <c r="A1628" s="334"/>
      <c r="B1628" s="335"/>
    </row>
    <row r="1629" spans="1:2" x14ac:dyDescent="0.2">
      <c r="A1629" s="334"/>
      <c r="B1629" s="335"/>
    </row>
    <row r="1630" spans="1:2" x14ac:dyDescent="0.2">
      <c r="A1630" s="334"/>
      <c r="B1630" s="335"/>
    </row>
    <row r="1631" spans="1:2" x14ac:dyDescent="0.2">
      <c r="A1631" s="334"/>
      <c r="B1631" s="335"/>
    </row>
    <row r="1632" spans="1:2" x14ac:dyDescent="0.2">
      <c r="A1632" s="334"/>
      <c r="B1632" s="335"/>
    </row>
    <row r="1633" spans="1:2" x14ac:dyDescent="0.2">
      <c r="A1633" s="334"/>
      <c r="B1633" s="335"/>
    </row>
    <row r="1634" spans="1:2" x14ac:dyDescent="0.2">
      <c r="A1634" s="334"/>
      <c r="B1634" s="335"/>
    </row>
    <row r="1635" spans="1:2" x14ac:dyDescent="0.2">
      <c r="A1635" s="334"/>
      <c r="B1635" s="335"/>
    </row>
    <row r="1636" spans="1:2" x14ac:dyDescent="0.2">
      <c r="A1636" s="334"/>
      <c r="B1636" s="335"/>
    </row>
    <row r="1637" spans="1:2" x14ac:dyDescent="0.2">
      <c r="A1637" s="334"/>
      <c r="B1637" s="335"/>
    </row>
    <row r="1638" spans="1:2" x14ac:dyDescent="0.2">
      <c r="A1638" s="334"/>
      <c r="B1638" s="335"/>
    </row>
    <row r="1639" spans="1:2" x14ac:dyDescent="0.2">
      <c r="A1639" s="334"/>
      <c r="B1639" s="335"/>
    </row>
    <row r="1640" spans="1:2" x14ac:dyDescent="0.2">
      <c r="A1640" s="334"/>
      <c r="B1640" s="335"/>
    </row>
    <row r="1641" spans="1:2" x14ac:dyDescent="0.2">
      <c r="A1641" s="334"/>
      <c r="B1641" s="335"/>
    </row>
    <row r="1642" spans="1:2" x14ac:dyDescent="0.2">
      <c r="A1642" s="334"/>
      <c r="B1642" s="335"/>
    </row>
    <row r="1643" spans="1:2" x14ac:dyDescent="0.2">
      <c r="A1643" s="334"/>
      <c r="B1643" s="335"/>
    </row>
    <row r="1644" spans="1:2" x14ac:dyDescent="0.2">
      <c r="A1644" s="334"/>
      <c r="B1644" s="335"/>
    </row>
    <row r="1645" spans="1:2" x14ac:dyDescent="0.2">
      <c r="A1645" s="334"/>
      <c r="B1645" s="335"/>
    </row>
    <row r="1646" spans="1:2" x14ac:dyDescent="0.2">
      <c r="A1646" s="334"/>
      <c r="B1646" s="335"/>
    </row>
    <row r="1647" spans="1:2" x14ac:dyDescent="0.2">
      <c r="A1647" s="334"/>
      <c r="B1647" s="335"/>
    </row>
    <row r="1648" spans="1:2" x14ac:dyDescent="0.2">
      <c r="A1648" s="334"/>
      <c r="B1648" s="335"/>
    </row>
    <row r="1649" spans="1:2" x14ac:dyDescent="0.2">
      <c r="A1649" s="334"/>
      <c r="B1649" s="335"/>
    </row>
    <row r="1650" spans="1:2" x14ac:dyDescent="0.2">
      <c r="A1650" s="334"/>
      <c r="B1650" s="335"/>
    </row>
    <row r="1651" spans="1:2" x14ac:dyDescent="0.2">
      <c r="A1651" s="334"/>
      <c r="B1651" s="335"/>
    </row>
    <row r="1652" spans="1:2" x14ac:dyDescent="0.2">
      <c r="A1652" s="334"/>
      <c r="B1652" s="335"/>
    </row>
    <row r="1653" spans="1:2" x14ac:dyDescent="0.2">
      <c r="A1653" s="334"/>
      <c r="B1653" s="335"/>
    </row>
    <row r="1654" spans="1:2" x14ac:dyDescent="0.2">
      <c r="A1654" s="334"/>
      <c r="B1654" s="335"/>
    </row>
    <row r="1655" spans="1:2" x14ac:dyDescent="0.2">
      <c r="A1655" s="334"/>
      <c r="B1655" s="335"/>
    </row>
    <row r="1656" spans="1:2" x14ac:dyDescent="0.2">
      <c r="A1656" s="334"/>
      <c r="B1656" s="335"/>
    </row>
    <row r="1657" spans="1:2" x14ac:dyDescent="0.2">
      <c r="A1657" s="334"/>
      <c r="B1657" s="335"/>
    </row>
    <row r="1658" spans="1:2" x14ac:dyDescent="0.2">
      <c r="A1658" s="334"/>
      <c r="B1658" s="335"/>
    </row>
    <row r="1659" spans="1:2" x14ac:dyDescent="0.2">
      <c r="A1659" s="334"/>
      <c r="B1659" s="335"/>
    </row>
    <row r="1660" spans="1:2" x14ac:dyDescent="0.2">
      <c r="A1660" s="334"/>
      <c r="B1660" s="335"/>
    </row>
    <row r="1661" spans="1:2" x14ac:dyDescent="0.2">
      <c r="A1661" s="334"/>
      <c r="B1661" s="335"/>
    </row>
    <row r="1662" spans="1:2" x14ac:dyDescent="0.2">
      <c r="A1662" s="334"/>
      <c r="B1662" s="335"/>
    </row>
    <row r="1663" spans="1:2" x14ac:dyDescent="0.2">
      <c r="A1663" s="334"/>
      <c r="B1663" s="335"/>
    </row>
    <row r="1664" spans="1:2" x14ac:dyDescent="0.2">
      <c r="A1664" s="334"/>
      <c r="B1664" s="335"/>
    </row>
    <row r="1665" spans="1:2" x14ac:dyDescent="0.2">
      <c r="A1665" s="334"/>
      <c r="B1665" s="335"/>
    </row>
    <row r="1666" spans="1:2" x14ac:dyDescent="0.2">
      <c r="A1666" s="334"/>
      <c r="B1666" s="335"/>
    </row>
    <row r="1667" spans="1:2" x14ac:dyDescent="0.2">
      <c r="A1667" s="334"/>
      <c r="B1667" s="335"/>
    </row>
    <row r="1668" spans="1:2" x14ac:dyDescent="0.2">
      <c r="A1668" s="334"/>
      <c r="B1668" s="335"/>
    </row>
    <row r="1669" spans="1:2" x14ac:dyDescent="0.2">
      <c r="A1669" s="334"/>
      <c r="B1669" s="335"/>
    </row>
    <row r="1670" spans="1:2" x14ac:dyDescent="0.2">
      <c r="A1670" s="334"/>
      <c r="B1670" s="335"/>
    </row>
    <row r="1671" spans="1:2" x14ac:dyDescent="0.2">
      <c r="A1671" s="334"/>
      <c r="B1671" s="335"/>
    </row>
    <row r="1672" spans="1:2" x14ac:dyDescent="0.2">
      <c r="A1672" s="334"/>
      <c r="B1672" s="335"/>
    </row>
    <row r="1673" spans="1:2" x14ac:dyDescent="0.2">
      <c r="A1673" s="334"/>
      <c r="B1673" s="335"/>
    </row>
    <row r="1674" spans="1:2" x14ac:dyDescent="0.2">
      <c r="A1674" s="334"/>
      <c r="B1674" s="335"/>
    </row>
    <row r="1675" spans="1:2" x14ac:dyDescent="0.2">
      <c r="A1675" s="334"/>
      <c r="B1675" s="335"/>
    </row>
    <row r="1676" spans="1:2" x14ac:dyDescent="0.2">
      <c r="A1676" s="334"/>
      <c r="B1676" s="335"/>
    </row>
    <row r="1677" spans="1:2" x14ac:dyDescent="0.2">
      <c r="A1677" s="334"/>
      <c r="B1677" s="335"/>
    </row>
    <row r="1678" spans="1:2" x14ac:dyDescent="0.2">
      <c r="A1678" s="334"/>
      <c r="B1678" s="335"/>
    </row>
    <row r="1679" spans="1:2" x14ac:dyDescent="0.2">
      <c r="A1679" s="334"/>
    </row>
    <row r="1680" spans="1:2" x14ac:dyDescent="0.2">
      <c r="A1680" s="334"/>
    </row>
    <row r="1681" spans="1:1" x14ac:dyDescent="0.2">
      <c r="A1681" s="334"/>
    </row>
    <row r="1682" spans="1:1" x14ac:dyDescent="0.2">
      <c r="A1682" s="334"/>
    </row>
    <row r="1683" spans="1:1" x14ac:dyDescent="0.2">
      <c r="A1683" s="334"/>
    </row>
    <row r="1684" spans="1:1" x14ac:dyDescent="0.2">
      <c r="A1684" s="334"/>
    </row>
    <row r="1685" spans="1:1" x14ac:dyDescent="0.2">
      <c r="A1685" s="334"/>
    </row>
    <row r="1686" spans="1:1" x14ac:dyDescent="0.2">
      <c r="A1686" s="334"/>
    </row>
    <row r="1687" spans="1:1" x14ac:dyDescent="0.2">
      <c r="A1687" s="334"/>
    </row>
    <row r="1688" spans="1:1" x14ac:dyDescent="0.2">
      <c r="A1688" s="334"/>
    </row>
    <row r="1689" spans="1:1" x14ac:dyDescent="0.2">
      <c r="A1689" s="334"/>
    </row>
    <row r="1690" spans="1:1" x14ac:dyDescent="0.2">
      <c r="A1690" s="334"/>
    </row>
    <row r="1691" spans="1:1" x14ac:dyDescent="0.2">
      <c r="A1691" s="334"/>
    </row>
    <row r="1692" spans="1:1" x14ac:dyDescent="0.2">
      <c r="A1692" s="334"/>
    </row>
    <row r="1693" spans="1:1" x14ac:dyDescent="0.2">
      <c r="A1693" s="334"/>
    </row>
    <row r="1694" spans="1:1" x14ac:dyDescent="0.2">
      <c r="A1694" s="334"/>
    </row>
    <row r="1695" spans="1:1" x14ac:dyDescent="0.2">
      <c r="A1695" s="334"/>
    </row>
    <row r="1696" spans="1:1" x14ac:dyDescent="0.2">
      <c r="A1696" s="334"/>
    </row>
    <row r="1697" spans="1:1" x14ac:dyDescent="0.2">
      <c r="A1697" s="334"/>
    </row>
    <row r="1698" spans="1:1" x14ac:dyDescent="0.2">
      <c r="A1698" s="334"/>
    </row>
    <row r="1699" spans="1:1" x14ac:dyDescent="0.2">
      <c r="A1699" s="334"/>
    </row>
    <row r="1700" spans="1:1" x14ac:dyDescent="0.2">
      <c r="A1700" s="334"/>
    </row>
    <row r="1701" spans="1:1" x14ac:dyDescent="0.2">
      <c r="A1701" s="334"/>
    </row>
    <row r="1702" spans="1:1" x14ac:dyDescent="0.2">
      <c r="A1702" s="334"/>
    </row>
    <row r="1703" spans="1:1" x14ac:dyDescent="0.2">
      <c r="A1703" s="334"/>
    </row>
    <row r="1704" spans="1:1" x14ac:dyDescent="0.2">
      <c r="A1704" s="334"/>
    </row>
    <row r="1705" spans="1:1" x14ac:dyDescent="0.2">
      <c r="A1705" s="334"/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D1727"/>
  <sheetViews>
    <sheetView workbookViewId="0"/>
  </sheetViews>
  <sheetFormatPr defaultColWidth="10.6640625" defaultRowHeight="11.25" x14ac:dyDescent="0.2"/>
  <cols>
    <col min="1" max="1" width="17" style="306" customWidth="1"/>
    <col min="2" max="2" width="19.1640625" style="306" customWidth="1"/>
    <col min="3" max="3" width="17.33203125" style="306" customWidth="1"/>
    <col min="4" max="4" width="17.6640625" style="306" customWidth="1"/>
    <col min="5" max="16384" width="10.6640625" style="306"/>
  </cols>
  <sheetData>
    <row r="1" spans="1:4" x14ac:dyDescent="0.2">
      <c r="A1" s="359" t="s">
        <v>41</v>
      </c>
    </row>
    <row r="2" spans="1:4" x14ac:dyDescent="0.2">
      <c r="A2" s="337" t="s">
        <v>243</v>
      </c>
    </row>
    <row r="3" spans="1:4" x14ac:dyDescent="0.2">
      <c r="A3" s="360" t="s">
        <v>272</v>
      </c>
    </row>
    <row r="4" spans="1:4" x14ac:dyDescent="0.2">
      <c r="A4" s="361" t="s">
        <v>273</v>
      </c>
    </row>
    <row r="5" spans="1:4" ht="41.25" customHeight="1" x14ac:dyDescent="0.2">
      <c r="A5" s="804" t="s">
        <v>147</v>
      </c>
      <c r="B5" s="804"/>
      <c r="C5" s="804"/>
      <c r="D5" s="804"/>
    </row>
    <row r="6" spans="1:4" x14ac:dyDescent="0.2">
      <c r="A6" s="362" t="s">
        <v>148</v>
      </c>
    </row>
    <row r="7" spans="1:4" x14ac:dyDescent="0.2">
      <c r="A7" s="448" t="s">
        <v>0</v>
      </c>
    </row>
    <row r="9" spans="1:4" ht="53.25" x14ac:dyDescent="0.2">
      <c r="A9" s="363"/>
      <c r="B9" s="471" t="s">
        <v>149</v>
      </c>
      <c r="C9" s="471" t="s">
        <v>150</v>
      </c>
      <c r="D9" s="471" t="s">
        <v>151</v>
      </c>
    </row>
    <row r="10" spans="1:4" ht="22.5" x14ac:dyDescent="0.2">
      <c r="A10" s="472" t="s">
        <v>274</v>
      </c>
      <c r="B10" s="366">
        <v>43.01</v>
      </c>
      <c r="C10" s="366">
        <v>8.49</v>
      </c>
      <c r="D10" s="366">
        <v>49</v>
      </c>
    </row>
    <row r="11" spans="1:4" ht="22.5" x14ac:dyDescent="0.2">
      <c r="A11" s="472" t="s">
        <v>153</v>
      </c>
      <c r="B11" s="366">
        <v>33.880000000000003</v>
      </c>
      <c r="C11" s="366">
        <v>21.4</v>
      </c>
      <c r="D11" s="366">
        <v>44.71</v>
      </c>
    </row>
    <row r="12" spans="1:4" ht="22.5" x14ac:dyDescent="0.2">
      <c r="A12" s="472" t="s">
        <v>154</v>
      </c>
      <c r="B12" s="367">
        <v>36</v>
      </c>
      <c r="C12" s="369">
        <v>28</v>
      </c>
      <c r="D12" s="369">
        <v>36</v>
      </c>
    </row>
    <row r="13" spans="1:4" ht="22.5" x14ac:dyDescent="0.2">
      <c r="A13" s="472" t="s">
        <v>155</v>
      </c>
      <c r="B13" s="367">
        <v>42.36</v>
      </c>
      <c r="C13" s="369">
        <v>35.17</v>
      </c>
      <c r="D13" s="369">
        <v>23</v>
      </c>
    </row>
    <row r="14" spans="1:4" ht="22.5" x14ac:dyDescent="0.2">
      <c r="A14" s="472" t="s">
        <v>156</v>
      </c>
      <c r="B14" s="367">
        <v>42</v>
      </c>
      <c r="C14" s="369">
        <v>38</v>
      </c>
      <c r="D14" s="369">
        <v>20</v>
      </c>
    </row>
    <row r="15" spans="1:4" ht="22.5" x14ac:dyDescent="0.2">
      <c r="A15" s="472" t="s">
        <v>157</v>
      </c>
      <c r="B15" s="367">
        <v>47</v>
      </c>
      <c r="C15" s="369">
        <v>38</v>
      </c>
      <c r="D15" s="369">
        <v>15</v>
      </c>
    </row>
    <row r="16" spans="1:4" ht="22.5" x14ac:dyDescent="0.2">
      <c r="A16" s="472" t="s">
        <v>158</v>
      </c>
      <c r="B16" s="367">
        <v>47</v>
      </c>
      <c r="C16" s="367">
        <v>38</v>
      </c>
      <c r="D16" s="367">
        <v>15</v>
      </c>
    </row>
    <row r="17" spans="1:4" x14ac:dyDescent="0.2">
      <c r="A17" s="370"/>
      <c r="D17" s="371"/>
    </row>
    <row r="18" spans="1:4" x14ac:dyDescent="0.2">
      <c r="A18" s="370"/>
      <c r="B18" s="371"/>
      <c r="C18" s="371"/>
      <c r="D18" s="371"/>
    </row>
    <row r="19" spans="1:4" x14ac:dyDescent="0.2">
      <c r="A19" s="370"/>
      <c r="C19" s="371"/>
      <c r="D19" s="371"/>
    </row>
    <row r="20" spans="1:4" x14ac:dyDescent="0.2">
      <c r="A20" s="370"/>
      <c r="C20" s="372"/>
      <c r="D20" s="372"/>
    </row>
    <row r="21" spans="1:4" x14ac:dyDescent="0.2">
      <c r="A21" s="370"/>
      <c r="C21" s="372"/>
    </row>
    <row r="22" spans="1:4" x14ac:dyDescent="0.2">
      <c r="A22" s="370"/>
      <c r="B22" s="372"/>
      <c r="C22" s="372"/>
    </row>
    <row r="23" spans="1:4" x14ac:dyDescent="0.2">
      <c r="A23" s="370"/>
      <c r="B23" s="372"/>
      <c r="C23" s="372"/>
    </row>
    <row r="24" spans="1:4" x14ac:dyDescent="0.2">
      <c r="A24" s="370"/>
      <c r="B24" s="372"/>
      <c r="C24" s="372"/>
    </row>
    <row r="25" spans="1:4" x14ac:dyDescent="0.2">
      <c r="A25" s="370"/>
      <c r="B25" s="372"/>
      <c r="C25" s="372"/>
      <c r="D25" s="372"/>
    </row>
    <row r="26" spans="1:4" x14ac:dyDescent="0.2">
      <c r="A26" s="374"/>
      <c r="B26" s="373"/>
      <c r="C26" s="373"/>
      <c r="D26" s="371"/>
    </row>
    <row r="27" spans="1:4" x14ac:dyDescent="0.2">
      <c r="A27" s="374"/>
      <c r="B27" s="373"/>
      <c r="C27" s="373"/>
      <c r="D27" s="373"/>
    </row>
    <row r="28" spans="1:4" x14ac:dyDescent="0.2">
      <c r="A28" s="374"/>
      <c r="B28" s="373"/>
      <c r="C28" s="373"/>
      <c r="D28" s="373"/>
    </row>
    <row r="29" spans="1:4" x14ac:dyDescent="0.2">
      <c r="A29" s="374"/>
      <c r="B29" s="373"/>
      <c r="C29" s="373"/>
      <c r="D29" s="373"/>
    </row>
    <row r="30" spans="1:4" x14ac:dyDescent="0.2">
      <c r="A30" s="374"/>
      <c r="B30" s="373"/>
      <c r="C30" s="373"/>
      <c r="D30" s="373"/>
    </row>
    <row r="31" spans="1:4" x14ac:dyDescent="0.2">
      <c r="A31" s="374"/>
      <c r="B31" s="373"/>
      <c r="C31" s="373"/>
      <c r="D31" s="373"/>
    </row>
    <row r="32" spans="1:4" x14ac:dyDescent="0.2">
      <c r="A32" s="374"/>
      <c r="B32" s="373"/>
      <c r="C32" s="373"/>
      <c r="D32" s="373"/>
    </row>
    <row r="33" spans="1:4" x14ac:dyDescent="0.2">
      <c r="A33" s="374"/>
      <c r="B33" s="373"/>
      <c r="C33" s="373"/>
      <c r="D33" s="373"/>
    </row>
    <row r="34" spans="1:4" x14ac:dyDescent="0.2">
      <c r="A34" s="374"/>
      <c r="B34" s="373"/>
      <c r="C34" s="373"/>
      <c r="D34" s="373"/>
    </row>
    <row r="35" spans="1:4" x14ac:dyDescent="0.2">
      <c r="A35" s="374"/>
      <c r="B35" s="373"/>
      <c r="C35" s="373"/>
      <c r="D35" s="373"/>
    </row>
    <row r="36" spans="1:4" x14ac:dyDescent="0.2">
      <c r="A36" s="374"/>
      <c r="B36" s="373"/>
      <c r="C36" s="373"/>
      <c r="D36" s="373"/>
    </row>
    <row r="37" spans="1:4" x14ac:dyDescent="0.2">
      <c r="A37" s="374"/>
      <c r="B37" s="373"/>
      <c r="C37" s="373"/>
      <c r="D37" s="373"/>
    </row>
    <row r="38" spans="1:4" x14ac:dyDescent="0.2">
      <c r="A38" s="374"/>
      <c r="B38" s="373"/>
      <c r="C38" s="373"/>
      <c r="D38" s="373"/>
    </row>
    <row r="39" spans="1:4" x14ac:dyDescent="0.2">
      <c r="A39" s="374"/>
      <c r="B39" s="373"/>
      <c r="C39" s="373"/>
    </row>
    <row r="40" spans="1:4" x14ac:dyDescent="0.2">
      <c r="A40" s="374"/>
      <c r="B40" s="373"/>
      <c r="C40" s="373"/>
      <c r="D40" s="373"/>
    </row>
    <row r="41" spans="1:4" x14ac:dyDescent="0.2">
      <c r="A41" s="374"/>
      <c r="B41" s="373"/>
      <c r="C41" s="373"/>
      <c r="D41" s="373"/>
    </row>
    <row r="42" spans="1:4" x14ac:dyDescent="0.2">
      <c r="A42" s="374"/>
      <c r="B42" s="373"/>
      <c r="C42" s="373"/>
      <c r="D42" s="373"/>
    </row>
    <row r="43" spans="1:4" x14ac:dyDescent="0.2">
      <c r="A43" s="374"/>
      <c r="B43" s="373"/>
      <c r="C43" s="373"/>
      <c r="D43" s="373"/>
    </row>
    <row r="44" spans="1:4" x14ac:dyDescent="0.2">
      <c r="A44" s="374"/>
      <c r="B44" s="373"/>
      <c r="C44" s="373"/>
      <c r="D44" s="373"/>
    </row>
    <row r="45" spans="1:4" x14ac:dyDescent="0.2">
      <c r="A45" s="374"/>
      <c r="B45" s="373"/>
      <c r="C45" s="373"/>
      <c r="D45" s="373"/>
    </row>
    <row r="46" spans="1:4" x14ac:dyDescent="0.2">
      <c r="A46" s="374"/>
      <c r="B46" s="373"/>
      <c r="C46" s="373"/>
      <c r="D46" s="373"/>
    </row>
    <row r="47" spans="1:4" x14ac:dyDescent="0.2">
      <c r="A47" s="374"/>
      <c r="B47" s="373"/>
      <c r="C47" s="373"/>
      <c r="D47" s="373"/>
    </row>
    <row r="48" spans="1:4" x14ac:dyDescent="0.2">
      <c r="A48" s="374"/>
      <c r="B48" s="373"/>
      <c r="C48" s="373"/>
      <c r="D48" s="373"/>
    </row>
    <row r="49" spans="1:4" x14ac:dyDescent="0.2">
      <c r="A49" s="374"/>
      <c r="B49" s="373"/>
      <c r="C49" s="373"/>
      <c r="D49" s="373"/>
    </row>
    <row r="50" spans="1:4" x14ac:dyDescent="0.2">
      <c r="A50" s="374"/>
      <c r="B50" s="373"/>
      <c r="C50" s="373"/>
      <c r="D50" s="373"/>
    </row>
    <row r="51" spans="1:4" x14ac:dyDescent="0.2">
      <c r="A51" s="374"/>
      <c r="B51" s="373"/>
      <c r="C51" s="373"/>
      <c r="D51" s="373"/>
    </row>
    <row r="52" spans="1:4" x14ac:dyDescent="0.2">
      <c r="A52" s="374"/>
      <c r="B52" s="373"/>
      <c r="C52" s="373"/>
      <c r="D52" s="373"/>
    </row>
    <row r="53" spans="1:4" x14ac:dyDescent="0.2">
      <c r="A53" s="374"/>
      <c r="B53" s="373"/>
      <c r="C53" s="373"/>
      <c r="D53" s="373"/>
    </row>
    <row r="54" spans="1:4" x14ac:dyDescent="0.2">
      <c r="A54" s="374"/>
      <c r="B54" s="373"/>
      <c r="C54" s="373"/>
      <c r="D54" s="373"/>
    </row>
    <row r="55" spans="1:4" x14ac:dyDescent="0.2">
      <c r="A55" s="374"/>
      <c r="B55" s="373"/>
      <c r="C55" s="373"/>
      <c r="D55" s="373"/>
    </row>
    <row r="56" spans="1:4" x14ac:dyDescent="0.2">
      <c r="A56" s="374"/>
      <c r="B56" s="373"/>
      <c r="C56" s="373"/>
      <c r="D56" s="373"/>
    </row>
    <row r="57" spans="1:4" x14ac:dyDescent="0.2">
      <c r="A57" s="374"/>
      <c r="B57" s="373"/>
      <c r="C57" s="373"/>
      <c r="D57" s="373"/>
    </row>
    <row r="58" spans="1:4" x14ac:dyDescent="0.2">
      <c r="A58" s="374"/>
      <c r="B58" s="373"/>
      <c r="C58" s="373"/>
      <c r="D58" s="373"/>
    </row>
    <row r="59" spans="1:4" x14ac:dyDescent="0.2">
      <c r="A59" s="374"/>
      <c r="B59" s="373"/>
      <c r="C59" s="373"/>
      <c r="D59" s="373"/>
    </row>
    <row r="60" spans="1:4" x14ac:dyDescent="0.2">
      <c r="A60" s="374"/>
      <c r="B60" s="373"/>
      <c r="C60" s="373"/>
      <c r="D60" s="373"/>
    </row>
    <row r="61" spans="1:4" x14ac:dyDescent="0.2">
      <c r="A61" s="374"/>
      <c r="B61" s="373"/>
      <c r="C61" s="373"/>
      <c r="D61" s="373"/>
    </row>
    <row r="62" spans="1:4" x14ac:dyDescent="0.2">
      <c r="A62" s="374"/>
      <c r="B62" s="373"/>
      <c r="C62" s="373"/>
      <c r="D62" s="373"/>
    </row>
    <row r="63" spans="1:4" x14ac:dyDescent="0.2">
      <c r="A63" s="374"/>
      <c r="B63" s="373"/>
      <c r="C63" s="373"/>
      <c r="D63" s="373"/>
    </row>
    <row r="64" spans="1:4" x14ac:dyDescent="0.2">
      <c r="A64" s="374"/>
      <c r="B64" s="373"/>
      <c r="C64" s="373"/>
      <c r="D64" s="373"/>
    </row>
    <row r="65" spans="1:4" x14ac:dyDescent="0.2">
      <c r="A65" s="374"/>
      <c r="B65" s="373"/>
      <c r="C65" s="373"/>
      <c r="D65" s="373"/>
    </row>
    <row r="66" spans="1:4" x14ac:dyDescent="0.2">
      <c r="A66" s="374"/>
      <c r="B66" s="373"/>
      <c r="C66" s="373"/>
      <c r="D66" s="373"/>
    </row>
    <row r="67" spans="1:4" x14ac:dyDescent="0.2">
      <c r="A67" s="374"/>
      <c r="B67" s="373"/>
      <c r="C67" s="373"/>
      <c r="D67" s="373"/>
    </row>
    <row r="68" spans="1:4" x14ac:dyDescent="0.2">
      <c r="A68" s="374"/>
      <c r="B68" s="373"/>
      <c r="C68" s="373"/>
      <c r="D68" s="373"/>
    </row>
    <row r="69" spans="1:4" x14ac:dyDescent="0.2">
      <c r="A69" s="374"/>
      <c r="B69" s="373"/>
      <c r="C69" s="373"/>
      <c r="D69" s="373"/>
    </row>
    <row r="70" spans="1:4" x14ac:dyDescent="0.2">
      <c r="A70" s="374"/>
      <c r="B70" s="373"/>
      <c r="C70" s="373"/>
      <c r="D70" s="373"/>
    </row>
    <row r="71" spans="1:4" x14ac:dyDescent="0.2">
      <c r="A71" s="374"/>
      <c r="B71" s="373"/>
      <c r="C71" s="373"/>
      <c r="D71" s="373"/>
    </row>
    <row r="72" spans="1:4" x14ac:dyDescent="0.2">
      <c r="A72" s="374"/>
      <c r="B72" s="373"/>
      <c r="C72" s="373"/>
      <c r="D72" s="373"/>
    </row>
    <row r="73" spans="1:4" x14ac:dyDescent="0.2">
      <c r="A73" s="374"/>
      <c r="B73" s="373"/>
      <c r="C73" s="373"/>
      <c r="D73" s="373"/>
    </row>
    <row r="74" spans="1:4" x14ac:dyDescent="0.2">
      <c r="A74" s="374"/>
      <c r="B74" s="373"/>
      <c r="C74" s="373"/>
      <c r="D74" s="373"/>
    </row>
    <row r="75" spans="1:4" x14ac:dyDescent="0.2">
      <c r="A75" s="374"/>
      <c r="B75" s="373"/>
      <c r="C75" s="373"/>
      <c r="D75" s="373"/>
    </row>
    <row r="76" spans="1:4" x14ac:dyDescent="0.2">
      <c r="A76" s="374"/>
      <c r="B76" s="373"/>
      <c r="C76" s="373"/>
      <c r="D76" s="373"/>
    </row>
    <row r="77" spans="1:4" x14ac:dyDescent="0.2">
      <c r="A77" s="374"/>
      <c r="B77" s="373"/>
      <c r="C77" s="373"/>
      <c r="D77" s="373"/>
    </row>
    <row r="78" spans="1:4" x14ac:dyDescent="0.2">
      <c r="A78" s="374"/>
      <c r="B78" s="373"/>
      <c r="C78" s="373"/>
      <c r="D78" s="373"/>
    </row>
    <row r="79" spans="1:4" x14ac:dyDescent="0.2">
      <c r="A79" s="374"/>
      <c r="B79" s="373"/>
      <c r="C79" s="373"/>
      <c r="D79" s="373"/>
    </row>
    <row r="80" spans="1:4" x14ac:dyDescent="0.2">
      <c r="A80" s="374"/>
      <c r="B80" s="373"/>
      <c r="C80" s="373"/>
      <c r="D80" s="373"/>
    </row>
    <row r="81" spans="1:4" x14ac:dyDescent="0.2">
      <c r="A81" s="374"/>
      <c r="B81" s="373"/>
      <c r="C81" s="373"/>
      <c r="D81" s="373"/>
    </row>
    <row r="82" spans="1:4" x14ac:dyDescent="0.2">
      <c r="A82" s="374"/>
      <c r="B82" s="373"/>
      <c r="C82" s="373"/>
      <c r="D82" s="373"/>
    </row>
    <row r="83" spans="1:4" x14ac:dyDescent="0.2">
      <c r="A83" s="374"/>
      <c r="B83" s="373"/>
      <c r="C83" s="373"/>
      <c r="D83" s="373"/>
    </row>
    <row r="84" spans="1:4" x14ac:dyDescent="0.2">
      <c r="A84" s="374"/>
      <c r="B84" s="373"/>
      <c r="C84" s="373"/>
      <c r="D84" s="373"/>
    </row>
    <row r="85" spans="1:4" x14ac:dyDescent="0.2">
      <c r="A85" s="374"/>
      <c r="B85" s="373"/>
      <c r="C85" s="373"/>
      <c r="D85" s="373"/>
    </row>
    <row r="86" spans="1:4" x14ac:dyDescent="0.2">
      <c r="A86" s="374"/>
      <c r="B86" s="373"/>
      <c r="C86" s="373"/>
      <c r="D86" s="373"/>
    </row>
    <row r="87" spans="1:4" x14ac:dyDescent="0.2">
      <c r="A87" s="374"/>
      <c r="B87" s="373"/>
      <c r="C87" s="373"/>
      <c r="D87" s="373"/>
    </row>
    <row r="88" spans="1:4" x14ac:dyDescent="0.2">
      <c r="A88" s="374"/>
      <c r="B88" s="373"/>
      <c r="C88" s="373"/>
      <c r="D88" s="373"/>
    </row>
    <row r="89" spans="1:4" x14ac:dyDescent="0.2">
      <c r="A89" s="374"/>
      <c r="B89" s="373"/>
      <c r="C89" s="373"/>
      <c r="D89" s="373"/>
    </row>
    <row r="90" spans="1:4" x14ac:dyDescent="0.2">
      <c r="A90" s="374"/>
      <c r="B90" s="373"/>
      <c r="C90" s="373"/>
      <c r="D90" s="373"/>
    </row>
    <row r="91" spans="1:4" x14ac:dyDescent="0.2">
      <c r="A91" s="374"/>
      <c r="B91" s="373"/>
      <c r="C91" s="373"/>
      <c r="D91" s="373"/>
    </row>
    <row r="92" spans="1:4" x14ac:dyDescent="0.2">
      <c r="A92" s="374"/>
      <c r="B92" s="373"/>
      <c r="C92" s="373"/>
      <c r="D92" s="373"/>
    </row>
    <row r="93" spans="1:4" x14ac:dyDescent="0.2">
      <c r="A93" s="374"/>
      <c r="B93" s="373"/>
      <c r="C93" s="373"/>
      <c r="D93" s="373"/>
    </row>
    <row r="94" spans="1:4" x14ac:dyDescent="0.2">
      <c r="A94" s="374"/>
      <c r="B94" s="373"/>
      <c r="C94" s="373"/>
      <c r="D94" s="373"/>
    </row>
    <row r="95" spans="1:4" x14ac:dyDescent="0.2">
      <c r="A95" s="374"/>
      <c r="B95" s="373"/>
      <c r="C95" s="373"/>
      <c r="D95" s="373"/>
    </row>
    <row r="96" spans="1:4" x14ac:dyDescent="0.2">
      <c r="A96" s="374"/>
      <c r="B96" s="373"/>
      <c r="C96" s="373"/>
      <c r="D96" s="373"/>
    </row>
    <row r="97" spans="1:4" x14ac:dyDescent="0.2">
      <c r="A97" s="374"/>
      <c r="B97" s="373"/>
      <c r="C97" s="373"/>
      <c r="D97" s="373"/>
    </row>
    <row r="98" spans="1:4" x14ac:dyDescent="0.2">
      <c r="A98" s="374"/>
      <c r="B98" s="373"/>
      <c r="C98" s="373"/>
      <c r="D98" s="373"/>
    </row>
    <row r="99" spans="1:4" x14ac:dyDescent="0.2">
      <c r="A99" s="374"/>
      <c r="B99" s="373"/>
      <c r="C99" s="373"/>
      <c r="D99" s="373"/>
    </row>
    <row r="100" spans="1:4" x14ac:dyDescent="0.2">
      <c r="A100" s="374"/>
      <c r="B100" s="373"/>
      <c r="C100" s="373"/>
      <c r="D100" s="373"/>
    </row>
    <row r="101" spans="1:4" x14ac:dyDescent="0.2">
      <c r="A101" s="374"/>
      <c r="B101" s="373"/>
      <c r="C101" s="373"/>
      <c r="D101" s="373"/>
    </row>
    <row r="102" spans="1:4" x14ac:dyDescent="0.2">
      <c r="A102" s="374"/>
      <c r="B102" s="373"/>
      <c r="C102" s="373"/>
      <c r="D102" s="373"/>
    </row>
    <row r="103" spans="1:4" x14ac:dyDescent="0.2">
      <c r="A103" s="374"/>
      <c r="B103" s="373"/>
      <c r="C103" s="373"/>
      <c r="D103" s="373"/>
    </row>
    <row r="104" spans="1:4" x14ac:dyDescent="0.2">
      <c r="A104" s="374"/>
      <c r="B104" s="373"/>
      <c r="C104" s="373"/>
      <c r="D104" s="373"/>
    </row>
    <row r="105" spans="1:4" x14ac:dyDescent="0.2">
      <c r="A105" s="374"/>
      <c r="B105" s="373"/>
      <c r="C105" s="373"/>
      <c r="D105" s="373"/>
    </row>
    <row r="106" spans="1:4" x14ac:dyDescent="0.2">
      <c r="A106" s="374"/>
      <c r="B106" s="373"/>
      <c r="C106" s="373"/>
      <c r="D106" s="373"/>
    </row>
    <row r="107" spans="1:4" x14ac:dyDescent="0.2">
      <c r="A107" s="374"/>
      <c r="B107" s="373"/>
      <c r="C107" s="373"/>
      <c r="D107" s="373"/>
    </row>
    <row r="108" spans="1:4" x14ac:dyDescent="0.2">
      <c r="A108" s="374"/>
      <c r="B108" s="373"/>
      <c r="C108" s="373"/>
      <c r="D108" s="373"/>
    </row>
    <row r="109" spans="1:4" x14ac:dyDescent="0.2">
      <c r="A109" s="374"/>
      <c r="B109" s="373"/>
      <c r="C109" s="373"/>
      <c r="D109" s="373"/>
    </row>
    <row r="110" spans="1:4" x14ac:dyDescent="0.2">
      <c r="A110" s="374"/>
      <c r="B110" s="373"/>
      <c r="C110" s="373"/>
      <c r="D110" s="373"/>
    </row>
    <row r="111" spans="1:4" x14ac:dyDescent="0.2">
      <c r="A111" s="374"/>
      <c r="B111" s="373"/>
      <c r="C111" s="373"/>
      <c r="D111" s="373"/>
    </row>
    <row r="112" spans="1:4" x14ac:dyDescent="0.2">
      <c r="A112" s="374"/>
      <c r="B112" s="373"/>
      <c r="C112" s="373"/>
      <c r="D112" s="373"/>
    </row>
    <row r="113" spans="1:4" x14ac:dyDescent="0.2">
      <c r="A113" s="374"/>
      <c r="B113" s="373"/>
      <c r="C113" s="373"/>
      <c r="D113" s="373"/>
    </row>
    <row r="114" spans="1:4" x14ac:dyDescent="0.2">
      <c r="A114" s="374"/>
      <c r="B114" s="373"/>
      <c r="C114" s="373"/>
      <c r="D114" s="373"/>
    </row>
    <row r="115" spans="1:4" x14ac:dyDescent="0.2">
      <c r="A115" s="374"/>
      <c r="B115" s="373"/>
      <c r="C115" s="373"/>
      <c r="D115" s="373"/>
    </row>
    <row r="116" spans="1:4" x14ac:dyDescent="0.2">
      <c r="A116" s="374"/>
      <c r="B116" s="373"/>
      <c r="C116" s="373"/>
      <c r="D116" s="373"/>
    </row>
    <row r="117" spans="1:4" x14ac:dyDescent="0.2">
      <c r="A117" s="374"/>
      <c r="B117" s="373"/>
      <c r="C117" s="373"/>
      <c r="D117" s="373"/>
    </row>
    <row r="118" spans="1:4" x14ac:dyDescent="0.2">
      <c r="A118" s="374"/>
      <c r="B118" s="373"/>
      <c r="C118" s="373"/>
      <c r="D118" s="373"/>
    </row>
    <row r="119" spans="1:4" x14ac:dyDescent="0.2">
      <c r="A119" s="374"/>
      <c r="B119" s="373"/>
      <c r="C119" s="373"/>
      <c r="D119" s="373"/>
    </row>
    <row r="120" spans="1:4" x14ac:dyDescent="0.2">
      <c r="A120" s="374"/>
      <c r="B120" s="373"/>
      <c r="C120" s="373"/>
      <c r="D120" s="373"/>
    </row>
    <row r="121" spans="1:4" x14ac:dyDescent="0.2">
      <c r="A121" s="374"/>
      <c r="B121" s="373"/>
      <c r="C121" s="373"/>
      <c r="D121" s="373"/>
    </row>
    <row r="122" spans="1:4" x14ac:dyDescent="0.2">
      <c r="A122" s="374"/>
      <c r="B122" s="373"/>
      <c r="C122" s="373"/>
      <c r="D122" s="373"/>
    </row>
    <row r="123" spans="1:4" x14ac:dyDescent="0.2">
      <c r="A123" s="374"/>
      <c r="B123" s="373"/>
      <c r="C123" s="373"/>
      <c r="D123" s="373"/>
    </row>
    <row r="124" spans="1:4" x14ac:dyDescent="0.2">
      <c r="A124" s="374"/>
      <c r="B124" s="373"/>
      <c r="C124" s="373"/>
      <c r="D124" s="373"/>
    </row>
    <row r="125" spans="1:4" x14ac:dyDescent="0.2">
      <c r="A125" s="374"/>
      <c r="B125" s="373"/>
      <c r="C125" s="373"/>
      <c r="D125" s="373"/>
    </row>
    <row r="126" spans="1:4" x14ac:dyDescent="0.2">
      <c r="A126" s="374"/>
      <c r="B126" s="373"/>
      <c r="C126" s="373"/>
      <c r="D126" s="373"/>
    </row>
    <row r="127" spans="1:4" x14ac:dyDescent="0.2">
      <c r="A127" s="374"/>
      <c r="B127" s="373"/>
      <c r="C127" s="373"/>
      <c r="D127" s="373"/>
    </row>
    <row r="128" spans="1:4" x14ac:dyDescent="0.2">
      <c r="A128" s="374"/>
      <c r="B128" s="373"/>
      <c r="C128" s="373"/>
      <c r="D128" s="373"/>
    </row>
    <row r="129" spans="1:4" x14ac:dyDescent="0.2">
      <c r="A129" s="374"/>
      <c r="B129" s="373"/>
      <c r="C129" s="373"/>
      <c r="D129" s="373"/>
    </row>
    <row r="130" spans="1:4" x14ac:dyDescent="0.2">
      <c r="A130" s="374"/>
      <c r="B130" s="373"/>
      <c r="C130" s="373"/>
      <c r="D130" s="373"/>
    </row>
    <row r="131" spans="1:4" x14ac:dyDescent="0.2">
      <c r="A131" s="374"/>
      <c r="B131" s="373"/>
      <c r="C131" s="373"/>
      <c r="D131" s="373"/>
    </row>
    <row r="132" spans="1:4" x14ac:dyDescent="0.2">
      <c r="A132" s="374"/>
      <c r="B132" s="373"/>
      <c r="C132" s="373"/>
      <c r="D132" s="373"/>
    </row>
    <row r="133" spans="1:4" x14ac:dyDescent="0.2">
      <c r="A133" s="374"/>
      <c r="B133" s="373"/>
      <c r="C133" s="373"/>
      <c r="D133" s="373"/>
    </row>
    <row r="134" spans="1:4" x14ac:dyDescent="0.2">
      <c r="A134" s="374"/>
      <c r="B134" s="373"/>
      <c r="C134" s="373"/>
      <c r="D134" s="373"/>
    </row>
    <row r="135" spans="1:4" x14ac:dyDescent="0.2">
      <c r="A135" s="374"/>
      <c r="B135" s="373"/>
      <c r="C135" s="373"/>
      <c r="D135" s="373"/>
    </row>
    <row r="136" spans="1:4" x14ac:dyDescent="0.2">
      <c r="A136" s="374"/>
      <c r="B136" s="373"/>
      <c r="C136" s="373"/>
      <c r="D136" s="373"/>
    </row>
    <row r="137" spans="1:4" x14ac:dyDescent="0.2">
      <c r="A137" s="374"/>
      <c r="B137" s="373"/>
      <c r="C137" s="373"/>
      <c r="D137" s="373"/>
    </row>
    <row r="138" spans="1:4" x14ac:dyDescent="0.2">
      <c r="A138" s="374"/>
      <c r="B138" s="373"/>
      <c r="C138" s="373"/>
      <c r="D138" s="373"/>
    </row>
    <row r="139" spans="1:4" x14ac:dyDescent="0.2">
      <c r="A139" s="374"/>
      <c r="B139" s="373"/>
      <c r="C139" s="373"/>
      <c r="D139" s="373"/>
    </row>
    <row r="140" spans="1:4" x14ac:dyDescent="0.2">
      <c r="A140" s="374"/>
      <c r="B140" s="373"/>
      <c r="C140" s="373"/>
      <c r="D140" s="373"/>
    </row>
    <row r="141" spans="1:4" x14ac:dyDescent="0.2">
      <c r="A141" s="374"/>
      <c r="B141" s="373"/>
      <c r="C141" s="373"/>
      <c r="D141" s="373"/>
    </row>
    <row r="142" spans="1:4" x14ac:dyDescent="0.2">
      <c r="A142" s="374"/>
      <c r="B142" s="373"/>
      <c r="C142" s="373"/>
      <c r="D142" s="373"/>
    </row>
    <row r="143" spans="1:4" x14ac:dyDescent="0.2">
      <c r="A143" s="374"/>
      <c r="B143" s="373"/>
      <c r="C143" s="373"/>
      <c r="D143" s="373"/>
    </row>
    <row r="144" spans="1:4" x14ac:dyDescent="0.2">
      <c r="A144" s="374"/>
      <c r="B144" s="373"/>
      <c r="C144" s="373"/>
      <c r="D144" s="373"/>
    </row>
    <row r="145" spans="1:4" x14ac:dyDescent="0.2">
      <c r="A145" s="374"/>
      <c r="B145" s="373"/>
      <c r="C145" s="373"/>
      <c r="D145" s="373"/>
    </row>
    <row r="146" spans="1:4" x14ac:dyDescent="0.2">
      <c r="A146" s="374"/>
      <c r="B146" s="373"/>
      <c r="C146" s="373"/>
      <c r="D146" s="373"/>
    </row>
    <row r="147" spans="1:4" x14ac:dyDescent="0.2">
      <c r="A147" s="334"/>
      <c r="B147" s="335"/>
    </row>
    <row r="148" spans="1:4" x14ac:dyDescent="0.2">
      <c r="A148" s="334"/>
      <c r="B148" s="335"/>
      <c r="C148" s="333"/>
      <c r="D148" s="333"/>
    </row>
    <row r="149" spans="1:4" x14ac:dyDescent="0.2">
      <c r="A149" s="334"/>
      <c r="B149" s="335"/>
      <c r="C149" s="335"/>
      <c r="D149" s="335"/>
    </row>
    <row r="150" spans="1:4" x14ac:dyDescent="0.2">
      <c r="A150" s="334"/>
      <c r="B150" s="335"/>
      <c r="C150" s="335"/>
      <c r="D150" s="335"/>
    </row>
    <row r="151" spans="1:4" x14ac:dyDescent="0.2">
      <c r="A151" s="334"/>
      <c r="B151" s="335"/>
      <c r="C151" s="335"/>
      <c r="D151" s="335"/>
    </row>
    <row r="152" spans="1:4" x14ac:dyDescent="0.2">
      <c r="A152" s="334"/>
      <c r="B152" s="335"/>
      <c r="C152" s="335"/>
      <c r="D152" s="335"/>
    </row>
    <row r="153" spans="1:4" x14ac:dyDescent="0.2">
      <c r="A153" s="334"/>
      <c r="B153" s="335"/>
      <c r="C153" s="335"/>
      <c r="D153" s="335"/>
    </row>
    <row r="154" spans="1:4" x14ac:dyDescent="0.2">
      <c r="A154" s="334"/>
      <c r="B154" s="335"/>
      <c r="C154" s="335"/>
      <c r="D154" s="335"/>
    </row>
    <row r="155" spans="1:4" x14ac:dyDescent="0.2">
      <c r="A155" s="334"/>
      <c r="B155" s="335"/>
      <c r="C155" s="335"/>
      <c r="D155" s="335"/>
    </row>
    <row r="156" spans="1:4" x14ac:dyDescent="0.2">
      <c r="A156" s="334"/>
      <c r="B156" s="335"/>
      <c r="C156" s="335"/>
      <c r="D156" s="335"/>
    </row>
    <row r="157" spans="1:4" x14ac:dyDescent="0.2">
      <c r="A157" s="334"/>
      <c r="B157" s="335"/>
      <c r="C157" s="335"/>
      <c r="D157" s="335"/>
    </row>
    <row r="158" spans="1:4" x14ac:dyDescent="0.2">
      <c r="A158" s="334"/>
      <c r="B158" s="335"/>
      <c r="C158" s="335"/>
      <c r="D158" s="335"/>
    </row>
    <row r="159" spans="1:4" x14ac:dyDescent="0.2">
      <c r="A159" s="334"/>
      <c r="B159" s="335"/>
      <c r="C159" s="335"/>
      <c r="D159" s="335"/>
    </row>
    <row r="160" spans="1:4" x14ac:dyDescent="0.2">
      <c r="A160" s="334"/>
      <c r="B160" s="335"/>
      <c r="C160" s="335"/>
      <c r="D160" s="335"/>
    </row>
    <row r="161" spans="1:4" x14ac:dyDescent="0.2">
      <c r="A161" s="334"/>
      <c r="B161" s="335"/>
      <c r="C161" s="335"/>
      <c r="D161" s="335"/>
    </row>
    <row r="162" spans="1:4" x14ac:dyDescent="0.2">
      <c r="A162" s="334"/>
      <c r="B162" s="335"/>
      <c r="C162" s="335"/>
      <c r="D162" s="335"/>
    </row>
    <row r="163" spans="1:4" x14ac:dyDescent="0.2">
      <c r="A163" s="334"/>
      <c r="B163" s="335"/>
      <c r="C163" s="335"/>
      <c r="D163" s="335"/>
    </row>
    <row r="164" spans="1:4" x14ac:dyDescent="0.2">
      <c r="A164" s="334"/>
      <c r="B164" s="335"/>
      <c r="C164" s="335"/>
      <c r="D164" s="335"/>
    </row>
    <row r="165" spans="1:4" x14ac:dyDescent="0.2">
      <c r="A165" s="334"/>
      <c r="B165" s="335"/>
      <c r="C165" s="335"/>
      <c r="D165" s="335"/>
    </row>
    <row r="166" spans="1:4" x14ac:dyDescent="0.2">
      <c r="A166" s="334"/>
      <c r="B166" s="335"/>
      <c r="C166" s="335"/>
      <c r="D166" s="335"/>
    </row>
    <row r="167" spans="1:4" x14ac:dyDescent="0.2">
      <c r="A167" s="334"/>
      <c r="B167" s="335"/>
      <c r="C167" s="335"/>
      <c r="D167" s="335"/>
    </row>
    <row r="168" spans="1:4" x14ac:dyDescent="0.2">
      <c r="A168" s="334"/>
      <c r="B168" s="335"/>
      <c r="C168" s="335"/>
      <c r="D168" s="335"/>
    </row>
    <row r="169" spans="1:4" x14ac:dyDescent="0.2">
      <c r="A169" s="334"/>
      <c r="B169" s="335"/>
      <c r="C169" s="335"/>
      <c r="D169" s="335"/>
    </row>
    <row r="170" spans="1:4" x14ac:dyDescent="0.2">
      <c r="A170" s="334"/>
      <c r="B170" s="335"/>
      <c r="C170" s="335"/>
      <c r="D170" s="335"/>
    </row>
    <row r="171" spans="1:4" x14ac:dyDescent="0.2">
      <c r="A171" s="334"/>
      <c r="B171" s="335"/>
      <c r="C171" s="335"/>
      <c r="D171" s="335"/>
    </row>
    <row r="172" spans="1:4" x14ac:dyDescent="0.2">
      <c r="A172" s="334"/>
      <c r="B172" s="335"/>
      <c r="C172" s="335"/>
      <c r="D172" s="335"/>
    </row>
    <row r="173" spans="1:4" x14ac:dyDescent="0.2">
      <c r="A173" s="334"/>
      <c r="B173" s="335"/>
      <c r="C173" s="335"/>
      <c r="D173" s="335"/>
    </row>
    <row r="174" spans="1:4" x14ac:dyDescent="0.2">
      <c r="A174" s="334"/>
      <c r="B174" s="335"/>
      <c r="C174" s="335"/>
      <c r="D174" s="335"/>
    </row>
    <row r="175" spans="1:4" x14ac:dyDescent="0.2">
      <c r="A175" s="334"/>
      <c r="B175" s="335"/>
      <c r="C175" s="335"/>
      <c r="D175" s="335"/>
    </row>
    <row r="176" spans="1:4" x14ac:dyDescent="0.2">
      <c r="A176" s="334"/>
      <c r="B176" s="335"/>
      <c r="C176" s="335"/>
      <c r="D176" s="335"/>
    </row>
    <row r="177" spans="1:4" x14ac:dyDescent="0.2">
      <c r="A177" s="334"/>
      <c r="B177" s="335"/>
      <c r="C177" s="335"/>
      <c r="D177" s="335"/>
    </row>
    <row r="178" spans="1:4" x14ac:dyDescent="0.2">
      <c r="A178" s="334"/>
      <c r="B178" s="335"/>
      <c r="C178" s="335"/>
      <c r="D178" s="335"/>
    </row>
    <row r="179" spans="1:4" x14ac:dyDescent="0.2">
      <c r="A179" s="334"/>
      <c r="B179" s="335"/>
      <c r="C179" s="335"/>
      <c r="D179" s="335"/>
    </row>
    <row r="180" spans="1:4" x14ac:dyDescent="0.2">
      <c r="A180" s="334"/>
      <c r="B180" s="335"/>
      <c r="C180" s="335"/>
      <c r="D180" s="335"/>
    </row>
    <row r="181" spans="1:4" x14ac:dyDescent="0.2">
      <c r="A181" s="334"/>
      <c r="B181" s="335"/>
      <c r="C181" s="335"/>
      <c r="D181" s="335"/>
    </row>
    <row r="182" spans="1:4" x14ac:dyDescent="0.2">
      <c r="A182" s="334"/>
      <c r="B182" s="335"/>
      <c r="C182" s="335"/>
      <c r="D182" s="335"/>
    </row>
    <row r="183" spans="1:4" x14ac:dyDescent="0.2">
      <c r="A183" s="334"/>
      <c r="B183" s="335"/>
      <c r="C183" s="335"/>
      <c r="D183" s="335"/>
    </row>
    <row r="184" spans="1:4" x14ac:dyDescent="0.2">
      <c r="A184" s="334"/>
      <c r="B184" s="335"/>
      <c r="C184" s="335"/>
      <c r="D184" s="335"/>
    </row>
    <row r="185" spans="1:4" x14ac:dyDescent="0.2">
      <c r="A185" s="334"/>
      <c r="B185" s="335"/>
      <c r="C185" s="335"/>
      <c r="D185" s="335"/>
    </row>
    <row r="186" spans="1:4" x14ac:dyDescent="0.2">
      <c r="A186" s="334"/>
      <c r="B186" s="335"/>
      <c r="C186" s="335"/>
      <c r="D186" s="335"/>
    </row>
    <row r="187" spans="1:4" x14ac:dyDescent="0.2">
      <c r="A187" s="334"/>
      <c r="B187" s="335"/>
      <c r="C187" s="335"/>
      <c r="D187" s="335"/>
    </row>
    <row r="188" spans="1:4" x14ac:dyDescent="0.2">
      <c r="A188" s="334"/>
      <c r="B188" s="335"/>
      <c r="C188" s="335"/>
      <c r="D188" s="335"/>
    </row>
    <row r="189" spans="1:4" x14ac:dyDescent="0.2">
      <c r="A189" s="334"/>
      <c r="B189" s="335"/>
      <c r="C189" s="335"/>
      <c r="D189" s="335"/>
    </row>
    <row r="190" spans="1:4" x14ac:dyDescent="0.2">
      <c r="A190" s="334"/>
      <c r="B190" s="335"/>
      <c r="C190" s="335"/>
      <c r="D190" s="335"/>
    </row>
    <row r="191" spans="1:4" x14ac:dyDescent="0.2">
      <c r="A191" s="334"/>
      <c r="B191" s="335"/>
      <c r="C191" s="335"/>
      <c r="D191" s="335"/>
    </row>
    <row r="192" spans="1:4" s="448" customFormat="1" x14ac:dyDescent="0.2">
      <c r="A192" s="334"/>
      <c r="B192" s="335"/>
      <c r="C192" s="335"/>
      <c r="D192" s="335"/>
    </row>
    <row r="193" spans="1:4" s="448" customFormat="1" x14ac:dyDescent="0.2">
      <c r="A193" s="334"/>
      <c r="B193" s="335"/>
      <c r="C193" s="335"/>
      <c r="D193" s="335"/>
    </row>
    <row r="194" spans="1:4" s="448" customFormat="1" x14ac:dyDescent="0.2">
      <c r="A194" s="334"/>
      <c r="B194" s="335"/>
      <c r="C194" s="335"/>
      <c r="D194" s="335"/>
    </row>
    <row r="195" spans="1:4" s="448" customFormat="1" x14ac:dyDescent="0.2">
      <c r="A195" s="334"/>
      <c r="B195" s="335"/>
      <c r="C195" s="335"/>
      <c r="D195" s="335"/>
    </row>
    <row r="196" spans="1:4" s="448" customFormat="1" x14ac:dyDescent="0.2">
      <c r="A196" s="334"/>
      <c r="B196" s="335"/>
      <c r="C196" s="335"/>
      <c r="D196" s="335"/>
    </row>
    <row r="197" spans="1:4" s="448" customFormat="1" x14ac:dyDescent="0.2">
      <c r="A197" s="334"/>
      <c r="B197" s="335"/>
      <c r="C197" s="335"/>
      <c r="D197" s="335"/>
    </row>
    <row r="198" spans="1:4" s="448" customFormat="1" x14ac:dyDescent="0.2">
      <c r="A198" s="334"/>
      <c r="B198" s="335"/>
      <c r="C198" s="335"/>
      <c r="D198" s="335"/>
    </row>
    <row r="199" spans="1:4" s="448" customFormat="1" x14ac:dyDescent="0.2">
      <c r="A199" s="334"/>
      <c r="B199" s="335"/>
      <c r="C199" s="335"/>
      <c r="D199" s="335"/>
    </row>
    <row r="200" spans="1:4" s="448" customFormat="1" x14ac:dyDescent="0.2">
      <c r="A200" s="334"/>
      <c r="B200" s="335"/>
      <c r="C200" s="335"/>
      <c r="D200" s="335"/>
    </row>
    <row r="201" spans="1:4" s="448" customFormat="1" x14ac:dyDescent="0.2">
      <c r="A201" s="334"/>
      <c r="B201" s="335"/>
      <c r="C201" s="335"/>
      <c r="D201" s="335"/>
    </row>
    <row r="202" spans="1:4" s="448" customFormat="1" x14ac:dyDescent="0.2">
      <c r="A202" s="334"/>
      <c r="B202" s="335"/>
      <c r="C202" s="335"/>
      <c r="D202" s="335"/>
    </row>
    <row r="203" spans="1:4" s="448" customFormat="1" x14ac:dyDescent="0.2">
      <c r="A203" s="334"/>
      <c r="B203" s="335"/>
      <c r="C203" s="335"/>
      <c r="D203" s="335"/>
    </row>
    <row r="204" spans="1:4" s="448" customFormat="1" x14ac:dyDescent="0.2">
      <c r="A204" s="334"/>
      <c r="B204" s="335"/>
      <c r="C204" s="335"/>
      <c r="D204" s="335"/>
    </row>
    <row r="205" spans="1:4" s="448" customFormat="1" x14ac:dyDescent="0.2">
      <c r="A205" s="334"/>
      <c r="B205" s="335"/>
      <c r="C205" s="335"/>
      <c r="D205" s="335"/>
    </row>
    <row r="206" spans="1:4" s="448" customFormat="1" x14ac:dyDescent="0.2">
      <c r="A206" s="334"/>
      <c r="B206" s="335"/>
      <c r="C206" s="335"/>
      <c r="D206" s="335"/>
    </row>
    <row r="207" spans="1:4" s="448" customFormat="1" x14ac:dyDescent="0.2">
      <c r="A207" s="334"/>
      <c r="B207" s="335"/>
      <c r="C207" s="335"/>
      <c r="D207" s="335"/>
    </row>
    <row r="208" spans="1:4" x14ac:dyDescent="0.2">
      <c r="A208" s="334"/>
      <c r="B208" s="335"/>
      <c r="C208" s="335"/>
      <c r="D208" s="335"/>
    </row>
    <row r="209" spans="1:4" x14ac:dyDescent="0.2">
      <c r="A209" s="334"/>
      <c r="B209" s="335"/>
      <c r="C209" s="335"/>
      <c r="D209" s="335"/>
    </row>
    <row r="210" spans="1:4" x14ac:dyDescent="0.2">
      <c r="A210" s="334"/>
      <c r="B210" s="335"/>
      <c r="C210" s="335"/>
      <c r="D210" s="335"/>
    </row>
    <row r="211" spans="1:4" x14ac:dyDescent="0.2">
      <c r="A211" s="334"/>
      <c r="B211" s="335"/>
      <c r="C211" s="335"/>
      <c r="D211" s="335"/>
    </row>
    <row r="212" spans="1:4" x14ac:dyDescent="0.2">
      <c r="A212" s="334"/>
      <c r="B212" s="335"/>
      <c r="C212" s="335"/>
      <c r="D212" s="335"/>
    </row>
    <row r="213" spans="1:4" x14ac:dyDescent="0.2">
      <c r="A213" s="334"/>
      <c r="B213" s="335"/>
      <c r="C213" s="335"/>
      <c r="D213" s="335"/>
    </row>
    <row r="214" spans="1:4" x14ac:dyDescent="0.2">
      <c r="A214" s="334"/>
      <c r="B214" s="335"/>
      <c r="C214" s="335"/>
      <c r="D214" s="335"/>
    </row>
    <row r="215" spans="1:4" x14ac:dyDescent="0.2">
      <c r="A215" s="334"/>
      <c r="B215" s="335"/>
      <c r="C215" s="335"/>
      <c r="D215" s="335"/>
    </row>
    <row r="216" spans="1:4" x14ac:dyDescent="0.2">
      <c r="A216" s="334"/>
      <c r="B216" s="335"/>
      <c r="C216" s="335"/>
      <c r="D216" s="335"/>
    </row>
    <row r="217" spans="1:4" x14ac:dyDescent="0.2">
      <c r="A217" s="334"/>
      <c r="B217" s="335"/>
      <c r="C217" s="335"/>
      <c r="D217" s="335"/>
    </row>
    <row r="218" spans="1:4" x14ac:dyDescent="0.2">
      <c r="A218" s="334"/>
      <c r="B218" s="335"/>
      <c r="C218" s="335"/>
      <c r="D218" s="335"/>
    </row>
    <row r="219" spans="1:4" x14ac:dyDescent="0.2">
      <c r="A219" s="334"/>
      <c r="B219" s="335"/>
      <c r="C219" s="335"/>
      <c r="D219" s="335"/>
    </row>
    <row r="220" spans="1:4" x14ac:dyDescent="0.2">
      <c r="A220" s="334"/>
      <c r="B220" s="335"/>
      <c r="C220" s="335"/>
      <c r="D220" s="335"/>
    </row>
    <row r="221" spans="1:4" x14ac:dyDescent="0.2">
      <c r="A221" s="334"/>
      <c r="B221" s="335"/>
      <c r="C221" s="335"/>
      <c r="D221" s="335"/>
    </row>
    <row r="222" spans="1:4" x14ac:dyDescent="0.2">
      <c r="A222" s="334"/>
      <c r="B222" s="335"/>
      <c r="C222" s="335"/>
      <c r="D222" s="335"/>
    </row>
    <row r="223" spans="1:4" x14ac:dyDescent="0.2">
      <c r="A223" s="334"/>
      <c r="B223" s="335"/>
      <c r="C223" s="335"/>
      <c r="D223" s="335"/>
    </row>
    <row r="224" spans="1:4" x14ac:dyDescent="0.2">
      <c r="A224" s="334"/>
      <c r="B224" s="335"/>
      <c r="C224" s="335"/>
      <c r="D224" s="335"/>
    </row>
    <row r="225" spans="1:4" x14ac:dyDescent="0.2">
      <c r="A225" s="334"/>
      <c r="B225" s="335"/>
      <c r="C225" s="335"/>
      <c r="D225" s="335"/>
    </row>
    <row r="226" spans="1:4" x14ac:dyDescent="0.2">
      <c r="A226" s="334"/>
      <c r="B226" s="335"/>
      <c r="C226" s="335"/>
      <c r="D226" s="335"/>
    </row>
    <row r="227" spans="1:4" x14ac:dyDescent="0.2">
      <c r="A227" s="334"/>
      <c r="B227" s="335"/>
      <c r="C227" s="335"/>
      <c r="D227" s="335"/>
    </row>
    <row r="228" spans="1:4" x14ac:dyDescent="0.2">
      <c r="A228" s="334"/>
      <c r="B228" s="335"/>
      <c r="C228" s="335"/>
      <c r="D228" s="335"/>
    </row>
    <row r="229" spans="1:4" x14ac:dyDescent="0.2">
      <c r="A229" s="334"/>
      <c r="B229" s="335"/>
      <c r="C229" s="335"/>
      <c r="D229" s="335"/>
    </row>
    <row r="230" spans="1:4" x14ac:dyDescent="0.2">
      <c r="A230" s="334"/>
      <c r="B230" s="335"/>
      <c r="C230" s="335"/>
      <c r="D230" s="335"/>
    </row>
    <row r="231" spans="1:4" x14ac:dyDescent="0.2">
      <c r="A231" s="334"/>
      <c r="B231" s="335"/>
      <c r="C231" s="335"/>
      <c r="D231" s="335"/>
    </row>
    <row r="232" spans="1:4" x14ac:dyDescent="0.2">
      <c r="A232" s="334"/>
      <c r="B232" s="335"/>
      <c r="C232" s="335"/>
      <c r="D232" s="335"/>
    </row>
    <row r="233" spans="1:4" x14ac:dyDescent="0.2">
      <c r="A233" s="334"/>
      <c r="B233" s="335"/>
      <c r="C233" s="335"/>
      <c r="D233" s="335"/>
    </row>
    <row r="234" spans="1:4" x14ac:dyDescent="0.2">
      <c r="A234" s="334"/>
      <c r="B234" s="335"/>
      <c r="C234" s="335"/>
      <c r="D234" s="335"/>
    </row>
    <row r="235" spans="1:4" x14ac:dyDescent="0.2">
      <c r="A235" s="334"/>
      <c r="B235" s="335"/>
      <c r="C235" s="335"/>
      <c r="D235" s="335"/>
    </row>
    <row r="236" spans="1:4" x14ac:dyDescent="0.2">
      <c r="A236" s="334"/>
      <c r="B236" s="335"/>
      <c r="C236" s="335"/>
      <c r="D236" s="335"/>
    </row>
    <row r="237" spans="1:4" x14ac:dyDescent="0.2">
      <c r="A237" s="334"/>
      <c r="B237" s="335"/>
      <c r="C237" s="335"/>
      <c r="D237" s="335"/>
    </row>
    <row r="238" spans="1:4" x14ac:dyDescent="0.2">
      <c r="A238" s="334"/>
      <c r="B238" s="335"/>
      <c r="C238" s="335"/>
      <c r="D238" s="335"/>
    </row>
    <row r="239" spans="1:4" x14ac:dyDescent="0.2">
      <c r="A239" s="334"/>
      <c r="B239" s="335"/>
      <c r="C239" s="335"/>
      <c r="D239" s="335"/>
    </row>
    <row r="240" spans="1:4" x14ac:dyDescent="0.2">
      <c r="A240" s="334"/>
      <c r="B240" s="335"/>
      <c r="C240" s="335"/>
      <c r="D240" s="335"/>
    </row>
    <row r="241" spans="1:4" x14ac:dyDescent="0.2">
      <c r="A241" s="334"/>
      <c r="B241" s="335"/>
      <c r="C241" s="335"/>
      <c r="D241" s="335"/>
    </row>
    <row r="242" spans="1:4" x14ac:dyDescent="0.2">
      <c r="A242" s="334"/>
      <c r="B242" s="335"/>
      <c r="C242" s="335"/>
      <c r="D242" s="335"/>
    </row>
    <row r="243" spans="1:4" x14ac:dyDescent="0.2">
      <c r="A243" s="334"/>
      <c r="B243" s="335"/>
      <c r="C243" s="335"/>
      <c r="D243" s="335"/>
    </row>
    <row r="244" spans="1:4" x14ac:dyDescent="0.2">
      <c r="A244" s="334"/>
      <c r="B244" s="335"/>
      <c r="C244" s="335"/>
      <c r="D244" s="335"/>
    </row>
    <row r="245" spans="1:4" x14ac:dyDescent="0.2">
      <c r="A245" s="334"/>
      <c r="B245" s="335"/>
      <c r="C245" s="335"/>
      <c r="D245" s="335"/>
    </row>
    <row r="246" spans="1:4" x14ac:dyDescent="0.2">
      <c r="A246" s="334"/>
      <c r="B246" s="335"/>
      <c r="C246" s="335"/>
      <c r="D246" s="335"/>
    </row>
    <row r="247" spans="1:4" x14ac:dyDescent="0.2">
      <c r="A247" s="334"/>
      <c r="B247" s="335"/>
      <c r="C247" s="335"/>
      <c r="D247" s="335"/>
    </row>
    <row r="248" spans="1:4" x14ac:dyDescent="0.2">
      <c r="A248" s="334"/>
      <c r="B248" s="335"/>
      <c r="C248" s="335"/>
      <c r="D248" s="335"/>
    </row>
    <row r="249" spans="1:4" x14ac:dyDescent="0.2">
      <c r="A249" s="334"/>
      <c r="B249" s="335"/>
      <c r="C249" s="335"/>
      <c r="D249" s="335"/>
    </row>
    <row r="250" spans="1:4" x14ac:dyDescent="0.2">
      <c r="A250" s="334"/>
      <c r="B250" s="335"/>
      <c r="C250" s="335"/>
      <c r="D250" s="335"/>
    </row>
    <row r="251" spans="1:4" x14ac:dyDescent="0.2">
      <c r="A251" s="334"/>
      <c r="B251" s="335"/>
      <c r="C251" s="335"/>
      <c r="D251" s="335"/>
    </row>
    <row r="252" spans="1:4" x14ac:dyDescent="0.2">
      <c r="A252" s="334"/>
      <c r="B252" s="335"/>
      <c r="C252" s="335"/>
      <c r="D252" s="335"/>
    </row>
    <row r="253" spans="1:4" x14ac:dyDescent="0.2">
      <c r="A253" s="334"/>
      <c r="B253" s="335"/>
      <c r="C253" s="335"/>
      <c r="D253" s="335"/>
    </row>
    <row r="254" spans="1:4" x14ac:dyDescent="0.2">
      <c r="A254" s="334"/>
      <c r="B254" s="335"/>
      <c r="C254" s="335"/>
      <c r="D254" s="335"/>
    </row>
    <row r="255" spans="1:4" x14ac:dyDescent="0.2">
      <c r="A255" s="334"/>
      <c r="B255" s="335"/>
      <c r="C255" s="335"/>
      <c r="D255" s="335"/>
    </row>
    <row r="256" spans="1:4" x14ac:dyDescent="0.2">
      <c r="A256" s="334"/>
      <c r="B256" s="335"/>
      <c r="C256" s="335"/>
      <c r="D256" s="335"/>
    </row>
    <row r="257" spans="1:4" x14ac:dyDescent="0.2">
      <c r="A257" s="334"/>
      <c r="B257" s="335"/>
      <c r="C257" s="335"/>
      <c r="D257" s="335"/>
    </row>
    <row r="258" spans="1:4" x14ac:dyDescent="0.2">
      <c r="A258" s="334"/>
      <c r="B258" s="335"/>
      <c r="C258" s="335"/>
      <c r="D258" s="335"/>
    </row>
    <row r="259" spans="1:4" x14ac:dyDescent="0.2">
      <c r="A259" s="334"/>
      <c r="B259" s="335"/>
      <c r="C259" s="335"/>
      <c r="D259" s="335"/>
    </row>
    <row r="260" spans="1:4" x14ac:dyDescent="0.2">
      <c r="A260" s="334"/>
      <c r="B260" s="335"/>
      <c r="C260" s="335"/>
      <c r="D260" s="335"/>
    </row>
    <row r="261" spans="1:4" x14ac:dyDescent="0.2">
      <c r="A261" s="334"/>
      <c r="B261" s="335"/>
      <c r="C261" s="335"/>
      <c r="D261" s="335"/>
    </row>
    <row r="262" spans="1:4" x14ac:dyDescent="0.2">
      <c r="A262" s="334"/>
      <c r="B262" s="335"/>
      <c r="C262" s="335"/>
      <c r="D262" s="335"/>
    </row>
    <row r="263" spans="1:4" x14ac:dyDescent="0.2">
      <c r="A263" s="334"/>
      <c r="B263" s="335"/>
      <c r="C263" s="335"/>
      <c r="D263" s="335"/>
    </row>
    <row r="264" spans="1:4" x14ac:dyDescent="0.2">
      <c r="A264" s="334"/>
      <c r="B264" s="335"/>
      <c r="C264" s="335"/>
      <c r="D264" s="335"/>
    </row>
    <row r="265" spans="1:4" x14ac:dyDescent="0.2">
      <c r="A265" s="334"/>
      <c r="B265" s="335"/>
      <c r="C265" s="335"/>
      <c r="D265" s="335"/>
    </row>
    <row r="266" spans="1:4" x14ac:dyDescent="0.2">
      <c r="A266" s="334"/>
      <c r="B266" s="335"/>
      <c r="C266" s="335"/>
      <c r="D266" s="335"/>
    </row>
    <row r="267" spans="1:4" x14ac:dyDescent="0.2">
      <c r="A267" s="334"/>
      <c r="B267" s="335"/>
      <c r="C267" s="335"/>
      <c r="D267" s="335"/>
    </row>
    <row r="268" spans="1:4" x14ac:dyDescent="0.2">
      <c r="A268" s="334"/>
      <c r="B268" s="335"/>
      <c r="C268" s="335"/>
      <c r="D268" s="335"/>
    </row>
    <row r="269" spans="1:4" x14ac:dyDescent="0.2">
      <c r="A269" s="334"/>
      <c r="B269" s="335"/>
      <c r="C269" s="335"/>
      <c r="D269" s="335"/>
    </row>
    <row r="270" spans="1:4" x14ac:dyDescent="0.2">
      <c r="A270" s="334"/>
      <c r="B270" s="335"/>
      <c r="C270" s="335"/>
      <c r="D270" s="335"/>
    </row>
    <row r="271" spans="1:4" x14ac:dyDescent="0.2">
      <c r="A271" s="334"/>
      <c r="B271" s="335"/>
      <c r="C271" s="335"/>
      <c r="D271" s="335"/>
    </row>
    <row r="272" spans="1:4" x14ac:dyDescent="0.2">
      <c r="A272" s="334"/>
      <c r="B272" s="335"/>
      <c r="C272" s="335"/>
      <c r="D272" s="335"/>
    </row>
    <row r="273" spans="1:4" x14ac:dyDescent="0.2">
      <c r="A273" s="334"/>
      <c r="B273" s="335"/>
      <c r="C273" s="335"/>
      <c r="D273" s="335"/>
    </row>
    <row r="274" spans="1:4" x14ac:dyDescent="0.2">
      <c r="A274" s="334"/>
      <c r="B274" s="335"/>
      <c r="C274" s="335"/>
      <c r="D274" s="335"/>
    </row>
    <row r="275" spans="1:4" x14ac:dyDescent="0.2">
      <c r="A275" s="334"/>
      <c r="B275" s="335"/>
      <c r="C275" s="335"/>
      <c r="D275" s="335"/>
    </row>
    <row r="276" spans="1:4" x14ac:dyDescent="0.2">
      <c r="A276" s="334"/>
      <c r="B276" s="335"/>
      <c r="C276" s="335"/>
      <c r="D276" s="335"/>
    </row>
    <row r="277" spans="1:4" x14ac:dyDescent="0.2">
      <c r="A277" s="334"/>
      <c r="B277" s="335"/>
      <c r="C277" s="335"/>
      <c r="D277" s="335"/>
    </row>
    <row r="278" spans="1:4" x14ac:dyDescent="0.2">
      <c r="A278" s="334"/>
      <c r="B278" s="335"/>
      <c r="C278" s="335"/>
      <c r="D278" s="335"/>
    </row>
    <row r="279" spans="1:4" x14ac:dyDescent="0.2">
      <c r="A279" s="334"/>
      <c r="B279" s="335"/>
      <c r="C279" s="335"/>
      <c r="D279" s="335"/>
    </row>
    <row r="280" spans="1:4" x14ac:dyDescent="0.2">
      <c r="A280" s="334"/>
      <c r="B280" s="335"/>
      <c r="C280" s="335"/>
      <c r="D280" s="335"/>
    </row>
    <row r="281" spans="1:4" x14ac:dyDescent="0.2">
      <c r="A281" s="334"/>
      <c r="B281" s="335"/>
      <c r="C281" s="335"/>
      <c r="D281" s="335"/>
    </row>
    <row r="282" spans="1:4" x14ac:dyDescent="0.2">
      <c r="A282" s="334"/>
      <c r="B282" s="335"/>
      <c r="C282" s="335"/>
      <c r="D282" s="335"/>
    </row>
    <row r="283" spans="1:4" x14ac:dyDescent="0.2">
      <c r="A283" s="334"/>
      <c r="B283" s="335"/>
      <c r="C283" s="335"/>
      <c r="D283" s="335"/>
    </row>
    <row r="284" spans="1:4" x14ac:dyDescent="0.2">
      <c r="A284" s="334"/>
      <c r="B284" s="335"/>
      <c r="C284" s="335"/>
      <c r="D284" s="335"/>
    </row>
    <row r="285" spans="1:4" x14ac:dyDescent="0.2">
      <c r="A285" s="334"/>
      <c r="B285" s="335"/>
      <c r="C285" s="335"/>
      <c r="D285" s="335"/>
    </row>
    <row r="286" spans="1:4" x14ac:dyDescent="0.2">
      <c r="A286" s="334"/>
      <c r="B286" s="335"/>
      <c r="C286" s="335"/>
      <c r="D286" s="335"/>
    </row>
    <row r="287" spans="1:4" x14ac:dyDescent="0.2">
      <c r="A287" s="334"/>
      <c r="B287" s="335"/>
      <c r="C287" s="335"/>
      <c r="D287" s="335"/>
    </row>
    <row r="288" spans="1:4" x14ac:dyDescent="0.2">
      <c r="A288" s="334"/>
      <c r="B288" s="335"/>
      <c r="C288" s="335"/>
      <c r="D288" s="335"/>
    </row>
    <row r="289" spans="1:4" x14ac:dyDescent="0.2">
      <c r="A289" s="334"/>
      <c r="B289" s="335"/>
      <c r="C289" s="335"/>
      <c r="D289" s="335"/>
    </row>
    <row r="290" spans="1:4" x14ac:dyDescent="0.2">
      <c r="A290" s="334"/>
      <c r="B290" s="335"/>
      <c r="C290" s="335"/>
      <c r="D290" s="335"/>
    </row>
    <row r="291" spans="1:4" x14ac:dyDescent="0.2">
      <c r="A291" s="334"/>
      <c r="B291" s="335"/>
      <c r="C291" s="335"/>
      <c r="D291" s="335"/>
    </row>
    <row r="292" spans="1:4" x14ac:dyDescent="0.2">
      <c r="A292" s="334"/>
      <c r="B292" s="335"/>
      <c r="C292" s="335"/>
      <c r="D292" s="335"/>
    </row>
    <row r="293" spans="1:4" x14ac:dyDescent="0.2">
      <c r="A293" s="334"/>
      <c r="B293" s="335"/>
      <c r="C293" s="335"/>
      <c r="D293" s="335"/>
    </row>
    <row r="294" spans="1:4" x14ac:dyDescent="0.2">
      <c r="A294" s="334"/>
      <c r="B294" s="335"/>
      <c r="C294" s="335"/>
      <c r="D294" s="335"/>
    </row>
    <row r="295" spans="1:4" x14ac:dyDescent="0.2">
      <c r="A295" s="334"/>
      <c r="B295" s="335"/>
      <c r="C295" s="335"/>
      <c r="D295" s="335"/>
    </row>
    <row r="296" spans="1:4" x14ac:dyDescent="0.2">
      <c r="A296" s="334"/>
      <c r="B296" s="335"/>
      <c r="C296" s="335"/>
      <c r="D296" s="335"/>
    </row>
    <row r="297" spans="1:4" x14ac:dyDescent="0.2">
      <c r="A297" s="334"/>
      <c r="B297" s="335"/>
      <c r="C297" s="335"/>
      <c r="D297" s="335"/>
    </row>
    <row r="298" spans="1:4" x14ac:dyDescent="0.2">
      <c r="A298" s="334"/>
      <c r="B298" s="335"/>
      <c r="C298" s="335"/>
      <c r="D298" s="335"/>
    </row>
    <row r="299" spans="1:4" x14ac:dyDescent="0.2">
      <c r="A299" s="334"/>
      <c r="B299" s="335"/>
      <c r="C299" s="335"/>
      <c r="D299" s="335"/>
    </row>
    <row r="300" spans="1:4" x14ac:dyDescent="0.2">
      <c r="A300" s="334"/>
      <c r="B300" s="335"/>
      <c r="C300" s="335"/>
      <c r="D300" s="335"/>
    </row>
    <row r="301" spans="1:4" x14ac:dyDescent="0.2">
      <c r="A301" s="334"/>
      <c r="B301" s="335"/>
      <c r="C301" s="335"/>
      <c r="D301" s="335"/>
    </row>
    <row r="302" spans="1:4" x14ac:dyDescent="0.2">
      <c r="A302" s="334"/>
      <c r="B302" s="335"/>
      <c r="C302" s="335"/>
      <c r="D302" s="335"/>
    </row>
    <row r="303" spans="1:4" x14ac:dyDescent="0.2">
      <c r="A303" s="334"/>
      <c r="B303" s="335"/>
      <c r="C303" s="335"/>
      <c r="D303" s="335"/>
    </row>
    <row r="304" spans="1:4" x14ac:dyDescent="0.2">
      <c r="A304" s="334"/>
      <c r="B304" s="335"/>
      <c r="C304" s="335"/>
      <c r="D304" s="335"/>
    </row>
    <row r="305" spans="1:4" x14ac:dyDescent="0.2">
      <c r="A305" s="334"/>
      <c r="B305" s="335"/>
      <c r="C305" s="335"/>
      <c r="D305" s="335"/>
    </row>
    <row r="306" spans="1:4" x14ac:dyDescent="0.2">
      <c r="A306" s="334"/>
      <c r="B306" s="335"/>
      <c r="C306" s="335"/>
      <c r="D306" s="335"/>
    </row>
    <row r="307" spans="1:4" x14ac:dyDescent="0.2">
      <c r="A307" s="334"/>
      <c r="B307" s="335"/>
      <c r="C307" s="335"/>
      <c r="D307" s="335"/>
    </row>
    <row r="308" spans="1:4" x14ac:dyDescent="0.2">
      <c r="A308" s="334"/>
      <c r="B308" s="335"/>
      <c r="C308" s="335"/>
      <c r="D308" s="335"/>
    </row>
    <row r="309" spans="1:4" x14ac:dyDescent="0.2">
      <c r="A309" s="334"/>
      <c r="B309" s="335"/>
      <c r="C309" s="335"/>
      <c r="D309" s="335"/>
    </row>
    <row r="310" spans="1:4" x14ac:dyDescent="0.2">
      <c r="A310" s="334"/>
      <c r="B310" s="335"/>
      <c r="C310" s="335"/>
      <c r="D310" s="335"/>
    </row>
    <row r="311" spans="1:4" x14ac:dyDescent="0.2">
      <c r="A311" s="334"/>
      <c r="B311" s="335"/>
      <c r="C311" s="335"/>
      <c r="D311" s="335"/>
    </row>
    <row r="312" spans="1:4" x14ac:dyDescent="0.2">
      <c r="A312" s="334"/>
      <c r="B312" s="335"/>
      <c r="C312" s="335"/>
      <c r="D312" s="335"/>
    </row>
    <row r="313" spans="1:4" x14ac:dyDescent="0.2">
      <c r="A313" s="334"/>
      <c r="B313" s="335"/>
      <c r="C313" s="335"/>
      <c r="D313" s="335"/>
    </row>
    <row r="314" spans="1:4" x14ac:dyDescent="0.2">
      <c r="A314" s="334"/>
      <c r="B314" s="335"/>
      <c r="C314" s="335"/>
      <c r="D314" s="335"/>
    </row>
    <row r="315" spans="1:4" x14ac:dyDescent="0.2">
      <c r="A315" s="334"/>
      <c r="B315" s="335"/>
      <c r="C315" s="335"/>
      <c r="D315" s="335"/>
    </row>
    <row r="316" spans="1:4" x14ac:dyDescent="0.2">
      <c r="A316" s="334"/>
      <c r="B316" s="335"/>
      <c r="C316" s="335"/>
      <c r="D316" s="335"/>
    </row>
    <row r="317" spans="1:4" x14ac:dyDescent="0.2">
      <c r="A317" s="334"/>
      <c r="B317" s="335"/>
      <c r="C317" s="335"/>
      <c r="D317" s="335"/>
    </row>
    <row r="318" spans="1:4" x14ac:dyDescent="0.2">
      <c r="A318" s="334"/>
      <c r="B318" s="335"/>
      <c r="C318" s="335"/>
      <c r="D318" s="335"/>
    </row>
    <row r="319" spans="1:4" x14ac:dyDescent="0.2">
      <c r="A319" s="334"/>
      <c r="B319" s="335"/>
      <c r="C319" s="335"/>
      <c r="D319" s="335"/>
    </row>
    <row r="320" spans="1:4" x14ac:dyDescent="0.2">
      <c r="A320" s="334"/>
      <c r="B320" s="335"/>
      <c r="C320" s="335"/>
      <c r="D320" s="335"/>
    </row>
    <row r="321" spans="1:4" x14ac:dyDescent="0.2">
      <c r="A321" s="334"/>
      <c r="B321" s="335"/>
      <c r="C321" s="335"/>
      <c r="D321" s="335"/>
    </row>
    <row r="322" spans="1:4" x14ac:dyDescent="0.2">
      <c r="A322" s="334"/>
      <c r="B322" s="335"/>
      <c r="C322" s="335"/>
      <c r="D322" s="335"/>
    </row>
    <row r="323" spans="1:4" x14ac:dyDescent="0.2">
      <c r="A323" s="334"/>
      <c r="B323" s="335"/>
      <c r="C323" s="335"/>
      <c r="D323" s="335"/>
    </row>
    <row r="324" spans="1:4" x14ac:dyDescent="0.2">
      <c r="A324" s="334"/>
      <c r="B324" s="335"/>
      <c r="C324" s="335"/>
      <c r="D324" s="335"/>
    </row>
    <row r="325" spans="1:4" x14ac:dyDescent="0.2">
      <c r="A325" s="334"/>
      <c r="B325" s="335"/>
      <c r="C325" s="335"/>
      <c r="D325" s="335"/>
    </row>
    <row r="326" spans="1:4" x14ac:dyDescent="0.2">
      <c r="A326" s="334"/>
      <c r="B326" s="335"/>
      <c r="C326" s="335"/>
      <c r="D326" s="335"/>
    </row>
    <row r="327" spans="1:4" x14ac:dyDescent="0.2">
      <c r="A327" s="334"/>
      <c r="B327" s="335"/>
      <c r="C327" s="335"/>
      <c r="D327" s="335"/>
    </row>
    <row r="328" spans="1:4" x14ac:dyDescent="0.2">
      <c r="A328" s="334"/>
      <c r="B328" s="335"/>
      <c r="C328" s="335"/>
      <c r="D328" s="335"/>
    </row>
    <row r="329" spans="1:4" x14ac:dyDescent="0.2">
      <c r="A329" s="334"/>
      <c r="B329" s="335"/>
      <c r="C329" s="335"/>
      <c r="D329" s="335"/>
    </row>
    <row r="330" spans="1:4" x14ac:dyDescent="0.2">
      <c r="A330" s="334"/>
      <c r="B330" s="335"/>
      <c r="C330" s="335"/>
      <c r="D330" s="335"/>
    </row>
    <row r="331" spans="1:4" x14ac:dyDescent="0.2">
      <c r="A331" s="334"/>
      <c r="B331" s="335"/>
      <c r="C331" s="335"/>
      <c r="D331" s="335"/>
    </row>
    <row r="332" spans="1:4" x14ac:dyDescent="0.2">
      <c r="A332" s="334"/>
      <c r="B332" s="335"/>
      <c r="C332" s="335"/>
      <c r="D332" s="335"/>
    </row>
    <row r="333" spans="1:4" x14ac:dyDescent="0.2">
      <c r="A333" s="334"/>
      <c r="B333" s="335"/>
      <c r="C333" s="335"/>
      <c r="D333" s="335"/>
    </row>
    <row r="334" spans="1:4" x14ac:dyDescent="0.2">
      <c r="A334" s="334"/>
      <c r="B334" s="335"/>
      <c r="C334" s="335"/>
      <c r="D334" s="335"/>
    </row>
    <row r="335" spans="1:4" x14ac:dyDescent="0.2">
      <c r="A335" s="334"/>
      <c r="B335" s="335"/>
      <c r="C335" s="335"/>
      <c r="D335" s="335"/>
    </row>
    <row r="336" spans="1:4" x14ac:dyDescent="0.2">
      <c r="A336" s="334"/>
      <c r="B336" s="335"/>
      <c r="C336" s="335"/>
      <c r="D336" s="335"/>
    </row>
    <row r="337" spans="1:4" x14ac:dyDescent="0.2">
      <c r="A337" s="334"/>
      <c r="B337" s="335"/>
      <c r="C337" s="335"/>
      <c r="D337" s="335"/>
    </row>
    <row r="338" spans="1:4" x14ac:dyDescent="0.2">
      <c r="A338" s="334"/>
      <c r="B338" s="335"/>
      <c r="C338" s="335"/>
      <c r="D338" s="335"/>
    </row>
    <row r="339" spans="1:4" x14ac:dyDescent="0.2">
      <c r="A339" s="334"/>
      <c r="B339" s="335"/>
      <c r="C339" s="335"/>
      <c r="D339" s="335"/>
    </row>
    <row r="340" spans="1:4" x14ac:dyDescent="0.2">
      <c r="A340" s="334"/>
      <c r="B340" s="335"/>
      <c r="C340" s="335"/>
      <c r="D340" s="335"/>
    </row>
    <row r="341" spans="1:4" x14ac:dyDescent="0.2">
      <c r="A341" s="334"/>
      <c r="B341" s="335"/>
      <c r="C341" s="335"/>
      <c r="D341" s="335"/>
    </row>
    <row r="342" spans="1:4" x14ac:dyDescent="0.2">
      <c r="A342" s="334"/>
      <c r="B342" s="335"/>
      <c r="C342" s="335"/>
      <c r="D342" s="335"/>
    </row>
    <row r="343" spans="1:4" x14ac:dyDescent="0.2">
      <c r="A343" s="334"/>
      <c r="B343" s="335"/>
      <c r="C343" s="335"/>
      <c r="D343" s="335"/>
    </row>
    <row r="344" spans="1:4" x14ac:dyDescent="0.2">
      <c r="A344" s="334"/>
      <c r="B344" s="335"/>
      <c r="C344" s="335"/>
      <c r="D344" s="335"/>
    </row>
    <row r="345" spans="1:4" x14ac:dyDescent="0.2">
      <c r="A345" s="334"/>
      <c r="B345" s="335"/>
      <c r="C345" s="335"/>
      <c r="D345" s="335"/>
    </row>
    <row r="346" spans="1:4" x14ac:dyDescent="0.2">
      <c r="A346" s="334"/>
      <c r="B346" s="335"/>
      <c r="C346" s="335"/>
      <c r="D346" s="335"/>
    </row>
    <row r="347" spans="1:4" x14ac:dyDescent="0.2">
      <c r="A347" s="334"/>
      <c r="B347" s="335"/>
      <c r="C347" s="335"/>
      <c r="D347" s="335"/>
    </row>
    <row r="348" spans="1:4" x14ac:dyDescent="0.2">
      <c r="A348" s="334"/>
      <c r="B348" s="335"/>
      <c r="C348" s="335"/>
      <c r="D348" s="335"/>
    </row>
    <row r="349" spans="1:4" x14ac:dyDescent="0.2">
      <c r="A349" s="334"/>
      <c r="B349" s="335"/>
      <c r="C349" s="335"/>
      <c r="D349" s="335"/>
    </row>
    <row r="350" spans="1:4" x14ac:dyDescent="0.2">
      <c r="A350" s="334"/>
      <c r="B350" s="335"/>
      <c r="C350" s="335"/>
      <c r="D350" s="335"/>
    </row>
    <row r="351" spans="1:4" x14ac:dyDescent="0.2">
      <c r="A351" s="334"/>
      <c r="B351" s="335"/>
      <c r="C351" s="335"/>
      <c r="D351" s="335"/>
    </row>
    <row r="352" spans="1:4" x14ac:dyDescent="0.2">
      <c r="A352" s="334"/>
      <c r="B352" s="335"/>
      <c r="C352" s="335"/>
      <c r="D352" s="335"/>
    </row>
    <row r="353" spans="1:4" x14ac:dyDescent="0.2">
      <c r="A353" s="334"/>
      <c r="B353" s="335"/>
      <c r="C353" s="335"/>
      <c r="D353" s="335"/>
    </row>
    <row r="354" spans="1:4" x14ac:dyDescent="0.2">
      <c r="A354" s="334"/>
      <c r="B354" s="335"/>
      <c r="C354" s="335"/>
      <c r="D354" s="335"/>
    </row>
    <row r="355" spans="1:4" x14ac:dyDescent="0.2">
      <c r="A355" s="334"/>
      <c r="B355" s="335"/>
      <c r="C355" s="335"/>
      <c r="D355" s="335"/>
    </row>
    <row r="356" spans="1:4" x14ac:dyDescent="0.2">
      <c r="A356" s="334"/>
      <c r="B356" s="335"/>
      <c r="C356" s="335"/>
      <c r="D356" s="335"/>
    </row>
    <row r="357" spans="1:4" x14ac:dyDescent="0.2">
      <c r="A357" s="334"/>
      <c r="B357" s="335"/>
      <c r="C357" s="335"/>
      <c r="D357" s="335"/>
    </row>
    <row r="358" spans="1:4" x14ac:dyDescent="0.2">
      <c r="A358" s="334"/>
      <c r="B358" s="335"/>
      <c r="C358" s="335"/>
      <c r="D358" s="335"/>
    </row>
    <row r="359" spans="1:4" x14ac:dyDescent="0.2">
      <c r="A359" s="334"/>
      <c r="B359" s="335"/>
      <c r="C359" s="335"/>
      <c r="D359" s="335"/>
    </row>
    <row r="360" spans="1:4" x14ac:dyDescent="0.2">
      <c r="A360" s="334"/>
      <c r="B360" s="335"/>
      <c r="C360" s="335"/>
      <c r="D360" s="335"/>
    </row>
    <row r="361" spans="1:4" x14ac:dyDescent="0.2">
      <c r="A361" s="334"/>
      <c r="B361" s="335"/>
      <c r="C361" s="335"/>
      <c r="D361" s="335"/>
    </row>
    <row r="362" spans="1:4" x14ac:dyDescent="0.2">
      <c r="A362" s="334"/>
      <c r="B362" s="335"/>
      <c r="C362" s="335"/>
      <c r="D362" s="335"/>
    </row>
    <row r="363" spans="1:4" x14ac:dyDescent="0.2">
      <c r="A363" s="334"/>
      <c r="B363" s="335"/>
      <c r="C363" s="335"/>
      <c r="D363" s="335"/>
    </row>
    <row r="364" spans="1:4" x14ac:dyDescent="0.2">
      <c r="A364" s="334"/>
      <c r="B364" s="335"/>
      <c r="C364" s="335"/>
      <c r="D364" s="335"/>
    </row>
    <row r="365" spans="1:4" x14ac:dyDescent="0.2">
      <c r="A365" s="334"/>
      <c r="B365" s="335"/>
      <c r="C365" s="335"/>
      <c r="D365" s="335"/>
    </row>
    <row r="366" spans="1:4" x14ac:dyDescent="0.2">
      <c r="A366" s="334"/>
      <c r="B366" s="335"/>
      <c r="C366" s="335"/>
      <c r="D366" s="335"/>
    </row>
    <row r="367" spans="1:4" x14ac:dyDescent="0.2">
      <c r="A367" s="334"/>
      <c r="B367" s="335"/>
      <c r="C367" s="335"/>
      <c r="D367" s="335"/>
    </row>
    <row r="368" spans="1:4" x14ac:dyDescent="0.2">
      <c r="A368" s="334"/>
      <c r="B368" s="335"/>
      <c r="C368" s="335"/>
      <c r="D368" s="335"/>
    </row>
    <row r="369" spans="1:4" x14ac:dyDescent="0.2">
      <c r="A369" s="334"/>
      <c r="B369" s="335"/>
      <c r="C369" s="335"/>
      <c r="D369" s="335"/>
    </row>
    <row r="370" spans="1:4" x14ac:dyDescent="0.2">
      <c r="A370" s="334"/>
      <c r="B370" s="335"/>
      <c r="C370" s="335"/>
      <c r="D370" s="335"/>
    </row>
    <row r="371" spans="1:4" x14ac:dyDescent="0.2">
      <c r="A371" s="334"/>
      <c r="B371" s="335"/>
      <c r="C371" s="335"/>
      <c r="D371" s="335"/>
    </row>
    <row r="372" spans="1:4" x14ac:dyDescent="0.2">
      <c r="A372" s="334"/>
      <c r="B372" s="335"/>
      <c r="C372" s="335"/>
      <c r="D372" s="335"/>
    </row>
    <row r="373" spans="1:4" x14ac:dyDescent="0.2">
      <c r="A373" s="334"/>
      <c r="B373" s="335"/>
      <c r="C373" s="335"/>
      <c r="D373" s="335"/>
    </row>
    <row r="374" spans="1:4" x14ac:dyDescent="0.2">
      <c r="A374" s="334"/>
      <c r="B374" s="335"/>
      <c r="C374" s="335"/>
      <c r="D374" s="335"/>
    </row>
    <row r="375" spans="1:4" x14ac:dyDescent="0.2">
      <c r="A375" s="334"/>
      <c r="B375" s="335"/>
      <c r="C375" s="335"/>
      <c r="D375" s="335"/>
    </row>
    <row r="376" spans="1:4" x14ac:dyDescent="0.2">
      <c r="A376" s="334"/>
      <c r="B376" s="335"/>
      <c r="C376" s="335"/>
      <c r="D376" s="335"/>
    </row>
    <row r="377" spans="1:4" x14ac:dyDescent="0.2">
      <c r="A377" s="334"/>
      <c r="B377" s="335"/>
      <c r="C377" s="335"/>
      <c r="D377" s="335"/>
    </row>
    <row r="378" spans="1:4" x14ac:dyDescent="0.2">
      <c r="A378" s="334"/>
      <c r="B378" s="335"/>
      <c r="C378" s="335"/>
      <c r="D378" s="335"/>
    </row>
    <row r="379" spans="1:4" x14ac:dyDescent="0.2">
      <c r="A379" s="334"/>
      <c r="B379" s="335"/>
      <c r="C379" s="335"/>
      <c r="D379" s="335"/>
    </row>
    <row r="380" spans="1:4" x14ac:dyDescent="0.2">
      <c r="A380" s="334"/>
      <c r="B380" s="335"/>
      <c r="C380" s="335"/>
      <c r="D380" s="335"/>
    </row>
    <row r="381" spans="1:4" x14ac:dyDescent="0.2">
      <c r="A381" s="334"/>
      <c r="B381" s="335"/>
      <c r="C381" s="335"/>
      <c r="D381" s="335"/>
    </row>
    <row r="382" spans="1:4" x14ac:dyDescent="0.2">
      <c r="A382" s="334"/>
      <c r="B382" s="335"/>
      <c r="C382" s="335"/>
      <c r="D382" s="335"/>
    </row>
    <row r="383" spans="1:4" x14ac:dyDescent="0.2">
      <c r="A383" s="334"/>
      <c r="B383" s="335"/>
      <c r="C383" s="335"/>
      <c r="D383" s="335"/>
    </row>
    <row r="384" spans="1:4" x14ac:dyDescent="0.2">
      <c r="A384" s="334"/>
      <c r="B384" s="335"/>
      <c r="C384" s="335"/>
      <c r="D384" s="335"/>
    </row>
    <row r="385" spans="1:4" x14ac:dyDescent="0.2">
      <c r="A385" s="334"/>
      <c r="B385" s="335"/>
      <c r="C385" s="335"/>
      <c r="D385" s="335"/>
    </row>
    <row r="386" spans="1:4" x14ac:dyDescent="0.2">
      <c r="A386" s="334"/>
      <c r="B386" s="335"/>
      <c r="C386" s="335"/>
      <c r="D386" s="335"/>
    </row>
    <row r="387" spans="1:4" x14ac:dyDescent="0.2">
      <c r="A387" s="334"/>
      <c r="B387" s="335"/>
      <c r="C387" s="335"/>
      <c r="D387" s="335"/>
    </row>
    <row r="388" spans="1:4" x14ac:dyDescent="0.2">
      <c r="A388" s="334"/>
      <c r="B388" s="335"/>
      <c r="C388" s="335"/>
      <c r="D388" s="335"/>
    </row>
    <row r="389" spans="1:4" x14ac:dyDescent="0.2">
      <c r="A389" s="334"/>
      <c r="B389" s="335"/>
      <c r="C389" s="335"/>
      <c r="D389" s="335"/>
    </row>
    <row r="390" spans="1:4" x14ac:dyDescent="0.2">
      <c r="A390" s="334"/>
      <c r="B390" s="335"/>
      <c r="C390" s="335"/>
      <c r="D390" s="335"/>
    </row>
    <row r="391" spans="1:4" x14ac:dyDescent="0.2">
      <c r="A391" s="334"/>
      <c r="B391" s="335"/>
      <c r="C391" s="335"/>
      <c r="D391" s="335"/>
    </row>
    <row r="392" spans="1:4" x14ac:dyDescent="0.2">
      <c r="A392" s="334"/>
      <c r="B392" s="335"/>
      <c r="C392" s="335"/>
      <c r="D392" s="335"/>
    </row>
    <row r="393" spans="1:4" x14ac:dyDescent="0.2">
      <c r="A393" s="334"/>
      <c r="B393" s="335"/>
      <c r="C393" s="335"/>
      <c r="D393" s="335"/>
    </row>
    <row r="394" spans="1:4" x14ac:dyDescent="0.2">
      <c r="A394" s="334"/>
      <c r="B394" s="335"/>
      <c r="C394" s="335"/>
      <c r="D394" s="335"/>
    </row>
    <row r="395" spans="1:4" x14ac:dyDescent="0.2">
      <c r="A395" s="334"/>
      <c r="B395" s="335"/>
      <c r="C395" s="335"/>
      <c r="D395" s="335"/>
    </row>
    <row r="396" spans="1:4" x14ac:dyDescent="0.2">
      <c r="A396" s="334"/>
      <c r="B396" s="335"/>
      <c r="C396" s="335"/>
      <c r="D396" s="335"/>
    </row>
    <row r="397" spans="1:4" x14ac:dyDescent="0.2">
      <c r="A397" s="334"/>
      <c r="B397" s="335"/>
      <c r="C397" s="335"/>
      <c r="D397" s="335"/>
    </row>
    <row r="398" spans="1:4" x14ac:dyDescent="0.2">
      <c r="A398" s="334"/>
      <c r="B398" s="335"/>
      <c r="C398" s="335"/>
      <c r="D398" s="335"/>
    </row>
    <row r="399" spans="1:4" x14ac:dyDescent="0.2">
      <c r="A399" s="334"/>
      <c r="B399" s="335"/>
      <c r="C399" s="335"/>
      <c r="D399" s="335"/>
    </row>
    <row r="400" spans="1:4" x14ac:dyDescent="0.2">
      <c r="A400" s="334"/>
      <c r="B400" s="335"/>
      <c r="C400" s="335"/>
      <c r="D400" s="335"/>
    </row>
    <row r="401" spans="1:4" x14ac:dyDescent="0.2">
      <c r="A401" s="334"/>
      <c r="B401" s="335"/>
      <c r="C401" s="335"/>
      <c r="D401" s="335"/>
    </row>
    <row r="402" spans="1:4" x14ac:dyDescent="0.2">
      <c r="A402" s="334"/>
      <c r="B402" s="335"/>
      <c r="C402" s="335"/>
      <c r="D402" s="335"/>
    </row>
    <row r="403" spans="1:4" x14ac:dyDescent="0.2">
      <c r="A403" s="334"/>
      <c r="B403" s="335"/>
      <c r="C403" s="335"/>
      <c r="D403" s="335"/>
    </row>
    <row r="404" spans="1:4" x14ac:dyDescent="0.2">
      <c r="A404" s="334"/>
      <c r="B404" s="335"/>
      <c r="C404" s="335"/>
      <c r="D404" s="335"/>
    </row>
    <row r="405" spans="1:4" x14ac:dyDescent="0.2">
      <c r="A405" s="334"/>
      <c r="B405" s="335"/>
      <c r="C405" s="335"/>
      <c r="D405" s="335"/>
    </row>
    <row r="406" spans="1:4" x14ac:dyDescent="0.2">
      <c r="A406" s="334"/>
      <c r="B406" s="335"/>
      <c r="C406" s="335"/>
      <c r="D406" s="335"/>
    </row>
    <row r="407" spans="1:4" x14ac:dyDescent="0.2">
      <c r="A407" s="334"/>
      <c r="B407" s="335"/>
      <c r="C407" s="335"/>
      <c r="D407" s="335"/>
    </row>
    <row r="408" spans="1:4" x14ac:dyDescent="0.2">
      <c r="A408" s="334"/>
      <c r="B408" s="335"/>
      <c r="C408" s="335"/>
      <c r="D408" s="335"/>
    </row>
    <row r="409" spans="1:4" x14ac:dyDescent="0.2">
      <c r="A409" s="334"/>
      <c r="B409" s="335"/>
      <c r="C409" s="335"/>
      <c r="D409" s="335"/>
    </row>
    <row r="410" spans="1:4" x14ac:dyDescent="0.2">
      <c r="A410" s="334"/>
      <c r="B410" s="335"/>
      <c r="C410" s="335"/>
      <c r="D410" s="335"/>
    </row>
    <row r="411" spans="1:4" x14ac:dyDescent="0.2">
      <c r="A411" s="334"/>
      <c r="B411" s="335"/>
      <c r="C411" s="335"/>
      <c r="D411" s="335"/>
    </row>
    <row r="412" spans="1:4" x14ac:dyDescent="0.2">
      <c r="A412" s="334"/>
      <c r="B412" s="335"/>
      <c r="C412" s="335"/>
      <c r="D412" s="335"/>
    </row>
    <row r="413" spans="1:4" x14ac:dyDescent="0.2">
      <c r="A413" s="334"/>
      <c r="B413" s="335"/>
      <c r="C413" s="335"/>
      <c r="D413" s="335"/>
    </row>
    <row r="414" spans="1:4" x14ac:dyDescent="0.2">
      <c r="A414" s="334"/>
      <c r="B414" s="335"/>
      <c r="C414" s="335"/>
      <c r="D414" s="335"/>
    </row>
    <row r="415" spans="1:4" x14ac:dyDescent="0.2">
      <c r="A415" s="334"/>
      <c r="B415" s="335"/>
      <c r="C415" s="335"/>
      <c r="D415" s="335"/>
    </row>
    <row r="416" spans="1:4" x14ac:dyDescent="0.2">
      <c r="A416" s="334"/>
      <c r="B416" s="335"/>
      <c r="C416" s="335"/>
      <c r="D416" s="335"/>
    </row>
    <row r="417" spans="1:4" x14ac:dyDescent="0.2">
      <c r="A417" s="334"/>
      <c r="B417" s="335"/>
      <c r="C417" s="335"/>
      <c r="D417" s="335"/>
    </row>
    <row r="418" spans="1:4" x14ac:dyDescent="0.2">
      <c r="A418" s="334"/>
      <c r="B418" s="335"/>
      <c r="C418" s="335"/>
      <c r="D418" s="335"/>
    </row>
    <row r="419" spans="1:4" x14ac:dyDescent="0.2">
      <c r="A419" s="334"/>
      <c r="B419" s="335"/>
      <c r="C419" s="335"/>
      <c r="D419" s="335"/>
    </row>
    <row r="420" spans="1:4" x14ac:dyDescent="0.2">
      <c r="A420" s="334"/>
      <c r="B420" s="335"/>
      <c r="C420" s="335"/>
      <c r="D420" s="335"/>
    </row>
    <row r="421" spans="1:4" x14ac:dyDescent="0.2">
      <c r="A421" s="334"/>
      <c r="B421" s="335"/>
      <c r="C421" s="335"/>
      <c r="D421" s="335"/>
    </row>
    <row r="422" spans="1:4" x14ac:dyDescent="0.2">
      <c r="A422" s="334"/>
      <c r="B422" s="335"/>
      <c r="C422" s="335"/>
      <c r="D422" s="335"/>
    </row>
    <row r="423" spans="1:4" x14ac:dyDescent="0.2">
      <c r="A423" s="334"/>
      <c r="B423" s="335"/>
      <c r="C423" s="335"/>
      <c r="D423" s="335"/>
    </row>
    <row r="424" spans="1:4" x14ac:dyDescent="0.2">
      <c r="A424" s="334"/>
      <c r="B424" s="335"/>
      <c r="C424" s="335"/>
      <c r="D424" s="335"/>
    </row>
    <row r="425" spans="1:4" x14ac:dyDescent="0.2">
      <c r="A425" s="334"/>
      <c r="B425" s="335"/>
      <c r="C425" s="335"/>
      <c r="D425" s="335"/>
    </row>
    <row r="426" spans="1:4" x14ac:dyDescent="0.2">
      <c r="A426" s="334"/>
      <c r="B426" s="335"/>
      <c r="C426" s="335"/>
      <c r="D426" s="335"/>
    </row>
    <row r="427" spans="1:4" x14ac:dyDescent="0.2">
      <c r="A427" s="334"/>
      <c r="B427" s="335"/>
      <c r="C427" s="335"/>
      <c r="D427" s="335"/>
    </row>
    <row r="428" spans="1:4" x14ac:dyDescent="0.2">
      <c r="A428" s="334"/>
      <c r="B428" s="335"/>
      <c r="C428" s="335"/>
      <c r="D428" s="335"/>
    </row>
    <row r="429" spans="1:4" x14ac:dyDescent="0.2">
      <c r="A429" s="334"/>
      <c r="B429" s="335"/>
      <c r="C429" s="335"/>
      <c r="D429" s="335"/>
    </row>
    <row r="430" spans="1:4" x14ac:dyDescent="0.2">
      <c r="A430" s="334"/>
      <c r="B430" s="335"/>
      <c r="C430" s="335"/>
      <c r="D430" s="335"/>
    </row>
    <row r="431" spans="1:4" x14ac:dyDescent="0.2">
      <c r="A431" s="334"/>
      <c r="B431" s="335"/>
      <c r="C431" s="335"/>
      <c r="D431" s="335"/>
    </row>
    <row r="432" spans="1:4" x14ac:dyDescent="0.2">
      <c r="A432" s="334"/>
      <c r="B432" s="335"/>
      <c r="C432" s="335"/>
      <c r="D432" s="335"/>
    </row>
    <row r="433" spans="1:4" x14ac:dyDescent="0.2">
      <c r="A433" s="334"/>
      <c r="B433" s="335"/>
      <c r="C433" s="335"/>
      <c r="D433" s="335"/>
    </row>
    <row r="434" spans="1:4" x14ac:dyDescent="0.2">
      <c r="A434" s="334"/>
      <c r="B434" s="335"/>
      <c r="C434" s="335"/>
      <c r="D434" s="335"/>
    </row>
    <row r="435" spans="1:4" x14ac:dyDescent="0.2">
      <c r="A435" s="334"/>
      <c r="B435" s="335"/>
      <c r="C435" s="335"/>
      <c r="D435" s="335"/>
    </row>
    <row r="436" spans="1:4" x14ac:dyDescent="0.2">
      <c r="A436" s="334"/>
      <c r="B436" s="335"/>
      <c r="C436" s="335"/>
      <c r="D436" s="335"/>
    </row>
    <row r="437" spans="1:4" x14ac:dyDescent="0.2">
      <c r="A437" s="334"/>
      <c r="B437" s="335"/>
      <c r="C437" s="335"/>
      <c r="D437" s="335"/>
    </row>
    <row r="438" spans="1:4" x14ac:dyDescent="0.2">
      <c r="A438" s="334"/>
      <c r="B438" s="335"/>
      <c r="C438" s="335"/>
      <c r="D438" s="335"/>
    </row>
    <row r="439" spans="1:4" x14ac:dyDescent="0.2">
      <c r="A439" s="334"/>
      <c r="B439" s="335"/>
      <c r="C439" s="335"/>
      <c r="D439" s="335"/>
    </row>
    <row r="440" spans="1:4" x14ac:dyDescent="0.2">
      <c r="A440" s="334"/>
      <c r="B440" s="335"/>
      <c r="C440" s="335"/>
      <c r="D440" s="335"/>
    </row>
    <row r="441" spans="1:4" x14ac:dyDescent="0.2">
      <c r="A441" s="334"/>
      <c r="B441" s="335"/>
      <c r="C441" s="335"/>
      <c r="D441" s="335"/>
    </row>
    <row r="442" spans="1:4" x14ac:dyDescent="0.2">
      <c r="A442" s="334"/>
      <c r="B442" s="335"/>
      <c r="C442" s="335"/>
      <c r="D442" s="335"/>
    </row>
    <row r="443" spans="1:4" x14ac:dyDescent="0.2">
      <c r="A443" s="334"/>
      <c r="B443" s="335"/>
      <c r="C443" s="335"/>
      <c r="D443" s="335"/>
    </row>
    <row r="444" spans="1:4" x14ac:dyDescent="0.2">
      <c r="A444" s="334"/>
      <c r="B444" s="335"/>
      <c r="C444" s="335"/>
      <c r="D444" s="335"/>
    </row>
    <row r="445" spans="1:4" x14ac:dyDescent="0.2">
      <c r="A445" s="334"/>
      <c r="B445" s="335"/>
      <c r="C445" s="335"/>
      <c r="D445" s="335"/>
    </row>
    <row r="446" spans="1:4" x14ac:dyDescent="0.2">
      <c r="A446" s="334"/>
      <c r="B446" s="335"/>
      <c r="C446" s="335"/>
      <c r="D446" s="335"/>
    </row>
    <row r="447" spans="1:4" x14ac:dyDescent="0.2">
      <c r="A447" s="334"/>
      <c r="B447" s="335"/>
      <c r="C447" s="335"/>
      <c r="D447" s="335"/>
    </row>
    <row r="448" spans="1:4" x14ac:dyDescent="0.2">
      <c r="A448" s="334"/>
      <c r="B448" s="335"/>
      <c r="C448" s="335"/>
      <c r="D448" s="335"/>
    </row>
    <row r="449" spans="1:4" x14ac:dyDescent="0.2">
      <c r="A449" s="334"/>
      <c r="B449" s="335"/>
      <c r="C449" s="335"/>
      <c r="D449" s="335"/>
    </row>
    <row r="450" spans="1:4" x14ac:dyDescent="0.2">
      <c r="A450" s="334"/>
      <c r="B450" s="335"/>
      <c r="C450" s="335"/>
      <c r="D450" s="335"/>
    </row>
    <row r="451" spans="1:4" x14ac:dyDescent="0.2">
      <c r="A451" s="334"/>
      <c r="B451" s="335"/>
      <c r="C451" s="335"/>
      <c r="D451" s="335"/>
    </row>
    <row r="452" spans="1:4" x14ac:dyDescent="0.2">
      <c r="A452" s="334"/>
      <c r="B452" s="335"/>
      <c r="C452" s="335"/>
      <c r="D452" s="335"/>
    </row>
    <row r="453" spans="1:4" x14ac:dyDescent="0.2">
      <c r="A453" s="334"/>
      <c r="B453" s="335"/>
      <c r="C453" s="335"/>
      <c r="D453" s="335"/>
    </row>
    <row r="454" spans="1:4" x14ac:dyDescent="0.2">
      <c r="A454" s="334"/>
      <c r="B454" s="335"/>
      <c r="C454" s="335"/>
      <c r="D454" s="335"/>
    </row>
    <row r="455" spans="1:4" x14ac:dyDescent="0.2">
      <c r="A455" s="334"/>
      <c r="B455" s="335"/>
      <c r="C455" s="335"/>
      <c r="D455" s="335"/>
    </row>
    <row r="456" spans="1:4" x14ac:dyDescent="0.2">
      <c r="A456" s="334"/>
      <c r="B456" s="335"/>
      <c r="C456" s="335"/>
      <c r="D456" s="335"/>
    </row>
    <row r="457" spans="1:4" x14ac:dyDescent="0.2">
      <c r="A457" s="334"/>
      <c r="B457" s="335"/>
      <c r="C457" s="335"/>
      <c r="D457" s="335"/>
    </row>
    <row r="458" spans="1:4" x14ac:dyDescent="0.2">
      <c r="A458" s="334"/>
      <c r="B458" s="335"/>
      <c r="C458" s="335"/>
      <c r="D458" s="335"/>
    </row>
    <row r="459" spans="1:4" x14ac:dyDescent="0.2">
      <c r="A459" s="334"/>
      <c r="B459" s="335"/>
      <c r="C459" s="335"/>
      <c r="D459" s="335"/>
    </row>
    <row r="460" spans="1:4" x14ac:dyDescent="0.2">
      <c r="A460" s="334"/>
      <c r="B460" s="335"/>
      <c r="C460" s="335"/>
      <c r="D460" s="335"/>
    </row>
    <row r="461" spans="1:4" x14ac:dyDescent="0.2">
      <c r="A461" s="334"/>
      <c r="B461" s="335"/>
      <c r="C461" s="335"/>
      <c r="D461" s="335"/>
    </row>
    <row r="462" spans="1:4" x14ac:dyDescent="0.2">
      <c r="A462" s="334"/>
      <c r="B462" s="335"/>
      <c r="C462" s="335"/>
      <c r="D462" s="335"/>
    </row>
    <row r="463" spans="1:4" x14ac:dyDescent="0.2">
      <c r="A463" s="334"/>
      <c r="B463" s="335"/>
      <c r="C463" s="335"/>
      <c r="D463" s="335"/>
    </row>
    <row r="464" spans="1:4" x14ac:dyDescent="0.2">
      <c r="A464" s="334"/>
      <c r="B464" s="335"/>
      <c r="C464" s="335"/>
      <c r="D464" s="335"/>
    </row>
    <row r="465" spans="1:4" x14ac:dyDescent="0.2">
      <c r="A465" s="334"/>
      <c r="B465" s="335"/>
      <c r="C465" s="335"/>
      <c r="D465" s="335"/>
    </row>
    <row r="466" spans="1:4" x14ac:dyDescent="0.2">
      <c r="A466" s="334"/>
      <c r="B466" s="335"/>
      <c r="C466" s="335"/>
      <c r="D466" s="335"/>
    </row>
    <row r="467" spans="1:4" x14ac:dyDescent="0.2">
      <c r="A467" s="334"/>
      <c r="B467" s="335"/>
      <c r="C467" s="335"/>
      <c r="D467" s="335"/>
    </row>
    <row r="468" spans="1:4" x14ac:dyDescent="0.2">
      <c r="A468" s="334"/>
      <c r="B468" s="335"/>
      <c r="C468" s="335"/>
      <c r="D468" s="335"/>
    </row>
    <row r="469" spans="1:4" x14ac:dyDescent="0.2">
      <c r="A469" s="334"/>
      <c r="B469" s="335"/>
      <c r="C469" s="335"/>
      <c r="D469" s="335"/>
    </row>
    <row r="470" spans="1:4" x14ac:dyDescent="0.2">
      <c r="A470" s="334"/>
      <c r="B470" s="335"/>
      <c r="C470" s="335"/>
      <c r="D470" s="335"/>
    </row>
    <row r="471" spans="1:4" x14ac:dyDescent="0.2">
      <c r="A471" s="334"/>
      <c r="B471" s="335"/>
      <c r="C471" s="335"/>
      <c r="D471" s="335"/>
    </row>
    <row r="472" spans="1:4" x14ac:dyDescent="0.2">
      <c r="A472" s="334"/>
      <c r="B472" s="335"/>
      <c r="C472" s="335"/>
      <c r="D472" s="335"/>
    </row>
    <row r="473" spans="1:4" x14ac:dyDescent="0.2">
      <c r="A473" s="334"/>
      <c r="B473" s="335"/>
      <c r="C473" s="335"/>
      <c r="D473" s="335"/>
    </row>
    <row r="474" spans="1:4" x14ac:dyDescent="0.2">
      <c r="A474" s="334"/>
      <c r="B474" s="335"/>
      <c r="C474" s="335"/>
      <c r="D474" s="335"/>
    </row>
    <row r="475" spans="1:4" x14ac:dyDescent="0.2">
      <c r="A475" s="334"/>
      <c r="B475" s="335"/>
      <c r="C475" s="335"/>
      <c r="D475" s="335"/>
    </row>
    <row r="476" spans="1:4" x14ac:dyDescent="0.2">
      <c r="A476" s="334"/>
      <c r="B476" s="335"/>
      <c r="C476" s="335"/>
      <c r="D476" s="335"/>
    </row>
    <row r="477" spans="1:4" x14ac:dyDescent="0.2">
      <c r="A477" s="334"/>
      <c r="B477" s="335"/>
      <c r="C477" s="335"/>
      <c r="D477" s="335"/>
    </row>
    <row r="478" spans="1:4" x14ac:dyDescent="0.2">
      <c r="A478" s="334"/>
      <c r="B478" s="335"/>
      <c r="C478" s="335"/>
      <c r="D478" s="335"/>
    </row>
    <row r="479" spans="1:4" x14ac:dyDescent="0.2">
      <c r="A479" s="334"/>
      <c r="B479" s="335"/>
      <c r="C479" s="335"/>
      <c r="D479" s="335"/>
    </row>
    <row r="480" spans="1:4" x14ac:dyDescent="0.2">
      <c r="A480" s="334"/>
      <c r="B480" s="335"/>
      <c r="C480" s="335"/>
      <c r="D480" s="335"/>
    </row>
    <row r="481" spans="1:4" x14ac:dyDescent="0.2">
      <c r="A481" s="334"/>
      <c r="B481" s="335"/>
      <c r="C481" s="335"/>
      <c r="D481" s="335"/>
    </row>
    <row r="482" spans="1:4" x14ac:dyDescent="0.2">
      <c r="A482" s="334"/>
      <c r="B482" s="335"/>
      <c r="C482" s="335"/>
      <c r="D482" s="335"/>
    </row>
    <row r="483" spans="1:4" x14ac:dyDescent="0.2">
      <c r="A483" s="334"/>
      <c r="B483" s="335"/>
      <c r="C483" s="335"/>
      <c r="D483" s="335"/>
    </row>
    <row r="484" spans="1:4" x14ac:dyDescent="0.2">
      <c r="A484" s="334"/>
      <c r="B484" s="335"/>
      <c r="C484" s="335"/>
      <c r="D484" s="335"/>
    </row>
    <row r="485" spans="1:4" x14ac:dyDescent="0.2">
      <c r="A485" s="334"/>
      <c r="B485" s="335"/>
      <c r="C485" s="335"/>
      <c r="D485" s="335"/>
    </row>
    <row r="486" spans="1:4" x14ac:dyDescent="0.2">
      <c r="A486" s="334"/>
      <c r="B486" s="335"/>
      <c r="C486" s="335"/>
      <c r="D486" s="335"/>
    </row>
    <row r="487" spans="1:4" x14ac:dyDescent="0.2">
      <c r="A487" s="334"/>
      <c r="B487" s="335"/>
      <c r="C487" s="335"/>
      <c r="D487" s="335"/>
    </row>
    <row r="488" spans="1:4" x14ac:dyDescent="0.2">
      <c r="A488" s="334"/>
      <c r="B488" s="335"/>
      <c r="C488" s="335"/>
      <c r="D488" s="335"/>
    </row>
    <row r="489" spans="1:4" x14ac:dyDescent="0.2">
      <c r="A489" s="334"/>
      <c r="B489" s="335"/>
      <c r="C489" s="335"/>
      <c r="D489" s="335"/>
    </row>
    <row r="490" spans="1:4" x14ac:dyDescent="0.2">
      <c r="A490" s="334"/>
      <c r="B490" s="335"/>
      <c r="C490" s="335"/>
      <c r="D490" s="335"/>
    </row>
    <row r="491" spans="1:4" x14ac:dyDescent="0.2">
      <c r="A491" s="334"/>
      <c r="B491" s="335"/>
      <c r="C491" s="335"/>
      <c r="D491" s="335"/>
    </row>
    <row r="492" spans="1:4" x14ac:dyDescent="0.2">
      <c r="A492" s="334"/>
      <c r="B492" s="335"/>
      <c r="C492" s="335"/>
      <c r="D492" s="335"/>
    </row>
    <row r="493" spans="1:4" x14ac:dyDescent="0.2">
      <c r="A493" s="334"/>
      <c r="B493" s="335"/>
      <c r="C493" s="335"/>
      <c r="D493" s="335"/>
    </row>
    <row r="494" spans="1:4" x14ac:dyDescent="0.2">
      <c r="A494" s="334"/>
      <c r="B494" s="335"/>
      <c r="C494" s="335"/>
      <c r="D494" s="335"/>
    </row>
    <row r="495" spans="1:4" x14ac:dyDescent="0.2">
      <c r="A495" s="334"/>
      <c r="B495" s="335"/>
      <c r="C495" s="335"/>
      <c r="D495" s="335"/>
    </row>
    <row r="496" spans="1:4" x14ac:dyDescent="0.2">
      <c r="A496" s="334"/>
      <c r="B496" s="335"/>
      <c r="C496" s="335"/>
      <c r="D496" s="335"/>
    </row>
    <row r="497" spans="1:4" x14ac:dyDescent="0.2">
      <c r="A497" s="334"/>
      <c r="B497" s="335"/>
      <c r="C497" s="335"/>
      <c r="D497" s="335"/>
    </row>
    <row r="498" spans="1:4" x14ac:dyDescent="0.2">
      <c r="A498" s="334"/>
      <c r="B498" s="335"/>
      <c r="C498" s="335"/>
      <c r="D498" s="335"/>
    </row>
    <row r="499" spans="1:4" x14ac:dyDescent="0.2">
      <c r="A499" s="334"/>
      <c r="B499" s="335"/>
      <c r="C499" s="335"/>
      <c r="D499" s="335"/>
    </row>
    <row r="500" spans="1:4" x14ac:dyDescent="0.2">
      <c r="A500" s="334"/>
      <c r="B500" s="335"/>
      <c r="C500" s="335"/>
      <c r="D500" s="335"/>
    </row>
    <row r="501" spans="1:4" x14ac:dyDescent="0.2">
      <c r="A501" s="334"/>
      <c r="B501" s="335"/>
      <c r="C501" s="335"/>
      <c r="D501" s="335"/>
    </row>
    <row r="502" spans="1:4" x14ac:dyDescent="0.2">
      <c r="A502" s="334"/>
      <c r="B502" s="335"/>
      <c r="C502" s="335"/>
      <c r="D502" s="335"/>
    </row>
    <row r="503" spans="1:4" x14ac:dyDescent="0.2">
      <c r="A503" s="334"/>
      <c r="B503" s="335"/>
      <c r="C503" s="335"/>
      <c r="D503" s="335"/>
    </row>
    <row r="504" spans="1:4" x14ac:dyDescent="0.2">
      <c r="A504" s="334"/>
      <c r="B504" s="335"/>
      <c r="C504" s="335"/>
      <c r="D504" s="335"/>
    </row>
    <row r="505" spans="1:4" x14ac:dyDescent="0.2">
      <c r="A505" s="334"/>
      <c r="B505" s="335"/>
      <c r="C505" s="335"/>
      <c r="D505" s="335"/>
    </row>
    <row r="506" spans="1:4" x14ac:dyDescent="0.2">
      <c r="A506" s="334"/>
      <c r="B506" s="335"/>
      <c r="C506" s="335"/>
      <c r="D506" s="335"/>
    </row>
    <row r="507" spans="1:4" x14ac:dyDescent="0.2">
      <c r="A507" s="334"/>
      <c r="B507" s="335"/>
      <c r="C507" s="335"/>
      <c r="D507" s="335"/>
    </row>
    <row r="508" spans="1:4" x14ac:dyDescent="0.2">
      <c r="A508" s="334"/>
      <c r="B508" s="335"/>
      <c r="C508" s="335"/>
      <c r="D508" s="335"/>
    </row>
    <row r="509" spans="1:4" x14ac:dyDescent="0.2">
      <c r="A509" s="334"/>
      <c r="B509" s="335"/>
      <c r="C509" s="335"/>
      <c r="D509" s="335"/>
    </row>
    <row r="510" spans="1:4" x14ac:dyDescent="0.2">
      <c r="A510" s="334"/>
      <c r="B510" s="335"/>
      <c r="C510" s="335"/>
      <c r="D510" s="335"/>
    </row>
    <row r="511" spans="1:4" x14ac:dyDescent="0.2">
      <c r="A511" s="334"/>
      <c r="B511" s="335"/>
      <c r="C511" s="335"/>
      <c r="D511" s="335"/>
    </row>
    <row r="512" spans="1:4" x14ac:dyDescent="0.2">
      <c r="A512" s="334"/>
      <c r="B512" s="335"/>
      <c r="C512" s="335"/>
      <c r="D512" s="335"/>
    </row>
    <row r="513" spans="1:4" x14ac:dyDescent="0.2">
      <c r="A513" s="334"/>
      <c r="B513" s="335"/>
      <c r="C513" s="335"/>
      <c r="D513" s="335"/>
    </row>
    <row r="514" spans="1:4" x14ac:dyDescent="0.2">
      <c r="A514" s="334"/>
      <c r="B514" s="335"/>
      <c r="C514" s="335"/>
      <c r="D514" s="335"/>
    </row>
    <row r="515" spans="1:4" x14ac:dyDescent="0.2">
      <c r="A515" s="334"/>
      <c r="B515" s="335"/>
      <c r="C515" s="335"/>
      <c r="D515" s="335"/>
    </row>
    <row r="516" spans="1:4" x14ac:dyDescent="0.2">
      <c r="A516" s="334"/>
      <c r="B516" s="335"/>
      <c r="C516" s="335"/>
      <c r="D516" s="335"/>
    </row>
    <row r="517" spans="1:4" x14ac:dyDescent="0.2">
      <c r="A517" s="334"/>
      <c r="B517" s="335"/>
      <c r="C517" s="335"/>
      <c r="D517" s="335"/>
    </row>
    <row r="518" spans="1:4" x14ac:dyDescent="0.2">
      <c r="A518" s="334"/>
      <c r="B518" s="335"/>
      <c r="C518" s="335"/>
      <c r="D518" s="335"/>
    </row>
    <row r="519" spans="1:4" x14ac:dyDescent="0.2">
      <c r="A519" s="334"/>
      <c r="B519" s="335"/>
      <c r="C519" s="335"/>
      <c r="D519" s="335"/>
    </row>
    <row r="520" spans="1:4" x14ac:dyDescent="0.2">
      <c r="A520" s="334"/>
      <c r="B520" s="335"/>
      <c r="C520" s="335"/>
      <c r="D520" s="335"/>
    </row>
    <row r="521" spans="1:4" x14ac:dyDescent="0.2">
      <c r="A521" s="334"/>
      <c r="B521" s="335"/>
      <c r="C521" s="335"/>
      <c r="D521" s="335"/>
    </row>
    <row r="522" spans="1:4" x14ac:dyDescent="0.2">
      <c r="A522" s="334"/>
      <c r="B522" s="335"/>
      <c r="C522" s="335"/>
      <c r="D522" s="335"/>
    </row>
    <row r="523" spans="1:4" x14ac:dyDescent="0.2">
      <c r="A523" s="334"/>
      <c r="B523" s="335"/>
      <c r="C523" s="335"/>
      <c r="D523" s="335"/>
    </row>
    <row r="524" spans="1:4" x14ac:dyDescent="0.2">
      <c r="A524" s="334"/>
      <c r="B524" s="335"/>
      <c r="C524" s="335"/>
      <c r="D524" s="335"/>
    </row>
    <row r="525" spans="1:4" x14ac:dyDescent="0.2">
      <c r="A525" s="334"/>
      <c r="B525" s="335"/>
      <c r="C525" s="335"/>
      <c r="D525" s="335"/>
    </row>
    <row r="526" spans="1:4" x14ac:dyDescent="0.2">
      <c r="A526" s="334"/>
      <c r="B526" s="335"/>
      <c r="C526" s="335"/>
      <c r="D526" s="335"/>
    </row>
    <row r="527" spans="1:4" x14ac:dyDescent="0.2">
      <c r="A527" s="334"/>
      <c r="B527" s="335"/>
      <c r="C527" s="335"/>
      <c r="D527" s="335"/>
    </row>
    <row r="528" spans="1:4" x14ac:dyDescent="0.2">
      <c r="A528" s="334"/>
      <c r="B528" s="335"/>
      <c r="C528" s="335"/>
      <c r="D528" s="335"/>
    </row>
    <row r="529" spans="1:4" x14ac:dyDescent="0.2">
      <c r="A529" s="334"/>
      <c r="B529" s="335"/>
      <c r="C529" s="335"/>
      <c r="D529" s="335"/>
    </row>
    <row r="530" spans="1:4" x14ac:dyDescent="0.2">
      <c r="A530" s="334"/>
      <c r="B530" s="335"/>
      <c r="C530" s="335"/>
      <c r="D530" s="335"/>
    </row>
    <row r="531" spans="1:4" x14ac:dyDescent="0.2">
      <c r="A531" s="334"/>
      <c r="B531" s="335"/>
      <c r="C531" s="335"/>
      <c r="D531" s="335"/>
    </row>
    <row r="532" spans="1:4" x14ac:dyDescent="0.2">
      <c r="A532" s="334"/>
      <c r="B532" s="335"/>
      <c r="C532" s="335"/>
      <c r="D532" s="335"/>
    </row>
    <row r="533" spans="1:4" x14ac:dyDescent="0.2">
      <c r="A533" s="334"/>
      <c r="B533" s="335"/>
      <c r="C533" s="335"/>
      <c r="D533" s="335"/>
    </row>
    <row r="534" spans="1:4" x14ac:dyDescent="0.2">
      <c r="A534" s="334"/>
      <c r="B534" s="335"/>
      <c r="C534" s="335"/>
      <c r="D534" s="335"/>
    </row>
    <row r="535" spans="1:4" x14ac:dyDescent="0.2">
      <c r="A535" s="334"/>
      <c r="B535" s="335"/>
      <c r="C535" s="335"/>
      <c r="D535" s="335"/>
    </row>
    <row r="536" spans="1:4" x14ac:dyDescent="0.2">
      <c r="A536" s="334"/>
      <c r="B536" s="335"/>
      <c r="C536" s="335"/>
      <c r="D536" s="335"/>
    </row>
    <row r="537" spans="1:4" x14ac:dyDescent="0.2">
      <c r="A537" s="334"/>
      <c r="B537" s="335"/>
      <c r="C537" s="335"/>
      <c r="D537" s="335"/>
    </row>
    <row r="538" spans="1:4" x14ac:dyDescent="0.2">
      <c r="A538" s="334"/>
      <c r="B538" s="335"/>
      <c r="C538" s="335"/>
      <c r="D538" s="335"/>
    </row>
    <row r="539" spans="1:4" x14ac:dyDescent="0.2">
      <c r="A539" s="334"/>
      <c r="B539" s="335"/>
      <c r="C539" s="335"/>
      <c r="D539" s="335"/>
    </row>
    <row r="540" spans="1:4" x14ac:dyDescent="0.2">
      <c r="A540" s="334"/>
      <c r="B540" s="335"/>
      <c r="C540" s="335"/>
      <c r="D540" s="335"/>
    </row>
    <row r="541" spans="1:4" x14ac:dyDescent="0.2">
      <c r="A541" s="334"/>
      <c r="B541" s="335"/>
      <c r="C541" s="335"/>
      <c r="D541" s="335"/>
    </row>
    <row r="542" spans="1:4" x14ac:dyDescent="0.2">
      <c r="A542" s="334"/>
      <c r="B542" s="335"/>
      <c r="C542" s="335"/>
      <c r="D542" s="335"/>
    </row>
    <row r="543" spans="1:4" x14ac:dyDescent="0.2">
      <c r="A543" s="334"/>
      <c r="B543" s="335"/>
      <c r="C543" s="335"/>
      <c r="D543" s="335"/>
    </row>
    <row r="544" spans="1:4" x14ac:dyDescent="0.2">
      <c r="A544" s="334"/>
      <c r="B544" s="335"/>
      <c r="C544" s="335"/>
      <c r="D544" s="335"/>
    </row>
    <row r="545" spans="1:4" x14ac:dyDescent="0.2">
      <c r="A545" s="334"/>
      <c r="B545" s="335"/>
      <c r="C545" s="335"/>
      <c r="D545" s="335"/>
    </row>
    <row r="546" spans="1:4" x14ac:dyDescent="0.2">
      <c r="A546" s="334"/>
      <c r="B546" s="335"/>
      <c r="C546" s="335"/>
      <c r="D546" s="335"/>
    </row>
    <row r="547" spans="1:4" x14ac:dyDescent="0.2">
      <c r="A547" s="334"/>
      <c r="B547" s="335"/>
      <c r="C547" s="335"/>
      <c r="D547" s="335"/>
    </row>
    <row r="548" spans="1:4" x14ac:dyDescent="0.2">
      <c r="A548" s="334"/>
      <c r="B548" s="335"/>
      <c r="C548" s="335"/>
      <c r="D548" s="335"/>
    </row>
    <row r="549" spans="1:4" x14ac:dyDescent="0.2">
      <c r="A549" s="334"/>
      <c r="B549" s="335"/>
      <c r="C549" s="335"/>
      <c r="D549" s="335"/>
    </row>
    <row r="550" spans="1:4" x14ac:dyDescent="0.2">
      <c r="A550" s="334"/>
      <c r="B550" s="335"/>
      <c r="C550" s="335"/>
      <c r="D550" s="335"/>
    </row>
    <row r="551" spans="1:4" x14ac:dyDescent="0.2">
      <c r="A551" s="334"/>
      <c r="B551" s="335"/>
      <c r="C551" s="335"/>
      <c r="D551" s="335"/>
    </row>
    <row r="552" spans="1:4" x14ac:dyDescent="0.2">
      <c r="A552" s="334"/>
      <c r="B552" s="335"/>
      <c r="C552" s="335"/>
      <c r="D552" s="335"/>
    </row>
    <row r="553" spans="1:4" x14ac:dyDescent="0.2">
      <c r="A553" s="334"/>
      <c r="B553" s="335"/>
      <c r="C553" s="335"/>
      <c r="D553" s="335"/>
    </row>
    <row r="554" spans="1:4" x14ac:dyDescent="0.2">
      <c r="A554" s="334"/>
      <c r="B554" s="335"/>
      <c r="C554" s="335"/>
      <c r="D554" s="335"/>
    </row>
    <row r="555" spans="1:4" x14ac:dyDescent="0.2">
      <c r="A555" s="334"/>
      <c r="B555" s="335"/>
      <c r="C555" s="335"/>
      <c r="D555" s="335"/>
    </row>
    <row r="556" spans="1:4" x14ac:dyDescent="0.2">
      <c r="A556" s="334"/>
      <c r="B556" s="335"/>
      <c r="C556" s="335"/>
      <c r="D556" s="335"/>
    </row>
    <row r="557" spans="1:4" x14ac:dyDescent="0.2">
      <c r="A557" s="334"/>
      <c r="B557" s="335"/>
      <c r="C557" s="335"/>
      <c r="D557" s="335"/>
    </row>
    <row r="558" spans="1:4" x14ac:dyDescent="0.2">
      <c r="A558" s="334"/>
      <c r="B558" s="335"/>
      <c r="C558" s="335"/>
      <c r="D558" s="335"/>
    </row>
    <row r="559" spans="1:4" x14ac:dyDescent="0.2">
      <c r="A559" s="334"/>
      <c r="B559" s="335"/>
      <c r="C559" s="335"/>
      <c r="D559" s="335"/>
    </row>
    <row r="560" spans="1:4" x14ac:dyDescent="0.2">
      <c r="A560" s="334"/>
      <c r="B560" s="335"/>
      <c r="C560" s="335"/>
      <c r="D560" s="335"/>
    </row>
    <row r="561" spans="1:4" x14ac:dyDescent="0.2">
      <c r="A561" s="334"/>
      <c r="B561" s="335"/>
      <c r="C561" s="335"/>
      <c r="D561" s="335"/>
    </row>
    <row r="562" spans="1:4" x14ac:dyDescent="0.2">
      <c r="A562" s="334"/>
      <c r="B562" s="335"/>
      <c r="C562" s="335"/>
      <c r="D562" s="335"/>
    </row>
    <row r="563" spans="1:4" x14ac:dyDescent="0.2">
      <c r="A563" s="334"/>
      <c r="B563" s="335"/>
      <c r="C563" s="335"/>
      <c r="D563" s="335"/>
    </row>
    <row r="564" spans="1:4" x14ac:dyDescent="0.2">
      <c r="A564" s="334"/>
      <c r="B564" s="335"/>
      <c r="C564" s="335"/>
      <c r="D564" s="335"/>
    </row>
    <row r="565" spans="1:4" x14ac:dyDescent="0.2">
      <c r="A565" s="334"/>
      <c r="B565" s="335"/>
      <c r="C565" s="335"/>
      <c r="D565" s="335"/>
    </row>
    <row r="566" spans="1:4" x14ac:dyDescent="0.2">
      <c r="A566" s="334"/>
      <c r="B566" s="335"/>
      <c r="C566" s="335"/>
      <c r="D566" s="335"/>
    </row>
    <row r="567" spans="1:4" x14ac:dyDescent="0.2">
      <c r="A567" s="334"/>
      <c r="B567" s="335"/>
      <c r="C567" s="335"/>
      <c r="D567" s="335"/>
    </row>
    <row r="568" spans="1:4" x14ac:dyDescent="0.2">
      <c r="A568" s="334"/>
      <c r="B568" s="335"/>
      <c r="C568" s="335"/>
      <c r="D568" s="335"/>
    </row>
    <row r="569" spans="1:4" x14ac:dyDescent="0.2">
      <c r="A569" s="334"/>
      <c r="B569" s="335"/>
      <c r="C569" s="335"/>
      <c r="D569" s="335"/>
    </row>
    <row r="570" spans="1:4" x14ac:dyDescent="0.2">
      <c r="A570" s="334"/>
      <c r="B570" s="335"/>
      <c r="C570" s="335"/>
      <c r="D570" s="335"/>
    </row>
    <row r="571" spans="1:4" x14ac:dyDescent="0.2">
      <c r="A571" s="334"/>
      <c r="B571" s="335"/>
      <c r="C571" s="335"/>
      <c r="D571" s="335"/>
    </row>
    <row r="572" spans="1:4" x14ac:dyDescent="0.2">
      <c r="A572" s="334"/>
      <c r="B572" s="335"/>
      <c r="C572" s="335"/>
      <c r="D572" s="335"/>
    </row>
    <row r="573" spans="1:4" x14ac:dyDescent="0.2">
      <c r="A573" s="334"/>
      <c r="B573" s="335"/>
      <c r="C573" s="335"/>
      <c r="D573" s="335"/>
    </row>
    <row r="574" spans="1:4" x14ac:dyDescent="0.2">
      <c r="A574" s="334"/>
      <c r="B574" s="335"/>
      <c r="C574" s="335"/>
      <c r="D574" s="335"/>
    </row>
    <row r="575" spans="1:4" x14ac:dyDescent="0.2">
      <c r="A575" s="334"/>
      <c r="B575" s="335"/>
      <c r="C575" s="335"/>
      <c r="D575" s="335"/>
    </row>
    <row r="576" spans="1:4" x14ac:dyDescent="0.2">
      <c r="A576" s="334"/>
      <c r="B576" s="335"/>
      <c r="C576" s="335"/>
      <c r="D576" s="335"/>
    </row>
    <row r="577" spans="1:4" x14ac:dyDescent="0.2">
      <c r="A577" s="334"/>
      <c r="B577" s="335"/>
      <c r="C577" s="335"/>
      <c r="D577" s="335"/>
    </row>
    <row r="578" spans="1:4" x14ac:dyDescent="0.2">
      <c r="A578" s="334"/>
      <c r="B578" s="335"/>
      <c r="C578" s="335"/>
      <c r="D578" s="335"/>
    </row>
    <row r="579" spans="1:4" x14ac:dyDescent="0.2">
      <c r="A579" s="334"/>
      <c r="B579" s="335"/>
      <c r="C579" s="335"/>
      <c r="D579" s="335"/>
    </row>
    <row r="580" spans="1:4" x14ac:dyDescent="0.2">
      <c r="A580" s="334"/>
      <c r="B580" s="335"/>
      <c r="C580" s="335"/>
      <c r="D580" s="335"/>
    </row>
    <row r="581" spans="1:4" x14ac:dyDescent="0.2">
      <c r="A581" s="334"/>
      <c r="B581" s="335"/>
      <c r="C581" s="335"/>
      <c r="D581" s="335"/>
    </row>
    <row r="582" spans="1:4" x14ac:dyDescent="0.2">
      <c r="A582" s="334"/>
      <c r="B582" s="335"/>
      <c r="C582" s="335"/>
      <c r="D582" s="335"/>
    </row>
    <row r="583" spans="1:4" x14ac:dyDescent="0.2">
      <c r="A583" s="334"/>
      <c r="B583" s="335"/>
      <c r="C583" s="335"/>
      <c r="D583" s="335"/>
    </row>
    <row r="584" spans="1:4" x14ac:dyDescent="0.2">
      <c r="A584" s="334"/>
      <c r="B584" s="335"/>
      <c r="C584" s="335"/>
      <c r="D584" s="335"/>
    </row>
    <row r="585" spans="1:4" x14ac:dyDescent="0.2">
      <c r="A585" s="334"/>
      <c r="B585" s="335"/>
      <c r="C585" s="335"/>
      <c r="D585" s="335"/>
    </row>
    <row r="586" spans="1:4" x14ac:dyDescent="0.2">
      <c r="A586" s="334"/>
      <c r="B586" s="335"/>
      <c r="C586" s="335"/>
      <c r="D586" s="335"/>
    </row>
    <row r="587" spans="1:4" x14ac:dyDescent="0.2">
      <c r="A587" s="334"/>
      <c r="B587" s="335"/>
      <c r="C587" s="335"/>
      <c r="D587" s="335"/>
    </row>
    <row r="588" spans="1:4" x14ac:dyDescent="0.2">
      <c r="A588" s="334"/>
      <c r="B588" s="335"/>
      <c r="C588" s="335"/>
      <c r="D588" s="335"/>
    </row>
    <row r="589" spans="1:4" x14ac:dyDescent="0.2">
      <c r="A589" s="334"/>
      <c r="B589" s="335"/>
      <c r="C589" s="335"/>
      <c r="D589" s="335"/>
    </row>
    <row r="590" spans="1:4" x14ac:dyDescent="0.2">
      <c r="A590" s="334"/>
      <c r="B590" s="335"/>
      <c r="C590" s="335"/>
      <c r="D590" s="335"/>
    </row>
    <row r="591" spans="1:4" x14ac:dyDescent="0.2">
      <c r="A591" s="334"/>
      <c r="B591" s="335"/>
      <c r="C591" s="335"/>
      <c r="D591" s="335"/>
    </row>
    <row r="592" spans="1:4" x14ac:dyDescent="0.2">
      <c r="A592" s="334"/>
      <c r="B592" s="335"/>
      <c r="C592" s="335"/>
      <c r="D592" s="335"/>
    </row>
    <row r="593" spans="1:4" x14ac:dyDescent="0.2">
      <c r="A593" s="334"/>
      <c r="B593" s="335"/>
      <c r="C593" s="335"/>
      <c r="D593" s="335"/>
    </row>
    <row r="594" spans="1:4" x14ac:dyDescent="0.2">
      <c r="A594" s="334"/>
      <c r="B594" s="335"/>
      <c r="C594" s="335"/>
      <c r="D594" s="335"/>
    </row>
    <row r="595" spans="1:4" x14ac:dyDescent="0.2">
      <c r="A595" s="334"/>
      <c r="B595" s="335"/>
      <c r="C595" s="335"/>
      <c r="D595" s="335"/>
    </row>
    <row r="596" spans="1:4" x14ac:dyDescent="0.2">
      <c r="A596" s="334"/>
      <c r="B596" s="335"/>
      <c r="C596" s="335"/>
      <c r="D596" s="335"/>
    </row>
    <row r="597" spans="1:4" x14ac:dyDescent="0.2">
      <c r="A597" s="334"/>
      <c r="B597" s="335"/>
      <c r="C597" s="335"/>
      <c r="D597" s="335"/>
    </row>
    <row r="598" spans="1:4" x14ac:dyDescent="0.2">
      <c r="A598" s="334"/>
      <c r="B598" s="335"/>
      <c r="C598" s="335"/>
      <c r="D598" s="335"/>
    </row>
    <row r="599" spans="1:4" x14ac:dyDescent="0.2">
      <c r="A599" s="334"/>
      <c r="B599" s="335"/>
      <c r="C599" s="335"/>
      <c r="D599" s="335"/>
    </row>
    <row r="600" spans="1:4" x14ac:dyDescent="0.2">
      <c r="A600" s="334"/>
      <c r="B600" s="335"/>
      <c r="C600" s="335"/>
      <c r="D600" s="335"/>
    </row>
    <row r="601" spans="1:4" x14ac:dyDescent="0.2">
      <c r="A601" s="334"/>
      <c r="B601" s="335"/>
      <c r="C601" s="335"/>
      <c r="D601" s="335"/>
    </row>
    <row r="602" spans="1:4" x14ac:dyDescent="0.2">
      <c r="A602" s="334"/>
      <c r="B602" s="335"/>
      <c r="C602" s="335"/>
      <c r="D602" s="335"/>
    </row>
    <row r="603" spans="1:4" x14ac:dyDescent="0.2">
      <c r="A603" s="334"/>
      <c r="B603" s="335"/>
      <c r="C603" s="335"/>
      <c r="D603" s="335"/>
    </row>
    <row r="604" spans="1:4" x14ac:dyDescent="0.2">
      <c r="A604" s="334"/>
      <c r="B604" s="335"/>
      <c r="C604" s="335"/>
      <c r="D604" s="335"/>
    </row>
    <row r="605" spans="1:4" x14ac:dyDescent="0.2">
      <c r="A605" s="334"/>
      <c r="B605" s="335"/>
      <c r="C605" s="335"/>
      <c r="D605" s="335"/>
    </row>
    <row r="606" spans="1:4" x14ac:dyDescent="0.2">
      <c r="A606" s="334"/>
      <c r="B606" s="335"/>
      <c r="C606" s="335"/>
      <c r="D606" s="335"/>
    </row>
    <row r="607" spans="1:4" x14ac:dyDescent="0.2">
      <c r="A607" s="334"/>
      <c r="B607" s="335"/>
      <c r="C607" s="335"/>
      <c r="D607" s="335"/>
    </row>
    <row r="608" spans="1:4" x14ac:dyDescent="0.2">
      <c r="A608" s="334"/>
      <c r="B608" s="335"/>
      <c r="C608" s="335"/>
      <c r="D608" s="335"/>
    </row>
    <row r="609" spans="1:4" x14ac:dyDescent="0.2">
      <c r="A609" s="334"/>
      <c r="B609" s="335"/>
      <c r="C609" s="335"/>
      <c r="D609" s="335"/>
    </row>
    <row r="610" spans="1:4" x14ac:dyDescent="0.2">
      <c r="A610" s="334"/>
      <c r="B610" s="335"/>
      <c r="C610" s="335"/>
      <c r="D610" s="335"/>
    </row>
    <row r="611" spans="1:4" x14ac:dyDescent="0.2">
      <c r="A611" s="334"/>
      <c r="B611" s="335"/>
      <c r="C611" s="335"/>
      <c r="D611" s="335"/>
    </row>
    <row r="612" spans="1:4" x14ac:dyDescent="0.2">
      <c r="A612" s="334"/>
      <c r="B612" s="335"/>
      <c r="C612" s="335"/>
      <c r="D612" s="335"/>
    </row>
    <row r="613" spans="1:4" x14ac:dyDescent="0.2">
      <c r="A613" s="334"/>
      <c r="B613" s="335"/>
      <c r="C613" s="335"/>
      <c r="D613" s="335"/>
    </row>
    <row r="614" spans="1:4" x14ac:dyDescent="0.2">
      <c r="A614" s="334"/>
      <c r="B614" s="335"/>
      <c r="C614" s="335"/>
      <c r="D614" s="335"/>
    </row>
    <row r="615" spans="1:4" x14ac:dyDescent="0.2">
      <c r="A615" s="334"/>
      <c r="B615" s="335"/>
      <c r="C615" s="335"/>
      <c r="D615" s="335"/>
    </row>
    <row r="616" spans="1:4" x14ac:dyDescent="0.2">
      <c r="A616" s="334"/>
      <c r="B616" s="335"/>
      <c r="C616" s="335"/>
      <c r="D616" s="335"/>
    </row>
    <row r="617" spans="1:4" x14ac:dyDescent="0.2">
      <c r="A617" s="334"/>
      <c r="B617" s="335"/>
      <c r="C617" s="335"/>
      <c r="D617" s="335"/>
    </row>
    <row r="618" spans="1:4" x14ac:dyDescent="0.2">
      <c r="A618" s="334"/>
      <c r="B618" s="335"/>
      <c r="C618" s="335"/>
      <c r="D618" s="335"/>
    </row>
    <row r="619" spans="1:4" x14ac:dyDescent="0.2">
      <c r="A619" s="334"/>
      <c r="B619" s="335"/>
      <c r="C619" s="335"/>
      <c r="D619" s="335"/>
    </row>
    <row r="620" spans="1:4" x14ac:dyDescent="0.2">
      <c r="A620" s="334"/>
      <c r="B620" s="335"/>
      <c r="C620" s="335"/>
      <c r="D620" s="335"/>
    </row>
    <row r="621" spans="1:4" x14ac:dyDescent="0.2">
      <c r="A621" s="334"/>
      <c r="B621" s="335"/>
      <c r="C621" s="335"/>
      <c r="D621" s="335"/>
    </row>
    <row r="622" spans="1:4" x14ac:dyDescent="0.2">
      <c r="A622" s="334"/>
      <c r="B622" s="335"/>
      <c r="C622" s="335"/>
      <c r="D622" s="335"/>
    </row>
    <row r="623" spans="1:4" x14ac:dyDescent="0.2">
      <c r="A623" s="334"/>
      <c r="B623" s="335"/>
      <c r="C623" s="335"/>
      <c r="D623" s="335"/>
    </row>
    <row r="624" spans="1:4" x14ac:dyDescent="0.2">
      <c r="A624" s="334"/>
      <c r="B624" s="335"/>
      <c r="C624" s="335"/>
      <c r="D624" s="335"/>
    </row>
    <row r="625" spans="1:4" x14ac:dyDescent="0.2">
      <c r="A625" s="334"/>
      <c r="B625" s="335"/>
      <c r="C625" s="335"/>
      <c r="D625" s="335"/>
    </row>
    <row r="626" spans="1:4" x14ac:dyDescent="0.2">
      <c r="A626" s="334"/>
      <c r="B626" s="335"/>
      <c r="C626" s="335"/>
      <c r="D626" s="335"/>
    </row>
    <row r="627" spans="1:4" x14ac:dyDescent="0.2">
      <c r="A627" s="334"/>
      <c r="B627" s="335"/>
      <c r="C627" s="335"/>
      <c r="D627" s="335"/>
    </row>
    <row r="628" spans="1:4" x14ac:dyDescent="0.2">
      <c r="A628" s="334"/>
      <c r="B628" s="335"/>
      <c r="C628" s="335"/>
      <c r="D628" s="335"/>
    </row>
    <row r="629" spans="1:4" x14ac:dyDescent="0.2">
      <c r="A629" s="334"/>
      <c r="B629" s="335"/>
      <c r="C629" s="335"/>
      <c r="D629" s="335"/>
    </row>
    <row r="630" spans="1:4" x14ac:dyDescent="0.2">
      <c r="A630" s="334"/>
      <c r="B630" s="335"/>
      <c r="C630" s="335"/>
      <c r="D630" s="335"/>
    </row>
    <row r="631" spans="1:4" x14ac:dyDescent="0.2">
      <c r="A631" s="334"/>
      <c r="B631" s="335"/>
      <c r="C631" s="335"/>
      <c r="D631" s="335"/>
    </row>
    <row r="632" spans="1:4" x14ac:dyDescent="0.2">
      <c r="A632" s="334"/>
      <c r="B632" s="335"/>
      <c r="C632" s="335"/>
      <c r="D632" s="335"/>
    </row>
    <row r="633" spans="1:4" x14ac:dyDescent="0.2">
      <c r="A633" s="334"/>
      <c r="B633" s="335"/>
      <c r="C633" s="335"/>
      <c r="D633" s="335"/>
    </row>
    <row r="634" spans="1:4" x14ac:dyDescent="0.2">
      <c r="A634" s="334"/>
      <c r="B634" s="335"/>
      <c r="C634" s="335"/>
      <c r="D634" s="335"/>
    </row>
    <row r="635" spans="1:4" x14ac:dyDescent="0.2">
      <c r="A635" s="334"/>
      <c r="B635" s="335"/>
      <c r="C635" s="335"/>
      <c r="D635" s="335"/>
    </row>
    <row r="636" spans="1:4" x14ac:dyDescent="0.2">
      <c r="A636" s="334"/>
      <c r="B636" s="335"/>
      <c r="C636" s="335"/>
      <c r="D636" s="335"/>
    </row>
    <row r="637" spans="1:4" x14ac:dyDescent="0.2">
      <c r="A637" s="334"/>
      <c r="B637" s="335"/>
      <c r="C637" s="335"/>
      <c r="D637" s="335"/>
    </row>
    <row r="638" spans="1:4" x14ac:dyDescent="0.2">
      <c r="A638" s="334"/>
      <c r="B638" s="335"/>
      <c r="C638" s="335"/>
      <c r="D638" s="335"/>
    </row>
    <row r="639" spans="1:4" x14ac:dyDescent="0.2">
      <c r="A639" s="334"/>
      <c r="B639" s="335"/>
      <c r="C639" s="335"/>
      <c r="D639" s="335"/>
    </row>
    <row r="640" spans="1:4" x14ac:dyDescent="0.2">
      <c r="A640" s="334"/>
      <c r="B640" s="335"/>
      <c r="C640" s="335"/>
      <c r="D640" s="335"/>
    </row>
    <row r="641" spans="1:4" x14ac:dyDescent="0.2">
      <c r="A641" s="334"/>
      <c r="B641" s="335"/>
      <c r="C641" s="335"/>
      <c r="D641" s="335"/>
    </row>
    <row r="642" spans="1:4" x14ac:dyDescent="0.2">
      <c r="A642" s="334"/>
      <c r="B642" s="335"/>
      <c r="C642" s="335"/>
      <c r="D642" s="335"/>
    </row>
    <row r="643" spans="1:4" x14ac:dyDescent="0.2">
      <c r="A643" s="334"/>
      <c r="B643" s="335"/>
      <c r="C643" s="335"/>
      <c r="D643" s="335"/>
    </row>
    <row r="644" spans="1:4" x14ac:dyDescent="0.2">
      <c r="A644" s="334"/>
      <c r="B644" s="335"/>
      <c r="C644" s="335"/>
      <c r="D644" s="335"/>
    </row>
    <row r="645" spans="1:4" x14ac:dyDescent="0.2">
      <c r="A645" s="334"/>
      <c r="B645" s="335"/>
      <c r="C645" s="335"/>
      <c r="D645" s="335"/>
    </row>
    <row r="646" spans="1:4" x14ac:dyDescent="0.2">
      <c r="A646" s="334"/>
      <c r="B646" s="335"/>
      <c r="C646" s="335"/>
      <c r="D646" s="335"/>
    </row>
    <row r="647" spans="1:4" x14ac:dyDescent="0.2">
      <c r="A647" s="334"/>
      <c r="B647" s="335"/>
      <c r="C647" s="335"/>
      <c r="D647" s="335"/>
    </row>
    <row r="648" spans="1:4" x14ac:dyDescent="0.2">
      <c r="A648" s="334"/>
      <c r="B648" s="335"/>
      <c r="C648" s="335"/>
      <c r="D648" s="335"/>
    </row>
    <row r="649" spans="1:4" x14ac:dyDescent="0.2">
      <c r="A649" s="334"/>
      <c r="B649" s="335"/>
      <c r="C649" s="335"/>
      <c r="D649" s="335"/>
    </row>
    <row r="650" spans="1:4" x14ac:dyDescent="0.2">
      <c r="A650" s="334"/>
      <c r="B650" s="335"/>
      <c r="C650" s="335"/>
      <c r="D650" s="335"/>
    </row>
    <row r="651" spans="1:4" x14ac:dyDescent="0.2">
      <c r="A651" s="334"/>
      <c r="B651" s="335"/>
      <c r="C651" s="335"/>
      <c r="D651" s="335"/>
    </row>
    <row r="652" spans="1:4" x14ac:dyDescent="0.2">
      <c r="A652" s="334"/>
      <c r="B652" s="335"/>
      <c r="C652" s="335"/>
      <c r="D652" s="335"/>
    </row>
    <row r="653" spans="1:4" x14ac:dyDescent="0.2">
      <c r="A653" s="334"/>
      <c r="B653" s="335"/>
      <c r="C653" s="335"/>
      <c r="D653" s="335"/>
    </row>
    <row r="654" spans="1:4" x14ac:dyDescent="0.2">
      <c r="A654" s="334"/>
      <c r="B654" s="335"/>
      <c r="C654" s="335"/>
      <c r="D654" s="335"/>
    </row>
    <row r="655" spans="1:4" x14ac:dyDescent="0.2">
      <c r="A655" s="334"/>
      <c r="B655" s="335"/>
      <c r="C655" s="335"/>
      <c r="D655" s="335"/>
    </row>
    <row r="656" spans="1:4" x14ac:dyDescent="0.2">
      <c r="A656" s="334"/>
      <c r="B656" s="335"/>
      <c r="C656" s="335"/>
      <c r="D656" s="335"/>
    </row>
    <row r="657" spans="1:4" x14ac:dyDescent="0.2">
      <c r="A657" s="334"/>
      <c r="B657" s="335"/>
      <c r="C657" s="335"/>
      <c r="D657" s="335"/>
    </row>
    <row r="658" spans="1:4" x14ac:dyDescent="0.2">
      <c r="A658" s="334"/>
      <c r="B658" s="335"/>
      <c r="C658" s="335"/>
      <c r="D658" s="335"/>
    </row>
    <row r="659" spans="1:4" x14ac:dyDescent="0.2">
      <c r="A659" s="334"/>
      <c r="B659" s="335"/>
      <c r="C659" s="335"/>
      <c r="D659" s="335"/>
    </row>
    <row r="660" spans="1:4" x14ac:dyDescent="0.2">
      <c r="A660" s="334"/>
      <c r="B660" s="335"/>
      <c r="C660" s="335"/>
      <c r="D660" s="335"/>
    </row>
    <row r="661" spans="1:4" x14ac:dyDescent="0.2">
      <c r="A661" s="334"/>
      <c r="B661" s="335"/>
      <c r="C661" s="335"/>
      <c r="D661" s="335"/>
    </row>
    <row r="662" spans="1:4" x14ac:dyDescent="0.2">
      <c r="A662" s="334"/>
      <c r="B662" s="335"/>
      <c r="C662" s="335"/>
      <c r="D662" s="335"/>
    </row>
    <row r="663" spans="1:4" x14ac:dyDescent="0.2">
      <c r="A663" s="334"/>
      <c r="B663" s="335"/>
      <c r="C663" s="335"/>
      <c r="D663" s="335"/>
    </row>
    <row r="664" spans="1:4" x14ac:dyDescent="0.2">
      <c r="A664" s="334"/>
      <c r="B664" s="335"/>
      <c r="C664" s="335"/>
      <c r="D664" s="335"/>
    </row>
    <row r="665" spans="1:4" x14ac:dyDescent="0.2">
      <c r="A665" s="334"/>
      <c r="B665" s="335"/>
      <c r="C665" s="335"/>
      <c r="D665" s="335"/>
    </row>
    <row r="666" spans="1:4" x14ac:dyDescent="0.2">
      <c r="A666" s="334"/>
      <c r="B666" s="335"/>
      <c r="C666" s="335"/>
      <c r="D666" s="335"/>
    </row>
    <row r="667" spans="1:4" x14ac:dyDescent="0.2">
      <c r="A667" s="334"/>
      <c r="B667" s="335"/>
      <c r="C667" s="335"/>
      <c r="D667" s="335"/>
    </row>
    <row r="668" spans="1:4" x14ac:dyDescent="0.2">
      <c r="A668" s="334"/>
      <c r="B668" s="335"/>
      <c r="C668" s="335"/>
      <c r="D668" s="335"/>
    </row>
    <row r="669" spans="1:4" x14ac:dyDescent="0.2">
      <c r="A669" s="334"/>
      <c r="B669" s="335"/>
      <c r="C669" s="335"/>
      <c r="D669" s="335"/>
    </row>
    <row r="670" spans="1:4" x14ac:dyDescent="0.2">
      <c r="A670" s="334"/>
      <c r="B670" s="335"/>
      <c r="C670" s="335"/>
      <c r="D670" s="335"/>
    </row>
    <row r="671" spans="1:4" x14ac:dyDescent="0.2">
      <c r="A671" s="334"/>
      <c r="B671" s="335"/>
      <c r="C671" s="335"/>
      <c r="D671" s="335"/>
    </row>
    <row r="672" spans="1:4" x14ac:dyDescent="0.2">
      <c r="A672" s="334"/>
      <c r="B672" s="335"/>
      <c r="C672" s="335"/>
      <c r="D672" s="335"/>
    </row>
    <row r="673" spans="1:4" x14ac:dyDescent="0.2">
      <c r="A673" s="334"/>
      <c r="B673" s="335"/>
      <c r="C673" s="335"/>
      <c r="D673" s="335"/>
    </row>
    <row r="674" spans="1:4" x14ac:dyDescent="0.2">
      <c r="A674" s="334"/>
      <c r="B674" s="335"/>
      <c r="C674" s="335"/>
      <c r="D674" s="335"/>
    </row>
    <row r="675" spans="1:4" x14ac:dyDescent="0.2">
      <c r="A675" s="334"/>
      <c r="B675" s="335"/>
      <c r="C675" s="335"/>
      <c r="D675" s="335"/>
    </row>
    <row r="676" spans="1:4" x14ac:dyDescent="0.2">
      <c r="A676" s="334"/>
      <c r="B676" s="335"/>
      <c r="C676" s="335"/>
      <c r="D676" s="335"/>
    </row>
    <row r="677" spans="1:4" x14ac:dyDescent="0.2">
      <c r="A677" s="334"/>
      <c r="B677" s="335"/>
      <c r="C677" s="335"/>
      <c r="D677" s="335"/>
    </row>
    <row r="678" spans="1:4" x14ac:dyDescent="0.2">
      <c r="A678" s="334"/>
      <c r="B678" s="335"/>
      <c r="C678" s="335"/>
      <c r="D678" s="335"/>
    </row>
    <row r="679" spans="1:4" x14ac:dyDescent="0.2">
      <c r="A679" s="334"/>
      <c r="B679" s="335"/>
      <c r="C679" s="335"/>
      <c r="D679" s="335"/>
    </row>
    <row r="680" spans="1:4" x14ac:dyDescent="0.2">
      <c r="A680" s="334"/>
      <c r="B680" s="335"/>
      <c r="C680" s="335"/>
      <c r="D680" s="335"/>
    </row>
    <row r="681" spans="1:4" x14ac:dyDescent="0.2">
      <c r="A681" s="334"/>
      <c r="B681" s="335"/>
      <c r="C681" s="335"/>
      <c r="D681" s="335"/>
    </row>
    <row r="682" spans="1:4" x14ac:dyDescent="0.2">
      <c r="A682" s="334"/>
      <c r="B682" s="335"/>
      <c r="C682" s="335"/>
      <c r="D682" s="335"/>
    </row>
    <row r="683" spans="1:4" x14ac:dyDescent="0.2">
      <c r="A683" s="334"/>
      <c r="B683" s="335"/>
      <c r="C683" s="335"/>
      <c r="D683" s="335"/>
    </row>
    <row r="684" spans="1:4" x14ac:dyDescent="0.2">
      <c r="A684" s="334"/>
      <c r="B684" s="335"/>
      <c r="C684" s="335"/>
      <c r="D684" s="335"/>
    </row>
    <row r="685" spans="1:4" x14ac:dyDescent="0.2">
      <c r="A685" s="334"/>
      <c r="B685" s="335"/>
      <c r="C685" s="335"/>
      <c r="D685" s="335"/>
    </row>
    <row r="686" spans="1:4" x14ac:dyDescent="0.2">
      <c r="A686" s="334"/>
      <c r="B686" s="335"/>
      <c r="C686" s="335"/>
      <c r="D686" s="335"/>
    </row>
    <row r="687" spans="1:4" x14ac:dyDescent="0.2">
      <c r="A687" s="334"/>
      <c r="B687" s="335"/>
      <c r="C687" s="335"/>
      <c r="D687" s="335"/>
    </row>
    <row r="688" spans="1:4" x14ac:dyDescent="0.2">
      <c r="A688" s="334"/>
      <c r="B688" s="335"/>
      <c r="C688" s="335"/>
      <c r="D688" s="335"/>
    </row>
    <row r="689" spans="1:4" x14ac:dyDescent="0.2">
      <c r="A689" s="334"/>
      <c r="B689" s="335"/>
      <c r="C689" s="335"/>
      <c r="D689" s="335"/>
    </row>
    <row r="690" spans="1:4" x14ac:dyDescent="0.2">
      <c r="A690" s="334"/>
      <c r="B690" s="335"/>
      <c r="C690" s="335"/>
      <c r="D690" s="335"/>
    </row>
    <row r="691" spans="1:4" x14ac:dyDescent="0.2">
      <c r="A691" s="334"/>
      <c r="B691" s="335"/>
      <c r="C691" s="335"/>
      <c r="D691" s="335"/>
    </row>
    <row r="692" spans="1:4" x14ac:dyDescent="0.2">
      <c r="A692" s="334"/>
      <c r="B692" s="335"/>
      <c r="C692" s="335"/>
      <c r="D692" s="335"/>
    </row>
    <row r="693" spans="1:4" x14ac:dyDescent="0.2">
      <c r="A693" s="334"/>
      <c r="B693" s="335"/>
      <c r="C693" s="335"/>
      <c r="D693" s="335"/>
    </row>
    <row r="694" spans="1:4" x14ac:dyDescent="0.2">
      <c r="A694" s="334"/>
      <c r="B694" s="335"/>
      <c r="C694" s="335"/>
      <c r="D694" s="335"/>
    </row>
    <row r="695" spans="1:4" x14ac:dyDescent="0.2">
      <c r="A695" s="334"/>
      <c r="B695" s="335"/>
      <c r="C695" s="335"/>
      <c r="D695" s="335"/>
    </row>
    <row r="696" spans="1:4" x14ac:dyDescent="0.2">
      <c r="A696" s="334"/>
      <c r="B696" s="335"/>
      <c r="C696" s="335"/>
      <c r="D696" s="335"/>
    </row>
    <row r="697" spans="1:4" x14ac:dyDescent="0.2">
      <c r="A697" s="334"/>
      <c r="B697" s="335"/>
      <c r="C697" s="335"/>
      <c r="D697" s="335"/>
    </row>
    <row r="698" spans="1:4" x14ac:dyDescent="0.2">
      <c r="A698" s="334"/>
      <c r="B698" s="335"/>
      <c r="C698" s="335"/>
      <c r="D698" s="335"/>
    </row>
    <row r="699" spans="1:4" x14ac:dyDescent="0.2">
      <c r="A699" s="334"/>
      <c r="B699" s="335"/>
      <c r="C699" s="335"/>
      <c r="D699" s="335"/>
    </row>
    <row r="700" spans="1:4" x14ac:dyDescent="0.2">
      <c r="A700" s="334"/>
      <c r="B700" s="335"/>
      <c r="C700" s="335"/>
      <c r="D700" s="335"/>
    </row>
    <row r="701" spans="1:4" x14ac:dyDescent="0.2">
      <c r="A701" s="334"/>
      <c r="B701" s="335"/>
      <c r="C701" s="335"/>
      <c r="D701" s="335"/>
    </row>
    <row r="702" spans="1:4" x14ac:dyDescent="0.2">
      <c r="A702" s="334"/>
      <c r="B702" s="335"/>
      <c r="C702" s="335"/>
      <c r="D702" s="335"/>
    </row>
    <row r="703" spans="1:4" x14ac:dyDescent="0.2">
      <c r="A703" s="334"/>
      <c r="B703" s="335"/>
      <c r="C703" s="335"/>
      <c r="D703" s="335"/>
    </row>
    <row r="704" spans="1:4" x14ac:dyDescent="0.2">
      <c r="A704" s="334"/>
      <c r="B704" s="335"/>
      <c r="C704" s="335"/>
      <c r="D704" s="335"/>
    </row>
    <row r="705" spans="1:4" x14ac:dyDescent="0.2">
      <c r="A705" s="334"/>
      <c r="B705" s="335"/>
      <c r="C705" s="335"/>
      <c r="D705" s="335"/>
    </row>
    <row r="706" spans="1:4" x14ac:dyDescent="0.2">
      <c r="A706" s="334"/>
      <c r="B706" s="335"/>
      <c r="C706" s="335"/>
      <c r="D706" s="335"/>
    </row>
    <row r="707" spans="1:4" x14ac:dyDescent="0.2">
      <c r="A707" s="334"/>
      <c r="B707" s="335"/>
      <c r="C707" s="335"/>
      <c r="D707" s="335"/>
    </row>
    <row r="708" spans="1:4" x14ac:dyDescent="0.2">
      <c r="A708" s="334"/>
      <c r="B708" s="335"/>
      <c r="C708" s="335"/>
      <c r="D708" s="335"/>
    </row>
    <row r="709" spans="1:4" x14ac:dyDescent="0.2">
      <c r="A709" s="334"/>
      <c r="B709" s="335"/>
      <c r="C709" s="335"/>
      <c r="D709" s="335"/>
    </row>
    <row r="710" spans="1:4" x14ac:dyDescent="0.2">
      <c r="A710" s="334"/>
      <c r="B710" s="335"/>
      <c r="C710" s="335"/>
      <c r="D710" s="335"/>
    </row>
    <row r="711" spans="1:4" x14ac:dyDescent="0.2">
      <c r="A711" s="334"/>
      <c r="B711" s="335"/>
      <c r="C711" s="335"/>
      <c r="D711" s="335"/>
    </row>
    <row r="712" spans="1:4" x14ac:dyDescent="0.2">
      <c r="A712" s="334"/>
      <c r="B712" s="335"/>
      <c r="C712" s="335"/>
      <c r="D712" s="335"/>
    </row>
    <row r="713" spans="1:4" x14ac:dyDescent="0.2">
      <c r="A713" s="334"/>
      <c r="B713" s="335"/>
      <c r="C713" s="335"/>
      <c r="D713" s="335"/>
    </row>
    <row r="714" spans="1:4" x14ac:dyDescent="0.2">
      <c r="A714" s="334"/>
      <c r="B714" s="335"/>
      <c r="C714" s="335"/>
      <c r="D714" s="335"/>
    </row>
    <row r="715" spans="1:4" x14ac:dyDescent="0.2">
      <c r="A715" s="334"/>
      <c r="B715" s="335"/>
      <c r="C715" s="335"/>
      <c r="D715" s="335"/>
    </row>
    <row r="716" spans="1:4" x14ac:dyDescent="0.2">
      <c r="A716" s="334"/>
      <c r="B716" s="335"/>
      <c r="C716" s="335"/>
      <c r="D716" s="335"/>
    </row>
    <row r="717" spans="1:4" x14ac:dyDescent="0.2">
      <c r="A717" s="334"/>
      <c r="B717" s="335"/>
      <c r="C717" s="335"/>
      <c r="D717" s="335"/>
    </row>
    <row r="718" spans="1:4" x14ac:dyDescent="0.2">
      <c r="A718" s="334"/>
      <c r="B718" s="335"/>
      <c r="C718" s="335"/>
      <c r="D718" s="335"/>
    </row>
    <row r="719" spans="1:4" x14ac:dyDescent="0.2">
      <c r="A719" s="334"/>
      <c r="B719" s="335"/>
      <c r="C719" s="335"/>
      <c r="D719" s="335"/>
    </row>
    <row r="720" spans="1:4" x14ac:dyDescent="0.2">
      <c r="A720" s="334"/>
      <c r="B720" s="335"/>
      <c r="C720" s="335"/>
      <c r="D720" s="335"/>
    </row>
    <row r="721" spans="1:4" x14ac:dyDescent="0.2">
      <c r="A721" s="334"/>
      <c r="B721" s="335"/>
      <c r="C721" s="335"/>
      <c r="D721" s="335"/>
    </row>
    <row r="722" spans="1:4" x14ac:dyDescent="0.2">
      <c r="A722" s="334"/>
      <c r="B722" s="335"/>
      <c r="C722" s="335"/>
      <c r="D722" s="335"/>
    </row>
    <row r="723" spans="1:4" x14ac:dyDescent="0.2">
      <c r="A723" s="334"/>
      <c r="B723" s="335"/>
      <c r="C723" s="335"/>
      <c r="D723" s="335"/>
    </row>
    <row r="724" spans="1:4" x14ac:dyDescent="0.2">
      <c r="A724" s="334"/>
      <c r="B724" s="335"/>
      <c r="C724" s="335"/>
      <c r="D724" s="335"/>
    </row>
    <row r="725" spans="1:4" x14ac:dyDescent="0.2">
      <c r="A725" s="334"/>
      <c r="B725" s="335"/>
      <c r="C725" s="335"/>
      <c r="D725" s="335"/>
    </row>
    <row r="726" spans="1:4" x14ac:dyDescent="0.2">
      <c r="A726" s="334"/>
      <c r="B726" s="335"/>
      <c r="C726" s="335"/>
      <c r="D726" s="335"/>
    </row>
    <row r="727" spans="1:4" x14ac:dyDescent="0.2">
      <c r="A727" s="334"/>
      <c r="B727" s="335"/>
      <c r="C727" s="335"/>
      <c r="D727" s="335"/>
    </row>
    <row r="728" spans="1:4" x14ac:dyDescent="0.2">
      <c r="A728" s="334"/>
      <c r="B728" s="335"/>
      <c r="C728" s="335"/>
      <c r="D728" s="335"/>
    </row>
    <row r="729" spans="1:4" x14ac:dyDescent="0.2">
      <c r="A729" s="334"/>
      <c r="B729" s="335"/>
      <c r="C729" s="335"/>
      <c r="D729" s="335"/>
    </row>
    <row r="730" spans="1:4" x14ac:dyDescent="0.2">
      <c r="A730" s="334"/>
      <c r="B730" s="335"/>
      <c r="C730" s="335"/>
      <c r="D730" s="335"/>
    </row>
    <row r="731" spans="1:4" x14ac:dyDescent="0.2">
      <c r="A731" s="334"/>
      <c r="B731" s="335"/>
      <c r="C731" s="335"/>
      <c r="D731" s="335"/>
    </row>
    <row r="732" spans="1:4" x14ac:dyDescent="0.2">
      <c r="A732" s="334"/>
      <c r="B732" s="335"/>
      <c r="C732" s="335"/>
      <c r="D732" s="335"/>
    </row>
    <row r="733" spans="1:4" x14ac:dyDescent="0.2">
      <c r="A733" s="334"/>
      <c r="B733" s="335"/>
      <c r="C733" s="335"/>
      <c r="D733" s="335"/>
    </row>
    <row r="734" spans="1:4" x14ac:dyDescent="0.2">
      <c r="A734" s="334"/>
      <c r="B734" s="335"/>
      <c r="C734" s="335"/>
      <c r="D734" s="335"/>
    </row>
    <row r="735" spans="1:4" x14ac:dyDescent="0.2">
      <c r="A735" s="334"/>
      <c r="B735" s="335"/>
      <c r="C735" s="335"/>
      <c r="D735" s="335"/>
    </row>
    <row r="736" spans="1:4" x14ac:dyDescent="0.2">
      <c r="A736" s="334"/>
      <c r="B736" s="335"/>
      <c r="C736" s="335"/>
      <c r="D736" s="335"/>
    </row>
    <row r="737" spans="1:4" x14ac:dyDescent="0.2">
      <c r="A737" s="334"/>
      <c r="B737" s="335"/>
      <c r="C737" s="335"/>
      <c r="D737" s="335"/>
    </row>
    <row r="738" spans="1:4" x14ac:dyDescent="0.2">
      <c r="A738" s="334"/>
      <c r="B738" s="335"/>
      <c r="C738" s="335"/>
      <c r="D738" s="335"/>
    </row>
    <row r="739" spans="1:4" x14ac:dyDescent="0.2">
      <c r="A739" s="334"/>
      <c r="B739" s="335"/>
      <c r="C739" s="335"/>
      <c r="D739" s="335"/>
    </row>
    <row r="740" spans="1:4" x14ac:dyDescent="0.2">
      <c r="A740" s="334"/>
      <c r="B740" s="335"/>
      <c r="C740" s="335"/>
      <c r="D740" s="335"/>
    </row>
    <row r="741" spans="1:4" x14ac:dyDescent="0.2">
      <c r="A741" s="334"/>
      <c r="B741" s="335"/>
      <c r="C741" s="335"/>
      <c r="D741" s="335"/>
    </row>
    <row r="742" spans="1:4" x14ac:dyDescent="0.2">
      <c r="A742" s="334"/>
      <c r="B742" s="335"/>
      <c r="C742" s="335"/>
      <c r="D742" s="335"/>
    </row>
    <row r="743" spans="1:4" x14ac:dyDescent="0.2">
      <c r="A743" s="334"/>
      <c r="B743" s="335"/>
      <c r="C743" s="335"/>
      <c r="D743" s="335"/>
    </row>
    <row r="744" spans="1:4" x14ac:dyDescent="0.2">
      <c r="A744" s="334"/>
      <c r="B744" s="335"/>
      <c r="C744" s="335"/>
      <c r="D744" s="335"/>
    </row>
    <row r="745" spans="1:4" x14ac:dyDescent="0.2">
      <c r="A745" s="334"/>
      <c r="B745" s="335"/>
      <c r="C745" s="335"/>
      <c r="D745" s="335"/>
    </row>
    <row r="746" spans="1:4" x14ac:dyDescent="0.2">
      <c r="A746" s="334"/>
      <c r="B746" s="335"/>
      <c r="C746" s="335"/>
      <c r="D746" s="335"/>
    </row>
    <row r="747" spans="1:4" x14ac:dyDescent="0.2">
      <c r="A747" s="334"/>
      <c r="B747" s="335"/>
      <c r="C747" s="335"/>
      <c r="D747" s="335"/>
    </row>
    <row r="748" spans="1:4" x14ac:dyDescent="0.2">
      <c r="A748" s="334"/>
      <c r="B748" s="335"/>
      <c r="C748" s="335"/>
      <c r="D748" s="335"/>
    </row>
    <row r="749" spans="1:4" x14ac:dyDescent="0.2">
      <c r="A749" s="334"/>
      <c r="B749" s="335"/>
      <c r="C749" s="335"/>
      <c r="D749" s="335"/>
    </row>
    <row r="750" spans="1:4" x14ac:dyDescent="0.2">
      <c r="A750" s="334"/>
      <c r="B750" s="335"/>
      <c r="C750" s="335"/>
      <c r="D750" s="335"/>
    </row>
    <row r="751" spans="1:4" x14ac:dyDescent="0.2">
      <c r="A751" s="334"/>
      <c r="B751" s="335"/>
      <c r="C751" s="335"/>
      <c r="D751" s="335"/>
    </row>
    <row r="752" spans="1:4" x14ac:dyDescent="0.2">
      <c r="A752" s="334"/>
      <c r="B752" s="335"/>
      <c r="C752" s="335"/>
      <c r="D752" s="335"/>
    </row>
    <row r="753" spans="1:4" x14ac:dyDescent="0.2">
      <c r="A753" s="334"/>
      <c r="B753" s="335"/>
      <c r="C753" s="335"/>
      <c r="D753" s="335"/>
    </row>
    <row r="754" spans="1:4" x14ac:dyDescent="0.2">
      <c r="A754" s="334"/>
      <c r="B754" s="335"/>
      <c r="C754" s="335"/>
      <c r="D754" s="335"/>
    </row>
    <row r="755" spans="1:4" x14ac:dyDescent="0.2">
      <c r="A755" s="334"/>
      <c r="B755" s="335"/>
      <c r="C755" s="335"/>
      <c r="D755" s="335"/>
    </row>
    <row r="756" spans="1:4" x14ac:dyDescent="0.2">
      <c r="A756" s="334"/>
      <c r="B756" s="335"/>
      <c r="C756" s="335"/>
      <c r="D756" s="335"/>
    </row>
    <row r="757" spans="1:4" x14ac:dyDescent="0.2">
      <c r="A757" s="334"/>
      <c r="B757" s="335"/>
      <c r="C757" s="335"/>
      <c r="D757" s="335"/>
    </row>
    <row r="758" spans="1:4" x14ac:dyDescent="0.2">
      <c r="A758" s="334"/>
      <c r="B758" s="335"/>
      <c r="C758" s="335"/>
      <c r="D758" s="335"/>
    </row>
    <row r="759" spans="1:4" x14ac:dyDescent="0.2">
      <c r="A759" s="334"/>
      <c r="B759" s="335"/>
      <c r="C759" s="335"/>
      <c r="D759" s="335"/>
    </row>
    <row r="760" spans="1:4" x14ac:dyDescent="0.2">
      <c r="A760" s="334"/>
      <c r="B760" s="335"/>
      <c r="C760" s="335"/>
      <c r="D760" s="335"/>
    </row>
    <row r="761" spans="1:4" x14ac:dyDescent="0.2">
      <c r="A761" s="334"/>
      <c r="B761" s="335"/>
      <c r="C761" s="335"/>
      <c r="D761" s="335"/>
    </row>
    <row r="762" spans="1:4" x14ac:dyDescent="0.2">
      <c r="A762" s="334"/>
      <c r="B762" s="335"/>
      <c r="C762" s="335"/>
      <c r="D762" s="335"/>
    </row>
    <row r="763" spans="1:4" x14ac:dyDescent="0.2">
      <c r="A763" s="334"/>
      <c r="B763" s="335"/>
      <c r="C763" s="335"/>
      <c r="D763" s="335"/>
    </row>
    <row r="764" spans="1:4" x14ac:dyDescent="0.2">
      <c r="A764" s="334"/>
      <c r="B764" s="335"/>
      <c r="C764" s="335"/>
      <c r="D764" s="335"/>
    </row>
    <row r="765" spans="1:4" x14ac:dyDescent="0.2">
      <c r="A765" s="334"/>
      <c r="B765" s="335"/>
      <c r="C765" s="335"/>
      <c r="D765" s="335"/>
    </row>
    <row r="766" spans="1:4" x14ac:dyDescent="0.2">
      <c r="A766" s="334"/>
      <c r="B766" s="335"/>
      <c r="C766" s="335"/>
      <c r="D766" s="335"/>
    </row>
    <row r="767" spans="1:4" x14ac:dyDescent="0.2">
      <c r="A767" s="334"/>
      <c r="B767" s="335"/>
      <c r="C767" s="335"/>
      <c r="D767" s="335"/>
    </row>
    <row r="768" spans="1:4" x14ac:dyDescent="0.2">
      <c r="A768" s="334"/>
      <c r="B768" s="335"/>
      <c r="C768" s="335"/>
      <c r="D768" s="335"/>
    </row>
    <row r="769" spans="1:4" x14ac:dyDescent="0.2">
      <c r="A769" s="334"/>
      <c r="B769" s="335"/>
      <c r="C769" s="335"/>
      <c r="D769" s="335"/>
    </row>
    <row r="770" spans="1:4" x14ac:dyDescent="0.2">
      <c r="A770" s="334"/>
      <c r="B770" s="335"/>
      <c r="C770" s="335"/>
      <c r="D770" s="335"/>
    </row>
    <row r="771" spans="1:4" x14ac:dyDescent="0.2">
      <c r="A771" s="334"/>
      <c r="B771" s="335"/>
      <c r="C771" s="335"/>
      <c r="D771" s="335"/>
    </row>
    <row r="772" spans="1:4" x14ac:dyDescent="0.2">
      <c r="A772" s="334"/>
      <c r="B772" s="335"/>
      <c r="C772" s="335"/>
      <c r="D772" s="335"/>
    </row>
    <row r="773" spans="1:4" x14ac:dyDescent="0.2">
      <c r="A773" s="334"/>
      <c r="B773" s="335"/>
      <c r="C773" s="335"/>
      <c r="D773" s="335"/>
    </row>
    <row r="774" spans="1:4" x14ac:dyDescent="0.2">
      <c r="A774" s="334"/>
      <c r="B774" s="335"/>
      <c r="C774" s="335"/>
      <c r="D774" s="335"/>
    </row>
    <row r="775" spans="1:4" x14ac:dyDescent="0.2">
      <c r="A775" s="334"/>
      <c r="B775" s="335"/>
      <c r="C775" s="335"/>
      <c r="D775" s="335"/>
    </row>
    <row r="776" spans="1:4" x14ac:dyDescent="0.2">
      <c r="A776" s="334"/>
      <c r="B776" s="335"/>
      <c r="C776" s="335"/>
      <c r="D776" s="335"/>
    </row>
    <row r="777" spans="1:4" x14ac:dyDescent="0.2">
      <c r="A777" s="334"/>
      <c r="B777" s="335"/>
      <c r="C777" s="335"/>
      <c r="D777" s="335"/>
    </row>
    <row r="778" spans="1:4" x14ac:dyDescent="0.2">
      <c r="A778" s="334"/>
      <c r="B778" s="335"/>
      <c r="C778" s="335"/>
      <c r="D778" s="335"/>
    </row>
    <row r="779" spans="1:4" x14ac:dyDescent="0.2">
      <c r="A779" s="334"/>
      <c r="B779" s="335"/>
      <c r="C779" s="335"/>
      <c r="D779" s="335"/>
    </row>
    <row r="780" spans="1:4" x14ac:dyDescent="0.2">
      <c r="A780" s="334"/>
      <c r="B780" s="335"/>
      <c r="C780" s="335"/>
      <c r="D780" s="335"/>
    </row>
    <row r="781" spans="1:4" x14ac:dyDescent="0.2">
      <c r="A781" s="334"/>
      <c r="B781" s="335"/>
      <c r="C781" s="335"/>
      <c r="D781" s="335"/>
    </row>
    <row r="782" spans="1:4" x14ac:dyDescent="0.2">
      <c r="A782" s="334"/>
      <c r="B782" s="335"/>
      <c r="C782" s="335"/>
      <c r="D782" s="335"/>
    </row>
    <row r="783" spans="1:4" x14ac:dyDescent="0.2">
      <c r="A783" s="334"/>
      <c r="B783" s="335"/>
      <c r="C783" s="335"/>
      <c r="D783" s="335"/>
    </row>
    <row r="784" spans="1:4" x14ac:dyDescent="0.2">
      <c r="A784" s="334"/>
      <c r="B784" s="335"/>
      <c r="C784" s="335"/>
      <c r="D784" s="335"/>
    </row>
    <row r="785" spans="1:4" x14ac:dyDescent="0.2">
      <c r="A785" s="334"/>
      <c r="B785" s="335"/>
      <c r="C785" s="335"/>
      <c r="D785" s="335"/>
    </row>
    <row r="786" spans="1:4" x14ac:dyDescent="0.2">
      <c r="A786" s="334"/>
      <c r="B786" s="335"/>
      <c r="C786" s="335"/>
      <c r="D786" s="335"/>
    </row>
    <row r="787" spans="1:4" x14ac:dyDescent="0.2">
      <c r="A787" s="334"/>
      <c r="B787" s="335"/>
      <c r="C787" s="335"/>
      <c r="D787" s="335"/>
    </row>
    <row r="788" spans="1:4" x14ac:dyDescent="0.2">
      <c r="A788" s="334"/>
      <c r="B788" s="335"/>
      <c r="C788" s="335"/>
      <c r="D788" s="335"/>
    </row>
    <row r="789" spans="1:4" x14ac:dyDescent="0.2">
      <c r="A789" s="334"/>
      <c r="B789" s="335"/>
      <c r="C789" s="335"/>
      <c r="D789" s="335"/>
    </row>
    <row r="790" spans="1:4" x14ac:dyDescent="0.2">
      <c r="A790" s="334"/>
      <c r="B790" s="335"/>
      <c r="C790" s="335"/>
      <c r="D790" s="335"/>
    </row>
    <row r="791" spans="1:4" x14ac:dyDescent="0.2">
      <c r="A791" s="334"/>
      <c r="B791" s="335"/>
      <c r="C791" s="335"/>
      <c r="D791" s="335"/>
    </row>
    <row r="792" spans="1:4" x14ac:dyDescent="0.2">
      <c r="A792" s="334"/>
      <c r="B792" s="335"/>
      <c r="C792" s="335"/>
      <c r="D792" s="335"/>
    </row>
    <row r="793" spans="1:4" x14ac:dyDescent="0.2">
      <c r="A793" s="334"/>
      <c r="B793" s="335"/>
      <c r="C793" s="335"/>
      <c r="D793" s="335"/>
    </row>
    <row r="794" spans="1:4" x14ac:dyDescent="0.2">
      <c r="A794" s="334"/>
      <c r="B794" s="335"/>
      <c r="C794" s="335"/>
      <c r="D794" s="335"/>
    </row>
    <row r="795" spans="1:4" x14ac:dyDescent="0.2">
      <c r="A795" s="334"/>
      <c r="B795" s="335"/>
      <c r="C795" s="335"/>
      <c r="D795" s="335"/>
    </row>
    <row r="796" spans="1:4" x14ac:dyDescent="0.2">
      <c r="A796" s="334"/>
      <c r="B796" s="335"/>
      <c r="C796" s="335"/>
      <c r="D796" s="335"/>
    </row>
    <row r="797" spans="1:4" x14ac:dyDescent="0.2">
      <c r="A797" s="334"/>
      <c r="B797" s="335"/>
      <c r="C797" s="335"/>
      <c r="D797" s="335"/>
    </row>
    <row r="798" spans="1:4" x14ac:dyDescent="0.2">
      <c r="A798" s="334"/>
      <c r="B798" s="335"/>
      <c r="C798" s="335"/>
      <c r="D798" s="335"/>
    </row>
    <row r="799" spans="1:4" x14ac:dyDescent="0.2">
      <c r="A799" s="334"/>
      <c r="B799" s="335"/>
      <c r="C799" s="335"/>
      <c r="D799" s="335"/>
    </row>
    <row r="800" spans="1:4" x14ac:dyDescent="0.2">
      <c r="A800" s="334"/>
      <c r="B800" s="335"/>
      <c r="C800" s="335"/>
      <c r="D800" s="335"/>
    </row>
    <row r="801" spans="1:4" x14ac:dyDescent="0.2">
      <c r="A801" s="334"/>
      <c r="B801" s="335"/>
      <c r="C801" s="335"/>
      <c r="D801" s="335"/>
    </row>
    <row r="802" spans="1:4" x14ac:dyDescent="0.2">
      <c r="A802" s="334"/>
      <c r="B802" s="335"/>
      <c r="C802" s="335"/>
      <c r="D802" s="335"/>
    </row>
    <row r="803" spans="1:4" x14ac:dyDescent="0.2">
      <c r="A803" s="334"/>
      <c r="B803" s="335"/>
      <c r="C803" s="335"/>
      <c r="D803" s="335"/>
    </row>
    <row r="804" spans="1:4" x14ac:dyDescent="0.2">
      <c r="A804" s="334"/>
      <c r="B804" s="335"/>
      <c r="C804" s="335"/>
      <c r="D804" s="335"/>
    </row>
    <row r="805" spans="1:4" x14ac:dyDescent="0.2">
      <c r="A805" s="334"/>
      <c r="B805" s="335"/>
      <c r="C805" s="335"/>
      <c r="D805" s="335"/>
    </row>
    <row r="806" spans="1:4" x14ac:dyDescent="0.2">
      <c r="A806" s="334"/>
      <c r="B806" s="335"/>
      <c r="C806" s="335"/>
      <c r="D806" s="335"/>
    </row>
    <row r="807" spans="1:4" x14ac:dyDescent="0.2">
      <c r="A807" s="334"/>
      <c r="B807" s="335"/>
      <c r="C807" s="335"/>
      <c r="D807" s="335"/>
    </row>
    <row r="808" spans="1:4" x14ac:dyDescent="0.2">
      <c r="A808" s="334"/>
      <c r="B808" s="335"/>
      <c r="C808" s="335"/>
      <c r="D808" s="335"/>
    </row>
    <row r="809" spans="1:4" x14ac:dyDescent="0.2">
      <c r="A809" s="334"/>
      <c r="B809" s="335"/>
      <c r="C809" s="335"/>
      <c r="D809" s="335"/>
    </row>
    <row r="810" spans="1:4" x14ac:dyDescent="0.2">
      <c r="A810" s="334"/>
      <c r="B810" s="335"/>
      <c r="C810" s="335"/>
      <c r="D810" s="335"/>
    </row>
    <row r="811" spans="1:4" x14ac:dyDescent="0.2">
      <c r="A811" s="334"/>
      <c r="B811" s="335"/>
      <c r="C811" s="335"/>
      <c r="D811" s="335"/>
    </row>
    <row r="812" spans="1:4" x14ac:dyDescent="0.2">
      <c r="A812" s="334"/>
      <c r="B812" s="335"/>
      <c r="C812" s="335"/>
      <c r="D812" s="335"/>
    </row>
    <row r="813" spans="1:4" x14ac:dyDescent="0.2">
      <c r="A813" s="334"/>
      <c r="B813" s="335"/>
      <c r="C813" s="335"/>
      <c r="D813" s="335"/>
    </row>
    <row r="814" spans="1:4" x14ac:dyDescent="0.2">
      <c r="A814" s="334"/>
      <c r="B814" s="335"/>
      <c r="C814" s="335"/>
      <c r="D814" s="335"/>
    </row>
    <row r="815" spans="1:4" x14ac:dyDescent="0.2">
      <c r="A815" s="334"/>
      <c r="B815" s="335"/>
      <c r="C815" s="335"/>
      <c r="D815" s="335"/>
    </row>
    <row r="816" spans="1:4" x14ac:dyDescent="0.2">
      <c r="A816" s="334"/>
      <c r="B816" s="335"/>
      <c r="C816" s="335"/>
      <c r="D816" s="335"/>
    </row>
    <row r="817" spans="1:4" x14ac:dyDescent="0.2">
      <c r="A817" s="334"/>
      <c r="B817" s="335"/>
      <c r="C817" s="335"/>
      <c r="D817" s="335"/>
    </row>
    <row r="818" spans="1:4" x14ac:dyDescent="0.2">
      <c r="A818" s="334"/>
      <c r="B818" s="335"/>
      <c r="C818" s="335"/>
      <c r="D818" s="335"/>
    </row>
    <row r="819" spans="1:4" x14ac:dyDescent="0.2">
      <c r="A819" s="334"/>
      <c r="B819" s="335"/>
      <c r="C819" s="335"/>
      <c r="D819" s="335"/>
    </row>
    <row r="820" spans="1:4" x14ac:dyDescent="0.2">
      <c r="A820" s="334"/>
      <c r="B820" s="335"/>
      <c r="C820" s="335"/>
      <c r="D820" s="335"/>
    </row>
    <row r="821" spans="1:4" x14ac:dyDescent="0.2">
      <c r="A821" s="334"/>
      <c r="B821" s="335"/>
      <c r="C821" s="335"/>
      <c r="D821" s="335"/>
    </row>
    <row r="822" spans="1:4" x14ac:dyDescent="0.2">
      <c r="A822" s="334"/>
      <c r="B822" s="335"/>
      <c r="C822" s="335"/>
      <c r="D822" s="335"/>
    </row>
    <row r="823" spans="1:4" x14ac:dyDescent="0.2">
      <c r="A823" s="334"/>
      <c r="B823" s="335"/>
      <c r="C823" s="335"/>
      <c r="D823" s="335"/>
    </row>
    <row r="824" spans="1:4" x14ac:dyDescent="0.2">
      <c r="A824" s="334"/>
      <c r="B824" s="335"/>
      <c r="C824" s="335"/>
      <c r="D824" s="335"/>
    </row>
    <row r="825" spans="1:4" x14ac:dyDescent="0.2">
      <c r="A825" s="334"/>
      <c r="B825" s="335"/>
      <c r="C825" s="335"/>
      <c r="D825" s="335"/>
    </row>
    <row r="826" spans="1:4" x14ac:dyDescent="0.2">
      <c r="A826" s="334"/>
      <c r="B826" s="335"/>
      <c r="C826" s="335"/>
      <c r="D826" s="335"/>
    </row>
    <row r="827" spans="1:4" x14ac:dyDescent="0.2">
      <c r="A827" s="334"/>
      <c r="B827" s="335"/>
      <c r="C827" s="335"/>
      <c r="D827" s="335"/>
    </row>
    <row r="828" spans="1:4" x14ac:dyDescent="0.2">
      <c r="A828" s="334"/>
      <c r="B828" s="335"/>
      <c r="C828" s="335"/>
      <c r="D828" s="335"/>
    </row>
    <row r="829" spans="1:4" x14ac:dyDescent="0.2">
      <c r="A829" s="334"/>
      <c r="B829" s="335"/>
      <c r="C829" s="335"/>
      <c r="D829" s="335"/>
    </row>
    <row r="830" spans="1:4" x14ac:dyDescent="0.2">
      <c r="A830" s="334"/>
      <c r="B830" s="335"/>
      <c r="C830" s="335"/>
      <c r="D830" s="335"/>
    </row>
    <row r="831" spans="1:4" x14ac:dyDescent="0.2">
      <c r="A831" s="334"/>
      <c r="B831" s="335"/>
      <c r="C831" s="335"/>
      <c r="D831" s="335"/>
    </row>
    <row r="832" spans="1:4" x14ac:dyDescent="0.2">
      <c r="A832" s="334"/>
      <c r="B832" s="335"/>
      <c r="C832" s="335"/>
      <c r="D832" s="335"/>
    </row>
    <row r="833" spans="1:4" x14ac:dyDescent="0.2">
      <c r="A833" s="334"/>
      <c r="B833" s="335"/>
      <c r="C833" s="335"/>
      <c r="D833" s="335"/>
    </row>
    <row r="834" spans="1:4" x14ac:dyDescent="0.2">
      <c r="A834" s="334"/>
      <c r="B834" s="335"/>
      <c r="C834" s="335"/>
      <c r="D834" s="335"/>
    </row>
    <row r="835" spans="1:4" x14ac:dyDescent="0.2">
      <c r="A835" s="334"/>
      <c r="B835" s="335"/>
      <c r="C835" s="335"/>
      <c r="D835" s="335"/>
    </row>
    <row r="836" spans="1:4" x14ac:dyDescent="0.2">
      <c r="A836" s="334"/>
      <c r="B836" s="335"/>
      <c r="C836" s="335"/>
      <c r="D836" s="335"/>
    </row>
    <row r="837" spans="1:4" x14ac:dyDescent="0.2">
      <c r="A837" s="334"/>
      <c r="B837" s="335"/>
      <c r="C837" s="335"/>
      <c r="D837" s="335"/>
    </row>
    <row r="838" spans="1:4" x14ac:dyDescent="0.2">
      <c r="A838" s="334"/>
      <c r="B838" s="335"/>
      <c r="C838" s="335"/>
      <c r="D838" s="335"/>
    </row>
    <row r="839" spans="1:4" x14ac:dyDescent="0.2">
      <c r="A839" s="334"/>
      <c r="B839" s="335"/>
      <c r="C839" s="335"/>
      <c r="D839" s="335"/>
    </row>
    <row r="840" spans="1:4" x14ac:dyDescent="0.2">
      <c r="A840" s="334"/>
      <c r="B840" s="335"/>
      <c r="C840" s="335"/>
      <c r="D840" s="335"/>
    </row>
    <row r="841" spans="1:4" x14ac:dyDescent="0.2">
      <c r="A841" s="334"/>
      <c r="B841" s="335"/>
      <c r="C841" s="335"/>
      <c r="D841" s="335"/>
    </row>
    <row r="842" spans="1:4" x14ac:dyDescent="0.2">
      <c r="A842" s="334"/>
      <c r="B842" s="335"/>
      <c r="C842" s="335"/>
      <c r="D842" s="335"/>
    </row>
    <row r="843" spans="1:4" x14ac:dyDescent="0.2">
      <c r="A843" s="334"/>
      <c r="B843" s="335"/>
      <c r="C843" s="335"/>
      <c r="D843" s="335"/>
    </row>
    <row r="844" spans="1:4" x14ac:dyDescent="0.2">
      <c r="A844" s="334"/>
      <c r="B844" s="335"/>
      <c r="C844" s="335"/>
      <c r="D844" s="335"/>
    </row>
    <row r="845" spans="1:4" x14ac:dyDescent="0.2">
      <c r="A845" s="334"/>
      <c r="B845" s="335"/>
      <c r="C845" s="335"/>
      <c r="D845" s="335"/>
    </row>
    <row r="846" spans="1:4" x14ac:dyDescent="0.2">
      <c r="A846" s="334"/>
      <c r="B846" s="335"/>
      <c r="C846" s="335"/>
      <c r="D846" s="335"/>
    </row>
    <row r="847" spans="1:4" x14ac:dyDescent="0.2">
      <c r="A847" s="334"/>
      <c r="B847" s="335"/>
      <c r="C847" s="335"/>
      <c r="D847" s="335"/>
    </row>
    <row r="848" spans="1:4" x14ac:dyDescent="0.2">
      <c r="A848" s="334"/>
      <c r="B848" s="335"/>
      <c r="C848" s="335"/>
      <c r="D848" s="335"/>
    </row>
    <row r="849" spans="1:4" x14ac:dyDescent="0.2">
      <c r="A849" s="334"/>
      <c r="B849" s="335"/>
      <c r="C849" s="335"/>
      <c r="D849" s="335"/>
    </row>
    <row r="850" spans="1:4" x14ac:dyDescent="0.2">
      <c r="A850" s="334"/>
      <c r="B850" s="335"/>
      <c r="C850" s="335"/>
      <c r="D850" s="335"/>
    </row>
    <row r="851" spans="1:4" x14ac:dyDescent="0.2">
      <c r="A851" s="334"/>
      <c r="B851" s="335"/>
      <c r="C851" s="335"/>
      <c r="D851" s="335"/>
    </row>
    <row r="852" spans="1:4" x14ac:dyDescent="0.2">
      <c r="A852" s="334"/>
      <c r="B852" s="335"/>
      <c r="C852" s="335"/>
      <c r="D852" s="335"/>
    </row>
    <row r="853" spans="1:4" x14ac:dyDescent="0.2">
      <c r="A853" s="334"/>
      <c r="B853" s="335"/>
      <c r="C853" s="335"/>
      <c r="D853" s="335"/>
    </row>
    <row r="854" spans="1:4" x14ac:dyDescent="0.2">
      <c r="A854" s="334"/>
      <c r="B854" s="335"/>
      <c r="C854" s="335"/>
      <c r="D854" s="335"/>
    </row>
    <row r="855" spans="1:4" x14ac:dyDescent="0.2">
      <c r="A855" s="334"/>
      <c r="B855" s="335"/>
      <c r="C855" s="335"/>
      <c r="D855" s="335"/>
    </row>
    <row r="856" spans="1:4" x14ac:dyDescent="0.2">
      <c r="A856" s="334"/>
      <c r="B856" s="335"/>
      <c r="C856" s="335"/>
      <c r="D856" s="335"/>
    </row>
    <row r="857" spans="1:4" x14ac:dyDescent="0.2">
      <c r="A857" s="334"/>
      <c r="B857" s="335"/>
      <c r="C857" s="335"/>
      <c r="D857" s="335"/>
    </row>
    <row r="858" spans="1:4" x14ac:dyDescent="0.2">
      <c r="A858" s="334"/>
      <c r="B858" s="335"/>
      <c r="C858" s="335"/>
      <c r="D858" s="335"/>
    </row>
    <row r="859" spans="1:4" x14ac:dyDescent="0.2">
      <c r="A859" s="334"/>
      <c r="B859" s="335"/>
      <c r="C859" s="335"/>
      <c r="D859" s="335"/>
    </row>
    <row r="860" spans="1:4" x14ac:dyDescent="0.2">
      <c r="A860" s="334"/>
      <c r="B860" s="335"/>
      <c r="C860" s="335"/>
      <c r="D860" s="335"/>
    </row>
    <row r="861" spans="1:4" x14ac:dyDescent="0.2">
      <c r="A861" s="334"/>
      <c r="B861" s="335"/>
      <c r="C861" s="335"/>
      <c r="D861" s="335"/>
    </row>
    <row r="862" spans="1:4" x14ac:dyDescent="0.2">
      <c r="A862" s="334"/>
      <c r="B862" s="335"/>
      <c r="C862" s="335"/>
      <c r="D862" s="335"/>
    </row>
    <row r="863" spans="1:4" x14ac:dyDescent="0.2">
      <c r="A863" s="334"/>
      <c r="B863" s="335"/>
      <c r="C863" s="335"/>
      <c r="D863" s="335"/>
    </row>
    <row r="864" spans="1:4" x14ac:dyDescent="0.2">
      <c r="A864" s="334"/>
      <c r="B864" s="335"/>
      <c r="C864" s="335"/>
      <c r="D864" s="335"/>
    </row>
    <row r="865" spans="1:4" x14ac:dyDescent="0.2">
      <c r="A865" s="334"/>
      <c r="B865" s="335"/>
      <c r="C865" s="335"/>
      <c r="D865" s="335"/>
    </row>
    <row r="866" spans="1:4" x14ac:dyDescent="0.2">
      <c r="A866" s="334"/>
      <c r="B866" s="335"/>
      <c r="C866" s="335"/>
      <c r="D866" s="335"/>
    </row>
    <row r="867" spans="1:4" x14ac:dyDescent="0.2">
      <c r="A867" s="334"/>
      <c r="B867" s="335"/>
      <c r="C867" s="335"/>
      <c r="D867" s="335"/>
    </row>
    <row r="868" spans="1:4" x14ac:dyDescent="0.2">
      <c r="A868" s="334"/>
      <c r="B868" s="335"/>
      <c r="C868" s="335"/>
      <c r="D868" s="335"/>
    </row>
    <row r="869" spans="1:4" x14ac:dyDescent="0.2">
      <c r="A869" s="334"/>
      <c r="B869" s="335"/>
      <c r="C869" s="335"/>
      <c r="D869" s="335"/>
    </row>
    <row r="870" spans="1:4" x14ac:dyDescent="0.2">
      <c r="A870" s="334"/>
      <c r="B870" s="335"/>
      <c r="C870" s="335"/>
      <c r="D870" s="335"/>
    </row>
    <row r="871" spans="1:4" x14ac:dyDescent="0.2">
      <c r="A871" s="334"/>
      <c r="B871" s="335"/>
      <c r="C871" s="335"/>
      <c r="D871" s="335"/>
    </row>
    <row r="872" spans="1:4" x14ac:dyDescent="0.2">
      <c r="A872" s="334"/>
      <c r="B872" s="335"/>
      <c r="C872" s="335"/>
      <c r="D872" s="335"/>
    </row>
    <row r="873" spans="1:4" x14ac:dyDescent="0.2">
      <c r="A873" s="334"/>
      <c r="B873" s="335"/>
      <c r="C873" s="335"/>
      <c r="D873" s="335"/>
    </row>
    <row r="874" spans="1:4" x14ac:dyDescent="0.2">
      <c r="A874" s="334"/>
      <c r="B874" s="335"/>
      <c r="C874" s="335"/>
      <c r="D874" s="335"/>
    </row>
    <row r="875" spans="1:4" x14ac:dyDescent="0.2">
      <c r="A875" s="334"/>
      <c r="B875" s="335"/>
      <c r="C875" s="335"/>
      <c r="D875" s="335"/>
    </row>
    <row r="876" spans="1:4" x14ac:dyDescent="0.2">
      <c r="A876" s="334"/>
      <c r="B876" s="335"/>
      <c r="C876" s="335"/>
      <c r="D876" s="335"/>
    </row>
    <row r="877" spans="1:4" x14ac:dyDescent="0.2">
      <c r="A877" s="334"/>
      <c r="B877" s="335"/>
      <c r="C877" s="335"/>
      <c r="D877" s="335"/>
    </row>
    <row r="878" spans="1:4" x14ac:dyDescent="0.2">
      <c r="A878" s="334"/>
      <c r="B878" s="335"/>
      <c r="C878" s="335"/>
      <c r="D878" s="335"/>
    </row>
    <row r="879" spans="1:4" x14ac:dyDescent="0.2">
      <c r="A879" s="334"/>
      <c r="B879" s="335"/>
      <c r="C879" s="335"/>
      <c r="D879" s="335"/>
    </row>
    <row r="880" spans="1:4" x14ac:dyDescent="0.2">
      <c r="A880" s="334"/>
      <c r="B880" s="335"/>
      <c r="C880" s="335"/>
      <c r="D880" s="335"/>
    </row>
    <row r="881" spans="1:4" x14ac:dyDescent="0.2">
      <c r="A881" s="334"/>
      <c r="B881" s="335"/>
      <c r="C881" s="335"/>
      <c r="D881" s="335"/>
    </row>
    <row r="882" spans="1:4" x14ac:dyDescent="0.2">
      <c r="A882" s="334"/>
      <c r="B882" s="335"/>
      <c r="C882" s="335"/>
      <c r="D882" s="335"/>
    </row>
    <row r="883" spans="1:4" x14ac:dyDescent="0.2">
      <c r="A883" s="334"/>
      <c r="B883" s="335"/>
      <c r="C883" s="335"/>
      <c r="D883" s="335"/>
    </row>
    <row r="884" spans="1:4" x14ac:dyDescent="0.2">
      <c r="A884" s="334"/>
      <c r="B884" s="335"/>
      <c r="C884" s="335"/>
      <c r="D884" s="335"/>
    </row>
    <row r="885" spans="1:4" x14ac:dyDescent="0.2">
      <c r="A885" s="334"/>
      <c r="B885" s="335"/>
      <c r="C885" s="335"/>
      <c r="D885" s="335"/>
    </row>
    <row r="886" spans="1:4" x14ac:dyDescent="0.2">
      <c r="A886" s="334"/>
      <c r="B886" s="335"/>
      <c r="C886" s="335"/>
      <c r="D886" s="335"/>
    </row>
    <row r="887" spans="1:4" x14ac:dyDescent="0.2">
      <c r="A887" s="334"/>
      <c r="B887" s="335"/>
      <c r="C887" s="335"/>
      <c r="D887" s="335"/>
    </row>
    <row r="888" spans="1:4" x14ac:dyDescent="0.2">
      <c r="A888" s="334"/>
      <c r="B888" s="335"/>
      <c r="C888" s="335"/>
      <c r="D888" s="335"/>
    </row>
    <row r="889" spans="1:4" x14ac:dyDescent="0.2">
      <c r="A889" s="334"/>
      <c r="B889" s="335"/>
      <c r="C889" s="335"/>
      <c r="D889" s="335"/>
    </row>
    <row r="890" spans="1:4" x14ac:dyDescent="0.2">
      <c r="A890" s="334"/>
      <c r="B890" s="335"/>
      <c r="C890" s="335"/>
      <c r="D890" s="335"/>
    </row>
    <row r="891" spans="1:4" x14ac:dyDescent="0.2">
      <c r="A891" s="334"/>
      <c r="B891" s="335"/>
      <c r="C891" s="335"/>
      <c r="D891" s="335"/>
    </row>
    <row r="892" spans="1:4" x14ac:dyDescent="0.2">
      <c r="A892" s="334"/>
      <c r="B892" s="335"/>
      <c r="C892" s="335"/>
      <c r="D892" s="335"/>
    </row>
    <row r="893" spans="1:4" x14ac:dyDescent="0.2">
      <c r="A893" s="334"/>
      <c r="B893" s="335"/>
      <c r="C893" s="335"/>
      <c r="D893" s="335"/>
    </row>
    <row r="894" spans="1:4" x14ac:dyDescent="0.2">
      <c r="A894" s="334"/>
      <c r="B894" s="335"/>
      <c r="C894" s="335"/>
      <c r="D894" s="335"/>
    </row>
    <row r="895" spans="1:4" x14ac:dyDescent="0.2">
      <c r="A895" s="334"/>
      <c r="B895" s="335"/>
      <c r="C895" s="335"/>
      <c r="D895" s="335"/>
    </row>
    <row r="896" spans="1:4" x14ac:dyDescent="0.2">
      <c r="A896" s="334"/>
      <c r="B896" s="335"/>
      <c r="C896" s="335"/>
      <c r="D896" s="335"/>
    </row>
    <row r="897" spans="1:4" x14ac:dyDescent="0.2">
      <c r="A897" s="334"/>
      <c r="B897" s="335"/>
      <c r="C897" s="335"/>
      <c r="D897" s="335"/>
    </row>
    <row r="898" spans="1:4" x14ac:dyDescent="0.2">
      <c r="A898" s="334"/>
      <c r="B898" s="335"/>
      <c r="C898" s="335"/>
      <c r="D898" s="335"/>
    </row>
    <row r="899" spans="1:4" x14ac:dyDescent="0.2">
      <c r="A899" s="334"/>
      <c r="B899" s="335"/>
      <c r="C899" s="335"/>
      <c r="D899" s="335"/>
    </row>
    <row r="900" spans="1:4" x14ac:dyDescent="0.2">
      <c r="A900" s="334"/>
      <c r="B900" s="335"/>
      <c r="C900" s="335"/>
      <c r="D900" s="335"/>
    </row>
    <row r="901" spans="1:4" x14ac:dyDescent="0.2">
      <c r="A901" s="334"/>
      <c r="B901" s="335"/>
      <c r="C901" s="335"/>
      <c r="D901" s="335"/>
    </row>
    <row r="902" spans="1:4" x14ac:dyDescent="0.2">
      <c r="A902" s="334"/>
      <c r="B902" s="335"/>
      <c r="C902" s="335"/>
      <c r="D902" s="335"/>
    </row>
    <row r="903" spans="1:4" x14ac:dyDescent="0.2">
      <c r="A903" s="334"/>
      <c r="B903" s="335"/>
      <c r="C903" s="335"/>
      <c r="D903" s="335"/>
    </row>
    <row r="904" spans="1:4" x14ac:dyDescent="0.2">
      <c r="A904" s="334"/>
      <c r="B904" s="335"/>
      <c r="C904" s="335"/>
      <c r="D904" s="335"/>
    </row>
    <row r="905" spans="1:4" x14ac:dyDescent="0.2">
      <c r="A905" s="334"/>
      <c r="B905" s="335"/>
      <c r="C905" s="335"/>
      <c r="D905" s="335"/>
    </row>
    <row r="906" spans="1:4" x14ac:dyDescent="0.2">
      <c r="A906" s="334"/>
      <c r="B906" s="335"/>
      <c r="C906" s="335"/>
      <c r="D906" s="335"/>
    </row>
    <row r="907" spans="1:4" x14ac:dyDescent="0.2">
      <c r="A907" s="334"/>
      <c r="B907" s="335"/>
      <c r="C907" s="335"/>
      <c r="D907" s="335"/>
    </row>
    <row r="908" spans="1:4" x14ac:dyDescent="0.2">
      <c r="A908" s="334"/>
      <c r="B908" s="335"/>
      <c r="C908" s="335"/>
      <c r="D908" s="335"/>
    </row>
    <row r="909" spans="1:4" x14ac:dyDescent="0.2">
      <c r="A909" s="334"/>
      <c r="B909" s="335"/>
      <c r="C909" s="335"/>
      <c r="D909" s="335"/>
    </row>
    <row r="910" spans="1:4" x14ac:dyDescent="0.2">
      <c r="A910" s="334"/>
      <c r="B910" s="335"/>
      <c r="C910" s="335"/>
      <c r="D910" s="335"/>
    </row>
    <row r="911" spans="1:4" x14ac:dyDescent="0.2">
      <c r="A911" s="334"/>
      <c r="B911" s="335"/>
      <c r="C911" s="335"/>
      <c r="D911" s="335"/>
    </row>
    <row r="912" spans="1:4" x14ac:dyDescent="0.2">
      <c r="A912" s="334"/>
      <c r="B912" s="335"/>
      <c r="C912" s="335"/>
      <c r="D912" s="335"/>
    </row>
    <row r="913" spans="1:4" x14ac:dyDescent="0.2">
      <c r="A913" s="334"/>
      <c r="B913" s="335"/>
      <c r="C913" s="335"/>
      <c r="D913" s="335"/>
    </row>
    <row r="914" spans="1:4" x14ac:dyDescent="0.2">
      <c r="A914" s="334"/>
      <c r="B914" s="335"/>
      <c r="C914" s="335"/>
      <c r="D914" s="335"/>
    </row>
    <row r="915" spans="1:4" x14ac:dyDescent="0.2">
      <c r="A915" s="334"/>
      <c r="B915" s="335"/>
      <c r="C915" s="335"/>
      <c r="D915" s="335"/>
    </row>
    <row r="916" spans="1:4" x14ac:dyDescent="0.2">
      <c r="A916" s="334"/>
      <c r="B916" s="335"/>
      <c r="C916" s="335"/>
      <c r="D916" s="335"/>
    </row>
    <row r="917" spans="1:4" x14ac:dyDescent="0.2">
      <c r="A917" s="334"/>
      <c r="B917" s="335"/>
      <c r="C917" s="335"/>
      <c r="D917" s="335"/>
    </row>
    <row r="918" spans="1:4" x14ac:dyDescent="0.2">
      <c r="A918" s="334"/>
      <c r="B918" s="335"/>
      <c r="C918" s="335"/>
      <c r="D918" s="335"/>
    </row>
    <row r="919" spans="1:4" x14ac:dyDescent="0.2">
      <c r="A919" s="334"/>
      <c r="B919" s="335"/>
      <c r="C919" s="335"/>
      <c r="D919" s="335"/>
    </row>
    <row r="920" spans="1:4" x14ac:dyDescent="0.2">
      <c r="A920" s="334"/>
      <c r="B920" s="335"/>
      <c r="C920" s="335"/>
      <c r="D920" s="335"/>
    </row>
    <row r="921" spans="1:4" x14ac:dyDescent="0.2">
      <c r="A921" s="334"/>
      <c r="B921" s="335"/>
      <c r="C921" s="335"/>
      <c r="D921" s="335"/>
    </row>
    <row r="922" spans="1:4" x14ac:dyDescent="0.2">
      <c r="A922" s="334"/>
      <c r="B922" s="335"/>
      <c r="C922" s="335"/>
      <c r="D922" s="335"/>
    </row>
    <row r="923" spans="1:4" x14ac:dyDescent="0.2">
      <c r="A923" s="334"/>
      <c r="B923" s="335"/>
      <c r="C923" s="335"/>
      <c r="D923" s="335"/>
    </row>
    <row r="924" spans="1:4" x14ac:dyDescent="0.2">
      <c r="A924" s="334"/>
      <c r="B924" s="335"/>
      <c r="C924" s="335"/>
      <c r="D924" s="335"/>
    </row>
    <row r="925" spans="1:4" x14ac:dyDescent="0.2">
      <c r="A925" s="334"/>
      <c r="B925" s="335"/>
      <c r="C925" s="335"/>
      <c r="D925" s="335"/>
    </row>
    <row r="926" spans="1:4" x14ac:dyDescent="0.2">
      <c r="A926" s="334"/>
      <c r="B926" s="335"/>
      <c r="C926" s="335"/>
      <c r="D926" s="335"/>
    </row>
    <row r="927" spans="1:4" x14ac:dyDescent="0.2">
      <c r="A927" s="334"/>
      <c r="B927" s="335"/>
      <c r="C927" s="335"/>
      <c r="D927" s="335"/>
    </row>
    <row r="928" spans="1:4" x14ac:dyDescent="0.2">
      <c r="A928" s="334"/>
      <c r="B928" s="335"/>
      <c r="C928" s="335"/>
      <c r="D928" s="335"/>
    </row>
    <row r="929" spans="1:4" x14ac:dyDescent="0.2">
      <c r="A929" s="334"/>
      <c r="B929" s="335"/>
      <c r="C929" s="335"/>
      <c r="D929" s="335"/>
    </row>
    <row r="930" spans="1:4" x14ac:dyDescent="0.2">
      <c r="A930" s="334"/>
      <c r="B930" s="335"/>
      <c r="C930" s="335"/>
      <c r="D930" s="335"/>
    </row>
    <row r="931" spans="1:4" x14ac:dyDescent="0.2">
      <c r="A931" s="334"/>
      <c r="B931" s="335"/>
      <c r="C931" s="335"/>
      <c r="D931" s="335"/>
    </row>
    <row r="932" spans="1:4" x14ac:dyDescent="0.2">
      <c r="A932" s="334"/>
      <c r="B932" s="335"/>
      <c r="C932" s="335"/>
      <c r="D932" s="335"/>
    </row>
    <row r="933" spans="1:4" x14ac:dyDescent="0.2">
      <c r="A933" s="334"/>
      <c r="B933" s="335"/>
      <c r="C933" s="335"/>
      <c r="D933" s="335"/>
    </row>
    <row r="934" spans="1:4" x14ac:dyDescent="0.2">
      <c r="A934" s="334"/>
      <c r="B934" s="335"/>
      <c r="C934" s="335"/>
      <c r="D934" s="335"/>
    </row>
    <row r="935" spans="1:4" x14ac:dyDescent="0.2">
      <c r="A935" s="334"/>
      <c r="B935" s="335"/>
      <c r="C935" s="335"/>
      <c r="D935" s="335"/>
    </row>
    <row r="936" spans="1:4" x14ac:dyDescent="0.2">
      <c r="A936" s="334"/>
      <c r="B936" s="335"/>
      <c r="C936" s="335"/>
      <c r="D936" s="335"/>
    </row>
    <row r="937" spans="1:4" x14ac:dyDescent="0.2">
      <c r="A937" s="334"/>
      <c r="B937" s="335"/>
      <c r="C937" s="335"/>
      <c r="D937" s="335"/>
    </row>
    <row r="938" spans="1:4" x14ac:dyDescent="0.2">
      <c r="A938" s="334"/>
      <c r="B938" s="335"/>
      <c r="C938" s="335"/>
      <c r="D938" s="335"/>
    </row>
    <row r="939" spans="1:4" x14ac:dyDescent="0.2">
      <c r="A939" s="334"/>
      <c r="B939" s="335"/>
      <c r="C939" s="335"/>
      <c r="D939" s="335"/>
    </row>
    <row r="940" spans="1:4" x14ac:dyDescent="0.2">
      <c r="A940" s="334"/>
      <c r="B940" s="335"/>
      <c r="C940" s="335"/>
      <c r="D940" s="335"/>
    </row>
    <row r="941" spans="1:4" x14ac:dyDescent="0.2">
      <c r="A941" s="334"/>
      <c r="B941" s="335"/>
      <c r="C941" s="335"/>
      <c r="D941" s="335"/>
    </row>
    <row r="942" spans="1:4" x14ac:dyDescent="0.2">
      <c r="A942" s="334"/>
      <c r="B942" s="335"/>
      <c r="C942" s="335"/>
      <c r="D942" s="335"/>
    </row>
    <row r="943" spans="1:4" x14ac:dyDescent="0.2">
      <c r="A943" s="334"/>
      <c r="B943" s="335"/>
      <c r="C943" s="335"/>
      <c r="D943" s="335"/>
    </row>
    <row r="944" spans="1:4" x14ac:dyDescent="0.2">
      <c r="A944" s="334"/>
      <c r="B944" s="335"/>
      <c r="C944" s="335"/>
      <c r="D944" s="335"/>
    </row>
    <row r="945" spans="1:4" x14ac:dyDescent="0.2">
      <c r="A945" s="334"/>
      <c r="B945" s="335"/>
      <c r="C945" s="335"/>
      <c r="D945" s="335"/>
    </row>
    <row r="946" spans="1:4" x14ac:dyDescent="0.2">
      <c r="A946" s="334"/>
      <c r="B946" s="335"/>
      <c r="C946" s="335"/>
      <c r="D946" s="335"/>
    </row>
    <row r="947" spans="1:4" x14ac:dyDescent="0.2">
      <c r="A947" s="334"/>
      <c r="B947" s="335"/>
      <c r="C947" s="335"/>
      <c r="D947" s="335"/>
    </row>
    <row r="948" spans="1:4" x14ac:dyDescent="0.2">
      <c r="A948" s="334"/>
      <c r="B948" s="335"/>
      <c r="C948" s="335"/>
      <c r="D948" s="335"/>
    </row>
    <row r="949" spans="1:4" x14ac:dyDescent="0.2">
      <c r="A949" s="334"/>
      <c r="B949" s="335"/>
      <c r="C949" s="335"/>
      <c r="D949" s="335"/>
    </row>
    <row r="950" spans="1:4" x14ac:dyDescent="0.2">
      <c r="A950" s="334"/>
      <c r="B950" s="335"/>
      <c r="C950" s="335"/>
      <c r="D950" s="335"/>
    </row>
    <row r="951" spans="1:4" x14ac:dyDescent="0.2">
      <c r="A951" s="334"/>
      <c r="B951" s="335"/>
      <c r="C951" s="335"/>
      <c r="D951" s="335"/>
    </row>
    <row r="952" spans="1:4" x14ac:dyDescent="0.2">
      <c r="A952" s="334"/>
      <c r="B952" s="335"/>
      <c r="C952" s="335"/>
      <c r="D952" s="335"/>
    </row>
    <row r="953" spans="1:4" x14ac:dyDescent="0.2">
      <c r="A953" s="334"/>
      <c r="B953" s="335"/>
      <c r="C953" s="335"/>
      <c r="D953" s="335"/>
    </row>
    <row r="954" spans="1:4" x14ac:dyDescent="0.2">
      <c r="A954" s="334"/>
      <c r="B954" s="335"/>
      <c r="C954" s="335"/>
      <c r="D954" s="335"/>
    </row>
    <row r="955" spans="1:4" x14ac:dyDescent="0.2">
      <c r="A955" s="334"/>
      <c r="B955" s="335"/>
      <c r="C955" s="335"/>
      <c r="D955" s="335"/>
    </row>
    <row r="956" spans="1:4" x14ac:dyDescent="0.2">
      <c r="A956" s="334"/>
      <c r="B956" s="335"/>
      <c r="C956" s="335"/>
      <c r="D956" s="335"/>
    </row>
    <row r="957" spans="1:4" x14ac:dyDescent="0.2">
      <c r="A957" s="334"/>
      <c r="B957" s="335"/>
      <c r="C957" s="335"/>
      <c r="D957" s="335"/>
    </row>
    <row r="958" spans="1:4" x14ac:dyDescent="0.2">
      <c r="A958" s="334"/>
      <c r="B958" s="335"/>
      <c r="C958" s="335"/>
      <c r="D958" s="335"/>
    </row>
    <row r="959" spans="1:4" x14ac:dyDescent="0.2">
      <c r="A959" s="334"/>
      <c r="B959" s="335"/>
      <c r="C959" s="335"/>
      <c r="D959" s="335"/>
    </row>
    <row r="960" spans="1:4" x14ac:dyDescent="0.2">
      <c r="A960" s="334"/>
      <c r="B960" s="335"/>
      <c r="C960" s="335"/>
      <c r="D960" s="335"/>
    </row>
    <row r="961" spans="1:4" x14ac:dyDescent="0.2">
      <c r="A961" s="334"/>
      <c r="B961" s="335"/>
      <c r="C961" s="335"/>
      <c r="D961" s="335"/>
    </row>
    <row r="962" spans="1:4" x14ac:dyDescent="0.2">
      <c r="A962" s="334"/>
      <c r="B962" s="335"/>
      <c r="C962" s="335"/>
      <c r="D962" s="335"/>
    </row>
    <row r="963" spans="1:4" x14ac:dyDescent="0.2">
      <c r="A963" s="334"/>
      <c r="B963" s="335"/>
      <c r="C963" s="335"/>
      <c r="D963" s="335"/>
    </row>
    <row r="964" spans="1:4" x14ac:dyDescent="0.2">
      <c r="A964" s="334"/>
      <c r="B964" s="335"/>
      <c r="C964" s="335"/>
      <c r="D964" s="335"/>
    </row>
    <row r="965" spans="1:4" x14ac:dyDescent="0.2">
      <c r="A965" s="334"/>
      <c r="B965" s="335"/>
      <c r="C965" s="335"/>
      <c r="D965" s="335"/>
    </row>
    <row r="966" spans="1:4" x14ac:dyDescent="0.2">
      <c r="A966" s="334"/>
      <c r="B966" s="335"/>
      <c r="C966" s="335"/>
      <c r="D966" s="335"/>
    </row>
    <row r="967" spans="1:4" x14ac:dyDescent="0.2">
      <c r="A967" s="334"/>
      <c r="B967" s="335"/>
      <c r="C967" s="335"/>
      <c r="D967" s="335"/>
    </row>
    <row r="968" spans="1:4" x14ac:dyDescent="0.2">
      <c r="A968" s="334"/>
      <c r="B968" s="335"/>
      <c r="C968" s="335"/>
      <c r="D968" s="335"/>
    </row>
    <row r="969" spans="1:4" x14ac:dyDescent="0.2">
      <c r="A969" s="334"/>
      <c r="B969" s="335"/>
      <c r="C969" s="335"/>
      <c r="D969" s="335"/>
    </row>
    <row r="970" spans="1:4" x14ac:dyDescent="0.2">
      <c r="A970" s="334"/>
      <c r="B970" s="335"/>
      <c r="C970" s="335"/>
      <c r="D970" s="335"/>
    </row>
    <row r="971" spans="1:4" x14ac:dyDescent="0.2">
      <c r="A971" s="334"/>
      <c r="B971" s="335"/>
      <c r="C971" s="335"/>
      <c r="D971" s="335"/>
    </row>
    <row r="972" spans="1:4" x14ac:dyDescent="0.2">
      <c r="A972" s="334"/>
      <c r="B972" s="335"/>
      <c r="C972" s="335"/>
      <c r="D972" s="335"/>
    </row>
    <row r="973" spans="1:4" x14ac:dyDescent="0.2">
      <c r="A973" s="334"/>
      <c r="B973" s="335"/>
      <c r="C973" s="335"/>
      <c r="D973" s="335"/>
    </row>
    <row r="974" spans="1:4" x14ac:dyDescent="0.2">
      <c r="A974" s="334"/>
      <c r="B974" s="335"/>
      <c r="C974" s="335"/>
      <c r="D974" s="335"/>
    </row>
    <row r="975" spans="1:4" x14ac:dyDescent="0.2">
      <c r="A975" s="334"/>
      <c r="B975" s="335"/>
      <c r="C975" s="335"/>
      <c r="D975" s="335"/>
    </row>
    <row r="976" spans="1:4" x14ac:dyDescent="0.2">
      <c r="A976" s="334"/>
      <c r="B976" s="335"/>
      <c r="C976" s="335"/>
      <c r="D976" s="335"/>
    </row>
    <row r="977" spans="1:4" x14ac:dyDescent="0.2">
      <c r="A977" s="334"/>
      <c r="B977" s="335"/>
      <c r="C977" s="335"/>
      <c r="D977" s="335"/>
    </row>
    <row r="978" spans="1:4" x14ac:dyDescent="0.2">
      <c r="A978" s="334"/>
      <c r="B978" s="335"/>
      <c r="C978" s="335"/>
      <c r="D978" s="335"/>
    </row>
    <row r="979" spans="1:4" x14ac:dyDescent="0.2">
      <c r="A979" s="334"/>
      <c r="B979" s="335"/>
      <c r="C979" s="335"/>
      <c r="D979" s="335"/>
    </row>
    <row r="980" spans="1:4" x14ac:dyDescent="0.2">
      <c r="A980" s="334"/>
      <c r="B980" s="335"/>
      <c r="C980" s="335"/>
      <c r="D980" s="335"/>
    </row>
    <row r="981" spans="1:4" x14ac:dyDescent="0.2">
      <c r="A981" s="334"/>
      <c r="B981" s="335"/>
      <c r="C981" s="335"/>
      <c r="D981" s="335"/>
    </row>
    <row r="982" spans="1:4" x14ac:dyDescent="0.2">
      <c r="A982" s="334"/>
      <c r="B982" s="335"/>
      <c r="C982" s="335"/>
      <c r="D982" s="335"/>
    </row>
    <row r="983" spans="1:4" x14ac:dyDescent="0.2">
      <c r="A983" s="334"/>
      <c r="B983" s="335"/>
      <c r="C983" s="335"/>
      <c r="D983" s="335"/>
    </row>
    <row r="984" spans="1:4" x14ac:dyDescent="0.2">
      <c r="A984" s="334"/>
      <c r="B984" s="335"/>
      <c r="C984" s="335"/>
      <c r="D984" s="335"/>
    </row>
    <row r="985" spans="1:4" x14ac:dyDescent="0.2">
      <c r="A985" s="334"/>
      <c r="B985" s="335"/>
      <c r="C985" s="335"/>
      <c r="D985" s="335"/>
    </row>
    <row r="986" spans="1:4" x14ac:dyDescent="0.2">
      <c r="A986" s="334"/>
      <c r="B986" s="335"/>
      <c r="C986" s="335"/>
      <c r="D986" s="335"/>
    </row>
    <row r="987" spans="1:4" x14ac:dyDescent="0.2">
      <c r="A987" s="334"/>
      <c r="B987" s="335"/>
      <c r="C987" s="335"/>
      <c r="D987" s="335"/>
    </row>
    <row r="988" spans="1:4" x14ac:dyDescent="0.2">
      <c r="A988" s="334"/>
      <c r="B988" s="335"/>
      <c r="C988" s="335"/>
      <c r="D988" s="335"/>
    </row>
    <row r="989" spans="1:4" x14ac:dyDescent="0.2">
      <c r="A989" s="334"/>
      <c r="B989" s="335"/>
      <c r="C989" s="335"/>
      <c r="D989" s="335"/>
    </row>
    <row r="990" spans="1:4" x14ac:dyDescent="0.2">
      <c r="A990" s="334"/>
      <c r="B990" s="335"/>
      <c r="C990" s="335"/>
      <c r="D990" s="335"/>
    </row>
    <row r="991" spans="1:4" x14ac:dyDescent="0.2">
      <c r="A991" s="334"/>
      <c r="B991" s="335"/>
      <c r="C991" s="335"/>
      <c r="D991" s="335"/>
    </row>
    <row r="992" spans="1:4" x14ac:dyDescent="0.2">
      <c r="A992" s="334"/>
      <c r="B992" s="335"/>
      <c r="C992" s="335"/>
      <c r="D992" s="335"/>
    </row>
    <row r="993" spans="1:4" x14ac:dyDescent="0.2">
      <c r="A993" s="334"/>
      <c r="B993" s="335"/>
      <c r="C993" s="335"/>
      <c r="D993" s="335"/>
    </row>
    <row r="994" spans="1:4" x14ac:dyDescent="0.2">
      <c r="A994" s="334"/>
      <c r="B994" s="335"/>
      <c r="C994" s="335"/>
      <c r="D994" s="335"/>
    </row>
    <row r="995" spans="1:4" x14ac:dyDescent="0.2">
      <c r="A995" s="334"/>
      <c r="B995" s="335"/>
      <c r="C995" s="335"/>
      <c r="D995" s="335"/>
    </row>
    <row r="996" spans="1:4" x14ac:dyDescent="0.2">
      <c r="A996" s="334"/>
      <c r="B996" s="335"/>
      <c r="C996" s="335"/>
      <c r="D996" s="335"/>
    </row>
    <row r="997" spans="1:4" x14ac:dyDescent="0.2">
      <c r="A997" s="334"/>
      <c r="B997" s="335"/>
      <c r="C997" s="335"/>
      <c r="D997" s="335"/>
    </row>
    <row r="998" spans="1:4" x14ac:dyDescent="0.2">
      <c r="A998" s="334"/>
      <c r="B998" s="335"/>
      <c r="C998" s="335"/>
      <c r="D998" s="335"/>
    </row>
    <row r="999" spans="1:4" x14ac:dyDescent="0.2">
      <c r="A999" s="334"/>
      <c r="B999" s="335"/>
      <c r="C999" s="335"/>
      <c r="D999" s="335"/>
    </row>
    <row r="1000" spans="1:4" x14ac:dyDescent="0.2">
      <c r="A1000" s="334"/>
      <c r="B1000" s="335"/>
      <c r="C1000" s="335"/>
      <c r="D1000" s="335"/>
    </row>
    <row r="1001" spans="1:4" x14ac:dyDescent="0.2">
      <c r="A1001" s="334"/>
      <c r="B1001" s="335"/>
      <c r="C1001" s="335"/>
      <c r="D1001" s="335"/>
    </row>
    <row r="1002" spans="1:4" x14ac:dyDescent="0.2">
      <c r="A1002" s="334"/>
      <c r="B1002" s="335"/>
      <c r="C1002" s="335"/>
      <c r="D1002" s="335"/>
    </row>
    <row r="1003" spans="1:4" x14ac:dyDescent="0.2">
      <c r="A1003" s="334"/>
      <c r="B1003" s="335"/>
      <c r="C1003" s="335"/>
      <c r="D1003" s="335"/>
    </row>
    <row r="1004" spans="1:4" x14ac:dyDescent="0.2">
      <c r="A1004" s="334"/>
      <c r="B1004" s="335"/>
      <c r="C1004" s="335"/>
      <c r="D1004" s="335"/>
    </row>
    <row r="1005" spans="1:4" x14ac:dyDescent="0.2">
      <c r="A1005" s="334"/>
      <c r="B1005" s="335"/>
      <c r="C1005" s="335"/>
      <c r="D1005" s="335"/>
    </row>
    <row r="1006" spans="1:4" x14ac:dyDescent="0.2">
      <c r="A1006" s="334"/>
      <c r="B1006" s="335"/>
      <c r="C1006" s="335"/>
      <c r="D1006" s="335"/>
    </row>
    <row r="1007" spans="1:4" x14ac:dyDescent="0.2">
      <c r="A1007" s="334"/>
      <c r="B1007" s="335"/>
      <c r="C1007" s="335"/>
      <c r="D1007" s="335"/>
    </row>
    <row r="1008" spans="1:4" x14ac:dyDescent="0.2">
      <c r="A1008" s="334"/>
      <c r="B1008" s="335"/>
      <c r="C1008" s="335"/>
      <c r="D1008" s="335"/>
    </row>
    <row r="1009" spans="1:4" x14ac:dyDescent="0.2">
      <c r="A1009" s="334"/>
      <c r="B1009" s="335"/>
      <c r="C1009" s="335"/>
      <c r="D1009" s="335"/>
    </row>
    <row r="1010" spans="1:4" x14ac:dyDescent="0.2">
      <c r="A1010" s="334"/>
      <c r="B1010" s="335"/>
      <c r="C1010" s="335"/>
      <c r="D1010" s="335"/>
    </row>
    <row r="1011" spans="1:4" x14ac:dyDescent="0.2">
      <c r="A1011" s="334"/>
      <c r="B1011" s="335"/>
      <c r="C1011" s="335"/>
      <c r="D1011" s="335"/>
    </row>
    <row r="1012" spans="1:4" x14ac:dyDescent="0.2">
      <c r="A1012" s="334"/>
      <c r="B1012" s="335"/>
      <c r="C1012" s="335"/>
      <c r="D1012" s="335"/>
    </row>
    <row r="1013" spans="1:4" x14ac:dyDescent="0.2">
      <c r="A1013" s="334"/>
      <c r="B1013" s="335"/>
      <c r="C1013" s="335"/>
      <c r="D1013" s="335"/>
    </row>
    <row r="1014" spans="1:4" x14ac:dyDescent="0.2">
      <c r="A1014" s="334"/>
      <c r="B1014" s="335"/>
      <c r="C1014" s="335"/>
      <c r="D1014" s="335"/>
    </row>
    <row r="1015" spans="1:4" x14ac:dyDescent="0.2">
      <c r="A1015" s="334"/>
      <c r="B1015" s="335"/>
      <c r="C1015" s="335"/>
      <c r="D1015" s="335"/>
    </row>
    <row r="1016" spans="1:4" x14ac:dyDescent="0.2">
      <c r="A1016" s="334"/>
      <c r="B1016" s="335"/>
      <c r="C1016" s="335"/>
      <c r="D1016" s="335"/>
    </row>
    <row r="1017" spans="1:4" x14ac:dyDescent="0.2">
      <c r="A1017" s="334"/>
      <c r="B1017" s="335"/>
      <c r="C1017" s="335"/>
      <c r="D1017" s="335"/>
    </row>
    <row r="1018" spans="1:4" x14ac:dyDescent="0.2">
      <c r="A1018" s="334"/>
      <c r="B1018" s="335"/>
      <c r="C1018" s="335"/>
      <c r="D1018" s="335"/>
    </row>
    <row r="1019" spans="1:4" x14ac:dyDescent="0.2">
      <c r="A1019" s="334"/>
      <c r="B1019" s="335"/>
      <c r="C1019" s="335"/>
      <c r="D1019" s="335"/>
    </row>
    <row r="1020" spans="1:4" x14ac:dyDescent="0.2">
      <c r="A1020" s="334"/>
      <c r="B1020" s="335"/>
      <c r="C1020" s="335"/>
      <c r="D1020" s="335"/>
    </row>
    <row r="1021" spans="1:4" x14ac:dyDescent="0.2">
      <c r="A1021" s="334"/>
      <c r="B1021" s="335"/>
      <c r="C1021" s="335"/>
      <c r="D1021" s="335"/>
    </row>
    <row r="1022" spans="1:4" x14ac:dyDescent="0.2">
      <c r="A1022" s="334"/>
      <c r="B1022" s="335"/>
      <c r="C1022" s="335"/>
      <c r="D1022" s="335"/>
    </row>
    <row r="1023" spans="1:4" x14ac:dyDescent="0.2">
      <c r="A1023" s="334"/>
      <c r="B1023" s="335"/>
      <c r="C1023" s="335"/>
      <c r="D1023" s="335"/>
    </row>
    <row r="1024" spans="1:4" x14ac:dyDescent="0.2">
      <c r="A1024" s="334"/>
      <c r="B1024" s="335"/>
      <c r="C1024" s="335"/>
      <c r="D1024" s="335"/>
    </row>
    <row r="1025" spans="1:4" x14ac:dyDescent="0.2">
      <c r="A1025" s="334"/>
      <c r="B1025" s="335"/>
      <c r="C1025" s="335"/>
      <c r="D1025" s="335"/>
    </row>
    <row r="1026" spans="1:4" x14ac:dyDescent="0.2">
      <c r="A1026" s="334"/>
      <c r="B1026" s="335"/>
      <c r="C1026" s="335"/>
      <c r="D1026" s="335"/>
    </row>
    <row r="1027" spans="1:4" x14ac:dyDescent="0.2">
      <c r="A1027" s="334"/>
      <c r="B1027" s="335"/>
      <c r="C1027" s="335"/>
      <c r="D1027" s="335"/>
    </row>
    <row r="1028" spans="1:4" x14ac:dyDescent="0.2">
      <c r="A1028" s="334"/>
      <c r="B1028" s="335"/>
      <c r="C1028" s="335"/>
      <c r="D1028" s="335"/>
    </row>
    <row r="1029" spans="1:4" x14ac:dyDescent="0.2">
      <c r="A1029" s="334"/>
      <c r="B1029" s="335"/>
      <c r="C1029" s="335"/>
      <c r="D1029" s="335"/>
    </row>
    <row r="1030" spans="1:4" x14ac:dyDescent="0.2">
      <c r="A1030" s="334"/>
      <c r="B1030" s="335"/>
      <c r="C1030" s="335"/>
      <c r="D1030" s="335"/>
    </row>
    <row r="1031" spans="1:4" x14ac:dyDescent="0.2">
      <c r="A1031" s="334"/>
      <c r="B1031" s="335"/>
      <c r="C1031" s="335"/>
      <c r="D1031" s="335"/>
    </row>
    <row r="1032" spans="1:4" x14ac:dyDescent="0.2">
      <c r="A1032" s="334"/>
      <c r="B1032" s="335"/>
      <c r="C1032" s="335"/>
      <c r="D1032" s="335"/>
    </row>
    <row r="1033" spans="1:4" x14ac:dyDescent="0.2">
      <c r="A1033" s="334"/>
      <c r="B1033" s="335"/>
      <c r="C1033" s="335"/>
      <c r="D1033" s="335"/>
    </row>
    <row r="1034" spans="1:4" x14ac:dyDescent="0.2">
      <c r="A1034" s="334"/>
      <c r="B1034" s="335"/>
      <c r="C1034" s="335"/>
      <c r="D1034" s="335"/>
    </row>
    <row r="1035" spans="1:4" x14ac:dyDescent="0.2">
      <c r="A1035" s="334"/>
      <c r="B1035" s="335"/>
      <c r="C1035" s="335"/>
      <c r="D1035" s="335"/>
    </row>
    <row r="1036" spans="1:4" x14ac:dyDescent="0.2">
      <c r="A1036" s="334"/>
      <c r="B1036" s="335"/>
      <c r="C1036" s="335"/>
      <c r="D1036" s="335"/>
    </row>
    <row r="1037" spans="1:4" x14ac:dyDescent="0.2">
      <c r="A1037" s="334"/>
      <c r="B1037" s="335"/>
      <c r="C1037" s="335"/>
      <c r="D1037" s="335"/>
    </row>
    <row r="1038" spans="1:4" x14ac:dyDescent="0.2">
      <c r="A1038" s="334"/>
      <c r="B1038" s="335"/>
      <c r="C1038" s="335"/>
      <c r="D1038" s="335"/>
    </row>
    <row r="1039" spans="1:4" x14ac:dyDescent="0.2">
      <c r="A1039" s="334"/>
      <c r="B1039" s="335"/>
      <c r="C1039" s="335"/>
      <c r="D1039" s="335"/>
    </row>
    <row r="1040" spans="1:4" x14ac:dyDescent="0.2">
      <c r="A1040" s="334"/>
      <c r="B1040" s="335"/>
      <c r="C1040" s="335"/>
      <c r="D1040" s="335"/>
    </row>
    <row r="1041" spans="1:4" x14ac:dyDescent="0.2">
      <c r="A1041" s="334"/>
      <c r="B1041" s="335"/>
      <c r="C1041" s="335"/>
      <c r="D1041" s="335"/>
    </row>
    <row r="1042" spans="1:4" x14ac:dyDescent="0.2">
      <c r="A1042" s="334"/>
      <c r="B1042" s="335"/>
      <c r="C1042" s="335"/>
      <c r="D1042" s="335"/>
    </row>
    <row r="1043" spans="1:4" x14ac:dyDescent="0.2">
      <c r="A1043" s="334"/>
      <c r="B1043" s="335"/>
      <c r="C1043" s="335"/>
      <c r="D1043" s="335"/>
    </row>
    <row r="1044" spans="1:4" x14ac:dyDescent="0.2">
      <c r="A1044" s="334"/>
      <c r="B1044" s="335"/>
      <c r="C1044" s="335"/>
      <c r="D1044" s="335"/>
    </row>
    <row r="1045" spans="1:4" x14ac:dyDescent="0.2">
      <c r="A1045" s="334"/>
      <c r="B1045" s="335"/>
      <c r="C1045" s="335"/>
      <c r="D1045" s="335"/>
    </row>
    <row r="1046" spans="1:4" x14ac:dyDescent="0.2">
      <c r="A1046" s="334"/>
      <c r="B1046" s="335"/>
      <c r="C1046" s="335"/>
      <c r="D1046" s="335"/>
    </row>
    <row r="1047" spans="1:4" x14ac:dyDescent="0.2">
      <c r="A1047" s="334"/>
      <c r="B1047" s="335"/>
      <c r="C1047" s="335"/>
      <c r="D1047" s="335"/>
    </row>
    <row r="1048" spans="1:4" x14ac:dyDescent="0.2">
      <c r="A1048" s="334"/>
      <c r="B1048" s="335"/>
      <c r="C1048" s="335"/>
      <c r="D1048" s="335"/>
    </row>
    <row r="1049" spans="1:4" x14ac:dyDescent="0.2">
      <c r="A1049" s="334"/>
      <c r="B1049" s="335"/>
      <c r="C1049" s="335"/>
      <c r="D1049" s="335"/>
    </row>
    <row r="1050" spans="1:4" x14ac:dyDescent="0.2">
      <c r="A1050" s="334"/>
      <c r="B1050" s="335"/>
      <c r="C1050" s="335"/>
      <c r="D1050" s="335"/>
    </row>
    <row r="1051" spans="1:4" x14ac:dyDescent="0.2">
      <c r="A1051" s="334"/>
      <c r="B1051" s="335"/>
      <c r="C1051" s="335"/>
      <c r="D1051" s="335"/>
    </row>
    <row r="1052" spans="1:4" x14ac:dyDescent="0.2">
      <c r="A1052" s="334"/>
      <c r="B1052" s="335"/>
      <c r="C1052" s="335"/>
      <c r="D1052" s="335"/>
    </row>
    <row r="1053" spans="1:4" x14ac:dyDescent="0.2">
      <c r="A1053" s="334"/>
      <c r="B1053" s="335"/>
      <c r="C1053" s="335"/>
      <c r="D1053" s="335"/>
    </row>
    <row r="1054" spans="1:4" x14ac:dyDescent="0.2">
      <c r="A1054" s="334"/>
      <c r="B1054" s="335"/>
      <c r="C1054" s="335"/>
      <c r="D1054" s="335"/>
    </row>
    <row r="1055" spans="1:4" x14ac:dyDescent="0.2">
      <c r="A1055" s="334"/>
      <c r="B1055" s="335"/>
      <c r="C1055" s="335"/>
      <c r="D1055" s="335"/>
    </row>
    <row r="1056" spans="1:4" x14ac:dyDescent="0.2">
      <c r="A1056" s="334"/>
      <c r="B1056" s="335"/>
      <c r="C1056" s="335"/>
      <c r="D1056" s="335"/>
    </row>
    <row r="1057" spans="1:4" x14ac:dyDescent="0.2">
      <c r="A1057" s="334"/>
      <c r="B1057" s="335"/>
      <c r="C1057" s="335"/>
      <c r="D1057" s="335"/>
    </row>
    <row r="1058" spans="1:4" x14ac:dyDescent="0.2">
      <c r="A1058" s="334"/>
      <c r="B1058" s="335"/>
      <c r="C1058" s="335"/>
      <c r="D1058" s="335"/>
    </row>
    <row r="1059" spans="1:4" x14ac:dyDescent="0.2">
      <c r="A1059" s="334"/>
      <c r="B1059" s="335"/>
      <c r="C1059" s="335"/>
      <c r="D1059" s="335"/>
    </row>
    <row r="1060" spans="1:4" x14ac:dyDescent="0.2">
      <c r="A1060" s="334"/>
      <c r="B1060" s="335"/>
      <c r="C1060" s="335"/>
      <c r="D1060" s="335"/>
    </row>
    <row r="1061" spans="1:4" x14ac:dyDescent="0.2">
      <c r="A1061" s="334"/>
      <c r="B1061" s="335"/>
      <c r="C1061" s="335"/>
      <c r="D1061" s="335"/>
    </row>
    <row r="1062" spans="1:4" x14ac:dyDescent="0.2">
      <c r="A1062" s="334"/>
      <c r="B1062" s="335"/>
      <c r="C1062" s="335"/>
      <c r="D1062" s="335"/>
    </row>
    <row r="1063" spans="1:4" x14ac:dyDescent="0.2">
      <c r="A1063" s="334"/>
      <c r="B1063" s="335"/>
      <c r="C1063" s="335"/>
      <c r="D1063" s="335"/>
    </row>
    <row r="1064" spans="1:4" x14ac:dyDescent="0.2">
      <c r="A1064" s="334"/>
      <c r="B1064" s="335"/>
      <c r="C1064" s="335"/>
      <c r="D1064" s="335"/>
    </row>
    <row r="1065" spans="1:4" x14ac:dyDescent="0.2">
      <c r="A1065" s="334"/>
      <c r="B1065" s="335"/>
      <c r="C1065" s="335"/>
      <c r="D1065" s="335"/>
    </row>
    <row r="1066" spans="1:4" x14ac:dyDescent="0.2">
      <c r="A1066" s="334"/>
      <c r="B1066" s="335"/>
      <c r="C1066" s="335"/>
      <c r="D1066" s="335"/>
    </row>
    <row r="1067" spans="1:4" x14ac:dyDescent="0.2">
      <c r="A1067" s="334"/>
      <c r="B1067" s="335"/>
      <c r="C1067" s="335"/>
      <c r="D1067" s="335"/>
    </row>
    <row r="1068" spans="1:4" x14ac:dyDescent="0.2">
      <c r="A1068" s="334"/>
      <c r="B1068" s="335"/>
      <c r="C1068" s="335"/>
      <c r="D1068" s="335"/>
    </row>
    <row r="1069" spans="1:4" x14ac:dyDescent="0.2">
      <c r="A1069" s="334"/>
      <c r="B1069" s="335"/>
      <c r="C1069" s="335"/>
      <c r="D1069" s="335"/>
    </row>
    <row r="1070" spans="1:4" x14ac:dyDescent="0.2">
      <c r="A1070" s="334"/>
      <c r="B1070" s="335"/>
      <c r="C1070" s="335"/>
      <c r="D1070" s="335"/>
    </row>
    <row r="1071" spans="1:4" x14ac:dyDescent="0.2">
      <c r="A1071" s="334"/>
      <c r="B1071" s="335"/>
      <c r="C1071" s="335"/>
      <c r="D1071" s="335"/>
    </row>
    <row r="1072" spans="1:4" x14ac:dyDescent="0.2">
      <c r="A1072" s="334"/>
      <c r="B1072" s="335"/>
      <c r="C1072" s="335"/>
      <c r="D1072" s="335"/>
    </row>
    <row r="1073" spans="1:4" x14ac:dyDescent="0.2">
      <c r="A1073" s="334"/>
      <c r="B1073" s="335"/>
      <c r="C1073" s="335"/>
      <c r="D1073" s="335"/>
    </row>
    <row r="1074" spans="1:4" x14ac:dyDescent="0.2">
      <c r="A1074" s="334"/>
      <c r="B1074" s="335"/>
      <c r="C1074" s="335"/>
      <c r="D1074" s="335"/>
    </row>
    <row r="1075" spans="1:4" x14ac:dyDescent="0.2">
      <c r="A1075" s="334"/>
      <c r="B1075" s="335"/>
      <c r="C1075" s="335"/>
      <c r="D1075" s="335"/>
    </row>
    <row r="1076" spans="1:4" x14ac:dyDescent="0.2">
      <c r="A1076" s="334"/>
      <c r="B1076" s="335"/>
      <c r="C1076" s="335"/>
      <c r="D1076" s="335"/>
    </row>
    <row r="1077" spans="1:4" x14ac:dyDescent="0.2">
      <c r="A1077" s="334"/>
      <c r="B1077" s="335"/>
      <c r="C1077" s="335"/>
      <c r="D1077" s="335"/>
    </row>
    <row r="1078" spans="1:4" x14ac:dyDescent="0.2">
      <c r="A1078" s="334"/>
      <c r="B1078" s="335"/>
      <c r="C1078" s="335"/>
      <c r="D1078" s="335"/>
    </row>
    <row r="1079" spans="1:4" x14ac:dyDescent="0.2">
      <c r="A1079" s="334"/>
      <c r="B1079" s="335"/>
      <c r="C1079" s="335"/>
      <c r="D1079" s="335"/>
    </row>
    <row r="1080" spans="1:4" x14ac:dyDescent="0.2">
      <c r="A1080" s="334"/>
      <c r="B1080" s="335"/>
      <c r="C1080" s="335"/>
      <c r="D1080" s="335"/>
    </row>
    <row r="1081" spans="1:4" x14ac:dyDescent="0.2">
      <c r="A1081" s="334"/>
      <c r="B1081" s="335"/>
      <c r="C1081" s="335"/>
      <c r="D1081" s="335"/>
    </row>
    <row r="1082" spans="1:4" x14ac:dyDescent="0.2">
      <c r="A1082" s="334"/>
      <c r="B1082" s="335"/>
      <c r="C1082" s="335"/>
      <c r="D1082" s="335"/>
    </row>
    <row r="1083" spans="1:4" x14ac:dyDescent="0.2">
      <c r="A1083" s="334"/>
      <c r="B1083" s="335"/>
      <c r="C1083" s="335"/>
      <c r="D1083" s="335"/>
    </row>
    <row r="1084" spans="1:4" x14ac:dyDescent="0.2">
      <c r="A1084" s="334"/>
      <c r="B1084" s="335"/>
      <c r="C1084" s="335"/>
      <c r="D1084" s="335"/>
    </row>
    <row r="1085" spans="1:4" x14ac:dyDescent="0.2">
      <c r="A1085" s="334"/>
      <c r="B1085" s="335"/>
      <c r="C1085" s="335"/>
      <c r="D1085" s="335"/>
    </row>
    <row r="1086" spans="1:4" x14ac:dyDescent="0.2">
      <c r="A1086" s="334"/>
      <c r="B1086" s="335"/>
      <c r="C1086" s="335"/>
      <c r="D1086" s="335"/>
    </row>
    <row r="1087" spans="1:4" x14ac:dyDescent="0.2">
      <c r="A1087" s="334"/>
      <c r="B1087" s="335"/>
      <c r="C1087" s="335"/>
      <c r="D1087" s="335"/>
    </row>
    <row r="1088" spans="1:4" x14ac:dyDescent="0.2">
      <c r="A1088" s="334"/>
      <c r="B1088" s="335"/>
      <c r="C1088" s="335"/>
      <c r="D1088" s="335"/>
    </row>
    <row r="1089" spans="1:4" x14ac:dyDescent="0.2">
      <c r="A1089" s="334"/>
      <c r="B1089" s="335"/>
      <c r="C1089" s="335"/>
      <c r="D1089" s="335"/>
    </row>
    <row r="1090" spans="1:4" x14ac:dyDescent="0.2">
      <c r="A1090" s="334"/>
      <c r="B1090" s="335"/>
      <c r="C1090" s="335"/>
      <c r="D1090" s="335"/>
    </row>
    <row r="1091" spans="1:4" x14ac:dyDescent="0.2">
      <c r="A1091" s="334"/>
      <c r="B1091" s="335"/>
      <c r="C1091" s="335"/>
      <c r="D1091" s="335"/>
    </row>
    <row r="1092" spans="1:4" x14ac:dyDescent="0.2">
      <c r="A1092" s="334"/>
      <c r="B1092" s="335"/>
      <c r="C1092" s="335"/>
      <c r="D1092" s="335"/>
    </row>
    <row r="1093" spans="1:4" x14ac:dyDescent="0.2">
      <c r="A1093" s="334"/>
      <c r="B1093" s="335"/>
      <c r="C1093" s="335"/>
      <c r="D1093" s="335"/>
    </row>
    <row r="1094" spans="1:4" x14ac:dyDescent="0.2">
      <c r="A1094" s="334"/>
      <c r="B1094" s="335"/>
      <c r="C1094" s="335"/>
      <c r="D1094" s="335"/>
    </row>
    <row r="1095" spans="1:4" x14ac:dyDescent="0.2">
      <c r="A1095" s="334"/>
      <c r="B1095" s="335"/>
      <c r="C1095" s="335"/>
      <c r="D1095" s="335"/>
    </row>
    <row r="1096" spans="1:4" x14ac:dyDescent="0.2">
      <c r="A1096" s="334"/>
      <c r="B1096" s="335"/>
      <c r="C1096" s="335"/>
      <c r="D1096" s="335"/>
    </row>
    <row r="1097" spans="1:4" x14ac:dyDescent="0.2">
      <c r="A1097" s="334"/>
      <c r="B1097" s="335"/>
      <c r="C1097" s="335"/>
      <c r="D1097" s="335"/>
    </row>
    <row r="1098" spans="1:4" x14ac:dyDescent="0.2">
      <c r="A1098" s="334"/>
      <c r="B1098" s="335"/>
      <c r="C1098" s="335"/>
      <c r="D1098" s="335"/>
    </row>
    <row r="1099" spans="1:4" x14ac:dyDescent="0.2">
      <c r="A1099" s="334"/>
      <c r="B1099" s="335"/>
      <c r="C1099" s="335"/>
      <c r="D1099" s="335"/>
    </row>
    <row r="1100" spans="1:4" x14ac:dyDescent="0.2">
      <c r="A1100" s="334"/>
      <c r="B1100" s="335"/>
      <c r="C1100" s="335"/>
      <c r="D1100" s="335"/>
    </row>
    <row r="1101" spans="1:4" x14ac:dyDescent="0.2">
      <c r="A1101" s="334"/>
      <c r="B1101" s="335"/>
      <c r="C1101" s="335"/>
      <c r="D1101" s="335"/>
    </row>
    <row r="1102" spans="1:4" x14ac:dyDescent="0.2">
      <c r="A1102" s="334"/>
      <c r="B1102" s="335"/>
      <c r="C1102" s="335"/>
      <c r="D1102" s="335"/>
    </row>
    <row r="1103" spans="1:4" x14ac:dyDescent="0.2">
      <c r="A1103" s="334"/>
      <c r="B1103" s="335"/>
      <c r="C1103" s="335"/>
      <c r="D1103" s="335"/>
    </row>
    <row r="1104" spans="1:4" x14ac:dyDescent="0.2">
      <c r="A1104" s="334"/>
      <c r="B1104" s="335"/>
      <c r="C1104" s="335"/>
      <c r="D1104" s="335"/>
    </row>
    <row r="1105" spans="1:4" x14ac:dyDescent="0.2">
      <c r="A1105" s="334"/>
      <c r="B1105" s="335"/>
      <c r="C1105" s="335"/>
      <c r="D1105" s="335"/>
    </row>
    <row r="1106" spans="1:4" x14ac:dyDescent="0.2">
      <c r="A1106" s="334"/>
      <c r="B1106" s="335"/>
      <c r="C1106" s="335"/>
      <c r="D1106" s="335"/>
    </row>
    <row r="1107" spans="1:4" x14ac:dyDescent="0.2">
      <c r="A1107" s="334"/>
      <c r="B1107" s="335"/>
      <c r="C1107" s="335"/>
      <c r="D1107" s="335"/>
    </row>
    <row r="1108" spans="1:4" x14ac:dyDescent="0.2">
      <c r="A1108" s="334"/>
      <c r="B1108" s="335"/>
      <c r="C1108" s="335"/>
      <c r="D1108" s="335"/>
    </row>
    <row r="1109" spans="1:4" x14ac:dyDescent="0.2">
      <c r="A1109" s="334"/>
      <c r="B1109" s="335"/>
      <c r="C1109" s="335"/>
      <c r="D1109" s="335"/>
    </row>
    <row r="1110" spans="1:4" x14ac:dyDescent="0.2">
      <c r="A1110" s="334"/>
      <c r="B1110" s="335"/>
      <c r="C1110" s="335"/>
      <c r="D1110" s="335"/>
    </row>
    <row r="1111" spans="1:4" x14ac:dyDescent="0.2">
      <c r="A1111" s="334"/>
      <c r="B1111" s="335"/>
      <c r="C1111" s="335"/>
      <c r="D1111" s="335"/>
    </row>
    <row r="1112" spans="1:4" x14ac:dyDescent="0.2">
      <c r="A1112" s="334"/>
      <c r="B1112" s="335"/>
      <c r="C1112" s="335"/>
      <c r="D1112" s="335"/>
    </row>
    <row r="1113" spans="1:4" x14ac:dyDescent="0.2">
      <c r="A1113" s="334"/>
      <c r="B1113" s="335"/>
      <c r="C1113" s="335"/>
      <c r="D1113" s="335"/>
    </row>
    <row r="1114" spans="1:4" x14ac:dyDescent="0.2">
      <c r="A1114" s="334"/>
      <c r="B1114" s="335"/>
      <c r="C1114" s="335"/>
      <c r="D1114" s="335"/>
    </row>
    <row r="1115" spans="1:4" x14ac:dyDescent="0.2">
      <c r="A1115" s="334"/>
      <c r="B1115" s="335"/>
      <c r="C1115" s="335"/>
      <c r="D1115" s="335"/>
    </row>
    <row r="1116" spans="1:4" x14ac:dyDescent="0.2">
      <c r="A1116" s="334"/>
      <c r="B1116" s="335"/>
      <c r="C1116" s="335"/>
      <c r="D1116" s="335"/>
    </row>
    <row r="1117" spans="1:4" x14ac:dyDescent="0.2">
      <c r="A1117" s="334"/>
      <c r="B1117" s="335"/>
      <c r="C1117" s="335"/>
      <c r="D1117" s="335"/>
    </row>
    <row r="1118" spans="1:4" x14ac:dyDescent="0.2">
      <c r="A1118" s="334"/>
      <c r="B1118" s="335"/>
      <c r="C1118" s="335"/>
      <c r="D1118" s="335"/>
    </row>
    <row r="1119" spans="1:4" x14ac:dyDescent="0.2">
      <c r="A1119" s="334"/>
      <c r="B1119" s="335"/>
      <c r="C1119" s="335"/>
      <c r="D1119" s="335"/>
    </row>
    <row r="1120" spans="1:4" x14ac:dyDescent="0.2">
      <c r="A1120" s="334"/>
      <c r="B1120" s="335"/>
      <c r="C1120" s="335"/>
      <c r="D1120" s="335"/>
    </row>
    <row r="1121" spans="1:4" x14ac:dyDescent="0.2">
      <c r="A1121" s="334"/>
      <c r="B1121" s="335"/>
      <c r="C1121" s="335"/>
      <c r="D1121" s="335"/>
    </row>
    <row r="1122" spans="1:4" x14ac:dyDescent="0.2">
      <c r="A1122" s="334"/>
      <c r="B1122" s="335"/>
      <c r="C1122" s="335"/>
      <c r="D1122" s="335"/>
    </row>
    <row r="1123" spans="1:4" x14ac:dyDescent="0.2">
      <c r="A1123" s="334"/>
      <c r="B1123" s="335"/>
      <c r="C1123" s="335"/>
      <c r="D1123" s="335"/>
    </row>
    <row r="1124" spans="1:4" x14ac:dyDescent="0.2">
      <c r="A1124" s="334"/>
      <c r="B1124" s="335"/>
      <c r="C1124" s="335"/>
      <c r="D1124" s="335"/>
    </row>
    <row r="1125" spans="1:4" x14ac:dyDescent="0.2">
      <c r="A1125" s="334"/>
      <c r="B1125" s="335"/>
      <c r="C1125" s="335"/>
      <c r="D1125" s="335"/>
    </row>
    <row r="1126" spans="1:4" x14ac:dyDescent="0.2">
      <c r="A1126" s="334"/>
      <c r="B1126" s="335"/>
      <c r="C1126" s="335"/>
      <c r="D1126" s="335"/>
    </row>
    <row r="1127" spans="1:4" x14ac:dyDescent="0.2">
      <c r="A1127" s="334"/>
      <c r="B1127" s="335"/>
      <c r="C1127" s="335"/>
      <c r="D1127" s="335"/>
    </row>
    <row r="1128" spans="1:4" x14ac:dyDescent="0.2">
      <c r="A1128" s="334"/>
      <c r="B1128" s="335"/>
      <c r="C1128" s="335"/>
      <c r="D1128" s="335"/>
    </row>
    <row r="1129" spans="1:4" x14ac:dyDescent="0.2">
      <c r="A1129" s="334"/>
      <c r="B1129" s="335"/>
      <c r="C1129" s="335"/>
      <c r="D1129" s="335"/>
    </row>
    <row r="1130" spans="1:4" x14ac:dyDescent="0.2">
      <c r="A1130" s="334"/>
      <c r="B1130" s="335"/>
      <c r="C1130" s="335"/>
      <c r="D1130" s="335"/>
    </row>
    <row r="1131" spans="1:4" x14ac:dyDescent="0.2">
      <c r="A1131" s="334"/>
      <c r="B1131" s="335"/>
      <c r="C1131" s="335"/>
      <c r="D1131" s="335"/>
    </row>
    <row r="1132" spans="1:4" x14ac:dyDescent="0.2">
      <c r="A1132" s="334"/>
      <c r="B1132" s="335"/>
      <c r="C1132" s="335"/>
      <c r="D1132" s="335"/>
    </row>
    <row r="1133" spans="1:4" x14ac:dyDescent="0.2">
      <c r="A1133" s="334"/>
      <c r="B1133" s="335"/>
      <c r="C1133" s="335"/>
      <c r="D1133" s="335"/>
    </row>
    <row r="1134" spans="1:4" x14ac:dyDescent="0.2">
      <c r="A1134" s="334"/>
      <c r="B1134" s="335"/>
      <c r="C1134" s="335"/>
      <c r="D1134" s="335"/>
    </row>
    <row r="1135" spans="1:4" x14ac:dyDescent="0.2">
      <c r="A1135" s="334"/>
      <c r="B1135" s="335"/>
      <c r="C1135" s="335"/>
      <c r="D1135" s="335"/>
    </row>
    <row r="1136" spans="1:4" x14ac:dyDescent="0.2">
      <c r="A1136" s="334"/>
      <c r="B1136" s="335"/>
      <c r="C1136" s="335"/>
      <c r="D1136" s="335"/>
    </row>
    <row r="1137" spans="1:4" x14ac:dyDescent="0.2">
      <c r="A1137" s="334"/>
      <c r="B1137" s="335"/>
      <c r="C1137" s="335"/>
      <c r="D1137" s="335"/>
    </row>
    <row r="1138" spans="1:4" x14ac:dyDescent="0.2">
      <c r="A1138" s="334"/>
      <c r="B1138" s="335"/>
      <c r="C1138" s="335"/>
      <c r="D1138" s="335"/>
    </row>
    <row r="1139" spans="1:4" x14ac:dyDescent="0.2">
      <c r="A1139" s="334"/>
      <c r="B1139" s="335"/>
      <c r="C1139" s="335"/>
      <c r="D1139" s="335"/>
    </row>
    <row r="1140" spans="1:4" x14ac:dyDescent="0.2">
      <c r="A1140" s="334"/>
      <c r="B1140" s="335"/>
      <c r="C1140" s="335"/>
      <c r="D1140" s="335"/>
    </row>
    <row r="1141" spans="1:4" x14ac:dyDescent="0.2">
      <c r="A1141" s="334"/>
      <c r="B1141" s="335"/>
      <c r="C1141" s="335"/>
      <c r="D1141" s="335"/>
    </row>
    <row r="1142" spans="1:4" x14ac:dyDescent="0.2">
      <c r="A1142" s="334"/>
      <c r="B1142" s="335"/>
      <c r="C1142" s="335"/>
      <c r="D1142" s="335"/>
    </row>
    <row r="1143" spans="1:4" x14ac:dyDescent="0.2">
      <c r="A1143" s="334"/>
      <c r="B1143" s="335"/>
      <c r="C1143" s="335"/>
      <c r="D1143" s="335"/>
    </row>
    <row r="1144" spans="1:4" x14ac:dyDescent="0.2">
      <c r="A1144" s="334"/>
      <c r="B1144" s="335"/>
      <c r="C1144" s="335"/>
      <c r="D1144" s="335"/>
    </row>
    <row r="1145" spans="1:4" x14ac:dyDescent="0.2">
      <c r="A1145" s="334"/>
      <c r="B1145" s="335"/>
      <c r="C1145" s="335"/>
      <c r="D1145" s="335"/>
    </row>
    <row r="1146" spans="1:4" x14ac:dyDescent="0.2">
      <c r="A1146" s="334"/>
      <c r="B1146" s="335"/>
      <c r="C1146" s="335"/>
      <c r="D1146" s="335"/>
    </row>
    <row r="1147" spans="1:4" x14ac:dyDescent="0.2">
      <c r="A1147" s="334"/>
      <c r="B1147" s="335"/>
      <c r="C1147" s="335"/>
      <c r="D1147" s="335"/>
    </row>
    <row r="1148" spans="1:4" x14ac:dyDescent="0.2">
      <c r="A1148" s="334"/>
      <c r="B1148" s="335"/>
      <c r="C1148" s="335"/>
      <c r="D1148" s="335"/>
    </row>
    <row r="1149" spans="1:4" x14ac:dyDescent="0.2">
      <c r="A1149" s="334"/>
      <c r="B1149" s="335"/>
      <c r="C1149" s="335"/>
      <c r="D1149" s="335"/>
    </row>
    <row r="1150" spans="1:4" x14ac:dyDescent="0.2">
      <c r="A1150" s="334"/>
      <c r="B1150" s="335"/>
      <c r="C1150" s="335"/>
      <c r="D1150" s="335"/>
    </row>
    <row r="1151" spans="1:4" x14ac:dyDescent="0.2">
      <c r="A1151" s="334"/>
      <c r="B1151" s="335"/>
      <c r="C1151" s="335"/>
      <c r="D1151" s="335"/>
    </row>
    <row r="1152" spans="1:4" x14ac:dyDescent="0.2">
      <c r="A1152" s="334"/>
      <c r="B1152" s="335"/>
      <c r="C1152" s="335"/>
      <c r="D1152" s="335"/>
    </row>
    <row r="1153" spans="1:4" x14ac:dyDescent="0.2">
      <c r="A1153" s="334"/>
      <c r="B1153" s="335"/>
      <c r="C1153" s="335"/>
      <c r="D1153" s="335"/>
    </row>
    <row r="1154" spans="1:4" x14ac:dyDescent="0.2">
      <c r="A1154" s="334"/>
      <c r="B1154" s="335"/>
      <c r="C1154" s="335"/>
      <c r="D1154" s="335"/>
    </row>
    <row r="1155" spans="1:4" x14ac:dyDescent="0.2">
      <c r="A1155" s="334"/>
      <c r="B1155" s="335"/>
      <c r="C1155" s="335"/>
      <c r="D1155" s="335"/>
    </row>
    <row r="1156" spans="1:4" x14ac:dyDescent="0.2">
      <c r="A1156" s="334"/>
      <c r="B1156" s="335"/>
      <c r="C1156" s="335"/>
      <c r="D1156" s="335"/>
    </row>
    <row r="1157" spans="1:4" x14ac:dyDescent="0.2">
      <c r="A1157" s="334"/>
      <c r="B1157" s="335"/>
      <c r="C1157" s="335"/>
      <c r="D1157" s="335"/>
    </row>
    <row r="1158" spans="1:4" x14ac:dyDescent="0.2">
      <c r="A1158" s="334"/>
      <c r="B1158" s="335"/>
      <c r="C1158" s="335"/>
      <c r="D1158" s="335"/>
    </row>
    <row r="1159" spans="1:4" x14ac:dyDescent="0.2">
      <c r="A1159" s="334"/>
      <c r="B1159" s="335"/>
      <c r="C1159" s="335"/>
      <c r="D1159" s="335"/>
    </row>
    <row r="1160" spans="1:4" x14ac:dyDescent="0.2">
      <c r="A1160" s="334"/>
      <c r="B1160" s="335"/>
      <c r="C1160" s="335"/>
      <c r="D1160" s="335"/>
    </row>
    <row r="1161" spans="1:4" x14ac:dyDescent="0.2">
      <c r="A1161" s="334"/>
      <c r="B1161" s="335"/>
      <c r="C1161" s="335"/>
      <c r="D1161" s="335"/>
    </row>
    <row r="1162" spans="1:4" x14ac:dyDescent="0.2">
      <c r="A1162" s="334"/>
      <c r="B1162" s="335"/>
      <c r="C1162" s="335"/>
      <c r="D1162" s="335"/>
    </row>
    <row r="1163" spans="1:4" x14ac:dyDescent="0.2">
      <c r="A1163" s="334"/>
      <c r="B1163" s="335"/>
      <c r="C1163" s="335"/>
      <c r="D1163" s="335"/>
    </row>
    <row r="1164" spans="1:4" x14ac:dyDescent="0.2">
      <c r="A1164" s="334"/>
      <c r="B1164" s="335"/>
      <c r="C1164" s="335"/>
      <c r="D1164" s="335"/>
    </row>
    <row r="1165" spans="1:4" x14ac:dyDescent="0.2">
      <c r="A1165" s="334"/>
      <c r="B1165" s="335"/>
      <c r="C1165" s="335"/>
      <c r="D1165" s="335"/>
    </row>
    <row r="1166" spans="1:4" x14ac:dyDescent="0.2">
      <c r="A1166" s="334"/>
      <c r="B1166" s="335"/>
      <c r="C1166" s="335"/>
      <c r="D1166" s="335"/>
    </row>
    <row r="1167" spans="1:4" x14ac:dyDescent="0.2">
      <c r="A1167" s="334"/>
      <c r="B1167" s="335"/>
      <c r="C1167" s="335"/>
      <c r="D1167" s="335"/>
    </row>
    <row r="1168" spans="1:4" x14ac:dyDescent="0.2">
      <c r="A1168" s="334"/>
      <c r="B1168" s="335"/>
      <c r="C1168" s="335"/>
      <c r="D1168" s="335"/>
    </row>
    <row r="1169" spans="1:4" x14ac:dyDescent="0.2">
      <c r="A1169" s="334"/>
      <c r="B1169" s="335"/>
      <c r="C1169" s="335"/>
      <c r="D1169" s="335"/>
    </row>
    <row r="1170" spans="1:4" x14ac:dyDescent="0.2">
      <c r="A1170" s="334"/>
      <c r="B1170" s="335"/>
      <c r="C1170" s="335"/>
      <c r="D1170" s="335"/>
    </row>
    <row r="1171" spans="1:4" x14ac:dyDescent="0.2">
      <c r="A1171" s="334"/>
      <c r="B1171" s="335"/>
      <c r="C1171" s="335"/>
      <c r="D1171" s="335"/>
    </row>
    <row r="1172" spans="1:4" x14ac:dyDescent="0.2">
      <c r="A1172" s="334"/>
      <c r="B1172" s="335"/>
      <c r="C1172" s="335"/>
      <c r="D1172" s="335"/>
    </row>
    <row r="1173" spans="1:4" x14ac:dyDescent="0.2">
      <c r="A1173" s="334"/>
      <c r="B1173" s="335"/>
      <c r="C1173" s="335"/>
      <c r="D1173" s="335"/>
    </row>
    <row r="1174" spans="1:4" x14ac:dyDescent="0.2">
      <c r="A1174" s="334"/>
      <c r="B1174" s="335"/>
      <c r="C1174" s="335"/>
      <c r="D1174" s="335"/>
    </row>
    <row r="1175" spans="1:4" x14ac:dyDescent="0.2">
      <c r="A1175" s="334"/>
      <c r="B1175" s="335"/>
      <c r="C1175" s="335"/>
      <c r="D1175" s="335"/>
    </row>
    <row r="1176" spans="1:4" x14ac:dyDescent="0.2">
      <c r="A1176" s="334"/>
      <c r="B1176" s="335"/>
      <c r="C1176" s="335"/>
      <c r="D1176" s="335"/>
    </row>
    <row r="1177" spans="1:4" x14ac:dyDescent="0.2">
      <c r="A1177" s="334"/>
      <c r="B1177" s="335"/>
      <c r="C1177" s="335"/>
      <c r="D1177" s="335"/>
    </row>
    <row r="1178" spans="1:4" x14ac:dyDescent="0.2">
      <c r="A1178" s="334"/>
      <c r="B1178" s="335"/>
      <c r="C1178" s="335"/>
      <c r="D1178" s="335"/>
    </row>
    <row r="1179" spans="1:4" x14ac:dyDescent="0.2">
      <c r="A1179" s="334"/>
      <c r="B1179" s="335"/>
      <c r="C1179" s="335"/>
      <c r="D1179" s="335"/>
    </row>
    <row r="1180" spans="1:4" x14ac:dyDescent="0.2">
      <c r="A1180" s="334"/>
      <c r="B1180" s="335"/>
      <c r="C1180" s="335"/>
      <c r="D1180" s="335"/>
    </row>
    <row r="1181" spans="1:4" x14ac:dyDescent="0.2">
      <c r="A1181" s="334"/>
      <c r="B1181" s="335"/>
      <c r="C1181" s="335"/>
      <c r="D1181" s="335"/>
    </row>
    <row r="1182" spans="1:4" x14ac:dyDescent="0.2">
      <c r="A1182" s="334"/>
      <c r="B1182" s="335"/>
      <c r="C1182" s="335"/>
      <c r="D1182" s="335"/>
    </row>
    <row r="1183" spans="1:4" x14ac:dyDescent="0.2">
      <c r="A1183" s="334"/>
      <c r="B1183" s="335"/>
      <c r="C1183" s="335"/>
      <c r="D1183" s="335"/>
    </row>
    <row r="1184" spans="1:4" x14ac:dyDescent="0.2">
      <c r="A1184" s="334"/>
      <c r="B1184" s="335"/>
      <c r="C1184" s="335"/>
      <c r="D1184" s="335"/>
    </row>
    <row r="1185" spans="1:4" x14ac:dyDescent="0.2">
      <c r="A1185" s="334"/>
      <c r="B1185" s="335"/>
      <c r="C1185" s="335"/>
      <c r="D1185" s="335"/>
    </row>
    <row r="1186" spans="1:4" x14ac:dyDescent="0.2">
      <c r="A1186" s="334"/>
      <c r="B1186" s="335"/>
      <c r="C1186" s="335"/>
      <c r="D1186" s="335"/>
    </row>
    <row r="1187" spans="1:4" x14ac:dyDescent="0.2">
      <c r="A1187" s="334"/>
      <c r="B1187" s="335"/>
      <c r="C1187" s="335"/>
      <c r="D1187" s="335"/>
    </row>
    <row r="1188" spans="1:4" x14ac:dyDescent="0.2">
      <c r="A1188" s="334"/>
      <c r="B1188" s="335"/>
      <c r="C1188" s="335"/>
      <c r="D1188" s="335"/>
    </row>
    <row r="1189" spans="1:4" x14ac:dyDescent="0.2">
      <c r="A1189" s="334"/>
      <c r="B1189" s="335"/>
      <c r="C1189" s="335"/>
      <c r="D1189" s="335"/>
    </row>
    <row r="1190" spans="1:4" x14ac:dyDescent="0.2">
      <c r="A1190" s="334"/>
      <c r="B1190" s="335"/>
      <c r="C1190" s="335"/>
      <c r="D1190" s="335"/>
    </row>
    <row r="1191" spans="1:4" x14ac:dyDescent="0.2">
      <c r="A1191" s="334"/>
      <c r="B1191" s="335"/>
      <c r="C1191" s="335"/>
      <c r="D1191" s="335"/>
    </row>
    <row r="1192" spans="1:4" x14ac:dyDescent="0.2">
      <c r="A1192" s="334"/>
      <c r="B1192" s="335"/>
      <c r="C1192" s="335"/>
      <c r="D1192" s="335"/>
    </row>
    <row r="1193" spans="1:4" x14ac:dyDescent="0.2">
      <c r="A1193" s="334"/>
      <c r="B1193" s="335"/>
      <c r="C1193" s="335"/>
      <c r="D1193" s="335"/>
    </row>
    <row r="1194" spans="1:4" x14ac:dyDescent="0.2">
      <c r="A1194" s="334"/>
      <c r="B1194" s="335"/>
      <c r="C1194" s="335"/>
      <c r="D1194" s="335"/>
    </row>
    <row r="1195" spans="1:4" x14ac:dyDescent="0.2">
      <c r="A1195" s="334"/>
      <c r="B1195" s="335"/>
      <c r="C1195" s="335"/>
      <c r="D1195" s="335"/>
    </row>
    <row r="1196" spans="1:4" x14ac:dyDescent="0.2">
      <c r="A1196" s="334"/>
      <c r="B1196" s="335"/>
      <c r="C1196" s="335"/>
      <c r="D1196" s="335"/>
    </row>
    <row r="1197" spans="1:4" x14ac:dyDescent="0.2">
      <c r="A1197" s="334"/>
      <c r="B1197" s="335"/>
      <c r="C1197" s="335"/>
      <c r="D1197" s="335"/>
    </row>
    <row r="1198" spans="1:4" x14ac:dyDescent="0.2">
      <c r="A1198" s="334"/>
      <c r="B1198" s="335"/>
      <c r="C1198" s="335"/>
      <c r="D1198" s="335"/>
    </row>
    <row r="1199" spans="1:4" x14ac:dyDescent="0.2">
      <c r="A1199" s="334"/>
      <c r="B1199" s="335"/>
      <c r="C1199" s="335"/>
      <c r="D1199" s="335"/>
    </row>
    <row r="1200" spans="1:4" x14ac:dyDescent="0.2">
      <c r="A1200" s="334"/>
      <c r="B1200" s="335"/>
      <c r="C1200" s="335"/>
      <c r="D1200" s="335"/>
    </row>
    <row r="1201" spans="1:4" x14ac:dyDescent="0.2">
      <c r="A1201" s="334"/>
      <c r="B1201" s="335"/>
      <c r="C1201" s="335"/>
      <c r="D1201" s="335"/>
    </row>
    <row r="1202" spans="1:4" x14ac:dyDescent="0.2">
      <c r="A1202" s="334"/>
      <c r="B1202" s="335"/>
      <c r="C1202" s="335"/>
      <c r="D1202" s="335"/>
    </row>
    <row r="1203" spans="1:4" x14ac:dyDescent="0.2">
      <c r="A1203" s="334"/>
      <c r="B1203" s="335"/>
      <c r="C1203" s="335"/>
      <c r="D1203" s="335"/>
    </row>
    <row r="1204" spans="1:4" x14ac:dyDescent="0.2">
      <c r="A1204" s="334"/>
      <c r="B1204" s="335"/>
      <c r="C1204" s="335"/>
      <c r="D1204" s="335"/>
    </row>
    <row r="1205" spans="1:4" x14ac:dyDescent="0.2">
      <c r="A1205" s="334"/>
      <c r="B1205" s="335"/>
      <c r="C1205" s="335"/>
      <c r="D1205" s="335"/>
    </row>
    <row r="1206" spans="1:4" x14ac:dyDescent="0.2">
      <c r="A1206" s="334"/>
      <c r="B1206" s="335"/>
      <c r="C1206" s="335"/>
      <c r="D1206" s="335"/>
    </row>
    <row r="1207" spans="1:4" x14ac:dyDescent="0.2">
      <c r="A1207" s="334"/>
      <c r="B1207" s="335"/>
      <c r="C1207" s="335"/>
      <c r="D1207" s="335"/>
    </row>
    <row r="1208" spans="1:4" x14ac:dyDescent="0.2">
      <c r="A1208" s="334"/>
      <c r="B1208" s="335"/>
      <c r="C1208" s="335"/>
      <c r="D1208" s="335"/>
    </row>
    <row r="1209" spans="1:4" x14ac:dyDescent="0.2">
      <c r="A1209" s="334"/>
      <c r="B1209" s="335"/>
      <c r="C1209" s="335"/>
      <c r="D1209" s="335"/>
    </row>
    <row r="1210" spans="1:4" x14ac:dyDescent="0.2">
      <c r="A1210" s="334"/>
      <c r="B1210" s="335"/>
      <c r="C1210" s="335"/>
      <c r="D1210" s="335"/>
    </row>
    <row r="1211" spans="1:4" x14ac:dyDescent="0.2">
      <c r="A1211" s="334"/>
      <c r="B1211" s="335"/>
      <c r="C1211" s="335"/>
      <c r="D1211" s="335"/>
    </row>
    <row r="1212" spans="1:4" x14ac:dyDescent="0.2">
      <c r="A1212" s="334"/>
      <c r="B1212" s="335"/>
      <c r="C1212" s="335"/>
      <c r="D1212" s="335"/>
    </row>
    <row r="1213" spans="1:4" x14ac:dyDescent="0.2">
      <c r="A1213" s="334"/>
      <c r="B1213" s="335"/>
      <c r="C1213" s="335"/>
      <c r="D1213" s="335"/>
    </row>
    <row r="1214" spans="1:4" x14ac:dyDescent="0.2">
      <c r="A1214" s="334"/>
      <c r="B1214" s="335"/>
      <c r="C1214" s="335"/>
      <c r="D1214" s="335"/>
    </row>
    <row r="1215" spans="1:4" x14ac:dyDescent="0.2">
      <c r="A1215" s="334"/>
      <c r="B1215" s="335"/>
      <c r="C1215" s="335"/>
      <c r="D1215" s="335"/>
    </row>
    <row r="1216" spans="1:4" x14ac:dyDescent="0.2">
      <c r="A1216" s="334"/>
      <c r="B1216" s="335"/>
      <c r="C1216" s="335"/>
      <c r="D1216" s="335"/>
    </row>
    <row r="1217" spans="1:4" x14ac:dyDescent="0.2">
      <c r="A1217" s="334"/>
      <c r="B1217" s="335"/>
      <c r="C1217" s="335"/>
      <c r="D1217" s="335"/>
    </row>
    <row r="1218" spans="1:4" x14ac:dyDescent="0.2">
      <c r="A1218" s="334"/>
      <c r="B1218" s="335"/>
      <c r="C1218" s="335"/>
      <c r="D1218" s="335"/>
    </row>
    <row r="1219" spans="1:4" x14ac:dyDescent="0.2">
      <c r="A1219" s="334"/>
      <c r="B1219" s="335"/>
      <c r="C1219" s="335"/>
      <c r="D1219" s="335"/>
    </row>
    <row r="1220" spans="1:4" x14ac:dyDescent="0.2">
      <c r="A1220" s="334"/>
      <c r="B1220" s="335"/>
      <c r="C1220" s="335"/>
      <c r="D1220" s="335"/>
    </row>
    <row r="1221" spans="1:4" x14ac:dyDescent="0.2">
      <c r="A1221" s="334"/>
      <c r="B1221" s="335"/>
      <c r="C1221" s="335"/>
      <c r="D1221" s="335"/>
    </row>
    <row r="1222" spans="1:4" x14ac:dyDescent="0.2">
      <c r="A1222" s="334"/>
      <c r="B1222" s="335"/>
      <c r="C1222" s="335"/>
      <c r="D1222" s="335"/>
    </row>
    <row r="1223" spans="1:4" x14ac:dyDescent="0.2">
      <c r="A1223" s="334"/>
      <c r="B1223" s="335"/>
      <c r="C1223" s="335"/>
      <c r="D1223" s="335"/>
    </row>
    <row r="1224" spans="1:4" x14ac:dyDescent="0.2">
      <c r="A1224" s="334"/>
      <c r="B1224" s="335"/>
      <c r="C1224" s="335"/>
      <c r="D1224" s="335"/>
    </row>
    <row r="1225" spans="1:4" x14ac:dyDescent="0.2">
      <c r="A1225" s="334"/>
      <c r="B1225" s="335"/>
      <c r="C1225" s="335"/>
      <c r="D1225" s="335"/>
    </row>
    <row r="1226" spans="1:4" x14ac:dyDescent="0.2">
      <c r="A1226" s="334"/>
      <c r="B1226" s="335"/>
      <c r="C1226" s="335"/>
      <c r="D1226" s="335"/>
    </row>
    <row r="1227" spans="1:4" x14ac:dyDescent="0.2">
      <c r="A1227" s="334"/>
      <c r="B1227" s="335"/>
      <c r="C1227" s="335"/>
      <c r="D1227" s="335"/>
    </row>
    <row r="1228" spans="1:4" x14ac:dyDescent="0.2">
      <c r="A1228" s="334"/>
      <c r="B1228" s="335"/>
      <c r="C1228" s="335"/>
      <c r="D1228" s="335"/>
    </row>
    <row r="1229" spans="1:4" x14ac:dyDescent="0.2">
      <c r="A1229" s="334"/>
      <c r="B1229" s="335"/>
      <c r="C1229" s="335"/>
      <c r="D1229" s="335"/>
    </row>
    <row r="1230" spans="1:4" x14ac:dyDescent="0.2">
      <c r="A1230" s="334"/>
      <c r="B1230" s="335"/>
      <c r="C1230" s="335"/>
      <c r="D1230" s="335"/>
    </row>
    <row r="1231" spans="1:4" x14ac:dyDescent="0.2">
      <c r="A1231" s="334"/>
      <c r="B1231" s="335"/>
      <c r="C1231" s="335"/>
      <c r="D1231" s="335"/>
    </row>
    <row r="1232" spans="1:4" x14ac:dyDescent="0.2">
      <c r="A1232" s="334"/>
      <c r="B1232" s="335"/>
      <c r="C1232" s="335"/>
      <c r="D1232" s="335"/>
    </row>
    <row r="1233" spans="1:4" x14ac:dyDescent="0.2">
      <c r="A1233" s="334"/>
      <c r="B1233" s="335"/>
      <c r="C1233" s="335"/>
      <c r="D1233" s="335"/>
    </row>
    <row r="1234" spans="1:4" x14ac:dyDescent="0.2">
      <c r="A1234" s="334"/>
      <c r="B1234" s="335"/>
      <c r="C1234" s="335"/>
      <c r="D1234" s="335"/>
    </row>
    <row r="1235" spans="1:4" x14ac:dyDescent="0.2">
      <c r="A1235" s="334"/>
      <c r="B1235" s="335"/>
      <c r="C1235" s="335"/>
      <c r="D1235" s="335"/>
    </row>
    <row r="1236" spans="1:4" x14ac:dyDescent="0.2">
      <c r="A1236" s="334"/>
      <c r="B1236" s="335"/>
      <c r="C1236" s="335"/>
      <c r="D1236" s="335"/>
    </row>
    <row r="1237" spans="1:4" x14ac:dyDescent="0.2">
      <c r="A1237" s="334"/>
      <c r="B1237" s="335"/>
      <c r="C1237" s="335"/>
      <c r="D1237" s="335"/>
    </row>
    <row r="1238" spans="1:4" x14ac:dyDescent="0.2">
      <c r="A1238" s="334"/>
      <c r="B1238" s="335"/>
      <c r="C1238" s="335"/>
      <c r="D1238" s="335"/>
    </row>
    <row r="1239" spans="1:4" x14ac:dyDescent="0.2">
      <c r="A1239" s="334"/>
      <c r="B1239" s="335"/>
      <c r="C1239" s="335"/>
      <c r="D1239" s="335"/>
    </row>
    <row r="1240" spans="1:4" x14ac:dyDescent="0.2">
      <c r="A1240" s="334"/>
      <c r="B1240" s="335"/>
      <c r="C1240" s="335"/>
      <c r="D1240" s="335"/>
    </row>
    <row r="1241" spans="1:4" x14ac:dyDescent="0.2">
      <c r="A1241" s="334"/>
      <c r="B1241" s="335"/>
      <c r="C1241" s="335"/>
      <c r="D1241" s="335"/>
    </row>
    <row r="1242" spans="1:4" x14ac:dyDescent="0.2">
      <c r="A1242" s="334"/>
      <c r="B1242" s="335"/>
      <c r="C1242" s="335"/>
      <c r="D1242" s="335"/>
    </row>
    <row r="1243" spans="1:4" x14ac:dyDescent="0.2">
      <c r="A1243" s="334"/>
      <c r="B1243" s="335"/>
      <c r="C1243" s="335"/>
      <c r="D1243" s="335"/>
    </row>
    <row r="1244" spans="1:4" x14ac:dyDescent="0.2">
      <c r="A1244" s="334"/>
      <c r="B1244" s="335"/>
      <c r="C1244" s="335"/>
      <c r="D1244" s="335"/>
    </row>
    <row r="1245" spans="1:4" x14ac:dyDescent="0.2">
      <c r="A1245" s="334"/>
      <c r="B1245" s="335"/>
      <c r="C1245" s="335"/>
      <c r="D1245" s="335"/>
    </row>
    <row r="1246" spans="1:4" x14ac:dyDescent="0.2">
      <c r="A1246" s="334"/>
      <c r="B1246" s="335"/>
      <c r="C1246" s="335"/>
      <c r="D1246" s="335"/>
    </row>
    <row r="1247" spans="1:4" x14ac:dyDescent="0.2">
      <c r="A1247" s="334"/>
      <c r="B1247" s="335"/>
      <c r="C1247" s="335"/>
      <c r="D1247" s="335"/>
    </row>
    <row r="1248" spans="1:4" x14ac:dyDescent="0.2">
      <c r="A1248" s="334"/>
      <c r="B1248" s="335"/>
      <c r="C1248" s="335"/>
      <c r="D1248" s="335"/>
    </row>
    <row r="1249" spans="1:4" x14ac:dyDescent="0.2">
      <c r="A1249" s="334"/>
      <c r="B1249" s="335"/>
      <c r="C1249" s="335"/>
      <c r="D1249" s="335"/>
    </row>
    <row r="1250" spans="1:4" x14ac:dyDescent="0.2">
      <c r="A1250" s="334"/>
      <c r="B1250" s="335"/>
      <c r="C1250" s="335"/>
      <c r="D1250" s="335"/>
    </row>
    <row r="1251" spans="1:4" x14ac:dyDescent="0.2">
      <c r="A1251" s="334"/>
      <c r="B1251" s="335"/>
      <c r="C1251" s="335"/>
      <c r="D1251" s="335"/>
    </row>
    <row r="1252" spans="1:4" x14ac:dyDescent="0.2">
      <c r="A1252" s="334"/>
      <c r="B1252" s="335"/>
      <c r="C1252" s="335"/>
      <c r="D1252" s="335"/>
    </row>
    <row r="1253" spans="1:4" x14ac:dyDescent="0.2">
      <c r="A1253" s="334"/>
      <c r="B1253" s="335"/>
      <c r="C1253" s="335"/>
      <c r="D1253" s="335"/>
    </row>
    <row r="1254" spans="1:4" x14ac:dyDescent="0.2">
      <c r="A1254" s="334"/>
      <c r="B1254" s="335"/>
      <c r="C1254" s="335"/>
      <c r="D1254" s="335"/>
    </row>
    <row r="1255" spans="1:4" x14ac:dyDescent="0.2">
      <c r="A1255" s="334"/>
      <c r="B1255" s="335"/>
      <c r="C1255" s="335"/>
      <c r="D1255" s="335"/>
    </row>
    <row r="1256" spans="1:4" x14ac:dyDescent="0.2">
      <c r="A1256" s="334"/>
      <c r="B1256" s="335"/>
      <c r="C1256" s="335"/>
      <c r="D1256" s="335"/>
    </row>
    <row r="1257" spans="1:4" x14ac:dyDescent="0.2">
      <c r="A1257" s="334"/>
      <c r="B1257" s="335"/>
      <c r="C1257" s="335"/>
      <c r="D1257" s="335"/>
    </row>
    <row r="1258" spans="1:4" x14ac:dyDescent="0.2">
      <c r="A1258" s="334"/>
      <c r="B1258" s="335"/>
      <c r="C1258" s="335"/>
      <c r="D1258" s="335"/>
    </row>
    <row r="1259" spans="1:4" x14ac:dyDescent="0.2">
      <c r="A1259" s="334"/>
      <c r="B1259" s="335"/>
      <c r="C1259" s="335"/>
      <c r="D1259" s="335"/>
    </row>
    <row r="1260" spans="1:4" x14ac:dyDescent="0.2">
      <c r="A1260" s="334"/>
      <c r="B1260" s="335"/>
      <c r="C1260" s="335"/>
      <c r="D1260" s="335"/>
    </row>
    <row r="1261" spans="1:4" x14ac:dyDescent="0.2">
      <c r="A1261" s="334"/>
      <c r="B1261" s="335"/>
      <c r="C1261" s="335"/>
      <c r="D1261" s="335"/>
    </row>
    <row r="1262" spans="1:4" x14ac:dyDescent="0.2">
      <c r="A1262" s="334"/>
      <c r="B1262" s="335"/>
      <c r="C1262" s="335"/>
      <c r="D1262" s="335"/>
    </row>
    <row r="1263" spans="1:4" x14ac:dyDescent="0.2">
      <c r="A1263" s="334"/>
      <c r="B1263" s="335"/>
      <c r="C1263" s="335"/>
      <c r="D1263" s="335"/>
    </row>
    <row r="1264" spans="1:4" x14ac:dyDescent="0.2">
      <c r="A1264" s="334"/>
      <c r="B1264" s="335"/>
      <c r="C1264" s="335"/>
      <c r="D1264" s="335"/>
    </row>
    <row r="1265" spans="1:4" x14ac:dyDescent="0.2">
      <c r="A1265" s="334"/>
      <c r="B1265" s="335"/>
      <c r="C1265" s="335"/>
      <c r="D1265" s="335"/>
    </row>
    <row r="1266" spans="1:4" x14ac:dyDescent="0.2">
      <c r="A1266" s="334"/>
      <c r="B1266" s="335"/>
      <c r="C1266" s="335"/>
      <c r="D1266" s="335"/>
    </row>
    <row r="1267" spans="1:4" x14ac:dyDescent="0.2">
      <c r="A1267" s="334"/>
      <c r="B1267" s="335"/>
      <c r="C1267" s="335"/>
      <c r="D1267" s="335"/>
    </row>
    <row r="1268" spans="1:4" x14ac:dyDescent="0.2">
      <c r="A1268" s="334"/>
      <c r="B1268" s="335"/>
      <c r="C1268" s="335"/>
      <c r="D1268" s="335"/>
    </row>
    <row r="1269" spans="1:4" x14ac:dyDescent="0.2">
      <c r="A1269" s="334"/>
      <c r="B1269" s="335"/>
      <c r="C1269" s="335"/>
      <c r="D1269" s="335"/>
    </row>
    <row r="1270" spans="1:4" x14ac:dyDescent="0.2">
      <c r="A1270" s="334"/>
      <c r="B1270" s="335"/>
      <c r="C1270" s="335"/>
      <c r="D1270" s="335"/>
    </row>
    <row r="1271" spans="1:4" x14ac:dyDescent="0.2">
      <c r="A1271" s="334"/>
      <c r="B1271" s="335"/>
      <c r="C1271" s="335"/>
      <c r="D1271" s="335"/>
    </row>
    <row r="1272" spans="1:4" x14ac:dyDescent="0.2">
      <c r="A1272" s="334"/>
      <c r="B1272" s="335"/>
      <c r="C1272" s="335"/>
      <c r="D1272" s="335"/>
    </row>
    <row r="1273" spans="1:4" x14ac:dyDescent="0.2">
      <c r="A1273" s="334"/>
      <c r="B1273" s="335"/>
      <c r="C1273" s="335"/>
      <c r="D1273" s="335"/>
    </row>
    <row r="1274" spans="1:4" x14ac:dyDescent="0.2">
      <c r="A1274" s="334"/>
      <c r="B1274" s="335"/>
      <c r="C1274" s="335"/>
      <c r="D1274" s="335"/>
    </row>
    <row r="1275" spans="1:4" x14ac:dyDescent="0.2">
      <c r="A1275" s="334"/>
      <c r="B1275" s="335"/>
      <c r="C1275" s="335"/>
      <c r="D1275" s="335"/>
    </row>
    <row r="1276" spans="1:4" x14ac:dyDescent="0.2">
      <c r="A1276" s="334"/>
      <c r="B1276" s="335"/>
      <c r="C1276" s="335"/>
      <c r="D1276" s="335"/>
    </row>
    <row r="1277" spans="1:4" x14ac:dyDescent="0.2">
      <c r="A1277" s="334"/>
      <c r="B1277" s="335"/>
      <c r="C1277" s="335"/>
      <c r="D1277" s="335"/>
    </row>
    <row r="1278" spans="1:4" x14ac:dyDescent="0.2">
      <c r="A1278" s="334"/>
      <c r="B1278" s="335"/>
      <c r="C1278" s="335"/>
      <c r="D1278" s="335"/>
    </row>
    <row r="1279" spans="1:4" x14ac:dyDescent="0.2">
      <c r="A1279" s="334"/>
      <c r="B1279" s="335"/>
      <c r="C1279" s="335"/>
      <c r="D1279" s="335"/>
    </row>
    <row r="1280" spans="1:4" x14ac:dyDescent="0.2">
      <c r="A1280" s="334"/>
      <c r="B1280" s="335"/>
      <c r="C1280" s="335"/>
      <c r="D1280" s="335"/>
    </row>
    <row r="1281" spans="1:4" x14ac:dyDescent="0.2">
      <c r="A1281" s="334"/>
      <c r="B1281" s="335"/>
      <c r="C1281" s="335"/>
      <c r="D1281" s="335"/>
    </row>
    <row r="1282" spans="1:4" x14ac:dyDescent="0.2">
      <c r="A1282" s="334"/>
      <c r="B1282" s="335"/>
      <c r="C1282" s="335"/>
      <c r="D1282" s="335"/>
    </row>
    <row r="1283" spans="1:4" x14ac:dyDescent="0.2">
      <c r="A1283" s="334"/>
      <c r="B1283" s="335"/>
      <c r="C1283" s="335"/>
      <c r="D1283" s="335"/>
    </row>
    <row r="1284" spans="1:4" x14ac:dyDescent="0.2">
      <c r="A1284" s="334"/>
      <c r="B1284" s="335"/>
      <c r="C1284" s="335"/>
      <c r="D1284" s="335"/>
    </row>
    <row r="1285" spans="1:4" x14ac:dyDescent="0.2">
      <c r="A1285" s="334"/>
      <c r="B1285" s="335"/>
      <c r="C1285" s="335"/>
      <c r="D1285" s="335"/>
    </row>
    <row r="1286" spans="1:4" x14ac:dyDescent="0.2">
      <c r="A1286" s="334"/>
      <c r="B1286" s="335"/>
      <c r="C1286" s="335"/>
      <c r="D1286" s="335"/>
    </row>
    <row r="1287" spans="1:4" x14ac:dyDescent="0.2">
      <c r="A1287" s="334"/>
      <c r="B1287" s="335"/>
      <c r="C1287" s="335"/>
      <c r="D1287" s="335"/>
    </row>
    <row r="1288" spans="1:4" x14ac:dyDescent="0.2">
      <c r="A1288" s="334"/>
      <c r="B1288" s="335"/>
      <c r="C1288" s="335"/>
      <c r="D1288" s="335"/>
    </row>
    <row r="1289" spans="1:4" x14ac:dyDescent="0.2">
      <c r="A1289" s="334"/>
      <c r="B1289" s="335"/>
      <c r="C1289" s="335"/>
      <c r="D1289" s="335"/>
    </row>
    <row r="1290" spans="1:4" x14ac:dyDescent="0.2">
      <c r="A1290" s="334"/>
      <c r="B1290" s="335"/>
      <c r="C1290" s="335"/>
      <c r="D1290" s="335"/>
    </row>
    <row r="1291" spans="1:4" x14ac:dyDescent="0.2">
      <c r="A1291" s="334"/>
      <c r="B1291" s="335"/>
      <c r="C1291" s="335"/>
      <c r="D1291" s="335"/>
    </row>
    <row r="1292" spans="1:4" x14ac:dyDescent="0.2">
      <c r="A1292" s="334"/>
      <c r="B1292" s="335"/>
      <c r="C1292" s="335"/>
      <c r="D1292" s="335"/>
    </row>
    <row r="1293" spans="1:4" x14ac:dyDescent="0.2">
      <c r="A1293" s="334"/>
      <c r="B1293" s="335"/>
      <c r="C1293" s="335"/>
      <c r="D1293" s="335"/>
    </row>
    <row r="1294" spans="1:4" x14ac:dyDescent="0.2">
      <c r="A1294" s="334"/>
      <c r="B1294" s="335"/>
      <c r="C1294" s="335"/>
      <c r="D1294" s="335"/>
    </row>
    <row r="1295" spans="1:4" x14ac:dyDescent="0.2">
      <c r="A1295" s="334"/>
      <c r="B1295" s="335"/>
      <c r="C1295" s="335"/>
      <c r="D1295" s="335"/>
    </row>
    <row r="1296" spans="1:4" x14ac:dyDescent="0.2">
      <c r="A1296" s="334"/>
      <c r="B1296" s="335"/>
      <c r="C1296" s="335"/>
      <c r="D1296" s="335"/>
    </row>
    <row r="1297" spans="1:4" x14ac:dyDescent="0.2">
      <c r="A1297" s="334"/>
      <c r="B1297" s="335"/>
      <c r="C1297" s="335"/>
      <c r="D1297" s="335"/>
    </row>
    <row r="1298" spans="1:4" x14ac:dyDescent="0.2">
      <c r="A1298" s="334"/>
      <c r="B1298" s="335"/>
      <c r="C1298" s="335"/>
      <c r="D1298" s="335"/>
    </row>
    <row r="1299" spans="1:4" x14ac:dyDescent="0.2">
      <c r="A1299" s="334"/>
      <c r="B1299" s="335"/>
      <c r="C1299" s="335"/>
      <c r="D1299" s="335"/>
    </row>
    <row r="1300" spans="1:4" x14ac:dyDescent="0.2">
      <c r="A1300" s="334"/>
      <c r="B1300" s="335"/>
      <c r="C1300" s="335"/>
      <c r="D1300" s="335"/>
    </row>
    <row r="1301" spans="1:4" x14ac:dyDescent="0.2">
      <c r="A1301" s="334"/>
      <c r="B1301" s="335"/>
      <c r="C1301" s="335"/>
      <c r="D1301" s="335"/>
    </row>
    <row r="1302" spans="1:4" x14ac:dyDescent="0.2">
      <c r="A1302" s="334"/>
      <c r="B1302" s="335"/>
      <c r="C1302" s="335"/>
      <c r="D1302" s="335"/>
    </row>
    <row r="1303" spans="1:4" x14ac:dyDescent="0.2">
      <c r="A1303" s="334"/>
      <c r="B1303" s="335"/>
      <c r="C1303" s="335"/>
      <c r="D1303" s="335"/>
    </row>
    <row r="1304" spans="1:4" x14ac:dyDescent="0.2">
      <c r="A1304" s="334"/>
      <c r="B1304" s="335"/>
      <c r="C1304" s="335"/>
      <c r="D1304" s="335"/>
    </row>
    <row r="1305" spans="1:4" x14ac:dyDescent="0.2">
      <c r="A1305" s="334"/>
      <c r="B1305" s="335"/>
      <c r="C1305" s="335"/>
      <c r="D1305" s="335"/>
    </row>
    <row r="1306" spans="1:4" x14ac:dyDescent="0.2">
      <c r="A1306" s="334"/>
      <c r="B1306" s="335"/>
      <c r="C1306" s="335"/>
      <c r="D1306" s="335"/>
    </row>
    <row r="1307" spans="1:4" x14ac:dyDescent="0.2">
      <c r="A1307" s="334"/>
      <c r="B1307" s="335"/>
      <c r="C1307" s="335"/>
      <c r="D1307" s="335"/>
    </row>
    <row r="1308" spans="1:4" x14ac:dyDescent="0.2">
      <c r="A1308" s="334"/>
      <c r="B1308" s="335"/>
      <c r="C1308" s="335"/>
      <c r="D1308" s="335"/>
    </row>
    <row r="1309" spans="1:4" x14ac:dyDescent="0.2">
      <c r="A1309" s="334"/>
      <c r="B1309" s="335"/>
      <c r="C1309" s="335"/>
      <c r="D1309" s="335"/>
    </row>
    <row r="1310" spans="1:4" x14ac:dyDescent="0.2">
      <c r="A1310" s="334"/>
      <c r="B1310" s="335"/>
      <c r="C1310" s="335"/>
      <c r="D1310" s="335"/>
    </row>
    <row r="1311" spans="1:4" x14ac:dyDescent="0.2">
      <c r="A1311" s="334"/>
      <c r="B1311" s="335"/>
      <c r="C1311" s="335"/>
      <c r="D1311" s="335"/>
    </row>
    <row r="1312" spans="1:4" x14ac:dyDescent="0.2">
      <c r="A1312" s="334"/>
      <c r="B1312" s="335"/>
      <c r="C1312" s="335"/>
      <c r="D1312" s="335"/>
    </row>
    <row r="1313" spans="1:4" x14ac:dyDescent="0.2">
      <c r="A1313" s="334"/>
      <c r="B1313" s="335"/>
      <c r="C1313" s="335"/>
      <c r="D1313" s="335"/>
    </row>
    <row r="1314" spans="1:4" x14ac:dyDescent="0.2">
      <c r="A1314" s="334"/>
      <c r="B1314" s="335"/>
      <c r="C1314" s="335"/>
      <c r="D1314" s="335"/>
    </row>
    <row r="1315" spans="1:4" x14ac:dyDescent="0.2">
      <c r="A1315" s="334"/>
      <c r="B1315" s="335"/>
      <c r="C1315" s="335"/>
      <c r="D1315" s="335"/>
    </row>
    <row r="1316" spans="1:4" x14ac:dyDescent="0.2">
      <c r="A1316" s="334"/>
      <c r="B1316" s="335"/>
      <c r="C1316" s="335"/>
      <c r="D1316" s="335"/>
    </row>
    <row r="1317" spans="1:4" x14ac:dyDescent="0.2">
      <c r="A1317" s="334"/>
      <c r="B1317" s="335"/>
      <c r="C1317" s="335"/>
      <c r="D1317" s="335"/>
    </row>
    <row r="1318" spans="1:4" x14ac:dyDescent="0.2">
      <c r="A1318" s="334"/>
      <c r="B1318" s="335"/>
      <c r="C1318" s="335"/>
      <c r="D1318" s="335"/>
    </row>
    <row r="1319" spans="1:4" x14ac:dyDescent="0.2">
      <c r="A1319" s="334"/>
      <c r="B1319" s="335"/>
      <c r="C1319" s="335"/>
      <c r="D1319" s="335"/>
    </row>
    <row r="1320" spans="1:4" x14ac:dyDescent="0.2">
      <c r="A1320" s="334"/>
      <c r="B1320" s="335"/>
      <c r="C1320" s="335"/>
      <c r="D1320" s="335"/>
    </row>
    <row r="1321" spans="1:4" x14ac:dyDescent="0.2">
      <c r="A1321" s="334"/>
      <c r="B1321" s="335"/>
      <c r="C1321" s="335"/>
      <c r="D1321" s="335"/>
    </row>
    <row r="1322" spans="1:4" x14ac:dyDescent="0.2">
      <c r="A1322" s="334"/>
      <c r="B1322" s="335"/>
      <c r="C1322" s="335"/>
      <c r="D1322" s="335"/>
    </row>
    <row r="1323" spans="1:4" x14ac:dyDescent="0.2">
      <c r="A1323" s="334"/>
      <c r="B1323" s="335"/>
      <c r="C1323" s="335"/>
      <c r="D1323" s="335"/>
    </row>
    <row r="1324" spans="1:4" x14ac:dyDescent="0.2">
      <c r="A1324" s="334"/>
      <c r="B1324" s="335"/>
      <c r="C1324" s="335"/>
      <c r="D1324" s="335"/>
    </row>
    <row r="1325" spans="1:4" x14ac:dyDescent="0.2">
      <c r="A1325" s="334"/>
      <c r="B1325" s="335"/>
      <c r="C1325" s="335"/>
      <c r="D1325" s="335"/>
    </row>
    <row r="1326" spans="1:4" x14ac:dyDescent="0.2">
      <c r="A1326" s="334"/>
      <c r="B1326" s="335"/>
      <c r="C1326" s="335"/>
      <c r="D1326" s="335"/>
    </row>
    <row r="1327" spans="1:4" x14ac:dyDescent="0.2">
      <c r="A1327" s="334"/>
      <c r="B1327" s="335"/>
      <c r="C1327" s="335"/>
      <c r="D1327" s="335"/>
    </row>
    <row r="1328" spans="1:4" x14ac:dyDescent="0.2">
      <c r="A1328" s="334"/>
      <c r="B1328" s="335"/>
      <c r="C1328" s="335"/>
      <c r="D1328" s="335"/>
    </row>
    <row r="1329" spans="1:4" x14ac:dyDescent="0.2">
      <c r="A1329" s="334"/>
      <c r="B1329" s="335"/>
      <c r="C1329" s="335"/>
      <c r="D1329" s="335"/>
    </row>
    <row r="1330" spans="1:4" x14ac:dyDescent="0.2">
      <c r="A1330" s="334"/>
      <c r="B1330" s="335"/>
      <c r="C1330" s="335"/>
      <c r="D1330" s="335"/>
    </row>
    <row r="1331" spans="1:4" x14ac:dyDescent="0.2">
      <c r="A1331" s="334"/>
      <c r="B1331" s="335"/>
      <c r="C1331" s="335"/>
      <c r="D1331" s="335"/>
    </row>
    <row r="1332" spans="1:4" x14ac:dyDescent="0.2">
      <c r="A1332" s="334"/>
      <c r="B1332" s="335"/>
      <c r="C1332" s="335"/>
      <c r="D1332" s="335"/>
    </row>
    <row r="1333" spans="1:4" x14ac:dyDescent="0.2">
      <c r="A1333" s="334"/>
      <c r="B1333" s="335"/>
      <c r="C1333" s="335"/>
      <c r="D1333" s="335"/>
    </row>
    <row r="1334" spans="1:4" x14ac:dyDescent="0.2">
      <c r="A1334" s="334"/>
      <c r="B1334" s="335"/>
      <c r="C1334" s="335"/>
      <c r="D1334" s="335"/>
    </row>
    <row r="1335" spans="1:4" x14ac:dyDescent="0.2">
      <c r="A1335" s="334"/>
      <c r="B1335" s="335"/>
      <c r="C1335" s="335"/>
      <c r="D1335" s="335"/>
    </row>
    <row r="1336" spans="1:4" x14ac:dyDescent="0.2">
      <c r="A1336" s="334"/>
      <c r="B1336" s="335"/>
      <c r="C1336" s="335"/>
      <c r="D1336" s="335"/>
    </row>
    <row r="1337" spans="1:4" x14ac:dyDescent="0.2">
      <c r="A1337" s="334"/>
      <c r="B1337" s="335"/>
      <c r="C1337" s="335"/>
      <c r="D1337" s="335"/>
    </row>
    <row r="1338" spans="1:4" x14ac:dyDescent="0.2">
      <c r="A1338" s="334"/>
      <c r="B1338" s="335"/>
      <c r="C1338" s="335"/>
      <c r="D1338" s="335"/>
    </row>
    <row r="1339" spans="1:4" x14ac:dyDescent="0.2">
      <c r="A1339" s="334"/>
      <c r="B1339" s="335"/>
      <c r="C1339" s="335"/>
      <c r="D1339" s="335"/>
    </row>
    <row r="1340" spans="1:4" x14ac:dyDescent="0.2">
      <c r="A1340" s="334"/>
      <c r="B1340" s="335"/>
      <c r="C1340" s="335"/>
      <c r="D1340" s="335"/>
    </row>
    <row r="1341" spans="1:4" x14ac:dyDescent="0.2">
      <c r="A1341" s="334"/>
      <c r="B1341" s="335"/>
      <c r="C1341" s="335"/>
      <c r="D1341" s="335"/>
    </row>
    <row r="1342" spans="1:4" x14ac:dyDescent="0.2">
      <c r="A1342" s="334"/>
      <c r="B1342" s="335"/>
      <c r="C1342" s="335"/>
      <c r="D1342" s="335"/>
    </row>
    <row r="1343" spans="1:4" x14ac:dyDescent="0.2">
      <c r="A1343" s="334"/>
      <c r="B1343" s="335"/>
      <c r="C1343" s="335"/>
      <c r="D1343" s="335"/>
    </row>
    <row r="1344" spans="1:4" x14ac:dyDescent="0.2">
      <c r="A1344" s="334"/>
      <c r="B1344" s="335"/>
      <c r="C1344" s="335"/>
      <c r="D1344" s="335"/>
    </row>
    <row r="1345" spans="1:4" x14ac:dyDescent="0.2">
      <c r="A1345" s="334"/>
      <c r="B1345" s="335"/>
      <c r="C1345" s="335"/>
      <c r="D1345" s="335"/>
    </row>
    <row r="1346" spans="1:4" x14ac:dyDescent="0.2">
      <c r="A1346" s="334"/>
      <c r="B1346" s="335"/>
      <c r="C1346" s="335"/>
      <c r="D1346" s="335"/>
    </row>
    <row r="1347" spans="1:4" x14ac:dyDescent="0.2">
      <c r="A1347" s="334"/>
      <c r="B1347" s="335"/>
      <c r="C1347" s="335"/>
      <c r="D1347" s="335"/>
    </row>
    <row r="1348" spans="1:4" x14ac:dyDescent="0.2">
      <c r="A1348" s="334"/>
      <c r="B1348" s="335"/>
      <c r="C1348" s="335"/>
      <c r="D1348" s="335"/>
    </row>
    <row r="1349" spans="1:4" x14ac:dyDescent="0.2">
      <c r="A1349" s="334"/>
      <c r="B1349" s="335"/>
      <c r="C1349" s="335"/>
      <c r="D1349" s="335"/>
    </row>
    <row r="1350" spans="1:4" x14ac:dyDescent="0.2">
      <c r="A1350" s="334"/>
      <c r="B1350" s="335"/>
      <c r="C1350" s="335"/>
      <c r="D1350" s="335"/>
    </row>
    <row r="1351" spans="1:4" x14ac:dyDescent="0.2">
      <c r="A1351" s="334"/>
      <c r="B1351" s="335"/>
      <c r="C1351" s="335"/>
      <c r="D1351" s="335"/>
    </row>
    <row r="1352" spans="1:4" x14ac:dyDescent="0.2">
      <c r="A1352" s="334"/>
      <c r="B1352" s="335"/>
      <c r="C1352" s="335"/>
      <c r="D1352" s="335"/>
    </row>
    <row r="1353" spans="1:4" x14ac:dyDescent="0.2">
      <c r="A1353" s="334"/>
      <c r="B1353" s="335"/>
      <c r="C1353" s="335"/>
      <c r="D1353" s="335"/>
    </row>
    <row r="1354" spans="1:4" x14ac:dyDescent="0.2">
      <c r="A1354" s="334"/>
      <c r="B1354" s="335"/>
      <c r="C1354" s="335"/>
      <c r="D1354" s="335"/>
    </row>
    <row r="1355" spans="1:4" x14ac:dyDescent="0.2">
      <c r="A1355" s="334"/>
      <c r="B1355" s="335"/>
      <c r="C1355" s="335"/>
      <c r="D1355" s="335"/>
    </row>
    <row r="1356" spans="1:4" x14ac:dyDescent="0.2">
      <c r="A1356" s="334"/>
      <c r="B1356" s="335"/>
      <c r="C1356" s="335"/>
      <c r="D1356" s="335"/>
    </row>
    <row r="1357" spans="1:4" x14ac:dyDescent="0.2">
      <c r="A1357" s="334"/>
      <c r="B1357" s="335"/>
      <c r="C1357" s="335"/>
      <c r="D1357" s="335"/>
    </row>
    <row r="1358" spans="1:4" x14ac:dyDescent="0.2">
      <c r="A1358" s="334"/>
      <c r="B1358" s="335"/>
      <c r="C1358" s="335"/>
      <c r="D1358" s="335"/>
    </row>
    <row r="1359" spans="1:4" x14ac:dyDescent="0.2">
      <c r="A1359" s="334"/>
      <c r="B1359" s="335"/>
      <c r="C1359" s="335"/>
      <c r="D1359" s="335"/>
    </row>
    <row r="1360" spans="1:4" x14ac:dyDescent="0.2">
      <c r="A1360" s="334"/>
      <c r="B1360" s="335"/>
      <c r="C1360" s="335"/>
      <c r="D1360" s="335"/>
    </row>
    <row r="1361" spans="1:4" x14ac:dyDescent="0.2">
      <c r="A1361" s="334"/>
      <c r="B1361" s="335"/>
      <c r="C1361" s="335"/>
      <c r="D1361" s="335"/>
    </row>
    <row r="1362" spans="1:4" x14ac:dyDescent="0.2">
      <c r="A1362" s="334"/>
      <c r="B1362" s="335"/>
      <c r="C1362" s="335"/>
      <c r="D1362" s="335"/>
    </row>
    <row r="1363" spans="1:4" x14ac:dyDescent="0.2">
      <c r="A1363" s="334"/>
      <c r="B1363" s="335"/>
      <c r="C1363" s="335"/>
      <c r="D1363" s="335"/>
    </row>
    <row r="1364" spans="1:4" x14ac:dyDescent="0.2">
      <c r="A1364" s="334"/>
      <c r="B1364" s="335"/>
      <c r="C1364" s="335"/>
      <c r="D1364" s="335"/>
    </row>
    <row r="1365" spans="1:4" x14ac:dyDescent="0.2">
      <c r="A1365" s="334"/>
      <c r="B1365" s="335"/>
      <c r="C1365" s="335"/>
      <c r="D1365" s="335"/>
    </row>
    <row r="1366" spans="1:4" x14ac:dyDescent="0.2">
      <c r="A1366" s="334"/>
      <c r="B1366" s="335"/>
      <c r="C1366" s="335"/>
      <c r="D1366" s="335"/>
    </row>
    <row r="1367" spans="1:4" x14ac:dyDescent="0.2">
      <c r="A1367" s="334"/>
      <c r="B1367" s="335"/>
      <c r="C1367" s="335"/>
      <c r="D1367" s="335"/>
    </row>
    <row r="1368" spans="1:4" x14ac:dyDescent="0.2">
      <c r="A1368" s="334"/>
      <c r="B1368" s="335"/>
      <c r="C1368" s="335"/>
      <c r="D1368" s="335"/>
    </row>
    <row r="1369" spans="1:4" x14ac:dyDescent="0.2">
      <c r="A1369" s="334"/>
      <c r="B1369" s="335"/>
      <c r="C1369" s="335"/>
      <c r="D1369" s="335"/>
    </row>
    <row r="1370" spans="1:4" x14ac:dyDescent="0.2">
      <c r="A1370" s="334"/>
      <c r="B1370" s="335"/>
      <c r="C1370" s="335"/>
      <c r="D1370" s="335"/>
    </row>
    <row r="1371" spans="1:4" x14ac:dyDescent="0.2">
      <c r="A1371" s="334"/>
      <c r="B1371" s="335"/>
      <c r="C1371" s="335"/>
      <c r="D1371" s="335"/>
    </row>
    <row r="1372" spans="1:4" x14ac:dyDescent="0.2">
      <c r="A1372" s="334"/>
      <c r="B1372" s="335"/>
      <c r="C1372" s="335"/>
      <c r="D1372" s="335"/>
    </row>
    <row r="1373" spans="1:4" x14ac:dyDescent="0.2">
      <c r="A1373" s="334"/>
      <c r="B1373" s="335"/>
      <c r="C1373" s="335"/>
      <c r="D1373" s="335"/>
    </row>
    <row r="1374" spans="1:4" x14ac:dyDescent="0.2">
      <c r="A1374" s="334"/>
      <c r="B1374" s="335"/>
      <c r="C1374" s="335"/>
      <c r="D1374" s="335"/>
    </row>
    <row r="1375" spans="1:4" x14ac:dyDescent="0.2">
      <c r="A1375" s="334"/>
      <c r="B1375" s="335"/>
      <c r="C1375" s="335"/>
      <c r="D1375" s="335"/>
    </row>
    <row r="1376" spans="1:4" x14ac:dyDescent="0.2">
      <c r="A1376" s="334"/>
      <c r="B1376" s="335"/>
      <c r="C1376" s="335"/>
      <c r="D1376" s="335"/>
    </row>
    <row r="1377" spans="1:4" x14ac:dyDescent="0.2">
      <c r="A1377" s="334"/>
      <c r="B1377" s="335"/>
      <c r="C1377" s="335"/>
      <c r="D1377" s="335"/>
    </row>
    <row r="1378" spans="1:4" x14ac:dyDescent="0.2">
      <c r="A1378" s="334"/>
      <c r="B1378" s="335"/>
      <c r="C1378" s="335"/>
      <c r="D1378" s="335"/>
    </row>
    <row r="1379" spans="1:4" x14ac:dyDescent="0.2">
      <c r="A1379" s="334"/>
      <c r="B1379" s="335"/>
      <c r="C1379" s="335"/>
      <c r="D1379" s="335"/>
    </row>
    <row r="1380" spans="1:4" x14ac:dyDescent="0.2">
      <c r="A1380" s="334"/>
      <c r="B1380" s="335"/>
      <c r="C1380" s="335"/>
      <c r="D1380" s="335"/>
    </row>
    <row r="1381" spans="1:4" x14ac:dyDescent="0.2">
      <c r="A1381" s="334"/>
      <c r="B1381" s="335"/>
      <c r="C1381" s="335"/>
      <c r="D1381" s="335"/>
    </row>
    <row r="1382" spans="1:4" x14ac:dyDescent="0.2">
      <c r="A1382" s="334"/>
      <c r="B1382" s="335"/>
      <c r="C1382" s="335"/>
      <c r="D1382" s="335"/>
    </row>
    <row r="1383" spans="1:4" x14ac:dyDescent="0.2">
      <c r="A1383" s="334"/>
      <c r="B1383" s="335"/>
      <c r="C1383" s="335"/>
      <c r="D1383" s="335"/>
    </row>
    <row r="1384" spans="1:4" x14ac:dyDescent="0.2">
      <c r="A1384" s="334"/>
      <c r="B1384" s="335"/>
      <c r="C1384" s="335"/>
      <c r="D1384" s="335"/>
    </row>
    <row r="1385" spans="1:4" x14ac:dyDescent="0.2">
      <c r="A1385" s="334"/>
      <c r="B1385" s="335"/>
      <c r="C1385" s="335"/>
      <c r="D1385" s="335"/>
    </row>
    <row r="1386" spans="1:4" x14ac:dyDescent="0.2">
      <c r="A1386" s="334"/>
      <c r="B1386" s="335"/>
      <c r="C1386" s="335"/>
      <c r="D1386" s="335"/>
    </row>
    <row r="1387" spans="1:4" x14ac:dyDescent="0.2">
      <c r="A1387" s="334"/>
      <c r="B1387" s="335"/>
      <c r="C1387" s="335"/>
      <c r="D1387" s="335"/>
    </row>
    <row r="1388" spans="1:4" x14ac:dyDescent="0.2">
      <c r="A1388" s="334"/>
      <c r="B1388" s="335"/>
      <c r="C1388" s="335"/>
      <c r="D1388" s="335"/>
    </row>
    <row r="1389" spans="1:4" x14ac:dyDescent="0.2">
      <c r="A1389" s="334"/>
      <c r="B1389" s="335"/>
      <c r="C1389" s="335"/>
      <c r="D1389" s="335"/>
    </row>
    <row r="1390" spans="1:4" x14ac:dyDescent="0.2">
      <c r="A1390" s="334"/>
      <c r="B1390" s="335"/>
      <c r="C1390" s="335"/>
      <c r="D1390" s="335"/>
    </row>
    <row r="1391" spans="1:4" x14ac:dyDescent="0.2">
      <c r="A1391" s="334"/>
      <c r="B1391" s="335"/>
      <c r="C1391" s="335"/>
      <c r="D1391" s="335"/>
    </row>
    <row r="1392" spans="1:4" x14ac:dyDescent="0.2">
      <c r="A1392" s="334"/>
      <c r="B1392" s="335"/>
      <c r="C1392" s="335"/>
      <c r="D1392" s="335"/>
    </row>
    <row r="1393" spans="1:4" x14ac:dyDescent="0.2">
      <c r="A1393" s="334"/>
      <c r="B1393" s="335"/>
      <c r="C1393" s="335"/>
      <c r="D1393" s="335"/>
    </row>
    <row r="1394" spans="1:4" x14ac:dyDescent="0.2">
      <c r="A1394" s="334"/>
      <c r="B1394" s="335"/>
      <c r="C1394" s="335"/>
      <c r="D1394" s="335"/>
    </row>
    <row r="1395" spans="1:4" x14ac:dyDescent="0.2">
      <c r="A1395" s="334"/>
      <c r="B1395" s="335"/>
      <c r="C1395" s="335"/>
      <c r="D1395" s="335"/>
    </row>
    <row r="1396" spans="1:4" x14ac:dyDescent="0.2">
      <c r="A1396" s="334"/>
      <c r="B1396" s="335"/>
      <c r="C1396" s="335"/>
      <c r="D1396" s="335"/>
    </row>
    <row r="1397" spans="1:4" x14ac:dyDescent="0.2">
      <c r="A1397" s="334"/>
      <c r="B1397" s="335"/>
      <c r="C1397" s="335"/>
      <c r="D1397" s="335"/>
    </row>
    <row r="1398" spans="1:4" x14ac:dyDescent="0.2">
      <c r="A1398" s="334"/>
      <c r="B1398" s="335"/>
      <c r="C1398" s="335"/>
      <c r="D1398" s="335"/>
    </row>
    <row r="1399" spans="1:4" x14ac:dyDescent="0.2">
      <c r="A1399" s="334"/>
      <c r="B1399" s="335"/>
      <c r="C1399" s="335"/>
      <c r="D1399" s="335"/>
    </row>
    <row r="1400" spans="1:4" x14ac:dyDescent="0.2">
      <c r="A1400" s="334"/>
      <c r="B1400" s="335"/>
      <c r="C1400" s="335"/>
      <c r="D1400" s="335"/>
    </row>
    <row r="1401" spans="1:4" x14ac:dyDescent="0.2">
      <c r="A1401" s="334"/>
      <c r="B1401" s="335"/>
      <c r="C1401" s="335"/>
      <c r="D1401" s="335"/>
    </row>
    <row r="1402" spans="1:4" x14ac:dyDescent="0.2">
      <c r="A1402" s="334"/>
      <c r="B1402" s="335"/>
      <c r="C1402" s="335"/>
      <c r="D1402" s="335"/>
    </row>
    <row r="1403" spans="1:4" x14ac:dyDescent="0.2">
      <c r="A1403" s="334"/>
      <c r="B1403" s="335"/>
      <c r="C1403" s="335"/>
      <c r="D1403" s="335"/>
    </row>
    <row r="1404" spans="1:4" x14ac:dyDescent="0.2">
      <c r="A1404" s="334"/>
      <c r="B1404" s="335"/>
      <c r="C1404" s="335"/>
      <c r="D1404" s="335"/>
    </row>
    <row r="1405" spans="1:4" x14ac:dyDescent="0.2">
      <c r="A1405" s="334"/>
      <c r="B1405" s="335"/>
      <c r="C1405" s="335"/>
      <c r="D1405" s="335"/>
    </row>
    <row r="1406" spans="1:4" x14ac:dyDescent="0.2">
      <c r="A1406" s="334"/>
      <c r="B1406" s="335"/>
      <c r="C1406" s="335"/>
      <c r="D1406" s="335"/>
    </row>
    <row r="1407" spans="1:4" x14ac:dyDescent="0.2">
      <c r="A1407" s="334"/>
      <c r="B1407" s="335"/>
      <c r="C1407" s="335"/>
      <c r="D1407" s="335"/>
    </row>
    <row r="1408" spans="1:4" x14ac:dyDescent="0.2">
      <c r="A1408" s="334"/>
      <c r="B1408" s="335"/>
      <c r="C1408" s="335"/>
      <c r="D1408" s="335"/>
    </row>
    <row r="1409" spans="1:4" x14ac:dyDescent="0.2">
      <c r="A1409" s="334"/>
      <c r="B1409" s="335"/>
      <c r="C1409" s="335"/>
      <c r="D1409" s="335"/>
    </row>
    <row r="1410" spans="1:4" x14ac:dyDescent="0.2">
      <c r="A1410" s="334"/>
      <c r="B1410" s="335"/>
      <c r="C1410" s="335"/>
      <c r="D1410" s="335"/>
    </row>
    <row r="1411" spans="1:4" x14ac:dyDescent="0.2">
      <c r="A1411" s="334"/>
      <c r="B1411" s="335"/>
      <c r="C1411" s="335"/>
      <c r="D1411" s="335"/>
    </row>
    <row r="1412" spans="1:4" x14ac:dyDescent="0.2">
      <c r="A1412" s="334"/>
      <c r="B1412" s="335"/>
      <c r="C1412" s="335"/>
      <c r="D1412" s="335"/>
    </row>
    <row r="1413" spans="1:4" x14ac:dyDescent="0.2">
      <c r="A1413" s="334"/>
      <c r="B1413" s="335"/>
      <c r="C1413" s="335"/>
      <c r="D1413" s="335"/>
    </row>
    <row r="1414" spans="1:4" x14ac:dyDescent="0.2">
      <c r="A1414" s="334"/>
      <c r="B1414" s="335"/>
      <c r="C1414" s="335"/>
      <c r="D1414" s="335"/>
    </row>
    <row r="1415" spans="1:4" x14ac:dyDescent="0.2">
      <c r="A1415" s="334"/>
      <c r="B1415" s="335"/>
      <c r="C1415" s="335"/>
      <c r="D1415" s="335"/>
    </row>
    <row r="1416" spans="1:4" x14ac:dyDescent="0.2">
      <c r="A1416" s="334"/>
      <c r="B1416" s="335"/>
      <c r="C1416" s="335"/>
      <c r="D1416" s="335"/>
    </row>
    <row r="1417" spans="1:4" x14ac:dyDescent="0.2">
      <c r="A1417" s="334"/>
      <c r="B1417" s="335"/>
      <c r="C1417" s="335"/>
      <c r="D1417" s="335"/>
    </row>
    <row r="1418" spans="1:4" x14ac:dyDescent="0.2">
      <c r="A1418" s="334"/>
      <c r="B1418" s="335"/>
      <c r="C1418" s="335"/>
      <c r="D1418" s="335"/>
    </row>
    <row r="1419" spans="1:4" x14ac:dyDescent="0.2">
      <c r="A1419" s="334"/>
      <c r="B1419" s="335"/>
      <c r="C1419" s="335"/>
      <c r="D1419" s="335"/>
    </row>
    <row r="1420" spans="1:4" x14ac:dyDescent="0.2">
      <c r="A1420" s="334"/>
      <c r="B1420" s="335"/>
      <c r="C1420" s="335"/>
      <c r="D1420" s="335"/>
    </row>
    <row r="1421" spans="1:4" x14ac:dyDescent="0.2">
      <c r="A1421" s="334"/>
      <c r="B1421" s="335"/>
      <c r="C1421" s="335"/>
      <c r="D1421" s="335"/>
    </row>
    <row r="1422" spans="1:4" x14ac:dyDescent="0.2">
      <c r="A1422" s="334"/>
      <c r="B1422" s="335"/>
      <c r="C1422" s="335"/>
      <c r="D1422" s="335"/>
    </row>
    <row r="1423" spans="1:4" x14ac:dyDescent="0.2">
      <c r="A1423" s="334"/>
      <c r="B1423" s="335"/>
      <c r="C1423" s="335"/>
      <c r="D1423" s="335"/>
    </row>
    <row r="1424" spans="1:4" x14ac:dyDescent="0.2">
      <c r="A1424" s="334"/>
      <c r="B1424" s="335"/>
      <c r="C1424" s="335"/>
      <c r="D1424" s="335"/>
    </row>
    <row r="1425" spans="1:4" x14ac:dyDescent="0.2">
      <c r="A1425" s="334"/>
      <c r="B1425" s="335"/>
      <c r="C1425" s="335"/>
      <c r="D1425" s="335"/>
    </row>
    <row r="1426" spans="1:4" x14ac:dyDescent="0.2">
      <c r="A1426" s="334"/>
      <c r="B1426" s="335"/>
      <c r="C1426" s="335"/>
      <c r="D1426" s="335"/>
    </row>
    <row r="1427" spans="1:4" x14ac:dyDescent="0.2">
      <c r="A1427" s="334"/>
      <c r="B1427" s="335"/>
      <c r="C1427" s="335"/>
      <c r="D1427" s="335"/>
    </row>
    <row r="1428" spans="1:4" x14ac:dyDescent="0.2">
      <c r="A1428" s="334"/>
      <c r="B1428" s="335"/>
      <c r="C1428" s="335"/>
      <c r="D1428" s="335"/>
    </row>
    <row r="1429" spans="1:4" x14ac:dyDescent="0.2">
      <c r="A1429" s="334"/>
      <c r="B1429" s="335"/>
      <c r="C1429" s="335"/>
      <c r="D1429" s="335"/>
    </row>
    <row r="1430" spans="1:4" x14ac:dyDescent="0.2">
      <c r="A1430" s="334"/>
      <c r="B1430" s="335"/>
      <c r="C1430" s="335"/>
      <c r="D1430" s="335"/>
    </row>
    <row r="1431" spans="1:4" x14ac:dyDescent="0.2">
      <c r="A1431" s="334"/>
      <c r="B1431" s="335"/>
      <c r="C1431" s="335"/>
      <c r="D1431" s="335"/>
    </row>
    <row r="1432" spans="1:4" x14ac:dyDescent="0.2">
      <c r="A1432" s="334"/>
      <c r="B1432" s="335"/>
      <c r="C1432" s="335"/>
      <c r="D1432" s="335"/>
    </row>
    <row r="1433" spans="1:4" x14ac:dyDescent="0.2">
      <c r="A1433" s="334"/>
      <c r="B1433" s="335"/>
      <c r="C1433" s="335"/>
      <c r="D1433" s="335"/>
    </row>
    <row r="1434" spans="1:4" x14ac:dyDescent="0.2">
      <c r="A1434" s="334"/>
      <c r="B1434" s="335"/>
      <c r="C1434" s="335"/>
      <c r="D1434" s="335"/>
    </row>
    <row r="1435" spans="1:4" x14ac:dyDescent="0.2">
      <c r="A1435" s="334"/>
      <c r="B1435" s="335"/>
      <c r="C1435" s="335"/>
      <c r="D1435" s="335"/>
    </row>
    <row r="1436" spans="1:4" x14ac:dyDescent="0.2">
      <c r="A1436" s="334"/>
      <c r="B1436" s="335"/>
      <c r="C1436" s="335"/>
      <c r="D1436" s="335"/>
    </row>
    <row r="1437" spans="1:4" x14ac:dyDescent="0.2">
      <c r="A1437" s="334"/>
      <c r="B1437" s="335"/>
      <c r="C1437" s="335"/>
      <c r="D1437" s="335"/>
    </row>
    <row r="1438" spans="1:4" x14ac:dyDescent="0.2">
      <c r="A1438" s="334"/>
      <c r="B1438" s="335"/>
      <c r="C1438" s="335"/>
      <c r="D1438" s="335"/>
    </row>
    <row r="1439" spans="1:4" x14ac:dyDescent="0.2">
      <c r="A1439" s="334"/>
      <c r="B1439" s="335"/>
      <c r="C1439" s="335"/>
      <c r="D1439" s="335"/>
    </row>
    <row r="1440" spans="1:4" x14ac:dyDescent="0.2">
      <c r="A1440" s="334"/>
      <c r="B1440" s="335"/>
      <c r="C1440" s="335"/>
      <c r="D1440" s="335"/>
    </row>
    <row r="1441" spans="1:4" x14ac:dyDescent="0.2">
      <c r="A1441" s="334"/>
      <c r="B1441" s="335"/>
      <c r="C1441" s="335"/>
      <c r="D1441" s="335"/>
    </row>
    <row r="1442" spans="1:4" x14ac:dyDescent="0.2">
      <c r="A1442" s="334"/>
      <c r="B1442" s="335"/>
      <c r="C1442" s="335"/>
      <c r="D1442" s="335"/>
    </row>
    <row r="1443" spans="1:4" x14ac:dyDescent="0.2">
      <c r="A1443" s="334"/>
      <c r="B1443" s="335"/>
      <c r="C1443" s="335"/>
      <c r="D1443" s="335"/>
    </row>
    <row r="1444" spans="1:4" x14ac:dyDescent="0.2">
      <c r="A1444" s="334"/>
      <c r="B1444" s="335"/>
      <c r="C1444" s="335"/>
      <c r="D1444" s="335"/>
    </row>
    <row r="1445" spans="1:4" x14ac:dyDescent="0.2">
      <c r="A1445" s="334"/>
      <c r="B1445" s="335"/>
      <c r="C1445" s="335"/>
      <c r="D1445" s="335"/>
    </row>
    <row r="1446" spans="1:4" x14ac:dyDescent="0.2">
      <c r="A1446" s="334"/>
      <c r="B1446" s="335"/>
      <c r="C1446" s="335"/>
      <c r="D1446" s="335"/>
    </row>
    <row r="1447" spans="1:4" x14ac:dyDescent="0.2">
      <c r="A1447" s="334"/>
      <c r="B1447" s="335"/>
      <c r="C1447" s="335"/>
      <c r="D1447" s="335"/>
    </row>
    <row r="1448" spans="1:4" x14ac:dyDescent="0.2">
      <c r="A1448" s="334"/>
      <c r="B1448" s="335"/>
      <c r="C1448" s="335"/>
      <c r="D1448" s="335"/>
    </row>
    <row r="1449" spans="1:4" x14ac:dyDescent="0.2">
      <c r="A1449" s="334"/>
      <c r="B1449" s="335"/>
      <c r="C1449" s="335"/>
      <c r="D1449" s="335"/>
    </row>
    <row r="1450" spans="1:4" x14ac:dyDescent="0.2">
      <c r="A1450" s="334"/>
      <c r="B1450" s="335"/>
      <c r="C1450" s="335"/>
      <c r="D1450" s="335"/>
    </row>
    <row r="1451" spans="1:4" x14ac:dyDescent="0.2">
      <c r="A1451" s="334"/>
      <c r="B1451" s="335"/>
      <c r="C1451" s="335"/>
      <c r="D1451" s="335"/>
    </row>
    <row r="1452" spans="1:4" x14ac:dyDescent="0.2">
      <c r="A1452" s="334"/>
      <c r="B1452" s="335"/>
      <c r="C1452" s="335"/>
      <c r="D1452" s="335"/>
    </row>
    <row r="1453" spans="1:4" x14ac:dyDescent="0.2">
      <c r="A1453" s="334"/>
      <c r="B1453" s="335"/>
      <c r="C1453" s="335"/>
      <c r="D1453" s="335"/>
    </row>
    <row r="1454" spans="1:4" x14ac:dyDescent="0.2">
      <c r="A1454" s="334"/>
      <c r="B1454" s="335"/>
      <c r="C1454" s="335"/>
      <c r="D1454" s="335"/>
    </row>
    <row r="1455" spans="1:4" x14ac:dyDescent="0.2">
      <c r="A1455" s="334"/>
      <c r="B1455" s="335"/>
      <c r="C1455" s="335"/>
      <c r="D1455" s="335"/>
    </row>
    <row r="1456" spans="1:4" x14ac:dyDescent="0.2">
      <c r="A1456" s="334"/>
      <c r="B1456" s="335"/>
      <c r="C1456" s="335"/>
      <c r="D1456" s="335"/>
    </row>
    <row r="1457" spans="1:4" x14ac:dyDescent="0.2">
      <c r="A1457" s="334"/>
      <c r="B1457" s="335"/>
      <c r="C1457" s="335"/>
      <c r="D1457" s="335"/>
    </row>
    <row r="1458" spans="1:4" x14ac:dyDescent="0.2">
      <c r="A1458" s="334"/>
      <c r="B1458" s="335"/>
      <c r="C1458" s="335"/>
      <c r="D1458" s="335"/>
    </row>
    <row r="1459" spans="1:4" x14ac:dyDescent="0.2">
      <c r="A1459" s="334"/>
      <c r="B1459" s="335"/>
      <c r="C1459" s="335"/>
      <c r="D1459" s="335"/>
    </row>
    <row r="1460" spans="1:4" x14ac:dyDescent="0.2">
      <c r="A1460" s="334"/>
      <c r="B1460" s="335"/>
      <c r="C1460" s="335"/>
      <c r="D1460" s="335"/>
    </row>
    <row r="1461" spans="1:4" x14ac:dyDescent="0.2">
      <c r="A1461" s="334"/>
      <c r="B1461" s="335"/>
      <c r="C1461" s="335"/>
      <c r="D1461" s="335"/>
    </row>
    <row r="1462" spans="1:4" x14ac:dyDescent="0.2">
      <c r="A1462" s="334"/>
      <c r="B1462" s="335"/>
      <c r="C1462" s="335"/>
      <c r="D1462" s="335"/>
    </row>
    <row r="1463" spans="1:4" x14ac:dyDescent="0.2">
      <c r="A1463" s="334"/>
      <c r="B1463" s="335"/>
      <c r="C1463" s="335"/>
      <c r="D1463" s="335"/>
    </row>
    <row r="1464" spans="1:4" x14ac:dyDescent="0.2">
      <c r="A1464" s="334"/>
      <c r="B1464" s="335"/>
      <c r="C1464" s="335"/>
      <c r="D1464" s="335"/>
    </row>
    <row r="1465" spans="1:4" x14ac:dyDescent="0.2">
      <c r="A1465" s="334"/>
      <c r="B1465" s="335"/>
      <c r="C1465" s="335"/>
      <c r="D1465" s="335"/>
    </row>
    <row r="1466" spans="1:4" x14ac:dyDescent="0.2">
      <c r="A1466" s="334"/>
      <c r="B1466" s="335"/>
      <c r="C1466" s="335"/>
      <c r="D1466" s="335"/>
    </row>
    <row r="1467" spans="1:4" x14ac:dyDescent="0.2">
      <c r="A1467" s="334"/>
      <c r="B1467" s="335"/>
      <c r="C1467" s="335"/>
      <c r="D1467" s="335"/>
    </row>
    <row r="1468" spans="1:4" x14ac:dyDescent="0.2">
      <c r="A1468" s="334"/>
      <c r="B1468" s="335"/>
      <c r="C1468" s="335"/>
      <c r="D1468" s="335"/>
    </row>
    <row r="1469" spans="1:4" x14ac:dyDescent="0.2">
      <c r="A1469" s="334"/>
      <c r="B1469" s="335"/>
      <c r="C1469" s="335"/>
      <c r="D1469" s="335"/>
    </row>
    <row r="1470" spans="1:4" x14ac:dyDescent="0.2">
      <c r="A1470" s="334"/>
      <c r="B1470" s="335"/>
      <c r="C1470" s="335"/>
      <c r="D1470" s="335"/>
    </row>
    <row r="1471" spans="1:4" x14ac:dyDescent="0.2">
      <c r="A1471" s="334"/>
      <c r="B1471" s="335"/>
      <c r="C1471" s="335"/>
      <c r="D1471" s="335"/>
    </row>
    <row r="1472" spans="1:4" x14ac:dyDescent="0.2">
      <c r="A1472" s="334"/>
      <c r="B1472" s="335"/>
      <c r="C1472" s="335"/>
      <c r="D1472" s="335"/>
    </row>
    <row r="1473" spans="1:4" x14ac:dyDescent="0.2">
      <c r="A1473" s="334"/>
      <c r="B1473" s="335"/>
      <c r="C1473" s="335"/>
      <c r="D1473" s="335"/>
    </row>
    <row r="1474" spans="1:4" x14ac:dyDescent="0.2">
      <c r="A1474" s="334"/>
      <c r="B1474" s="335"/>
      <c r="C1474" s="335"/>
      <c r="D1474" s="335"/>
    </row>
    <row r="1475" spans="1:4" x14ac:dyDescent="0.2">
      <c r="A1475" s="334"/>
      <c r="B1475" s="335"/>
      <c r="C1475" s="335"/>
      <c r="D1475" s="335"/>
    </row>
    <row r="1476" spans="1:4" x14ac:dyDescent="0.2">
      <c r="A1476" s="334"/>
      <c r="B1476" s="335"/>
      <c r="C1476" s="335"/>
      <c r="D1476" s="335"/>
    </row>
    <row r="1477" spans="1:4" x14ac:dyDescent="0.2">
      <c r="A1477" s="334"/>
      <c r="B1477" s="335"/>
      <c r="C1477" s="335"/>
      <c r="D1477" s="335"/>
    </row>
    <row r="1478" spans="1:4" x14ac:dyDescent="0.2">
      <c r="A1478" s="334"/>
      <c r="B1478" s="335"/>
      <c r="C1478" s="335"/>
      <c r="D1478" s="335"/>
    </row>
    <row r="1479" spans="1:4" x14ac:dyDescent="0.2">
      <c r="A1479" s="334"/>
      <c r="B1479" s="335"/>
      <c r="C1479" s="335"/>
      <c r="D1479" s="335"/>
    </row>
    <row r="1480" spans="1:4" x14ac:dyDescent="0.2">
      <c r="A1480" s="334"/>
      <c r="B1480" s="335"/>
      <c r="C1480" s="335"/>
      <c r="D1480" s="335"/>
    </row>
    <row r="1481" spans="1:4" x14ac:dyDescent="0.2">
      <c r="A1481" s="334"/>
      <c r="B1481" s="335"/>
      <c r="C1481" s="335"/>
      <c r="D1481" s="335"/>
    </row>
    <row r="1482" spans="1:4" x14ac:dyDescent="0.2">
      <c r="A1482" s="334"/>
      <c r="B1482" s="335"/>
      <c r="C1482" s="335"/>
      <c r="D1482" s="335"/>
    </row>
    <row r="1483" spans="1:4" x14ac:dyDescent="0.2">
      <c r="A1483" s="334"/>
      <c r="B1483" s="335"/>
      <c r="C1483" s="335"/>
      <c r="D1483" s="335"/>
    </row>
    <row r="1484" spans="1:4" x14ac:dyDescent="0.2">
      <c r="A1484" s="334"/>
      <c r="B1484" s="335"/>
      <c r="C1484" s="335"/>
      <c r="D1484" s="335"/>
    </row>
    <row r="1485" spans="1:4" x14ac:dyDescent="0.2">
      <c r="A1485" s="334"/>
      <c r="B1485" s="335"/>
      <c r="C1485" s="335"/>
      <c r="D1485" s="335"/>
    </row>
    <row r="1486" spans="1:4" x14ac:dyDescent="0.2">
      <c r="A1486" s="334"/>
      <c r="B1486" s="335"/>
      <c r="C1486" s="335"/>
      <c r="D1486" s="335"/>
    </row>
    <row r="1487" spans="1:4" x14ac:dyDescent="0.2">
      <c r="A1487" s="334"/>
      <c r="B1487" s="335"/>
      <c r="C1487" s="335"/>
      <c r="D1487" s="335"/>
    </row>
    <row r="1488" spans="1:4" x14ac:dyDescent="0.2">
      <c r="A1488" s="334"/>
      <c r="B1488" s="335"/>
      <c r="C1488" s="335"/>
      <c r="D1488" s="335"/>
    </row>
    <row r="1489" spans="1:4" x14ac:dyDescent="0.2">
      <c r="A1489" s="334"/>
      <c r="B1489" s="335"/>
      <c r="C1489" s="335"/>
      <c r="D1489" s="335"/>
    </row>
    <row r="1490" spans="1:4" x14ac:dyDescent="0.2">
      <c r="A1490" s="334"/>
      <c r="B1490" s="335"/>
      <c r="C1490" s="335"/>
      <c r="D1490" s="335"/>
    </row>
    <row r="1491" spans="1:4" x14ac:dyDescent="0.2">
      <c r="A1491" s="334"/>
      <c r="B1491" s="335"/>
      <c r="C1491" s="335"/>
      <c r="D1491" s="335"/>
    </row>
    <row r="1492" spans="1:4" x14ac:dyDescent="0.2">
      <c r="A1492" s="334"/>
      <c r="B1492" s="335"/>
      <c r="C1492" s="335"/>
      <c r="D1492" s="335"/>
    </row>
    <row r="1493" spans="1:4" x14ac:dyDescent="0.2">
      <c r="A1493" s="334"/>
      <c r="B1493" s="335"/>
      <c r="C1493" s="335"/>
      <c r="D1493" s="335"/>
    </row>
    <row r="1494" spans="1:4" x14ac:dyDescent="0.2">
      <c r="A1494" s="334"/>
      <c r="B1494" s="335"/>
      <c r="C1494" s="335"/>
      <c r="D1494" s="335"/>
    </row>
    <row r="1495" spans="1:4" x14ac:dyDescent="0.2">
      <c r="A1495" s="334"/>
      <c r="B1495" s="335"/>
      <c r="C1495" s="335"/>
      <c r="D1495" s="335"/>
    </row>
    <row r="1496" spans="1:4" x14ac:dyDescent="0.2">
      <c r="A1496" s="334"/>
      <c r="B1496" s="335"/>
      <c r="C1496" s="335"/>
      <c r="D1496" s="335"/>
    </row>
    <row r="1497" spans="1:4" x14ac:dyDescent="0.2">
      <c r="A1497" s="334"/>
      <c r="B1497" s="335"/>
      <c r="C1497" s="335"/>
      <c r="D1497" s="335"/>
    </row>
    <row r="1498" spans="1:4" x14ac:dyDescent="0.2">
      <c r="A1498" s="334"/>
      <c r="B1498" s="335"/>
      <c r="C1498" s="335"/>
      <c r="D1498" s="335"/>
    </row>
    <row r="1499" spans="1:4" x14ac:dyDescent="0.2">
      <c r="A1499" s="334"/>
      <c r="B1499" s="335"/>
      <c r="C1499" s="335"/>
      <c r="D1499" s="335"/>
    </row>
    <row r="1500" spans="1:4" x14ac:dyDescent="0.2">
      <c r="A1500" s="334"/>
      <c r="B1500" s="335"/>
      <c r="C1500" s="335"/>
      <c r="D1500" s="335"/>
    </row>
    <row r="1501" spans="1:4" x14ac:dyDescent="0.2">
      <c r="A1501" s="334"/>
      <c r="B1501" s="335"/>
      <c r="C1501" s="335"/>
      <c r="D1501" s="335"/>
    </row>
    <row r="1502" spans="1:4" x14ac:dyDescent="0.2">
      <c r="A1502" s="334"/>
      <c r="B1502" s="335"/>
      <c r="C1502" s="335"/>
      <c r="D1502" s="335"/>
    </row>
    <row r="1503" spans="1:4" x14ac:dyDescent="0.2">
      <c r="A1503" s="334"/>
      <c r="B1503" s="335"/>
      <c r="C1503" s="335"/>
      <c r="D1503" s="335"/>
    </row>
    <row r="1504" spans="1:4" x14ac:dyDescent="0.2">
      <c r="A1504" s="334"/>
      <c r="B1504" s="335"/>
      <c r="C1504" s="335"/>
      <c r="D1504" s="335"/>
    </row>
    <row r="1505" spans="1:4" x14ac:dyDescent="0.2">
      <c r="A1505" s="334"/>
      <c r="B1505" s="335"/>
      <c r="C1505" s="335"/>
      <c r="D1505" s="335"/>
    </row>
    <row r="1506" spans="1:4" x14ac:dyDescent="0.2">
      <c r="A1506" s="334"/>
      <c r="B1506" s="335"/>
      <c r="C1506" s="335"/>
      <c r="D1506" s="335"/>
    </row>
    <row r="1507" spans="1:4" x14ac:dyDescent="0.2">
      <c r="A1507" s="334"/>
      <c r="B1507" s="335"/>
      <c r="C1507" s="335"/>
      <c r="D1507" s="335"/>
    </row>
    <row r="1508" spans="1:4" x14ac:dyDescent="0.2">
      <c r="A1508" s="334"/>
      <c r="B1508" s="335"/>
      <c r="C1508" s="335"/>
      <c r="D1508" s="335"/>
    </row>
    <row r="1509" spans="1:4" x14ac:dyDescent="0.2">
      <c r="A1509" s="334"/>
      <c r="B1509" s="335"/>
      <c r="C1509" s="335"/>
      <c r="D1509" s="335"/>
    </row>
    <row r="1510" spans="1:4" x14ac:dyDescent="0.2">
      <c r="A1510" s="334"/>
      <c r="B1510" s="335"/>
      <c r="C1510" s="335"/>
      <c r="D1510" s="335"/>
    </row>
    <row r="1511" spans="1:4" x14ac:dyDescent="0.2">
      <c r="A1511" s="334"/>
      <c r="B1511" s="335"/>
      <c r="C1511" s="335"/>
      <c r="D1511" s="335"/>
    </row>
    <row r="1512" spans="1:4" x14ac:dyDescent="0.2">
      <c r="A1512" s="334"/>
      <c r="B1512" s="335"/>
      <c r="C1512" s="335"/>
      <c r="D1512" s="335"/>
    </row>
    <row r="1513" spans="1:4" x14ac:dyDescent="0.2">
      <c r="A1513" s="334"/>
      <c r="B1513" s="335"/>
      <c r="C1513" s="335"/>
      <c r="D1513" s="335"/>
    </row>
    <row r="1514" spans="1:4" x14ac:dyDescent="0.2">
      <c r="A1514" s="334"/>
      <c r="B1514" s="335"/>
      <c r="C1514" s="335"/>
      <c r="D1514" s="335"/>
    </row>
    <row r="1515" spans="1:4" x14ac:dyDescent="0.2">
      <c r="A1515" s="334"/>
      <c r="B1515" s="335"/>
      <c r="C1515" s="335"/>
      <c r="D1515" s="335"/>
    </row>
    <row r="1516" spans="1:4" x14ac:dyDescent="0.2">
      <c r="A1516" s="334"/>
      <c r="B1516" s="335"/>
      <c r="C1516" s="335"/>
      <c r="D1516" s="335"/>
    </row>
    <row r="1517" spans="1:4" x14ac:dyDescent="0.2">
      <c r="A1517" s="334"/>
      <c r="B1517" s="335"/>
      <c r="C1517" s="335"/>
      <c r="D1517" s="335"/>
    </row>
    <row r="1518" spans="1:4" x14ac:dyDescent="0.2">
      <c r="A1518" s="334"/>
      <c r="B1518" s="335"/>
      <c r="C1518" s="335"/>
      <c r="D1518" s="335"/>
    </row>
    <row r="1519" spans="1:4" x14ac:dyDescent="0.2">
      <c r="A1519" s="334"/>
      <c r="B1519" s="335"/>
      <c r="C1519" s="335"/>
      <c r="D1519" s="335"/>
    </row>
    <row r="1520" spans="1:4" x14ac:dyDescent="0.2">
      <c r="A1520" s="334"/>
      <c r="B1520" s="335"/>
      <c r="C1520" s="335"/>
      <c r="D1520" s="335"/>
    </row>
    <row r="1521" spans="1:4" x14ac:dyDescent="0.2">
      <c r="A1521" s="334"/>
      <c r="B1521" s="335"/>
      <c r="C1521" s="335"/>
      <c r="D1521" s="335"/>
    </row>
    <row r="1522" spans="1:4" x14ac:dyDescent="0.2">
      <c r="A1522" s="334"/>
      <c r="B1522" s="335"/>
      <c r="C1522" s="335"/>
      <c r="D1522" s="335"/>
    </row>
    <row r="1523" spans="1:4" x14ac:dyDescent="0.2">
      <c r="A1523" s="334"/>
      <c r="B1523" s="335"/>
      <c r="C1523" s="335"/>
      <c r="D1523" s="335"/>
    </row>
    <row r="1524" spans="1:4" x14ac:dyDescent="0.2">
      <c r="A1524" s="334"/>
      <c r="B1524" s="335"/>
      <c r="C1524" s="335"/>
      <c r="D1524" s="335"/>
    </row>
    <row r="1525" spans="1:4" x14ac:dyDescent="0.2">
      <c r="A1525" s="334"/>
      <c r="B1525" s="335"/>
      <c r="C1525" s="335"/>
      <c r="D1525" s="335"/>
    </row>
    <row r="1526" spans="1:4" x14ac:dyDescent="0.2">
      <c r="A1526" s="334"/>
      <c r="B1526" s="335"/>
      <c r="C1526" s="335"/>
      <c r="D1526" s="335"/>
    </row>
    <row r="1527" spans="1:4" x14ac:dyDescent="0.2">
      <c r="A1527" s="334"/>
      <c r="B1527" s="335"/>
      <c r="C1527" s="335"/>
      <c r="D1527" s="335"/>
    </row>
    <row r="1528" spans="1:4" x14ac:dyDescent="0.2">
      <c r="A1528" s="334"/>
      <c r="B1528" s="335"/>
      <c r="C1528" s="335"/>
      <c r="D1528" s="335"/>
    </row>
    <row r="1529" spans="1:4" x14ac:dyDescent="0.2">
      <c r="A1529" s="334"/>
      <c r="B1529" s="335"/>
      <c r="C1529" s="335"/>
      <c r="D1529" s="335"/>
    </row>
    <row r="1530" spans="1:4" x14ac:dyDescent="0.2">
      <c r="A1530" s="334"/>
      <c r="B1530" s="335"/>
      <c r="C1530" s="335"/>
      <c r="D1530" s="335"/>
    </row>
    <row r="1531" spans="1:4" x14ac:dyDescent="0.2">
      <c r="A1531" s="334"/>
      <c r="B1531" s="335"/>
      <c r="C1531" s="335"/>
      <c r="D1531" s="335"/>
    </row>
    <row r="1532" spans="1:4" x14ac:dyDescent="0.2">
      <c r="A1532" s="334"/>
      <c r="B1532" s="335"/>
      <c r="C1532" s="335"/>
      <c r="D1532" s="335"/>
    </row>
    <row r="1533" spans="1:4" x14ac:dyDescent="0.2">
      <c r="A1533" s="334"/>
      <c r="B1533" s="335"/>
      <c r="C1533" s="335"/>
      <c r="D1533" s="335"/>
    </row>
    <row r="1534" spans="1:4" x14ac:dyDescent="0.2">
      <c r="A1534" s="334"/>
      <c r="B1534" s="335"/>
      <c r="C1534" s="335"/>
      <c r="D1534" s="335"/>
    </row>
    <row r="1535" spans="1:4" x14ac:dyDescent="0.2">
      <c r="A1535" s="334"/>
      <c r="B1535" s="335"/>
      <c r="C1535" s="335"/>
      <c r="D1535" s="335"/>
    </row>
    <row r="1536" spans="1:4" x14ac:dyDescent="0.2">
      <c r="A1536" s="334"/>
      <c r="B1536" s="335"/>
      <c r="C1536" s="335"/>
      <c r="D1536" s="335"/>
    </row>
    <row r="1537" spans="1:4" x14ac:dyDescent="0.2">
      <c r="A1537" s="334"/>
      <c r="B1537" s="335"/>
      <c r="C1537" s="335"/>
      <c r="D1537" s="335"/>
    </row>
    <row r="1538" spans="1:4" x14ac:dyDescent="0.2">
      <c r="A1538" s="334"/>
      <c r="B1538" s="335"/>
      <c r="C1538" s="335"/>
      <c r="D1538" s="335"/>
    </row>
    <row r="1539" spans="1:4" x14ac:dyDescent="0.2">
      <c r="A1539" s="334"/>
      <c r="B1539" s="335"/>
      <c r="C1539" s="335"/>
      <c r="D1539" s="335"/>
    </row>
    <row r="1540" spans="1:4" x14ac:dyDescent="0.2">
      <c r="A1540" s="334"/>
      <c r="B1540" s="335"/>
      <c r="C1540" s="335"/>
      <c r="D1540" s="335"/>
    </row>
    <row r="1541" spans="1:4" x14ac:dyDescent="0.2">
      <c r="A1541" s="334"/>
      <c r="B1541" s="335"/>
      <c r="C1541" s="335"/>
      <c r="D1541" s="335"/>
    </row>
    <row r="1542" spans="1:4" x14ac:dyDescent="0.2">
      <c r="A1542" s="334"/>
      <c r="B1542" s="335"/>
      <c r="C1542" s="335"/>
      <c r="D1542" s="335"/>
    </row>
    <row r="1543" spans="1:4" x14ac:dyDescent="0.2">
      <c r="A1543" s="334"/>
      <c r="B1543" s="335"/>
      <c r="C1543" s="335"/>
      <c r="D1543" s="335"/>
    </row>
    <row r="1544" spans="1:4" x14ac:dyDescent="0.2">
      <c r="A1544" s="334"/>
      <c r="B1544" s="335"/>
      <c r="C1544" s="335"/>
      <c r="D1544" s="335"/>
    </row>
    <row r="1545" spans="1:4" x14ac:dyDescent="0.2">
      <c r="A1545" s="334"/>
      <c r="B1545" s="335"/>
      <c r="C1545" s="335"/>
      <c r="D1545" s="335"/>
    </row>
    <row r="1546" spans="1:4" x14ac:dyDescent="0.2">
      <c r="A1546" s="334"/>
      <c r="B1546" s="335"/>
      <c r="C1546" s="335"/>
      <c r="D1546" s="335"/>
    </row>
    <row r="1547" spans="1:4" x14ac:dyDescent="0.2">
      <c r="A1547" s="334"/>
      <c r="B1547" s="335"/>
      <c r="C1547" s="335"/>
      <c r="D1547" s="335"/>
    </row>
    <row r="1548" spans="1:4" x14ac:dyDescent="0.2">
      <c r="A1548" s="334"/>
      <c r="B1548" s="335"/>
      <c r="C1548" s="335"/>
      <c r="D1548" s="335"/>
    </row>
    <row r="1549" spans="1:4" x14ac:dyDescent="0.2">
      <c r="A1549" s="334"/>
      <c r="B1549" s="335"/>
      <c r="C1549" s="335"/>
      <c r="D1549" s="335"/>
    </row>
    <row r="1550" spans="1:4" x14ac:dyDescent="0.2">
      <c r="A1550" s="334"/>
      <c r="B1550" s="335"/>
      <c r="C1550" s="335"/>
      <c r="D1550" s="335"/>
    </row>
    <row r="1551" spans="1:4" x14ac:dyDescent="0.2">
      <c r="A1551" s="334"/>
      <c r="B1551" s="335"/>
      <c r="C1551" s="335"/>
      <c r="D1551" s="335"/>
    </row>
    <row r="1552" spans="1:4" x14ac:dyDescent="0.2">
      <c r="A1552" s="334"/>
      <c r="B1552" s="335"/>
      <c r="C1552" s="335"/>
      <c r="D1552" s="335"/>
    </row>
    <row r="1553" spans="1:4" x14ac:dyDescent="0.2">
      <c r="A1553" s="334"/>
      <c r="B1553" s="335"/>
      <c r="C1553" s="335"/>
      <c r="D1553" s="335"/>
    </row>
    <row r="1554" spans="1:4" x14ac:dyDescent="0.2">
      <c r="A1554" s="334"/>
      <c r="B1554" s="335"/>
      <c r="C1554" s="335"/>
      <c r="D1554" s="335"/>
    </row>
    <row r="1555" spans="1:4" x14ac:dyDescent="0.2">
      <c r="A1555" s="334"/>
      <c r="B1555" s="335"/>
      <c r="C1555" s="335"/>
      <c r="D1555" s="335"/>
    </row>
    <row r="1556" spans="1:4" x14ac:dyDescent="0.2">
      <c r="A1556" s="334"/>
      <c r="B1556" s="335"/>
      <c r="C1556" s="335"/>
      <c r="D1556" s="335"/>
    </row>
    <row r="1557" spans="1:4" x14ac:dyDescent="0.2">
      <c r="A1557" s="334"/>
      <c r="B1557" s="335"/>
      <c r="C1557" s="335"/>
      <c r="D1557" s="335"/>
    </row>
    <row r="1558" spans="1:4" x14ac:dyDescent="0.2">
      <c r="A1558" s="334"/>
      <c r="B1558" s="335"/>
      <c r="C1558" s="335"/>
      <c r="D1558" s="335"/>
    </row>
    <row r="1559" spans="1:4" x14ac:dyDescent="0.2">
      <c r="A1559" s="334"/>
      <c r="B1559" s="335"/>
      <c r="C1559" s="335"/>
      <c r="D1559" s="335"/>
    </row>
    <row r="1560" spans="1:4" x14ac:dyDescent="0.2">
      <c r="A1560" s="334"/>
      <c r="B1560" s="335"/>
      <c r="C1560" s="335"/>
      <c r="D1560" s="335"/>
    </row>
    <row r="1561" spans="1:4" x14ac:dyDescent="0.2">
      <c r="A1561" s="334"/>
      <c r="B1561" s="335"/>
      <c r="C1561" s="335"/>
      <c r="D1561" s="335"/>
    </row>
    <row r="1562" spans="1:4" x14ac:dyDescent="0.2">
      <c r="A1562" s="334"/>
      <c r="B1562" s="335"/>
      <c r="C1562" s="335"/>
      <c r="D1562" s="335"/>
    </row>
    <row r="1563" spans="1:4" x14ac:dyDescent="0.2">
      <c r="A1563" s="334"/>
      <c r="B1563" s="335"/>
      <c r="C1563" s="335"/>
      <c r="D1563" s="335"/>
    </row>
    <row r="1564" spans="1:4" x14ac:dyDescent="0.2">
      <c r="A1564" s="334"/>
      <c r="B1564" s="335"/>
      <c r="C1564" s="335"/>
      <c r="D1564" s="335"/>
    </row>
    <row r="1565" spans="1:4" x14ac:dyDescent="0.2">
      <c r="A1565" s="334"/>
      <c r="B1565" s="335"/>
      <c r="C1565" s="335"/>
      <c r="D1565" s="335"/>
    </row>
    <row r="1566" spans="1:4" x14ac:dyDescent="0.2">
      <c r="A1566" s="334"/>
      <c r="B1566" s="335"/>
      <c r="C1566" s="335"/>
      <c r="D1566" s="335"/>
    </row>
    <row r="1567" spans="1:4" x14ac:dyDescent="0.2">
      <c r="A1567" s="334"/>
      <c r="B1567" s="335"/>
      <c r="C1567" s="335"/>
      <c r="D1567" s="335"/>
    </row>
    <row r="1568" spans="1:4" x14ac:dyDescent="0.2">
      <c r="A1568" s="334"/>
      <c r="B1568" s="335"/>
      <c r="C1568" s="335"/>
      <c r="D1568" s="335"/>
    </row>
    <row r="1569" spans="1:4" x14ac:dyDescent="0.2">
      <c r="A1569" s="334"/>
      <c r="B1569" s="335"/>
      <c r="C1569" s="335"/>
      <c r="D1569" s="335"/>
    </row>
    <row r="1570" spans="1:4" x14ac:dyDescent="0.2">
      <c r="A1570" s="334"/>
      <c r="B1570" s="335"/>
      <c r="C1570" s="335"/>
      <c r="D1570" s="335"/>
    </row>
    <row r="1571" spans="1:4" x14ac:dyDescent="0.2">
      <c r="A1571" s="334"/>
      <c r="B1571" s="335"/>
      <c r="C1571" s="335"/>
      <c r="D1571" s="335"/>
    </row>
    <row r="1572" spans="1:4" x14ac:dyDescent="0.2">
      <c r="A1572" s="334"/>
      <c r="B1572" s="335"/>
      <c r="C1572" s="335"/>
      <c r="D1572" s="335"/>
    </row>
    <row r="1573" spans="1:4" x14ac:dyDescent="0.2">
      <c r="A1573" s="334"/>
      <c r="B1573" s="335"/>
      <c r="C1573" s="335"/>
      <c r="D1573" s="335"/>
    </row>
    <row r="1574" spans="1:4" x14ac:dyDescent="0.2">
      <c r="A1574" s="334"/>
      <c r="B1574" s="335"/>
      <c r="C1574" s="335"/>
      <c r="D1574" s="335"/>
    </row>
    <row r="1575" spans="1:4" x14ac:dyDescent="0.2">
      <c r="A1575" s="334"/>
      <c r="B1575" s="335"/>
      <c r="C1575" s="335"/>
      <c r="D1575" s="335"/>
    </row>
    <row r="1576" spans="1:4" x14ac:dyDescent="0.2">
      <c r="A1576" s="334"/>
      <c r="B1576" s="335"/>
      <c r="C1576" s="335"/>
      <c r="D1576" s="335"/>
    </row>
    <row r="1577" spans="1:4" x14ac:dyDescent="0.2">
      <c r="A1577" s="334"/>
      <c r="B1577" s="335"/>
      <c r="C1577" s="335"/>
      <c r="D1577" s="335"/>
    </row>
    <row r="1578" spans="1:4" x14ac:dyDescent="0.2">
      <c r="A1578" s="334"/>
      <c r="B1578" s="335"/>
      <c r="C1578" s="335"/>
      <c r="D1578" s="335"/>
    </row>
    <row r="1579" spans="1:4" x14ac:dyDescent="0.2">
      <c r="A1579" s="334"/>
      <c r="B1579" s="335"/>
      <c r="C1579" s="335"/>
      <c r="D1579" s="335"/>
    </row>
    <row r="1580" spans="1:4" x14ac:dyDescent="0.2">
      <c r="A1580" s="334"/>
      <c r="B1580" s="335"/>
      <c r="C1580" s="335"/>
      <c r="D1580" s="335"/>
    </row>
    <row r="1581" spans="1:4" x14ac:dyDescent="0.2">
      <c r="A1581" s="334"/>
      <c r="B1581" s="335"/>
      <c r="C1581" s="335"/>
      <c r="D1581" s="335"/>
    </row>
    <row r="1582" spans="1:4" x14ac:dyDescent="0.2">
      <c r="A1582" s="334"/>
      <c r="B1582" s="335"/>
      <c r="C1582" s="335"/>
      <c r="D1582" s="335"/>
    </row>
    <row r="1583" spans="1:4" x14ac:dyDescent="0.2">
      <c r="A1583" s="334"/>
      <c r="B1583" s="335"/>
      <c r="C1583" s="335"/>
      <c r="D1583" s="335"/>
    </row>
    <row r="1584" spans="1:4" x14ac:dyDescent="0.2">
      <c r="A1584" s="334"/>
      <c r="B1584" s="335"/>
      <c r="C1584" s="335"/>
      <c r="D1584" s="335"/>
    </row>
    <row r="1585" spans="1:4" x14ac:dyDescent="0.2">
      <c r="A1585" s="334"/>
      <c r="B1585" s="335"/>
      <c r="C1585" s="335"/>
      <c r="D1585" s="335"/>
    </row>
    <row r="1586" spans="1:4" x14ac:dyDescent="0.2">
      <c r="A1586" s="334"/>
      <c r="B1586" s="335"/>
      <c r="C1586" s="335"/>
      <c r="D1586" s="335"/>
    </row>
    <row r="1587" spans="1:4" x14ac:dyDescent="0.2">
      <c r="A1587" s="334"/>
      <c r="B1587" s="335"/>
      <c r="C1587" s="335"/>
      <c r="D1587" s="335"/>
    </row>
    <row r="1588" spans="1:4" x14ac:dyDescent="0.2">
      <c r="A1588" s="334"/>
      <c r="B1588" s="335"/>
      <c r="C1588" s="335"/>
      <c r="D1588" s="335"/>
    </row>
    <row r="1589" spans="1:4" x14ac:dyDescent="0.2">
      <c r="A1589" s="334"/>
      <c r="B1589" s="335"/>
      <c r="C1589" s="335"/>
      <c r="D1589" s="335"/>
    </row>
    <row r="1590" spans="1:4" x14ac:dyDescent="0.2">
      <c r="A1590" s="334"/>
      <c r="B1590" s="335"/>
      <c r="C1590" s="335"/>
      <c r="D1590" s="335"/>
    </row>
    <row r="1591" spans="1:4" x14ac:dyDescent="0.2">
      <c r="A1591" s="334"/>
      <c r="B1591" s="335"/>
      <c r="C1591" s="335"/>
      <c r="D1591" s="335"/>
    </row>
    <row r="1592" spans="1:4" x14ac:dyDescent="0.2">
      <c r="A1592" s="334"/>
      <c r="B1592" s="335"/>
      <c r="C1592" s="335"/>
      <c r="D1592" s="335"/>
    </row>
    <row r="1593" spans="1:4" x14ac:dyDescent="0.2">
      <c r="A1593" s="334"/>
      <c r="B1593" s="335"/>
      <c r="C1593" s="335"/>
      <c r="D1593" s="335"/>
    </row>
    <row r="1594" spans="1:4" x14ac:dyDescent="0.2">
      <c r="A1594" s="334"/>
      <c r="B1594" s="335"/>
      <c r="C1594" s="335"/>
      <c r="D1594" s="335"/>
    </row>
    <row r="1595" spans="1:4" x14ac:dyDescent="0.2">
      <c r="A1595" s="334"/>
      <c r="B1595" s="335"/>
      <c r="C1595" s="335"/>
      <c r="D1595" s="335"/>
    </row>
    <row r="1596" spans="1:4" x14ac:dyDescent="0.2">
      <c r="A1596" s="334"/>
      <c r="B1596" s="335"/>
      <c r="C1596" s="335"/>
      <c r="D1596" s="335"/>
    </row>
    <row r="1597" spans="1:4" x14ac:dyDescent="0.2">
      <c r="A1597" s="334"/>
      <c r="B1597" s="335"/>
      <c r="C1597" s="335"/>
      <c r="D1597" s="335"/>
    </row>
    <row r="1598" spans="1:4" x14ac:dyDescent="0.2">
      <c r="A1598" s="334"/>
      <c r="B1598" s="335"/>
      <c r="C1598" s="335"/>
      <c r="D1598" s="335"/>
    </row>
    <row r="1599" spans="1:4" x14ac:dyDescent="0.2">
      <c r="A1599" s="334"/>
      <c r="B1599" s="335"/>
      <c r="C1599" s="335"/>
      <c r="D1599" s="335"/>
    </row>
    <row r="1600" spans="1:4" x14ac:dyDescent="0.2">
      <c r="A1600" s="334"/>
      <c r="B1600" s="335"/>
      <c r="C1600" s="335"/>
      <c r="D1600" s="335"/>
    </row>
    <row r="1601" spans="1:4" x14ac:dyDescent="0.2">
      <c r="A1601" s="334"/>
      <c r="B1601" s="335"/>
      <c r="C1601" s="335"/>
      <c r="D1601" s="335"/>
    </row>
    <row r="1602" spans="1:4" x14ac:dyDescent="0.2">
      <c r="A1602" s="334"/>
      <c r="B1602" s="335"/>
      <c r="C1602" s="335"/>
      <c r="D1602" s="335"/>
    </row>
    <row r="1603" spans="1:4" x14ac:dyDescent="0.2">
      <c r="A1603" s="334"/>
      <c r="B1603" s="335"/>
      <c r="C1603" s="335"/>
      <c r="D1603" s="335"/>
    </row>
    <row r="1604" spans="1:4" x14ac:dyDescent="0.2">
      <c r="A1604" s="334"/>
      <c r="B1604" s="335"/>
      <c r="C1604" s="335"/>
      <c r="D1604" s="335"/>
    </row>
    <row r="1605" spans="1:4" x14ac:dyDescent="0.2">
      <c r="A1605" s="334"/>
      <c r="B1605" s="335"/>
      <c r="C1605" s="335"/>
      <c r="D1605" s="335"/>
    </row>
    <row r="1606" spans="1:4" x14ac:dyDescent="0.2">
      <c r="A1606" s="334"/>
      <c r="B1606" s="335"/>
      <c r="C1606" s="335"/>
      <c r="D1606" s="335"/>
    </row>
    <row r="1607" spans="1:4" x14ac:dyDescent="0.2">
      <c r="A1607" s="334"/>
      <c r="B1607" s="335"/>
      <c r="C1607" s="335"/>
      <c r="D1607" s="335"/>
    </row>
    <row r="1608" spans="1:4" x14ac:dyDescent="0.2">
      <c r="A1608" s="334"/>
      <c r="B1608" s="335"/>
      <c r="C1608" s="335"/>
      <c r="D1608" s="335"/>
    </row>
    <row r="1609" spans="1:4" x14ac:dyDescent="0.2">
      <c r="A1609" s="334"/>
      <c r="B1609" s="335"/>
      <c r="C1609" s="335"/>
      <c r="D1609" s="335"/>
    </row>
    <row r="1610" spans="1:4" x14ac:dyDescent="0.2">
      <c r="A1610" s="334"/>
      <c r="B1610" s="335"/>
      <c r="C1610" s="335"/>
      <c r="D1610" s="335"/>
    </row>
    <row r="1611" spans="1:4" x14ac:dyDescent="0.2">
      <c r="A1611" s="334"/>
      <c r="B1611" s="335"/>
      <c r="C1611" s="335"/>
      <c r="D1611" s="335"/>
    </row>
    <row r="1612" spans="1:4" x14ac:dyDescent="0.2">
      <c r="A1612" s="334"/>
      <c r="B1612" s="335"/>
      <c r="C1612" s="335"/>
      <c r="D1612" s="335"/>
    </row>
    <row r="1613" spans="1:4" x14ac:dyDescent="0.2">
      <c r="A1613" s="334"/>
      <c r="B1613" s="335"/>
      <c r="C1613" s="335"/>
      <c r="D1613" s="335"/>
    </row>
    <row r="1614" spans="1:4" x14ac:dyDescent="0.2">
      <c r="A1614" s="334"/>
      <c r="B1614" s="335"/>
      <c r="C1614" s="335"/>
      <c r="D1614" s="335"/>
    </row>
    <row r="1615" spans="1:4" x14ac:dyDescent="0.2">
      <c r="A1615" s="334"/>
      <c r="B1615" s="335"/>
      <c r="C1615" s="335"/>
      <c r="D1615" s="335"/>
    </row>
    <row r="1616" spans="1:4" x14ac:dyDescent="0.2">
      <c r="A1616" s="334"/>
      <c r="B1616" s="335"/>
      <c r="C1616" s="335"/>
      <c r="D1616" s="335"/>
    </row>
    <row r="1617" spans="1:4" x14ac:dyDescent="0.2">
      <c r="A1617" s="334"/>
      <c r="B1617" s="335"/>
      <c r="C1617" s="335"/>
      <c r="D1617" s="335"/>
    </row>
    <row r="1618" spans="1:4" x14ac:dyDescent="0.2">
      <c r="A1618" s="334"/>
      <c r="B1618" s="335"/>
      <c r="C1618" s="335"/>
      <c r="D1618" s="335"/>
    </row>
    <row r="1619" spans="1:4" x14ac:dyDescent="0.2">
      <c r="A1619" s="334"/>
      <c r="B1619" s="335"/>
      <c r="C1619" s="335"/>
      <c r="D1619" s="335"/>
    </row>
    <row r="1620" spans="1:4" x14ac:dyDescent="0.2">
      <c r="A1620" s="334"/>
      <c r="B1620" s="335"/>
      <c r="C1620" s="335"/>
      <c r="D1620" s="335"/>
    </row>
    <row r="1621" spans="1:4" x14ac:dyDescent="0.2">
      <c r="A1621" s="334"/>
      <c r="B1621" s="335"/>
      <c r="C1621" s="335"/>
      <c r="D1621" s="335"/>
    </row>
    <row r="1622" spans="1:4" x14ac:dyDescent="0.2">
      <c r="A1622" s="334"/>
      <c r="B1622" s="335"/>
      <c r="C1622" s="335"/>
      <c r="D1622" s="335"/>
    </row>
    <row r="1623" spans="1:4" x14ac:dyDescent="0.2">
      <c r="A1623" s="334"/>
      <c r="B1623" s="335"/>
      <c r="C1623" s="335"/>
      <c r="D1623" s="335"/>
    </row>
    <row r="1624" spans="1:4" x14ac:dyDescent="0.2">
      <c r="A1624" s="334"/>
      <c r="B1624" s="335"/>
      <c r="C1624" s="335"/>
      <c r="D1624" s="335"/>
    </row>
    <row r="1625" spans="1:4" x14ac:dyDescent="0.2">
      <c r="A1625" s="334"/>
      <c r="B1625" s="335"/>
      <c r="C1625" s="335"/>
      <c r="D1625" s="335"/>
    </row>
    <row r="1626" spans="1:4" x14ac:dyDescent="0.2">
      <c r="A1626" s="334"/>
      <c r="B1626" s="335"/>
      <c r="C1626" s="335"/>
      <c r="D1626" s="335"/>
    </row>
    <row r="1627" spans="1:4" x14ac:dyDescent="0.2">
      <c r="A1627" s="334"/>
      <c r="B1627" s="335"/>
      <c r="C1627" s="335"/>
      <c r="D1627" s="335"/>
    </row>
    <row r="1628" spans="1:4" x14ac:dyDescent="0.2">
      <c r="A1628" s="334"/>
      <c r="B1628" s="335"/>
      <c r="C1628" s="335"/>
      <c r="D1628" s="335"/>
    </row>
    <row r="1629" spans="1:4" x14ac:dyDescent="0.2">
      <c r="A1629" s="334"/>
      <c r="B1629" s="335"/>
      <c r="C1629" s="335"/>
      <c r="D1629" s="335"/>
    </row>
    <row r="1630" spans="1:4" x14ac:dyDescent="0.2">
      <c r="A1630" s="334"/>
      <c r="B1630" s="335"/>
      <c r="C1630" s="335"/>
      <c r="D1630" s="335"/>
    </row>
    <row r="1631" spans="1:4" x14ac:dyDescent="0.2">
      <c r="A1631" s="334"/>
      <c r="B1631" s="335"/>
      <c r="C1631" s="335"/>
      <c r="D1631" s="335"/>
    </row>
    <row r="1632" spans="1:4" x14ac:dyDescent="0.2">
      <c r="A1632" s="334"/>
      <c r="B1632" s="335"/>
      <c r="C1632" s="335"/>
      <c r="D1632" s="335"/>
    </row>
    <row r="1633" spans="1:4" x14ac:dyDescent="0.2">
      <c r="A1633" s="334"/>
      <c r="B1633" s="335"/>
      <c r="C1633" s="335"/>
      <c r="D1633" s="335"/>
    </row>
    <row r="1634" spans="1:4" x14ac:dyDescent="0.2">
      <c r="A1634" s="334"/>
      <c r="B1634" s="335"/>
      <c r="C1634" s="335"/>
      <c r="D1634" s="335"/>
    </row>
    <row r="1635" spans="1:4" x14ac:dyDescent="0.2">
      <c r="A1635" s="334"/>
      <c r="B1635" s="335"/>
      <c r="C1635" s="335"/>
      <c r="D1635" s="335"/>
    </row>
    <row r="1636" spans="1:4" x14ac:dyDescent="0.2">
      <c r="A1636" s="334"/>
      <c r="B1636" s="335"/>
      <c r="C1636" s="335"/>
      <c r="D1636" s="335"/>
    </row>
    <row r="1637" spans="1:4" x14ac:dyDescent="0.2">
      <c r="A1637" s="334"/>
      <c r="B1637" s="335"/>
      <c r="C1637" s="335"/>
      <c r="D1637" s="335"/>
    </row>
    <row r="1638" spans="1:4" x14ac:dyDescent="0.2">
      <c r="A1638" s="334"/>
      <c r="B1638" s="335"/>
      <c r="C1638" s="335"/>
      <c r="D1638" s="335"/>
    </row>
    <row r="1639" spans="1:4" x14ac:dyDescent="0.2">
      <c r="A1639" s="334"/>
      <c r="B1639" s="335"/>
      <c r="C1639" s="335"/>
      <c r="D1639" s="335"/>
    </row>
    <row r="1640" spans="1:4" x14ac:dyDescent="0.2">
      <c r="A1640" s="334"/>
      <c r="B1640" s="335"/>
      <c r="C1640" s="335"/>
      <c r="D1640" s="335"/>
    </row>
    <row r="1641" spans="1:4" x14ac:dyDescent="0.2">
      <c r="A1641" s="334"/>
      <c r="B1641" s="335"/>
      <c r="C1641" s="335"/>
      <c r="D1641" s="335"/>
    </row>
    <row r="1642" spans="1:4" x14ac:dyDescent="0.2">
      <c r="A1642" s="334"/>
      <c r="B1642" s="335"/>
      <c r="C1642" s="335"/>
      <c r="D1642" s="335"/>
    </row>
    <row r="1643" spans="1:4" x14ac:dyDescent="0.2">
      <c r="A1643" s="334"/>
      <c r="B1643" s="335"/>
      <c r="C1643" s="335"/>
      <c r="D1643" s="335"/>
    </row>
    <row r="1644" spans="1:4" x14ac:dyDescent="0.2">
      <c r="A1644" s="334"/>
      <c r="B1644" s="335"/>
      <c r="C1644" s="335"/>
      <c r="D1644" s="335"/>
    </row>
    <row r="1645" spans="1:4" x14ac:dyDescent="0.2">
      <c r="A1645" s="334"/>
      <c r="B1645" s="335"/>
      <c r="C1645" s="335"/>
      <c r="D1645" s="335"/>
    </row>
    <row r="1646" spans="1:4" x14ac:dyDescent="0.2">
      <c r="A1646" s="334"/>
      <c r="B1646" s="335"/>
      <c r="C1646" s="335"/>
      <c r="D1646" s="335"/>
    </row>
    <row r="1647" spans="1:4" x14ac:dyDescent="0.2">
      <c r="A1647" s="334"/>
      <c r="B1647" s="335"/>
      <c r="C1647" s="335"/>
      <c r="D1647" s="335"/>
    </row>
    <row r="1648" spans="1:4" x14ac:dyDescent="0.2">
      <c r="A1648" s="334"/>
      <c r="B1648" s="335"/>
      <c r="C1648" s="335"/>
      <c r="D1648" s="335"/>
    </row>
    <row r="1649" spans="1:4" x14ac:dyDescent="0.2">
      <c r="A1649" s="334"/>
      <c r="B1649" s="335"/>
      <c r="C1649" s="335"/>
      <c r="D1649" s="335"/>
    </row>
    <row r="1650" spans="1:4" x14ac:dyDescent="0.2">
      <c r="A1650" s="334"/>
      <c r="B1650" s="335"/>
      <c r="C1650" s="335"/>
      <c r="D1650" s="335"/>
    </row>
    <row r="1651" spans="1:4" x14ac:dyDescent="0.2">
      <c r="A1651" s="334"/>
      <c r="B1651" s="335"/>
      <c r="C1651" s="335"/>
      <c r="D1651" s="335"/>
    </row>
    <row r="1652" spans="1:4" x14ac:dyDescent="0.2">
      <c r="A1652" s="334"/>
      <c r="B1652" s="335"/>
      <c r="C1652" s="335"/>
      <c r="D1652" s="335"/>
    </row>
    <row r="1653" spans="1:4" x14ac:dyDescent="0.2">
      <c r="A1653" s="334"/>
      <c r="B1653" s="335"/>
      <c r="C1653" s="335"/>
      <c r="D1653" s="335"/>
    </row>
    <row r="1654" spans="1:4" x14ac:dyDescent="0.2">
      <c r="A1654" s="334"/>
      <c r="B1654" s="335"/>
      <c r="C1654" s="335"/>
      <c r="D1654" s="335"/>
    </row>
    <row r="1655" spans="1:4" x14ac:dyDescent="0.2">
      <c r="A1655" s="334"/>
      <c r="B1655" s="335"/>
      <c r="C1655" s="335"/>
      <c r="D1655" s="335"/>
    </row>
    <row r="1656" spans="1:4" x14ac:dyDescent="0.2">
      <c r="A1656" s="334"/>
      <c r="B1656" s="335"/>
      <c r="C1656" s="335"/>
      <c r="D1656" s="335"/>
    </row>
    <row r="1657" spans="1:4" x14ac:dyDescent="0.2">
      <c r="A1657" s="334"/>
      <c r="B1657" s="335"/>
      <c r="C1657" s="335"/>
      <c r="D1657" s="335"/>
    </row>
    <row r="1658" spans="1:4" x14ac:dyDescent="0.2">
      <c r="A1658" s="334"/>
      <c r="B1658" s="335"/>
      <c r="C1658" s="335"/>
      <c r="D1658" s="335"/>
    </row>
    <row r="1659" spans="1:4" x14ac:dyDescent="0.2">
      <c r="A1659" s="334"/>
      <c r="B1659" s="335"/>
      <c r="C1659" s="335"/>
      <c r="D1659" s="335"/>
    </row>
    <row r="1660" spans="1:4" x14ac:dyDescent="0.2">
      <c r="A1660" s="334"/>
      <c r="B1660" s="335"/>
      <c r="C1660" s="335"/>
      <c r="D1660" s="335"/>
    </row>
    <row r="1661" spans="1:4" x14ac:dyDescent="0.2">
      <c r="A1661" s="334"/>
      <c r="B1661" s="335"/>
      <c r="C1661" s="335"/>
      <c r="D1661" s="335"/>
    </row>
    <row r="1662" spans="1:4" x14ac:dyDescent="0.2">
      <c r="A1662" s="334"/>
      <c r="B1662" s="335"/>
      <c r="C1662" s="335"/>
      <c r="D1662" s="335"/>
    </row>
    <row r="1663" spans="1:4" x14ac:dyDescent="0.2">
      <c r="A1663" s="334"/>
      <c r="B1663" s="335"/>
      <c r="C1663" s="335"/>
      <c r="D1663" s="335"/>
    </row>
    <row r="1664" spans="1:4" x14ac:dyDescent="0.2">
      <c r="A1664" s="334"/>
      <c r="C1664" s="335"/>
      <c r="D1664" s="335"/>
    </row>
    <row r="1665" spans="3:4" x14ac:dyDescent="0.2">
      <c r="C1665" s="335"/>
      <c r="D1665" s="335"/>
    </row>
    <row r="1666" spans="3:4" x14ac:dyDescent="0.2">
      <c r="C1666" s="335"/>
      <c r="D1666" s="335"/>
    </row>
    <row r="1667" spans="3:4" x14ac:dyDescent="0.2">
      <c r="C1667" s="335"/>
      <c r="D1667" s="335"/>
    </row>
    <row r="1668" spans="3:4" x14ac:dyDescent="0.2">
      <c r="C1668" s="335"/>
      <c r="D1668" s="335"/>
    </row>
    <row r="1669" spans="3:4" x14ac:dyDescent="0.2">
      <c r="C1669" s="335"/>
      <c r="D1669" s="335"/>
    </row>
    <row r="1670" spans="3:4" x14ac:dyDescent="0.2">
      <c r="C1670" s="335"/>
      <c r="D1670" s="335"/>
    </row>
    <row r="1671" spans="3:4" x14ac:dyDescent="0.2">
      <c r="C1671" s="335"/>
      <c r="D1671" s="335"/>
    </row>
    <row r="1672" spans="3:4" x14ac:dyDescent="0.2">
      <c r="C1672" s="335"/>
      <c r="D1672" s="335"/>
    </row>
    <row r="1673" spans="3:4" x14ac:dyDescent="0.2">
      <c r="C1673" s="335"/>
      <c r="D1673" s="335"/>
    </row>
    <row r="1674" spans="3:4" x14ac:dyDescent="0.2">
      <c r="C1674" s="335"/>
      <c r="D1674" s="335"/>
    </row>
    <row r="1675" spans="3:4" x14ac:dyDescent="0.2">
      <c r="C1675" s="335"/>
      <c r="D1675" s="335"/>
    </row>
    <row r="1676" spans="3:4" x14ac:dyDescent="0.2">
      <c r="C1676" s="335"/>
      <c r="D1676" s="335"/>
    </row>
    <row r="1677" spans="3:4" x14ac:dyDescent="0.2">
      <c r="C1677" s="335"/>
      <c r="D1677" s="335"/>
    </row>
    <row r="1678" spans="3:4" x14ac:dyDescent="0.2">
      <c r="C1678" s="335"/>
      <c r="D1678" s="335"/>
    </row>
    <row r="1679" spans="3:4" x14ac:dyDescent="0.2">
      <c r="C1679" s="335"/>
      <c r="D1679" s="335"/>
    </row>
    <row r="1680" spans="3:4" x14ac:dyDescent="0.2">
      <c r="C1680" s="335"/>
      <c r="D1680" s="335"/>
    </row>
    <row r="1681" spans="3:4" x14ac:dyDescent="0.2">
      <c r="C1681" s="335"/>
      <c r="D1681" s="335"/>
    </row>
    <row r="1682" spans="3:4" x14ac:dyDescent="0.2">
      <c r="C1682" s="335"/>
      <c r="D1682" s="335"/>
    </row>
    <row r="1683" spans="3:4" x14ac:dyDescent="0.2">
      <c r="C1683" s="335"/>
      <c r="D1683" s="335"/>
    </row>
    <row r="1684" spans="3:4" x14ac:dyDescent="0.2">
      <c r="C1684" s="335"/>
      <c r="D1684" s="335"/>
    </row>
    <row r="1685" spans="3:4" x14ac:dyDescent="0.2">
      <c r="C1685" s="335"/>
      <c r="D1685" s="335"/>
    </row>
    <row r="1686" spans="3:4" x14ac:dyDescent="0.2">
      <c r="C1686" s="335"/>
      <c r="D1686" s="335"/>
    </row>
    <row r="1687" spans="3:4" x14ac:dyDescent="0.2">
      <c r="C1687" s="335"/>
      <c r="D1687" s="335"/>
    </row>
    <row r="1688" spans="3:4" x14ac:dyDescent="0.2">
      <c r="C1688" s="335"/>
      <c r="D1688" s="335"/>
    </row>
    <row r="1689" spans="3:4" x14ac:dyDescent="0.2">
      <c r="C1689" s="335"/>
      <c r="D1689" s="335"/>
    </row>
    <row r="1690" spans="3:4" x14ac:dyDescent="0.2">
      <c r="C1690" s="335"/>
      <c r="D1690" s="335"/>
    </row>
    <row r="1691" spans="3:4" x14ac:dyDescent="0.2">
      <c r="C1691" s="335"/>
      <c r="D1691" s="335"/>
    </row>
    <row r="1692" spans="3:4" x14ac:dyDescent="0.2">
      <c r="C1692" s="335"/>
      <c r="D1692" s="335"/>
    </row>
    <row r="1693" spans="3:4" x14ac:dyDescent="0.2">
      <c r="C1693" s="335"/>
      <c r="D1693" s="335"/>
    </row>
    <row r="1694" spans="3:4" x14ac:dyDescent="0.2">
      <c r="C1694" s="335"/>
      <c r="D1694" s="335"/>
    </row>
    <row r="1695" spans="3:4" x14ac:dyDescent="0.2">
      <c r="C1695" s="335"/>
      <c r="D1695" s="335"/>
    </row>
    <row r="1696" spans="3:4" x14ac:dyDescent="0.2">
      <c r="C1696" s="335"/>
      <c r="D1696" s="335"/>
    </row>
    <row r="1697" spans="3:4" x14ac:dyDescent="0.2">
      <c r="C1697" s="335"/>
      <c r="D1697" s="335"/>
    </row>
    <row r="1698" spans="3:4" x14ac:dyDescent="0.2">
      <c r="C1698" s="335"/>
      <c r="D1698" s="335"/>
    </row>
    <row r="1699" spans="3:4" x14ac:dyDescent="0.2">
      <c r="C1699" s="335"/>
      <c r="D1699" s="335"/>
    </row>
    <row r="1700" spans="3:4" x14ac:dyDescent="0.2">
      <c r="C1700" s="335"/>
      <c r="D1700" s="335"/>
    </row>
    <row r="1701" spans="3:4" x14ac:dyDescent="0.2">
      <c r="C1701" s="448"/>
      <c r="D1701" s="448"/>
    </row>
    <row r="1702" spans="3:4" x14ac:dyDescent="0.2">
      <c r="C1702" s="448"/>
      <c r="D1702" s="448"/>
    </row>
    <row r="1703" spans="3:4" x14ac:dyDescent="0.2">
      <c r="C1703" s="448"/>
      <c r="D1703" s="448"/>
    </row>
    <row r="1704" spans="3:4" x14ac:dyDescent="0.2">
      <c r="C1704" s="448"/>
      <c r="D1704" s="448"/>
    </row>
    <row r="1705" spans="3:4" x14ac:dyDescent="0.2">
      <c r="C1705" s="448"/>
      <c r="D1705" s="448"/>
    </row>
    <row r="1706" spans="3:4" x14ac:dyDescent="0.2">
      <c r="C1706" s="448"/>
      <c r="D1706" s="448"/>
    </row>
    <row r="1707" spans="3:4" x14ac:dyDescent="0.2">
      <c r="C1707" s="448"/>
      <c r="D1707" s="448"/>
    </row>
    <row r="1708" spans="3:4" x14ac:dyDescent="0.2">
      <c r="C1708" s="448"/>
      <c r="D1708" s="448"/>
    </row>
    <row r="1709" spans="3:4" x14ac:dyDescent="0.2">
      <c r="C1709" s="448"/>
      <c r="D1709" s="448"/>
    </row>
    <row r="1710" spans="3:4" x14ac:dyDescent="0.2">
      <c r="C1710" s="448"/>
      <c r="D1710" s="448"/>
    </row>
    <row r="1711" spans="3:4" x14ac:dyDescent="0.2">
      <c r="C1711" s="448"/>
      <c r="D1711" s="448"/>
    </row>
    <row r="1712" spans="3:4" x14ac:dyDescent="0.2">
      <c r="C1712" s="448"/>
      <c r="D1712" s="448"/>
    </row>
    <row r="1713" spans="3:4" x14ac:dyDescent="0.2">
      <c r="C1713" s="448"/>
      <c r="D1713" s="448"/>
    </row>
    <row r="1714" spans="3:4" x14ac:dyDescent="0.2">
      <c r="C1714" s="448"/>
      <c r="D1714" s="448"/>
    </row>
    <row r="1715" spans="3:4" x14ac:dyDescent="0.2">
      <c r="C1715" s="448"/>
      <c r="D1715" s="448"/>
    </row>
    <row r="1716" spans="3:4" x14ac:dyDescent="0.2">
      <c r="C1716" s="448"/>
      <c r="D1716" s="448"/>
    </row>
    <row r="1717" spans="3:4" x14ac:dyDescent="0.2">
      <c r="C1717" s="448"/>
      <c r="D1717" s="448"/>
    </row>
    <row r="1718" spans="3:4" x14ac:dyDescent="0.2">
      <c r="C1718" s="448"/>
      <c r="D1718" s="448"/>
    </row>
    <row r="1719" spans="3:4" x14ac:dyDescent="0.2">
      <c r="C1719" s="448"/>
      <c r="D1719" s="448"/>
    </row>
    <row r="1720" spans="3:4" x14ac:dyDescent="0.2">
      <c r="C1720" s="448"/>
      <c r="D1720" s="448"/>
    </row>
    <row r="1721" spans="3:4" x14ac:dyDescent="0.2">
      <c r="C1721" s="448"/>
      <c r="D1721" s="448"/>
    </row>
    <row r="1722" spans="3:4" x14ac:dyDescent="0.2">
      <c r="C1722" s="448"/>
      <c r="D1722" s="448"/>
    </row>
    <row r="1723" spans="3:4" x14ac:dyDescent="0.2">
      <c r="C1723" s="448"/>
      <c r="D1723" s="448"/>
    </row>
    <row r="1724" spans="3:4" x14ac:dyDescent="0.2">
      <c r="C1724" s="448"/>
      <c r="D1724" s="448"/>
    </row>
    <row r="1725" spans="3:4" x14ac:dyDescent="0.2">
      <c r="C1725" s="448"/>
      <c r="D1725" s="448"/>
    </row>
    <row r="1726" spans="3:4" x14ac:dyDescent="0.2">
      <c r="C1726" s="448"/>
      <c r="D1726" s="448"/>
    </row>
    <row r="1727" spans="3:4" x14ac:dyDescent="0.2">
      <c r="C1727" s="448"/>
      <c r="D1727" s="448"/>
    </row>
  </sheetData>
  <mergeCells count="1">
    <mergeCell ref="A5:D5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F379"/>
  <sheetViews>
    <sheetView workbookViewId="0"/>
  </sheetViews>
  <sheetFormatPr defaultColWidth="10.33203125" defaultRowHeight="11.25" x14ac:dyDescent="0.2"/>
  <cols>
    <col min="1" max="1" width="19.1640625" style="237" customWidth="1"/>
    <col min="2" max="2" width="17.83203125" style="237" bestFit="1" customWidth="1"/>
    <col min="3" max="4" width="20.5" style="237" bestFit="1" customWidth="1"/>
    <col min="5" max="5" width="15" style="237" bestFit="1" customWidth="1"/>
    <col min="6" max="6" width="8.6640625" style="238" customWidth="1"/>
    <col min="7" max="16384" width="10.33203125" style="238"/>
  </cols>
  <sheetData>
    <row r="1" spans="1:6" x14ac:dyDescent="0.2">
      <c r="A1" s="263" t="s">
        <v>41</v>
      </c>
      <c r="B1" s="263"/>
      <c r="C1" s="263"/>
      <c r="D1" s="263"/>
      <c r="E1" s="263"/>
    </row>
    <row r="2" spans="1:6" x14ac:dyDescent="0.2">
      <c r="A2" s="337" t="s">
        <v>243</v>
      </c>
      <c r="B2" s="263"/>
      <c r="C2" s="263"/>
      <c r="D2" s="263"/>
      <c r="E2" s="263"/>
    </row>
    <row r="3" spans="1:6" x14ac:dyDescent="0.2">
      <c r="A3" s="266" t="s">
        <v>275</v>
      </c>
      <c r="B3" s="266"/>
      <c r="C3" s="266"/>
      <c r="D3" s="266"/>
      <c r="E3" s="266"/>
    </row>
    <row r="4" spans="1:6" x14ac:dyDescent="0.2">
      <c r="A4" s="473" t="s">
        <v>276</v>
      </c>
      <c r="B4" s="473"/>
      <c r="C4" s="473"/>
      <c r="D4" s="473"/>
      <c r="E4" s="473"/>
    </row>
    <row r="5" spans="1:6" ht="55.5" customHeight="1" x14ac:dyDescent="0.2">
      <c r="A5" s="804" t="s">
        <v>277</v>
      </c>
      <c r="B5" s="804"/>
      <c r="C5" s="804"/>
      <c r="D5" s="804"/>
      <c r="E5" s="804"/>
      <c r="F5" s="268"/>
    </row>
    <row r="6" spans="1:6" x14ac:dyDescent="0.2">
      <c r="A6" s="474" t="s">
        <v>162</v>
      </c>
      <c r="B6" s="474"/>
      <c r="C6" s="474"/>
      <c r="D6" s="474"/>
      <c r="E6" s="474"/>
    </row>
    <row r="7" spans="1:6" x14ac:dyDescent="0.2">
      <c r="A7" s="244" t="s">
        <v>0</v>
      </c>
      <c r="B7" s="244"/>
      <c r="C7" s="244"/>
      <c r="D7" s="244"/>
      <c r="E7" s="244"/>
    </row>
    <row r="9" spans="1:6" ht="33" customHeight="1" x14ac:dyDescent="0.2">
      <c r="A9" s="254"/>
      <c r="B9" s="475" t="s">
        <v>278</v>
      </c>
      <c r="C9" s="475" t="s">
        <v>164</v>
      </c>
      <c r="D9" s="475" t="s">
        <v>165</v>
      </c>
      <c r="E9" s="475" t="s">
        <v>166</v>
      </c>
      <c r="F9" s="475" t="s">
        <v>167</v>
      </c>
    </row>
    <row r="10" spans="1:6" ht="24.75" customHeight="1" x14ac:dyDescent="0.2">
      <c r="A10" s="408" t="s">
        <v>274</v>
      </c>
      <c r="B10" s="378">
        <v>4</v>
      </c>
      <c r="C10" s="378">
        <v>8</v>
      </c>
      <c r="D10" s="378">
        <v>25</v>
      </c>
      <c r="E10" s="378">
        <v>8</v>
      </c>
      <c r="F10" s="378">
        <v>4</v>
      </c>
    </row>
    <row r="11" spans="1:6" ht="24.75" customHeight="1" x14ac:dyDescent="0.2">
      <c r="A11" s="408" t="s">
        <v>153</v>
      </c>
      <c r="B11" s="378">
        <v>7</v>
      </c>
      <c r="C11" s="378">
        <v>6</v>
      </c>
      <c r="D11" s="378">
        <v>26</v>
      </c>
      <c r="E11" s="378">
        <v>5</v>
      </c>
      <c r="F11" s="378">
        <v>1</v>
      </c>
    </row>
    <row r="12" spans="1:6" ht="24.75" customHeight="1" x14ac:dyDescent="0.2">
      <c r="A12" s="476" t="s">
        <v>154</v>
      </c>
      <c r="B12" s="378">
        <v>3</v>
      </c>
      <c r="C12" s="378">
        <v>3</v>
      </c>
      <c r="D12" s="378">
        <v>23</v>
      </c>
      <c r="E12" s="378">
        <v>6</v>
      </c>
      <c r="F12" s="378">
        <v>1</v>
      </c>
    </row>
    <row r="13" spans="1:6" ht="24.75" customHeight="1" x14ac:dyDescent="0.2">
      <c r="A13" s="476" t="s">
        <v>155</v>
      </c>
      <c r="B13" s="378">
        <v>2.1</v>
      </c>
      <c r="C13" s="378">
        <v>3.3</v>
      </c>
      <c r="D13" s="378">
        <v>12</v>
      </c>
      <c r="E13" s="378">
        <v>4.5</v>
      </c>
      <c r="F13" s="378">
        <v>1.2</v>
      </c>
    </row>
    <row r="14" spans="1:6" ht="24.75" customHeight="1" x14ac:dyDescent="0.2">
      <c r="A14" s="408" t="s">
        <v>156</v>
      </c>
      <c r="B14" s="378">
        <v>3</v>
      </c>
      <c r="C14" s="378">
        <v>2</v>
      </c>
      <c r="D14" s="378">
        <v>8</v>
      </c>
      <c r="E14" s="378">
        <v>4</v>
      </c>
      <c r="F14" s="378">
        <v>3</v>
      </c>
    </row>
    <row r="15" spans="1:6" ht="24.75" customHeight="1" x14ac:dyDescent="0.2">
      <c r="A15" s="408" t="s">
        <v>157</v>
      </c>
      <c r="B15" s="378">
        <v>2</v>
      </c>
      <c r="C15" s="378">
        <v>2</v>
      </c>
      <c r="D15" s="378">
        <v>4</v>
      </c>
      <c r="E15" s="378">
        <v>4</v>
      </c>
      <c r="F15" s="378">
        <v>3</v>
      </c>
    </row>
    <row r="16" spans="1:6" ht="24.75" customHeight="1" x14ac:dyDescent="0.2">
      <c r="A16" s="408" t="s">
        <v>158</v>
      </c>
      <c r="B16" s="378">
        <v>2</v>
      </c>
      <c r="C16" s="378">
        <v>1</v>
      </c>
      <c r="D16" s="378">
        <v>4</v>
      </c>
      <c r="E16" s="378">
        <v>5</v>
      </c>
      <c r="F16" s="378">
        <v>3</v>
      </c>
    </row>
    <row r="17" spans="1:6" ht="19.899999999999999" customHeight="1" x14ac:dyDescent="0.2">
      <c r="A17" s="270"/>
      <c r="B17" s="270"/>
      <c r="C17" s="270"/>
      <c r="D17" s="270"/>
      <c r="E17" s="270"/>
    </row>
    <row r="18" spans="1:6" ht="19.899999999999999" customHeight="1" x14ac:dyDescent="0.2">
      <c r="A18" s="270"/>
      <c r="B18" s="270"/>
      <c r="C18" s="270"/>
      <c r="D18" s="270"/>
      <c r="E18" s="270"/>
      <c r="F18" s="477"/>
    </row>
    <row r="19" spans="1:6" x14ac:dyDescent="0.2">
      <c r="A19" s="273"/>
      <c r="B19" s="273"/>
      <c r="C19" s="273"/>
      <c r="D19" s="273"/>
      <c r="E19" s="273"/>
      <c r="F19" s="271"/>
    </row>
    <row r="20" spans="1:6" ht="11.25" customHeight="1" x14ac:dyDescent="0.2">
      <c r="A20" s="273"/>
      <c r="B20" s="273"/>
      <c r="C20" s="273"/>
      <c r="D20" s="273"/>
      <c r="E20" s="273"/>
      <c r="F20" s="271"/>
    </row>
    <row r="21" spans="1:6" x14ac:dyDescent="0.2">
      <c r="A21" s="273"/>
      <c r="B21" s="273"/>
      <c r="C21" s="273"/>
      <c r="D21" s="273"/>
      <c r="E21" s="273"/>
      <c r="F21" s="271"/>
    </row>
    <row r="25" spans="1:6" x14ac:dyDescent="0.2">
      <c r="A25" s="273"/>
      <c r="B25" s="273"/>
      <c r="C25" s="273"/>
      <c r="D25" s="273"/>
      <c r="E25" s="273"/>
    </row>
    <row r="26" spans="1:6" x14ac:dyDescent="0.2">
      <c r="A26" s="273"/>
      <c r="B26" s="273"/>
      <c r="C26" s="273"/>
      <c r="D26" s="273"/>
      <c r="E26" s="273"/>
      <c r="F26" s="271"/>
    </row>
    <row r="27" spans="1:6" x14ac:dyDescent="0.2">
      <c r="A27" s="273"/>
      <c r="B27" s="273"/>
      <c r="C27" s="273"/>
      <c r="D27" s="273"/>
      <c r="E27" s="273"/>
      <c r="F27" s="271"/>
    </row>
    <row r="28" spans="1:6" x14ac:dyDescent="0.2">
      <c r="A28" s="273"/>
      <c r="B28" s="273"/>
      <c r="C28" s="273"/>
      <c r="D28" s="273"/>
      <c r="E28" s="273"/>
      <c r="F28" s="271"/>
    </row>
    <row r="29" spans="1:6" x14ac:dyDescent="0.2">
      <c r="A29" s="273"/>
      <c r="B29" s="273"/>
      <c r="C29" s="273"/>
      <c r="D29" s="273"/>
      <c r="E29" s="273"/>
      <c r="F29" s="271"/>
    </row>
    <row r="30" spans="1:6" x14ac:dyDescent="0.2">
      <c r="A30" s="273"/>
      <c r="B30" s="273"/>
      <c r="C30" s="273"/>
      <c r="D30" s="273"/>
      <c r="E30" s="273"/>
      <c r="F30" s="271"/>
    </row>
    <row r="31" spans="1:6" x14ac:dyDescent="0.2">
      <c r="A31" s="273"/>
      <c r="B31" s="273"/>
      <c r="C31" s="273"/>
      <c r="D31" s="273"/>
      <c r="E31" s="273"/>
      <c r="F31" s="271"/>
    </row>
    <row r="32" spans="1:6" x14ac:dyDescent="0.2">
      <c r="A32" s="273"/>
      <c r="B32" s="273"/>
      <c r="C32" s="273"/>
      <c r="D32" s="273"/>
      <c r="E32" s="273"/>
      <c r="F32" s="271"/>
    </row>
    <row r="33" spans="1:6" x14ac:dyDescent="0.2">
      <c r="A33" s="273"/>
      <c r="B33" s="273"/>
      <c r="C33" s="273"/>
      <c r="D33" s="273"/>
      <c r="E33" s="273"/>
      <c r="F33" s="271"/>
    </row>
    <row r="34" spans="1:6" x14ac:dyDescent="0.2">
      <c r="A34" s="273"/>
      <c r="B34" s="273"/>
      <c r="C34" s="273"/>
      <c r="D34" s="273"/>
      <c r="E34" s="273"/>
      <c r="F34" s="271"/>
    </row>
    <row r="35" spans="1:6" x14ac:dyDescent="0.2">
      <c r="A35" s="273"/>
      <c r="B35" s="273"/>
      <c r="C35" s="273"/>
      <c r="D35" s="273"/>
      <c r="E35" s="273"/>
      <c r="F35" s="271"/>
    </row>
    <row r="36" spans="1:6" x14ac:dyDescent="0.2">
      <c r="A36" s="273"/>
      <c r="B36" s="273"/>
      <c r="C36" s="273"/>
      <c r="D36" s="273"/>
      <c r="E36" s="273"/>
      <c r="F36" s="271"/>
    </row>
    <row r="37" spans="1:6" x14ac:dyDescent="0.2">
      <c r="A37" s="273"/>
      <c r="B37" s="273"/>
      <c r="C37" s="273"/>
      <c r="D37" s="273"/>
      <c r="E37" s="273"/>
      <c r="F37" s="271"/>
    </row>
    <row r="38" spans="1:6" x14ac:dyDescent="0.2">
      <c r="A38" s="273"/>
      <c r="B38" s="273"/>
      <c r="C38" s="273"/>
      <c r="D38" s="273"/>
      <c r="E38" s="273"/>
      <c r="F38" s="271"/>
    </row>
    <row r="39" spans="1:6" x14ac:dyDescent="0.2">
      <c r="A39" s="273"/>
      <c r="B39" s="273"/>
      <c r="C39" s="273"/>
      <c r="D39" s="273"/>
      <c r="E39" s="273"/>
      <c r="F39" s="271"/>
    </row>
    <row r="40" spans="1:6" x14ac:dyDescent="0.2">
      <c r="A40" s="273"/>
      <c r="B40" s="273"/>
      <c r="C40" s="273"/>
      <c r="D40" s="273"/>
      <c r="E40" s="273"/>
      <c r="F40" s="271"/>
    </row>
    <row r="41" spans="1:6" x14ac:dyDescent="0.2">
      <c r="A41" s="273"/>
      <c r="B41" s="273"/>
      <c r="C41" s="273"/>
      <c r="D41" s="273"/>
      <c r="E41" s="273"/>
      <c r="F41" s="271"/>
    </row>
    <row r="42" spans="1:6" x14ac:dyDescent="0.2">
      <c r="A42" s="273"/>
      <c r="B42" s="273"/>
      <c r="C42" s="273"/>
      <c r="D42" s="273"/>
      <c r="E42" s="273"/>
      <c r="F42" s="271"/>
    </row>
    <row r="43" spans="1:6" x14ac:dyDescent="0.2">
      <c r="A43" s="273"/>
      <c r="B43" s="273"/>
      <c r="C43" s="273"/>
      <c r="D43" s="273"/>
      <c r="E43" s="273"/>
      <c r="F43" s="271"/>
    </row>
    <row r="44" spans="1:6" x14ac:dyDescent="0.2">
      <c r="A44" s="273"/>
      <c r="B44" s="273"/>
      <c r="C44" s="273"/>
      <c r="D44" s="273"/>
      <c r="E44" s="273"/>
      <c r="F44" s="271"/>
    </row>
    <row r="45" spans="1:6" x14ac:dyDescent="0.2">
      <c r="A45" s="273"/>
      <c r="B45" s="273"/>
      <c r="C45" s="273"/>
      <c r="D45" s="273"/>
      <c r="E45" s="273"/>
      <c r="F45" s="271"/>
    </row>
    <row r="46" spans="1:6" x14ac:dyDescent="0.2">
      <c r="A46" s="273"/>
      <c r="B46" s="273"/>
      <c r="C46" s="273"/>
      <c r="D46" s="273"/>
      <c r="E46" s="273"/>
      <c r="F46" s="271"/>
    </row>
    <row r="47" spans="1:6" x14ac:dyDescent="0.2">
      <c r="A47" s="273"/>
      <c r="B47" s="273"/>
      <c r="C47" s="273"/>
      <c r="D47" s="273"/>
      <c r="E47" s="273"/>
      <c r="F47" s="271"/>
    </row>
    <row r="48" spans="1:6" x14ac:dyDescent="0.2">
      <c r="A48" s="273"/>
      <c r="B48" s="273"/>
      <c r="C48" s="273"/>
      <c r="D48" s="273"/>
      <c r="E48" s="273"/>
      <c r="F48" s="271"/>
    </row>
    <row r="49" spans="1:6" x14ac:dyDescent="0.2">
      <c r="A49" s="273"/>
      <c r="B49" s="273"/>
      <c r="C49" s="273"/>
      <c r="D49" s="273"/>
      <c r="E49" s="273"/>
      <c r="F49" s="271"/>
    </row>
    <row r="50" spans="1:6" x14ac:dyDescent="0.2">
      <c r="A50" s="273"/>
      <c r="B50" s="273"/>
      <c r="C50" s="273"/>
      <c r="D50" s="273"/>
      <c r="E50" s="273"/>
      <c r="F50" s="271"/>
    </row>
    <row r="51" spans="1:6" x14ac:dyDescent="0.2">
      <c r="A51" s="273"/>
      <c r="B51" s="273"/>
      <c r="C51" s="273"/>
      <c r="D51" s="273"/>
      <c r="E51" s="273"/>
      <c r="F51" s="271"/>
    </row>
    <row r="52" spans="1:6" x14ac:dyDescent="0.2">
      <c r="A52" s="273"/>
      <c r="B52" s="273"/>
      <c r="C52" s="273"/>
      <c r="D52" s="273"/>
      <c r="E52" s="273"/>
      <c r="F52" s="271"/>
    </row>
    <row r="53" spans="1:6" x14ac:dyDescent="0.2">
      <c r="A53" s="273"/>
      <c r="B53" s="273"/>
      <c r="C53" s="273"/>
      <c r="D53" s="273"/>
      <c r="E53" s="273"/>
      <c r="F53" s="271"/>
    </row>
    <row r="54" spans="1:6" x14ac:dyDescent="0.2">
      <c r="A54" s="273"/>
      <c r="B54" s="273"/>
      <c r="C54" s="273"/>
      <c r="D54" s="273"/>
      <c r="E54" s="273"/>
      <c r="F54" s="271"/>
    </row>
    <row r="55" spans="1:6" x14ac:dyDescent="0.2">
      <c r="A55" s="273"/>
      <c r="B55" s="273"/>
      <c r="C55" s="273"/>
      <c r="D55" s="273"/>
      <c r="E55" s="273"/>
      <c r="F55" s="271"/>
    </row>
    <row r="56" spans="1:6" x14ac:dyDescent="0.2">
      <c r="A56" s="273"/>
      <c r="B56" s="273"/>
      <c r="C56" s="273"/>
      <c r="D56" s="273"/>
      <c r="E56" s="273"/>
      <c r="F56" s="271"/>
    </row>
    <row r="57" spans="1:6" x14ac:dyDescent="0.2">
      <c r="A57" s="273"/>
      <c r="B57" s="273"/>
      <c r="C57" s="273"/>
      <c r="D57" s="273"/>
      <c r="E57" s="273"/>
      <c r="F57" s="271"/>
    </row>
    <row r="58" spans="1:6" x14ac:dyDescent="0.2">
      <c r="A58" s="273"/>
      <c r="B58" s="273"/>
      <c r="C58" s="273"/>
      <c r="D58" s="273"/>
      <c r="E58" s="273"/>
      <c r="F58" s="271"/>
    </row>
    <row r="59" spans="1:6" x14ac:dyDescent="0.2">
      <c r="A59" s="273"/>
      <c r="B59" s="273"/>
      <c r="C59" s="273"/>
      <c r="D59" s="273"/>
      <c r="E59" s="273"/>
      <c r="F59" s="271"/>
    </row>
    <row r="60" spans="1:6" x14ac:dyDescent="0.2">
      <c r="A60" s="273"/>
      <c r="B60" s="273"/>
      <c r="C60" s="273"/>
      <c r="D60" s="273"/>
      <c r="E60" s="273"/>
      <c r="F60" s="271"/>
    </row>
    <row r="61" spans="1:6" x14ac:dyDescent="0.2">
      <c r="A61" s="273"/>
      <c r="B61" s="273"/>
      <c r="C61" s="273"/>
      <c r="D61" s="273"/>
      <c r="E61" s="273"/>
      <c r="F61" s="271"/>
    </row>
    <row r="62" spans="1:6" x14ac:dyDescent="0.2">
      <c r="A62" s="273"/>
      <c r="B62" s="273"/>
      <c r="C62" s="273"/>
      <c r="D62" s="273"/>
      <c r="E62" s="273"/>
      <c r="F62" s="271"/>
    </row>
    <row r="63" spans="1:6" x14ac:dyDescent="0.2">
      <c r="A63" s="273"/>
      <c r="B63" s="273"/>
      <c r="C63" s="273"/>
      <c r="D63" s="273"/>
      <c r="E63" s="273"/>
      <c r="F63" s="271"/>
    </row>
    <row r="64" spans="1:6" x14ac:dyDescent="0.2">
      <c r="A64" s="273"/>
      <c r="B64" s="273"/>
      <c r="C64" s="273"/>
      <c r="D64" s="273"/>
      <c r="E64" s="273"/>
      <c r="F64" s="271"/>
    </row>
    <row r="65" spans="1:6" x14ac:dyDescent="0.2">
      <c r="A65" s="273"/>
      <c r="B65" s="273"/>
      <c r="C65" s="273"/>
      <c r="D65" s="273"/>
      <c r="E65" s="273"/>
      <c r="F65" s="271"/>
    </row>
    <row r="66" spans="1:6" x14ac:dyDescent="0.2">
      <c r="A66" s="273"/>
      <c r="B66" s="273"/>
      <c r="C66" s="273"/>
      <c r="D66" s="273"/>
      <c r="E66" s="273"/>
      <c r="F66" s="271"/>
    </row>
    <row r="67" spans="1:6" x14ac:dyDescent="0.2">
      <c r="A67" s="273"/>
      <c r="B67" s="273"/>
      <c r="C67" s="273"/>
      <c r="D67" s="273"/>
      <c r="E67" s="273"/>
      <c r="F67" s="271"/>
    </row>
    <row r="68" spans="1:6" x14ac:dyDescent="0.2">
      <c r="A68" s="273"/>
      <c r="B68" s="273"/>
      <c r="C68" s="273"/>
      <c r="D68" s="273"/>
      <c r="E68" s="273"/>
      <c r="F68" s="271"/>
    </row>
    <row r="69" spans="1:6" x14ac:dyDescent="0.2">
      <c r="A69" s="273"/>
      <c r="B69" s="273"/>
      <c r="C69" s="273"/>
      <c r="D69" s="273"/>
      <c r="E69" s="273"/>
      <c r="F69" s="271"/>
    </row>
    <row r="70" spans="1:6" x14ac:dyDescent="0.2">
      <c r="A70" s="273"/>
      <c r="B70" s="273"/>
      <c r="C70" s="273"/>
      <c r="D70" s="273"/>
      <c r="E70" s="273"/>
      <c r="F70" s="271"/>
    </row>
    <row r="71" spans="1:6" x14ac:dyDescent="0.2">
      <c r="A71" s="273"/>
      <c r="B71" s="273"/>
      <c r="C71" s="273"/>
      <c r="D71" s="273"/>
      <c r="E71" s="273"/>
      <c r="F71" s="271"/>
    </row>
    <row r="72" spans="1:6" x14ac:dyDescent="0.2">
      <c r="A72" s="273"/>
      <c r="B72" s="273"/>
      <c r="C72" s="273"/>
      <c r="D72" s="273"/>
      <c r="E72" s="273"/>
      <c r="F72" s="271"/>
    </row>
    <row r="73" spans="1:6" x14ac:dyDescent="0.2">
      <c r="A73" s="273"/>
      <c r="B73" s="273"/>
      <c r="C73" s="273"/>
      <c r="D73" s="273"/>
      <c r="E73" s="273"/>
      <c r="F73" s="271"/>
    </row>
    <row r="74" spans="1:6" x14ac:dyDescent="0.2">
      <c r="A74" s="273"/>
      <c r="B74" s="273"/>
      <c r="C74" s="273"/>
      <c r="D74" s="273"/>
      <c r="E74" s="273"/>
      <c r="F74" s="271"/>
    </row>
    <row r="75" spans="1:6" x14ac:dyDescent="0.2">
      <c r="A75" s="273"/>
      <c r="B75" s="273"/>
      <c r="C75" s="273"/>
      <c r="D75" s="273"/>
      <c r="E75" s="273"/>
      <c r="F75" s="271"/>
    </row>
    <row r="76" spans="1:6" x14ac:dyDescent="0.2">
      <c r="A76" s="273"/>
      <c r="B76" s="273"/>
      <c r="C76" s="273"/>
      <c r="D76" s="273"/>
      <c r="E76" s="273"/>
      <c r="F76" s="271"/>
    </row>
    <row r="77" spans="1:6" x14ac:dyDescent="0.2">
      <c r="A77" s="273"/>
      <c r="B77" s="273"/>
      <c r="C77" s="273"/>
      <c r="D77" s="273"/>
      <c r="E77" s="273"/>
      <c r="F77" s="271"/>
    </row>
    <row r="78" spans="1:6" x14ac:dyDescent="0.2">
      <c r="A78" s="273"/>
      <c r="B78" s="273"/>
      <c r="C78" s="273"/>
      <c r="D78" s="273"/>
      <c r="E78" s="273"/>
      <c r="F78" s="271"/>
    </row>
    <row r="79" spans="1:6" x14ac:dyDescent="0.2">
      <c r="A79" s="273"/>
      <c r="B79" s="273"/>
      <c r="C79" s="273"/>
      <c r="D79" s="273"/>
      <c r="E79" s="273"/>
      <c r="F79" s="271"/>
    </row>
    <row r="80" spans="1:6" x14ac:dyDescent="0.2">
      <c r="A80" s="273"/>
      <c r="B80" s="273"/>
      <c r="C80" s="273"/>
      <c r="D80" s="273"/>
      <c r="E80" s="273"/>
      <c r="F80" s="271"/>
    </row>
    <row r="81" spans="1:6" x14ac:dyDescent="0.2">
      <c r="A81" s="273"/>
      <c r="B81" s="273"/>
      <c r="C81" s="273"/>
      <c r="D81" s="273"/>
      <c r="E81" s="273"/>
      <c r="F81" s="271"/>
    </row>
    <row r="82" spans="1:6" x14ac:dyDescent="0.2">
      <c r="A82" s="273"/>
      <c r="B82" s="273"/>
      <c r="C82" s="273"/>
      <c r="D82" s="273"/>
      <c r="E82" s="273"/>
      <c r="F82" s="271"/>
    </row>
    <row r="83" spans="1:6" x14ac:dyDescent="0.2">
      <c r="A83" s="273"/>
      <c r="B83" s="273"/>
      <c r="C83" s="273"/>
      <c r="D83" s="273"/>
      <c r="E83" s="273"/>
      <c r="F83" s="271"/>
    </row>
    <row r="84" spans="1:6" x14ac:dyDescent="0.2">
      <c r="A84" s="274"/>
      <c r="B84" s="274"/>
      <c r="C84" s="274"/>
      <c r="D84" s="274"/>
      <c r="E84" s="274"/>
      <c r="F84" s="271"/>
    </row>
    <row r="85" spans="1:6" x14ac:dyDescent="0.2">
      <c r="A85" s="274"/>
      <c r="B85" s="274"/>
      <c r="C85" s="274"/>
      <c r="D85" s="274"/>
      <c r="E85" s="274"/>
      <c r="F85" s="271"/>
    </row>
    <row r="86" spans="1:6" x14ac:dyDescent="0.2">
      <c r="A86" s="274"/>
      <c r="B86" s="274"/>
      <c r="C86" s="274"/>
      <c r="D86" s="274"/>
      <c r="E86" s="274"/>
      <c r="F86" s="271"/>
    </row>
    <row r="87" spans="1:6" x14ac:dyDescent="0.2">
      <c r="A87" s="274"/>
      <c r="B87" s="274"/>
      <c r="C87" s="274"/>
      <c r="D87" s="274"/>
      <c r="E87" s="274"/>
      <c r="F87" s="271"/>
    </row>
    <row r="88" spans="1:6" x14ac:dyDescent="0.2">
      <c r="A88" s="274"/>
      <c r="B88" s="274"/>
      <c r="C88" s="274"/>
      <c r="D88" s="274"/>
      <c r="E88" s="274"/>
      <c r="F88" s="271"/>
    </row>
    <row r="89" spans="1:6" x14ac:dyDescent="0.2">
      <c r="A89" s="274"/>
      <c r="B89" s="274"/>
      <c r="C89" s="274"/>
      <c r="D89" s="274"/>
      <c r="E89" s="274"/>
      <c r="F89" s="271"/>
    </row>
    <row r="90" spans="1:6" x14ac:dyDescent="0.2">
      <c r="A90" s="274"/>
      <c r="B90" s="274"/>
      <c r="C90" s="274"/>
      <c r="D90" s="274"/>
      <c r="E90" s="274"/>
      <c r="F90" s="271"/>
    </row>
    <row r="91" spans="1:6" x14ac:dyDescent="0.2">
      <c r="A91" s="274"/>
      <c r="B91" s="274"/>
      <c r="C91" s="274"/>
      <c r="D91" s="274"/>
      <c r="E91" s="274"/>
      <c r="F91" s="271"/>
    </row>
    <row r="92" spans="1:6" x14ac:dyDescent="0.2">
      <c r="A92" s="274"/>
      <c r="B92" s="274"/>
      <c r="C92" s="274"/>
      <c r="D92" s="274"/>
      <c r="E92" s="274"/>
      <c r="F92" s="271"/>
    </row>
    <row r="93" spans="1:6" x14ac:dyDescent="0.2">
      <c r="A93" s="274"/>
      <c r="B93" s="274"/>
      <c r="C93" s="274"/>
      <c r="D93" s="274"/>
      <c r="E93" s="274"/>
      <c r="F93" s="271"/>
    </row>
    <row r="94" spans="1:6" x14ac:dyDescent="0.2">
      <c r="A94" s="274"/>
      <c r="B94" s="274"/>
      <c r="C94" s="274"/>
      <c r="D94" s="274"/>
      <c r="E94" s="274"/>
      <c r="F94" s="271"/>
    </row>
    <row r="95" spans="1:6" x14ac:dyDescent="0.2">
      <c r="A95" s="274"/>
      <c r="B95" s="274"/>
      <c r="C95" s="274"/>
      <c r="D95" s="274"/>
      <c r="E95" s="274"/>
      <c r="F95" s="271"/>
    </row>
    <row r="96" spans="1:6" x14ac:dyDescent="0.2">
      <c r="A96" s="274"/>
      <c r="B96" s="274"/>
      <c r="C96" s="274"/>
      <c r="D96" s="274"/>
      <c r="E96" s="274"/>
      <c r="F96" s="271"/>
    </row>
    <row r="97" spans="1:6" x14ac:dyDescent="0.2">
      <c r="A97" s="274"/>
      <c r="B97" s="274"/>
      <c r="C97" s="274"/>
      <c r="D97" s="274"/>
      <c r="E97" s="274"/>
      <c r="F97" s="271"/>
    </row>
    <row r="98" spans="1:6" x14ac:dyDescent="0.2">
      <c r="A98" s="274"/>
      <c r="B98" s="274"/>
      <c r="C98" s="274"/>
      <c r="D98" s="274"/>
      <c r="E98" s="274"/>
      <c r="F98" s="271"/>
    </row>
    <row r="99" spans="1:6" x14ac:dyDescent="0.2">
      <c r="A99" s="274"/>
      <c r="B99" s="274"/>
      <c r="C99" s="274"/>
      <c r="D99" s="274"/>
      <c r="E99" s="274"/>
      <c r="F99" s="271"/>
    </row>
    <row r="100" spans="1:6" x14ac:dyDescent="0.2">
      <c r="A100" s="274"/>
      <c r="B100" s="274"/>
      <c r="C100" s="274"/>
      <c r="D100" s="274"/>
      <c r="E100" s="274"/>
      <c r="F100" s="271"/>
    </row>
    <row r="101" spans="1:6" x14ac:dyDescent="0.2">
      <c r="A101" s="274"/>
      <c r="B101" s="274"/>
      <c r="C101" s="274"/>
      <c r="D101" s="274"/>
      <c r="E101" s="274"/>
      <c r="F101" s="271"/>
    </row>
    <row r="102" spans="1:6" x14ac:dyDescent="0.2">
      <c r="A102" s="274"/>
      <c r="B102" s="274"/>
      <c r="C102" s="274"/>
      <c r="D102" s="274"/>
      <c r="E102" s="274"/>
      <c r="F102" s="271"/>
    </row>
    <row r="103" spans="1:6" x14ac:dyDescent="0.2">
      <c r="A103" s="274"/>
      <c r="B103" s="274"/>
      <c r="C103" s="274"/>
      <c r="D103" s="274"/>
      <c r="E103" s="274"/>
      <c r="F103" s="271"/>
    </row>
    <row r="104" spans="1:6" x14ac:dyDescent="0.2">
      <c r="A104" s="274"/>
      <c r="B104" s="274"/>
      <c r="C104" s="274"/>
      <c r="D104" s="274"/>
      <c r="E104" s="274"/>
      <c r="F104" s="271"/>
    </row>
    <row r="105" spans="1:6" x14ac:dyDescent="0.2">
      <c r="A105" s="274"/>
      <c r="B105" s="274"/>
      <c r="C105" s="274"/>
      <c r="D105" s="274"/>
      <c r="E105" s="274"/>
      <c r="F105" s="271"/>
    </row>
    <row r="106" spans="1:6" x14ac:dyDescent="0.2">
      <c r="A106" s="274"/>
      <c r="B106" s="274"/>
      <c r="C106" s="274"/>
      <c r="D106" s="274"/>
      <c r="E106" s="274"/>
      <c r="F106" s="271"/>
    </row>
    <row r="107" spans="1:6" x14ac:dyDescent="0.2">
      <c r="A107" s="274"/>
      <c r="B107" s="274"/>
      <c r="C107" s="274"/>
      <c r="D107" s="274"/>
      <c r="E107" s="274"/>
      <c r="F107" s="271"/>
    </row>
    <row r="108" spans="1:6" x14ac:dyDescent="0.2">
      <c r="A108" s="274"/>
      <c r="B108" s="274"/>
      <c r="C108" s="274"/>
      <c r="D108" s="274"/>
      <c r="E108" s="274"/>
      <c r="F108" s="271"/>
    </row>
    <row r="109" spans="1:6" x14ac:dyDescent="0.2">
      <c r="A109" s="274"/>
      <c r="B109" s="274"/>
      <c r="C109" s="274"/>
      <c r="D109" s="274"/>
      <c r="E109" s="274"/>
      <c r="F109" s="271"/>
    </row>
    <row r="110" spans="1:6" x14ac:dyDescent="0.2">
      <c r="A110" s="274"/>
      <c r="B110" s="274"/>
      <c r="C110" s="274"/>
      <c r="D110" s="274"/>
      <c r="E110" s="274"/>
      <c r="F110" s="271"/>
    </row>
    <row r="111" spans="1:6" x14ac:dyDescent="0.2">
      <c r="A111" s="274"/>
      <c r="B111" s="274"/>
      <c r="C111" s="274"/>
      <c r="D111" s="274"/>
      <c r="E111" s="274"/>
    </row>
    <row r="112" spans="1:6" x14ac:dyDescent="0.2">
      <c r="A112" s="274"/>
      <c r="B112" s="274"/>
      <c r="C112" s="274"/>
      <c r="D112" s="274"/>
      <c r="E112" s="274"/>
    </row>
    <row r="113" spans="1:5" x14ac:dyDescent="0.2">
      <c r="A113" s="274"/>
      <c r="B113" s="274"/>
      <c r="C113" s="274"/>
      <c r="D113" s="274"/>
      <c r="E113" s="274"/>
    </row>
    <row r="114" spans="1:5" x14ac:dyDescent="0.2">
      <c r="A114" s="274"/>
      <c r="B114" s="274"/>
      <c r="C114" s="274"/>
      <c r="D114" s="274"/>
      <c r="E114" s="274"/>
    </row>
    <row r="115" spans="1:5" x14ac:dyDescent="0.2">
      <c r="A115" s="274"/>
      <c r="B115" s="274"/>
      <c r="C115" s="274"/>
      <c r="D115" s="274"/>
      <c r="E115" s="274"/>
    </row>
    <row r="116" spans="1:5" x14ac:dyDescent="0.2">
      <c r="A116" s="274"/>
      <c r="B116" s="274"/>
      <c r="C116" s="274"/>
      <c r="D116" s="274"/>
      <c r="E116" s="274"/>
    </row>
    <row r="117" spans="1:5" x14ac:dyDescent="0.2">
      <c r="A117" s="274"/>
      <c r="B117" s="274"/>
      <c r="C117" s="274"/>
      <c r="D117" s="274"/>
      <c r="E117" s="274"/>
    </row>
    <row r="118" spans="1:5" x14ac:dyDescent="0.2">
      <c r="A118" s="274"/>
      <c r="B118" s="274"/>
      <c r="C118" s="274"/>
      <c r="D118" s="274"/>
      <c r="E118" s="274"/>
    </row>
    <row r="119" spans="1:5" x14ac:dyDescent="0.2">
      <c r="A119" s="274"/>
      <c r="B119" s="274"/>
      <c r="C119" s="274"/>
      <c r="D119" s="274"/>
      <c r="E119" s="274"/>
    </row>
    <row r="120" spans="1:5" x14ac:dyDescent="0.2">
      <c r="A120" s="274"/>
      <c r="B120" s="274"/>
      <c r="C120" s="274"/>
      <c r="D120" s="274"/>
      <c r="E120" s="274"/>
    </row>
    <row r="121" spans="1:5" x14ac:dyDescent="0.2">
      <c r="A121" s="274"/>
      <c r="B121" s="274"/>
      <c r="C121" s="274"/>
      <c r="D121" s="274"/>
      <c r="E121" s="274"/>
    </row>
    <row r="122" spans="1:5" x14ac:dyDescent="0.2">
      <c r="A122" s="274"/>
      <c r="B122" s="274"/>
      <c r="C122" s="274"/>
      <c r="D122" s="274"/>
      <c r="E122" s="274"/>
    </row>
    <row r="123" spans="1:5" x14ac:dyDescent="0.2">
      <c r="A123" s="274"/>
      <c r="B123" s="274"/>
      <c r="C123" s="274"/>
      <c r="D123" s="274"/>
      <c r="E123" s="274"/>
    </row>
    <row r="124" spans="1:5" x14ac:dyDescent="0.2">
      <c r="A124" s="275"/>
      <c r="B124" s="275"/>
      <c r="C124" s="275"/>
      <c r="D124" s="275"/>
      <c r="E124" s="275"/>
    </row>
    <row r="125" spans="1:5" x14ac:dyDescent="0.2">
      <c r="A125" s="275"/>
      <c r="B125" s="275"/>
      <c r="C125" s="275"/>
      <c r="D125" s="275"/>
      <c r="E125" s="275"/>
    </row>
    <row r="126" spans="1:5" x14ac:dyDescent="0.2">
      <c r="A126" s="275"/>
      <c r="B126" s="275"/>
      <c r="C126" s="275"/>
      <c r="D126" s="275"/>
      <c r="E126" s="275"/>
    </row>
    <row r="127" spans="1:5" x14ac:dyDescent="0.2">
      <c r="A127" s="275"/>
      <c r="B127" s="275"/>
      <c r="C127" s="275"/>
      <c r="D127" s="275"/>
      <c r="E127" s="275"/>
    </row>
    <row r="128" spans="1:5" x14ac:dyDescent="0.2">
      <c r="A128" s="275"/>
      <c r="B128" s="275"/>
      <c r="C128" s="275"/>
      <c r="D128" s="275"/>
      <c r="E128" s="275"/>
    </row>
    <row r="129" spans="1:5" x14ac:dyDescent="0.2">
      <c r="A129" s="275"/>
      <c r="B129" s="275"/>
      <c r="C129" s="275"/>
      <c r="D129" s="275"/>
      <c r="E129" s="275"/>
    </row>
    <row r="130" spans="1:5" x14ac:dyDescent="0.2">
      <c r="A130" s="275"/>
      <c r="B130" s="275"/>
      <c r="C130" s="275"/>
      <c r="D130" s="275"/>
      <c r="E130" s="275"/>
    </row>
    <row r="131" spans="1:5" x14ac:dyDescent="0.2">
      <c r="A131" s="275"/>
      <c r="B131" s="275"/>
      <c r="C131" s="275"/>
      <c r="D131" s="275"/>
      <c r="E131" s="275"/>
    </row>
    <row r="132" spans="1:5" x14ac:dyDescent="0.2">
      <c r="A132" s="275"/>
      <c r="B132" s="275"/>
      <c r="C132" s="275"/>
      <c r="D132" s="275"/>
      <c r="E132" s="275"/>
    </row>
    <row r="133" spans="1:5" x14ac:dyDescent="0.2">
      <c r="A133" s="275"/>
      <c r="B133" s="275"/>
      <c r="C133" s="275"/>
      <c r="D133" s="275"/>
      <c r="E133" s="275"/>
    </row>
    <row r="134" spans="1:5" x14ac:dyDescent="0.2">
      <c r="A134" s="275"/>
      <c r="B134" s="275"/>
      <c r="C134" s="275"/>
      <c r="D134" s="275"/>
      <c r="E134" s="275"/>
    </row>
    <row r="135" spans="1:5" x14ac:dyDescent="0.2">
      <c r="A135" s="275"/>
      <c r="B135" s="275"/>
      <c r="C135" s="275"/>
      <c r="D135" s="275"/>
      <c r="E135" s="275"/>
    </row>
    <row r="136" spans="1:5" x14ac:dyDescent="0.2">
      <c r="A136" s="275"/>
      <c r="B136" s="275"/>
      <c r="C136" s="275"/>
      <c r="D136" s="275"/>
      <c r="E136" s="275"/>
    </row>
    <row r="137" spans="1:5" x14ac:dyDescent="0.2">
      <c r="A137" s="275"/>
      <c r="B137" s="275"/>
      <c r="C137" s="275"/>
      <c r="D137" s="275"/>
      <c r="E137" s="275"/>
    </row>
    <row r="138" spans="1:5" x14ac:dyDescent="0.2">
      <c r="A138" s="275"/>
      <c r="B138" s="275"/>
      <c r="C138" s="275"/>
      <c r="D138" s="275"/>
      <c r="E138" s="275"/>
    </row>
    <row r="139" spans="1:5" x14ac:dyDescent="0.2">
      <c r="A139" s="275"/>
      <c r="B139" s="275"/>
      <c r="C139" s="275"/>
      <c r="D139" s="275"/>
      <c r="E139" s="275"/>
    </row>
    <row r="140" spans="1:5" x14ac:dyDescent="0.2">
      <c r="A140" s="275"/>
      <c r="B140" s="275"/>
      <c r="C140" s="275"/>
      <c r="D140" s="275"/>
      <c r="E140" s="275"/>
    </row>
    <row r="141" spans="1:5" x14ac:dyDescent="0.2">
      <c r="A141" s="275"/>
      <c r="B141" s="275"/>
      <c r="C141" s="275"/>
      <c r="D141" s="275"/>
      <c r="E141" s="275"/>
    </row>
    <row r="142" spans="1:5" x14ac:dyDescent="0.2">
      <c r="A142" s="275"/>
      <c r="B142" s="275"/>
      <c r="C142" s="275"/>
      <c r="D142" s="275"/>
      <c r="E142" s="275"/>
    </row>
    <row r="143" spans="1:5" x14ac:dyDescent="0.2">
      <c r="A143" s="275"/>
      <c r="B143" s="275"/>
      <c r="C143" s="275"/>
      <c r="D143" s="275"/>
      <c r="E143" s="275"/>
    </row>
    <row r="144" spans="1:5" x14ac:dyDescent="0.2">
      <c r="A144" s="275"/>
      <c r="B144" s="275"/>
      <c r="C144" s="275"/>
      <c r="D144" s="275"/>
      <c r="E144" s="275"/>
    </row>
    <row r="145" spans="1:5" x14ac:dyDescent="0.2">
      <c r="A145" s="275"/>
      <c r="B145" s="275"/>
      <c r="C145" s="275"/>
      <c r="D145" s="275"/>
      <c r="E145" s="275"/>
    </row>
    <row r="146" spans="1:5" x14ac:dyDescent="0.2">
      <c r="A146" s="275"/>
      <c r="B146" s="275"/>
      <c r="C146" s="275"/>
      <c r="D146" s="275"/>
      <c r="E146" s="275"/>
    </row>
    <row r="147" spans="1:5" x14ac:dyDescent="0.2">
      <c r="A147" s="275"/>
      <c r="B147" s="275"/>
      <c r="C147" s="275"/>
      <c r="D147" s="275"/>
      <c r="E147" s="275"/>
    </row>
    <row r="148" spans="1:5" x14ac:dyDescent="0.2">
      <c r="A148" s="275"/>
      <c r="B148" s="275"/>
      <c r="C148" s="275"/>
      <c r="D148" s="275"/>
      <c r="E148" s="275"/>
    </row>
    <row r="149" spans="1:5" x14ac:dyDescent="0.2">
      <c r="A149" s="275"/>
      <c r="B149" s="275"/>
      <c r="C149" s="275"/>
      <c r="D149" s="275"/>
      <c r="E149" s="275"/>
    </row>
    <row r="150" spans="1:5" x14ac:dyDescent="0.2">
      <c r="A150" s="275"/>
      <c r="B150" s="275"/>
      <c r="C150" s="275"/>
      <c r="D150" s="275"/>
      <c r="E150" s="275"/>
    </row>
    <row r="151" spans="1:5" x14ac:dyDescent="0.2">
      <c r="A151" s="275"/>
      <c r="B151" s="275"/>
      <c r="C151" s="275"/>
      <c r="D151" s="275"/>
      <c r="E151" s="275"/>
    </row>
    <row r="152" spans="1:5" x14ac:dyDescent="0.2">
      <c r="A152" s="275"/>
      <c r="B152" s="275"/>
      <c r="C152" s="275"/>
      <c r="D152" s="275"/>
      <c r="E152" s="275"/>
    </row>
    <row r="153" spans="1:5" x14ac:dyDescent="0.2">
      <c r="A153" s="275"/>
      <c r="B153" s="275"/>
      <c r="C153" s="275"/>
      <c r="D153" s="275"/>
      <c r="E153" s="275"/>
    </row>
    <row r="154" spans="1:5" x14ac:dyDescent="0.2">
      <c r="A154" s="275"/>
      <c r="B154" s="275"/>
      <c r="C154" s="275"/>
      <c r="D154" s="275"/>
      <c r="E154" s="275"/>
    </row>
    <row r="155" spans="1:5" x14ac:dyDescent="0.2">
      <c r="A155" s="275"/>
      <c r="B155" s="275"/>
      <c r="C155" s="275"/>
      <c r="D155" s="275"/>
      <c r="E155" s="275"/>
    </row>
    <row r="156" spans="1:5" x14ac:dyDescent="0.2">
      <c r="A156" s="275"/>
      <c r="B156" s="275"/>
      <c r="C156" s="275"/>
      <c r="D156" s="275"/>
      <c r="E156" s="275"/>
    </row>
    <row r="157" spans="1:5" x14ac:dyDescent="0.2">
      <c r="A157" s="275"/>
      <c r="B157" s="275"/>
      <c r="C157" s="275"/>
      <c r="D157" s="275"/>
      <c r="E157" s="275"/>
    </row>
    <row r="158" spans="1:5" x14ac:dyDescent="0.2">
      <c r="A158" s="275"/>
      <c r="B158" s="275"/>
      <c r="C158" s="275"/>
      <c r="D158" s="275"/>
      <c r="E158" s="275"/>
    </row>
    <row r="159" spans="1:5" x14ac:dyDescent="0.2">
      <c r="A159" s="275"/>
      <c r="B159" s="275"/>
      <c r="C159" s="275"/>
      <c r="D159" s="275"/>
      <c r="E159" s="275"/>
    </row>
    <row r="160" spans="1:5" x14ac:dyDescent="0.2">
      <c r="A160" s="275"/>
      <c r="B160" s="275"/>
      <c r="C160" s="275"/>
      <c r="D160" s="275"/>
      <c r="E160" s="275"/>
    </row>
    <row r="161" spans="1:5" x14ac:dyDescent="0.2">
      <c r="A161" s="275"/>
      <c r="B161" s="275"/>
      <c r="C161" s="275"/>
      <c r="D161" s="275"/>
      <c r="E161" s="275"/>
    </row>
    <row r="162" spans="1:5" x14ac:dyDescent="0.2">
      <c r="A162" s="275"/>
      <c r="B162" s="275"/>
      <c r="C162" s="275"/>
      <c r="D162" s="275"/>
      <c r="E162" s="275"/>
    </row>
    <row r="163" spans="1:5" x14ac:dyDescent="0.2">
      <c r="A163" s="275"/>
      <c r="B163" s="275"/>
      <c r="C163" s="275"/>
      <c r="D163" s="275"/>
      <c r="E163" s="275"/>
    </row>
    <row r="164" spans="1:5" x14ac:dyDescent="0.2">
      <c r="A164" s="275"/>
      <c r="B164" s="275"/>
      <c r="C164" s="275"/>
      <c r="D164" s="275"/>
      <c r="E164" s="275"/>
    </row>
    <row r="165" spans="1:5" x14ac:dyDescent="0.2">
      <c r="A165" s="275"/>
      <c r="B165" s="275"/>
      <c r="C165" s="275"/>
      <c r="D165" s="275"/>
      <c r="E165" s="275"/>
    </row>
    <row r="166" spans="1:5" x14ac:dyDescent="0.2">
      <c r="A166" s="275"/>
      <c r="B166" s="275"/>
      <c r="C166" s="275"/>
      <c r="D166" s="275"/>
      <c r="E166" s="275"/>
    </row>
    <row r="167" spans="1:5" x14ac:dyDescent="0.2">
      <c r="A167" s="275"/>
      <c r="B167" s="275"/>
      <c r="C167" s="275"/>
      <c r="D167" s="275"/>
      <c r="E167" s="275"/>
    </row>
    <row r="168" spans="1:5" x14ac:dyDescent="0.2">
      <c r="A168" s="275"/>
      <c r="B168" s="275"/>
      <c r="C168" s="275"/>
      <c r="D168" s="275"/>
      <c r="E168" s="275"/>
    </row>
    <row r="169" spans="1:5" x14ac:dyDescent="0.2">
      <c r="A169" s="275"/>
      <c r="B169" s="275"/>
      <c r="C169" s="275"/>
      <c r="D169" s="275"/>
      <c r="E169" s="275"/>
    </row>
    <row r="170" spans="1:5" x14ac:dyDescent="0.2">
      <c r="A170" s="275"/>
      <c r="B170" s="275"/>
      <c r="C170" s="275"/>
      <c r="D170" s="275"/>
      <c r="E170" s="275"/>
    </row>
    <row r="171" spans="1:5" x14ac:dyDescent="0.2">
      <c r="A171" s="275"/>
      <c r="B171" s="275"/>
      <c r="C171" s="275"/>
      <c r="D171" s="275"/>
      <c r="E171" s="275"/>
    </row>
    <row r="172" spans="1:5" x14ac:dyDescent="0.2">
      <c r="A172" s="275"/>
      <c r="B172" s="275"/>
      <c r="C172" s="275"/>
      <c r="D172" s="275"/>
      <c r="E172" s="275"/>
    </row>
    <row r="173" spans="1:5" x14ac:dyDescent="0.2">
      <c r="A173" s="275"/>
      <c r="B173" s="275"/>
      <c r="C173" s="275"/>
      <c r="D173" s="275"/>
      <c r="E173" s="275"/>
    </row>
    <row r="174" spans="1:5" x14ac:dyDescent="0.2">
      <c r="A174" s="275"/>
      <c r="B174" s="275"/>
      <c r="C174" s="275"/>
      <c r="D174" s="275"/>
      <c r="E174" s="275"/>
    </row>
    <row r="175" spans="1:5" x14ac:dyDescent="0.2">
      <c r="A175" s="275"/>
      <c r="B175" s="275"/>
      <c r="C175" s="275"/>
      <c r="D175" s="275"/>
      <c r="E175" s="275"/>
    </row>
    <row r="176" spans="1:5" x14ac:dyDescent="0.2">
      <c r="A176" s="275"/>
      <c r="B176" s="275"/>
      <c r="C176" s="275"/>
      <c r="D176" s="275"/>
      <c r="E176" s="275"/>
    </row>
    <row r="177" spans="1:5" x14ac:dyDescent="0.2">
      <c r="A177" s="275"/>
      <c r="B177" s="275"/>
      <c r="C177" s="275"/>
      <c r="D177" s="275"/>
      <c r="E177" s="275"/>
    </row>
    <row r="178" spans="1:5" x14ac:dyDescent="0.2">
      <c r="A178" s="275"/>
      <c r="B178" s="275"/>
      <c r="C178" s="275"/>
      <c r="D178" s="275"/>
      <c r="E178" s="275"/>
    </row>
    <row r="179" spans="1:5" x14ac:dyDescent="0.2">
      <c r="A179" s="275"/>
      <c r="B179" s="275"/>
      <c r="C179" s="275"/>
      <c r="D179" s="275"/>
      <c r="E179" s="275"/>
    </row>
    <row r="180" spans="1:5" x14ac:dyDescent="0.2">
      <c r="A180" s="275"/>
      <c r="B180" s="275"/>
      <c r="C180" s="275"/>
      <c r="D180" s="275"/>
      <c r="E180" s="275"/>
    </row>
    <row r="181" spans="1:5" x14ac:dyDescent="0.2">
      <c r="A181" s="275"/>
      <c r="B181" s="275"/>
      <c r="C181" s="275"/>
      <c r="D181" s="275"/>
      <c r="E181" s="275"/>
    </row>
    <row r="182" spans="1:5" x14ac:dyDescent="0.2">
      <c r="A182" s="275"/>
      <c r="B182" s="275"/>
      <c r="C182" s="275"/>
      <c r="D182" s="275"/>
      <c r="E182" s="275"/>
    </row>
    <row r="183" spans="1:5" x14ac:dyDescent="0.2">
      <c r="A183" s="275"/>
      <c r="B183" s="275"/>
      <c r="C183" s="275"/>
      <c r="D183" s="275"/>
      <c r="E183" s="275"/>
    </row>
    <row r="184" spans="1:5" x14ac:dyDescent="0.2">
      <c r="A184" s="275"/>
      <c r="B184" s="275"/>
      <c r="C184" s="275"/>
      <c r="D184" s="275"/>
      <c r="E184" s="275"/>
    </row>
    <row r="185" spans="1:5" x14ac:dyDescent="0.2">
      <c r="A185" s="275"/>
      <c r="B185" s="275"/>
      <c r="C185" s="275"/>
      <c r="D185" s="275"/>
      <c r="E185" s="275"/>
    </row>
    <row r="186" spans="1:5" x14ac:dyDescent="0.2">
      <c r="A186" s="275"/>
      <c r="B186" s="275"/>
      <c r="C186" s="275"/>
      <c r="D186" s="275"/>
      <c r="E186" s="275"/>
    </row>
    <row r="187" spans="1:5" x14ac:dyDescent="0.2">
      <c r="A187" s="275"/>
      <c r="B187" s="275"/>
      <c r="C187" s="275"/>
      <c r="D187" s="275"/>
      <c r="E187" s="275"/>
    </row>
    <row r="188" spans="1:5" x14ac:dyDescent="0.2">
      <c r="A188" s="275"/>
      <c r="B188" s="275"/>
      <c r="C188" s="275"/>
      <c r="D188" s="275"/>
      <c r="E188" s="275"/>
    </row>
    <row r="189" spans="1:5" x14ac:dyDescent="0.2">
      <c r="A189" s="275"/>
      <c r="B189" s="275"/>
      <c r="C189" s="275"/>
      <c r="D189" s="275"/>
      <c r="E189" s="275"/>
    </row>
    <row r="190" spans="1:5" x14ac:dyDescent="0.2">
      <c r="A190" s="275"/>
      <c r="B190" s="275"/>
      <c r="C190" s="275"/>
      <c r="D190" s="275"/>
      <c r="E190" s="275"/>
    </row>
    <row r="191" spans="1:5" x14ac:dyDescent="0.2">
      <c r="A191" s="275"/>
      <c r="B191" s="275"/>
      <c r="C191" s="275"/>
      <c r="D191" s="275"/>
      <c r="E191" s="275"/>
    </row>
    <row r="192" spans="1:5" x14ac:dyDescent="0.2">
      <c r="A192" s="275"/>
      <c r="B192" s="275"/>
      <c r="C192" s="275"/>
      <c r="D192" s="275"/>
      <c r="E192" s="275"/>
    </row>
    <row r="193" spans="1:5" x14ac:dyDescent="0.2">
      <c r="A193" s="275"/>
      <c r="B193" s="275"/>
      <c r="C193" s="275"/>
      <c r="D193" s="275"/>
      <c r="E193" s="275"/>
    </row>
    <row r="194" spans="1:5" x14ac:dyDescent="0.2">
      <c r="A194" s="275"/>
      <c r="B194" s="275"/>
      <c r="C194" s="275"/>
      <c r="D194" s="275"/>
      <c r="E194" s="275"/>
    </row>
    <row r="195" spans="1:5" x14ac:dyDescent="0.2">
      <c r="A195" s="275"/>
      <c r="B195" s="275"/>
      <c r="C195" s="275"/>
      <c r="D195" s="275"/>
      <c r="E195" s="275"/>
    </row>
    <row r="196" spans="1:5" x14ac:dyDescent="0.2">
      <c r="A196" s="275"/>
      <c r="B196" s="275"/>
      <c r="C196" s="275"/>
      <c r="D196" s="275"/>
      <c r="E196" s="275"/>
    </row>
    <row r="197" spans="1:5" x14ac:dyDescent="0.2">
      <c r="A197" s="275"/>
      <c r="B197" s="275"/>
      <c r="C197" s="275"/>
      <c r="D197" s="275"/>
      <c r="E197" s="275"/>
    </row>
    <row r="198" spans="1:5" x14ac:dyDescent="0.2">
      <c r="A198" s="275"/>
      <c r="B198" s="275"/>
      <c r="C198" s="275"/>
      <c r="D198" s="275"/>
      <c r="E198" s="275"/>
    </row>
    <row r="199" spans="1:5" x14ac:dyDescent="0.2">
      <c r="A199" s="275"/>
      <c r="B199" s="275"/>
      <c r="C199" s="275"/>
      <c r="D199" s="275"/>
      <c r="E199" s="275"/>
    </row>
    <row r="200" spans="1:5" x14ac:dyDescent="0.2">
      <c r="A200" s="275"/>
      <c r="B200" s="275"/>
      <c r="C200" s="275"/>
      <c r="D200" s="275"/>
      <c r="E200" s="275"/>
    </row>
    <row r="201" spans="1:5" x14ac:dyDescent="0.2">
      <c r="A201" s="275"/>
      <c r="B201" s="275"/>
      <c r="C201" s="275"/>
      <c r="D201" s="275"/>
      <c r="E201" s="275"/>
    </row>
    <row r="202" spans="1:5" x14ac:dyDescent="0.2">
      <c r="A202" s="275"/>
      <c r="B202" s="275"/>
      <c r="C202" s="275"/>
      <c r="D202" s="275"/>
      <c r="E202" s="275"/>
    </row>
    <row r="203" spans="1:5" x14ac:dyDescent="0.2">
      <c r="A203" s="275"/>
      <c r="B203" s="275"/>
      <c r="C203" s="275"/>
      <c r="D203" s="275"/>
      <c r="E203" s="275"/>
    </row>
    <row r="204" spans="1:5" x14ac:dyDescent="0.2">
      <c r="A204" s="275"/>
      <c r="B204" s="275"/>
      <c r="C204" s="275"/>
      <c r="D204" s="275"/>
      <c r="E204" s="275"/>
    </row>
    <row r="205" spans="1:5" x14ac:dyDescent="0.2">
      <c r="A205" s="275"/>
      <c r="B205" s="275"/>
      <c r="C205" s="275"/>
      <c r="D205" s="275"/>
      <c r="E205" s="275"/>
    </row>
    <row r="206" spans="1:5" x14ac:dyDescent="0.2">
      <c r="A206" s="275"/>
      <c r="B206" s="275"/>
      <c r="C206" s="275"/>
      <c r="D206" s="275"/>
      <c r="E206" s="275"/>
    </row>
    <row r="207" spans="1:5" x14ac:dyDescent="0.2">
      <c r="A207" s="275"/>
      <c r="B207" s="275"/>
      <c r="C207" s="275"/>
      <c r="D207" s="275"/>
      <c r="E207" s="275"/>
    </row>
    <row r="208" spans="1:5" x14ac:dyDescent="0.2">
      <c r="A208" s="275"/>
      <c r="B208" s="275"/>
      <c r="C208" s="275"/>
      <c r="D208" s="275"/>
      <c r="E208" s="275"/>
    </row>
    <row r="209" spans="1:5" x14ac:dyDescent="0.2">
      <c r="A209" s="275"/>
      <c r="B209" s="275"/>
      <c r="C209" s="275"/>
      <c r="D209" s="275"/>
      <c r="E209" s="275"/>
    </row>
    <row r="210" spans="1:5" x14ac:dyDescent="0.2">
      <c r="A210" s="275"/>
      <c r="B210" s="275"/>
      <c r="C210" s="275"/>
      <c r="D210" s="275"/>
      <c r="E210" s="275"/>
    </row>
    <row r="211" spans="1:5" x14ac:dyDescent="0.2">
      <c r="A211" s="275"/>
      <c r="B211" s="275"/>
      <c r="C211" s="275"/>
      <c r="D211" s="275"/>
      <c r="E211" s="275"/>
    </row>
    <row r="212" spans="1:5" x14ac:dyDescent="0.2">
      <c r="A212" s="275"/>
      <c r="B212" s="275"/>
      <c r="C212" s="275"/>
      <c r="D212" s="275"/>
      <c r="E212" s="275"/>
    </row>
    <row r="213" spans="1:5" x14ac:dyDescent="0.2">
      <c r="A213" s="275"/>
      <c r="B213" s="275"/>
      <c r="C213" s="275"/>
      <c r="D213" s="275"/>
      <c r="E213" s="275"/>
    </row>
    <row r="214" spans="1:5" x14ac:dyDescent="0.2">
      <c r="A214" s="275"/>
      <c r="B214" s="275"/>
      <c r="C214" s="275"/>
      <c r="D214" s="275"/>
      <c r="E214" s="275"/>
    </row>
    <row r="215" spans="1:5" x14ac:dyDescent="0.2">
      <c r="A215" s="275"/>
      <c r="B215" s="275"/>
      <c r="C215" s="275"/>
      <c r="D215" s="275"/>
      <c r="E215" s="275"/>
    </row>
    <row r="216" spans="1:5" x14ac:dyDescent="0.2">
      <c r="A216" s="275"/>
      <c r="B216" s="275"/>
      <c r="C216" s="275"/>
      <c r="D216" s="275"/>
      <c r="E216" s="275"/>
    </row>
    <row r="217" spans="1:5" x14ac:dyDescent="0.2">
      <c r="A217" s="275"/>
      <c r="B217" s="275"/>
      <c r="C217" s="275"/>
      <c r="D217" s="275"/>
      <c r="E217" s="275"/>
    </row>
    <row r="218" spans="1:5" x14ac:dyDescent="0.2">
      <c r="A218" s="275"/>
      <c r="B218" s="275"/>
      <c r="C218" s="275"/>
      <c r="D218" s="275"/>
      <c r="E218" s="275"/>
    </row>
    <row r="219" spans="1:5" x14ac:dyDescent="0.2">
      <c r="A219" s="275"/>
      <c r="B219" s="275"/>
      <c r="C219" s="275"/>
      <c r="D219" s="275"/>
      <c r="E219" s="275"/>
    </row>
    <row r="220" spans="1:5" x14ac:dyDescent="0.2">
      <c r="A220" s="275"/>
      <c r="B220" s="275"/>
      <c r="C220" s="275"/>
      <c r="D220" s="275"/>
      <c r="E220" s="275"/>
    </row>
    <row r="221" spans="1:5" x14ac:dyDescent="0.2">
      <c r="A221" s="275"/>
      <c r="B221" s="275"/>
      <c r="C221" s="275"/>
      <c r="D221" s="275"/>
      <c r="E221" s="275"/>
    </row>
    <row r="222" spans="1:5" x14ac:dyDescent="0.2">
      <c r="A222" s="275"/>
      <c r="B222" s="275"/>
      <c r="C222" s="275"/>
      <c r="D222" s="275"/>
      <c r="E222" s="275"/>
    </row>
    <row r="223" spans="1:5" x14ac:dyDescent="0.2">
      <c r="A223" s="275"/>
      <c r="B223" s="275"/>
      <c r="C223" s="275"/>
      <c r="D223" s="275"/>
      <c r="E223" s="275"/>
    </row>
    <row r="224" spans="1:5" x14ac:dyDescent="0.2">
      <c r="A224" s="275"/>
      <c r="B224" s="275"/>
      <c r="C224" s="275"/>
      <c r="D224" s="275"/>
      <c r="E224" s="275"/>
    </row>
    <row r="225" spans="1:5" x14ac:dyDescent="0.2">
      <c r="A225" s="275"/>
      <c r="B225" s="275"/>
      <c r="C225" s="275"/>
      <c r="D225" s="275"/>
      <c r="E225" s="275"/>
    </row>
    <row r="226" spans="1:5" x14ac:dyDescent="0.2">
      <c r="A226" s="275"/>
      <c r="B226" s="275"/>
      <c r="C226" s="275"/>
      <c r="D226" s="275"/>
      <c r="E226" s="275"/>
    </row>
    <row r="227" spans="1:5" x14ac:dyDescent="0.2">
      <c r="A227" s="275"/>
      <c r="B227" s="275"/>
      <c r="C227" s="275"/>
      <c r="D227" s="275"/>
      <c r="E227" s="275"/>
    </row>
    <row r="228" spans="1:5" x14ac:dyDescent="0.2">
      <c r="A228" s="275"/>
      <c r="B228" s="275"/>
      <c r="C228" s="275"/>
      <c r="D228" s="275"/>
      <c r="E228" s="275"/>
    </row>
    <row r="229" spans="1:5" x14ac:dyDescent="0.2">
      <c r="A229" s="275"/>
      <c r="B229" s="275"/>
      <c r="C229" s="275"/>
      <c r="D229" s="275"/>
      <c r="E229" s="275"/>
    </row>
    <row r="230" spans="1:5" x14ac:dyDescent="0.2">
      <c r="A230" s="275"/>
      <c r="B230" s="275"/>
      <c r="C230" s="275"/>
      <c r="D230" s="275"/>
      <c r="E230" s="275"/>
    </row>
    <row r="231" spans="1:5" x14ac:dyDescent="0.2">
      <c r="A231" s="275"/>
      <c r="B231" s="275"/>
      <c r="C231" s="275"/>
      <c r="D231" s="275"/>
      <c r="E231" s="275"/>
    </row>
    <row r="232" spans="1:5" x14ac:dyDescent="0.2">
      <c r="A232" s="275"/>
      <c r="B232" s="275"/>
      <c r="C232" s="275"/>
      <c r="D232" s="275"/>
      <c r="E232" s="275"/>
    </row>
    <row r="233" spans="1:5" x14ac:dyDescent="0.2">
      <c r="A233" s="275"/>
      <c r="B233" s="275"/>
      <c r="C233" s="275"/>
      <c r="D233" s="275"/>
      <c r="E233" s="275"/>
    </row>
    <row r="234" spans="1:5" x14ac:dyDescent="0.2">
      <c r="A234" s="275"/>
      <c r="B234" s="275"/>
      <c r="C234" s="275"/>
      <c r="D234" s="275"/>
      <c r="E234" s="275"/>
    </row>
    <row r="235" spans="1:5" x14ac:dyDescent="0.2">
      <c r="A235" s="275"/>
      <c r="B235" s="275"/>
      <c r="C235" s="275"/>
      <c r="D235" s="275"/>
      <c r="E235" s="275"/>
    </row>
    <row r="236" spans="1:5" x14ac:dyDescent="0.2">
      <c r="A236" s="275"/>
      <c r="B236" s="275"/>
      <c r="C236" s="275"/>
      <c r="D236" s="275"/>
      <c r="E236" s="275"/>
    </row>
    <row r="237" spans="1:5" x14ac:dyDescent="0.2">
      <c r="A237" s="275"/>
      <c r="B237" s="275"/>
      <c r="C237" s="275"/>
      <c r="D237" s="275"/>
      <c r="E237" s="275"/>
    </row>
    <row r="238" spans="1:5" x14ac:dyDescent="0.2">
      <c r="A238" s="275"/>
      <c r="B238" s="275"/>
      <c r="C238" s="275"/>
      <c r="D238" s="275"/>
      <c r="E238" s="275"/>
    </row>
    <row r="239" spans="1:5" x14ac:dyDescent="0.2">
      <c r="A239" s="275"/>
      <c r="B239" s="275"/>
      <c r="C239" s="275"/>
      <c r="D239" s="275"/>
      <c r="E239" s="275"/>
    </row>
    <row r="240" spans="1:5" x14ac:dyDescent="0.2">
      <c r="A240" s="275"/>
      <c r="B240" s="275"/>
      <c r="C240" s="275"/>
      <c r="D240" s="275"/>
      <c r="E240" s="275"/>
    </row>
    <row r="241" spans="1:5" x14ac:dyDescent="0.2">
      <c r="A241" s="275"/>
      <c r="B241" s="275"/>
      <c r="C241" s="275"/>
      <c r="D241" s="275"/>
      <c r="E241" s="275"/>
    </row>
    <row r="242" spans="1:5" x14ac:dyDescent="0.2">
      <c r="A242" s="275"/>
      <c r="B242" s="275"/>
      <c r="C242" s="275"/>
      <c r="D242" s="275"/>
      <c r="E242" s="275"/>
    </row>
    <row r="243" spans="1:5" x14ac:dyDescent="0.2">
      <c r="A243" s="275"/>
      <c r="B243" s="275"/>
      <c r="C243" s="275"/>
      <c r="D243" s="275"/>
      <c r="E243" s="275"/>
    </row>
    <row r="244" spans="1:5" x14ac:dyDescent="0.2">
      <c r="A244" s="275"/>
      <c r="B244" s="275"/>
      <c r="C244" s="275"/>
      <c r="D244" s="275"/>
      <c r="E244" s="275"/>
    </row>
    <row r="245" spans="1:5" x14ac:dyDescent="0.2">
      <c r="A245" s="275"/>
      <c r="B245" s="275"/>
      <c r="C245" s="275"/>
      <c r="D245" s="275"/>
      <c r="E245" s="275"/>
    </row>
    <row r="246" spans="1:5" x14ac:dyDescent="0.2">
      <c r="A246" s="275"/>
      <c r="B246" s="275"/>
      <c r="C246" s="275"/>
      <c r="D246" s="275"/>
      <c r="E246" s="275"/>
    </row>
    <row r="247" spans="1:5" x14ac:dyDescent="0.2">
      <c r="A247" s="275"/>
      <c r="B247" s="275"/>
      <c r="C247" s="275"/>
      <c r="D247" s="275"/>
      <c r="E247" s="275"/>
    </row>
    <row r="248" spans="1:5" x14ac:dyDescent="0.2">
      <c r="A248" s="275"/>
      <c r="B248" s="275"/>
      <c r="C248" s="275"/>
      <c r="D248" s="275"/>
      <c r="E248" s="275"/>
    </row>
    <row r="249" spans="1:5" x14ac:dyDescent="0.2">
      <c r="A249" s="275"/>
      <c r="B249" s="275"/>
      <c r="C249" s="275"/>
      <c r="D249" s="275"/>
      <c r="E249" s="275"/>
    </row>
    <row r="250" spans="1:5" x14ac:dyDescent="0.2">
      <c r="A250" s="275"/>
      <c r="B250" s="275"/>
      <c r="C250" s="275"/>
      <c r="D250" s="275"/>
      <c r="E250" s="275"/>
    </row>
    <row r="251" spans="1:5" x14ac:dyDescent="0.2">
      <c r="A251" s="275"/>
      <c r="B251" s="275"/>
      <c r="C251" s="275"/>
      <c r="D251" s="275"/>
      <c r="E251" s="275"/>
    </row>
    <row r="252" spans="1:5" x14ac:dyDescent="0.2">
      <c r="A252" s="275"/>
      <c r="B252" s="275"/>
      <c r="C252" s="275"/>
      <c r="D252" s="275"/>
      <c r="E252" s="275"/>
    </row>
    <row r="253" spans="1:5" x14ac:dyDescent="0.2">
      <c r="A253" s="275"/>
      <c r="B253" s="275"/>
      <c r="C253" s="275"/>
      <c r="D253" s="275"/>
      <c r="E253" s="275"/>
    </row>
    <row r="254" spans="1:5" x14ac:dyDescent="0.2">
      <c r="A254" s="275"/>
      <c r="B254" s="275"/>
      <c r="C254" s="275"/>
      <c r="D254" s="275"/>
      <c r="E254" s="275"/>
    </row>
    <row r="255" spans="1:5" x14ac:dyDescent="0.2">
      <c r="A255" s="275"/>
      <c r="B255" s="275"/>
      <c r="C255" s="275"/>
      <c r="D255" s="275"/>
      <c r="E255" s="275"/>
    </row>
    <row r="256" spans="1:5" x14ac:dyDescent="0.2">
      <c r="A256" s="275"/>
      <c r="B256" s="275"/>
      <c r="C256" s="275"/>
      <c r="D256" s="275"/>
      <c r="E256" s="275"/>
    </row>
    <row r="257" spans="1:5" x14ac:dyDescent="0.2">
      <c r="A257" s="275"/>
      <c r="B257" s="275"/>
      <c r="C257" s="275"/>
      <c r="D257" s="275"/>
      <c r="E257" s="275"/>
    </row>
    <row r="258" spans="1:5" x14ac:dyDescent="0.2">
      <c r="A258" s="275"/>
      <c r="B258" s="275"/>
      <c r="C258" s="275"/>
      <c r="D258" s="275"/>
      <c r="E258" s="275"/>
    </row>
    <row r="259" spans="1:5" x14ac:dyDescent="0.2">
      <c r="A259" s="275"/>
      <c r="B259" s="275"/>
      <c r="C259" s="275"/>
      <c r="D259" s="275"/>
      <c r="E259" s="275"/>
    </row>
    <row r="260" spans="1:5" x14ac:dyDescent="0.2">
      <c r="A260" s="275"/>
      <c r="B260" s="275"/>
      <c r="C260" s="275"/>
      <c r="D260" s="275"/>
      <c r="E260" s="275"/>
    </row>
    <row r="261" spans="1:5" x14ac:dyDescent="0.2">
      <c r="A261" s="275"/>
      <c r="B261" s="275"/>
      <c r="C261" s="275"/>
      <c r="D261" s="275"/>
      <c r="E261" s="275"/>
    </row>
    <row r="262" spans="1:5" x14ac:dyDescent="0.2">
      <c r="A262" s="275"/>
      <c r="B262" s="275"/>
      <c r="C262" s="275"/>
      <c r="D262" s="275"/>
      <c r="E262" s="275"/>
    </row>
    <row r="263" spans="1:5" x14ac:dyDescent="0.2">
      <c r="A263" s="275"/>
      <c r="B263" s="275"/>
      <c r="C263" s="275"/>
      <c r="D263" s="275"/>
      <c r="E263" s="275"/>
    </row>
    <row r="264" spans="1:5" x14ac:dyDescent="0.2">
      <c r="A264" s="275"/>
      <c r="B264" s="275"/>
      <c r="C264" s="275"/>
      <c r="D264" s="275"/>
      <c r="E264" s="275"/>
    </row>
    <row r="265" spans="1:5" x14ac:dyDescent="0.2">
      <c r="A265" s="275"/>
      <c r="B265" s="275"/>
      <c r="C265" s="275"/>
      <c r="D265" s="275"/>
      <c r="E265" s="275"/>
    </row>
    <row r="266" spans="1:5" x14ac:dyDescent="0.2">
      <c r="A266" s="275"/>
      <c r="B266" s="275"/>
      <c r="C266" s="275"/>
      <c r="D266" s="275"/>
      <c r="E266" s="275"/>
    </row>
    <row r="267" spans="1:5" x14ac:dyDescent="0.2">
      <c r="A267" s="275"/>
      <c r="B267" s="275"/>
      <c r="C267" s="275"/>
      <c r="D267" s="275"/>
      <c r="E267" s="275"/>
    </row>
    <row r="268" spans="1:5" x14ac:dyDescent="0.2">
      <c r="A268" s="275"/>
      <c r="B268" s="275"/>
      <c r="C268" s="275"/>
      <c r="D268" s="275"/>
      <c r="E268" s="275"/>
    </row>
    <row r="269" spans="1:5" x14ac:dyDescent="0.2">
      <c r="A269" s="275"/>
      <c r="B269" s="275"/>
      <c r="C269" s="275"/>
      <c r="D269" s="275"/>
      <c r="E269" s="275"/>
    </row>
    <row r="270" spans="1:5" x14ac:dyDescent="0.2">
      <c r="A270" s="275"/>
      <c r="B270" s="275"/>
      <c r="C270" s="275"/>
      <c r="D270" s="275"/>
      <c r="E270" s="275"/>
    </row>
    <row r="271" spans="1:5" x14ac:dyDescent="0.2">
      <c r="A271" s="275"/>
      <c r="B271" s="275"/>
      <c r="C271" s="275"/>
      <c r="D271" s="275"/>
      <c r="E271" s="275"/>
    </row>
    <row r="272" spans="1:5" x14ac:dyDescent="0.2">
      <c r="A272" s="275"/>
      <c r="B272" s="275"/>
      <c r="C272" s="275"/>
      <c r="D272" s="275"/>
      <c r="E272" s="275"/>
    </row>
    <row r="273" spans="1:5" x14ac:dyDescent="0.2">
      <c r="A273" s="275"/>
      <c r="B273" s="275"/>
      <c r="C273" s="275"/>
      <c r="D273" s="275"/>
      <c r="E273" s="275"/>
    </row>
    <row r="274" spans="1:5" x14ac:dyDescent="0.2">
      <c r="A274" s="275"/>
      <c r="B274" s="275"/>
      <c r="C274" s="275"/>
      <c r="D274" s="275"/>
      <c r="E274" s="275"/>
    </row>
    <row r="275" spans="1:5" x14ac:dyDescent="0.2">
      <c r="A275" s="275"/>
      <c r="B275" s="275"/>
      <c r="C275" s="275"/>
      <c r="D275" s="275"/>
      <c r="E275" s="275"/>
    </row>
    <row r="276" spans="1:5" x14ac:dyDescent="0.2">
      <c r="A276" s="275"/>
      <c r="B276" s="275"/>
      <c r="C276" s="275"/>
      <c r="D276" s="275"/>
      <c r="E276" s="275"/>
    </row>
    <row r="277" spans="1:5" x14ac:dyDescent="0.2">
      <c r="A277" s="275"/>
      <c r="B277" s="275"/>
      <c r="C277" s="275"/>
      <c r="D277" s="275"/>
      <c r="E277" s="275"/>
    </row>
    <row r="278" spans="1:5" x14ac:dyDescent="0.2">
      <c r="A278" s="275"/>
      <c r="B278" s="275"/>
      <c r="C278" s="275"/>
      <c r="D278" s="275"/>
      <c r="E278" s="275"/>
    </row>
    <row r="279" spans="1:5" x14ac:dyDescent="0.2">
      <c r="A279" s="275"/>
      <c r="B279" s="275"/>
      <c r="C279" s="275"/>
      <c r="D279" s="275"/>
      <c r="E279" s="275"/>
    </row>
    <row r="280" spans="1:5" x14ac:dyDescent="0.2">
      <c r="A280" s="275"/>
      <c r="B280" s="275"/>
      <c r="C280" s="275"/>
      <c r="D280" s="275"/>
      <c r="E280" s="275"/>
    </row>
    <row r="281" spans="1:5" x14ac:dyDescent="0.2">
      <c r="A281" s="275"/>
      <c r="B281" s="275"/>
      <c r="C281" s="275"/>
      <c r="D281" s="275"/>
      <c r="E281" s="275"/>
    </row>
    <row r="282" spans="1:5" x14ac:dyDescent="0.2">
      <c r="A282" s="275"/>
      <c r="B282" s="275"/>
      <c r="C282" s="275"/>
      <c r="D282" s="275"/>
      <c r="E282" s="275"/>
    </row>
    <row r="283" spans="1:5" x14ac:dyDescent="0.2">
      <c r="A283" s="275"/>
      <c r="B283" s="275"/>
      <c r="C283" s="275"/>
      <c r="D283" s="275"/>
      <c r="E283" s="275"/>
    </row>
    <row r="284" spans="1:5" x14ac:dyDescent="0.2">
      <c r="A284" s="275"/>
      <c r="B284" s="275"/>
      <c r="C284" s="275"/>
      <c r="D284" s="275"/>
      <c r="E284" s="275"/>
    </row>
    <row r="285" spans="1:5" x14ac:dyDescent="0.2">
      <c r="A285" s="275"/>
      <c r="B285" s="275"/>
      <c r="C285" s="275"/>
      <c r="D285" s="275"/>
      <c r="E285" s="275"/>
    </row>
    <row r="286" spans="1:5" x14ac:dyDescent="0.2">
      <c r="A286" s="275"/>
      <c r="B286" s="275"/>
      <c r="C286" s="275"/>
      <c r="D286" s="275"/>
      <c r="E286" s="275"/>
    </row>
    <row r="287" spans="1:5" x14ac:dyDescent="0.2">
      <c r="A287" s="275"/>
      <c r="B287" s="275"/>
      <c r="C287" s="275"/>
      <c r="D287" s="275"/>
      <c r="E287" s="275"/>
    </row>
    <row r="288" spans="1:5" x14ac:dyDescent="0.2">
      <c r="A288" s="275"/>
      <c r="B288" s="275"/>
      <c r="C288" s="275"/>
      <c r="D288" s="275"/>
      <c r="E288" s="275"/>
    </row>
    <row r="289" spans="1:5" x14ac:dyDescent="0.2">
      <c r="A289" s="275"/>
      <c r="B289" s="275"/>
      <c r="C289" s="275"/>
      <c r="D289" s="275"/>
      <c r="E289" s="275"/>
    </row>
    <row r="290" spans="1:5" x14ac:dyDescent="0.2">
      <c r="A290" s="275"/>
      <c r="B290" s="275"/>
      <c r="C290" s="275"/>
      <c r="D290" s="275"/>
      <c r="E290" s="275"/>
    </row>
    <row r="291" spans="1:5" x14ac:dyDescent="0.2">
      <c r="A291" s="275"/>
      <c r="B291" s="275"/>
      <c r="C291" s="275"/>
      <c r="D291" s="275"/>
      <c r="E291" s="275"/>
    </row>
    <row r="292" spans="1:5" x14ac:dyDescent="0.2">
      <c r="A292" s="275"/>
      <c r="B292" s="275"/>
      <c r="C292" s="275"/>
      <c r="D292" s="275"/>
      <c r="E292" s="275"/>
    </row>
    <row r="293" spans="1:5" x14ac:dyDescent="0.2">
      <c r="A293" s="275"/>
      <c r="B293" s="275"/>
      <c r="C293" s="275"/>
      <c r="D293" s="275"/>
      <c r="E293" s="275"/>
    </row>
    <row r="294" spans="1:5" x14ac:dyDescent="0.2">
      <c r="A294" s="275"/>
      <c r="B294" s="275"/>
      <c r="C294" s="275"/>
      <c r="D294" s="275"/>
      <c r="E294" s="275"/>
    </row>
    <row r="295" spans="1:5" x14ac:dyDescent="0.2">
      <c r="A295" s="275"/>
      <c r="B295" s="275"/>
      <c r="C295" s="275"/>
      <c r="D295" s="275"/>
      <c r="E295" s="275"/>
    </row>
    <row r="296" spans="1:5" x14ac:dyDescent="0.2">
      <c r="A296" s="275"/>
      <c r="B296" s="275"/>
      <c r="C296" s="275"/>
      <c r="D296" s="275"/>
      <c r="E296" s="275"/>
    </row>
    <row r="297" spans="1:5" x14ac:dyDescent="0.2">
      <c r="A297" s="275"/>
      <c r="B297" s="275"/>
      <c r="C297" s="275"/>
      <c r="D297" s="275"/>
      <c r="E297" s="275"/>
    </row>
    <row r="298" spans="1:5" x14ac:dyDescent="0.2">
      <c r="A298" s="275"/>
      <c r="B298" s="275"/>
      <c r="C298" s="275"/>
      <c r="D298" s="275"/>
      <c r="E298" s="275"/>
    </row>
    <row r="299" spans="1:5" x14ac:dyDescent="0.2">
      <c r="A299" s="275"/>
      <c r="B299" s="275"/>
      <c r="C299" s="275"/>
      <c r="D299" s="275"/>
      <c r="E299" s="275"/>
    </row>
    <row r="300" spans="1:5" x14ac:dyDescent="0.2">
      <c r="A300" s="275"/>
      <c r="B300" s="275"/>
      <c r="C300" s="275"/>
      <c r="D300" s="275"/>
      <c r="E300" s="275"/>
    </row>
    <row r="301" spans="1:5" x14ac:dyDescent="0.2">
      <c r="A301" s="275"/>
      <c r="B301" s="275"/>
      <c r="C301" s="275"/>
      <c r="D301" s="275"/>
      <c r="E301" s="275"/>
    </row>
    <row r="302" spans="1:5" x14ac:dyDescent="0.2">
      <c r="A302" s="275"/>
      <c r="B302" s="275"/>
      <c r="C302" s="275"/>
      <c r="D302" s="275"/>
      <c r="E302" s="275"/>
    </row>
    <row r="303" spans="1:5" x14ac:dyDescent="0.2">
      <c r="A303" s="275"/>
      <c r="B303" s="275"/>
      <c r="C303" s="275"/>
      <c r="D303" s="275"/>
      <c r="E303" s="275"/>
    </row>
    <row r="304" spans="1:5" x14ac:dyDescent="0.2">
      <c r="A304" s="275"/>
      <c r="B304" s="275"/>
      <c r="C304" s="275"/>
      <c r="D304" s="275"/>
      <c r="E304" s="275"/>
    </row>
    <row r="305" spans="1:5" x14ac:dyDescent="0.2">
      <c r="A305" s="275"/>
      <c r="B305" s="275"/>
      <c r="C305" s="275"/>
      <c r="D305" s="275"/>
      <c r="E305" s="275"/>
    </row>
    <row r="306" spans="1:5" x14ac:dyDescent="0.2">
      <c r="A306" s="275"/>
      <c r="B306" s="275"/>
      <c r="C306" s="275"/>
      <c r="D306" s="275"/>
      <c r="E306" s="275"/>
    </row>
    <row r="307" spans="1:5" x14ac:dyDescent="0.2">
      <c r="A307" s="275"/>
      <c r="B307" s="275"/>
      <c r="C307" s="275"/>
      <c r="D307" s="275"/>
      <c r="E307" s="275"/>
    </row>
    <row r="308" spans="1:5" x14ac:dyDescent="0.2">
      <c r="A308" s="275"/>
      <c r="B308" s="275"/>
      <c r="C308" s="275"/>
      <c r="D308" s="275"/>
      <c r="E308" s="275"/>
    </row>
    <row r="309" spans="1:5" x14ac:dyDescent="0.2">
      <c r="A309" s="275"/>
      <c r="B309" s="275"/>
      <c r="C309" s="275"/>
      <c r="D309" s="275"/>
      <c r="E309" s="275"/>
    </row>
    <row r="310" spans="1:5" x14ac:dyDescent="0.2">
      <c r="A310" s="275"/>
      <c r="B310" s="275"/>
      <c r="C310" s="275"/>
      <c r="D310" s="275"/>
      <c r="E310" s="275"/>
    </row>
    <row r="311" spans="1:5" x14ac:dyDescent="0.2">
      <c r="A311" s="275"/>
      <c r="B311" s="275"/>
      <c r="C311" s="275"/>
      <c r="D311" s="275"/>
      <c r="E311" s="275"/>
    </row>
    <row r="312" spans="1:5" x14ac:dyDescent="0.2">
      <c r="A312" s="275"/>
      <c r="B312" s="275"/>
      <c r="C312" s="275"/>
      <c r="D312" s="275"/>
      <c r="E312" s="275"/>
    </row>
    <row r="313" spans="1:5" x14ac:dyDescent="0.2">
      <c r="A313" s="275"/>
      <c r="B313" s="275"/>
      <c r="C313" s="275"/>
      <c r="D313" s="275"/>
      <c r="E313" s="275"/>
    </row>
    <row r="314" spans="1:5" x14ac:dyDescent="0.2">
      <c r="A314" s="275"/>
      <c r="B314" s="275"/>
      <c r="C314" s="275"/>
      <c r="D314" s="275"/>
      <c r="E314" s="275"/>
    </row>
    <row r="315" spans="1:5" x14ac:dyDescent="0.2">
      <c r="A315" s="275"/>
      <c r="B315" s="275"/>
      <c r="C315" s="275"/>
      <c r="D315" s="275"/>
      <c r="E315" s="275"/>
    </row>
    <row r="316" spans="1:5" x14ac:dyDescent="0.2">
      <c r="A316" s="275"/>
      <c r="B316" s="275"/>
      <c r="C316" s="275"/>
      <c r="D316" s="275"/>
      <c r="E316" s="275"/>
    </row>
    <row r="317" spans="1:5" x14ac:dyDescent="0.2">
      <c r="A317" s="275"/>
      <c r="B317" s="275"/>
      <c r="C317" s="275"/>
      <c r="D317" s="275"/>
      <c r="E317" s="275"/>
    </row>
    <row r="318" spans="1:5" x14ac:dyDescent="0.2">
      <c r="A318" s="275"/>
      <c r="B318" s="275"/>
      <c r="C318" s="275"/>
      <c r="D318" s="275"/>
      <c r="E318" s="275"/>
    </row>
    <row r="319" spans="1:5" x14ac:dyDescent="0.2">
      <c r="A319" s="275"/>
      <c r="B319" s="275"/>
      <c r="C319" s="275"/>
      <c r="D319" s="275"/>
      <c r="E319" s="275"/>
    </row>
    <row r="320" spans="1:5" x14ac:dyDescent="0.2">
      <c r="A320" s="275"/>
      <c r="B320" s="275"/>
      <c r="C320" s="275"/>
      <c r="D320" s="275"/>
      <c r="E320" s="275"/>
    </row>
    <row r="321" spans="1:5" x14ac:dyDescent="0.2">
      <c r="A321" s="275"/>
      <c r="B321" s="275"/>
      <c r="C321" s="275"/>
      <c r="D321" s="275"/>
      <c r="E321" s="275"/>
    </row>
    <row r="322" spans="1:5" x14ac:dyDescent="0.2">
      <c r="A322" s="275"/>
      <c r="B322" s="275"/>
      <c r="C322" s="275"/>
      <c r="D322" s="275"/>
      <c r="E322" s="275"/>
    </row>
    <row r="323" spans="1:5" x14ac:dyDescent="0.2">
      <c r="A323" s="275"/>
      <c r="B323" s="275"/>
      <c r="C323" s="275"/>
      <c r="D323" s="275"/>
      <c r="E323" s="275"/>
    </row>
    <row r="324" spans="1:5" x14ac:dyDescent="0.2">
      <c r="A324" s="275"/>
      <c r="B324" s="275"/>
      <c r="C324" s="275"/>
      <c r="D324" s="275"/>
      <c r="E324" s="275"/>
    </row>
    <row r="325" spans="1:5" x14ac:dyDescent="0.2">
      <c r="A325" s="275"/>
      <c r="B325" s="275"/>
      <c r="C325" s="275"/>
      <c r="D325" s="275"/>
      <c r="E325" s="275"/>
    </row>
    <row r="326" spans="1:5" x14ac:dyDescent="0.2">
      <c r="A326" s="275"/>
      <c r="B326" s="275"/>
      <c r="C326" s="275"/>
      <c r="D326" s="275"/>
      <c r="E326" s="275"/>
    </row>
    <row r="327" spans="1:5" x14ac:dyDescent="0.2">
      <c r="A327" s="275"/>
      <c r="B327" s="275"/>
      <c r="C327" s="275"/>
      <c r="D327" s="275"/>
      <c r="E327" s="275"/>
    </row>
    <row r="328" spans="1:5" x14ac:dyDescent="0.2">
      <c r="A328" s="275"/>
      <c r="B328" s="275"/>
      <c r="C328" s="275"/>
      <c r="D328" s="275"/>
      <c r="E328" s="275"/>
    </row>
    <row r="329" spans="1:5" x14ac:dyDescent="0.2">
      <c r="A329" s="275"/>
      <c r="B329" s="275"/>
      <c r="C329" s="275"/>
      <c r="D329" s="275"/>
      <c r="E329" s="275"/>
    </row>
    <row r="330" spans="1:5" x14ac:dyDescent="0.2">
      <c r="A330" s="275"/>
      <c r="B330" s="275"/>
      <c r="C330" s="275"/>
      <c r="D330" s="275"/>
      <c r="E330" s="275"/>
    </row>
    <row r="331" spans="1:5" x14ac:dyDescent="0.2">
      <c r="A331" s="275"/>
      <c r="B331" s="275"/>
      <c r="C331" s="275"/>
      <c r="D331" s="275"/>
      <c r="E331" s="275"/>
    </row>
    <row r="332" spans="1:5" x14ac:dyDescent="0.2">
      <c r="A332" s="275"/>
      <c r="B332" s="275"/>
      <c r="C332" s="275"/>
      <c r="D332" s="275"/>
      <c r="E332" s="275"/>
    </row>
    <row r="333" spans="1:5" x14ac:dyDescent="0.2">
      <c r="A333" s="275"/>
      <c r="B333" s="275"/>
      <c r="C333" s="275"/>
      <c r="D333" s="275"/>
      <c r="E333" s="275"/>
    </row>
    <row r="334" spans="1:5" x14ac:dyDescent="0.2">
      <c r="A334" s="275"/>
      <c r="B334" s="275"/>
      <c r="C334" s="275"/>
      <c r="D334" s="275"/>
      <c r="E334" s="275"/>
    </row>
    <row r="335" spans="1:5" x14ac:dyDescent="0.2">
      <c r="A335" s="275"/>
      <c r="B335" s="275"/>
      <c r="C335" s="275"/>
      <c r="D335" s="275"/>
      <c r="E335" s="275"/>
    </row>
    <row r="336" spans="1:5" x14ac:dyDescent="0.2">
      <c r="A336" s="275"/>
      <c r="B336" s="275"/>
      <c r="C336" s="275"/>
      <c r="D336" s="275"/>
      <c r="E336" s="275"/>
    </row>
    <row r="337" spans="1:5" x14ac:dyDescent="0.2">
      <c r="A337" s="275"/>
      <c r="B337" s="275"/>
      <c r="C337" s="275"/>
      <c r="D337" s="275"/>
      <c r="E337" s="275"/>
    </row>
    <row r="338" spans="1:5" x14ac:dyDescent="0.2">
      <c r="A338" s="275"/>
      <c r="B338" s="275"/>
      <c r="C338" s="275"/>
      <c r="D338" s="275"/>
      <c r="E338" s="275"/>
    </row>
    <row r="339" spans="1:5" x14ac:dyDescent="0.2">
      <c r="A339" s="275"/>
      <c r="B339" s="275"/>
      <c r="C339" s="275"/>
      <c r="D339" s="275"/>
      <c r="E339" s="275"/>
    </row>
    <row r="340" spans="1:5" x14ac:dyDescent="0.2">
      <c r="A340" s="275"/>
      <c r="B340" s="275"/>
      <c r="C340" s="275"/>
      <c r="D340" s="275"/>
      <c r="E340" s="275"/>
    </row>
    <row r="341" spans="1:5" x14ac:dyDescent="0.2">
      <c r="A341" s="275"/>
      <c r="B341" s="275"/>
      <c r="C341" s="275"/>
      <c r="D341" s="275"/>
      <c r="E341" s="275"/>
    </row>
    <row r="342" spans="1:5" x14ac:dyDescent="0.2">
      <c r="A342" s="275"/>
      <c r="B342" s="275"/>
      <c r="C342" s="275"/>
      <c r="D342" s="275"/>
      <c r="E342" s="275"/>
    </row>
    <row r="343" spans="1:5" x14ac:dyDescent="0.2">
      <c r="A343" s="275"/>
      <c r="B343" s="275"/>
      <c r="C343" s="275"/>
      <c r="D343" s="275"/>
      <c r="E343" s="275"/>
    </row>
    <row r="344" spans="1:5" x14ac:dyDescent="0.2">
      <c r="A344" s="275"/>
      <c r="B344" s="275"/>
      <c r="C344" s="275"/>
      <c r="D344" s="275"/>
      <c r="E344" s="275"/>
    </row>
    <row r="345" spans="1:5" x14ac:dyDescent="0.2">
      <c r="A345" s="275"/>
      <c r="B345" s="275"/>
      <c r="C345" s="275"/>
      <c r="D345" s="275"/>
      <c r="E345" s="275"/>
    </row>
    <row r="346" spans="1:5" x14ac:dyDescent="0.2">
      <c r="A346" s="275"/>
      <c r="B346" s="275"/>
      <c r="C346" s="275"/>
      <c r="D346" s="275"/>
      <c r="E346" s="275"/>
    </row>
    <row r="347" spans="1:5" x14ac:dyDescent="0.2">
      <c r="A347" s="275"/>
      <c r="B347" s="275"/>
      <c r="C347" s="275"/>
      <c r="D347" s="275"/>
      <c r="E347" s="275"/>
    </row>
    <row r="348" spans="1:5" x14ac:dyDescent="0.2">
      <c r="A348" s="275"/>
      <c r="B348" s="275"/>
      <c r="C348" s="275"/>
      <c r="D348" s="275"/>
      <c r="E348" s="275"/>
    </row>
    <row r="349" spans="1:5" x14ac:dyDescent="0.2">
      <c r="A349" s="275"/>
      <c r="B349" s="275"/>
      <c r="C349" s="275"/>
      <c r="D349" s="275"/>
      <c r="E349" s="275"/>
    </row>
    <row r="350" spans="1:5" x14ac:dyDescent="0.2">
      <c r="A350" s="275"/>
      <c r="B350" s="275"/>
      <c r="C350" s="275"/>
      <c r="D350" s="275"/>
      <c r="E350" s="275"/>
    </row>
    <row r="351" spans="1:5" x14ac:dyDescent="0.2">
      <c r="A351" s="275"/>
      <c r="B351" s="275"/>
      <c r="C351" s="275"/>
      <c r="D351" s="275"/>
      <c r="E351" s="275"/>
    </row>
    <row r="352" spans="1:5" x14ac:dyDescent="0.2">
      <c r="A352" s="275"/>
      <c r="B352" s="275"/>
      <c r="C352" s="275"/>
      <c r="D352" s="275"/>
      <c r="E352" s="275"/>
    </row>
    <row r="353" spans="1:5" x14ac:dyDescent="0.2">
      <c r="A353" s="275"/>
      <c r="B353" s="275"/>
      <c r="C353" s="275"/>
      <c r="D353" s="275"/>
      <c r="E353" s="275"/>
    </row>
    <row r="354" spans="1:5" x14ac:dyDescent="0.2">
      <c r="A354" s="275"/>
      <c r="B354" s="275"/>
      <c r="C354" s="275"/>
      <c r="D354" s="275"/>
      <c r="E354" s="275"/>
    </row>
    <row r="355" spans="1:5" x14ac:dyDescent="0.2">
      <c r="A355" s="275"/>
      <c r="B355" s="275"/>
      <c r="C355" s="275"/>
      <c r="D355" s="275"/>
      <c r="E355" s="275"/>
    </row>
    <row r="356" spans="1:5" x14ac:dyDescent="0.2">
      <c r="A356" s="275"/>
      <c r="B356" s="275"/>
      <c r="C356" s="275"/>
      <c r="D356" s="275"/>
      <c r="E356" s="275"/>
    </row>
    <row r="357" spans="1:5" x14ac:dyDescent="0.2">
      <c r="A357" s="275"/>
      <c r="B357" s="275"/>
      <c r="C357" s="275"/>
      <c r="D357" s="275"/>
      <c r="E357" s="275"/>
    </row>
    <row r="358" spans="1:5" x14ac:dyDescent="0.2">
      <c r="A358" s="275"/>
      <c r="B358" s="275"/>
      <c r="C358" s="275"/>
      <c r="D358" s="275"/>
      <c r="E358" s="275"/>
    </row>
    <row r="359" spans="1:5" x14ac:dyDescent="0.2">
      <c r="A359" s="275"/>
      <c r="B359" s="275"/>
      <c r="C359" s="275"/>
      <c r="D359" s="275"/>
      <c r="E359" s="275"/>
    </row>
    <row r="360" spans="1:5" x14ac:dyDescent="0.2">
      <c r="A360" s="275"/>
      <c r="B360" s="275"/>
      <c r="C360" s="275"/>
      <c r="D360" s="275"/>
      <c r="E360" s="275"/>
    </row>
    <row r="361" spans="1:5" x14ac:dyDescent="0.2">
      <c r="A361" s="275"/>
      <c r="B361" s="275"/>
      <c r="C361" s="275"/>
      <c r="D361" s="275"/>
      <c r="E361" s="275"/>
    </row>
    <row r="362" spans="1:5" x14ac:dyDescent="0.2">
      <c r="A362" s="275"/>
      <c r="B362" s="275"/>
      <c r="C362" s="275"/>
      <c r="D362" s="275"/>
      <c r="E362" s="275"/>
    </row>
    <row r="363" spans="1:5" x14ac:dyDescent="0.2">
      <c r="A363" s="275"/>
      <c r="B363" s="275"/>
      <c r="C363" s="275"/>
      <c r="D363" s="275"/>
      <c r="E363" s="275"/>
    </row>
    <row r="364" spans="1:5" x14ac:dyDescent="0.2">
      <c r="A364" s="275"/>
      <c r="B364" s="275"/>
      <c r="C364" s="275"/>
      <c r="D364" s="275"/>
      <c r="E364" s="275"/>
    </row>
    <row r="365" spans="1:5" x14ac:dyDescent="0.2">
      <c r="A365" s="275"/>
      <c r="B365" s="275"/>
      <c r="C365" s="275"/>
      <c r="D365" s="275"/>
      <c r="E365" s="275"/>
    </row>
    <row r="366" spans="1:5" x14ac:dyDescent="0.2">
      <c r="A366" s="275"/>
      <c r="B366" s="275"/>
      <c r="C366" s="275"/>
      <c r="D366" s="275"/>
      <c r="E366" s="275"/>
    </row>
    <row r="367" spans="1:5" x14ac:dyDescent="0.2">
      <c r="A367" s="275"/>
      <c r="B367" s="275"/>
      <c r="C367" s="275"/>
      <c r="D367" s="275"/>
      <c r="E367" s="275"/>
    </row>
    <row r="368" spans="1:5" x14ac:dyDescent="0.2">
      <c r="A368" s="275"/>
      <c r="B368" s="275"/>
      <c r="C368" s="275"/>
      <c r="D368" s="275"/>
      <c r="E368" s="275"/>
    </row>
    <row r="369" spans="1:5" x14ac:dyDescent="0.2">
      <c r="A369" s="275"/>
      <c r="B369" s="275"/>
      <c r="C369" s="275"/>
      <c r="D369" s="275"/>
      <c r="E369" s="275"/>
    </row>
    <row r="370" spans="1:5" x14ac:dyDescent="0.2">
      <c r="A370" s="275"/>
      <c r="B370" s="275"/>
      <c r="C370" s="275"/>
      <c r="D370" s="275"/>
      <c r="E370" s="275"/>
    </row>
    <row r="371" spans="1:5" x14ac:dyDescent="0.2">
      <c r="A371" s="275"/>
      <c r="B371" s="275"/>
      <c r="C371" s="275"/>
      <c r="D371" s="275"/>
      <c r="E371" s="275"/>
    </row>
    <row r="372" spans="1:5" x14ac:dyDescent="0.2">
      <c r="A372" s="275"/>
      <c r="B372" s="275"/>
      <c r="C372" s="275"/>
      <c r="D372" s="275"/>
      <c r="E372" s="275"/>
    </row>
    <row r="373" spans="1:5" x14ac:dyDescent="0.2">
      <c r="A373" s="275"/>
      <c r="B373" s="275"/>
      <c r="C373" s="275"/>
      <c r="D373" s="275"/>
      <c r="E373" s="275"/>
    </row>
    <row r="374" spans="1:5" x14ac:dyDescent="0.2">
      <c r="A374" s="275"/>
      <c r="B374" s="275"/>
      <c r="C374" s="275"/>
      <c r="D374" s="275"/>
      <c r="E374" s="275"/>
    </row>
    <row r="375" spans="1:5" x14ac:dyDescent="0.2">
      <c r="A375" s="275"/>
      <c r="B375" s="275"/>
      <c r="C375" s="275"/>
      <c r="D375" s="275"/>
      <c r="E375" s="275"/>
    </row>
    <row r="376" spans="1:5" x14ac:dyDescent="0.2">
      <c r="A376" s="275"/>
      <c r="B376" s="275"/>
      <c r="C376" s="275"/>
      <c r="D376" s="275"/>
      <c r="E376" s="275"/>
    </row>
    <row r="377" spans="1:5" x14ac:dyDescent="0.2">
      <c r="A377" s="275"/>
      <c r="B377" s="275"/>
      <c r="C377" s="275"/>
      <c r="D377" s="275"/>
      <c r="E377" s="275"/>
    </row>
    <row r="378" spans="1:5" x14ac:dyDescent="0.2">
      <c r="A378" s="275"/>
      <c r="B378" s="275"/>
      <c r="C378" s="275"/>
      <c r="D378" s="275"/>
      <c r="E378" s="275"/>
    </row>
    <row r="379" spans="1:5" x14ac:dyDescent="0.2">
      <c r="A379" s="275"/>
      <c r="B379" s="275"/>
      <c r="C379" s="275"/>
      <c r="D379" s="275"/>
      <c r="E379" s="275"/>
    </row>
  </sheetData>
  <mergeCells count="1">
    <mergeCell ref="A5:E5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D1723"/>
  <sheetViews>
    <sheetView workbookViewId="0"/>
  </sheetViews>
  <sheetFormatPr defaultColWidth="10.6640625" defaultRowHeight="11.25" x14ac:dyDescent="0.2"/>
  <cols>
    <col min="1" max="1" width="27.1640625" style="306" customWidth="1"/>
    <col min="2" max="2" width="18.1640625" style="306" customWidth="1"/>
    <col min="3" max="3" width="17.33203125" style="306" customWidth="1"/>
    <col min="4" max="4" width="17.6640625" style="306" customWidth="1"/>
    <col min="5" max="16384" width="10.6640625" style="306"/>
  </cols>
  <sheetData>
    <row r="1" spans="1:4" x14ac:dyDescent="0.2">
      <c r="A1" s="359" t="s">
        <v>41</v>
      </c>
    </row>
    <row r="2" spans="1:4" x14ac:dyDescent="0.2">
      <c r="A2" s="337" t="s">
        <v>243</v>
      </c>
    </row>
    <row r="3" spans="1:4" x14ac:dyDescent="0.2">
      <c r="A3" s="360" t="s">
        <v>279</v>
      </c>
    </row>
    <row r="4" spans="1:4" x14ac:dyDescent="0.2">
      <c r="A4" s="361" t="s">
        <v>280</v>
      </c>
    </row>
    <row r="5" spans="1:4" x14ac:dyDescent="0.2">
      <c r="A5" s="478" t="s">
        <v>281</v>
      </c>
    </row>
    <row r="6" spans="1:4" ht="50.25" customHeight="1" x14ac:dyDescent="0.2">
      <c r="A6" s="804" t="s">
        <v>147</v>
      </c>
      <c r="B6" s="804"/>
      <c r="C6" s="804"/>
      <c r="D6" s="804"/>
    </row>
    <row r="7" spans="1:4" x14ac:dyDescent="0.2">
      <c r="A7" s="362" t="s">
        <v>148</v>
      </c>
    </row>
    <row r="8" spans="1:4" x14ac:dyDescent="0.2">
      <c r="A8" s="456" t="s">
        <v>0</v>
      </c>
    </row>
    <row r="10" spans="1:4" ht="60" customHeight="1" x14ac:dyDescent="0.2">
      <c r="A10" s="363"/>
      <c r="B10" s="471" t="s">
        <v>149</v>
      </c>
      <c r="C10" s="471" t="s">
        <v>150</v>
      </c>
      <c r="D10" s="471" t="s">
        <v>151</v>
      </c>
    </row>
    <row r="11" spans="1:4" ht="35.25" customHeight="1" x14ac:dyDescent="0.2">
      <c r="A11" s="479" t="s">
        <v>282</v>
      </c>
      <c r="B11" s="480">
        <v>44</v>
      </c>
      <c r="C11" s="480">
        <v>40</v>
      </c>
      <c r="D11" s="480">
        <v>16</v>
      </c>
    </row>
    <row r="12" spans="1:4" ht="35.25" customHeight="1" x14ac:dyDescent="0.2">
      <c r="A12" s="479" t="s">
        <v>283</v>
      </c>
      <c r="B12" s="480">
        <v>48</v>
      </c>
      <c r="C12" s="367">
        <v>41</v>
      </c>
      <c r="D12" s="367">
        <v>11</v>
      </c>
    </row>
    <row r="13" spans="1:4" ht="35.25" customHeight="1" x14ac:dyDescent="0.2">
      <c r="A13" s="479" t="s">
        <v>284</v>
      </c>
      <c r="B13" s="480">
        <v>34</v>
      </c>
      <c r="C13" s="480">
        <v>28</v>
      </c>
      <c r="D13" s="480">
        <v>38</v>
      </c>
    </row>
    <row r="14" spans="1:4" ht="35.25" customHeight="1" x14ac:dyDescent="0.2">
      <c r="A14" s="479" t="s">
        <v>285</v>
      </c>
      <c r="B14" s="480">
        <v>38</v>
      </c>
      <c r="C14" s="367">
        <v>34</v>
      </c>
      <c r="D14" s="367">
        <v>28</v>
      </c>
    </row>
    <row r="15" spans="1:4" ht="35.25" customHeight="1" x14ac:dyDescent="0.2">
      <c r="A15" s="479" t="s">
        <v>286</v>
      </c>
      <c r="B15" s="369">
        <v>50</v>
      </c>
      <c r="C15" s="369">
        <v>18</v>
      </c>
      <c r="D15" s="480">
        <v>32</v>
      </c>
    </row>
    <row r="16" spans="1:4" ht="35.25" customHeight="1" x14ac:dyDescent="0.2">
      <c r="A16" s="479" t="s">
        <v>287</v>
      </c>
      <c r="B16" s="480">
        <v>55</v>
      </c>
      <c r="C16" s="369">
        <v>24</v>
      </c>
      <c r="D16" s="367">
        <v>21</v>
      </c>
    </row>
    <row r="17" spans="1:4" x14ac:dyDescent="0.2">
      <c r="A17" s="481"/>
      <c r="B17" s="480"/>
      <c r="C17" s="480"/>
      <c r="D17" s="480"/>
    </row>
    <row r="20" spans="1:4" x14ac:dyDescent="0.2">
      <c r="A20" s="370"/>
      <c r="B20" s="372"/>
      <c r="C20" s="372"/>
    </row>
    <row r="21" spans="1:4" x14ac:dyDescent="0.2">
      <c r="A21" s="370"/>
      <c r="B21" s="372"/>
      <c r="C21" s="372"/>
      <c r="D21" s="372"/>
    </row>
    <row r="22" spans="1:4" x14ac:dyDescent="0.2">
      <c r="A22" s="374"/>
      <c r="B22" s="373"/>
      <c r="C22" s="373"/>
      <c r="D22" s="371"/>
    </row>
    <row r="23" spans="1:4" x14ac:dyDescent="0.2">
      <c r="A23" s="374"/>
      <c r="B23" s="373"/>
      <c r="C23" s="373"/>
      <c r="D23" s="373"/>
    </row>
    <row r="24" spans="1:4" x14ac:dyDescent="0.2">
      <c r="A24" s="374"/>
      <c r="B24" s="373"/>
      <c r="C24" s="373"/>
      <c r="D24" s="373"/>
    </row>
    <row r="25" spans="1:4" x14ac:dyDescent="0.2">
      <c r="A25" s="374"/>
      <c r="B25" s="373"/>
      <c r="C25" s="373"/>
      <c r="D25" s="373"/>
    </row>
    <row r="26" spans="1:4" x14ac:dyDescent="0.2">
      <c r="A26" s="374"/>
      <c r="B26" s="373"/>
      <c r="C26" s="373"/>
      <c r="D26" s="373"/>
    </row>
    <row r="27" spans="1:4" x14ac:dyDescent="0.2">
      <c r="A27" s="374"/>
      <c r="B27" s="373"/>
      <c r="C27" s="373"/>
      <c r="D27" s="373"/>
    </row>
    <row r="28" spans="1:4" x14ac:dyDescent="0.2">
      <c r="A28" s="374"/>
      <c r="B28" s="373"/>
      <c r="C28" s="373"/>
      <c r="D28" s="373"/>
    </row>
    <row r="29" spans="1:4" x14ac:dyDescent="0.2">
      <c r="A29" s="374"/>
      <c r="B29" s="373"/>
      <c r="C29" s="373"/>
      <c r="D29" s="373"/>
    </row>
    <row r="30" spans="1:4" x14ac:dyDescent="0.2">
      <c r="A30" s="374"/>
      <c r="B30" s="373"/>
      <c r="C30" s="373"/>
      <c r="D30" s="373"/>
    </row>
    <row r="31" spans="1:4" x14ac:dyDescent="0.2">
      <c r="A31" s="374"/>
      <c r="B31" s="373"/>
      <c r="C31" s="373"/>
      <c r="D31" s="373"/>
    </row>
    <row r="32" spans="1:4" x14ac:dyDescent="0.2">
      <c r="A32" s="374"/>
      <c r="B32" s="373"/>
      <c r="C32" s="373"/>
      <c r="D32" s="373"/>
    </row>
    <row r="33" spans="1:4" x14ac:dyDescent="0.2">
      <c r="A33" s="374"/>
      <c r="B33" s="373"/>
      <c r="C33" s="373"/>
      <c r="D33" s="373"/>
    </row>
    <row r="34" spans="1:4" x14ac:dyDescent="0.2">
      <c r="A34" s="374"/>
      <c r="B34" s="373"/>
      <c r="C34" s="373"/>
      <c r="D34" s="373"/>
    </row>
    <row r="35" spans="1:4" x14ac:dyDescent="0.2">
      <c r="A35" s="374"/>
      <c r="B35" s="373"/>
      <c r="C35" s="373"/>
    </row>
    <row r="36" spans="1:4" x14ac:dyDescent="0.2">
      <c r="A36" s="374"/>
      <c r="B36" s="373"/>
      <c r="C36" s="373"/>
      <c r="D36" s="373"/>
    </row>
    <row r="37" spans="1:4" x14ac:dyDescent="0.2">
      <c r="A37" s="374"/>
      <c r="B37" s="373"/>
      <c r="C37" s="373"/>
      <c r="D37" s="373"/>
    </row>
    <row r="38" spans="1:4" x14ac:dyDescent="0.2">
      <c r="A38" s="374"/>
      <c r="B38" s="373"/>
      <c r="C38" s="373"/>
      <c r="D38" s="373"/>
    </row>
    <row r="39" spans="1:4" x14ac:dyDescent="0.2">
      <c r="A39" s="374"/>
      <c r="B39" s="373"/>
      <c r="C39" s="373"/>
      <c r="D39" s="373"/>
    </row>
    <row r="40" spans="1:4" x14ac:dyDescent="0.2">
      <c r="A40" s="374"/>
      <c r="B40" s="373"/>
      <c r="C40" s="373"/>
      <c r="D40" s="373"/>
    </row>
    <row r="41" spans="1:4" x14ac:dyDescent="0.2">
      <c r="A41" s="374"/>
      <c r="B41" s="373"/>
      <c r="C41" s="373"/>
      <c r="D41" s="373"/>
    </row>
    <row r="42" spans="1:4" x14ac:dyDescent="0.2">
      <c r="A42" s="374"/>
      <c r="B42" s="373"/>
      <c r="C42" s="373"/>
      <c r="D42" s="373"/>
    </row>
    <row r="43" spans="1:4" x14ac:dyDescent="0.2">
      <c r="A43" s="374"/>
      <c r="B43" s="373"/>
      <c r="C43" s="373"/>
      <c r="D43" s="373"/>
    </row>
    <row r="44" spans="1:4" x14ac:dyDescent="0.2">
      <c r="A44" s="374"/>
      <c r="B44" s="373"/>
      <c r="C44" s="373"/>
      <c r="D44" s="373"/>
    </row>
    <row r="45" spans="1:4" x14ac:dyDescent="0.2">
      <c r="A45" s="374"/>
      <c r="B45" s="373"/>
      <c r="C45" s="373"/>
      <c r="D45" s="373"/>
    </row>
    <row r="46" spans="1:4" x14ac:dyDescent="0.2">
      <c r="A46" s="374"/>
      <c r="B46" s="373"/>
      <c r="C46" s="373"/>
      <c r="D46" s="373"/>
    </row>
    <row r="47" spans="1:4" x14ac:dyDescent="0.2">
      <c r="A47" s="374"/>
      <c r="B47" s="373"/>
      <c r="C47" s="373"/>
      <c r="D47" s="373"/>
    </row>
    <row r="48" spans="1:4" x14ac:dyDescent="0.2">
      <c r="A48" s="374"/>
      <c r="B48" s="373"/>
      <c r="C48" s="373"/>
      <c r="D48" s="373"/>
    </row>
    <row r="49" spans="1:4" x14ac:dyDescent="0.2">
      <c r="A49" s="374"/>
      <c r="B49" s="373"/>
      <c r="C49" s="373"/>
      <c r="D49" s="373"/>
    </row>
    <row r="50" spans="1:4" x14ac:dyDescent="0.2">
      <c r="A50" s="374"/>
      <c r="B50" s="373"/>
      <c r="C50" s="373"/>
      <c r="D50" s="373"/>
    </row>
    <row r="51" spans="1:4" x14ac:dyDescent="0.2">
      <c r="A51" s="374"/>
      <c r="B51" s="373"/>
      <c r="C51" s="373"/>
      <c r="D51" s="373"/>
    </row>
    <row r="52" spans="1:4" x14ac:dyDescent="0.2">
      <c r="A52" s="374"/>
      <c r="B52" s="373"/>
      <c r="C52" s="373"/>
      <c r="D52" s="373"/>
    </row>
    <row r="53" spans="1:4" x14ac:dyDescent="0.2">
      <c r="A53" s="374"/>
      <c r="B53" s="373"/>
      <c r="C53" s="373"/>
      <c r="D53" s="373"/>
    </row>
    <row r="54" spans="1:4" x14ac:dyDescent="0.2">
      <c r="A54" s="374"/>
      <c r="B54" s="373"/>
      <c r="C54" s="373"/>
      <c r="D54" s="373"/>
    </row>
    <row r="55" spans="1:4" x14ac:dyDescent="0.2">
      <c r="A55" s="374"/>
      <c r="B55" s="373"/>
      <c r="C55" s="373"/>
      <c r="D55" s="373"/>
    </row>
    <row r="56" spans="1:4" x14ac:dyDescent="0.2">
      <c r="A56" s="374"/>
      <c r="B56" s="373"/>
      <c r="C56" s="373"/>
      <c r="D56" s="373"/>
    </row>
    <row r="57" spans="1:4" x14ac:dyDescent="0.2">
      <c r="A57" s="374"/>
      <c r="B57" s="373"/>
      <c r="C57" s="373"/>
      <c r="D57" s="373"/>
    </row>
    <row r="58" spans="1:4" x14ac:dyDescent="0.2">
      <c r="A58" s="374"/>
      <c r="B58" s="373"/>
      <c r="C58" s="373"/>
      <c r="D58" s="373"/>
    </row>
    <row r="59" spans="1:4" x14ac:dyDescent="0.2">
      <c r="A59" s="374"/>
      <c r="B59" s="373"/>
      <c r="C59" s="373"/>
      <c r="D59" s="373"/>
    </row>
    <row r="60" spans="1:4" x14ac:dyDescent="0.2">
      <c r="A60" s="374"/>
      <c r="B60" s="373"/>
      <c r="C60" s="373"/>
      <c r="D60" s="373"/>
    </row>
    <row r="61" spans="1:4" x14ac:dyDescent="0.2">
      <c r="A61" s="374"/>
      <c r="B61" s="373"/>
      <c r="C61" s="373"/>
      <c r="D61" s="373"/>
    </row>
    <row r="62" spans="1:4" x14ac:dyDescent="0.2">
      <c r="A62" s="374"/>
      <c r="B62" s="373"/>
      <c r="C62" s="373"/>
      <c r="D62" s="373"/>
    </row>
    <row r="63" spans="1:4" x14ac:dyDescent="0.2">
      <c r="A63" s="374"/>
      <c r="B63" s="373"/>
      <c r="C63" s="373"/>
      <c r="D63" s="373"/>
    </row>
    <row r="64" spans="1:4" x14ac:dyDescent="0.2">
      <c r="A64" s="374"/>
      <c r="B64" s="373"/>
      <c r="C64" s="373"/>
      <c r="D64" s="373"/>
    </row>
    <row r="65" spans="1:4" x14ac:dyDescent="0.2">
      <c r="A65" s="374"/>
      <c r="B65" s="373"/>
      <c r="C65" s="373"/>
      <c r="D65" s="373"/>
    </row>
    <row r="66" spans="1:4" x14ac:dyDescent="0.2">
      <c r="A66" s="374"/>
      <c r="B66" s="373"/>
      <c r="C66" s="373"/>
      <c r="D66" s="373"/>
    </row>
    <row r="67" spans="1:4" x14ac:dyDescent="0.2">
      <c r="A67" s="374"/>
      <c r="B67" s="373"/>
      <c r="C67" s="373"/>
      <c r="D67" s="373"/>
    </row>
    <row r="68" spans="1:4" x14ac:dyDescent="0.2">
      <c r="A68" s="374"/>
      <c r="B68" s="373"/>
      <c r="C68" s="373"/>
      <c r="D68" s="373"/>
    </row>
    <row r="69" spans="1:4" x14ac:dyDescent="0.2">
      <c r="A69" s="374"/>
      <c r="B69" s="373"/>
      <c r="C69" s="373"/>
      <c r="D69" s="373"/>
    </row>
    <row r="70" spans="1:4" x14ac:dyDescent="0.2">
      <c r="A70" s="374"/>
      <c r="B70" s="373"/>
      <c r="C70" s="373"/>
      <c r="D70" s="373"/>
    </row>
    <row r="71" spans="1:4" x14ac:dyDescent="0.2">
      <c r="A71" s="374"/>
      <c r="B71" s="373"/>
      <c r="C71" s="373"/>
      <c r="D71" s="373"/>
    </row>
    <row r="72" spans="1:4" x14ac:dyDescent="0.2">
      <c r="A72" s="374"/>
      <c r="B72" s="373"/>
      <c r="C72" s="373"/>
      <c r="D72" s="373"/>
    </row>
    <row r="73" spans="1:4" x14ac:dyDescent="0.2">
      <c r="A73" s="374"/>
      <c r="B73" s="373"/>
      <c r="C73" s="373"/>
      <c r="D73" s="373"/>
    </row>
    <row r="74" spans="1:4" x14ac:dyDescent="0.2">
      <c r="A74" s="374"/>
      <c r="B74" s="373"/>
      <c r="C74" s="373"/>
      <c r="D74" s="373"/>
    </row>
    <row r="75" spans="1:4" x14ac:dyDescent="0.2">
      <c r="A75" s="374"/>
      <c r="B75" s="373"/>
      <c r="C75" s="373"/>
      <c r="D75" s="373"/>
    </row>
    <row r="76" spans="1:4" x14ac:dyDescent="0.2">
      <c r="A76" s="374"/>
      <c r="B76" s="373"/>
      <c r="C76" s="373"/>
      <c r="D76" s="373"/>
    </row>
    <row r="77" spans="1:4" x14ac:dyDescent="0.2">
      <c r="A77" s="374"/>
      <c r="B77" s="373"/>
      <c r="C77" s="373"/>
      <c r="D77" s="373"/>
    </row>
    <row r="78" spans="1:4" x14ac:dyDescent="0.2">
      <c r="A78" s="374"/>
      <c r="B78" s="373"/>
      <c r="C78" s="373"/>
      <c r="D78" s="373"/>
    </row>
    <row r="79" spans="1:4" x14ac:dyDescent="0.2">
      <c r="A79" s="374"/>
      <c r="B79" s="373"/>
      <c r="C79" s="373"/>
      <c r="D79" s="373"/>
    </row>
    <row r="80" spans="1:4" x14ac:dyDescent="0.2">
      <c r="A80" s="374"/>
      <c r="B80" s="373"/>
      <c r="C80" s="373"/>
      <c r="D80" s="373"/>
    </row>
    <row r="81" spans="1:4" x14ac:dyDescent="0.2">
      <c r="A81" s="374"/>
      <c r="B81" s="373"/>
      <c r="C81" s="373"/>
      <c r="D81" s="373"/>
    </row>
    <row r="82" spans="1:4" x14ac:dyDescent="0.2">
      <c r="A82" s="374"/>
      <c r="B82" s="373"/>
      <c r="C82" s="373"/>
      <c r="D82" s="373"/>
    </row>
    <row r="83" spans="1:4" x14ac:dyDescent="0.2">
      <c r="A83" s="374"/>
      <c r="B83" s="373"/>
      <c r="C83" s="373"/>
      <c r="D83" s="373"/>
    </row>
    <row r="84" spans="1:4" x14ac:dyDescent="0.2">
      <c r="A84" s="374"/>
      <c r="B84" s="373"/>
      <c r="C84" s="373"/>
      <c r="D84" s="373"/>
    </row>
    <row r="85" spans="1:4" x14ac:dyDescent="0.2">
      <c r="A85" s="374"/>
      <c r="B85" s="373"/>
      <c r="C85" s="373"/>
      <c r="D85" s="373"/>
    </row>
    <row r="86" spans="1:4" x14ac:dyDescent="0.2">
      <c r="A86" s="374"/>
      <c r="B86" s="373"/>
      <c r="C86" s="373"/>
      <c r="D86" s="373"/>
    </row>
    <row r="87" spans="1:4" x14ac:dyDescent="0.2">
      <c r="A87" s="374"/>
      <c r="B87" s="373"/>
      <c r="C87" s="373"/>
      <c r="D87" s="373"/>
    </row>
    <row r="88" spans="1:4" x14ac:dyDescent="0.2">
      <c r="A88" s="374"/>
      <c r="B88" s="373"/>
      <c r="C88" s="373"/>
      <c r="D88" s="373"/>
    </row>
    <row r="89" spans="1:4" x14ac:dyDescent="0.2">
      <c r="A89" s="374"/>
      <c r="B89" s="373"/>
      <c r="C89" s="373"/>
      <c r="D89" s="373"/>
    </row>
    <row r="90" spans="1:4" x14ac:dyDescent="0.2">
      <c r="A90" s="374"/>
      <c r="B90" s="373"/>
      <c r="C90" s="373"/>
      <c r="D90" s="373"/>
    </row>
    <row r="91" spans="1:4" x14ac:dyDescent="0.2">
      <c r="A91" s="374"/>
      <c r="B91" s="373"/>
      <c r="C91" s="373"/>
      <c r="D91" s="373"/>
    </row>
    <row r="92" spans="1:4" x14ac:dyDescent="0.2">
      <c r="A92" s="374"/>
      <c r="B92" s="373"/>
      <c r="C92" s="373"/>
      <c r="D92" s="373"/>
    </row>
    <row r="93" spans="1:4" x14ac:dyDescent="0.2">
      <c r="A93" s="374"/>
      <c r="B93" s="373"/>
      <c r="C93" s="373"/>
      <c r="D93" s="373"/>
    </row>
    <row r="94" spans="1:4" x14ac:dyDescent="0.2">
      <c r="A94" s="374"/>
      <c r="B94" s="373"/>
      <c r="C94" s="373"/>
      <c r="D94" s="373"/>
    </row>
    <row r="95" spans="1:4" x14ac:dyDescent="0.2">
      <c r="A95" s="374"/>
      <c r="B95" s="373"/>
      <c r="C95" s="373"/>
      <c r="D95" s="373"/>
    </row>
    <row r="96" spans="1:4" x14ac:dyDescent="0.2">
      <c r="A96" s="374"/>
      <c r="B96" s="373"/>
      <c r="C96" s="373"/>
      <c r="D96" s="373"/>
    </row>
    <row r="97" spans="1:4" x14ac:dyDescent="0.2">
      <c r="A97" s="374"/>
      <c r="B97" s="373"/>
      <c r="C97" s="373"/>
      <c r="D97" s="373"/>
    </row>
    <row r="98" spans="1:4" x14ac:dyDescent="0.2">
      <c r="A98" s="374"/>
      <c r="B98" s="373"/>
      <c r="C98" s="373"/>
      <c r="D98" s="373"/>
    </row>
    <row r="99" spans="1:4" x14ac:dyDescent="0.2">
      <c r="A99" s="374"/>
      <c r="B99" s="373"/>
      <c r="C99" s="373"/>
      <c r="D99" s="373"/>
    </row>
    <row r="100" spans="1:4" x14ac:dyDescent="0.2">
      <c r="A100" s="374"/>
      <c r="B100" s="373"/>
      <c r="C100" s="373"/>
      <c r="D100" s="373"/>
    </row>
    <row r="101" spans="1:4" x14ac:dyDescent="0.2">
      <c r="A101" s="374"/>
      <c r="B101" s="373"/>
      <c r="C101" s="373"/>
      <c r="D101" s="373"/>
    </row>
    <row r="102" spans="1:4" x14ac:dyDescent="0.2">
      <c r="A102" s="374"/>
      <c r="B102" s="373"/>
      <c r="C102" s="373"/>
      <c r="D102" s="373"/>
    </row>
    <row r="103" spans="1:4" x14ac:dyDescent="0.2">
      <c r="A103" s="374"/>
      <c r="B103" s="373"/>
      <c r="C103" s="373"/>
      <c r="D103" s="373"/>
    </row>
    <row r="104" spans="1:4" x14ac:dyDescent="0.2">
      <c r="A104" s="374"/>
      <c r="B104" s="373"/>
      <c r="C104" s="373"/>
      <c r="D104" s="373"/>
    </row>
    <row r="105" spans="1:4" x14ac:dyDescent="0.2">
      <c r="A105" s="374"/>
      <c r="B105" s="373"/>
      <c r="C105" s="373"/>
      <c r="D105" s="373"/>
    </row>
    <row r="106" spans="1:4" x14ac:dyDescent="0.2">
      <c r="A106" s="374"/>
      <c r="B106" s="373"/>
      <c r="C106" s="373"/>
      <c r="D106" s="373"/>
    </row>
    <row r="107" spans="1:4" x14ac:dyDescent="0.2">
      <c r="A107" s="374"/>
      <c r="B107" s="373"/>
      <c r="C107" s="373"/>
      <c r="D107" s="373"/>
    </row>
    <row r="108" spans="1:4" x14ac:dyDescent="0.2">
      <c r="A108" s="374"/>
      <c r="B108" s="373"/>
      <c r="C108" s="373"/>
      <c r="D108" s="373"/>
    </row>
    <row r="109" spans="1:4" x14ac:dyDescent="0.2">
      <c r="A109" s="374"/>
      <c r="B109" s="373"/>
      <c r="C109" s="373"/>
      <c r="D109" s="373"/>
    </row>
    <row r="110" spans="1:4" x14ac:dyDescent="0.2">
      <c r="A110" s="374"/>
      <c r="B110" s="373"/>
      <c r="C110" s="373"/>
      <c r="D110" s="373"/>
    </row>
    <row r="111" spans="1:4" x14ac:dyDescent="0.2">
      <c r="A111" s="374"/>
      <c r="B111" s="373"/>
      <c r="C111" s="373"/>
      <c r="D111" s="373"/>
    </row>
    <row r="112" spans="1:4" x14ac:dyDescent="0.2">
      <c r="A112" s="374"/>
      <c r="B112" s="373"/>
      <c r="C112" s="373"/>
      <c r="D112" s="373"/>
    </row>
    <row r="113" spans="1:4" x14ac:dyDescent="0.2">
      <c r="A113" s="374"/>
      <c r="B113" s="373"/>
      <c r="C113" s="373"/>
      <c r="D113" s="373"/>
    </row>
    <row r="114" spans="1:4" x14ac:dyDescent="0.2">
      <c r="A114" s="374"/>
      <c r="B114" s="373"/>
      <c r="C114" s="373"/>
      <c r="D114" s="373"/>
    </row>
    <row r="115" spans="1:4" x14ac:dyDescent="0.2">
      <c r="A115" s="374"/>
      <c r="B115" s="373"/>
      <c r="C115" s="373"/>
      <c r="D115" s="373"/>
    </row>
    <row r="116" spans="1:4" x14ac:dyDescent="0.2">
      <c r="A116" s="374"/>
      <c r="B116" s="373"/>
      <c r="C116" s="373"/>
      <c r="D116" s="373"/>
    </row>
    <row r="117" spans="1:4" x14ac:dyDescent="0.2">
      <c r="A117" s="374"/>
      <c r="B117" s="373"/>
      <c r="C117" s="373"/>
      <c r="D117" s="373"/>
    </row>
    <row r="118" spans="1:4" x14ac:dyDescent="0.2">
      <c r="A118" s="374"/>
      <c r="B118" s="373"/>
      <c r="C118" s="373"/>
      <c r="D118" s="373"/>
    </row>
    <row r="119" spans="1:4" x14ac:dyDescent="0.2">
      <c r="A119" s="374"/>
      <c r="B119" s="373"/>
      <c r="C119" s="373"/>
      <c r="D119" s="373"/>
    </row>
    <row r="120" spans="1:4" x14ac:dyDescent="0.2">
      <c r="A120" s="374"/>
      <c r="B120" s="373"/>
      <c r="C120" s="373"/>
      <c r="D120" s="373"/>
    </row>
    <row r="121" spans="1:4" x14ac:dyDescent="0.2">
      <c r="A121" s="374"/>
      <c r="B121" s="373"/>
      <c r="C121" s="373"/>
      <c r="D121" s="373"/>
    </row>
    <row r="122" spans="1:4" x14ac:dyDescent="0.2">
      <c r="A122" s="374"/>
      <c r="B122" s="373"/>
      <c r="C122" s="373"/>
      <c r="D122" s="373"/>
    </row>
    <row r="123" spans="1:4" x14ac:dyDescent="0.2">
      <c r="A123" s="374"/>
      <c r="B123" s="373"/>
      <c r="C123" s="373"/>
      <c r="D123" s="373"/>
    </row>
    <row r="124" spans="1:4" x14ac:dyDescent="0.2">
      <c r="A124" s="374"/>
      <c r="B124" s="373"/>
      <c r="C124" s="373"/>
      <c r="D124" s="373"/>
    </row>
    <row r="125" spans="1:4" x14ac:dyDescent="0.2">
      <c r="A125" s="374"/>
      <c r="B125" s="373"/>
      <c r="C125" s="373"/>
      <c r="D125" s="373"/>
    </row>
    <row r="126" spans="1:4" x14ac:dyDescent="0.2">
      <c r="A126" s="374"/>
      <c r="B126" s="373"/>
      <c r="C126" s="373"/>
      <c r="D126" s="373"/>
    </row>
    <row r="127" spans="1:4" x14ac:dyDescent="0.2">
      <c r="A127" s="374"/>
      <c r="B127" s="373"/>
      <c r="C127" s="373"/>
      <c r="D127" s="373"/>
    </row>
    <row r="128" spans="1:4" x14ac:dyDescent="0.2">
      <c r="A128" s="374"/>
      <c r="B128" s="373"/>
      <c r="C128" s="373"/>
      <c r="D128" s="373"/>
    </row>
    <row r="129" spans="1:4" x14ac:dyDescent="0.2">
      <c r="A129" s="374"/>
      <c r="B129" s="373"/>
      <c r="C129" s="373"/>
      <c r="D129" s="373"/>
    </row>
    <row r="130" spans="1:4" x14ac:dyDescent="0.2">
      <c r="A130" s="374"/>
      <c r="B130" s="373"/>
      <c r="C130" s="373"/>
      <c r="D130" s="373"/>
    </row>
    <row r="131" spans="1:4" x14ac:dyDescent="0.2">
      <c r="A131" s="374"/>
      <c r="B131" s="373"/>
      <c r="C131" s="373"/>
      <c r="D131" s="373"/>
    </row>
    <row r="132" spans="1:4" x14ac:dyDescent="0.2">
      <c r="A132" s="374"/>
      <c r="B132" s="373"/>
      <c r="C132" s="373"/>
      <c r="D132" s="373"/>
    </row>
    <row r="133" spans="1:4" x14ac:dyDescent="0.2">
      <c r="A133" s="374"/>
      <c r="B133" s="373"/>
      <c r="C133" s="373"/>
      <c r="D133" s="373"/>
    </row>
    <row r="134" spans="1:4" x14ac:dyDescent="0.2">
      <c r="A134" s="374"/>
      <c r="B134" s="373"/>
      <c r="C134" s="373"/>
      <c r="D134" s="373"/>
    </row>
    <row r="135" spans="1:4" x14ac:dyDescent="0.2">
      <c r="A135" s="374"/>
      <c r="B135" s="373"/>
      <c r="C135" s="373"/>
      <c r="D135" s="373"/>
    </row>
    <row r="136" spans="1:4" x14ac:dyDescent="0.2">
      <c r="A136" s="374"/>
      <c r="B136" s="373"/>
      <c r="C136" s="373"/>
      <c r="D136" s="373"/>
    </row>
    <row r="137" spans="1:4" x14ac:dyDescent="0.2">
      <c r="A137" s="374"/>
      <c r="B137" s="373"/>
      <c r="C137" s="373"/>
      <c r="D137" s="373"/>
    </row>
    <row r="138" spans="1:4" x14ac:dyDescent="0.2">
      <c r="A138" s="374"/>
      <c r="B138" s="373"/>
      <c r="C138" s="373"/>
      <c r="D138" s="373"/>
    </row>
    <row r="139" spans="1:4" x14ac:dyDescent="0.2">
      <c r="A139" s="374"/>
      <c r="B139" s="373"/>
      <c r="C139" s="373"/>
      <c r="D139" s="373"/>
    </row>
    <row r="140" spans="1:4" x14ac:dyDescent="0.2">
      <c r="A140" s="374"/>
      <c r="B140" s="373"/>
      <c r="C140" s="373"/>
      <c r="D140" s="373"/>
    </row>
    <row r="141" spans="1:4" x14ac:dyDescent="0.2">
      <c r="A141" s="374"/>
      <c r="B141" s="373"/>
      <c r="C141" s="373"/>
      <c r="D141" s="373"/>
    </row>
    <row r="142" spans="1:4" x14ac:dyDescent="0.2">
      <c r="A142" s="374"/>
      <c r="B142" s="373"/>
      <c r="C142" s="373"/>
      <c r="D142" s="373"/>
    </row>
    <row r="143" spans="1:4" x14ac:dyDescent="0.2">
      <c r="A143" s="334"/>
      <c r="B143" s="335"/>
    </row>
    <row r="144" spans="1:4" x14ac:dyDescent="0.2">
      <c r="A144" s="334"/>
      <c r="B144" s="335"/>
      <c r="C144" s="333"/>
      <c r="D144" s="333"/>
    </row>
    <row r="145" spans="1:4" x14ac:dyDescent="0.2">
      <c r="A145" s="334"/>
      <c r="B145" s="335"/>
      <c r="C145" s="335"/>
      <c r="D145" s="335"/>
    </row>
    <row r="146" spans="1:4" x14ac:dyDescent="0.2">
      <c r="A146" s="334"/>
      <c r="B146" s="335"/>
      <c r="C146" s="335"/>
      <c r="D146" s="335"/>
    </row>
    <row r="147" spans="1:4" x14ac:dyDescent="0.2">
      <c r="A147" s="334"/>
      <c r="B147" s="335"/>
      <c r="C147" s="335"/>
      <c r="D147" s="335"/>
    </row>
    <row r="148" spans="1:4" x14ac:dyDescent="0.2">
      <c r="A148" s="334"/>
      <c r="B148" s="335"/>
      <c r="C148" s="335"/>
      <c r="D148" s="335"/>
    </row>
    <row r="149" spans="1:4" x14ac:dyDescent="0.2">
      <c r="A149" s="334"/>
      <c r="B149" s="335"/>
      <c r="C149" s="335"/>
      <c r="D149" s="335"/>
    </row>
    <row r="150" spans="1:4" x14ac:dyDescent="0.2">
      <c r="A150" s="334"/>
      <c r="B150" s="335"/>
      <c r="C150" s="335"/>
      <c r="D150" s="335"/>
    </row>
    <row r="151" spans="1:4" x14ac:dyDescent="0.2">
      <c r="A151" s="334"/>
      <c r="B151" s="335"/>
      <c r="C151" s="335"/>
      <c r="D151" s="335"/>
    </row>
    <row r="152" spans="1:4" x14ac:dyDescent="0.2">
      <c r="A152" s="334"/>
      <c r="B152" s="335"/>
      <c r="C152" s="335"/>
      <c r="D152" s="335"/>
    </row>
    <row r="153" spans="1:4" x14ac:dyDescent="0.2">
      <c r="A153" s="334"/>
      <c r="B153" s="335"/>
      <c r="C153" s="335"/>
      <c r="D153" s="335"/>
    </row>
    <row r="154" spans="1:4" x14ac:dyDescent="0.2">
      <c r="A154" s="334"/>
      <c r="B154" s="335"/>
      <c r="C154" s="335"/>
      <c r="D154" s="335"/>
    </row>
    <row r="155" spans="1:4" x14ac:dyDescent="0.2">
      <c r="A155" s="334"/>
      <c r="B155" s="335"/>
      <c r="C155" s="335"/>
      <c r="D155" s="335"/>
    </row>
    <row r="156" spans="1:4" x14ac:dyDescent="0.2">
      <c r="A156" s="334"/>
      <c r="B156" s="335"/>
      <c r="C156" s="335"/>
      <c r="D156" s="335"/>
    </row>
    <row r="157" spans="1:4" x14ac:dyDescent="0.2">
      <c r="A157" s="334"/>
      <c r="B157" s="335"/>
      <c r="C157" s="335"/>
      <c r="D157" s="335"/>
    </row>
    <row r="158" spans="1:4" x14ac:dyDescent="0.2">
      <c r="A158" s="334"/>
      <c r="B158" s="335"/>
      <c r="C158" s="335"/>
      <c r="D158" s="335"/>
    </row>
    <row r="159" spans="1:4" x14ac:dyDescent="0.2">
      <c r="A159" s="334"/>
      <c r="B159" s="335"/>
      <c r="C159" s="335"/>
      <c r="D159" s="335"/>
    </row>
    <row r="160" spans="1:4" x14ac:dyDescent="0.2">
      <c r="A160" s="334"/>
      <c r="B160" s="335"/>
      <c r="C160" s="335"/>
      <c r="D160" s="335"/>
    </row>
    <row r="161" spans="1:4" x14ac:dyDescent="0.2">
      <c r="A161" s="334"/>
      <c r="B161" s="335"/>
      <c r="C161" s="335"/>
      <c r="D161" s="335"/>
    </row>
    <row r="162" spans="1:4" x14ac:dyDescent="0.2">
      <c r="A162" s="334"/>
      <c r="B162" s="335"/>
      <c r="C162" s="335"/>
      <c r="D162" s="335"/>
    </row>
    <row r="163" spans="1:4" x14ac:dyDescent="0.2">
      <c r="A163" s="334"/>
      <c r="B163" s="335"/>
      <c r="C163" s="335"/>
      <c r="D163" s="335"/>
    </row>
    <row r="164" spans="1:4" x14ac:dyDescent="0.2">
      <c r="A164" s="334"/>
      <c r="B164" s="335"/>
      <c r="C164" s="335"/>
      <c r="D164" s="335"/>
    </row>
    <row r="165" spans="1:4" x14ac:dyDescent="0.2">
      <c r="A165" s="334"/>
      <c r="B165" s="335"/>
      <c r="C165" s="335"/>
      <c r="D165" s="335"/>
    </row>
    <row r="166" spans="1:4" x14ac:dyDescent="0.2">
      <c r="A166" s="334"/>
      <c r="B166" s="335"/>
      <c r="C166" s="335"/>
      <c r="D166" s="335"/>
    </row>
    <row r="167" spans="1:4" x14ac:dyDescent="0.2">
      <c r="A167" s="334"/>
      <c r="B167" s="335"/>
      <c r="C167" s="335"/>
      <c r="D167" s="335"/>
    </row>
    <row r="168" spans="1:4" x14ac:dyDescent="0.2">
      <c r="A168" s="334"/>
      <c r="B168" s="335"/>
      <c r="C168" s="335"/>
      <c r="D168" s="335"/>
    </row>
    <row r="169" spans="1:4" x14ac:dyDescent="0.2">
      <c r="A169" s="334"/>
      <c r="B169" s="335"/>
      <c r="C169" s="335"/>
      <c r="D169" s="335"/>
    </row>
    <row r="170" spans="1:4" x14ac:dyDescent="0.2">
      <c r="A170" s="334"/>
      <c r="B170" s="335"/>
      <c r="C170" s="335"/>
      <c r="D170" s="335"/>
    </row>
    <row r="171" spans="1:4" x14ac:dyDescent="0.2">
      <c r="A171" s="334"/>
      <c r="B171" s="335"/>
      <c r="C171" s="335"/>
      <c r="D171" s="335"/>
    </row>
    <row r="172" spans="1:4" x14ac:dyDescent="0.2">
      <c r="A172" s="334"/>
      <c r="B172" s="335"/>
      <c r="C172" s="335"/>
      <c r="D172" s="335"/>
    </row>
    <row r="173" spans="1:4" x14ac:dyDescent="0.2">
      <c r="A173" s="334"/>
      <c r="B173" s="335"/>
      <c r="C173" s="335"/>
      <c r="D173" s="335"/>
    </row>
    <row r="174" spans="1:4" x14ac:dyDescent="0.2">
      <c r="A174" s="334"/>
      <c r="B174" s="335"/>
      <c r="C174" s="335"/>
      <c r="D174" s="335"/>
    </row>
    <row r="175" spans="1:4" x14ac:dyDescent="0.2">
      <c r="A175" s="334"/>
      <c r="B175" s="335"/>
      <c r="C175" s="335"/>
      <c r="D175" s="335"/>
    </row>
    <row r="176" spans="1:4" x14ac:dyDescent="0.2">
      <c r="A176" s="334"/>
      <c r="B176" s="335"/>
      <c r="C176" s="335"/>
      <c r="D176" s="335"/>
    </row>
    <row r="177" spans="1:4" x14ac:dyDescent="0.2">
      <c r="A177" s="334"/>
      <c r="B177" s="335"/>
      <c r="C177" s="335"/>
      <c r="D177" s="335"/>
    </row>
    <row r="178" spans="1:4" x14ac:dyDescent="0.2">
      <c r="A178" s="334"/>
      <c r="B178" s="335"/>
      <c r="C178" s="335"/>
      <c r="D178" s="335"/>
    </row>
    <row r="179" spans="1:4" x14ac:dyDescent="0.2">
      <c r="A179" s="334"/>
      <c r="B179" s="335"/>
      <c r="C179" s="335"/>
      <c r="D179" s="335"/>
    </row>
    <row r="180" spans="1:4" x14ac:dyDescent="0.2">
      <c r="A180" s="334"/>
      <c r="B180" s="335"/>
      <c r="C180" s="335"/>
      <c r="D180" s="335"/>
    </row>
    <row r="181" spans="1:4" x14ac:dyDescent="0.2">
      <c r="A181" s="334"/>
      <c r="B181" s="335"/>
      <c r="C181" s="335"/>
      <c r="D181" s="335"/>
    </row>
    <row r="182" spans="1:4" x14ac:dyDescent="0.2">
      <c r="A182" s="334"/>
      <c r="B182" s="335"/>
      <c r="C182" s="335"/>
      <c r="D182" s="335"/>
    </row>
    <row r="183" spans="1:4" x14ac:dyDescent="0.2">
      <c r="A183" s="334"/>
      <c r="B183" s="335"/>
      <c r="C183" s="335"/>
      <c r="D183" s="335"/>
    </row>
    <row r="184" spans="1:4" x14ac:dyDescent="0.2">
      <c r="A184" s="334"/>
      <c r="B184" s="335"/>
      <c r="C184" s="335"/>
      <c r="D184" s="335"/>
    </row>
    <row r="185" spans="1:4" x14ac:dyDescent="0.2">
      <c r="A185" s="334"/>
      <c r="B185" s="335"/>
      <c r="C185" s="335"/>
      <c r="D185" s="335"/>
    </row>
    <row r="186" spans="1:4" x14ac:dyDescent="0.2">
      <c r="A186" s="334"/>
      <c r="B186" s="335"/>
      <c r="C186" s="335"/>
      <c r="D186" s="335"/>
    </row>
    <row r="187" spans="1:4" x14ac:dyDescent="0.2">
      <c r="A187" s="334"/>
      <c r="B187" s="335"/>
      <c r="C187" s="335"/>
      <c r="D187" s="335"/>
    </row>
    <row r="188" spans="1:4" s="456" customFormat="1" x14ac:dyDescent="0.2">
      <c r="A188" s="334"/>
      <c r="B188" s="335"/>
      <c r="C188" s="335"/>
      <c r="D188" s="335"/>
    </row>
    <row r="189" spans="1:4" s="456" customFormat="1" x14ac:dyDescent="0.2">
      <c r="A189" s="334"/>
      <c r="B189" s="335"/>
      <c r="C189" s="335"/>
      <c r="D189" s="335"/>
    </row>
    <row r="190" spans="1:4" s="456" customFormat="1" x14ac:dyDescent="0.2">
      <c r="A190" s="334"/>
      <c r="B190" s="335"/>
      <c r="C190" s="335"/>
      <c r="D190" s="335"/>
    </row>
    <row r="191" spans="1:4" s="456" customFormat="1" x14ac:dyDescent="0.2">
      <c r="A191" s="334"/>
      <c r="B191" s="335"/>
      <c r="C191" s="335"/>
      <c r="D191" s="335"/>
    </row>
    <row r="192" spans="1:4" s="456" customFormat="1" x14ac:dyDescent="0.2">
      <c r="A192" s="334"/>
      <c r="B192" s="335"/>
      <c r="C192" s="335"/>
      <c r="D192" s="335"/>
    </row>
    <row r="193" spans="1:4" s="456" customFormat="1" x14ac:dyDescent="0.2">
      <c r="A193" s="334"/>
      <c r="B193" s="335"/>
      <c r="C193" s="335"/>
      <c r="D193" s="335"/>
    </row>
    <row r="194" spans="1:4" s="456" customFormat="1" x14ac:dyDescent="0.2">
      <c r="A194" s="334"/>
      <c r="B194" s="335"/>
      <c r="C194" s="335"/>
      <c r="D194" s="335"/>
    </row>
    <row r="195" spans="1:4" s="456" customFormat="1" x14ac:dyDescent="0.2">
      <c r="A195" s="334"/>
      <c r="B195" s="335"/>
      <c r="C195" s="335"/>
      <c r="D195" s="335"/>
    </row>
    <row r="196" spans="1:4" s="456" customFormat="1" x14ac:dyDescent="0.2">
      <c r="A196" s="334"/>
      <c r="B196" s="335"/>
      <c r="C196" s="335"/>
      <c r="D196" s="335"/>
    </row>
    <row r="197" spans="1:4" s="456" customFormat="1" x14ac:dyDescent="0.2">
      <c r="A197" s="334"/>
      <c r="B197" s="335"/>
      <c r="C197" s="335"/>
      <c r="D197" s="335"/>
    </row>
    <row r="198" spans="1:4" s="456" customFormat="1" x14ac:dyDescent="0.2">
      <c r="A198" s="334"/>
      <c r="B198" s="335"/>
      <c r="C198" s="335"/>
      <c r="D198" s="335"/>
    </row>
    <row r="199" spans="1:4" s="456" customFormat="1" x14ac:dyDescent="0.2">
      <c r="A199" s="334"/>
      <c r="B199" s="335"/>
      <c r="C199" s="335"/>
      <c r="D199" s="335"/>
    </row>
    <row r="200" spans="1:4" s="456" customFormat="1" x14ac:dyDescent="0.2">
      <c r="A200" s="334"/>
      <c r="B200" s="335"/>
      <c r="C200" s="335"/>
      <c r="D200" s="335"/>
    </row>
    <row r="201" spans="1:4" s="456" customFormat="1" x14ac:dyDescent="0.2">
      <c r="A201" s="334"/>
      <c r="B201" s="335"/>
      <c r="C201" s="335"/>
      <c r="D201" s="335"/>
    </row>
    <row r="202" spans="1:4" s="456" customFormat="1" x14ac:dyDescent="0.2">
      <c r="A202" s="334"/>
      <c r="B202" s="335"/>
      <c r="C202" s="335"/>
      <c r="D202" s="335"/>
    </row>
    <row r="203" spans="1:4" s="456" customFormat="1" x14ac:dyDescent="0.2">
      <c r="A203" s="334"/>
      <c r="B203" s="335"/>
      <c r="C203" s="335"/>
      <c r="D203" s="335"/>
    </row>
    <row r="204" spans="1:4" x14ac:dyDescent="0.2">
      <c r="A204" s="334"/>
      <c r="B204" s="335"/>
      <c r="C204" s="335"/>
      <c r="D204" s="335"/>
    </row>
    <row r="205" spans="1:4" x14ac:dyDescent="0.2">
      <c r="A205" s="334"/>
      <c r="B205" s="335"/>
      <c r="C205" s="335"/>
      <c r="D205" s="335"/>
    </row>
    <row r="206" spans="1:4" x14ac:dyDescent="0.2">
      <c r="A206" s="334"/>
      <c r="B206" s="335"/>
      <c r="C206" s="335"/>
      <c r="D206" s="335"/>
    </row>
    <row r="207" spans="1:4" x14ac:dyDescent="0.2">
      <c r="A207" s="334"/>
      <c r="B207" s="335"/>
      <c r="C207" s="335"/>
      <c r="D207" s="335"/>
    </row>
    <row r="208" spans="1:4" x14ac:dyDescent="0.2">
      <c r="A208" s="334"/>
      <c r="B208" s="335"/>
      <c r="C208" s="335"/>
      <c r="D208" s="335"/>
    </row>
    <row r="209" spans="1:4" x14ac:dyDescent="0.2">
      <c r="A209" s="334"/>
      <c r="B209" s="335"/>
      <c r="C209" s="335"/>
      <c r="D209" s="335"/>
    </row>
    <row r="210" spans="1:4" x14ac:dyDescent="0.2">
      <c r="A210" s="334"/>
      <c r="B210" s="335"/>
      <c r="C210" s="335"/>
      <c r="D210" s="335"/>
    </row>
    <row r="211" spans="1:4" x14ac:dyDescent="0.2">
      <c r="A211" s="334"/>
      <c r="B211" s="335"/>
      <c r="C211" s="335"/>
      <c r="D211" s="335"/>
    </row>
    <row r="212" spans="1:4" x14ac:dyDescent="0.2">
      <c r="A212" s="334"/>
      <c r="B212" s="335"/>
      <c r="C212" s="335"/>
      <c r="D212" s="335"/>
    </row>
    <row r="213" spans="1:4" x14ac:dyDescent="0.2">
      <c r="A213" s="334"/>
      <c r="B213" s="335"/>
      <c r="C213" s="335"/>
      <c r="D213" s="335"/>
    </row>
    <row r="214" spans="1:4" x14ac:dyDescent="0.2">
      <c r="A214" s="334"/>
      <c r="B214" s="335"/>
      <c r="C214" s="335"/>
      <c r="D214" s="335"/>
    </row>
    <row r="215" spans="1:4" x14ac:dyDescent="0.2">
      <c r="A215" s="334"/>
      <c r="B215" s="335"/>
      <c r="C215" s="335"/>
      <c r="D215" s="335"/>
    </row>
    <row r="216" spans="1:4" x14ac:dyDescent="0.2">
      <c r="A216" s="334"/>
      <c r="B216" s="335"/>
      <c r="C216" s="335"/>
      <c r="D216" s="335"/>
    </row>
    <row r="217" spans="1:4" x14ac:dyDescent="0.2">
      <c r="A217" s="334"/>
      <c r="B217" s="335"/>
      <c r="C217" s="335"/>
      <c r="D217" s="335"/>
    </row>
    <row r="218" spans="1:4" x14ac:dyDescent="0.2">
      <c r="A218" s="334"/>
      <c r="B218" s="335"/>
      <c r="C218" s="335"/>
      <c r="D218" s="335"/>
    </row>
    <row r="219" spans="1:4" x14ac:dyDescent="0.2">
      <c r="A219" s="334"/>
      <c r="B219" s="335"/>
      <c r="C219" s="335"/>
      <c r="D219" s="335"/>
    </row>
    <row r="220" spans="1:4" x14ac:dyDescent="0.2">
      <c r="A220" s="334"/>
      <c r="B220" s="335"/>
      <c r="C220" s="335"/>
      <c r="D220" s="335"/>
    </row>
    <row r="221" spans="1:4" x14ac:dyDescent="0.2">
      <c r="A221" s="334"/>
      <c r="B221" s="335"/>
      <c r="C221" s="335"/>
      <c r="D221" s="335"/>
    </row>
    <row r="222" spans="1:4" x14ac:dyDescent="0.2">
      <c r="A222" s="334"/>
      <c r="B222" s="335"/>
      <c r="C222" s="335"/>
      <c r="D222" s="335"/>
    </row>
    <row r="223" spans="1:4" x14ac:dyDescent="0.2">
      <c r="A223" s="334"/>
      <c r="B223" s="335"/>
      <c r="C223" s="335"/>
      <c r="D223" s="335"/>
    </row>
    <row r="224" spans="1:4" x14ac:dyDescent="0.2">
      <c r="A224" s="334"/>
      <c r="B224" s="335"/>
      <c r="C224" s="335"/>
      <c r="D224" s="335"/>
    </row>
    <row r="225" spans="1:4" x14ac:dyDescent="0.2">
      <c r="A225" s="334"/>
      <c r="B225" s="335"/>
      <c r="C225" s="335"/>
      <c r="D225" s="335"/>
    </row>
    <row r="226" spans="1:4" x14ac:dyDescent="0.2">
      <c r="A226" s="334"/>
      <c r="B226" s="335"/>
      <c r="C226" s="335"/>
      <c r="D226" s="335"/>
    </row>
    <row r="227" spans="1:4" x14ac:dyDescent="0.2">
      <c r="A227" s="334"/>
      <c r="B227" s="335"/>
      <c r="C227" s="335"/>
      <c r="D227" s="335"/>
    </row>
    <row r="228" spans="1:4" x14ac:dyDescent="0.2">
      <c r="A228" s="334"/>
      <c r="B228" s="335"/>
      <c r="C228" s="335"/>
      <c r="D228" s="335"/>
    </row>
    <row r="229" spans="1:4" x14ac:dyDescent="0.2">
      <c r="A229" s="334"/>
      <c r="B229" s="335"/>
      <c r="C229" s="335"/>
      <c r="D229" s="335"/>
    </row>
    <row r="230" spans="1:4" x14ac:dyDescent="0.2">
      <c r="A230" s="334"/>
      <c r="B230" s="335"/>
      <c r="C230" s="335"/>
      <c r="D230" s="335"/>
    </row>
    <row r="231" spans="1:4" x14ac:dyDescent="0.2">
      <c r="A231" s="334"/>
      <c r="B231" s="335"/>
      <c r="C231" s="335"/>
      <c r="D231" s="335"/>
    </row>
    <row r="232" spans="1:4" x14ac:dyDescent="0.2">
      <c r="A232" s="334"/>
      <c r="B232" s="335"/>
      <c r="C232" s="335"/>
      <c r="D232" s="335"/>
    </row>
    <row r="233" spans="1:4" x14ac:dyDescent="0.2">
      <c r="A233" s="334"/>
      <c r="B233" s="335"/>
      <c r="C233" s="335"/>
      <c r="D233" s="335"/>
    </row>
    <row r="234" spans="1:4" x14ac:dyDescent="0.2">
      <c r="A234" s="334"/>
      <c r="B234" s="335"/>
      <c r="C234" s="335"/>
      <c r="D234" s="335"/>
    </row>
    <row r="235" spans="1:4" x14ac:dyDescent="0.2">
      <c r="A235" s="334"/>
      <c r="B235" s="335"/>
      <c r="C235" s="335"/>
      <c r="D235" s="335"/>
    </row>
    <row r="236" spans="1:4" x14ac:dyDescent="0.2">
      <c r="A236" s="334"/>
      <c r="B236" s="335"/>
      <c r="C236" s="335"/>
      <c r="D236" s="335"/>
    </row>
    <row r="237" spans="1:4" x14ac:dyDescent="0.2">
      <c r="A237" s="334"/>
      <c r="B237" s="335"/>
      <c r="C237" s="335"/>
      <c r="D237" s="335"/>
    </row>
    <row r="238" spans="1:4" x14ac:dyDescent="0.2">
      <c r="A238" s="334"/>
      <c r="B238" s="335"/>
      <c r="C238" s="335"/>
      <c r="D238" s="335"/>
    </row>
    <row r="239" spans="1:4" x14ac:dyDescent="0.2">
      <c r="A239" s="334"/>
      <c r="B239" s="335"/>
      <c r="C239" s="335"/>
      <c r="D239" s="335"/>
    </row>
    <row r="240" spans="1:4" x14ac:dyDescent="0.2">
      <c r="A240" s="334"/>
      <c r="B240" s="335"/>
      <c r="C240" s="335"/>
      <c r="D240" s="335"/>
    </row>
    <row r="241" spans="1:4" x14ac:dyDescent="0.2">
      <c r="A241" s="334"/>
      <c r="B241" s="335"/>
      <c r="C241" s="335"/>
      <c r="D241" s="335"/>
    </row>
    <row r="242" spans="1:4" x14ac:dyDescent="0.2">
      <c r="A242" s="334"/>
      <c r="B242" s="335"/>
      <c r="C242" s="335"/>
      <c r="D242" s="335"/>
    </row>
    <row r="243" spans="1:4" x14ac:dyDescent="0.2">
      <c r="A243" s="334"/>
      <c r="B243" s="335"/>
      <c r="C243" s="335"/>
      <c r="D243" s="335"/>
    </row>
    <row r="244" spans="1:4" x14ac:dyDescent="0.2">
      <c r="A244" s="334"/>
      <c r="B244" s="335"/>
      <c r="C244" s="335"/>
      <c r="D244" s="335"/>
    </row>
    <row r="245" spans="1:4" x14ac:dyDescent="0.2">
      <c r="A245" s="334"/>
      <c r="B245" s="335"/>
      <c r="C245" s="335"/>
      <c r="D245" s="335"/>
    </row>
    <row r="246" spans="1:4" x14ac:dyDescent="0.2">
      <c r="A246" s="334"/>
      <c r="B246" s="335"/>
      <c r="C246" s="335"/>
      <c r="D246" s="335"/>
    </row>
    <row r="247" spans="1:4" x14ac:dyDescent="0.2">
      <c r="A247" s="334"/>
      <c r="B247" s="335"/>
      <c r="C247" s="335"/>
      <c r="D247" s="335"/>
    </row>
    <row r="248" spans="1:4" x14ac:dyDescent="0.2">
      <c r="A248" s="334"/>
      <c r="B248" s="335"/>
      <c r="C248" s="335"/>
      <c r="D248" s="335"/>
    </row>
    <row r="249" spans="1:4" x14ac:dyDescent="0.2">
      <c r="A249" s="334"/>
      <c r="B249" s="335"/>
      <c r="C249" s="335"/>
      <c r="D249" s="335"/>
    </row>
    <row r="250" spans="1:4" x14ac:dyDescent="0.2">
      <c r="A250" s="334"/>
      <c r="B250" s="335"/>
      <c r="C250" s="335"/>
      <c r="D250" s="335"/>
    </row>
    <row r="251" spans="1:4" x14ac:dyDescent="0.2">
      <c r="A251" s="334"/>
      <c r="B251" s="335"/>
      <c r="C251" s="335"/>
      <c r="D251" s="335"/>
    </row>
    <row r="252" spans="1:4" x14ac:dyDescent="0.2">
      <c r="A252" s="334"/>
      <c r="B252" s="335"/>
      <c r="C252" s="335"/>
      <c r="D252" s="335"/>
    </row>
    <row r="253" spans="1:4" x14ac:dyDescent="0.2">
      <c r="A253" s="334"/>
      <c r="B253" s="335"/>
      <c r="C253" s="335"/>
      <c r="D253" s="335"/>
    </row>
    <row r="254" spans="1:4" x14ac:dyDescent="0.2">
      <c r="A254" s="334"/>
      <c r="B254" s="335"/>
      <c r="C254" s="335"/>
      <c r="D254" s="335"/>
    </row>
    <row r="255" spans="1:4" x14ac:dyDescent="0.2">
      <c r="A255" s="334"/>
      <c r="B255" s="335"/>
      <c r="C255" s="335"/>
      <c r="D255" s="335"/>
    </row>
    <row r="256" spans="1:4" x14ac:dyDescent="0.2">
      <c r="A256" s="334"/>
      <c r="B256" s="335"/>
      <c r="C256" s="335"/>
      <c r="D256" s="335"/>
    </row>
    <row r="257" spans="1:4" x14ac:dyDescent="0.2">
      <c r="A257" s="334"/>
      <c r="B257" s="335"/>
      <c r="C257" s="335"/>
      <c r="D257" s="335"/>
    </row>
    <row r="258" spans="1:4" x14ac:dyDescent="0.2">
      <c r="A258" s="334"/>
      <c r="B258" s="335"/>
      <c r="C258" s="335"/>
      <c r="D258" s="335"/>
    </row>
    <row r="259" spans="1:4" x14ac:dyDescent="0.2">
      <c r="A259" s="334"/>
      <c r="B259" s="335"/>
      <c r="C259" s="335"/>
      <c r="D259" s="335"/>
    </row>
    <row r="260" spans="1:4" x14ac:dyDescent="0.2">
      <c r="A260" s="334"/>
      <c r="B260" s="335"/>
      <c r="C260" s="335"/>
      <c r="D260" s="335"/>
    </row>
    <row r="261" spans="1:4" x14ac:dyDescent="0.2">
      <c r="A261" s="334"/>
      <c r="B261" s="335"/>
      <c r="C261" s="335"/>
      <c r="D261" s="335"/>
    </row>
    <row r="262" spans="1:4" x14ac:dyDescent="0.2">
      <c r="A262" s="334"/>
      <c r="B262" s="335"/>
      <c r="C262" s="335"/>
      <c r="D262" s="335"/>
    </row>
    <row r="263" spans="1:4" x14ac:dyDescent="0.2">
      <c r="A263" s="334"/>
      <c r="B263" s="335"/>
      <c r="C263" s="335"/>
      <c r="D263" s="335"/>
    </row>
    <row r="264" spans="1:4" x14ac:dyDescent="0.2">
      <c r="A264" s="334"/>
      <c r="B264" s="335"/>
      <c r="C264" s="335"/>
      <c r="D264" s="335"/>
    </row>
    <row r="265" spans="1:4" x14ac:dyDescent="0.2">
      <c r="A265" s="334"/>
      <c r="B265" s="335"/>
      <c r="C265" s="335"/>
      <c r="D265" s="335"/>
    </row>
    <row r="266" spans="1:4" x14ac:dyDescent="0.2">
      <c r="A266" s="334"/>
      <c r="B266" s="335"/>
      <c r="C266" s="335"/>
      <c r="D266" s="335"/>
    </row>
    <row r="267" spans="1:4" x14ac:dyDescent="0.2">
      <c r="A267" s="334"/>
      <c r="B267" s="335"/>
      <c r="C267" s="335"/>
      <c r="D267" s="335"/>
    </row>
    <row r="268" spans="1:4" x14ac:dyDescent="0.2">
      <c r="A268" s="334"/>
      <c r="B268" s="335"/>
      <c r="C268" s="335"/>
      <c r="D268" s="335"/>
    </row>
    <row r="269" spans="1:4" x14ac:dyDescent="0.2">
      <c r="A269" s="334"/>
      <c r="B269" s="335"/>
      <c r="C269" s="335"/>
      <c r="D269" s="335"/>
    </row>
    <row r="270" spans="1:4" x14ac:dyDescent="0.2">
      <c r="A270" s="334"/>
      <c r="B270" s="335"/>
      <c r="C270" s="335"/>
      <c r="D270" s="335"/>
    </row>
    <row r="271" spans="1:4" x14ac:dyDescent="0.2">
      <c r="A271" s="334"/>
      <c r="B271" s="335"/>
      <c r="C271" s="335"/>
      <c r="D271" s="335"/>
    </row>
    <row r="272" spans="1:4" x14ac:dyDescent="0.2">
      <c r="A272" s="334"/>
      <c r="B272" s="335"/>
      <c r="C272" s="335"/>
      <c r="D272" s="335"/>
    </row>
    <row r="273" spans="1:4" x14ac:dyDescent="0.2">
      <c r="A273" s="334"/>
      <c r="B273" s="335"/>
      <c r="C273" s="335"/>
      <c r="D273" s="335"/>
    </row>
    <row r="274" spans="1:4" x14ac:dyDescent="0.2">
      <c r="A274" s="334"/>
      <c r="B274" s="335"/>
      <c r="C274" s="335"/>
      <c r="D274" s="335"/>
    </row>
    <row r="275" spans="1:4" x14ac:dyDescent="0.2">
      <c r="A275" s="334"/>
      <c r="B275" s="335"/>
      <c r="C275" s="335"/>
      <c r="D275" s="335"/>
    </row>
    <row r="276" spans="1:4" x14ac:dyDescent="0.2">
      <c r="A276" s="334"/>
      <c r="B276" s="335"/>
      <c r="C276" s="335"/>
      <c r="D276" s="335"/>
    </row>
    <row r="277" spans="1:4" x14ac:dyDescent="0.2">
      <c r="A277" s="334"/>
      <c r="B277" s="335"/>
      <c r="C277" s="335"/>
      <c r="D277" s="335"/>
    </row>
    <row r="278" spans="1:4" x14ac:dyDescent="0.2">
      <c r="A278" s="334"/>
      <c r="B278" s="335"/>
      <c r="C278" s="335"/>
      <c r="D278" s="335"/>
    </row>
    <row r="279" spans="1:4" x14ac:dyDescent="0.2">
      <c r="A279" s="334"/>
      <c r="B279" s="335"/>
      <c r="C279" s="335"/>
      <c r="D279" s="335"/>
    </row>
    <row r="280" spans="1:4" x14ac:dyDescent="0.2">
      <c r="A280" s="334"/>
      <c r="B280" s="335"/>
      <c r="C280" s="335"/>
      <c r="D280" s="335"/>
    </row>
    <row r="281" spans="1:4" x14ac:dyDescent="0.2">
      <c r="A281" s="334"/>
      <c r="B281" s="335"/>
      <c r="C281" s="335"/>
      <c r="D281" s="335"/>
    </row>
    <row r="282" spans="1:4" x14ac:dyDescent="0.2">
      <c r="A282" s="334"/>
      <c r="B282" s="335"/>
      <c r="C282" s="335"/>
      <c r="D282" s="335"/>
    </row>
    <row r="283" spans="1:4" x14ac:dyDescent="0.2">
      <c r="A283" s="334"/>
      <c r="B283" s="335"/>
      <c r="C283" s="335"/>
      <c r="D283" s="335"/>
    </row>
    <row r="284" spans="1:4" x14ac:dyDescent="0.2">
      <c r="A284" s="334"/>
      <c r="B284" s="335"/>
      <c r="C284" s="335"/>
      <c r="D284" s="335"/>
    </row>
    <row r="285" spans="1:4" x14ac:dyDescent="0.2">
      <c r="A285" s="334"/>
      <c r="B285" s="335"/>
      <c r="C285" s="335"/>
      <c r="D285" s="335"/>
    </row>
    <row r="286" spans="1:4" x14ac:dyDescent="0.2">
      <c r="A286" s="334"/>
      <c r="B286" s="335"/>
      <c r="C286" s="335"/>
      <c r="D286" s="335"/>
    </row>
    <row r="287" spans="1:4" x14ac:dyDescent="0.2">
      <c r="A287" s="334"/>
      <c r="B287" s="335"/>
      <c r="C287" s="335"/>
      <c r="D287" s="335"/>
    </row>
    <row r="288" spans="1:4" x14ac:dyDescent="0.2">
      <c r="A288" s="334"/>
      <c r="B288" s="335"/>
      <c r="C288" s="335"/>
      <c r="D288" s="335"/>
    </row>
    <row r="289" spans="1:4" x14ac:dyDescent="0.2">
      <c r="A289" s="334"/>
      <c r="B289" s="335"/>
      <c r="C289" s="335"/>
      <c r="D289" s="335"/>
    </row>
    <row r="290" spans="1:4" x14ac:dyDescent="0.2">
      <c r="A290" s="334"/>
      <c r="B290" s="335"/>
      <c r="C290" s="335"/>
      <c r="D290" s="335"/>
    </row>
    <row r="291" spans="1:4" x14ac:dyDescent="0.2">
      <c r="A291" s="334"/>
      <c r="B291" s="335"/>
      <c r="C291" s="335"/>
      <c r="D291" s="335"/>
    </row>
    <row r="292" spans="1:4" x14ac:dyDescent="0.2">
      <c r="A292" s="334"/>
      <c r="B292" s="335"/>
      <c r="C292" s="335"/>
      <c r="D292" s="335"/>
    </row>
    <row r="293" spans="1:4" x14ac:dyDescent="0.2">
      <c r="A293" s="334"/>
      <c r="B293" s="335"/>
      <c r="C293" s="335"/>
      <c r="D293" s="335"/>
    </row>
    <row r="294" spans="1:4" x14ac:dyDescent="0.2">
      <c r="A294" s="334"/>
      <c r="B294" s="335"/>
      <c r="C294" s="335"/>
      <c r="D294" s="335"/>
    </row>
    <row r="295" spans="1:4" x14ac:dyDescent="0.2">
      <c r="A295" s="334"/>
      <c r="B295" s="335"/>
      <c r="C295" s="335"/>
      <c r="D295" s="335"/>
    </row>
    <row r="296" spans="1:4" x14ac:dyDescent="0.2">
      <c r="A296" s="334"/>
      <c r="B296" s="335"/>
      <c r="C296" s="335"/>
      <c r="D296" s="335"/>
    </row>
    <row r="297" spans="1:4" x14ac:dyDescent="0.2">
      <c r="A297" s="334"/>
      <c r="B297" s="335"/>
      <c r="C297" s="335"/>
      <c r="D297" s="335"/>
    </row>
    <row r="298" spans="1:4" x14ac:dyDescent="0.2">
      <c r="A298" s="334"/>
      <c r="B298" s="335"/>
      <c r="C298" s="335"/>
      <c r="D298" s="335"/>
    </row>
    <row r="299" spans="1:4" x14ac:dyDescent="0.2">
      <c r="A299" s="334"/>
      <c r="B299" s="335"/>
      <c r="C299" s="335"/>
      <c r="D299" s="335"/>
    </row>
    <row r="300" spans="1:4" x14ac:dyDescent="0.2">
      <c r="A300" s="334"/>
      <c r="B300" s="335"/>
      <c r="C300" s="335"/>
      <c r="D300" s="335"/>
    </row>
    <row r="301" spans="1:4" x14ac:dyDescent="0.2">
      <c r="A301" s="334"/>
      <c r="B301" s="335"/>
      <c r="C301" s="335"/>
      <c r="D301" s="335"/>
    </row>
    <row r="302" spans="1:4" x14ac:dyDescent="0.2">
      <c r="A302" s="334"/>
      <c r="B302" s="335"/>
      <c r="C302" s="335"/>
      <c r="D302" s="335"/>
    </row>
    <row r="303" spans="1:4" x14ac:dyDescent="0.2">
      <c r="A303" s="334"/>
      <c r="B303" s="335"/>
      <c r="C303" s="335"/>
      <c r="D303" s="335"/>
    </row>
    <row r="304" spans="1:4" x14ac:dyDescent="0.2">
      <c r="A304" s="334"/>
      <c r="B304" s="335"/>
      <c r="C304" s="335"/>
      <c r="D304" s="335"/>
    </row>
    <row r="305" spans="1:4" x14ac:dyDescent="0.2">
      <c r="A305" s="334"/>
      <c r="B305" s="335"/>
      <c r="C305" s="335"/>
      <c r="D305" s="335"/>
    </row>
    <row r="306" spans="1:4" x14ac:dyDescent="0.2">
      <c r="A306" s="334"/>
      <c r="B306" s="335"/>
      <c r="C306" s="335"/>
      <c r="D306" s="335"/>
    </row>
    <row r="307" spans="1:4" x14ac:dyDescent="0.2">
      <c r="A307" s="334"/>
      <c r="B307" s="335"/>
      <c r="C307" s="335"/>
      <c r="D307" s="335"/>
    </row>
    <row r="308" spans="1:4" x14ac:dyDescent="0.2">
      <c r="A308" s="334"/>
      <c r="B308" s="335"/>
      <c r="C308" s="335"/>
      <c r="D308" s="335"/>
    </row>
    <row r="309" spans="1:4" x14ac:dyDescent="0.2">
      <c r="A309" s="334"/>
      <c r="B309" s="335"/>
      <c r="C309" s="335"/>
      <c r="D309" s="335"/>
    </row>
    <row r="310" spans="1:4" x14ac:dyDescent="0.2">
      <c r="A310" s="334"/>
      <c r="B310" s="335"/>
      <c r="C310" s="335"/>
      <c r="D310" s="335"/>
    </row>
    <row r="311" spans="1:4" x14ac:dyDescent="0.2">
      <c r="A311" s="334"/>
      <c r="B311" s="335"/>
      <c r="C311" s="335"/>
      <c r="D311" s="335"/>
    </row>
    <row r="312" spans="1:4" x14ac:dyDescent="0.2">
      <c r="A312" s="334"/>
      <c r="B312" s="335"/>
      <c r="C312" s="335"/>
      <c r="D312" s="335"/>
    </row>
    <row r="313" spans="1:4" x14ac:dyDescent="0.2">
      <c r="A313" s="334"/>
      <c r="B313" s="335"/>
      <c r="C313" s="335"/>
      <c r="D313" s="335"/>
    </row>
    <row r="314" spans="1:4" x14ac:dyDescent="0.2">
      <c r="A314" s="334"/>
      <c r="B314" s="335"/>
      <c r="C314" s="335"/>
      <c r="D314" s="335"/>
    </row>
    <row r="315" spans="1:4" x14ac:dyDescent="0.2">
      <c r="A315" s="334"/>
      <c r="B315" s="335"/>
      <c r="C315" s="335"/>
      <c r="D315" s="335"/>
    </row>
    <row r="316" spans="1:4" x14ac:dyDescent="0.2">
      <c r="A316" s="334"/>
      <c r="B316" s="335"/>
      <c r="C316" s="335"/>
      <c r="D316" s="335"/>
    </row>
    <row r="317" spans="1:4" x14ac:dyDescent="0.2">
      <c r="A317" s="334"/>
      <c r="B317" s="335"/>
      <c r="C317" s="335"/>
      <c r="D317" s="335"/>
    </row>
    <row r="318" spans="1:4" x14ac:dyDescent="0.2">
      <c r="A318" s="334"/>
      <c r="B318" s="335"/>
      <c r="C318" s="335"/>
      <c r="D318" s="335"/>
    </row>
    <row r="319" spans="1:4" x14ac:dyDescent="0.2">
      <c r="A319" s="334"/>
      <c r="B319" s="335"/>
      <c r="C319" s="335"/>
      <c r="D319" s="335"/>
    </row>
    <row r="320" spans="1:4" x14ac:dyDescent="0.2">
      <c r="A320" s="334"/>
      <c r="B320" s="335"/>
      <c r="C320" s="335"/>
      <c r="D320" s="335"/>
    </row>
    <row r="321" spans="1:4" x14ac:dyDescent="0.2">
      <c r="A321" s="334"/>
      <c r="B321" s="335"/>
      <c r="C321" s="335"/>
      <c r="D321" s="335"/>
    </row>
    <row r="322" spans="1:4" x14ac:dyDescent="0.2">
      <c r="A322" s="334"/>
      <c r="B322" s="335"/>
      <c r="C322" s="335"/>
      <c r="D322" s="335"/>
    </row>
    <row r="323" spans="1:4" x14ac:dyDescent="0.2">
      <c r="A323" s="334"/>
      <c r="B323" s="335"/>
      <c r="C323" s="335"/>
      <c r="D323" s="335"/>
    </row>
    <row r="324" spans="1:4" x14ac:dyDescent="0.2">
      <c r="A324" s="334"/>
      <c r="B324" s="335"/>
      <c r="C324" s="335"/>
      <c r="D324" s="335"/>
    </row>
    <row r="325" spans="1:4" x14ac:dyDescent="0.2">
      <c r="A325" s="334"/>
      <c r="B325" s="335"/>
      <c r="C325" s="335"/>
      <c r="D325" s="335"/>
    </row>
    <row r="326" spans="1:4" x14ac:dyDescent="0.2">
      <c r="A326" s="334"/>
      <c r="B326" s="335"/>
      <c r="C326" s="335"/>
      <c r="D326" s="335"/>
    </row>
    <row r="327" spans="1:4" x14ac:dyDescent="0.2">
      <c r="A327" s="334"/>
      <c r="B327" s="335"/>
      <c r="C327" s="335"/>
      <c r="D327" s="335"/>
    </row>
    <row r="328" spans="1:4" x14ac:dyDescent="0.2">
      <c r="A328" s="334"/>
      <c r="B328" s="335"/>
      <c r="C328" s="335"/>
      <c r="D328" s="335"/>
    </row>
    <row r="329" spans="1:4" x14ac:dyDescent="0.2">
      <c r="A329" s="334"/>
      <c r="B329" s="335"/>
      <c r="C329" s="335"/>
      <c r="D329" s="335"/>
    </row>
    <row r="330" spans="1:4" x14ac:dyDescent="0.2">
      <c r="A330" s="334"/>
      <c r="B330" s="335"/>
      <c r="C330" s="335"/>
      <c r="D330" s="335"/>
    </row>
    <row r="331" spans="1:4" x14ac:dyDescent="0.2">
      <c r="A331" s="334"/>
      <c r="B331" s="335"/>
      <c r="C331" s="335"/>
      <c r="D331" s="335"/>
    </row>
    <row r="332" spans="1:4" x14ac:dyDescent="0.2">
      <c r="A332" s="334"/>
      <c r="B332" s="335"/>
      <c r="C332" s="335"/>
      <c r="D332" s="335"/>
    </row>
    <row r="333" spans="1:4" x14ac:dyDescent="0.2">
      <c r="A333" s="334"/>
      <c r="B333" s="335"/>
      <c r="C333" s="335"/>
      <c r="D333" s="335"/>
    </row>
    <row r="334" spans="1:4" x14ac:dyDescent="0.2">
      <c r="A334" s="334"/>
      <c r="B334" s="335"/>
      <c r="C334" s="335"/>
      <c r="D334" s="335"/>
    </row>
    <row r="335" spans="1:4" x14ac:dyDescent="0.2">
      <c r="A335" s="334"/>
      <c r="B335" s="335"/>
      <c r="C335" s="335"/>
      <c r="D335" s="335"/>
    </row>
    <row r="336" spans="1:4" x14ac:dyDescent="0.2">
      <c r="A336" s="334"/>
      <c r="B336" s="335"/>
      <c r="C336" s="335"/>
      <c r="D336" s="335"/>
    </row>
    <row r="337" spans="1:4" x14ac:dyDescent="0.2">
      <c r="A337" s="334"/>
      <c r="B337" s="335"/>
      <c r="C337" s="335"/>
      <c r="D337" s="335"/>
    </row>
    <row r="338" spans="1:4" x14ac:dyDescent="0.2">
      <c r="A338" s="334"/>
      <c r="B338" s="335"/>
      <c r="C338" s="335"/>
      <c r="D338" s="335"/>
    </row>
    <row r="339" spans="1:4" x14ac:dyDescent="0.2">
      <c r="A339" s="334"/>
      <c r="B339" s="335"/>
      <c r="C339" s="335"/>
      <c r="D339" s="335"/>
    </row>
    <row r="340" spans="1:4" x14ac:dyDescent="0.2">
      <c r="A340" s="334"/>
      <c r="B340" s="335"/>
      <c r="C340" s="335"/>
      <c r="D340" s="335"/>
    </row>
    <row r="341" spans="1:4" x14ac:dyDescent="0.2">
      <c r="A341" s="334"/>
      <c r="B341" s="335"/>
      <c r="C341" s="335"/>
      <c r="D341" s="335"/>
    </row>
    <row r="342" spans="1:4" x14ac:dyDescent="0.2">
      <c r="A342" s="334"/>
      <c r="B342" s="335"/>
      <c r="C342" s="335"/>
      <c r="D342" s="335"/>
    </row>
    <row r="343" spans="1:4" x14ac:dyDescent="0.2">
      <c r="A343" s="334"/>
      <c r="B343" s="335"/>
      <c r="C343" s="335"/>
      <c r="D343" s="335"/>
    </row>
    <row r="344" spans="1:4" x14ac:dyDescent="0.2">
      <c r="A344" s="334"/>
      <c r="B344" s="335"/>
      <c r="C344" s="335"/>
      <c r="D344" s="335"/>
    </row>
    <row r="345" spans="1:4" x14ac:dyDescent="0.2">
      <c r="A345" s="334"/>
      <c r="B345" s="335"/>
      <c r="C345" s="335"/>
      <c r="D345" s="335"/>
    </row>
    <row r="346" spans="1:4" x14ac:dyDescent="0.2">
      <c r="A346" s="334"/>
      <c r="B346" s="335"/>
      <c r="C346" s="335"/>
      <c r="D346" s="335"/>
    </row>
    <row r="347" spans="1:4" x14ac:dyDescent="0.2">
      <c r="A347" s="334"/>
      <c r="B347" s="335"/>
      <c r="C347" s="335"/>
      <c r="D347" s="335"/>
    </row>
    <row r="348" spans="1:4" x14ac:dyDescent="0.2">
      <c r="A348" s="334"/>
      <c r="B348" s="335"/>
      <c r="C348" s="335"/>
      <c r="D348" s="335"/>
    </row>
    <row r="349" spans="1:4" x14ac:dyDescent="0.2">
      <c r="A349" s="334"/>
      <c r="B349" s="335"/>
      <c r="C349" s="335"/>
      <c r="D349" s="335"/>
    </row>
    <row r="350" spans="1:4" x14ac:dyDescent="0.2">
      <c r="A350" s="334"/>
      <c r="B350" s="335"/>
      <c r="C350" s="335"/>
      <c r="D350" s="335"/>
    </row>
    <row r="351" spans="1:4" x14ac:dyDescent="0.2">
      <c r="A351" s="334"/>
      <c r="B351" s="335"/>
      <c r="C351" s="335"/>
      <c r="D351" s="335"/>
    </row>
    <row r="352" spans="1:4" x14ac:dyDescent="0.2">
      <c r="A352" s="334"/>
      <c r="B352" s="335"/>
      <c r="C352" s="335"/>
      <c r="D352" s="335"/>
    </row>
    <row r="353" spans="1:4" x14ac:dyDescent="0.2">
      <c r="A353" s="334"/>
      <c r="B353" s="335"/>
      <c r="C353" s="335"/>
      <c r="D353" s="335"/>
    </row>
    <row r="354" spans="1:4" x14ac:dyDescent="0.2">
      <c r="A354" s="334"/>
      <c r="B354" s="335"/>
      <c r="C354" s="335"/>
      <c r="D354" s="335"/>
    </row>
    <row r="355" spans="1:4" x14ac:dyDescent="0.2">
      <c r="A355" s="334"/>
      <c r="B355" s="335"/>
      <c r="C355" s="335"/>
      <c r="D355" s="335"/>
    </row>
    <row r="356" spans="1:4" x14ac:dyDescent="0.2">
      <c r="A356" s="334"/>
      <c r="B356" s="335"/>
      <c r="C356" s="335"/>
      <c r="D356" s="335"/>
    </row>
    <row r="357" spans="1:4" x14ac:dyDescent="0.2">
      <c r="A357" s="334"/>
      <c r="B357" s="335"/>
      <c r="C357" s="335"/>
      <c r="D357" s="335"/>
    </row>
    <row r="358" spans="1:4" x14ac:dyDescent="0.2">
      <c r="A358" s="334"/>
      <c r="B358" s="335"/>
      <c r="C358" s="335"/>
      <c r="D358" s="335"/>
    </row>
    <row r="359" spans="1:4" x14ac:dyDescent="0.2">
      <c r="A359" s="334"/>
      <c r="B359" s="335"/>
      <c r="C359" s="335"/>
      <c r="D359" s="335"/>
    </row>
    <row r="360" spans="1:4" x14ac:dyDescent="0.2">
      <c r="A360" s="334"/>
      <c r="B360" s="335"/>
      <c r="C360" s="335"/>
      <c r="D360" s="335"/>
    </row>
    <row r="361" spans="1:4" x14ac:dyDescent="0.2">
      <c r="A361" s="334"/>
      <c r="B361" s="335"/>
      <c r="C361" s="335"/>
      <c r="D361" s="335"/>
    </row>
    <row r="362" spans="1:4" x14ac:dyDescent="0.2">
      <c r="A362" s="334"/>
      <c r="B362" s="335"/>
      <c r="C362" s="335"/>
      <c r="D362" s="335"/>
    </row>
    <row r="363" spans="1:4" x14ac:dyDescent="0.2">
      <c r="A363" s="334"/>
      <c r="B363" s="335"/>
      <c r="C363" s="335"/>
      <c r="D363" s="335"/>
    </row>
    <row r="364" spans="1:4" x14ac:dyDescent="0.2">
      <c r="A364" s="334"/>
      <c r="B364" s="335"/>
      <c r="C364" s="335"/>
      <c r="D364" s="335"/>
    </row>
    <row r="365" spans="1:4" x14ac:dyDescent="0.2">
      <c r="A365" s="334"/>
      <c r="B365" s="335"/>
      <c r="C365" s="335"/>
      <c r="D365" s="335"/>
    </row>
    <row r="366" spans="1:4" x14ac:dyDescent="0.2">
      <c r="A366" s="334"/>
      <c r="B366" s="335"/>
      <c r="C366" s="335"/>
      <c r="D366" s="335"/>
    </row>
    <row r="367" spans="1:4" x14ac:dyDescent="0.2">
      <c r="A367" s="334"/>
      <c r="B367" s="335"/>
      <c r="C367" s="335"/>
      <c r="D367" s="335"/>
    </row>
    <row r="368" spans="1:4" x14ac:dyDescent="0.2">
      <c r="A368" s="334"/>
      <c r="B368" s="335"/>
      <c r="C368" s="335"/>
      <c r="D368" s="335"/>
    </row>
    <row r="369" spans="1:4" x14ac:dyDescent="0.2">
      <c r="A369" s="334"/>
      <c r="B369" s="335"/>
      <c r="C369" s="335"/>
      <c r="D369" s="335"/>
    </row>
    <row r="370" spans="1:4" x14ac:dyDescent="0.2">
      <c r="A370" s="334"/>
      <c r="B370" s="335"/>
      <c r="C370" s="335"/>
      <c r="D370" s="335"/>
    </row>
    <row r="371" spans="1:4" x14ac:dyDescent="0.2">
      <c r="A371" s="334"/>
      <c r="B371" s="335"/>
      <c r="C371" s="335"/>
      <c r="D371" s="335"/>
    </row>
    <row r="372" spans="1:4" x14ac:dyDescent="0.2">
      <c r="A372" s="334"/>
      <c r="B372" s="335"/>
      <c r="C372" s="335"/>
      <c r="D372" s="335"/>
    </row>
    <row r="373" spans="1:4" x14ac:dyDescent="0.2">
      <c r="A373" s="334"/>
      <c r="B373" s="335"/>
      <c r="C373" s="335"/>
      <c r="D373" s="335"/>
    </row>
    <row r="374" spans="1:4" x14ac:dyDescent="0.2">
      <c r="A374" s="334"/>
      <c r="B374" s="335"/>
      <c r="C374" s="335"/>
      <c r="D374" s="335"/>
    </row>
    <row r="375" spans="1:4" x14ac:dyDescent="0.2">
      <c r="A375" s="334"/>
      <c r="B375" s="335"/>
      <c r="C375" s="335"/>
      <c r="D375" s="335"/>
    </row>
    <row r="376" spans="1:4" x14ac:dyDescent="0.2">
      <c r="A376" s="334"/>
      <c r="B376" s="335"/>
      <c r="C376" s="335"/>
      <c r="D376" s="335"/>
    </row>
    <row r="377" spans="1:4" x14ac:dyDescent="0.2">
      <c r="A377" s="334"/>
      <c r="B377" s="335"/>
      <c r="C377" s="335"/>
      <c r="D377" s="335"/>
    </row>
    <row r="378" spans="1:4" x14ac:dyDescent="0.2">
      <c r="A378" s="334"/>
      <c r="B378" s="335"/>
      <c r="C378" s="335"/>
      <c r="D378" s="335"/>
    </row>
    <row r="379" spans="1:4" x14ac:dyDescent="0.2">
      <c r="A379" s="334"/>
      <c r="B379" s="335"/>
      <c r="C379" s="335"/>
      <c r="D379" s="335"/>
    </row>
    <row r="380" spans="1:4" x14ac:dyDescent="0.2">
      <c r="A380" s="334"/>
      <c r="B380" s="335"/>
      <c r="C380" s="335"/>
      <c r="D380" s="335"/>
    </row>
    <row r="381" spans="1:4" x14ac:dyDescent="0.2">
      <c r="A381" s="334"/>
      <c r="B381" s="335"/>
      <c r="C381" s="335"/>
      <c r="D381" s="335"/>
    </row>
    <row r="382" spans="1:4" x14ac:dyDescent="0.2">
      <c r="A382" s="334"/>
      <c r="B382" s="335"/>
      <c r="C382" s="335"/>
      <c r="D382" s="335"/>
    </row>
    <row r="383" spans="1:4" x14ac:dyDescent="0.2">
      <c r="A383" s="334"/>
      <c r="B383" s="335"/>
      <c r="C383" s="335"/>
      <c r="D383" s="335"/>
    </row>
    <row r="384" spans="1:4" x14ac:dyDescent="0.2">
      <c r="A384" s="334"/>
      <c r="B384" s="335"/>
      <c r="C384" s="335"/>
      <c r="D384" s="335"/>
    </row>
    <row r="385" spans="1:4" x14ac:dyDescent="0.2">
      <c r="A385" s="334"/>
      <c r="B385" s="335"/>
      <c r="C385" s="335"/>
      <c r="D385" s="335"/>
    </row>
    <row r="386" spans="1:4" x14ac:dyDescent="0.2">
      <c r="A386" s="334"/>
      <c r="B386" s="335"/>
      <c r="C386" s="335"/>
      <c r="D386" s="335"/>
    </row>
    <row r="387" spans="1:4" x14ac:dyDescent="0.2">
      <c r="A387" s="334"/>
      <c r="B387" s="335"/>
      <c r="C387" s="335"/>
      <c r="D387" s="335"/>
    </row>
    <row r="388" spans="1:4" x14ac:dyDescent="0.2">
      <c r="A388" s="334"/>
      <c r="B388" s="335"/>
      <c r="C388" s="335"/>
      <c r="D388" s="335"/>
    </row>
    <row r="389" spans="1:4" x14ac:dyDescent="0.2">
      <c r="A389" s="334"/>
      <c r="B389" s="335"/>
      <c r="C389" s="335"/>
      <c r="D389" s="335"/>
    </row>
    <row r="390" spans="1:4" x14ac:dyDescent="0.2">
      <c r="A390" s="334"/>
      <c r="B390" s="335"/>
      <c r="C390" s="335"/>
      <c r="D390" s="335"/>
    </row>
    <row r="391" spans="1:4" x14ac:dyDescent="0.2">
      <c r="A391" s="334"/>
      <c r="B391" s="335"/>
      <c r="C391" s="335"/>
      <c r="D391" s="335"/>
    </row>
    <row r="392" spans="1:4" x14ac:dyDescent="0.2">
      <c r="A392" s="334"/>
      <c r="B392" s="335"/>
      <c r="C392" s="335"/>
      <c r="D392" s="335"/>
    </row>
    <row r="393" spans="1:4" x14ac:dyDescent="0.2">
      <c r="A393" s="334"/>
      <c r="B393" s="335"/>
      <c r="C393" s="335"/>
      <c r="D393" s="335"/>
    </row>
    <row r="394" spans="1:4" x14ac:dyDescent="0.2">
      <c r="A394" s="334"/>
      <c r="B394" s="335"/>
      <c r="C394" s="335"/>
      <c r="D394" s="335"/>
    </row>
    <row r="395" spans="1:4" x14ac:dyDescent="0.2">
      <c r="A395" s="334"/>
      <c r="B395" s="335"/>
      <c r="C395" s="335"/>
      <c r="D395" s="335"/>
    </row>
    <row r="396" spans="1:4" x14ac:dyDescent="0.2">
      <c r="A396" s="334"/>
      <c r="B396" s="335"/>
      <c r="C396" s="335"/>
      <c r="D396" s="335"/>
    </row>
    <row r="397" spans="1:4" x14ac:dyDescent="0.2">
      <c r="A397" s="334"/>
      <c r="B397" s="335"/>
      <c r="C397" s="335"/>
      <c r="D397" s="335"/>
    </row>
    <row r="398" spans="1:4" x14ac:dyDescent="0.2">
      <c r="A398" s="334"/>
      <c r="B398" s="335"/>
      <c r="C398" s="335"/>
      <c r="D398" s="335"/>
    </row>
    <row r="399" spans="1:4" x14ac:dyDescent="0.2">
      <c r="A399" s="334"/>
      <c r="B399" s="335"/>
      <c r="C399" s="335"/>
      <c r="D399" s="335"/>
    </row>
    <row r="400" spans="1:4" x14ac:dyDescent="0.2">
      <c r="A400" s="334"/>
      <c r="B400" s="335"/>
      <c r="C400" s="335"/>
      <c r="D400" s="335"/>
    </row>
    <row r="401" spans="1:4" x14ac:dyDescent="0.2">
      <c r="A401" s="334"/>
      <c r="B401" s="335"/>
      <c r="C401" s="335"/>
      <c r="D401" s="335"/>
    </row>
    <row r="402" spans="1:4" x14ac:dyDescent="0.2">
      <c r="A402" s="334"/>
      <c r="B402" s="335"/>
      <c r="C402" s="335"/>
      <c r="D402" s="335"/>
    </row>
    <row r="403" spans="1:4" x14ac:dyDescent="0.2">
      <c r="A403" s="334"/>
      <c r="B403" s="335"/>
      <c r="C403" s="335"/>
      <c r="D403" s="335"/>
    </row>
    <row r="404" spans="1:4" x14ac:dyDescent="0.2">
      <c r="A404" s="334"/>
      <c r="B404" s="335"/>
      <c r="C404" s="335"/>
      <c r="D404" s="335"/>
    </row>
    <row r="405" spans="1:4" x14ac:dyDescent="0.2">
      <c r="A405" s="334"/>
      <c r="B405" s="335"/>
      <c r="C405" s="335"/>
      <c r="D405" s="335"/>
    </row>
    <row r="406" spans="1:4" x14ac:dyDescent="0.2">
      <c r="A406" s="334"/>
      <c r="B406" s="335"/>
      <c r="C406" s="335"/>
      <c r="D406" s="335"/>
    </row>
    <row r="407" spans="1:4" x14ac:dyDescent="0.2">
      <c r="A407" s="334"/>
      <c r="B407" s="335"/>
      <c r="C407" s="335"/>
      <c r="D407" s="335"/>
    </row>
    <row r="408" spans="1:4" x14ac:dyDescent="0.2">
      <c r="A408" s="334"/>
      <c r="B408" s="335"/>
      <c r="C408" s="335"/>
      <c r="D408" s="335"/>
    </row>
    <row r="409" spans="1:4" x14ac:dyDescent="0.2">
      <c r="A409" s="334"/>
      <c r="B409" s="335"/>
      <c r="C409" s="335"/>
      <c r="D409" s="335"/>
    </row>
    <row r="410" spans="1:4" x14ac:dyDescent="0.2">
      <c r="A410" s="334"/>
      <c r="B410" s="335"/>
      <c r="C410" s="335"/>
      <c r="D410" s="335"/>
    </row>
    <row r="411" spans="1:4" x14ac:dyDescent="0.2">
      <c r="A411" s="334"/>
      <c r="B411" s="335"/>
      <c r="C411" s="335"/>
      <c r="D411" s="335"/>
    </row>
    <row r="412" spans="1:4" x14ac:dyDescent="0.2">
      <c r="A412" s="334"/>
      <c r="B412" s="335"/>
      <c r="C412" s="335"/>
      <c r="D412" s="335"/>
    </row>
    <row r="413" spans="1:4" x14ac:dyDescent="0.2">
      <c r="A413" s="334"/>
      <c r="B413" s="335"/>
      <c r="C413" s="335"/>
      <c r="D413" s="335"/>
    </row>
    <row r="414" spans="1:4" x14ac:dyDescent="0.2">
      <c r="A414" s="334"/>
      <c r="B414" s="335"/>
      <c r="C414" s="335"/>
      <c r="D414" s="335"/>
    </row>
    <row r="415" spans="1:4" x14ac:dyDescent="0.2">
      <c r="A415" s="334"/>
      <c r="B415" s="335"/>
      <c r="C415" s="335"/>
      <c r="D415" s="335"/>
    </row>
    <row r="416" spans="1:4" x14ac:dyDescent="0.2">
      <c r="A416" s="334"/>
      <c r="B416" s="335"/>
      <c r="C416" s="335"/>
      <c r="D416" s="335"/>
    </row>
    <row r="417" spans="1:4" x14ac:dyDescent="0.2">
      <c r="A417" s="334"/>
      <c r="B417" s="335"/>
      <c r="C417" s="335"/>
      <c r="D417" s="335"/>
    </row>
    <row r="418" spans="1:4" x14ac:dyDescent="0.2">
      <c r="A418" s="334"/>
      <c r="B418" s="335"/>
      <c r="C418" s="335"/>
      <c r="D418" s="335"/>
    </row>
    <row r="419" spans="1:4" x14ac:dyDescent="0.2">
      <c r="A419" s="334"/>
      <c r="B419" s="335"/>
      <c r="C419" s="335"/>
      <c r="D419" s="335"/>
    </row>
    <row r="420" spans="1:4" x14ac:dyDescent="0.2">
      <c r="A420" s="334"/>
      <c r="B420" s="335"/>
      <c r="C420" s="335"/>
      <c r="D420" s="335"/>
    </row>
    <row r="421" spans="1:4" x14ac:dyDescent="0.2">
      <c r="A421" s="334"/>
      <c r="B421" s="335"/>
      <c r="C421" s="335"/>
      <c r="D421" s="335"/>
    </row>
    <row r="422" spans="1:4" x14ac:dyDescent="0.2">
      <c r="A422" s="334"/>
      <c r="B422" s="335"/>
      <c r="C422" s="335"/>
      <c r="D422" s="335"/>
    </row>
    <row r="423" spans="1:4" x14ac:dyDescent="0.2">
      <c r="A423" s="334"/>
      <c r="B423" s="335"/>
      <c r="C423" s="335"/>
      <c r="D423" s="335"/>
    </row>
    <row r="424" spans="1:4" x14ac:dyDescent="0.2">
      <c r="A424" s="334"/>
      <c r="B424" s="335"/>
      <c r="C424" s="335"/>
      <c r="D424" s="335"/>
    </row>
    <row r="425" spans="1:4" x14ac:dyDescent="0.2">
      <c r="A425" s="334"/>
      <c r="B425" s="335"/>
      <c r="C425" s="335"/>
      <c r="D425" s="335"/>
    </row>
    <row r="426" spans="1:4" x14ac:dyDescent="0.2">
      <c r="A426" s="334"/>
      <c r="B426" s="335"/>
      <c r="C426" s="335"/>
      <c r="D426" s="335"/>
    </row>
    <row r="427" spans="1:4" x14ac:dyDescent="0.2">
      <c r="A427" s="334"/>
      <c r="B427" s="335"/>
      <c r="C427" s="335"/>
      <c r="D427" s="335"/>
    </row>
    <row r="428" spans="1:4" x14ac:dyDescent="0.2">
      <c r="A428" s="334"/>
      <c r="B428" s="335"/>
      <c r="C428" s="335"/>
      <c r="D428" s="335"/>
    </row>
    <row r="429" spans="1:4" x14ac:dyDescent="0.2">
      <c r="A429" s="334"/>
      <c r="B429" s="335"/>
      <c r="C429" s="335"/>
      <c r="D429" s="335"/>
    </row>
    <row r="430" spans="1:4" x14ac:dyDescent="0.2">
      <c r="A430" s="334"/>
      <c r="B430" s="335"/>
      <c r="C430" s="335"/>
      <c r="D430" s="335"/>
    </row>
    <row r="431" spans="1:4" x14ac:dyDescent="0.2">
      <c r="A431" s="334"/>
      <c r="B431" s="335"/>
      <c r="C431" s="335"/>
      <c r="D431" s="335"/>
    </row>
    <row r="432" spans="1:4" x14ac:dyDescent="0.2">
      <c r="A432" s="334"/>
      <c r="B432" s="335"/>
      <c r="C432" s="335"/>
      <c r="D432" s="335"/>
    </row>
    <row r="433" spans="1:4" x14ac:dyDescent="0.2">
      <c r="A433" s="334"/>
      <c r="B433" s="335"/>
      <c r="C433" s="335"/>
      <c r="D433" s="335"/>
    </row>
    <row r="434" spans="1:4" x14ac:dyDescent="0.2">
      <c r="A434" s="334"/>
      <c r="B434" s="335"/>
      <c r="C434" s="335"/>
      <c r="D434" s="335"/>
    </row>
    <row r="435" spans="1:4" x14ac:dyDescent="0.2">
      <c r="A435" s="334"/>
      <c r="B435" s="335"/>
      <c r="C435" s="335"/>
      <c r="D435" s="335"/>
    </row>
    <row r="436" spans="1:4" x14ac:dyDescent="0.2">
      <c r="A436" s="334"/>
      <c r="B436" s="335"/>
      <c r="C436" s="335"/>
      <c r="D436" s="335"/>
    </row>
    <row r="437" spans="1:4" x14ac:dyDescent="0.2">
      <c r="A437" s="334"/>
      <c r="B437" s="335"/>
      <c r="C437" s="335"/>
      <c r="D437" s="335"/>
    </row>
    <row r="438" spans="1:4" x14ac:dyDescent="0.2">
      <c r="A438" s="334"/>
      <c r="B438" s="335"/>
      <c r="C438" s="335"/>
      <c r="D438" s="335"/>
    </row>
    <row r="439" spans="1:4" x14ac:dyDescent="0.2">
      <c r="A439" s="334"/>
      <c r="B439" s="335"/>
      <c r="C439" s="335"/>
      <c r="D439" s="335"/>
    </row>
    <row r="440" spans="1:4" x14ac:dyDescent="0.2">
      <c r="A440" s="334"/>
      <c r="B440" s="335"/>
      <c r="C440" s="335"/>
      <c r="D440" s="335"/>
    </row>
    <row r="441" spans="1:4" x14ac:dyDescent="0.2">
      <c r="A441" s="334"/>
      <c r="B441" s="335"/>
      <c r="C441" s="335"/>
      <c r="D441" s="335"/>
    </row>
    <row r="442" spans="1:4" x14ac:dyDescent="0.2">
      <c r="A442" s="334"/>
      <c r="B442" s="335"/>
      <c r="C442" s="335"/>
      <c r="D442" s="335"/>
    </row>
    <row r="443" spans="1:4" x14ac:dyDescent="0.2">
      <c r="A443" s="334"/>
      <c r="B443" s="335"/>
      <c r="C443" s="335"/>
      <c r="D443" s="335"/>
    </row>
    <row r="444" spans="1:4" x14ac:dyDescent="0.2">
      <c r="A444" s="334"/>
      <c r="B444" s="335"/>
      <c r="C444" s="335"/>
      <c r="D444" s="335"/>
    </row>
    <row r="445" spans="1:4" x14ac:dyDescent="0.2">
      <c r="A445" s="334"/>
      <c r="B445" s="335"/>
      <c r="C445" s="335"/>
      <c r="D445" s="335"/>
    </row>
    <row r="446" spans="1:4" x14ac:dyDescent="0.2">
      <c r="A446" s="334"/>
      <c r="B446" s="335"/>
      <c r="C446" s="335"/>
      <c r="D446" s="335"/>
    </row>
    <row r="447" spans="1:4" x14ac:dyDescent="0.2">
      <c r="A447" s="334"/>
      <c r="B447" s="335"/>
      <c r="C447" s="335"/>
      <c r="D447" s="335"/>
    </row>
    <row r="448" spans="1:4" x14ac:dyDescent="0.2">
      <c r="A448" s="334"/>
      <c r="B448" s="335"/>
      <c r="C448" s="335"/>
      <c r="D448" s="335"/>
    </row>
    <row r="449" spans="1:4" x14ac:dyDescent="0.2">
      <c r="A449" s="334"/>
      <c r="B449" s="335"/>
      <c r="C449" s="335"/>
      <c r="D449" s="335"/>
    </row>
    <row r="450" spans="1:4" x14ac:dyDescent="0.2">
      <c r="A450" s="334"/>
      <c r="B450" s="335"/>
      <c r="C450" s="335"/>
      <c r="D450" s="335"/>
    </row>
    <row r="451" spans="1:4" x14ac:dyDescent="0.2">
      <c r="A451" s="334"/>
      <c r="B451" s="335"/>
      <c r="C451" s="335"/>
      <c r="D451" s="335"/>
    </row>
    <row r="452" spans="1:4" x14ac:dyDescent="0.2">
      <c r="A452" s="334"/>
      <c r="B452" s="335"/>
      <c r="C452" s="335"/>
      <c r="D452" s="335"/>
    </row>
    <row r="453" spans="1:4" x14ac:dyDescent="0.2">
      <c r="A453" s="334"/>
      <c r="B453" s="335"/>
      <c r="C453" s="335"/>
      <c r="D453" s="335"/>
    </row>
    <row r="454" spans="1:4" x14ac:dyDescent="0.2">
      <c r="A454" s="334"/>
      <c r="B454" s="335"/>
      <c r="C454" s="335"/>
      <c r="D454" s="335"/>
    </row>
    <row r="455" spans="1:4" x14ac:dyDescent="0.2">
      <c r="A455" s="334"/>
      <c r="B455" s="335"/>
      <c r="C455" s="335"/>
      <c r="D455" s="335"/>
    </row>
    <row r="456" spans="1:4" x14ac:dyDescent="0.2">
      <c r="A456" s="334"/>
      <c r="B456" s="335"/>
      <c r="C456" s="335"/>
      <c r="D456" s="335"/>
    </row>
    <row r="457" spans="1:4" x14ac:dyDescent="0.2">
      <c r="A457" s="334"/>
      <c r="B457" s="335"/>
      <c r="C457" s="335"/>
      <c r="D457" s="335"/>
    </row>
    <row r="458" spans="1:4" x14ac:dyDescent="0.2">
      <c r="A458" s="334"/>
      <c r="B458" s="335"/>
      <c r="C458" s="335"/>
      <c r="D458" s="335"/>
    </row>
    <row r="459" spans="1:4" x14ac:dyDescent="0.2">
      <c r="A459" s="334"/>
      <c r="B459" s="335"/>
      <c r="C459" s="335"/>
      <c r="D459" s="335"/>
    </row>
    <row r="460" spans="1:4" x14ac:dyDescent="0.2">
      <c r="A460" s="334"/>
      <c r="B460" s="335"/>
      <c r="C460" s="335"/>
      <c r="D460" s="335"/>
    </row>
    <row r="461" spans="1:4" x14ac:dyDescent="0.2">
      <c r="A461" s="334"/>
      <c r="B461" s="335"/>
      <c r="C461" s="335"/>
      <c r="D461" s="335"/>
    </row>
    <row r="462" spans="1:4" x14ac:dyDescent="0.2">
      <c r="A462" s="334"/>
      <c r="B462" s="335"/>
      <c r="C462" s="335"/>
      <c r="D462" s="335"/>
    </row>
    <row r="463" spans="1:4" x14ac:dyDescent="0.2">
      <c r="A463" s="334"/>
      <c r="B463" s="335"/>
      <c r="C463" s="335"/>
      <c r="D463" s="335"/>
    </row>
    <row r="464" spans="1:4" x14ac:dyDescent="0.2">
      <c r="A464" s="334"/>
      <c r="B464" s="335"/>
      <c r="C464" s="335"/>
      <c r="D464" s="335"/>
    </row>
    <row r="465" spans="1:4" x14ac:dyDescent="0.2">
      <c r="A465" s="334"/>
      <c r="B465" s="335"/>
      <c r="C465" s="335"/>
      <c r="D465" s="335"/>
    </row>
    <row r="466" spans="1:4" x14ac:dyDescent="0.2">
      <c r="A466" s="334"/>
      <c r="B466" s="335"/>
      <c r="C466" s="335"/>
      <c r="D466" s="335"/>
    </row>
    <row r="467" spans="1:4" x14ac:dyDescent="0.2">
      <c r="A467" s="334"/>
      <c r="B467" s="335"/>
      <c r="C467" s="335"/>
      <c r="D467" s="335"/>
    </row>
    <row r="468" spans="1:4" x14ac:dyDescent="0.2">
      <c r="A468" s="334"/>
      <c r="B468" s="335"/>
      <c r="C468" s="335"/>
      <c r="D468" s="335"/>
    </row>
    <row r="469" spans="1:4" x14ac:dyDescent="0.2">
      <c r="A469" s="334"/>
      <c r="B469" s="335"/>
      <c r="C469" s="335"/>
      <c r="D469" s="335"/>
    </row>
    <row r="470" spans="1:4" x14ac:dyDescent="0.2">
      <c r="A470" s="334"/>
      <c r="B470" s="335"/>
      <c r="C470" s="335"/>
      <c r="D470" s="335"/>
    </row>
    <row r="471" spans="1:4" x14ac:dyDescent="0.2">
      <c r="A471" s="334"/>
      <c r="B471" s="335"/>
      <c r="C471" s="335"/>
      <c r="D471" s="335"/>
    </row>
    <row r="472" spans="1:4" x14ac:dyDescent="0.2">
      <c r="A472" s="334"/>
      <c r="B472" s="335"/>
      <c r="C472" s="335"/>
      <c r="D472" s="335"/>
    </row>
    <row r="473" spans="1:4" x14ac:dyDescent="0.2">
      <c r="A473" s="334"/>
      <c r="B473" s="335"/>
      <c r="C473" s="335"/>
      <c r="D473" s="335"/>
    </row>
    <row r="474" spans="1:4" x14ac:dyDescent="0.2">
      <c r="A474" s="334"/>
      <c r="B474" s="335"/>
      <c r="C474" s="335"/>
      <c r="D474" s="335"/>
    </row>
    <row r="475" spans="1:4" x14ac:dyDescent="0.2">
      <c r="A475" s="334"/>
      <c r="B475" s="335"/>
      <c r="C475" s="335"/>
      <c r="D475" s="335"/>
    </row>
    <row r="476" spans="1:4" x14ac:dyDescent="0.2">
      <c r="A476" s="334"/>
      <c r="B476" s="335"/>
      <c r="C476" s="335"/>
      <c r="D476" s="335"/>
    </row>
    <row r="477" spans="1:4" x14ac:dyDescent="0.2">
      <c r="A477" s="334"/>
      <c r="B477" s="335"/>
      <c r="C477" s="335"/>
      <c r="D477" s="335"/>
    </row>
    <row r="478" spans="1:4" x14ac:dyDescent="0.2">
      <c r="A478" s="334"/>
      <c r="B478" s="335"/>
      <c r="C478" s="335"/>
      <c r="D478" s="335"/>
    </row>
    <row r="479" spans="1:4" x14ac:dyDescent="0.2">
      <c r="A479" s="334"/>
      <c r="B479" s="335"/>
      <c r="C479" s="335"/>
      <c r="D479" s="335"/>
    </row>
    <row r="480" spans="1:4" x14ac:dyDescent="0.2">
      <c r="A480" s="334"/>
      <c r="B480" s="335"/>
      <c r="C480" s="335"/>
      <c r="D480" s="335"/>
    </row>
    <row r="481" spans="1:4" x14ac:dyDescent="0.2">
      <c r="A481" s="334"/>
      <c r="B481" s="335"/>
      <c r="C481" s="335"/>
      <c r="D481" s="335"/>
    </row>
    <row r="482" spans="1:4" x14ac:dyDescent="0.2">
      <c r="A482" s="334"/>
      <c r="B482" s="335"/>
      <c r="C482" s="335"/>
      <c r="D482" s="335"/>
    </row>
    <row r="483" spans="1:4" x14ac:dyDescent="0.2">
      <c r="A483" s="334"/>
      <c r="B483" s="335"/>
      <c r="C483" s="335"/>
      <c r="D483" s="335"/>
    </row>
    <row r="484" spans="1:4" x14ac:dyDescent="0.2">
      <c r="A484" s="334"/>
      <c r="B484" s="335"/>
      <c r="C484" s="335"/>
      <c r="D484" s="335"/>
    </row>
    <row r="485" spans="1:4" x14ac:dyDescent="0.2">
      <c r="A485" s="334"/>
      <c r="B485" s="335"/>
      <c r="C485" s="335"/>
      <c r="D485" s="335"/>
    </row>
    <row r="486" spans="1:4" x14ac:dyDescent="0.2">
      <c r="A486" s="334"/>
      <c r="B486" s="335"/>
      <c r="C486" s="335"/>
      <c r="D486" s="335"/>
    </row>
    <row r="487" spans="1:4" x14ac:dyDescent="0.2">
      <c r="A487" s="334"/>
      <c r="B487" s="335"/>
      <c r="C487" s="335"/>
      <c r="D487" s="335"/>
    </row>
    <row r="488" spans="1:4" x14ac:dyDescent="0.2">
      <c r="A488" s="334"/>
      <c r="B488" s="335"/>
      <c r="C488" s="335"/>
      <c r="D488" s="335"/>
    </row>
    <row r="489" spans="1:4" x14ac:dyDescent="0.2">
      <c r="A489" s="334"/>
      <c r="B489" s="335"/>
      <c r="C489" s="335"/>
      <c r="D489" s="335"/>
    </row>
    <row r="490" spans="1:4" x14ac:dyDescent="0.2">
      <c r="A490" s="334"/>
      <c r="B490" s="335"/>
      <c r="C490" s="335"/>
      <c r="D490" s="335"/>
    </row>
    <row r="491" spans="1:4" x14ac:dyDescent="0.2">
      <c r="A491" s="334"/>
      <c r="B491" s="335"/>
      <c r="C491" s="335"/>
      <c r="D491" s="335"/>
    </row>
    <row r="492" spans="1:4" x14ac:dyDescent="0.2">
      <c r="A492" s="334"/>
      <c r="B492" s="335"/>
      <c r="C492" s="335"/>
      <c r="D492" s="335"/>
    </row>
    <row r="493" spans="1:4" x14ac:dyDescent="0.2">
      <c r="A493" s="334"/>
      <c r="B493" s="335"/>
      <c r="C493" s="335"/>
      <c r="D493" s="335"/>
    </row>
    <row r="494" spans="1:4" x14ac:dyDescent="0.2">
      <c r="A494" s="334"/>
      <c r="B494" s="335"/>
      <c r="C494" s="335"/>
      <c r="D494" s="335"/>
    </row>
    <row r="495" spans="1:4" x14ac:dyDescent="0.2">
      <c r="A495" s="334"/>
      <c r="B495" s="335"/>
      <c r="C495" s="335"/>
      <c r="D495" s="335"/>
    </row>
    <row r="496" spans="1:4" x14ac:dyDescent="0.2">
      <c r="A496" s="334"/>
      <c r="B496" s="335"/>
      <c r="C496" s="335"/>
      <c r="D496" s="335"/>
    </row>
    <row r="497" spans="1:4" x14ac:dyDescent="0.2">
      <c r="A497" s="334"/>
      <c r="B497" s="335"/>
      <c r="C497" s="335"/>
      <c r="D497" s="335"/>
    </row>
    <row r="498" spans="1:4" x14ac:dyDescent="0.2">
      <c r="A498" s="334"/>
      <c r="B498" s="335"/>
      <c r="C498" s="335"/>
      <c r="D498" s="335"/>
    </row>
    <row r="499" spans="1:4" x14ac:dyDescent="0.2">
      <c r="A499" s="334"/>
      <c r="B499" s="335"/>
      <c r="C499" s="335"/>
      <c r="D499" s="335"/>
    </row>
    <row r="500" spans="1:4" x14ac:dyDescent="0.2">
      <c r="A500" s="334"/>
      <c r="B500" s="335"/>
      <c r="C500" s="335"/>
      <c r="D500" s="335"/>
    </row>
    <row r="501" spans="1:4" x14ac:dyDescent="0.2">
      <c r="A501" s="334"/>
      <c r="B501" s="335"/>
      <c r="C501" s="335"/>
      <c r="D501" s="335"/>
    </row>
    <row r="502" spans="1:4" x14ac:dyDescent="0.2">
      <c r="A502" s="334"/>
      <c r="B502" s="335"/>
      <c r="C502" s="335"/>
      <c r="D502" s="335"/>
    </row>
    <row r="503" spans="1:4" x14ac:dyDescent="0.2">
      <c r="A503" s="334"/>
      <c r="B503" s="335"/>
      <c r="C503" s="335"/>
      <c r="D503" s="335"/>
    </row>
    <row r="504" spans="1:4" x14ac:dyDescent="0.2">
      <c r="A504" s="334"/>
      <c r="B504" s="335"/>
      <c r="C504" s="335"/>
      <c r="D504" s="335"/>
    </row>
    <row r="505" spans="1:4" x14ac:dyDescent="0.2">
      <c r="A505" s="334"/>
      <c r="B505" s="335"/>
      <c r="C505" s="335"/>
      <c r="D505" s="335"/>
    </row>
    <row r="506" spans="1:4" x14ac:dyDescent="0.2">
      <c r="A506" s="334"/>
      <c r="B506" s="335"/>
      <c r="C506" s="335"/>
      <c r="D506" s="335"/>
    </row>
    <row r="507" spans="1:4" x14ac:dyDescent="0.2">
      <c r="A507" s="334"/>
      <c r="B507" s="335"/>
      <c r="C507" s="335"/>
      <c r="D507" s="335"/>
    </row>
    <row r="508" spans="1:4" x14ac:dyDescent="0.2">
      <c r="A508" s="334"/>
      <c r="B508" s="335"/>
      <c r="C508" s="335"/>
      <c r="D508" s="335"/>
    </row>
    <row r="509" spans="1:4" x14ac:dyDescent="0.2">
      <c r="A509" s="334"/>
      <c r="B509" s="335"/>
      <c r="C509" s="335"/>
      <c r="D509" s="335"/>
    </row>
    <row r="510" spans="1:4" x14ac:dyDescent="0.2">
      <c r="A510" s="334"/>
      <c r="B510" s="335"/>
      <c r="C510" s="335"/>
      <c r="D510" s="335"/>
    </row>
    <row r="511" spans="1:4" x14ac:dyDescent="0.2">
      <c r="A511" s="334"/>
      <c r="B511" s="335"/>
      <c r="C511" s="335"/>
      <c r="D511" s="335"/>
    </row>
    <row r="512" spans="1:4" x14ac:dyDescent="0.2">
      <c r="A512" s="334"/>
      <c r="B512" s="335"/>
      <c r="C512" s="335"/>
      <c r="D512" s="335"/>
    </row>
    <row r="513" spans="1:4" x14ac:dyDescent="0.2">
      <c r="A513" s="334"/>
      <c r="B513" s="335"/>
      <c r="C513" s="335"/>
      <c r="D513" s="335"/>
    </row>
    <row r="514" spans="1:4" x14ac:dyDescent="0.2">
      <c r="A514" s="334"/>
      <c r="B514" s="335"/>
      <c r="C514" s="335"/>
      <c r="D514" s="335"/>
    </row>
    <row r="515" spans="1:4" x14ac:dyDescent="0.2">
      <c r="A515" s="334"/>
      <c r="B515" s="335"/>
      <c r="C515" s="335"/>
      <c r="D515" s="335"/>
    </row>
    <row r="516" spans="1:4" x14ac:dyDescent="0.2">
      <c r="A516" s="334"/>
      <c r="B516" s="335"/>
      <c r="C516" s="335"/>
      <c r="D516" s="335"/>
    </row>
    <row r="517" spans="1:4" x14ac:dyDescent="0.2">
      <c r="A517" s="334"/>
      <c r="B517" s="335"/>
      <c r="C517" s="335"/>
      <c r="D517" s="335"/>
    </row>
    <row r="518" spans="1:4" x14ac:dyDescent="0.2">
      <c r="A518" s="334"/>
      <c r="B518" s="335"/>
      <c r="C518" s="335"/>
      <c r="D518" s="335"/>
    </row>
    <row r="519" spans="1:4" x14ac:dyDescent="0.2">
      <c r="A519" s="334"/>
      <c r="B519" s="335"/>
      <c r="C519" s="335"/>
      <c r="D519" s="335"/>
    </row>
    <row r="520" spans="1:4" x14ac:dyDescent="0.2">
      <c r="A520" s="334"/>
      <c r="B520" s="335"/>
      <c r="C520" s="335"/>
      <c r="D520" s="335"/>
    </row>
    <row r="521" spans="1:4" x14ac:dyDescent="0.2">
      <c r="A521" s="334"/>
      <c r="B521" s="335"/>
      <c r="C521" s="335"/>
      <c r="D521" s="335"/>
    </row>
    <row r="522" spans="1:4" x14ac:dyDescent="0.2">
      <c r="A522" s="334"/>
      <c r="B522" s="335"/>
      <c r="C522" s="335"/>
      <c r="D522" s="335"/>
    </row>
    <row r="523" spans="1:4" x14ac:dyDescent="0.2">
      <c r="A523" s="334"/>
      <c r="B523" s="335"/>
      <c r="C523" s="335"/>
      <c r="D523" s="335"/>
    </row>
    <row r="524" spans="1:4" x14ac:dyDescent="0.2">
      <c r="A524" s="334"/>
      <c r="B524" s="335"/>
      <c r="C524" s="335"/>
      <c r="D524" s="335"/>
    </row>
    <row r="525" spans="1:4" x14ac:dyDescent="0.2">
      <c r="A525" s="334"/>
      <c r="B525" s="335"/>
      <c r="C525" s="335"/>
      <c r="D525" s="335"/>
    </row>
    <row r="526" spans="1:4" x14ac:dyDescent="0.2">
      <c r="A526" s="334"/>
      <c r="B526" s="335"/>
      <c r="C526" s="335"/>
      <c r="D526" s="335"/>
    </row>
    <row r="527" spans="1:4" x14ac:dyDescent="0.2">
      <c r="A527" s="334"/>
      <c r="B527" s="335"/>
      <c r="C527" s="335"/>
      <c r="D527" s="335"/>
    </row>
    <row r="528" spans="1:4" x14ac:dyDescent="0.2">
      <c r="A528" s="334"/>
      <c r="B528" s="335"/>
      <c r="C528" s="335"/>
      <c r="D528" s="335"/>
    </row>
    <row r="529" spans="1:4" x14ac:dyDescent="0.2">
      <c r="A529" s="334"/>
      <c r="B529" s="335"/>
      <c r="C529" s="335"/>
      <c r="D529" s="335"/>
    </row>
    <row r="530" spans="1:4" x14ac:dyDescent="0.2">
      <c r="A530" s="334"/>
      <c r="B530" s="335"/>
      <c r="C530" s="335"/>
      <c r="D530" s="335"/>
    </row>
    <row r="531" spans="1:4" x14ac:dyDescent="0.2">
      <c r="A531" s="334"/>
      <c r="B531" s="335"/>
      <c r="C531" s="335"/>
      <c r="D531" s="335"/>
    </row>
    <row r="532" spans="1:4" x14ac:dyDescent="0.2">
      <c r="A532" s="334"/>
      <c r="B532" s="335"/>
      <c r="C532" s="335"/>
      <c r="D532" s="335"/>
    </row>
    <row r="533" spans="1:4" x14ac:dyDescent="0.2">
      <c r="A533" s="334"/>
      <c r="B533" s="335"/>
      <c r="C533" s="335"/>
      <c r="D533" s="335"/>
    </row>
    <row r="534" spans="1:4" x14ac:dyDescent="0.2">
      <c r="A534" s="334"/>
      <c r="B534" s="335"/>
      <c r="C534" s="335"/>
      <c r="D534" s="335"/>
    </row>
    <row r="535" spans="1:4" x14ac:dyDescent="0.2">
      <c r="A535" s="334"/>
      <c r="B535" s="335"/>
      <c r="C535" s="335"/>
      <c r="D535" s="335"/>
    </row>
    <row r="536" spans="1:4" x14ac:dyDescent="0.2">
      <c r="A536" s="334"/>
      <c r="B536" s="335"/>
      <c r="C536" s="335"/>
      <c r="D536" s="335"/>
    </row>
    <row r="537" spans="1:4" x14ac:dyDescent="0.2">
      <c r="A537" s="334"/>
      <c r="B537" s="335"/>
      <c r="C537" s="335"/>
      <c r="D537" s="335"/>
    </row>
    <row r="538" spans="1:4" x14ac:dyDescent="0.2">
      <c r="A538" s="334"/>
      <c r="B538" s="335"/>
      <c r="C538" s="335"/>
      <c r="D538" s="335"/>
    </row>
    <row r="539" spans="1:4" x14ac:dyDescent="0.2">
      <c r="A539" s="334"/>
      <c r="B539" s="335"/>
      <c r="C539" s="335"/>
      <c r="D539" s="335"/>
    </row>
    <row r="540" spans="1:4" x14ac:dyDescent="0.2">
      <c r="A540" s="334"/>
      <c r="B540" s="335"/>
      <c r="C540" s="335"/>
      <c r="D540" s="335"/>
    </row>
    <row r="541" spans="1:4" x14ac:dyDescent="0.2">
      <c r="A541" s="334"/>
      <c r="B541" s="335"/>
      <c r="C541" s="335"/>
      <c r="D541" s="335"/>
    </row>
    <row r="542" spans="1:4" x14ac:dyDescent="0.2">
      <c r="A542" s="334"/>
      <c r="B542" s="335"/>
      <c r="C542" s="335"/>
      <c r="D542" s="335"/>
    </row>
    <row r="543" spans="1:4" x14ac:dyDescent="0.2">
      <c r="A543" s="334"/>
      <c r="B543" s="335"/>
      <c r="C543" s="335"/>
      <c r="D543" s="335"/>
    </row>
    <row r="544" spans="1:4" x14ac:dyDescent="0.2">
      <c r="A544" s="334"/>
      <c r="B544" s="335"/>
      <c r="C544" s="335"/>
      <c r="D544" s="335"/>
    </row>
    <row r="545" spans="1:4" x14ac:dyDescent="0.2">
      <c r="A545" s="334"/>
      <c r="B545" s="335"/>
      <c r="C545" s="335"/>
      <c r="D545" s="335"/>
    </row>
    <row r="546" spans="1:4" x14ac:dyDescent="0.2">
      <c r="A546" s="334"/>
      <c r="B546" s="335"/>
      <c r="C546" s="335"/>
      <c r="D546" s="335"/>
    </row>
    <row r="547" spans="1:4" x14ac:dyDescent="0.2">
      <c r="A547" s="334"/>
      <c r="B547" s="335"/>
      <c r="C547" s="335"/>
      <c r="D547" s="335"/>
    </row>
    <row r="548" spans="1:4" x14ac:dyDescent="0.2">
      <c r="A548" s="334"/>
      <c r="B548" s="335"/>
      <c r="C548" s="335"/>
      <c r="D548" s="335"/>
    </row>
    <row r="549" spans="1:4" x14ac:dyDescent="0.2">
      <c r="A549" s="334"/>
      <c r="B549" s="335"/>
      <c r="C549" s="335"/>
      <c r="D549" s="335"/>
    </row>
    <row r="550" spans="1:4" x14ac:dyDescent="0.2">
      <c r="A550" s="334"/>
      <c r="B550" s="335"/>
      <c r="C550" s="335"/>
      <c r="D550" s="335"/>
    </row>
    <row r="551" spans="1:4" x14ac:dyDescent="0.2">
      <c r="A551" s="334"/>
      <c r="B551" s="335"/>
      <c r="C551" s="335"/>
      <c r="D551" s="335"/>
    </row>
    <row r="552" spans="1:4" x14ac:dyDescent="0.2">
      <c r="A552" s="334"/>
      <c r="B552" s="335"/>
      <c r="C552" s="335"/>
      <c r="D552" s="335"/>
    </row>
    <row r="553" spans="1:4" x14ac:dyDescent="0.2">
      <c r="A553" s="334"/>
      <c r="B553" s="335"/>
      <c r="C553" s="335"/>
      <c r="D553" s="335"/>
    </row>
    <row r="554" spans="1:4" x14ac:dyDescent="0.2">
      <c r="A554" s="334"/>
      <c r="B554" s="335"/>
      <c r="C554" s="335"/>
      <c r="D554" s="335"/>
    </row>
    <row r="555" spans="1:4" x14ac:dyDescent="0.2">
      <c r="A555" s="334"/>
      <c r="B555" s="335"/>
      <c r="C555" s="335"/>
      <c r="D555" s="335"/>
    </row>
    <row r="556" spans="1:4" x14ac:dyDescent="0.2">
      <c r="A556" s="334"/>
      <c r="B556" s="335"/>
      <c r="C556" s="335"/>
      <c r="D556" s="335"/>
    </row>
    <row r="557" spans="1:4" x14ac:dyDescent="0.2">
      <c r="A557" s="334"/>
      <c r="B557" s="335"/>
      <c r="C557" s="335"/>
      <c r="D557" s="335"/>
    </row>
    <row r="558" spans="1:4" x14ac:dyDescent="0.2">
      <c r="A558" s="334"/>
      <c r="B558" s="335"/>
      <c r="C558" s="335"/>
      <c r="D558" s="335"/>
    </row>
    <row r="559" spans="1:4" x14ac:dyDescent="0.2">
      <c r="A559" s="334"/>
      <c r="B559" s="335"/>
      <c r="C559" s="335"/>
      <c r="D559" s="335"/>
    </row>
    <row r="560" spans="1:4" x14ac:dyDescent="0.2">
      <c r="A560" s="334"/>
      <c r="B560" s="335"/>
      <c r="C560" s="335"/>
      <c r="D560" s="335"/>
    </row>
    <row r="561" spans="1:4" x14ac:dyDescent="0.2">
      <c r="A561" s="334"/>
      <c r="B561" s="335"/>
      <c r="C561" s="335"/>
      <c r="D561" s="335"/>
    </row>
    <row r="562" spans="1:4" x14ac:dyDescent="0.2">
      <c r="A562" s="334"/>
      <c r="B562" s="335"/>
      <c r="C562" s="335"/>
      <c r="D562" s="335"/>
    </row>
    <row r="563" spans="1:4" x14ac:dyDescent="0.2">
      <c r="A563" s="334"/>
      <c r="B563" s="335"/>
      <c r="C563" s="335"/>
      <c r="D563" s="335"/>
    </row>
    <row r="564" spans="1:4" x14ac:dyDescent="0.2">
      <c r="A564" s="334"/>
      <c r="B564" s="335"/>
      <c r="C564" s="335"/>
      <c r="D564" s="335"/>
    </row>
    <row r="565" spans="1:4" x14ac:dyDescent="0.2">
      <c r="A565" s="334"/>
      <c r="B565" s="335"/>
      <c r="C565" s="335"/>
      <c r="D565" s="335"/>
    </row>
    <row r="566" spans="1:4" x14ac:dyDescent="0.2">
      <c r="A566" s="334"/>
      <c r="B566" s="335"/>
      <c r="C566" s="335"/>
      <c r="D566" s="335"/>
    </row>
    <row r="567" spans="1:4" x14ac:dyDescent="0.2">
      <c r="A567" s="334"/>
      <c r="B567" s="335"/>
      <c r="C567" s="335"/>
      <c r="D567" s="335"/>
    </row>
    <row r="568" spans="1:4" x14ac:dyDescent="0.2">
      <c r="A568" s="334"/>
      <c r="B568" s="335"/>
      <c r="C568" s="335"/>
      <c r="D568" s="335"/>
    </row>
    <row r="569" spans="1:4" x14ac:dyDescent="0.2">
      <c r="A569" s="334"/>
      <c r="B569" s="335"/>
      <c r="C569" s="335"/>
      <c r="D569" s="335"/>
    </row>
    <row r="570" spans="1:4" x14ac:dyDescent="0.2">
      <c r="A570" s="334"/>
      <c r="B570" s="335"/>
      <c r="C570" s="335"/>
      <c r="D570" s="335"/>
    </row>
    <row r="571" spans="1:4" x14ac:dyDescent="0.2">
      <c r="A571" s="334"/>
      <c r="B571" s="335"/>
      <c r="C571" s="335"/>
      <c r="D571" s="335"/>
    </row>
    <row r="572" spans="1:4" x14ac:dyDescent="0.2">
      <c r="A572" s="334"/>
      <c r="B572" s="335"/>
      <c r="C572" s="335"/>
      <c r="D572" s="335"/>
    </row>
    <row r="573" spans="1:4" x14ac:dyDescent="0.2">
      <c r="A573" s="334"/>
      <c r="B573" s="335"/>
      <c r="C573" s="335"/>
      <c r="D573" s="335"/>
    </row>
    <row r="574" spans="1:4" x14ac:dyDescent="0.2">
      <c r="A574" s="334"/>
      <c r="B574" s="335"/>
      <c r="C574" s="335"/>
      <c r="D574" s="335"/>
    </row>
    <row r="575" spans="1:4" x14ac:dyDescent="0.2">
      <c r="A575" s="334"/>
      <c r="B575" s="335"/>
      <c r="C575" s="335"/>
      <c r="D575" s="335"/>
    </row>
    <row r="576" spans="1:4" x14ac:dyDescent="0.2">
      <c r="A576" s="334"/>
      <c r="B576" s="335"/>
      <c r="C576" s="335"/>
      <c r="D576" s="335"/>
    </row>
    <row r="577" spans="1:4" x14ac:dyDescent="0.2">
      <c r="A577" s="334"/>
      <c r="B577" s="335"/>
      <c r="C577" s="335"/>
      <c r="D577" s="335"/>
    </row>
    <row r="578" spans="1:4" x14ac:dyDescent="0.2">
      <c r="A578" s="334"/>
      <c r="B578" s="335"/>
      <c r="C578" s="335"/>
      <c r="D578" s="335"/>
    </row>
    <row r="579" spans="1:4" x14ac:dyDescent="0.2">
      <c r="A579" s="334"/>
      <c r="B579" s="335"/>
      <c r="C579" s="335"/>
      <c r="D579" s="335"/>
    </row>
    <row r="580" spans="1:4" x14ac:dyDescent="0.2">
      <c r="A580" s="334"/>
      <c r="B580" s="335"/>
      <c r="C580" s="335"/>
      <c r="D580" s="335"/>
    </row>
    <row r="581" spans="1:4" x14ac:dyDescent="0.2">
      <c r="A581" s="334"/>
      <c r="B581" s="335"/>
      <c r="C581" s="335"/>
      <c r="D581" s="335"/>
    </row>
    <row r="582" spans="1:4" x14ac:dyDescent="0.2">
      <c r="A582" s="334"/>
      <c r="B582" s="335"/>
      <c r="C582" s="335"/>
      <c r="D582" s="335"/>
    </row>
    <row r="583" spans="1:4" x14ac:dyDescent="0.2">
      <c r="A583" s="334"/>
      <c r="B583" s="335"/>
      <c r="C583" s="335"/>
      <c r="D583" s="335"/>
    </row>
    <row r="584" spans="1:4" x14ac:dyDescent="0.2">
      <c r="A584" s="334"/>
      <c r="B584" s="335"/>
      <c r="C584" s="335"/>
      <c r="D584" s="335"/>
    </row>
    <row r="585" spans="1:4" x14ac:dyDescent="0.2">
      <c r="A585" s="334"/>
      <c r="B585" s="335"/>
      <c r="C585" s="335"/>
      <c r="D585" s="335"/>
    </row>
    <row r="586" spans="1:4" x14ac:dyDescent="0.2">
      <c r="A586" s="334"/>
      <c r="B586" s="335"/>
      <c r="C586" s="335"/>
      <c r="D586" s="335"/>
    </row>
    <row r="587" spans="1:4" x14ac:dyDescent="0.2">
      <c r="A587" s="334"/>
      <c r="B587" s="335"/>
      <c r="C587" s="335"/>
      <c r="D587" s="335"/>
    </row>
    <row r="588" spans="1:4" x14ac:dyDescent="0.2">
      <c r="A588" s="334"/>
      <c r="B588" s="335"/>
      <c r="C588" s="335"/>
      <c r="D588" s="335"/>
    </row>
    <row r="589" spans="1:4" x14ac:dyDescent="0.2">
      <c r="A589" s="334"/>
      <c r="B589" s="335"/>
      <c r="C589" s="335"/>
      <c r="D589" s="335"/>
    </row>
    <row r="590" spans="1:4" x14ac:dyDescent="0.2">
      <c r="A590" s="334"/>
      <c r="B590" s="335"/>
      <c r="C590" s="335"/>
      <c r="D590" s="335"/>
    </row>
    <row r="591" spans="1:4" x14ac:dyDescent="0.2">
      <c r="A591" s="334"/>
      <c r="B591" s="335"/>
      <c r="C591" s="335"/>
      <c r="D591" s="335"/>
    </row>
    <row r="592" spans="1:4" x14ac:dyDescent="0.2">
      <c r="A592" s="334"/>
      <c r="B592" s="335"/>
      <c r="C592" s="335"/>
      <c r="D592" s="335"/>
    </row>
    <row r="593" spans="1:4" x14ac:dyDescent="0.2">
      <c r="A593" s="334"/>
      <c r="B593" s="335"/>
      <c r="C593" s="335"/>
      <c r="D593" s="335"/>
    </row>
    <row r="594" spans="1:4" x14ac:dyDescent="0.2">
      <c r="A594" s="334"/>
      <c r="B594" s="335"/>
      <c r="C594" s="335"/>
      <c r="D594" s="335"/>
    </row>
    <row r="595" spans="1:4" x14ac:dyDescent="0.2">
      <c r="A595" s="334"/>
      <c r="B595" s="335"/>
      <c r="C595" s="335"/>
      <c r="D595" s="335"/>
    </row>
    <row r="596" spans="1:4" x14ac:dyDescent="0.2">
      <c r="A596" s="334"/>
      <c r="B596" s="335"/>
      <c r="C596" s="335"/>
      <c r="D596" s="335"/>
    </row>
    <row r="597" spans="1:4" x14ac:dyDescent="0.2">
      <c r="A597" s="334"/>
      <c r="B597" s="335"/>
      <c r="C597" s="335"/>
      <c r="D597" s="335"/>
    </row>
    <row r="598" spans="1:4" x14ac:dyDescent="0.2">
      <c r="A598" s="334"/>
      <c r="B598" s="335"/>
      <c r="C598" s="335"/>
      <c r="D598" s="335"/>
    </row>
    <row r="599" spans="1:4" x14ac:dyDescent="0.2">
      <c r="A599" s="334"/>
      <c r="B599" s="335"/>
      <c r="C599" s="335"/>
      <c r="D599" s="335"/>
    </row>
    <row r="600" spans="1:4" x14ac:dyDescent="0.2">
      <c r="A600" s="334"/>
      <c r="B600" s="335"/>
      <c r="C600" s="335"/>
      <c r="D600" s="335"/>
    </row>
    <row r="601" spans="1:4" x14ac:dyDescent="0.2">
      <c r="A601" s="334"/>
      <c r="B601" s="335"/>
      <c r="C601" s="335"/>
      <c r="D601" s="335"/>
    </row>
    <row r="602" spans="1:4" x14ac:dyDescent="0.2">
      <c r="A602" s="334"/>
      <c r="B602" s="335"/>
      <c r="C602" s="335"/>
      <c r="D602" s="335"/>
    </row>
    <row r="603" spans="1:4" x14ac:dyDescent="0.2">
      <c r="A603" s="334"/>
      <c r="B603" s="335"/>
      <c r="C603" s="335"/>
      <c r="D603" s="335"/>
    </row>
    <row r="604" spans="1:4" x14ac:dyDescent="0.2">
      <c r="A604" s="334"/>
      <c r="B604" s="335"/>
      <c r="C604" s="335"/>
      <c r="D604" s="335"/>
    </row>
    <row r="605" spans="1:4" x14ac:dyDescent="0.2">
      <c r="A605" s="334"/>
      <c r="B605" s="335"/>
      <c r="C605" s="335"/>
      <c r="D605" s="335"/>
    </row>
    <row r="606" spans="1:4" x14ac:dyDescent="0.2">
      <c r="A606" s="334"/>
      <c r="B606" s="335"/>
      <c r="C606" s="335"/>
      <c r="D606" s="335"/>
    </row>
    <row r="607" spans="1:4" x14ac:dyDescent="0.2">
      <c r="A607" s="334"/>
      <c r="B607" s="335"/>
      <c r="C607" s="335"/>
      <c r="D607" s="335"/>
    </row>
    <row r="608" spans="1:4" x14ac:dyDescent="0.2">
      <c r="A608" s="334"/>
      <c r="B608" s="335"/>
      <c r="C608" s="335"/>
      <c r="D608" s="335"/>
    </row>
    <row r="609" spans="1:4" x14ac:dyDescent="0.2">
      <c r="A609" s="334"/>
      <c r="B609" s="335"/>
      <c r="C609" s="335"/>
      <c r="D609" s="335"/>
    </row>
    <row r="610" spans="1:4" x14ac:dyDescent="0.2">
      <c r="A610" s="334"/>
      <c r="B610" s="335"/>
      <c r="C610" s="335"/>
      <c r="D610" s="335"/>
    </row>
    <row r="611" spans="1:4" x14ac:dyDescent="0.2">
      <c r="A611" s="334"/>
      <c r="B611" s="335"/>
      <c r="C611" s="335"/>
      <c r="D611" s="335"/>
    </row>
    <row r="612" spans="1:4" x14ac:dyDescent="0.2">
      <c r="A612" s="334"/>
      <c r="B612" s="335"/>
      <c r="C612" s="335"/>
      <c r="D612" s="335"/>
    </row>
    <row r="613" spans="1:4" x14ac:dyDescent="0.2">
      <c r="A613" s="334"/>
      <c r="B613" s="335"/>
      <c r="C613" s="335"/>
      <c r="D613" s="335"/>
    </row>
    <row r="614" spans="1:4" x14ac:dyDescent="0.2">
      <c r="A614" s="334"/>
      <c r="B614" s="335"/>
      <c r="C614" s="335"/>
      <c r="D614" s="335"/>
    </row>
    <row r="615" spans="1:4" x14ac:dyDescent="0.2">
      <c r="A615" s="334"/>
      <c r="B615" s="335"/>
      <c r="C615" s="335"/>
      <c r="D615" s="335"/>
    </row>
    <row r="616" spans="1:4" x14ac:dyDescent="0.2">
      <c r="A616" s="334"/>
      <c r="B616" s="335"/>
      <c r="C616" s="335"/>
      <c r="D616" s="335"/>
    </row>
    <row r="617" spans="1:4" x14ac:dyDescent="0.2">
      <c r="A617" s="334"/>
      <c r="B617" s="335"/>
      <c r="C617" s="335"/>
      <c r="D617" s="335"/>
    </row>
    <row r="618" spans="1:4" x14ac:dyDescent="0.2">
      <c r="A618" s="334"/>
      <c r="B618" s="335"/>
      <c r="C618" s="335"/>
      <c r="D618" s="335"/>
    </row>
    <row r="619" spans="1:4" x14ac:dyDescent="0.2">
      <c r="A619" s="334"/>
      <c r="B619" s="335"/>
      <c r="C619" s="335"/>
      <c r="D619" s="335"/>
    </row>
    <row r="620" spans="1:4" x14ac:dyDescent="0.2">
      <c r="A620" s="334"/>
      <c r="B620" s="335"/>
      <c r="C620" s="335"/>
      <c r="D620" s="335"/>
    </row>
    <row r="621" spans="1:4" x14ac:dyDescent="0.2">
      <c r="A621" s="334"/>
      <c r="B621" s="335"/>
      <c r="C621" s="335"/>
      <c r="D621" s="335"/>
    </row>
    <row r="622" spans="1:4" x14ac:dyDescent="0.2">
      <c r="A622" s="334"/>
      <c r="B622" s="335"/>
      <c r="C622" s="335"/>
      <c r="D622" s="335"/>
    </row>
    <row r="623" spans="1:4" x14ac:dyDescent="0.2">
      <c r="A623" s="334"/>
      <c r="B623" s="335"/>
      <c r="C623" s="335"/>
      <c r="D623" s="335"/>
    </row>
    <row r="624" spans="1:4" x14ac:dyDescent="0.2">
      <c r="A624" s="334"/>
      <c r="B624" s="335"/>
      <c r="C624" s="335"/>
      <c r="D624" s="335"/>
    </row>
    <row r="625" spans="1:4" x14ac:dyDescent="0.2">
      <c r="A625" s="334"/>
      <c r="B625" s="335"/>
      <c r="C625" s="335"/>
      <c r="D625" s="335"/>
    </row>
    <row r="626" spans="1:4" x14ac:dyDescent="0.2">
      <c r="A626" s="334"/>
      <c r="B626" s="335"/>
      <c r="C626" s="335"/>
      <c r="D626" s="335"/>
    </row>
    <row r="627" spans="1:4" x14ac:dyDescent="0.2">
      <c r="A627" s="334"/>
      <c r="B627" s="335"/>
      <c r="C627" s="335"/>
      <c r="D627" s="335"/>
    </row>
    <row r="628" spans="1:4" x14ac:dyDescent="0.2">
      <c r="A628" s="334"/>
      <c r="B628" s="335"/>
      <c r="C628" s="335"/>
      <c r="D628" s="335"/>
    </row>
    <row r="629" spans="1:4" x14ac:dyDescent="0.2">
      <c r="A629" s="334"/>
      <c r="B629" s="335"/>
      <c r="C629" s="335"/>
      <c r="D629" s="335"/>
    </row>
    <row r="630" spans="1:4" x14ac:dyDescent="0.2">
      <c r="A630" s="334"/>
      <c r="B630" s="335"/>
      <c r="C630" s="335"/>
      <c r="D630" s="335"/>
    </row>
    <row r="631" spans="1:4" x14ac:dyDescent="0.2">
      <c r="A631" s="334"/>
      <c r="B631" s="335"/>
      <c r="C631" s="335"/>
      <c r="D631" s="335"/>
    </row>
    <row r="632" spans="1:4" x14ac:dyDescent="0.2">
      <c r="A632" s="334"/>
      <c r="B632" s="335"/>
      <c r="C632" s="335"/>
      <c r="D632" s="335"/>
    </row>
    <row r="633" spans="1:4" x14ac:dyDescent="0.2">
      <c r="A633" s="334"/>
      <c r="B633" s="335"/>
      <c r="C633" s="335"/>
      <c r="D633" s="335"/>
    </row>
    <row r="634" spans="1:4" x14ac:dyDescent="0.2">
      <c r="A634" s="334"/>
      <c r="B634" s="335"/>
      <c r="C634" s="335"/>
      <c r="D634" s="335"/>
    </row>
    <row r="635" spans="1:4" x14ac:dyDescent="0.2">
      <c r="A635" s="334"/>
      <c r="B635" s="335"/>
      <c r="C635" s="335"/>
      <c r="D635" s="335"/>
    </row>
    <row r="636" spans="1:4" x14ac:dyDescent="0.2">
      <c r="A636" s="334"/>
      <c r="B636" s="335"/>
      <c r="C636" s="335"/>
      <c r="D636" s="335"/>
    </row>
    <row r="637" spans="1:4" x14ac:dyDescent="0.2">
      <c r="A637" s="334"/>
      <c r="B637" s="335"/>
      <c r="C637" s="335"/>
      <c r="D637" s="335"/>
    </row>
    <row r="638" spans="1:4" x14ac:dyDescent="0.2">
      <c r="A638" s="334"/>
      <c r="B638" s="335"/>
      <c r="C638" s="335"/>
      <c r="D638" s="335"/>
    </row>
    <row r="639" spans="1:4" x14ac:dyDescent="0.2">
      <c r="A639" s="334"/>
      <c r="B639" s="335"/>
      <c r="C639" s="335"/>
      <c r="D639" s="335"/>
    </row>
    <row r="640" spans="1:4" x14ac:dyDescent="0.2">
      <c r="A640" s="334"/>
      <c r="B640" s="335"/>
      <c r="C640" s="335"/>
      <c r="D640" s="335"/>
    </row>
    <row r="641" spans="1:4" x14ac:dyDescent="0.2">
      <c r="A641" s="334"/>
      <c r="B641" s="335"/>
      <c r="C641" s="335"/>
      <c r="D641" s="335"/>
    </row>
    <row r="642" spans="1:4" x14ac:dyDescent="0.2">
      <c r="A642" s="334"/>
      <c r="B642" s="335"/>
      <c r="C642" s="335"/>
      <c r="D642" s="335"/>
    </row>
    <row r="643" spans="1:4" x14ac:dyDescent="0.2">
      <c r="A643" s="334"/>
      <c r="B643" s="335"/>
      <c r="C643" s="335"/>
      <c r="D643" s="335"/>
    </row>
    <row r="644" spans="1:4" x14ac:dyDescent="0.2">
      <c r="A644" s="334"/>
      <c r="B644" s="335"/>
      <c r="C644" s="335"/>
      <c r="D644" s="335"/>
    </row>
    <row r="645" spans="1:4" x14ac:dyDescent="0.2">
      <c r="A645" s="334"/>
      <c r="B645" s="335"/>
      <c r="C645" s="335"/>
      <c r="D645" s="335"/>
    </row>
    <row r="646" spans="1:4" x14ac:dyDescent="0.2">
      <c r="A646" s="334"/>
      <c r="B646" s="335"/>
      <c r="C646" s="335"/>
      <c r="D646" s="335"/>
    </row>
    <row r="647" spans="1:4" x14ac:dyDescent="0.2">
      <c r="A647" s="334"/>
      <c r="B647" s="335"/>
      <c r="C647" s="335"/>
      <c r="D647" s="335"/>
    </row>
    <row r="648" spans="1:4" x14ac:dyDescent="0.2">
      <c r="A648" s="334"/>
      <c r="B648" s="335"/>
      <c r="C648" s="335"/>
      <c r="D648" s="335"/>
    </row>
    <row r="649" spans="1:4" x14ac:dyDescent="0.2">
      <c r="A649" s="334"/>
      <c r="B649" s="335"/>
      <c r="C649" s="335"/>
      <c r="D649" s="335"/>
    </row>
    <row r="650" spans="1:4" x14ac:dyDescent="0.2">
      <c r="A650" s="334"/>
      <c r="B650" s="335"/>
      <c r="C650" s="335"/>
      <c r="D650" s="335"/>
    </row>
    <row r="651" spans="1:4" x14ac:dyDescent="0.2">
      <c r="A651" s="334"/>
      <c r="B651" s="335"/>
      <c r="C651" s="335"/>
      <c r="D651" s="335"/>
    </row>
    <row r="652" spans="1:4" x14ac:dyDescent="0.2">
      <c r="A652" s="334"/>
      <c r="B652" s="335"/>
      <c r="C652" s="335"/>
      <c r="D652" s="335"/>
    </row>
    <row r="653" spans="1:4" x14ac:dyDescent="0.2">
      <c r="A653" s="334"/>
      <c r="B653" s="335"/>
      <c r="C653" s="335"/>
      <c r="D653" s="335"/>
    </row>
    <row r="654" spans="1:4" x14ac:dyDescent="0.2">
      <c r="A654" s="334"/>
      <c r="B654" s="335"/>
      <c r="C654" s="335"/>
      <c r="D654" s="335"/>
    </row>
    <row r="655" spans="1:4" x14ac:dyDescent="0.2">
      <c r="A655" s="334"/>
      <c r="B655" s="335"/>
      <c r="C655" s="335"/>
      <c r="D655" s="335"/>
    </row>
    <row r="656" spans="1:4" x14ac:dyDescent="0.2">
      <c r="A656" s="334"/>
      <c r="B656" s="335"/>
      <c r="C656" s="335"/>
      <c r="D656" s="335"/>
    </row>
    <row r="657" spans="1:4" x14ac:dyDescent="0.2">
      <c r="A657" s="334"/>
      <c r="B657" s="335"/>
      <c r="C657" s="335"/>
      <c r="D657" s="335"/>
    </row>
    <row r="658" spans="1:4" x14ac:dyDescent="0.2">
      <c r="A658" s="334"/>
      <c r="B658" s="335"/>
      <c r="C658" s="335"/>
      <c r="D658" s="335"/>
    </row>
    <row r="659" spans="1:4" x14ac:dyDescent="0.2">
      <c r="A659" s="334"/>
      <c r="B659" s="335"/>
      <c r="C659" s="335"/>
      <c r="D659" s="335"/>
    </row>
    <row r="660" spans="1:4" x14ac:dyDescent="0.2">
      <c r="A660" s="334"/>
      <c r="B660" s="335"/>
      <c r="C660" s="335"/>
      <c r="D660" s="335"/>
    </row>
    <row r="661" spans="1:4" x14ac:dyDescent="0.2">
      <c r="A661" s="334"/>
      <c r="B661" s="335"/>
      <c r="C661" s="335"/>
      <c r="D661" s="335"/>
    </row>
    <row r="662" spans="1:4" x14ac:dyDescent="0.2">
      <c r="A662" s="334"/>
      <c r="B662" s="335"/>
      <c r="C662" s="335"/>
      <c r="D662" s="335"/>
    </row>
    <row r="663" spans="1:4" x14ac:dyDescent="0.2">
      <c r="A663" s="334"/>
      <c r="B663" s="335"/>
      <c r="C663" s="335"/>
      <c r="D663" s="335"/>
    </row>
    <row r="664" spans="1:4" x14ac:dyDescent="0.2">
      <c r="A664" s="334"/>
      <c r="B664" s="335"/>
      <c r="C664" s="335"/>
      <c r="D664" s="335"/>
    </row>
    <row r="665" spans="1:4" x14ac:dyDescent="0.2">
      <c r="A665" s="334"/>
      <c r="B665" s="335"/>
      <c r="C665" s="335"/>
      <c r="D665" s="335"/>
    </row>
    <row r="666" spans="1:4" x14ac:dyDescent="0.2">
      <c r="A666" s="334"/>
      <c r="B666" s="335"/>
      <c r="C666" s="335"/>
      <c r="D666" s="335"/>
    </row>
    <row r="667" spans="1:4" x14ac:dyDescent="0.2">
      <c r="A667" s="334"/>
      <c r="B667" s="335"/>
      <c r="C667" s="335"/>
      <c r="D667" s="335"/>
    </row>
    <row r="668" spans="1:4" x14ac:dyDescent="0.2">
      <c r="A668" s="334"/>
      <c r="B668" s="335"/>
      <c r="C668" s="335"/>
      <c r="D668" s="335"/>
    </row>
    <row r="669" spans="1:4" x14ac:dyDescent="0.2">
      <c r="A669" s="334"/>
      <c r="B669" s="335"/>
      <c r="C669" s="335"/>
      <c r="D669" s="335"/>
    </row>
    <row r="670" spans="1:4" x14ac:dyDescent="0.2">
      <c r="A670" s="334"/>
      <c r="B670" s="335"/>
      <c r="C670" s="335"/>
      <c r="D670" s="335"/>
    </row>
    <row r="671" spans="1:4" x14ac:dyDescent="0.2">
      <c r="A671" s="334"/>
      <c r="B671" s="335"/>
      <c r="C671" s="335"/>
      <c r="D671" s="335"/>
    </row>
    <row r="672" spans="1:4" x14ac:dyDescent="0.2">
      <c r="A672" s="334"/>
      <c r="B672" s="335"/>
      <c r="C672" s="335"/>
      <c r="D672" s="335"/>
    </row>
    <row r="673" spans="1:4" x14ac:dyDescent="0.2">
      <c r="A673" s="334"/>
      <c r="B673" s="335"/>
      <c r="C673" s="335"/>
      <c r="D673" s="335"/>
    </row>
    <row r="674" spans="1:4" x14ac:dyDescent="0.2">
      <c r="A674" s="334"/>
      <c r="B674" s="335"/>
      <c r="C674" s="335"/>
      <c r="D674" s="335"/>
    </row>
    <row r="675" spans="1:4" x14ac:dyDescent="0.2">
      <c r="A675" s="334"/>
      <c r="B675" s="335"/>
      <c r="C675" s="335"/>
      <c r="D675" s="335"/>
    </row>
    <row r="676" spans="1:4" x14ac:dyDescent="0.2">
      <c r="A676" s="334"/>
      <c r="B676" s="335"/>
      <c r="C676" s="335"/>
      <c r="D676" s="335"/>
    </row>
    <row r="677" spans="1:4" x14ac:dyDescent="0.2">
      <c r="A677" s="334"/>
      <c r="B677" s="335"/>
      <c r="C677" s="335"/>
      <c r="D677" s="335"/>
    </row>
    <row r="678" spans="1:4" x14ac:dyDescent="0.2">
      <c r="A678" s="334"/>
      <c r="B678" s="335"/>
      <c r="C678" s="335"/>
      <c r="D678" s="335"/>
    </row>
    <row r="679" spans="1:4" x14ac:dyDescent="0.2">
      <c r="A679" s="334"/>
      <c r="B679" s="335"/>
      <c r="C679" s="335"/>
      <c r="D679" s="335"/>
    </row>
    <row r="680" spans="1:4" x14ac:dyDescent="0.2">
      <c r="A680" s="334"/>
      <c r="B680" s="335"/>
      <c r="C680" s="335"/>
      <c r="D680" s="335"/>
    </row>
    <row r="681" spans="1:4" x14ac:dyDescent="0.2">
      <c r="A681" s="334"/>
      <c r="B681" s="335"/>
      <c r="C681" s="335"/>
      <c r="D681" s="335"/>
    </row>
    <row r="682" spans="1:4" x14ac:dyDescent="0.2">
      <c r="A682" s="334"/>
      <c r="B682" s="335"/>
      <c r="C682" s="335"/>
      <c r="D682" s="335"/>
    </row>
    <row r="683" spans="1:4" x14ac:dyDescent="0.2">
      <c r="A683" s="334"/>
      <c r="B683" s="335"/>
      <c r="C683" s="335"/>
      <c r="D683" s="335"/>
    </row>
    <row r="684" spans="1:4" x14ac:dyDescent="0.2">
      <c r="A684" s="334"/>
      <c r="B684" s="335"/>
      <c r="C684" s="335"/>
      <c r="D684" s="335"/>
    </row>
    <row r="685" spans="1:4" x14ac:dyDescent="0.2">
      <c r="A685" s="334"/>
      <c r="B685" s="335"/>
      <c r="C685" s="335"/>
      <c r="D685" s="335"/>
    </row>
    <row r="686" spans="1:4" x14ac:dyDescent="0.2">
      <c r="A686" s="334"/>
      <c r="B686" s="335"/>
      <c r="C686" s="335"/>
      <c r="D686" s="335"/>
    </row>
    <row r="687" spans="1:4" x14ac:dyDescent="0.2">
      <c r="A687" s="334"/>
      <c r="B687" s="335"/>
      <c r="C687" s="335"/>
      <c r="D687" s="335"/>
    </row>
    <row r="688" spans="1:4" x14ac:dyDescent="0.2">
      <c r="A688" s="334"/>
      <c r="B688" s="335"/>
      <c r="C688" s="335"/>
      <c r="D688" s="335"/>
    </row>
    <row r="689" spans="1:4" x14ac:dyDescent="0.2">
      <c r="A689" s="334"/>
      <c r="B689" s="335"/>
      <c r="C689" s="335"/>
      <c r="D689" s="335"/>
    </row>
    <row r="690" spans="1:4" x14ac:dyDescent="0.2">
      <c r="A690" s="334"/>
      <c r="B690" s="335"/>
      <c r="C690" s="335"/>
      <c r="D690" s="335"/>
    </row>
    <row r="691" spans="1:4" x14ac:dyDescent="0.2">
      <c r="A691" s="334"/>
      <c r="B691" s="335"/>
      <c r="C691" s="335"/>
      <c r="D691" s="335"/>
    </row>
    <row r="692" spans="1:4" x14ac:dyDescent="0.2">
      <c r="A692" s="334"/>
      <c r="B692" s="335"/>
      <c r="C692" s="335"/>
      <c r="D692" s="335"/>
    </row>
    <row r="693" spans="1:4" x14ac:dyDescent="0.2">
      <c r="A693" s="334"/>
      <c r="B693" s="335"/>
      <c r="C693" s="335"/>
      <c r="D693" s="335"/>
    </row>
    <row r="694" spans="1:4" x14ac:dyDescent="0.2">
      <c r="A694" s="334"/>
      <c r="B694" s="335"/>
      <c r="C694" s="335"/>
      <c r="D694" s="335"/>
    </row>
    <row r="695" spans="1:4" x14ac:dyDescent="0.2">
      <c r="A695" s="334"/>
      <c r="B695" s="335"/>
      <c r="C695" s="335"/>
      <c r="D695" s="335"/>
    </row>
    <row r="696" spans="1:4" x14ac:dyDescent="0.2">
      <c r="A696" s="334"/>
      <c r="B696" s="335"/>
      <c r="C696" s="335"/>
      <c r="D696" s="335"/>
    </row>
    <row r="697" spans="1:4" x14ac:dyDescent="0.2">
      <c r="A697" s="334"/>
      <c r="B697" s="335"/>
      <c r="C697" s="335"/>
      <c r="D697" s="335"/>
    </row>
    <row r="698" spans="1:4" x14ac:dyDescent="0.2">
      <c r="A698" s="334"/>
      <c r="B698" s="335"/>
      <c r="C698" s="335"/>
      <c r="D698" s="335"/>
    </row>
    <row r="699" spans="1:4" x14ac:dyDescent="0.2">
      <c r="A699" s="334"/>
      <c r="B699" s="335"/>
      <c r="C699" s="335"/>
      <c r="D699" s="335"/>
    </row>
    <row r="700" spans="1:4" x14ac:dyDescent="0.2">
      <c r="A700" s="334"/>
      <c r="B700" s="335"/>
      <c r="C700" s="335"/>
      <c r="D700" s="335"/>
    </row>
    <row r="701" spans="1:4" x14ac:dyDescent="0.2">
      <c r="A701" s="334"/>
      <c r="B701" s="335"/>
      <c r="C701" s="335"/>
      <c r="D701" s="335"/>
    </row>
    <row r="702" spans="1:4" x14ac:dyDescent="0.2">
      <c r="A702" s="334"/>
      <c r="B702" s="335"/>
      <c r="C702" s="335"/>
      <c r="D702" s="335"/>
    </row>
    <row r="703" spans="1:4" x14ac:dyDescent="0.2">
      <c r="A703" s="334"/>
      <c r="B703" s="335"/>
      <c r="C703" s="335"/>
      <c r="D703" s="335"/>
    </row>
    <row r="704" spans="1:4" x14ac:dyDescent="0.2">
      <c r="A704" s="334"/>
      <c r="B704" s="335"/>
      <c r="C704" s="335"/>
      <c r="D704" s="335"/>
    </row>
    <row r="705" spans="1:4" x14ac:dyDescent="0.2">
      <c r="A705" s="334"/>
      <c r="B705" s="335"/>
      <c r="C705" s="335"/>
      <c r="D705" s="335"/>
    </row>
    <row r="706" spans="1:4" x14ac:dyDescent="0.2">
      <c r="A706" s="334"/>
      <c r="B706" s="335"/>
      <c r="C706" s="335"/>
      <c r="D706" s="335"/>
    </row>
    <row r="707" spans="1:4" x14ac:dyDescent="0.2">
      <c r="A707" s="334"/>
      <c r="B707" s="335"/>
      <c r="C707" s="335"/>
      <c r="D707" s="335"/>
    </row>
    <row r="708" spans="1:4" x14ac:dyDescent="0.2">
      <c r="A708" s="334"/>
      <c r="B708" s="335"/>
      <c r="C708" s="335"/>
      <c r="D708" s="335"/>
    </row>
    <row r="709" spans="1:4" x14ac:dyDescent="0.2">
      <c r="A709" s="334"/>
      <c r="B709" s="335"/>
      <c r="C709" s="335"/>
      <c r="D709" s="335"/>
    </row>
    <row r="710" spans="1:4" x14ac:dyDescent="0.2">
      <c r="A710" s="334"/>
      <c r="B710" s="335"/>
      <c r="C710" s="335"/>
      <c r="D710" s="335"/>
    </row>
    <row r="711" spans="1:4" x14ac:dyDescent="0.2">
      <c r="A711" s="334"/>
      <c r="B711" s="335"/>
      <c r="C711" s="335"/>
      <c r="D711" s="335"/>
    </row>
    <row r="712" spans="1:4" x14ac:dyDescent="0.2">
      <c r="A712" s="334"/>
      <c r="B712" s="335"/>
      <c r="C712" s="335"/>
      <c r="D712" s="335"/>
    </row>
    <row r="713" spans="1:4" x14ac:dyDescent="0.2">
      <c r="A713" s="334"/>
      <c r="B713" s="335"/>
      <c r="C713" s="335"/>
      <c r="D713" s="335"/>
    </row>
    <row r="714" spans="1:4" x14ac:dyDescent="0.2">
      <c r="A714" s="334"/>
      <c r="B714" s="335"/>
      <c r="C714" s="335"/>
      <c r="D714" s="335"/>
    </row>
    <row r="715" spans="1:4" x14ac:dyDescent="0.2">
      <c r="A715" s="334"/>
      <c r="B715" s="335"/>
      <c r="C715" s="335"/>
      <c r="D715" s="335"/>
    </row>
    <row r="716" spans="1:4" x14ac:dyDescent="0.2">
      <c r="A716" s="334"/>
      <c r="B716" s="335"/>
      <c r="C716" s="335"/>
      <c r="D716" s="335"/>
    </row>
    <row r="717" spans="1:4" x14ac:dyDescent="0.2">
      <c r="A717" s="334"/>
      <c r="B717" s="335"/>
      <c r="C717" s="335"/>
      <c r="D717" s="335"/>
    </row>
    <row r="718" spans="1:4" x14ac:dyDescent="0.2">
      <c r="A718" s="334"/>
      <c r="B718" s="335"/>
      <c r="C718" s="335"/>
      <c r="D718" s="335"/>
    </row>
    <row r="719" spans="1:4" x14ac:dyDescent="0.2">
      <c r="A719" s="334"/>
      <c r="B719" s="335"/>
      <c r="C719" s="335"/>
      <c r="D719" s="335"/>
    </row>
    <row r="720" spans="1:4" x14ac:dyDescent="0.2">
      <c r="A720" s="334"/>
      <c r="B720" s="335"/>
      <c r="C720" s="335"/>
      <c r="D720" s="335"/>
    </row>
    <row r="721" spans="1:4" x14ac:dyDescent="0.2">
      <c r="A721" s="334"/>
      <c r="B721" s="335"/>
      <c r="C721" s="335"/>
      <c r="D721" s="335"/>
    </row>
    <row r="722" spans="1:4" x14ac:dyDescent="0.2">
      <c r="A722" s="334"/>
      <c r="B722" s="335"/>
      <c r="C722" s="335"/>
      <c r="D722" s="335"/>
    </row>
    <row r="723" spans="1:4" x14ac:dyDescent="0.2">
      <c r="A723" s="334"/>
      <c r="B723" s="335"/>
      <c r="C723" s="335"/>
      <c r="D723" s="335"/>
    </row>
    <row r="724" spans="1:4" x14ac:dyDescent="0.2">
      <c r="A724" s="334"/>
      <c r="B724" s="335"/>
      <c r="C724" s="335"/>
      <c r="D724" s="335"/>
    </row>
    <row r="725" spans="1:4" x14ac:dyDescent="0.2">
      <c r="A725" s="334"/>
      <c r="B725" s="335"/>
      <c r="C725" s="335"/>
      <c r="D725" s="335"/>
    </row>
    <row r="726" spans="1:4" x14ac:dyDescent="0.2">
      <c r="A726" s="334"/>
      <c r="B726" s="335"/>
      <c r="C726" s="335"/>
      <c r="D726" s="335"/>
    </row>
    <row r="727" spans="1:4" x14ac:dyDescent="0.2">
      <c r="A727" s="334"/>
      <c r="B727" s="335"/>
      <c r="C727" s="335"/>
      <c r="D727" s="335"/>
    </row>
    <row r="728" spans="1:4" x14ac:dyDescent="0.2">
      <c r="A728" s="334"/>
      <c r="B728" s="335"/>
      <c r="C728" s="335"/>
      <c r="D728" s="335"/>
    </row>
    <row r="729" spans="1:4" x14ac:dyDescent="0.2">
      <c r="A729" s="334"/>
      <c r="B729" s="335"/>
      <c r="C729" s="335"/>
      <c r="D729" s="335"/>
    </row>
    <row r="730" spans="1:4" x14ac:dyDescent="0.2">
      <c r="A730" s="334"/>
      <c r="B730" s="335"/>
      <c r="C730" s="335"/>
      <c r="D730" s="335"/>
    </row>
    <row r="731" spans="1:4" x14ac:dyDescent="0.2">
      <c r="A731" s="334"/>
      <c r="B731" s="335"/>
      <c r="C731" s="335"/>
      <c r="D731" s="335"/>
    </row>
    <row r="732" spans="1:4" x14ac:dyDescent="0.2">
      <c r="A732" s="334"/>
      <c r="B732" s="335"/>
      <c r="C732" s="335"/>
      <c r="D732" s="335"/>
    </row>
    <row r="733" spans="1:4" x14ac:dyDescent="0.2">
      <c r="A733" s="334"/>
      <c r="B733" s="335"/>
      <c r="C733" s="335"/>
      <c r="D733" s="335"/>
    </row>
    <row r="734" spans="1:4" x14ac:dyDescent="0.2">
      <c r="A734" s="334"/>
      <c r="B734" s="335"/>
      <c r="C734" s="335"/>
      <c r="D734" s="335"/>
    </row>
    <row r="735" spans="1:4" x14ac:dyDescent="0.2">
      <c r="A735" s="334"/>
      <c r="B735" s="335"/>
      <c r="C735" s="335"/>
      <c r="D735" s="335"/>
    </row>
    <row r="736" spans="1:4" x14ac:dyDescent="0.2">
      <c r="A736" s="334"/>
      <c r="B736" s="335"/>
      <c r="C736" s="335"/>
      <c r="D736" s="335"/>
    </row>
    <row r="737" spans="1:4" x14ac:dyDescent="0.2">
      <c r="A737" s="334"/>
      <c r="B737" s="335"/>
      <c r="C737" s="335"/>
      <c r="D737" s="335"/>
    </row>
    <row r="738" spans="1:4" x14ac:dyDescent="0.2">
      <c r="A738" s="334"/>
      <c r="B738" s="335"/>
      <c r="C738" s="335"/>
      <c r="D738" s="335"/>
    </row>
    <row r="739" spans="1:4" x14ac:dyDescent="0.2">
      <c r="A739" s="334"/>
      <c r="B739" s="335"/>
      <c r="C739" s="335"/>
      <c r="D739" s="335"/>
    </row>
    <row r="740" spans="1:4" x14ac:dyDescent="0.2">
      <c r="A740" s="334"/>
      <c r="B740" s="335"/>
      <c r="C740" s="335"/>
      <c r="D740" s="335"/>
    </row>
    <row r="741" spans="1:4" x14ac:dyDescent="0.2">
      <c r="A741" s="334"/>
      <c r="B741" s="335"/>
      <c r="C741" s="335"/>
      <c r="D741" s="335"/>
    </row>
    <row r="742" spans="1:4" x14ac:dyDescent="0.2">
      <c r="A742" s="334"/>
      <c r="B742" s="335"/>
      <c r="C742" s="335"/>
      <c r="D742" s="335"/>
    </row>
    <row r="743" spans="1:4" x14ac:dyDescent="0.2">
      <c r="A743" s="334"/>
      <c r="B743" s="335"/>
      <c r="C743" s="335"/>
      <c r="D743" s="335"/>
    </row>
    <row r="744" spans="1:4" x14ac:dyDescent="0.2">
      <c r="A744" s="334"/>
      <c r="B744" s="335"/>
      <c r="C744" s="335"/>
      <c r="D744" s="335"/>
    </row>
    <row r="745" spans="1:4" x14ac:dyDescent="0.2">
      <c r="A745" s="334"/>
      <c r="B745" s="335"/>
      <c r="C745" s="335"/>
      <c r="D745" s="335"/>
    </row>
    <row r="746" spans="1:4" x14ac:dyDescent="0.2">
      <c r="A746" s="334"/>
      <c r="B746" s="335"/>
      <c r="C746" s="335"/>
      <c r="D746" s="335"/>
    </row>
    <row r="747" spans="1:4" x14ac:dyDescent="0.2">
      <c r="A747" s="334"/>
      <c r="B747" s="335"/>
      <c r="C747" s="335"/>
      <c r="D747" s="335"/>
    </row>
    <row r="748" spans="1:4" x14ac:dyDescent="0.2">
      <c r="A748" s="334"/>
      <c r="B748" s="335"/>
      <c r="C748" s="335"/>
      <c r="D748" s="335"/>
    </row>
    <row r="749" spans="1:4" x14ac:dyDescent="0.2">
      <c r="A749" s="334"/>
      <c r="B749" s="335"/>
      <c r="C749" s="335"/>
      <c r="D749" s="335"/>
    </row>
    <row r="750" spans="1:4" x14ac:dyDescent="0.2">
      <c r="A750" s="334"/>
      <c r="B750" s="335"/>
      <c r="C750" s="335"/>
      <c r="D750" s="335"/>
    </row>
    <row r="751" spans="1:4" x14ac:dyDescent="0.2">
      <c r="A751" s="334"/>
      <c r="B751" s="335"/>
      <c r="C751" s="335"/>
      <c r="D751" s="335"/>
    </row>
    <row r="752" spans="1:4" x14ac:dyDescent="0.2">
      <c r="A752" s="334"/>
      <c r="B752" s="335"/>
      <c r="C752" s="335"/>
      <c r="D752" s="335"/>
    </row>
    <row r="753" spans="1:4" x14ac:dyDescent="0.2">
      <c r="A753" s="334"/>
      <c r="B753" s="335"/>
      <c r="C753" s="335"/>
      <c r="D753" s="335"/>
    </row>
    <row r="754" spans="1:4" x14ac:dyDescent="0.2">
      <c r="A754" s="334"/>
      <c r="B754" s="335"/>
      <c r="C754" s="335"/>
      <c r="D754" s="335"/>
    </row>
    <row r="755" spans="1:4" x14ac:dyDescent="0.2">
      <c r="A755" s="334"/>
      <c r="B755" s="335"/>
      <c r="C755" s="335"/>
      <c r="D755" s="335"/>
    </row>
    <row r="756" spans="1:4" x14ac:dyDescent="0.2">
      <c r="A756" s="334"/>
      <c r="B756" s="335"/>
      <c r="C756" s="335"/>
      <c r="D756" s="335"/>
    </row>
    <row r="757" spans="1:4" x14ac:dyDescent="0.2">
      <c r="A757" s="334"/>
      <c r="B757" s="335"/>
      <c r="C757" s="335"/>
      <c r="D757" s="335"/>
    </row>
    <row r="758" spans="1:4" x14ac:dyDescent="0.2">
      <c r="A758" s="334"/>
      <c r="B758" s="335"/>
      <c r="C758" s="335"/>
      <c r="D758" s="335"/>
    </row>
    <row r="759" spans="1:4" x14ac:dyDescent="0.2">
      <c r="A759" s="334"/>
      <c r="B759" s="335"/>
      <c r="C759" s="335"/>
      <c r="D759" s="335"/>
    </row>
    <row r="760" spans="1:4" x14ac:dyDescent="0.2">
      <c r="A760" s="334"/>
      <c r="B760" s="335"/>
      <c r="C760" s="335"/>
      <c r="D760" s="335"/>
    </row>
    <row r="761" spans="1:4" x14ac:dyDescent="0.2">
      <c r="A761" s="334"/>
      <c r="B761" s="335"/>
      <c r="C761" s="335"/>
      <c r="D761" s="335"/>
    </row>
    <row r="762" spans="1:4" x14ac:dyDescent="0.2">
      <c r="A762" s="334"/>
      <c r="B762" s="335"/>
      <c r="C762" s="335"/>
      <c r="D762" s="335"/>
    </row>
    <row r="763" spans="1:4" x14ac:dyDescent="0.2">
      <c r="A763" s="334"/>
      <c r="B763" s="335"/>
      <c r="C763" s="335"/>
      <c r="D763" s="335"/>
    </row>
    <row r="764" spans="1:4" x14ac:dyDescent="0.2">
      <c r="A764" s="334"/>
      <c r="B764" s="335"/>
      <c r="C764" s="335"/>
      <c r="D764" s="335"/>
    </row>
    <row r="765" spans="1:4" x14ac:dyDescent="0.2">
      <c r="A765" s="334"/>
      <c r="B765" s="335"/>
      <c r="C765" s="335"/>
      <c r="D765" s="335"/>
    </row>
    <row r="766" spans="1:4" x14ac:dyDescent="0.2">
      <c r="A766" s="334"/>
      <c r="B766" s="335"/>
      <c r="C766" s="335"/>
      <c r="D766" s="335"/>
    </row>
    <row r="767" spans="1:4" x14ac:dyDescent="0.2">
      <c r="A767" s="334"/>
      <c r="B767" s="335"/>
      <c r="C767" s="335"/>
      <c r="D767" s="335"/>
    </row>
    <row r="768" spans="1:4" x14ac:dyDescent="0.2">
      <c r="A768" s="334"/>
      <c r="B768" s="335"/>
      <c r="C768" s="335"/>
      <c r="D768" s="335"/>
    </row>
    <row r="769" spans="1:4" x14ac:dyDescent="0.2">
      <c r="A769" s="334"/>
      <c r="B769" s="335"/>
      <c r="C769" s="335"/>
      <c r="D769" s="335"/>
    </row>
    <row r="770" spans="1:4" x14ac:dyDescent="0.2">
      <c r="A770" s="334"/>
      <c r="B770" s="335"/>
      <c r="C770" s="335"/>
      <c r="D770" s="335"/>
    </row>
    <row r="771" spans="1:4" x14ac:dyDescent="0.2">
      <c r="A771" s="334"/>
      <c r="B771" s="335"/>
      <c r="C771" s="335"/>
      <c r="D771" s="335"/>
    </row>
    <row r="772" spans="1:4" x14ac:dyDescent="0.2">
      <c r="A772" s="334"/>
      <c r="B772" s="335"/>
      <c r="C772" s="335"/>
      <c r="D772" s="335"/>
    </row>
    <row r="773" spans="1:4" x14ac:dyDescent="0.2">
      <c r="A773" s="334"/>
      <c r="B773" s="335"/>
      <c r="C773" s="335"/>
      <c r="D773" s="335"/>
    </row>
    <row r="774" spans="1:4" x14ac:dyDescent="0.2">
      <c r="A774" s="334"/>
      <c r="B774" s="335"/>
      <c r="C774" s="335"/>
      <c r="D774" s="335"/>
    </row>
    <row r="775" spans="1:4" x14ac:dyDescent="0.2">
      <c r="A775" s="334"/>
      <c r="B775" s="335"/>
      <c r="C775" s="335"/>
      <c r="D775" s="335"/>
    </row>
    <row r="776" spans="1:4" x14ac:dyDescent="0.2">
      <c r="A776" s="334"/>
      <c r="B776" s="335"/>
      <c r="C776" s="335"/>
      <c r="D776" s="335"/>
    </row>
    <row r="777" spans="1:4" x14ac:dyDescent="0.2">
      <c r="A777" s="334"/>
      <c r="B777" s="335"/>
      <c r="C777" s="335"/>
      <c r="D777" s="335"/>
    </row>
    <row r="778" spans="1:4" x14ac:dyDescent="0.2">
      <c r="A778" s="334"/>
      <c r="B778" s="335"/>
      <c r="C778" s="335"/>
      <c r="D778" s="335"/>
    </row>
    <row r="779" spans="1:4" x14ac:dyDescent="0.2">
      <c r="A779" s="334"/>
      <c r="B779" s="335"/>
      <c r="C779" s="335"/>
      <c r="D779" s="335"/>
    </row>
    <row r="780" spans="1:4" x14ac:dyDescent="0.2">
      <c r="A780" s="334"/>
      <c r="B780" s="335"/>
      <c r="C780" s="335"/>
      <c r="D780" s="335"/>
    </row>
    <row r="781" spans="1:4" x14ac:dyDescent="0.2">
      <c r="A781" s="334"/>
      <c r="B781" s="335"/>
      <c r="C781" s="335"/>
      <c r="D781" s="335"/>
    </row>
    <row r="782" spans="1:4" x14ac:dyDescent="0.2">
      <c r="A782" s="334"/>
      <c r="B782" s="335"/>
      <c r="C782" s="335"/>
      <c r="D782" s="335"/>
    </row>
    <row r="783" spans="1:4" x14ac:dyDescent="0.2">
      <c r="A783" s="334"/>
      <c r="B783" s="335"/>
      <c r="C783" s="335"/>
      <c r="D783" s="335"/>
    </row>
    <row r="784" spans="1:4" x14ac:dyDescent="0.2">
      <c r="A784" s="334"/>
      <c r="B784" s="335"/>
      <c r="C784" s="335"/>
      <c r="D784" s="335"/>
    </row>
    <row r="785" spans="1:4" x14ac:dyDescent="0.2">
      <c r="A785" s="334"/>
      <c r="B785" s="335"/>
      <c r="C785" s="335"/>
      <c r="D785" s="335"/>
    </row>
    <row r="786" spans="1:4" x14ac:dyDescent="0.2">
      <c r="A786" s="334"/>
      <c r="B786" s="335"/>
      <c r="C786" s="335"/>
      <c r="D786" s="335"/>
    </row>
    <row r="787" spans="1:4" x14ac:dyDescent="0.2">
      <c r="A787" s="334"/>
      <c r="B787" s="335"/>
      <c r="C787" s="335"/>
      <c r="D787" s="335"/>
    </row>
    <row r="788" spans="1:4" x14ac:dyDescent="0.2">
      <c r="A788" s="334"/>
      <c r="B788" s="335"/>
      <c r="C788" s="335"/>
      <c r="D788" s="335"/>
    </row>
    <row r="789" spans="1:4" x14ac:dyDescent="0.2">
      <c r="A789" s="334"/>
      <c r="B789" s="335"/>
      <c r="C789" s="335"/>
      <c r="D789" s="335"/>
    </row>
    <row r="790" spans="1:4" x14ac:dyDescent="0.2">
      <c r="A790" s="334"/>
      <c r="B790" s="335"/>
      <c r="C790" s="335"/>
      <c r="D790" s="335"/>
    </row>
    <row r="791" spans="1:4" x14ac:dyDescent="0.2">
      <c r="A791" s="334"/>
      <c r="B791" s="335"/>
      <c r="C791" s="335"/>
      <c r="D791" s="335"/>
    </row>
    <row r="792" spans="1:4" x14ac:dyDescent="0.2">
      <c r="A792" s="334"/>
      <c r="B792" s="335"/>
      <c r="C792" s="335"/>
      <c r="D792" s="335"/>
    </row>
    <row r="793" spans="1:4" x14ac:dyDescent="0.2">
      <c r="A793" s="334"/>
      <c r="B793" s="335"/>
      <c r="C793" s="335"/>
      <c r="D793" s="335"/>
    </row>
    <row r="794" spans="1:4" x14ac:dyDescent="0.2">
      <c r="A794" s="334"/>
      <c r="B794" s="335"/>
      <c r="C794" s="335"/>
      <c r="D794" s="335"/>
    </row>
    <row r="795" spans="1:4" x14ac:dyDescent="0.2">
      <c r="A795" s="334"/>
      <c r="B795" s="335"/>
      <c r="C795" s="335"/>
      <c r="D795" s="335"/>
    </row>
    <row r="796" spans="1:4" x14ac:dyDescent="0.2">
      <c r="A796" s="334"/>
      <c r="B796" s="335"/>
      <c r="C796" s="335"/>
      <c r="D796" s="335"/>
    </row>
    <row r="797" spans="1:4" x14ac:dyDescent="0.2">
      <c r="A797" s="334"/>
      <c r="B797" s="335"/>
      <c r="C797" s="335"/>
      <c r="D797" s="335"/>
    </row>
    <row r="798" spans="1:4" x14ac:dyDescent="0.2">
      <c r="A798" s="334"/>
      <c r="B798" s="335"/>
      <c r="C798" s="335"/>
      <c r="D798" s="335"/>
    </row>
    <row r="799" spans="1:4" x14ac:dyDescent="0.2">
      <c r="A799" s="334"/>
      <c r="B799" s="335"/>
      <c r="C799" s="335"/>
      <c r="D799" s="335"/>
    </row>
    <row r="800" spans="1:4" x14ac:dyDescent="0.2">
      <c r="A800" s="334"/>
      <c r="B800" s="335"/>
      <c r="C800" s="335"/>
      <c r="D800" s="335"/>
    </row>
    <row r="801" spans="1:4" x14ac:dyDescent="0.2">
      <c r="A801" s="334"/>
      <c r="B801" s="335"/>
      <c r="C801" s="335"/>
      <c r="D801" s="335"/>
    </row>
    <row r="802" spans="1:4" x14ac:dyDescent="0.2">
      <c r="A802" s="334"/>
      <c r="B802" s="335"/>
      <c r="C802" s="335"/>
      <c r="D802" s="335"/>
    </row>
    <row r="803" spans="1:4" x14ac:dyDescent="0.2">
      <c r="A803" s="334"/>
      <c r="B803" s="335"/>
      <c r="C803" s="335"/>
      <c r="D803" s="335"/>
    </row>
    <row r="804" spans="1:4" x14ac:dyDescent="0.2">
      <c r="A804" s="334"/>
      <c r="B804" s="335"/>
      <c r="C804" s="335"/>
      <c r="D804" s="335"/>
    </row>
    <row r="805" spans="1:4" x14ac:dyDescent="0.2">
      <c r="A805" s="334"/>
      <c r="B805" s="335"/>
      <c r="C805" s="335"/>
      <c r="D805" s="335"/>
    </row>
    <row r="806" spans="1:4" x14ac:dyDescent="0.2">
      <c r="A806" s="334"/>
      <c r="B806" s="335"/>
      <c r="C806" s="335"/>
      <c r="D806" s="335"/>
    </row>
    <row r="807" spans="1:4" x14ac:dyDescent="0.2">
      <c r="A807" s="334"/>
      <c r="B807" s="335"/>
      <c r="C807" s="335"/>
      <c r="D807" s="335"/>
    </row>
    <row r="808" spans="1:4" x14ac:dyDescent="0.2">
      <c r="A808" s="334"/>
      <c r="B808" s="335"/>
      <c r="C808" s="335"/>
      <c r="D808" s="335"/>
    </row>
    <row r="809" spans="1:4" x14ac:dyDescent="0.2">
      <c r="A809" s="334"/>
      <c r="B809" s="335"/>
      <c r="C809" s="335"/>
      <c r="D809" s="335"/>
    </row>
    <row r="810" spans="1:4" x14ac:dyDescent="0.2">
      <c r="A810" s="334"/>
      <c r="B810" s="335"/>
      <c r="C810" s="335"/>
      <c r="D810" s="335"/>
    </row>
    <row r="811" spans="1:4" x14ac:dyDescent="0.2">
      <c r="A811" s="334"/>
      <c r="B811" s="335"/>
      <c r="C811" s="335"/>
      <c r="D811" s="335"/>
    </row>
    <row r="812" spans="1:4" x14ac:dyDescent="0.2">
      <c r="A812" s="334"/>
      <c r="B812" s="335"/>
      <c r="C812" s="335"/>
      <c r="D812" s="335"/>
    </row>
    <row r="813" spans="1:4" x14ac:dyDescent="0.2">
      <c r="A813" s="334"/>
      <c r="B813" s="335"/>
      <c r="C813" s="335"/>
      <c r="D813" s="335"/>
    </row>
    <row r="814" spans="1:4" x14ac:dyDescent="0.2">
      <c r="A814" s="334"/>
      <c r="B814" s="335"/>
      <c r="C814" s="335"/>
      <c r="D814" s="335"/>
    </row>
    <row r="815" spans="1:4" x14ac:dyDescent="0.2">
      <c r="A815" s="334"/>
      <c r="B815" s="335"/>
      <c r="C815" s="335"/>
      <c r="D815" s="335"/>
    </row>
    <row r="816" spans="1:4" x14ac:dyDescent="0.2">
      <c r="A816" s="334"/>
      <c r="B816" s="335"/>
      <c r="C816" s="335"/>
      <c r="D816" s="335"/>
    </row>
    <row r="817" spans="1:4" x14ac:dyDescent="0.2">
      <c r="A817" s="334"/>
      <c r="B817" s="335"/>
      <c r="C817" s="335"/>
      <c r="D817" s="335"/>
    </row>
    <row r="818" spans="1:4" x14ac:dyDescent="0.2">
      <c r="A818" s="334"/>
      <c r="B818" s="335"/>
      <c r="C818" s="335"/>
      <c r="D818" s="335"/>
    </row>
    <row r="819" spans="1:4" x14ac:dyDescent="0.2">
      <c r="A819" s="334"/>
      <c r="B819" s="335"/>
      <c r="C819" s="335"/>
      <c r="D819" s="335"/>
    </row>
    <row r="820" spans="1:4" x14ac:dyDescent="0.2">
      <c r="A820" s="334"/>
      <c r="B820" s="335"/>
      <c r="C820" s="335"/>
      <c r="D820" s="335"/>
    </row>
    <row r="821" spans="1:4" x14ac:dyDescent="0.2">
      <c r="A821" s="334"/>
      <c r="B821" s="335"/>
      <c r="C821" s="335"/>
      <c r="D821" s="335"/>
    </row>
    <row r="822" spans="1:4" x14ac:dyDescent="0.2">
      <c r="A822" s="334"/>
      <c r="B822" s="335"/>
      <c r="C822" s="335"/>
      <c r="D822" s="335"/>
    </row>
    <row r="823" spans="1:4" x14ac:dyDescent="0.2">
      <c r="A823" s="334"/>
      <c r="B823" s="335"/>
      <c r="C823" s="335"/>
      <c r="D823" s="335"/>
    </row>
    <row r="824" spans="1:4" x14ac:dyDescent="0.2">
      <c r="A824" s="334"/>
      <c r="B824" s="335"/>
      <c r="C824" s="335"/>
      <c r="D824" s="335"/>
    </row>
    <row r="825" spans="1:4" x14ac:dyDescent="0.2">
      <c r="A825" s="334"/>
      <c r="B825" s="335"/>
      <c r="C825" s="335"/>
      <c r="D825" s="335"/>
    </row>
    <row r="826" spans="1:4" x14ac:dyDescent="0.2">
      <c r="A826" s="334"/>
      <c r="B826" s="335"/>
      <c r="C826" s="335"/>
      <c r="D826" s="335"/>
    </row>
    <row r="827" spans="1:4" x14ac:dyDescent="0.2">
      <c r="A827" s="334"/>
      <c r="B827" s="335"/>
      <c r="C827" s="335"/>
      <c r="D827" s="335"/>
    </row>
    <row r="828" spans="1:4" x14ac:dyDescent="0.2">
      <c r="A828" s="334"/>
      <c r="B828" s="335"/>
      <c r="C828" s="335"/>
      <c r="D828" s="335"/>
    </row>
    <row r="829" spans="1:4" x14ac:dyDescent="0.2">
      <c r="A829" s="334"/>
      <c r="B829" s="335"/>
      <c r="C829" s="335"/>
      <c r="D829" s="335"/>
    </row>
    <row r="830" spans="1:4" x14ac:dyDescent="0.2">
      <c r="A830" s="334"/>
      <c r="B830" s="335"/>
      <c r="C830" s="335"/>
      <c r="D830" s="335"/>
    </row>
    <row r="831" spans="1:4" x14ac:dyDescent="0.2">
      <c r="A831" s="334"/>
      <c r="B831" s="335"/>
      <c r="C831" s="335"/>
      <c r="D831" s="335"/>
    </row>
    <row r="832" spans="1:4" x14ac:dyDescent="0.2">
      <c r="A832" s="334"/>
      <c r="B832" s="335"/>
      <c r="C832" s="335"/>
      <c r="D832" s="335"/>
    </row>
    <row r="833" spans="1:4" x14ac:dyDescent="0.2">
      <c r="A833" s="334"/>
      <c r="B833" s="335"/>
      <c r="C833" s="335"/>
      <c r="D833" s="335"/>
    </row>
    <row r="834" spans="1:4" x14ac:dyDescent="0.2">
      <c r="A834" s="334"/>
      <c r="B834" s="335"/>
      <c r="C834" s="335"/>
      <c r="D834" s="335"/>
    </row>
    <row r="835" spans="1:4" x14ac:dyDescent="0.2">
      <c r="A835" s="334"/>
      <c r="B835" s="335"/>
      <c r="C835" s="335"/>
      <c r="D835" s="335"/>
    </row>
    <row r="836" spans="1:4" x14ac:dyDescent="0.2">
      <c r="A836" s="334"/>
      <c r="B836" s="335"/>
      <c r="C836" s="335"/>
      <c r="D836" s="335"/>
    </row>
    <row r="837" spans="1:4" x14ac:dyDescent="0.2">
      <c r="A837" s="334"/>
      <c r="B837" s="335"/>
      <c r="C837" s="335"/>
      <c r="D837" s="335"/>
    </row>
    <row r="838" spans="1:4" x14ac:dyDescent="0.2">
      <c r="A838" s="334"/>
      <c r="B838" s="335"/>
      <c r="C838" s="335"/>
      <c r="D838" s="335"/>
    </row>
    <row r="839" spans="1:4" x14ac:dyDescent="0.2">
      <c r="A839" s="334"/>
      <c r="B839" s="335"/>
      <c r="C839" s="335"/>
      <c r="D839" s="335"/>
    </row>
    <row r="840" spans="1:4" x14ac:dyDescent="0.2">
      <c r="A840" s="334"/>
      <c r="B840" s="335"/>
      <c r="C840" s="335"/>
      <c r="D840" s="335"/>
    </row>
    <row r="841" spans="1:4" x14ac:dyDescent="0.2">
      <c r="A841" s="334"/>
      <c r="B841" s="335"/>
      <c r="C841" s="335"/>
      <c r="D841" s="335"/>
    </row>
    <row r="842" spans="1:4" x14ac:dyDescent="0.2">
      <c r="A842" s="334"/>
      <c r="B842" s="335"/>
      <c r="C842" s="335"/>
      <c r="D842" s="335"/>
    </row>
    <row r="843" spans="1:4" x14ac:dyDescent="0.2">
      <c r="A843" s="334"/>
      <c r="B843" s="335"/>
      <c r="C843" s="335"/>
      <c r="D843" s="335"/>
    </row>
    <row r="844" spans="1:4" x14ac:dyDescent="0.2">
      <c r="A844" s="334"/>
      <c r="B844" s="335"/>
      <c r="C844" s="335"/>
      <c r="D844" s="335"/>
    </row>
    <row r="845" spans="1:4" x14ac:dyDescent="0.2">
      <c r="A845" s="334"/>
      <c r="B845" s="335"/>
      <c r="C845" s="335"/>
      <c r="D845" s="335"/>
    </row>
    <row r="846" spans="1:4" x14ac:dyDescent="0.2">
      <c r="A846" s="334"/>
      <c r="B846" s="335"/>
      <c r="C846" s="335"/>
      <c r="D846" s="335"/>
    </row>
    <row r="847" spans="1:4" x14ac:dyDescent="0.2">
      <c r="A847" s="334"/>
      <c r="B847" s="335"/>
      <c r="C847" s="335"/>
      <c r="D847" s="335"/>
    </row>
    <row r="848" spans="1:4" x14ac:dyDescent="0.2">
      <c r="A848" s="334"/>
      <c r="B848" s="335"/>
      <c r="C848" s="335"/>
      <c r="D848" s="335"/>
    </row>
    <row r="849" spans="1:4" x14ac:dyDescent="0.2">
      <c r="A849" s="334"/>
      <c r="B849" s="335"/>
      <c r="C849" s="335"/>
      <c r="D849" s="335"/>
    </row>
    <row r="850" spans="1:4" x14ac:dyDescent="0.2">
      <c r="A850" s="334"/>
      <c r="B850" s="335"/>
      <c r="C850" s="335"/>
      <c r="D850" s="335"/>
    </row>
    <row r="851" spans="1:4" x14ac:dyDescent="0.2">
      <c r="A851" s="334"/>
      <c r="B851" s="335"/>
      <c r="C851" s="335"/>
      <c r="D851" s="335"/>
    </row>
    <row r="852" spans="1:4" x14ac:dyDescent="0.2">
      <c r="A852" s="334"/>
      <c r="B852" s="335"/>
      <c r="C852" s="335"/>
      <c r="D852" s="335"/>
    </row>
    <row r="853" spans="1:4" x14ac:dyDescent="0.2">
      <c r="A853" s="334"/>
      <c r="B853" s="335"/>
      <c r="C853" s="335"/>
      <c r="D853" s="335"/>
    </row>
    <row r="854" spans="1:4" x14ac:dyDescent="0.2">
      <c r="A854" s="334"/>
      <c r="B854" s="335"/>
      <c r="C854" s="335"/>
      <c r="D854" s="335"/>
    </row>
    <row r="855" spans="1:4" x14ac:dyDescent="0.2">
      <c r="A855" s="334"/>
      <c r="B855" s="335"/>
      <c r="C855" s="335"/>
      <c r="D855" s="335"/>
    </row>
    <row r="856" spans="1:4" x14ac:dyDescent="0.2">
      <c r="A856" s="334"/>
      <c r="B856" s="335"/>
      <c r="C856" s="335"/>
      <c r="D856" s="335"/>
    </row>
    <row r="857" spans="1:4" x14ac:dyDescent="0.2">
      <c r="A857" s="334"/>
      <c r="B857" s="335"/>
      <c r="C857" s="335"/>
      <c r="D857" s="335"/>
    </row>
    <row r="858" spans="1:4" x14ac:dyDescent="0.2">
      <c r="A858" s="334"/>
      <c r="B858" s="335"/>
      <c r="C858" s="335"/>
      <c r="D858" s="335"/>
    </row>
    <row r="859" spans="1:4" x14ac:dyDescent="0.2">
      <c r="A859" s="334"/>
      <c r="B859" s="335"/>
      <c r="C859" s="335"/>
      <c r="D859" s="335"/>
    </row>
    <row r="860" spans="1:4" x14ac:dyDescent="0.2">
      <c r="A860" s="334"/>
      <c r="B860" s="335"/>
      <c r="C860" s="335"/>
      <c r="D860" s="335"/>
    </row>
    <row r="861" spans="1:4" x14ac:dyDescent="0.2">
      <c r="A861" s="334"/>
      <c r="B861" s="335"/>
      <c r="C861" s="335"/>
      <c r="D861" s="335"/>
    </row>
    <row r="862" spans="1:4" x14ac:dyDescent="0.2">
      <c r="A862" s="334"/>
      <c r="B862" s="335"/>
      <c r="C862" s="335"/>
      <c r="D862" s="335"/>
    </row>
    <row r="863" spans="1:4" x14ac:dyDescent="0.2">
      <c r="A863" s="334"/>
      <c r="B863" s="335"/>
      <c r="C863" s="335"/>
      <c r="D863" s="335"/>
    </row>
    <row r="864" spans="1:4" x14ac:dyDescent="0.2">
      <c r="A864" s="334"/>
      <c r="B864" s="335"/>
      <c r="C864" s="335"/>
      <c r="D864" s="335"/>
    </row>
    <row r="865" spans="1:4" x14ac:dyDescent="0.2">
      <c r="A865" s="334"/>
      <c r="B865" s="335"/>
      <c r="C865" s="335"/>
      <c r="D865" s="335"/>
    </row>
    <row r="866" spans="1:4" x14ac:dyDescent="0.2">
      <c r="A866" s="334"/>
      <c r="B866" s="335"/>
      <c r="C866" s="335"/>
      <c r="D866" s="335"/>
    </row>
    <row r="867" spans="1:4" x14ac:dyDescent="0.2">
      <c r="A867" s="334"/>
      <c r="B867" s="335"/>
      <c r="C867" s="335"/>
      <c r="D867" s="335"/>
    </row>
    <row r="868" spans="1:4" x14ac:dyDescent="0.2">
      <c r="A868" s="334"/>
      <c r="B868" s="335"/>
      <c r="C868" s="335"/>
      <c r="D868" s="335"/>
    </row>
    <row r="869" spans="1:4" x14ac:dyDescent="0.2">
      <c r="A869" s="334"/>
      <c r="B869" s="335"/>
      <c r="C869" s="335"/>
      <c r="D869" s="335"/>
    </row>
    <row r="870" spans="1:4" x14ac:dyDescent="0.2">
      <c r="A870" s="334"/>
      <c r="B870" s="335"/>
      <c r="C870" s="335"/>
      <c r="D870" s="335"/>
    </row>
    <row r="871" spans="1:4" x14ac:dyDescent="0.2">
      <c r="A871" s="334"/>
      <c r="B871" s="335"/>
      <c r="C871" s="335"/>
      <c r="D871" s="335"/>
    </row>
    <row r="872" spans="1:4" x14ac:dyDescent="0.2">
      <c r="A872" s="334"/>
      <c r="B872" s="335"/>
      <c r="C872" s="335"/>
      <c r="D872" s="335"/>
    </row>
    <row r="873" spans="1:4" x14ac:dyDescent="0.2">
      <c r="A873" s="334"/>
      <c r="B873" s="335"/>
      <c r="C873" s="335"/>
      <c r="D873" s="335"/>
    </row>
    <row r="874" spans="1:4" x14ac:dyDescent="0.2">
      <c r="A874" s="334"/>
      <c r="B874" s="335"/>
      <c r="C874" s="335"/>
      <c r="D874" s="335"/>
    </row>
    <row r="875" spans="1:4" x14ac:dyDescent="0.2">
      <c r="A875" s="334"/>
      <c r="B875" s="335"/>
      <c r="C875" s="335"/>
      <c r="D875" s="335"/>
    </row>
    <row r="876" spans="1:4" x14ac:dyDescent="0.2">
      <c r="A876" s="334"/>
      <c r="B876" s="335"/>
      <c r="C876" s="335"/>
      <c r="D876" s="335"/>
    </row>
    <row r="877" spans="1:4" x14ac:dyDescent="0.2">
      <c r="A877" s="334"/>
      <c r="B877" s="335"/>
      <c r="C877" s="335"/>
      <c r="D877" s="335"/>
    </row>
    <row r="878" spans="1:4" x14ac:dyDescent="0.2">
      <c r="A878" s="334"/>
      <c r="B878" s="335"/>
      <c r="C878" s="335"/>
      <c r="D878" s="335"/>
    </row>
    <row r="879" spans="1:4" x14ac:dyDescent="0.2">
      <c r="A879" s="334"/>
      <c r="B879" s="335"/>
      <c r="C879" s="335"/>
      <c r="D879" s="335"/>
    </row>
    <row r="880" spans="1:4" x14ac:dyDescent="0.2">
      <c r="A880" s="334"/>
      <c r="B880" s="335"/>
      <c r="C880" s="335"/>
      <c r="D880" s="335"/>
    </row>
    <row r="881" spans="1:4" x14ac:dyDescent="0.2">
      <c r="A881" s="334"/>
      <c r="B881" s="335"/>
      <c r="C881" s="335"/>
      <c r="D881" s="335"/>
    </row>
    <row r="882" spans="1:4" x14ac:dyDescent="0.2">
      <c r="A882" s="334"/>
      <c r="B882" s="335"/>
      <c r="C882" s="335"/>
      <c r="D882" s="335"/>
    </row>
    <row r="883" spans="1:4" x14ac:dyDescent="0.2">
      <c r="A883" s="334"/>
      <c r="B883" s="335"/>
      <c r="C883" s="335"/>
      <c r="D883" s="335"/>
    </row>
    <row r="884" spans="1:4" x14ac:dyDescent="0.2">
      <c r="A884" s="334"/>
      <c r="B884" s="335"/>
      <c r="C884" s="335"/>
      <c r="D884" s="335"/>
    </row>
    <row r="885" spans="1:4" x14ac:dyDescent="0.2">
      <c r="A885" s="334"/>
      <c r="B885" s="335"/>
      <c r="C885" s="335"/>
      <c r="D885" s="335"/>
    </row>
    <row r="886" spans="1:4" x14ac:dyDescent="0.2">
      <c r="A886" s="334"/>
      <c r="B886" s="335"/>
      <c r="C886" s="335"/>
      <c r="D886" s="335"/>
    </row>
    <row r="887" spans="1:4" x14ac:dyDescent="0.2">
      <c r="A887" s="334"/>
      <c r="B887" s="335"/>
      <c r="C887" s="335"/>
      <c r="D887" s="335"/>
    </row>
    <row r="888" spans="1:4" x14ac:dyDescent="0.2">
      <c r="A888" s="334"/>
      <c r="B888" s="335"/>
      <c r="C888" s="335"/>
      <c r="D888" s="335"/>
    </row>
    <row r="889" spans="1:4" x14ac:dyDescent="0.2">
      <c r="A889" s="334"/>
      <c r="B889" s="335"/>
      <c r="C889" s="335"/>
      <c r="D889" s="335"/>
    </row>
    <row r="890" spans="1:4" x14ac:dyDescent="0.2">
      <c r="A890" s="334"/>
      <c r="B890" s="335"/>
      <c r="C890" s="335"/>
      <c r="D890" s="335"/>
    </row>
    <row r="891" spans="1:4" x14ac:dyDescent="0.2">
      <c r="A891" s="334"/>
      <c r="B891" s="335"/>
      <c r="C891" s="335"/>
      <c r="D891" s="335"/>
    </row>
    <row r="892" spans="1:4" x14ac:dyDescent="0.2">
      <c r="A892" s="334"/>
      <c r="B892" s="335"/>
      <c r="C892" s="335"/>
      <c r="D892" s="335"/>
    </row>
    <row r="893" spans="1:4" x14ac:dyDescent="0.2">
      <c r="A893" s="334"/>
      <c r="B893" s="335"/>
      <c r="C893" s="335"/>
      <c r="D893" s="335"/>
    </row>
    <row r="894" spans="1:4" x14ac:dyDescent="0.2">
      <c r="A894" s="334"/>
      <c r="B894" s="335"/>
      <c r="C894" s="335"/>
      <c r="D894" s="335"/>
    </row>
    <row r="895" spans="1:4" x14ac:dyDescent="0.2">
      <c r="A895" s="334"/>
      <c r="B895" s="335"/>
      <c r="C895" s="335"/>
      <c r="D895" s="335"/>
    </row>
    <row r="896" spans="1:4" x14ac:dyDescent="0.2">
      <c r="A896" s="334"/>
      <c r="B896" s="335"/>
      <c r="C896" s="335"/>
      <c r="D896" s="335"/>
    </row>
    <row r="897" spans="1:4" x14ac:dyDescent="0.2">
      <c r="A897" s="334"/>
      <c r="B897" s="335"/>
      <c r="C897" s="335"/>
      <c r="D897" s="335"/>
    </row>
    <row r="898" spans="1:4" x14ac:dyDescent="0.2">
      <c r="A898" s="334"/>
      <c r="B898" s="335"/>
      <c r="C898" s="335"/>
      <c r="D898" s="335"/>
    </row>
    <row r="899" spans="1:4" x14ac:dyDescent="0.2">
      <c r="A899" s="334"/>
      <c r="B899" s="335"/>
      <c r="C899" s="335"/>
      <c r="D899" s="335"/>
    </row>
    <row r="900" spans="1:4" x14ac:dyDescent="0.2">
      <c r="A900" s="334"/>
      <c r="B900" s="335"/>
      <c r="C900" s="335"/>
      <c r="D900" s="335"/>
    </row>
    <row r="901" spans="1:4" x14ac:dyDescent="0.2">
      <c r="A901" s="334"/>
      <c r="B901" s="335"/>
      <c r="C901" s="335"/>
      <c r="D901" s="335"/>
    </row>
    <row r="902" spans="1:4" x14ac:dyDescent="0.2">
      <c r="A902" s="334"/>
      <c r="B902" s="335"/>
      <c r="C902" s="335"/>
      <c r="D902" s="335"/>
    </row>
    <row r="903" spans="1:4" x14ac:dyDescent="0.2">
      <c r="A903" s="334"/>
      <c r="B903" s="335"/>
      <c r="C903" s="335"/>
      <c r="D903" s="335"/>
    </row>
    <row r="904" spans="1:4" x14ac:dyDescent="0.2">
      <c r="A904" s="334"/>
      <c r="B904" s="335"/>
      <c r="C904" s="335"/>
      <c r="D904" s="335"/>
    </row>
    <row r="905" spans="1:4" x14ac:dyDescent="0.2">
      <c r="A905" s="334"/>
      <c r="B905" s="335"/>
      <c r="C905" s="335"/>
      <c r="D905" s="335"/>
    </row>
    <row r="906" spans="1:4" x14ac:dyDescent="0.2">
      <c r="A906" s="334"/>
      <c r="B906" s="335"/>
      <c r="C906" s="335"/>
      <c r="D906" s="335"/>
    </row>
    <row r="907" spans="1:4" x14ac:dyDescent="0.2">
      <c r="A907" s="334"/>
      <c r="B907" s="335"/>
      <c r="C907" s="335"/>
      <c r="D907" s="335"/>
    </row>
    <row r="908" spans="1:4" x14ac:dyDescent="0.2">
      <c r="A908" s="334"/>
      <c r="B908" s="335"/>
      <c r="C908" s="335"/>
      <c r="D908" s="335"/>
    </row>
    <row r="909" spans="1:4" x14ac:dyDescent="0.2">
      <c r="A909" s="334"/>
      <c r="B909" s="335"/>
      <c r="C909" s="335"/>
      <c r="D909" s="335"/>
    </row>
    <row r="910" spans="1:4" x14ac:dyDescent="0.2">
      <c r="A910" s="334"/>
      <c r="B910" s="335"/>
      <c r="C910" s="335"/>
      <c r="D910" s="335"/>
    </row>
    <row r="911" spans="1:4" x14ac:dyDescent="0.2">
      <c r="A911" s="334"/>
      <c r="B911" s="335"/>
      <c r="C911" s="335"/>
      <c r="D911" s="335"/>
    </row>
    <row r="912" spans="1:4" x14ac:dyDescent="0.2">
      <c r="A912" s="334"/>
      <c r="B912" s="335"/>
      <c r="C912" s="335"/>
      <c r="D912" s="335"/>
    </row>
    <row r="913" spans="1:4" x14ac:dyDescent="0.2">
      <c r="A913" s="334"/>
      <c r="B913" s="335"/>
      <c r="C913" s="335"/>
      <c r="D913" s="335"/>
    </row>
    <row r="914" spans="1:4" x14ac:dyDescent="0.2">
      <c r="A914" s="334"/>
      <c r="B914" s="335"/>
      <c r="C914" s="335"/>
      <c r="D914" s="335"/>
    </row>
    <row r="915" spans="1:4" x14ac:dyDescent="0.2">
      <c r="A915" s="334"/>
      <c r="B915" s="335"/>
      <c r="C915" s="335"/>
      <c r="D915" s="335"/>
    </row>
    <row r="916" spans="1:4" x14ac:dyDescent="0.2">
      <c r="A916" s="334"/>
      <c r="B916" s="335"/>
      <c r="C916" s="335"/>
      <c r="D916" s="335"/>
    </row>
    <row r="917" spans="1:4" x14ac:dyDescent="0.2">
      <c r="A917" s="334"/>
      <c r="B917" s="335"/>
      <c r="C917" s="335"/>
      <c r="D917" s="335"/>
    </row>
    <row r="918" spans="1:4" x14ac:dyDescent="0.2">
      <c r="A918" s="334"/>
      <c r="B918" s="335"/>
      <c r="C918" s="335"/>
      <c r="D918" s="335"/>
    </row>
    <row r="919" spans="1:4" x14ac:dyDescent="0.2">
      <c r="A919" s="334"/>
      <c r="B919" s="335"/>
      <c r="C919" s="335"/>
      <c r="D919" s="335"/>
    </row>
    <row r="920" spans="1:4" x14ac:dyDescent="0.2">
      <c r="A920" s="334"/>
      <c r="B920" s="335"/>
      <c r="C920" s="335"/>
      <c r="D920" s="335"/>
    </row>
    <row r="921" spans="1:4" x14ac:dyDescent="0.2">
      <c r="A921" s="334"/>
      <c r="B921" s="335"/>
      <c r="C921" s="335"/>
      <c r="D921" s="335"/>
    </row>
    <row r="922" spans="1:4" x14ac:dyDescent="0.2">
      <c r="A922" s="334"/>
      <c r="B922" s="335"/>
      <c r="C922" s="335"/>
      <c r="D922" s="335"/>
    </row>
    <row r="923" spans="1:4" x14ac:dyDescent="0.2">
      <c r="A923" s="334"/>
      <c r="B923" s="335"/>
      <c r="C923" s="335"/>
      <c r="D923" s="335"/>
    </row>
    <row r="924" spans="1:4" x14ac:dyDescent="0.2">
      <c r="A924" s="334"/>
      <c r="B924" s="335"/>
      <c r="C924" s="335"/>
      <c r="D924" s="335"/>
    </row>
    <row r="925" spans="1:4" x14ac:dyDescent="0.2">
      <c r="A925" s="334"/>
      <c r="B925" s="335"/>
      <c r="C925" s="335"/>
      <c r="D925" s="335"/>
    </row>
    <row r="926" spans="1:4" x14ac:dyDescent="0.2">
      <c r="A926" s="334"/>
      <c r="B926" s="335"/>
      <c r="C926" s="335"/>
      <c r="D926" s="335"/>
    </row>
    <row r="927" spans="1:4" x14ac:dyDescent="0.2">
      <c r="A927" s="334"/>
      <c r="B927" s="335"/>
      <c r="C927" s="335"/>
      <c r="D927" s="335"/>
    </row>
    <row r="928" spans="1:4" x14ac:dyDescent="0.2">
      <c r="A928" s="334"/>
      <c r="B928" s="335"/>
      <c r="C928" s="335"/>
      <c r="D928" s="335"/>
    </row>
    <row r="929" spans="1:4" x14ac:dyDescent="0.2">
      <c r="A929" s="334"/>
      <c r="B929" s="335"/>
      <c r="C929" s="335"/>
      <c r="D929" s="335"/>
    </row>
    <row r="930" spans="1:4" x14ac:dyDescent="0.2">
      <c r="A930" s="334"/>
      <c r="B930" s="335"/>
      <c r="C930" s="335"/>
      <c r="D930" s="335"/>
    </row>
    <row r="931" spans="1:4" x14ac:dyDescent="0.2">
      <c r="A931" s="334"/>
      <c r="B931" s="335"/>
      <c r="C931" s="335"/>
      <c r="D931" s="335"/>
    </row>
    <row r="932" spans="1:4" x14ac:dyDescent="0.2">
      <c r="A932" s="334"/>
      <c r="B932" s="335"/>
      <c r="C932" s="335"/>
      <c r="D932" s="335"/>
    </row>
    <row r="933" spans="1:4" x14ac:dyDescent="0.2">
      <c r="A933" s="334"/>
      <c r="B933" s="335"/>
      <c r="C933" s="335"/>
      <c r="D933" s="335"/>
    </row>
    <row r="934" spans="1:4" x14ac:dyDescent="0.2">
      <c r="A934" s="334"/>
      <c r="B934" s="335"/>
      <c r="C934" s="335"/>
      <c r="D934" s="335"/>
    </row>
    <row r="935" spans="1:4" x14ac:dyDescent="0.2">
      <c r="A935" s="334"/>
      <c r="B935" s="335"/>
      <c r="C935" s="335"/>
      <c r="D935" s="335"/>
    </row>
    <row r="936" spans="1:4" x14ac:dyDescent="0.2">
      <c r="A936" s="334"/>
      <c r="B936" s="335"/>
      <c r="C936" s="335"/>
      <c r="D936" s="335"/>
    </row>
    <row r="937" spans="1:4" x14ac:dyDescent="0.2">
      <c r="A937" s="334"/>
      <c r="B937" s="335"/>
      <c r="C937" s="335"/>
      <c r="D937" s="335"/>
    </row>
    <row r="938" spans="1:4" x14ac:dyDescent="0.2">
      <c r="A938" s="334"/>
      <c r="B938" s="335"/>
      <c r="C938" s="335"/>
      <c r="D938" s="335"/>
    </row>
    <row r="939" spans="1:4" x14ac:dyDescent="0.2">
      <c r="A939" s="334"/>
      <c r="B939" s="335"/>
      <c r="C939" s="335"/>
      <c r="D939" s="335"/>
    </row>
    <row r="940" spans="1:4" x14ac:dyDescent="0.2">
      <c r="A940" s="334"/>
      <c r="B940" s="335"/>
      <c r="C940" s="335"/>
      <c r="D940" s="335"/>
    </row>
    <row r="941" spans="1:4" x14ac:dyDescent="0.2">
      <c r="A941" s="334"/>
      <c r="B941" s="335"/>
      <c r="C941" s="335"/>
      <c r="D941" s="335"/>
    </row>
    <row r="942" spans="1:4" x14ac:dyDescent="0.2">
      <c r="A942" s="334"/>
      <c r="B942" s="335"/>
      <c r="C942" s="335"/>
      <c r="D942" s="335"/>
    </row>
    <row r="943" spans="1:4" x14ac:dyDescent="0.2">
      <c r="A943" s="334"/>
      <c r="B943" s="335"/>
      <c r="C943" s="335"/>
      <c r="D943" s="335"/>
    </row>
    <row r="944" spans="1:4" x14ac:dyDescent="0.2">
      <c r="A944" s="334"/>
      <c r="B944" s="335"/>
      <c r="C944" s="335"/>
      <c r="D944" s="335"/>
    </row>
    <row r="945" spans="1:4" x14ac:dyDescent="0.2">
      <c r="A945" s="334"/>
      <c r="B945" s="335"/>
      <c r="C945" s="335"/>
      <c r="D945" s="335"/>
    </row>
    <row r="946" spans="1:4" x14ac:dyDescent="0.2">
      <c r="A946" s="334"/>
      <c r="B946" s="335"/>
      <c r="C946" s="335"/>
      <c r="D946" s="335"/>
    </row>
    <row r="947" spans="1:4" x14ac:dyDescent="0.2">
      <c r="A947" s="334"/>
      <c r="B947" s="335"/>
      <c r="C947" s="335"/>
      <c r="D947" s="335"/>
    </row>
    <row r="948" spans="1:4" x14ac:dyDescent="0.2">
      <c r="A948" s="334"/>
      <c r="B948" s="335"/>
      <c r="C948" s="335"/>
      <c r="D948" s="335"/>
    </row>
    <row r="949" spans="1:4" x14ac:dyDescent="0.2">
      <c r="A949" s="334"/>
      <c r="B949" s="335"/>
      <c r="C949" s="335"/>
      <c r="D949" s="335"/>
    </row>
    <row r="950" spans="1:4" x14ac:dyDescent="0.2">
      <c r="A950" s="334"/>
      <c r="B950" s="335"/>
      <c r="C950" s="335"/>
      <c r="D950" s="335"/>
    </row>
    <row r="951" spans="1:4" x14ac:dyDescent="0.2">
      <c r="A951" s="334"/>
      <c r="B951" s="335"/>
      <c r="C951" s="335"/>
      <c r="D951" s="335"/>
    </row>
    <row r="952" spans="1:4" x14ac:dyDescent="0.2">
      <c r="A952" s="334"/>
      <c r="B952" s="335"/>
      <c r="C952" s="335"/>
      <c r="D952" s="335"/>
    </row>
    <row r="953" spans="1:4" x14ac:dyDescent="0.2">
      <c r="A953" s="334"/>
      <c r="B953" s="335"/>
      <c r="C953" s="335"/>
      <c r="D953" s="335"/>
    </row>
    <row r="954" spans="1:4" x14ac:dyDescent="0.2">
      <c r="A954" s="334"/>
      <c r="B954" s="335"/>
      <c r="C954" s="335"/>
      <c r="D954" s="335"/>
    </row>
    <row r="955" spans="1:4" x14ac:dyDescent="0.2">
      <c r="A955" s="334"/>
      <c r="B955" s="335"/>
      <c r="C955" s="335"/>
      <c r="D955" s="335"/>
    </row>
    <row r="956" spans="1:4" x14ac:dyDescent="0.2">
      <c r="A956" s="334"/>
      <c r="B956" s="335"/>
      <c r="C956" s="335"/>
      <c r="D956" s="335"/>
    </row>
    <row r="957" spans="1:4" x14ac:dyDescent="0.2">
      <c r="A957" s="334"/>
      <c r="B957" s="335"/>
      <c r="C957" s="335"/>
      <c r="D957" s="335"/>
    </row>
    <row r="958" spans="1:4" x14ac:dyDescent="0.2">
      <c r="A958" s="334"/>
      <c r="B958" s="335"/>
      <c r="C958" s="335"/>
      <c r="D958" s="335"/>
    </row>
    <row r="959" spans="1:4" x14ac:dyDescent="0.2">
      <c r="A959" s="334"/>
      <c r="B959" s="335"/>
      <c r="C959" s="335"/>
      <c r="D959" s="335"/>
    </row>
    <row r="960" spans="1:4" x14ac:dyDescent="0.2">
      <c r="A960" s="334"/>
      <c r="B960" s="335"/>
      <c r="C960" s="335"/>
      <c r="D960" s="335"/>
    </row>
    <row r="961" spans="1:4" x14ac:dyDescent="0.2">
      <c r="A961" s="334"/>
      <c r="B961" s="335"/>
      <c r="C961" s="335"/>
      <c r="D961" s="335"/>
    </row>
    <row r="962" spans="1:4" x14ac:dyDescent="0.2">
      <c r="A962" s="334"/>
      <c r="B962" s="335"/>
      <c r="C962" s="335"/>
      <c r="D962" s="335"/>
    </row>
    <row r="963" spans="1:4" x14ac:dyDescent="0.2">
      <c r="A963" s="334"/>
      <c r="B963" s="335"/>
      <c r="C963" s="335"/>
      <c r="D963" s="335"/>
    </row>
    <row r="964" spans="1:4" x14ac:dyDescent="0.2">
      <c r="A964" s="334"/>
      <c r="B964" s="335"/>
      <c r="C964" s="335"/>
      <c r="D964" s="335"/>
    </row>
    <row r="965" spans="1:4" x14ac:dyDescent="0.2">
      <c r="A965" s="334"/>
      <c r="B965" s="335"/>
      <c r="C965" s="335"/>
      <c r="D965" s="335"/>
    </row>
    <row r="966" spans="1:4" x14ac:dyDescent="0.2">
      <c r="A966" s="334"/>
      <c r="B966" s="335"/>
      <c r="C966" s="335"/>
      <c r="D966" s="335"/>
    </row>
    <row r="967" spans="1:4" x14ac:dyDescent="0.2">
      <c r="A967" s="334"/>
      <c r="B967" s="335"/>
      <c r="C967" s="335"/>
      <c r="D967" s="335"/>
    </row>
    <row r="968" spans="1:4" x14ac:dyDescent="0.2">
      <c r="A968" s="334"/>
      <c r="B968" s="335"/>
      <c r="C968" s="335"/>
      <c r="D968" s="335"/>
    </row>
    <row r="969" spans="1:4" x14ac:dyDescent="0.2">
      <c r="A969" s="334"/>
      <c r="B969" s="335"/>
      <c r="C969" s="335"/>
      <c r="D969" s="335"/>
    </row>
    <row r="970" spans="1:4" x14ac:dyDescent="0.2">
      <c r="A970" s="334"/>
      <c r="B970" s="335"/>
      <c r="C970" s="335"/>
      <c r="D970" s="335"/>
    </row>
    <row r="971" spans="1:4" x14ac:dyDescent="0.2">
      <c r="A971" s="334"/>
      <c r="B971" s="335"/>
      <c r="C971" s="335"/>
      <c r="D971" s="335"/>
    </row>
    <row r="972" spans="1:4" x14ac:dyDescent="0.2">
      <c r="A972" s="334"/>
      <c r="B972" s="335"/>
      <c r="C972" s="335"/>
      <c r="D972" s="335"/>
    </row>
    <row r="973" spans="1:4" x14ac:dyDescent="0.2">
      <c r="A973" s="334"/>
      <c r="B973" s="335"/>
      <c r="C973" s="335"/>
      <c r="D973" s="335"/>
    </row>
    <row r="974" spans="1:4" x14ac:dyDescent="0.2">
      <c r="A974" s="334"/>
      <c r="B974" s="335"/>
      <c r="C974" s="335"/>
      <c r="D974" s="335"/>
    </row>
    <row r="975" spans="1:4" x14ac:dyDescent="0.2">
      <c r="A975" s="334"/>
      <c r="B975" s="335"/>
      <c r="C975" s="335"/>
      <c r="D975" s="335"/>
    </row>
    <row r="976" spans="1:4" x14ac:dyDescent="0.2">
      <c r="A976" s="334"/>
      <c r="B976" s="335"/>
      <c r="C976" s="335"/>
      <c r="D976" s="335"/>
    </row>
    <row r="977" spans="1:4" x14ac:dyDescent="0.2">
      <c r="A977" s="334"/>
      <c r="B977" s="335"/>
      <c r="C977" s="335"/>
      <c r="D977" s="335"/>
    </row>
    <row r="978" spans="1:4" x14ac:dyDescent="0.2">
      <c r="A978" s="334"/>
      <c r="B978" s="335"/>
      <c r="C978" s="335"/>
      <c r="D978" s="335"/>
    </row>
    <row r="979" spans="1:4" x14ac:dyDescent="0.2">
      <c r="A979" s="334"/>
      <c r="B979" s="335"/>
      <c r="C979" s="335"/>
      <c r="D979" s="335"/>
    </row>
    <row r="980" spans="1:4" x14ac:dyDescent="0.2">
      <c r="A980" s="334"/>
      <c r="B980" s="335"/>
      <c r="C980" s="335"/>
      <c r="D980" s="335"/>
    </row>
    <row r="981" spans="1:4" x14ac:dyDescent="0.2">
      <c r="A981" s="334"/>
      <c r="B981" s="335"/>
      <c r="C981" s="335"/>
      <c r="D981" s="335"/>
    </row>
    <row r="982" spans="1:4" x14ac:dyDescent="0.2">
      <c r="A982" s="334"/>
      <c r="B982" s="335"/>
      <c r="C982" s="335"/>
      <c r="D982" s="335"/>
    </row>
    <row r="983" spans="1:4" x14ac:dyDescent="0.2">
      <c r="A983" s="334"/>
      <c r="B983" s="335"/>
      <c r="C983" s="335"/>
      <c r="D983" s="335"/>
    </row>
    <row r="984" spans="1:4" x14ac:dyDescent="0.2">
      <c r="A984" s="334"/>
      <c r="B984" s="335"/>
      <c r="C984" s="335"/>
      <c r="D984" s="335"/>
    </row>
    <row r="985" spans="1:4" x14ac:dyDescent="0.2">
      <c r="A985" s="334"/>
      <c r="B985" s="335"/>
      <c r="C985" s="335"/>
      <c r="D985" s="335"/>
    </row>
    <row r="986" spans="1:4" x14ac:dyDescent="0.2">
      <c r="A986" s="334"/>
      <c r="B986" s="335"/>
      <c r="C986" s="335"/>
      <c r="D986" s="335"/>
    </row>
    <row r="987" spans="1:4" x14ac:dyDescent="0.2">
      <c r="A987" s="334"/>
      <c r="B987" s="335"/>
      <c r="C987" s="335"/>
      <c r="D987" s="335"/>
    </row>
    <row r="988" spans="1:4" x14ac:dyDescent="0.2">
      <c r="A988" s="334"/>
      <c r="B988" s="335"/>
      <c r="C988" s="335"/>
      <c r="D988" s="335"/>
    </row>
    <row r="989" spans="1:4" x14ac:dyDescent="0.2">
      <c r="A989" s="334"/>
      <c r="B989" s="335"/>
      <c r="C989" s="335"/>
      <c r="D989" s="335"/>
    </row>
    <row r="990" spans="1:4" x14ac:dyDescent="0.2">
      <c r="A990" s="334"/>
      <c r="B990" s="335"/>
      <c r="C990" s="335"/>
      <c r="D990" s="335"/>
    </row>
    <row r="991" spans="1:4" x14ac:dyDescent="0.2">
      <c r="A991" s="334"/>
      <c r="B991" s="335"/>
      <c r="C991" s="335"/>
      <c r="D991" s="335"/>
    </row>
    <row r="992" spans="1:4" x14ac:dyDescent="0.2">
      <c r="A992" s="334"/>
      <c r="B992" s="335"/>
      <c r="C992" s="335"/>
      <c r="D992" s="335"/>
    </row>
    <row r="993" spans="1:4" x14ac:dyDescent="0.2">
      <c r="A993" s="334"/>
      <c r="B993" s="335"/>
      <c r="C993" s="335"/>
      <c r="D993" s="335"/>
    </row>
    <row r="994" spans="1:4" x14ac:dyDescent="0.2">
      <c r="A994" s="334"/>
      <c r="B994" s="335"/>
      <c r="C994" s="335"/>
      <c r="D994" s="335"/>
    </row>
    <row r="995" spans="1:4" x14ac:dyDescent="0.2">
      <c r="A995" s="334"/>
      <c r="B995" s="335"/>
      <c r="C995" s="335"/>
      <c r="D995" s="335"/>
    </row>
    <row r="996" spans="1:4" x14ac:dyDescent="0.2">
      <c r="A996" s="334"/>
      <c r="B996" s="335"/>
      <c r="C996" s="335"/>
      <c r="D996" s="335"/>
    </row>
    <row r="997" spans="1:4" x14ac:dyDescent="0.2">
      <c r="A997" s="334"/>
      <c r="B997" s="335"/>
      <c r="C997" s="335"/>
      <c r="D997" s="335"/>
    </row>
    <row r="998" spans="1:4" x14ac:dyDescent="0.2">
      <c r="A998" s="334"/>
      <c r="B998" s="335"/>
      <c r="C998" s="335"/>
      <c r="D998" s="335"/>
    </row>
    <row r="999" spans="1:4" x14ac:dyDescent="0.2">
      <c r="A999" s="334"/>
      <c r="B999" s="335"/>
      <c r="C999" s="335"/>
      <c r="D999" s="335"/>
    </row>
    <row r="1000" spans="1:4" x14ac:dyDescent="0.2">
      <c r="A1000" s="334"/>
      <c r="B1000" s="335"/>
      <c r="C1000" s="335"/>
      <c r="D1000" s="335"/>
    </row>
    <row r="1001" spans="1:4" x14ac:dyDescent="0.2">
      <c r="A1001" s="334"/>
      <c r="B1001" s="335"/>
      <c r="C1001" s="335"/>
      <c r="D1001" s="335"/>
    </row>
    <row r="1002" spans="1:4" x14ac:dyDescent="0.2">
      <c r="A1002" s="334"/>
      <c r="B1002" s="335"/>
      <c r="C1002" s="335"/>
      <c r="D1002" s="335"/>
    </row>
    <row r="1003" spans="1:4" x14ac:dyDescent="0.2">
      <c r="A1003" s="334"/>
      <c r="B1003" s="335"/>
      <c r="C1003" s="335"/>
      <c r="D1003" s="335"/>
    </row>
    <row r="1004" spans="1:4" x14ac:dyDescent="0.2">
      <c r="A1004" s="334"/>
      <c r="B1004" s="335"/>
      <c r="C1004" s="335"/>
      <c r="D1004" s="335"/>
    </row>
    <row r="1005" spans="1:4" x14ac:dyDescent="0.2">
      <c r="A1005" s="334"/>
      <c r="B1005" s="335"/>
      <c r="C1005" s="335"/>
      <c r="D1005" s="335"/>
    </row>
    <row r="1006" spans="1:4" x14ac:dyDescent="0.2">
      <c r="A1006" s="334"/>
      <c r="B1006" s="335"/>
      <c r="C1006" s="335"/>
      <c r="D1006" s="335"/>
    </row>
    <row r="1007" spans="1:4" x14ac:dyDescent="0.2">
      <c r="A1007" s="334"/>
      <c r="B1007" s="335"/>
      <c r="C1007" s="335"/>
      <c r="D1007" s="335"/>
    </row>
    <row r="1008" spans="1:4" x14ac:dyDescent="0.2">
      <c r="A1008" s="334"/>
      <c r="B1008" s="335"/>
      <c r="C1008" s="335"/>
      <c r="D1008" s="335"/>
    </row>
    <row r="1009" spans="1:4" x14ac:dyDescent="0.2">
      <c r="A1009" s="334"/>
      <c r="B1009" s="335"/>
      <c r="C1009" s="335"/>
      <c r="D1009" s="335"/>
    </row>
    <row r="1010" spans="1:4" x14ac:dyDescent="0.2">
      <c r="A1010" s="334"/>
      <c r="B1010" s="335"/>
      <c r="C1010" s="335"/>
      <c r="D1010" s="335"/>
    </row>
    <row r="1011" spans="1:4" x14ac:dyDescent="0.2">
      <c r="A1011" s="334"/>
      <c r="B1011" s="335"/>
      <c r="C1011" s="335"/>
      <c r="D1011" s="335"/>
    </row>
    <row r="1012" spans="1:4" x14ac:dyDescent="0.2">
      <c r="A1012" s="334"/>
      <c r="B1012" s="335"/>
      <c r="C1012" s="335"/>
      <c r="D1012" s="335"/>
    </row>
    <row r="1013" spans="1:4" x14ac:dyDescent="0.2">
      <c r="A1013" s="334"/>
      <c r="B1013" s="335"/>
      <c r="C1013" s="335"/>
      <c r="D1013" s="335"/>
    </row>
    <row r="1014" spans="1:4" x14ac:dyDescent="0.2">
      <c r="A1014" s="334"/>
      <c r="B1014" s="335"/>
      <c r="C1014" s="335"/>
      <c r="D1014" s="335"/>
    </row>
    <row r="1015" spans="1:4" x14ac:dyDescent="0.2">
      <c r="A1015" s="334"/>
      <c r="B1015" s="335"/>
      <c r="C1015" s="335"/>
      <c r="D1015" s="335"/>
    </row>
    <row r="1016" spans="1:4" x14ac:dyDescent="0.2">
      <c r="A1016" s="334"/>
      <c r="B1016" s="335"/>
      <c r="C1016" s="335"/>
      <c r="D1016" s="335"/>
    </row>
    <row r="1017" spans="1:4" x14ac:dyDescent="0.2">
      <c r="A1017" s="334"/>
      <c r="B1017" s="335"/>
      <c r="C1017" s="335"/>
      <c r="D1017" s="335"/>
    </row>
    <row r="1018" spans="1:4" x14ac:dyDescent="0.2">
      <c r="A1018" s="334"/>
      <c r="B1018" s="335"/>
      <c r="C1018" s="335"/>
      <c r="D1018" s="335"/>
    </row>
    <row r="1019" spans="1:4" x14ac:dyDescent="0.2">
      <c r="A1019" s="334"/>
      <c r="B1019" s="335"/>
      <c r="C1019" s="335"/>
      <c r="D1019" s="335"/>
    </row>
    <row r="1020" spans="1:4" x14ac:dyDescent="0.2">
      <c r="A1020" s="334"/>
      <c r="B1020" s="335"/>
      <c r="C1020" s="335"/>
      <c r="D1020" s="335"/>
    </row>
    <row r="1021" spans="1:4" x14ac:dyDescent="0.2">
      <c r="A1021" s="334"/>
      <c r="B1021" s="335"/>
      <c r="C1021" s="335"/>
      <c r="D1021" s="335"/>
    </row>
    <row r="1022" spans="1:4" x14ac:dyDescent="0.2">
      <c r="A1022" s="334"/>
      <c r="B1022" s="335"/>
      <c r="C1022" s="335"/>
      <c r="D1022" s="335"/>
    </row>
    <row r="1023" spans="1:4" x14ac:dyDescent="0.2">
      <c r="A1023" s="334"/>
      <c r="B1023" s="335"/>
      <c r="C1023" s="335"/>
      <c r="D1023" s="335"/>
    </row>
    <row r="1024" spans="1:4" x14ac:dyDescent="0.2">
      <c r="A1024" s="334"/>
      <c r="B1024" s="335"/>
      <c r="C1024" s="335"/>
      <c r="D1024" s="335"/>
    </row>
    <row r="1025" spans="1:4" x14ac:dyDescent="0.2">
      <c r="A1025" s="334"/>
      <c r="B1025" s="335"/>
      <c r="C1025" s="335"/>
      <c r="D1025" s="335"/>
    </row>
    <row r="1026" spans="1:4" x14ac:dyDescent="0.2">
      <c r="A1026" s="334"/>
      <c r="B1026" s="335"/>
      <c r="C1026" s="335"/>
      <c r="D1026" s="335"/>
    </row>
    <row r="1027" spans="1:4" x14ac:dyDescent="0.2">
      <c r="A1027" s="334"/>
      <c r="B1027" s="335"/>
      <c r="C1027" s="335"/>
      <c r="D1027" s="335"/>
    </row>
    <row r="1028" spans="1:4" x14ac:dyDescent="0.2">
      <c r="A1028" s="334"/>
      <c r="B1028" s="335"/>
      <c r="C1028" s="335"/>
      <c r="D1028" s="335"/>
    </row>
    <row r="1029" spans="1:4" x14ac:dyDescent="0.2">
      <c r="A1029" s="334"/>
      <c r="B1029" s="335"/>
      <c r="C1029" s="335"/>
      <c r="D1029" s="335"/>
    </row>
    <row r="1030" spans="1:4" x14ac:dyDescent="0.2">
      <c r="A1030" s="334"/>
      <c r="B1030" s="335"/>
      <c r="C1030" s="335"/>
      <c r="D1030" s="335"/>
    </row>
    <row r="1031" spans="1:4" x14ac:dyDescent="0.2">
      <c r="A1031" s="334"/>
      <c r="B1031" s="335"/>
      <c r="C1031" s="335"/>
      <c r="D1031" s="335"/>
    </row>
    <row r="1032" spans="1:4" x14ac:dyDescent="0.2">
      <c r="A1032" s="334"/>
      <c r="B1032" s="335"/>
      <c r="C1032" s="335"/>
      <c r="D1032" s="335"/>
    </row>
    <row r="1033" spans="1:4" x14ac:dyDescent="0.2">
      <c r="A1033" s="334"/>
      <c r="B1033" s="335"/>
      <c r="C1033" s="335"/>
      <c r="D1033" s="335"/>
    </row>
    <row r="1034" spans="1:4" x14ac:dyDescent="0.2">
      <c r="A1034" s="334"/>
      <c r="B1034" s="335"/>
      <c r="C1034" s="335"/>
      <c r="D1034" s="335"/>
    </row>
    <row r="1035" spans="1:4" x14ac:dyDescent="0.2">
      <c r="A1035" s="334"/>
      <c r="B1035" s="335"/>
      <c r="C1035" s="335"/>
      <c r="D1035" s="335"/>
    </row>
    <row r="1036" spans="1:4" x14ac:dyDescent="0.2">
      <c r="A1036" s="334"/>
      <c r="B1036" s="335"/>
      <c r="C1036" s="335"/>
      <c r="D1036" s="335"/>
    </row>
    <row r="1037" spans="1:4" x14ac:dyDescent="0.2">
      <c r="A1037" s="334"/>
      <c r="B1037" s="335"/>
      <c r="C1037" s="335"/>
      <c r="D1037" s="335"/>
    </row>
    <row r="1038" spans="1:4" x14ac:dyDescent="0.2">
      <c r="A1038" s="334"/>
      <c r="B1038" s="335"/>
      <c r="C1038" s="335"/>
      <c r="D1038" s="335"/>
    </row>
    <row r="1039" spans="1:4" x14ac:dyDescent="0.2">
      <c r="A1039" s="334"/>
      <c r="B1039" s="335"/>
      <c r="C1039" s="335"/>
      <c r="D1039" s="335"/>
    </row>
    <row r="1040" spans="1:4" x14ac:dyDescent="0.2">
      <c r="A1040" s="334"/>
      <c r="B1040" s="335"/>
      <c r="C1040" s="335"/>
      <c r="D1040" s="335"/>
    </row>
    <row r="1041" spans="1:4" x14ac:dyDescent="0.2">
      <c r="A1041" s="334"/>
      <c r="B1041" s="335"/>
      <c r="C1041" s="335"/>
      <c r="D1041" s="335"/>
    </row>
    <row r="1042" spans="1:4" x14ac:dyDescent="0.2">
      <c r="A1042" s="334"/>
      <c r="B1042" s="335"/>
      <c r="C1042" s="335"/>
      <c r="D1042" s="335"/>
    </row>
    <row r="1043" spans="1:4" x14ac:dyDescent="0.2">
      <c r="A1043" s="334"/>
      <c r="B1043" s="335"/>
      <c r="C1043" s="335"/>
      <c r="D1043" s="335"/>
    </row>
    <row r="1044" spans="1:4" x14ac:dyDescent="0.2">
      <c r="A1044" s="334"/>
      <c r="B1044" s="335"/>
      <c r="C1044" s="335"/>
      <c r="D1044" s="335"/>
    </row>
    <row r="1045" spans="1:4" x14ac:dyDescent="0.2">
      <c r="A1045" s="334"/>
      <c r="B1045" s="335"/>
      <c r="C1045" s="335"/>
      <c r="D1045" s="335"/>
    </row>
    <row r="1046" spans="1:4" x14ac:dyDescent="0.2">
      <c r="A1046" s="334"/>
      <c r="B1046" s="335"/>
      <c r="C1046" s="335"/>
      <c r="D1046" s="335"/>
    </row>
    <row r="1047" spans="1:4" x14ac:dyDescent="0.2">
      <c r="A1047" s="334"/>
      <c r="B1047" s="335"/>
      <c r="C1047" s="335"/>
      <c r="D1047" s="335"/>
    </row>
    <row r="1048" spans="1:4" x14ac:dyDescent="0.2">
      <c r="A1048" s="334"/>
      <c r="B1048" s="335"/>
      <c r="C1048" s="335"/>
      <c r="D1048" s="335"/>
    </row>
    <row r="1049" spans="1:4" x14ac:dyDescent="0.2">
      <c r="A1049" s="334"/>
      <c r="B1049" s="335"/>
      <c r="C1049" s="335"/>
      <c r="D1049" s="335"/>
    </row>
    <row r="1050" spans="1:4" x14ac:dyDescent="0.2">
      <c r="A1050" s="334"/>
      <c r="B1050" s="335"/>
      <c r="C1050" s="335"/>
      <c r="D1050" s="335"/>
    </row>
    <row r="1051" spans="1:4" x14ac:dyDescent="0.2">
      <c r="A1051" s="334"/>
      <c r="B1051" s="335"/>
      <c r="C1051" s="335"/>
      <c r="D1051" s="335"/>
    </row>
    <row r="1052" spans="1:4" x14ac:dyDescent="0.2">
      <c r="A1052" s="334"/>
      <c r="B1052" s="335"/>
      <c r="C1052" s="335"/>
      <c r="D1052" s="335"/>
    </row>
    <row r="1053" spans="1:4" x14ac:dyDescent="0.2">
      <c r="A1053" s="334"/>
      <c r="B1053" s="335"/>
      <c r="C1053" s="335"/>
      <c r="D1053" s="335"/>
    </row>
    <row r="1054" spans="1:4" x14ac:dyDescent="0.2">
      <c r="A1054" s="334"/>
      <c r="B1054" s="335"/>
      <c r="C1054" s="335"/>
      <c r="D1054" s="335"/>
    </row>
    <row r="1055" spans="1:4" x14ac:dyDescent="0.2">
      <c r="A1055" s="334"/>
      <c r="B1055" s="335"/>
      <c r="C1055" s="335"/>
      <c r="D1055" s="335"/>
    </row>
    <row r="1056" spans="1:4" x14ac:dyDescent="0.2">
      <c r="A1056" s="334"/>
      <c r="B1056" s="335"/>
      <c r="C1056" s="335"/>
      <c r="D1056" s="335"/>
    </row>
    <row r="1057" spans="1:4" x14ac:dyDescent="0.2">
      <c r="A1057" s="334"/>
      <c r="B1057" s="335"/>
      <c r="C1057" s="335"/>
      <c r="D1057" s="335"/>
    </row>
    <row r="1058" spans="1:4" x14ac:dyDescent="0.2">
      <c r="A1058" s="334"/>
      <c r="B1058" s="335"/>
      <c r="C1058" s="335"/>
      <c r="D1058" s="335"/>
    </row>
    <row r="1059" spans="1:4" x14ac:dyDescent="0.2">
      <c r="A1059" s="334"/>
      <c r="B1059" s="335"/>
      <c r="C1059" s="335"/>
      <c r="D1059" s="335"/>
    </row>
    <row r="1060" spans="1:4" x14ac:dyDescent="0.2">
      <c r="A1060" s="334"/>
      <c r="B1060" s="335"/>
      <c r="C1060" s="335"/>
      <c r="D1060" s="335"/>
    </row>
    <row r="1061" spans="1:4" x14ac:dyDescent="0.2">
      <c r="A1061" s="334"/>
      <c r="B1061" s="335"/>
      <c r="C1061" s="335"/>
      <c r="D1061" s="335"/>
    </row>
    <row r="1062" spans="1:4" x14ac:dyDescent="0.2">
      <c r="A1062" s="334"/>
      <c r="B1062" s="335"/>
      <c r="C1062" s="335"/>
      <c r="D1062" s="335"/>
    </row>
    <row r="1063" spans="1:4" x14ac:dyDescent="0.2">
      <c r="A1063" s="334"/>
      <c r="B1063" s="335"/>
      <c r="C1063" s="335"/>
      <c r="D1063" s="335"/>
    </row>
    <row r="1064" spans="1:4" x14ac:dyDescent="0.2">
      <c r="A1064" s="334"/>
      <c r="B1064" s="335"/>
      <c r="C1064" s="335"/>
      <c r="D1064" s="335"/>
    </row>
    <row r="1065" spans="1:4" x14ac:dyDescent="0.2">
      <c r="A1065" s="334"/>
      <c r="B1065" s="335"/>
      <c r="C1065" s="335"/>
      <c r="D1065" s="335"/>
    </row>
    <row r="1066" spans="1:4" x14ac:dyDescent="0.2">
      <c r="A1066" s="334"/>
      <c r="B1066" s="335"/>
      <c r="C1066" s="335"/>
      <c r="D1066" s="335"/>
    </row>
    <row r="1067" spans="1:4" x14ac:dyDescent="0.2">
      <c r="A1067" s="334"/>
      <c r="B1067" s="335"/>
      <c r="C1067" s="335"/>
      <c r="D1067" s="335"/>
    </row>
    <row r="1068" spans="1:4" x14ac:dyDescent="0.2">
      <c r="A1068" s="334"/>
      <c r="B1068" s="335"/>
      <c r="C1068" s="335"/>
      <c r="D1068" s="335"/>
    </row>
    <row r="1069" spans="1:4" x14ac:dyDescent="0.2">
      <c r="A1069" s="334"/>
      <c r="B1069" s="335"/>
      <c r="C1069" s="335"/>
      <c r="D1069" s="335"/>
    </row>
    <row r="1070" spans="1:4" x14ac:dyDescent="0.2">
      <c r="A1070" s="334"/>
      <c r="B1070" s="335"/>
      <c r="C1070" s="335"/>
      <c r="D1070" s="335"/>
    </row>
    <row r="1071" spans="1:4" x14ac:dyDescent="0.2">
      <c r="A1071" s="334"/>
      <c r="B1071" s="335"/>
      <c r="C1071" s="335"/>
      <c r="D1071" s="335"/>
    </row>
    <row r="1072" spans="1:4" x14ac:dyDescent="0.2">
      <c r="A1072" s="334"/>
      <c r="B1072" s="335"/>
      <c r="C1072" s="335"/>
      <c r="D1072" s="335"/>
    </row>
    <row r="1073" spans="1:4" x14ac:dyDescent="0.2">
      <c r="A1073" s="334"/>
      <c r="B1073" s="335"/>
      <c r="C1073" s="335"/>
      <c r="D1073" s="335"/>
    </row>
    <row r="1074" spans="1:4" x14ac:dyDescent="0.2">
      <c r="A1074" s="334"/>
      <c r="B1074" s="335"/>
      <c r="C1074" s="335"/>
      <c r="D1074" s="335"/>
    </row>
    <row r="1075" spans="1:4" x14ac:dyDescent="0.2">
      <c r="A1075" s="334"/>
      <c r="B1075" s="335"/>
      <c r="C1075" s="335"/>
      <c r="D1075" s="335"/>
    </row>
    <row r="1076" spans="1:4" x14ac:dyDescent="0.2">
      <c r="A1076" s="334"/>
      <c r="B1076" s="335"/>
      <c r="C1076" s="335"/>
      <c r="D1076" s="335"/>
    </row>
    <row r="1077" spans="1:4" x14ac:dyDescent="0.2">
      <c r="A1077" s="334"/>
      <c r="B1077" s="335"/>
      <c r="C1077" s="335"/>
      <c r="D1077" s="335"/>
    </row>
    <row r="1078" spans="1:4" x14ac:dyDescent="0.2">
      <c r="A1078" s="334"/>
      <c r="B1078" s="335"/>
      <c r="C1078" s="335"/>
      <c r="D1078" s="335"/>
    </row>
    <row r="1079" spans="1:4" x14ac:dyDescent="0.2">
      <c r="A1079" s="334"/>
      <c r="B1079" s="335"/>
      <c r="C1079" s="335"/>
      <c r="D1079" s="335"/>
    </row>
    <row r="1080" spans="1:4" x14ac:dyDescent="0.2">
      <c r="A1080" s="334"/>
      <c r="B1080" s="335"/>
      <c r="C1080" s="335"/>
      <c r="D1080" s="335"/>
    </row>
    <row r="1081" spans="1:4" x14ac:dyDescent="0.2">
      <c r="A1081" s="334"/>
      <c r="B1081" s="335"/>
      <c r="C1081" s="335"/>
      <c r="D1081" s="335"/>
    </row>
    <row r="1082" spans="1:4" x14ac:dyDescent="0.2">
      <c r="A1082" s="334"/>
      <c r="B1082" s="335"/>
      <c r="C1082" s="335"/>
      <c r="D1082" s="335"/>
    </row>
    <row r="1083" spans="1:4" x14ac:dyDescent="0.2">
      <c r="A1083" s="334"/>
      <c r="B1083" s="335"/>
      <c r="C1083" s="335"/>
      <c r="D1083" s="335"/>
    </row>
    <row r="1084" spans="1:4" x14ac:dyDescent="0.2">
      <c r="A1084" s="334"/>
      <c r="B1084" s="335"/>
      <c r="C1084" s="335"/>
      <c r="D1084" s="335"/>
    </row>
    <row r="1085" spans="1:4" x14ac:dyDescent="0.2">
      <c r="A1085" s="334"/>
      <c r="B1085" s="335"/>
      <c r="C1085" s="335"/>
      <c r="D1085" s="335"/>
    </row>
    <row r="1086" spans="1:4" x14ac:dyDescent="0.2">
      <c r="A1086" s="334"/>
      <c r="B1086" s="335"/>
      <c r="C1086" s="335"/>
      <c r="D1086" s="335"/>
    </row>
    <row r="1087" spans="1:4" x14ac:dyDescent="0.2">
      <c r="A1087" s="334"/>
      <c r="B1087" s="335"/>
      <c r="C1087" s="335"/>
      <c r="D1087" s="335"/>
    </row>
    <row r="1088" spans="1:4" x14ac:dyDescent="0.2">
      <c r="A1088" s="334"/>
      <c r="B1088" s="335"/>
      <c r="C1088" s="335"/>
      <c r="D1088" s="335"/>
    </row>
    <row r="1089" spans="1:4" x14ac:dyDescent="0.2">
      <c r="A1089" s="334"/>
      <c r="B1089" s="335"/>
      <c r="C1089" s="335"/>
      <c r="D1089" s="335"/>
    </row>
    <row r="1090" spans="1:4" x14ac:dyDescent="0.2">
      <c r="A1090" s="334"/>
      <c r="B1090" s="335"/>
      <c r="C1090" s="335"/>
      <c r="D1090" s="335"/>
    </row>
    <row r="1091" spans="1:4" x14ac:dyDescent="0.2">
      <c r="A1091" s="334"/>
      <c r="B1091" s="335"/>
      <c r="C1091" s="335"/>
      <c r="D1091" s="335"/>
    </row>
    <row r="1092" spans="1:4" x14ac:dyDescent="0.2">
      <c r="A1092" s="334"/>
      <c r="B1092" s="335"/>
      <c r="C1092" s="335"/>
      <c r="D1092" s="335"/>
    </row>
    <row r="1093" spans="1:4" x14ac:dyDescent="0.2">
      <c r="A1093" s="334"/>
      <c r="B1093" s="335"/>
      <c r="C1093" s="335"/>
      <c r="D1093" s="335"/>
    </row>
    <row r="1094" spans="1:4" x14ac:dyDescent="0.2">
      <c r="A1094" s="334"/>
      <c r="B1094" s="335"/>
      <c r="C1094" s="335"/>
      <c r="D1094" s="335"/>
    </row>
    <row r="1095" spans="1:4" x14ac:dyDescent="0.2">
      <c r="A1095" s="334"/>
      <c r="B1095" s="335"/>
      <c r="C1095" s="335"/>
      <c r="D1095" s="335"/>
    </row>
    <row r="1096" spans="1:4" x14ac:dyDescent="0.2">
      <c r="A1096" s="334"/>
      <c r="B1096" s="335"/>
      <c r="C1096" s="335"/>
      <c r="D1096" s="335"/>
    </row>
    <row r="1097" spans="1:4" x14ac:dyDescent="0.2">
      <c r="A1097" s="334"/>
      <c r="B1097" s="335"/>
      <c r="C1097" s="335"/>
      <c r="D1097" s="335"/>
    </row>
    <row r="1098" spans="1:4" x14ac:dyDescent="0.2">
      <c r="A1098" s="334"/>
      <c r="B1098" s="335"/>
      <c r="C1098" s="335"/>
      <c r="D1098" s="335"/>
    </row>
    <row r="1099" spans="1:4" x14ac:dyDescent="0.2">
      <c r="A1099" s="334"/>
      <c r="B1099" s="335"/>
      <c r="C1099" s="335"/>
      <c r="D1099" s="335"/>
    </row>
    <row r="1100" spans="1:4" x14ac:dyDescent="0.2">
      <c r="A1100" s="334"/>
      <c r="B1100" s="335"/>
      <c r="C1100" s="335"/>
      <c r="D1100" s="335"/>
    </row>
    <row r="1101" spans="1:4" x14ac:dyDescent="0.2">
      <c r="A1101" s="334"/>
      <c r="B1101" s="335"/>
      <c r="C1101" s="335"/>
      <c r="D1101" s="335"/>
    </row>
    <row r="1102" spans="1:4" x14ac:dyDescent="0.2">
      <c r="A1102" s="334"/>
      <c r="B1102" s="335"/>
      <c r="C1102" s="335"/>
      <c r="D1102" s="335"/>
    </row>
    <row r="1103" spans="1:4" x14ac:dyDescent="0.2">
      <c r="A1103" s="334"/>
      <c r="B1103" s="335"/>
      <c r="C1103" s="335"/>
      <c r="D1103" s="335"/>
    </row>
    <row r="1104" spans="1:4" x14ac:dyDescent="0.2">
      <c r="A1104" s="334"/>
      <c r="B1104" s="335"/>
      <c r="C1104" s="335"/>
      <c r="D1104" s="335"/>
    </row>
    <row r="1105" spans="1:4" x14ac:dyDescent="0.2">
      <c r="A1105" s="334"/>
      <c r="B1105" s="335"/>
      <c r="C1105" s="335"/>
      <c r="D1105" s="335"/>
    </row>
    <row r="1106" spans="1:4" x14ac:dyDescent="0.2">
      <c r="A1106" s="334"/>
      <c r="B1106" s="335"/>
      <c r="C1106" s="335"/>
      <c r="D1106" s="335"/>
    </row>
    <row r="1107" spans="1:4" x14ac:dyDescent="0.2">
      <c r="A1107" s="334"/>
      <c r="B1107" s="335"/>
      <c r="C1107" s="335"/>
      <c r="D1107" s="335"/>
    </row>
    <row r="1108" spans="1:4" x14ac:dyDescent="0.2">
      <c r="A1108" s="334"/>
      <c r="B1108" s="335"/>
      <c r="C1108" s="335"/>
      <c r="D1108" s="335"/>
    </row>
    <row r="1109" spans="1:4" x14ac:dyDescent="0.2">
      <c r="A1109" s="334"/>
      <c r="B1109" s="335"/>
      <c r="C1109" s="335"/>
      <c r="D1109" s="335"/>
    </row>
    <row r="1110" spans="1:4" x14ac:dyDescent="0.2">
      <c r="A1110" s="334"/>
      <c r="B1110" s="335"/>
      <c r="C1110" s="335"/>
      <c r="D1110" s="335"/>
    </row>
    <row r="1111" spans="1:4" x14ac:dyDescent="0.2">
      <c r="A1111" s="334"/>
      <c r="B1111" s="335"/>
      <c r="C1111" s="335"/>
      <c r="D1111" s="335"/>
    </row>
    <row r="1112" spans="1:4" x14ac:dyDescent="0.2">
      <c r="A1112" s="334"/>
      <c r="B1112" s="335"/>
      <c r="C1112" s="335"/>
      <c r="D1112" s="335"/>
    </row>
    <row r="1113" spans="1:4" x14ac:dyDescent="0.2">
      <c r="A1113" s="334"/>
      <c r="B1113" s="335"/>
      <c r="C1113" s="335"/>
      <c r="D1113" s="335"/>
    </row>
    <row r="1114" spans="1:4" x14ac:dyDescent="0.2">
      <c r="A1114" s="334"/>
      <c r="B1114" s="335"/>
      <c r="C1114" s="335"/>
      <c r="D1114" s="335"/>
    </row>
    <row r="1115" spans="1:4" x14ac:dyDescent="0.2">
      <c r="A1115" s="334"/>
      <c r="B1115" s="335"/>
      <c r="C1115" s="335"/>
      <c r="D1115" s="335"/>
    </row>
    <row r="1116" spans="1:4" x14ac:dyDescent="0.2">
      <c r="A1116" s="334"/>
      <c r="B1116" s="335"/>
      <c r="C1116" s="335"/>
      <c r="D1116" s="335"/>
    </row>
    <row r="1117" spans="1:4" x14ac:dyDescent="0.2">
      <c r="A1117" s="334"/>
      <c r="B1117" s="335"/>
      <c r="C1117" s="335"/>
      <c r="D1117" s="335"/>
    </row>
    <row r="1118" spans="1:4" x14ac:dyDescent="0.2">
      <c r="A1118" s="334"/>
      <c r="B1118" s="335"/>
      <c r="C1118" s="335"/>
      <c r="D1118" s="335"/>
    </row>
    <row r="1119" spans="1:4" x14ac:dyDescent="0.2">
      <c r="A1119" s="334"/>
      <c r="B1119" s="335"/>
      <c r="C1119" s="335"/>
      <c r="D1119" s="335"/>
    </row>
    <row r="1120" spans="1:4" x14ac:dyDescent="0.2">
      <c r="A1120" s="334"/>
      <c r="B1120" s="335"/>
      <c r="C1120" s="335"/>
      <c r="D1120" s="335"/>
    </row>
    <row r="1121" spans="1:4" x14ac:dyDescent="0.2">
      <c r="A1121" s="334"/>
      <c r="B1121" s="335"/>
      <c r="C1121" s="335"/>
      <c r="D1121" s="335"/>
    </row>
    <row r="1122" spans="1:4" x14ac:dyDescent="0.2">
      <c r="A1122" s="334"/>
      <c r="B1122" s="335"/>
      <c r="C1122" s="335"/>
      <c r="D1122" s="335"/>
    </row>
    <row r="1123" spans="1:4" x14ac:dyDescent="0.2">
      <c r="A1123" s="334"/>
      <c r="B1123" s="335"/>
      <c r="C1123" s="335"/>
      <c r="D1123" s="335"/>
    </row>
    <row r="1124" spans="1:4" x14ac:dyDescent="0.2">
      <c r="A1124" s="334"/>
      <c r="B1124" s="335"/>
      <c r="C1124" s="335"/>
      <c r="D1124" s="335"/>
    </row>
    <row r="1125" spans="1:4" x14ac:dyDescent="0.2">
      <c r="A1125" s="334"/>
      <c r="B1125" s="335"/>
      <c r="C1125" s="335"/>
      <c r="D1125" s="335"/>
    </row>
    <row r="1126" spans="1:4" x14ac:dyDescent="0.2">
      <c r="A1126" s="334"/>
      <c r="B1126" s="335"/>
      <c r="C1126" s="335"/>
      <c r="D1126" s="335"/>
    </row>
    <row r="1127" spans="1:4" x14ac:dyDescent="0.2">
      <c r="A1127" s="334"/>
      <c r="B1127" s="335"/>
      <c r="C1127" s="335"/>
      <c r="D1127" s="335"/>
    </row>
    <row r="1128" spans="1:4" x14ac:dyDescent="0.2">
      <c r="A1128" s="334"/>
      <c r="B1128" s="335"/>
      <c r="C1128" s="335"/>
      <c r="D1128" s="335"/>
    </row>
    <row r="1129" spans="1:4" x14ac:dyDescent="0.2">
      <c r="A1129" s="334"/>
      <c r="B1129" s="335"/>
      <c r="C1129" s="335"/>
      <c r="D1129" s="335"/>
    </row>
    <row r="1130" spans="1:4" x14ac:dyDescent="0.2">
      <c r="A1130" s="334"/>
      <c r="B1130" s="335"/>
      <c r="C1130" s="335"/>
      <c r="D1130" s="335"/>
    </row>
    <row r="1131" spans="1:4" x14ac:dyDescent="0.2">
      <c r="A1131" s="334"/>
      <c r="B1131" s="335"/>
      <c r="C1131" s="335"/>
      <c r="D1131" s="335"/>
    </row>
    <row r="1132" spans="1:4" x14ac:dyDescent="0.2">
      <c r="A1132" s="334"/>
      <c r="B1132" s="335"/>
      <c r="C1132" s="335"/>
      <c r="D1132" s="335"/>
    </row>
    <row r="1133" spans="1:4" x14ac:dyDescent="0.2">
      <c r="A1133" s="334"/>
      <c r="B1133" s="335"/>
      <c r="C1133" s="335"/>
      <c r="D1133" s="335"/>
    </row>
    <row r="1134" spans="1:4" x14ac:dyDescent="0.2">
      <c r="A1134" s="334"/>
      <c r="B1134" s="335"/>
      <c r="C1134" s="335"/>
      <c r="D1134" s="335"/>
    </row>
    <row r="1135" spans="1:4" x14ac:dyDescent="0.2">
      <c r="A1135" s="334"/>
      <c r="B1135" s="335"/>
      <c r="C1135" s="335"/>
      <c r="D1135" s="335"/>
    </row>
    <row r="1136" spans="1:4" x14ac:dyDescent="0.2">
      <c r="A1136" s="334"/>
      <c r="B1136" s="335"/>
      <c r="C1136" s="335"/>
      <c r="D1136" s="335"/>
    </row>
    <row r="1137" spans="1:4" x14ac:dyDescent="0.2">
      <c r="A1137" s="334"/>
      <c r="B1137" s="335"/>
      <c r="C1137" s="335"/>
      <c r="D1137" s="335"/>
    </row>
    <row r="1138" spans="1:4" x14ac:dyDescent="0.2">
      <c r="A1138" s="334"/>
      <c r="B1138" s="335"/>
      <c r="C1138" s="335"/>
      <c r="D1138" s="335"/>
    </row>
    <row r="1139" spans="1:4" x14ac:dyDescent="0.2">
      <c r="A1139" s="334"/>
      <c r="B1139" s="335"/>
      <c r="C1139" s="335"/>
      <c r="D1139" s="335"/>
    </row>
    <row r="1140" spans="1:4" x14ac:dyDescent="0.2">
      <c r="A1140" s="334"/>
      <c r="B1140" s="335"/>
      <c r="C1140" s="335"/>
      <c r="D1140" s="335"/>
    </row>
    <row r="1141" spans="1:4" x14ac:dyDescent="0.2">
      <c r="A1141" s="334"/>
      <c r="B1141" s="335"/>
      <c r="C1141" s="335"/>
      <c r="D1141" s="335"/>
    </row>
    <row r="1142" spans="1:4" x14ac:dyDescent="0.2">
      <c r="A1142" s="334"/>
      <c r="B1142" s="335"/>
      <c r="C1142" s="335"/>
      <c r="D1142" s="335"/>
    </row>
    <row r="1143" spans="1:4" x14ac:dyDescent="0.2">
      <c r="A1143" s="334"/>
      <c r="B1143" s="335"/>
      <c r="C1143" s="335"/>
      <c r="D1143" s="335"/>
    </row>
    <row r="1144" spans="1:4" x14ac:dyDescent="0.2">
      <c r="A1144" s="334"/>
      <c r="B1144" s="335"/>
      <c r="C1144" s="335"/>
      <c r="D1144" s="335"/>
    </row>
    <row r="1145" spans="1:4" x14ac:dyDescent="0.2">
      <c r="A1145" s="334"/>
      <c r="B1145" s="335"/>
      <c r="C1145" s="335"/>
      <c r="D1145" s="335"/>
    </row>
    <row r="1146" spans="1:4" x14ac:dyDescent="0.2">
      <c r="A1146" s="334"/>
      <c r="B1146" s="335"/>
      <c r="C1146" s="335"/>
      <c r="D1146" s="335"/>
    </row>
    <row r="1147" spans="1:4" x14ac:dyDescent="0.2">
      <c r="A1147" s="334"/>
      <c r="B1147" s="335"/>
      <c r="C1147" s="335"/>
      <c r="D1147" s="335"/>
    </row>
    <row r="1148" spans="1:4" x14ac:dyDescent="0.2">
      <c r="A1148" s="334"/>
      <c r="B1148" s="335"/>
      <c r="C1148" s="335"/>
      <c r="D1148" s="335"/>
    </row>
    <row r="1149" spans="1:4" x14ac:dyDescent="0.2">
      <c r="A1149" s="334"/>
      <c r="B1149" s="335"/>
      <c r="C1149" s="335"/>
      <c r="D1149" s="335"/>
    </row>
    <row r="1150" spans="1:4" x14ac:dyDescent="0.2">
      <c r="A1150" s="334"/>
      <c r="B1150" s="335"/>
      <c r="C1150" s="335"/>
      <c r="D1150" s="335"/>
    </row>
    <row r="1151" spans="1:4" x14ac:dyDescent="0.2">
      <c r="A1151" s="334"/>
      <c r="B1151" s="335"/>
      <c r="C1151" s="335"/>
      <c r="D1151" s="335"/>
    </row>
    <row r="1152" spans="1:4" x14ac:dyDescent="0.2">
      <c r="A1152" s="334"/>
      <c r="B1152" s="335"/>
      <c r="C1152" s="335"/>
      <c r="D1152" s="335"/>
    </row>
    <row r="1153" spans="1:4" x14ac:dyDescent="0.2">
      <c r="A1153" s="334"/>
      <c r="B1153" s="335"/>
      <c r="C1153" s="335"/>
      <c r="D1153" s="335"/>
    </row>
    <row r="1154" spans="1:4" x14ac:dyDescent="0.2">
      <c r="A1154" s="334"/>
      <c r="B1154" s="335"/>
      <c r="C1154" s="335"/>
      <c r="D1154" s="335"/>
    </row>
    <row r="1155" spans="1:4" x14ac:dyDescent="0.2">
      <c r="A1155" s="334"/>
      <c r="B1155" s="335"/>
      <c r="C1155" s="335"/>
      <c r="D1155" s="335"/>
    </row>
    <row r="1156" spans="1:4" x14ac:dyDescent="0.2">
      <c r="A1156" s="334"/>
      <c r="B1156" s="335"/>
      <c r="C1156" s="335"/>
      <c r="D1156" s="335"/>
    </row>
    <row r="1157" spans="1:4" x14ac:dyDescent="0.2">
      <c r="A1157" s="334"/>
      <c r="B1157" s="335"/>
      <c r="C1157" s="335"/>
      <c r="D1157" s="335"/>
    </row>
    <row r="1158" spans="1:4" x14ac:dyDescent="0.2">
      <c r="A1158" s="334"/>
      <c r="B1158" s="335"/>
      <c r="C1158" s="335"/>
      <c r="D1158" s="335"/>
    </row>
    <row r="1159" spans="1:4" x14ac:dyDescent="0.2">
      <c r="A1159" s="334"/>
      <c r="B1159" s="335"/>
      <c r="C1159" s="335"/>
      <c r="D1159" s="335"/>
    </row>
    <row r="1160" spans="1:4" x14ac:dyDescent="0.2">
      <c r="A1160" s="334"/>
      <c r="B1160" s="335"/>
      <c r="C1160" s="335"/>
      <c r="D1160" s="335"/>
    </row>
    <row r="1161" spans="1:4" x14ac:dyDescent="0.2">
      <c r="A1161" s="334"/>
      <c r="B1161" s="335"/>
      <c r="C1161" s="335"/>
      <c r="D1161" s="335"/>
    </row>
    <row r="1162" spans="1:4" x14ac:dyDescent="0.2">
      <c r="A1162" s="334"/>
      <c r="B1162" s="335"/>
      <c r="C1162" s="335"/>
      <c r="D1162" s="335"/>
    </row>
    <row r="1163" spans="1:4" x14ac:dyDescent="0.2">
      <c r="A1163" s="334"/>
      <c r="B1163" s="335"/>
      <c r="C1163" s="335"/>
      <c r="D1163" s="335"/>
    </row>
    <row r="1164" spans="1:4" x14ac:dyDescent="0.2">
      <c r="A1164" s="334"/>
      <c r="B1164" s="335"/>
      <c r="C1164" s="335"/>
      <c r="D1164" s="335"/>
    </row>
    <row r="1165" spans="1:4" x14ac:dyDescent="0.2">
      <c r="A1165" s="334"/>
      <c r="B1165" s="335"/>
      <c r="C1165" s="335"/>
      <c r="D1165" s="335"/>
    </row>
    <row r="1166" spans="1:4" x14ac:dyDescent="0.2">
      <c r="A1166" s="334"/>
      <c r="B1166" s="335"/>
      <c r="C1166" s="335"/>
      <c r="D1166" s="335"/>
    </row>
    <row r="1167" spans="1:4" x14ac:dyDescent="0.2">
      <c r="A1167" s="334"/>
      <c r="B1167" s="335"/>
      <c r="C1167" s="335"/>
      <c r="D1167" s="335"/>
    </row>
    <row r="1168" spans="1:4" x14ac:dyDescent="0.2">
      <c r="A1168" s="334"/>
      <c r="B1168" s="335"/>
      <c r="C1168" s="335"/>
      <c r="D1168" s="335"/>
    </row>
    <row r="1169" spans="1:4" x14ac:dyDescent="0.2">
      <c r="A1169" s="334"/>
      <c r="B1169" s="335"/>
      <c r="C1169" s="335"/>
      <c r="D1169" s="335"/>
    </row>
    <row r="1170" spans="1:4" x14ac:dyDescent="0.2">
      <c r="A1170" s="334"/>
      <c r="B1170" s="335"/>
      <c r="C1170" s="335"/>
      <c r="D1170" s="335"/>
    </row>
    <row r="1171" spans="1:4" x14ac:dyDescent="0.2">
      <c r="A1171" s="334"/>
      <c r="B1171" s="335"/>
      <c r="C1171" s="335"/>
      <c r="D1171" s="335"/>
    </row>
    <row r="1172" spans="1:4" x14ac:dyDescent="0.2">
      <c r="A1172" s="334"/>
      <c r="B1172" s="335"/>
      <c r="C1172" s="335"/>
      <c r="D1172" s="335"/>
    </row>
    <row r="1173" spans="1:4" x14ac:dyDescent="0.2">
      <c r="A1173" s="334"/>
      <c r="B1173" s="335"/>
      <c r="C1173" s="335"/>
      <c r="D1173" s="335"/>
    </row>
    <row r="1174" spans="1:4" x14ac:dyDescent="0.2">
      <c r="A1174" s="334"/>
      <c r="B1174" s="335"/>
      <c r="C1174" s="335"/>
      <c r="D1174" s="335"/>
    </row>
    <row r="1175" spans="1:4" x14ac:dyDescent="0.2">
      <c r="A1175" s="334"/>
      <c r="B1175" s="335"/>
      <c r="C1175" s="335"/>
      <c r="D1175" s="335"/>
    </row>
    <row r="1176" spans="1:4" x14ac:dyDescent="0.2">
      <c r="A1176" s="334"/>
      <c r="B1176" s="335"/>
      <c r="C1176" s="335"/>
      <c r="D1176" s="335"/>
    </row>
    <row r="1177" spans="1:4" x14ac:dyDescent="0.2">
      <c r="A1177" s="334"/>
      <c r="B1177" s="335"/>
      <c r="C1177" s="335"/>
      <c r="D1177" s="335"/>
    </row>
    <row r="1178" spans="1:4" x14ac:dyDescent="0.2">
      <c r="A1178" s="334"/>
      <c r="B1178" s="335"/>
      <c r="C1178" s="335"/>
      <c r="D1178" s="335"/>
    </row>
    <row r="1179" spans="1:4" x14ac:dyDescent="0.2">
      <c r="A1179" s="334"/>
      <c r="B1179" s="335"/>
      <c r="C1179" s="335"/>
      <c r="D1179" s="335"/>
    </row>
    <row r="1180" spans="1:4" x14ac:dyDescent="0.2">
      <c r="A1180" s="334"/>
      <c r="B1180" s="335"/>
      <c r="C1180" s="335"/>
      <c r="D1180" s="335"/>
    </row>
    <row r="1181" spans="1:4" x14ac:dyDescent="0.2">
      <c r="A1181" s="334"/>
      <c r="B1181" s="335"/>
      <c r="C1181" s="335"/>
      <c r="D1181" s="335"/>
    </row>
    <row r="1182" spans="1:4" x14ac:dyDescent="0.2">
      <c r="A1182" s="334"/>
      <c r="B1182" s="335"/>
      <c r="C1182" s="335"/>
      <c r="D1182" s="335"/>
    </row>
    <row r="1183" spans="1:4" x14ac:dyDescent="0.2">
      <c r="A1183" s="334"/>
      <c r="B1183" s="335"/>
      <c r="C1183" s="335"/>
      <c r="D1183" s="335"/>
    </row>
    <row r="1184" spans="1:4" x14ac:dyDescent="0.2">
      <c r="A1184" s="334"/>
      <c r="B1184" s="335"/>
      <c r="C1184" s="335"/>
      <c r="D1184" s="335"/>
    </row>
    <row r="1185" spans="1:4" x14ac:dyDescent="0.2">
      <c r="A1185" s="334"/>
      <c r="B1185" s="335"/>
      <c r="C1185" s="335"/>
      <c r="D1185" s="335"/>
    </row>
    <row r="1186" spans="1:4" x14ac:dyDescent="0.2">
      <c r="A1186" s="334"/>
      <c r="B1186" s="335"/>
      <c r="C1186" s="335"/>
      <c r="D1186" s="335"/>
    </row>
    <row r="1187" spans="1:4" x14ac:dyDescent="0.2">
      <c r="A1187" s="334"/>
      <c r="B1187" s="335"/>
      <c r="C1187" s="335"/>
      <c r="D1187" s="335"/>
    </row>
    <row r="1188" spans="1:4" x14ac:dyDescent="0.2">
      <c r="A1188" s="334"/>
      <c r="B1188" s="335"/>
      <c r="C1188" s="335"/>
      <c r="D1188" s="335"/>
    </row>
    <row r="1189" spans="1:4" x14ac:dyDescent="0.2">
      <c r="A1189" s="334"/>
      <c r="B1189" s="335"/>
      <c r="C1189" s="335"/>
      <c r="D1189" s="335"/>
    </row>
    <row r="1190" spans="1:4" x14ac:dyDescent="0.2">
      <c r="A1190" s="334"/>
      <c r="B1190" s="335"/>
      <c r="C1190" s="335"/>
      <c r="D1190" s="335"/>
    </row>
    <row r="1191" spans="1:4" x14ac:dyDescent="0.2">
      <c r="A1191" s="334"/>
      <c r="B1191" s="335"/>
      <c r="C1191" s="335"/>
      <c r="D1191" s="335"/>
    </row>
    <row r="1192" spans="1:4" x14ac:dyDescent="0.2">
      <c r="A1192" s="334"/>
      <c r="B1192" s="335"/>
      <c r="C1192" s="335"/>
      <c r="D1192" s="335"/>
    </row>
    <row r="1193" spans="1:4" x14ac:dyDescent="0.2">
      <c r="A1193" s="334"/>
      <c r="B1193" s="335"/>
      <c r="C1193" s="335"/>
      <c r="D1193" s="335"/>
    </row>
    <row r="1194" spans="1:4" x14ac:dyDescent="0.2">
      <c r="A1194" s="334"/>
      <c r="B1194" s="335"/>
      <c r="C1194" s="335"/>
      <c r="D1194" s="335"/>
    </row>
    <row r="1195" spans="1:4" x14ac:dyDescent="0.2">
      <c r="A1195" s="334"/>
      <c r="B1195" s="335"/>
      <c r="C1195" s="335"/>
      <c r="D1195" s="335"/>
    </row>
    <row r="1196" spans="1:4" x14ac:dyDescent="0.2">
      <c r="A1196" s="334"/>
      <c r="B1196" s="335"/>
      <c r="C1196" s="335"/>
      <c r="D1196" s="335"/>
    </row>
    <row r="1197" spans="1:4" x14ac:dyDescent="0.2">
      <c r="A1197" s="334"/>
      <c r="B1197" s="335"/>
      <c r="C1197" s="335"/>
      <c r="D1197" s="335"/>
    </row>
    <row r="1198" spans="1:4" x14ac:dyDescent="0.2">
      <c r="A1198" s="334"/>
      <c r="B1198" s="335"/>
      <c r="C1198" s="335"/>
      <c r="D1198" s="335"/>
    </row>
    <row r="1199" spans="1:4" x14ac:dyDescent="0.2">
      <c r="A1199" s="334"/>
      <c r="B1199" s="335"/>
      <c r="C1199" s="335"/>
      <c r="D1199" s="335"/>
    </row>
    <row r="1200" spans="1:4" x14ac:dyDescent="0.2">
      <c r="A1200" s="334"/>
      <c r="B1200" s="335"/>
      <c r="C1200" s="335"/>
      <c r="D1200" s="335"/>
    </row>
    <row r="1201" spans="1:4" x14ac:dyDescent="0.2">
      <c r="A1201" s="334"/>
      <c r="B1201" s="335"/>
      <c r="C1201" s="335"/>
      <c r="D1201" s="335"/>
    </row>
    <row r="1202" spans="1:4" x14ac:dyDescent="0.2">
      <c r="A1202" s="334"/>
      <c r="B1202" s="335"/>
      <c r="C1202" s="335"/>
      <c r="D1202" s="335"/>
    </row>
    <row r="1203" spans="1:4" x14ac:dyDescent="0.2">
      <c r="A1203" s="334"/>
      <c r="B1203" s="335"/>
      <c r="C1203" s="335"/>
      <c r="D1203" s="335"/>
    </row>
    <row r="1204" spans="1:4" x14ac:dyDescent="0.2">
      <c r="A1204" s="334"/>
      <c r="B1204" s="335"/>
      <c r="C1204" s="335"/>
      <c r="D1204" s="335"/>
    </row>
    <row r="1205" spans="1:4" x14ac:dyDescent="0.2">
      <c r="A1205" s="334"/>
      <c r="B1205" s="335"/>
      <c r="C1205" s="335"/>
      <c r="D1205" s="335"/>
    </row>
    <row r="1206" spans="1:4" x14ac:dyDescent="0.2">
      <c r="A1206" s="334"/>
      <c r="B1206" s="335"/>
      <c r="C1206" s="335"/>
      <c r="D1206" s="335"/>
    </row>
    <row r="1207" spans="1:4" x14ac:dyDescent="0.2">
      <c r="A1207" s="334"/>
      <c r="B1207" s="335"/>
      <c r="C1207" s="335"/>
      <c r="D1207" s="335"/>
    </row>
    <row r="1208" spans="1:4" x14ac:dyDescent="0.2">
      <c r="A1208" s="334"/>
      <c r="B1208" s="335"/>
      <c r="C1208" s="335"/>
      <c r="D1208" s="335"/>
    </row>
    <row r="1209" spans="1:4" x14ac:dyDescent="0.2">
      <c r="A1209" s="334"/>
      <c r="B1209" s="335"/>
      <c r="C1209" s="335"/>
      <c r="D1209" s="335"/>
    </row>
    <row r="1210" spans="1:4" x14ac:dyDescent="0.2">
      <c r="A1210" s="334"/>
      <c r="B1210" s="335"/>
      <c r="C1210" s="335"/>
      <c r="D1210" s="335"/>
    </row>
    <row r="1211" spans="1:4" x14ac:dyDescent="0.2">
      <c r="A1211" s="334"/>
      <c r="B1211" s="335"/>
      <c r="C1211" s="335"/>
      <c r="D1211" s="335"/>
    </row>
    <row r="1212" spans="1:4" x14ac:dyDescent="0.2">
      <c r="A1212" s="334"/>
      <c r="B1212" s="335"/>
      <c r="C1212" s="335"/>
      <c r="D1212" s="335"/>
    </row>
    <row r="1213" spans="1:4" x14ac:dyDescent="0.2">
      <c r="A1213" s="334"/>
      <c r="B1213" s="335"/>
      <c r="C1213" s="335"/>
      <c r="D1213" s="335"/>
    </row>
    <row r="1214" spans="1:4" x14ac:dyDescent="0.2">
      <c r="A1214" s="334"/>
      <c r="B1214" s="335"/>
      <c r="C1214" s="335"/>
      <c r="D1214" s="335"/>
    </row>
    <row r="1215" spans="1:4" x14ac:dyDescent="0.2">
      <c r="A1215" s="334"/>
      <c r="B1215" s="335"/>
      <c r="C1215" s="335"/>
      <c r="D1215" s="335"/>
    </row>
    <row r="1216" spans="1:4" x14ac:dyDescent="0.2">
      <c r="A1216" s="334"/>
      <c r="B1216" s="335"/>
      <c r="C1216" s="335"/>
      <c r="D1216" s="335"/>
    </row>
    <row r="1217" spans="1:4" x14ac:dyDescent="0.2">
      <c r="A1217" s="334"/>
      <c r="B1217" s="335"/>
      <c r="C1217" s="335"/>
      <c r="D1217" s="335"/>
    </row>
    <row r="1218" spans="1:4" x14ac:dyDescent="0.2">
      <c r="A1218" s="334"/>
      <c r="B1218" s="335"/>
      <c r="C1218" s="335"/>
      <c r="D1218" s="335"/>
    </row>
    <row r="1219" spans="1:4" x14ac:dyDescent="0.2">
      <c r="A1219" s="334"/>
      <c r="B1219" s="335"/>
      <c r="C1219" s="335"/>
      <c r="D1219" s="335"/>
    </row>
    <row r="1220" spans="1:4" x14ac:dyDescent="0.2">
      <c r="A1220" s="334"/>
      <c r="B1220" s="335"/>
      <c r="C1220" s="335"/>
      <c r="D1220" s="335"/>
    </row>
    <row r="1221" spans="1:4" x14ac:dyDescent="0.2">
      <c r="A1221" s="334"/>
      <c r="B1221" s="335"/>
      <c r="C1221" s="335"/>
      <c r="D1221" s="335"/>
    </row>
    <row r="1222" spans="1:4" x14ac:dyDescent="0.2">
      <c r="A1222" s="334"/>
      <c r="B1222" s="335"/>
      <c r="C1222" s="335"/>
      <c r="D1222" s="335"/>
    </row>
    <row r="1223" spans="1:4" x14ac:dyDescent="0.2">
      <c r="A1223" s="334"/>
      <c r="B1223" s="335"/>
      <c r="C1223" s="335"/>
      <c r="D1223" s="335"/>
    </row>
    <row r="1224" spans="1:4" x14ac:dyDescent="0.2">
      <c r="A1224" s="334"/>
      <c r="B1224" s="335"/>
      <c r="C1224" s="335"/>
      <c r="D1224" s="335"/>
    </row>
    <row r="1225" spans="1:4" x14ac:dyDescent="0.2">
      <c r="A1225" s="334"/>
      <c r="B1225" s="335"/>
      <c r="C1225" s="335"/>
      <c r="D1225" s="335"/>
    </row>
    <row r="1226" spans="1:4" x14ac:dyDescent="0.2">
      <c r="A1226" s="334"/>
      <c r="B1226" s="335"/>
      <c r="C1226" s="335"/>
      <c r="D1226" s="335"/>
    </row>
    <row r="1227" spans="1:4" x14ac:dyDescent="0.2">
      <c r="A1227" s="334"/>
      <c r="B1227" s="335"/>
      <c r="C1227" s="335"/>
      <c r="D1227" s="335"/>
    </row>
    <row r="1228" spans="1:4" x14ac:dyDescent="0.2">
      <c r="A1228" s="334"/>
      <c r="B1228" s="335"/>
      <c r="C1228" s="335"/>
      <c r="D1228" s="335"/>
    </row>
    <row r="1229" spans="1:4" x14ac:dyDescent="0.2">
      <c r="A1229" s="334"/>
      <c r="B1229" s="335"/>
      <c r="C1229" s="335"/>
      <c r="D1229" s="335"/>
    </row>
    <row r="1230" spans="1:4" x14ac:dyDescent="0.2">
      <c r="A1230" s="334"/>
      <c r="B1230" s="335"/>
      <c r="C1230" s="335"/>
      <c r="D1230" s="335"/>
    </row>
    <row r="1231" spans="1:4" x14ac:dyDescent="0.2">
      <c r="A1231" s="334"/>
      <c r="B1231" s="335"/>
      <c r="C1231" s="335"/>
      <c r="D1231" s="335"/>
    </row>
    <row r="1232" spans="1:4" x14ac:dyDescent="0.2">
      <c r="A1232" s="334"/>
      <c r="B1232" s="335"/>
      <c r="C1232" s="335"/>
      <c r="D1232" s="335"/>
    </row>
    <row r="1233" spans="1:4" x14ac:dyDescent="0.2">
      <c r="A1233" s="334"/>
      <c r="B1233" s="335"/>
      <c r="C1233" s="335"/>
      <c r="D1233" s="335"/>
    </row>
    <row r="1234" spans="1:4" x14ac:dyDescent="0.2">
      <c r="A1234" s="334"/>
      <c r="B1234" s="335"/>
      <c r="C1234" s="335"/>
      <c r="D1234" s="335"/>
    </row>
    <row r="1235" spans="1:4" x14ac:dyDescent="0.2">
      <c r="A1235" s="334"/>
      <c r="B1235" s="335"/>
      <c r="C1235" s="335"/>
      <c r="D1235" s="335"/>
    </row>
    <row r="1236" spans="1:4" x14ac:dyDescent="0.2">
      <c r="A1236" s="334"/>
      <c r="B1236" s="335"/>
      <c r="C1236" s="335"/>
      <c r="D1236" s="335"/>
    </row>
    <row r="1237" spans="1:4" x14ac:dyDescent="0.2">
      <c r="A1237" s="334"/>
      <c r="B1237" s="335"/>
      <c r="C1237" s="335"/>
      <c r="D1237" s="335"/>
    </row>
    <row r="1238" spans="1:4" x14ac:dyDescent="0.2">
      <c r="A1238" s="334"/>
      <c r="B1238" s="335"/>
      <c r="C1238" s="335"/>
      <c r="D1238" s="335"/>
    </row>
    <row r="1239" spans="1:4" x14ac:dyDescent="0.2">
      <c r="A1239" s="334"/>
      <c r="B1239" s="335"/>
      <c r="C1239" s="335"/>
      <c r="D1239" s="335"/>
    </row>
    <row r="1240" spans="1:4" x14ac:dyDescent="0.2">
      <c r="A1240" s="334"/>
      <c r="B1240" s="335"/>
      <c r="C1240" s="335"/>
      <c r="D1240" s="335"/>
    </row>
    <row r="1241" spans="1:4" x14ac:dyDescent="0.2">
      <c r="A1241" s="334"/>
      <c r="B1241" s="335"/>
      <c r="C1241" s="335"/>
      <c r="D1241" s="335"/>
    </row>
    <row r="1242" spans="1:4" x14ac:dyDescent="0.2">
      <c r="A1242" s="334"/>
      <c r="B1242" s="335"/>
      <c r="C1242" s="335"/>
      <c r="D1242" s="335"/>
    </row>
    <row r="1243" spans="1:4" x14ac:dyDescent="0.2">
      <c r="A1243" s="334"/>
      <c r="B1243" s="335"/>
      <c r="C1243" s="335"/>
      <c r="D1243" s="335"/>
    </row>
    <row r="1244" spans="1:4" x14ac:dyDescent="0.2">
      <c r="A1244" s="334"/>
      <c r="B1244" s="335"/>
      <c r="C1244" s="335"/>
      <c r="D1244" s="335"/>
    </row>
    <row r="1245" spans="1:4" x14ac:dyDescent="0.2">
      <c r="A1245" s="334"/>
      <c r="B1245" s="335"/>
      <c r="C1245" s="335"/>
      <c r="D1245" s="335"/>
    </row>
    <row r="1246" spans="1:4" x14ac:dyDescent="0.2">
      <c r="A1246" s="334"/>
      <c r="B1246" s="335"/>
      <c r="C1246" s="335"/>
      <c r="D1246" s="335"/>
    </row>
    <row r="1247" spans="1:4" x14ac:dyDescent="0.2">
      <c r="A1247" s="334"/>
      <c r="B1247" s="335"/>
      <c r="C1247" s="335"/>
      <c r="D1247" s="335"/>
    </row>
    <row r="1248" spans="1:4" x14ac:dyDescent="0.2">
      <c r="A1248" s="334"/>
      <c r="B1248" s="335"/>
      <c r="C1248" s="335"/>
      <c r="D1248" s="335"/>
    </row>
    <row r="1249" spans="1:4" x14ac:dyDescent="0.2">
      <c r="A1249" s="334"/>
      <c r="B1249" s="335"/>
      <c r="C1249" s="335"/>
      <c r="D1249" s="335"/>
    </row>
    <row r="1250" spans="1:4" x14ac:dyDescent="0.2">
      <c r="A1250" s="334"/>
      <c r="B1250" s="335"/>
      <c r="C1250" s="335"/>
      <c r="D1250" s="335"/>
    </row>
    <row r="1251" spans="1:4" x14ac:dyDescent="0.2">
      <c r="A1251" s="334"/>
      <c r="B1251" s="335"/>
      <c r="C1251" s="335"/>
      <c r="D1251" s="335"/>
    </row>
    <row r="1252" spans="1:4" x14ac:dyDescent="0.2">
      <c r="A1252" s="334"/>
      <c r="B1252" s="335"/>
      <c r="C1252" s="335"/>
      <c r="D1252" s="335"/>
    </row>
    <row r="1253" spans="1:4" x14ac:dyDescent="0.2">
      <c r="A1253" s="334"/>
      <c r="B1253" s="335"/>
      <c r="C1253" s="335"/>
      <c r="D1253" s="335"/>
    </row>
    <row r="1254" spans="1:4" x14ac:dyDescent="0.2">
      <c r="A1254" s="334"/>
      <c r="B1254" s="335"/>
      <c r="C1254" s="335"/>
      <c r="D1254" s="335"/>
    </row>
    <row r="1255" spans="1:4" x14ac:dyDescent="0.2">
      <c r="A1255" s="334"/>
      <c r="B1255" s="335"/>
      <c r="C1255" s="335"/>
      <c r="D1255" s="335"/>
    </row>
    <row r="1256" spans="1:4" x14ac:dyDescent="0.2">
      <c r="A1256" s="334"/>
      <c r="B1256" s="335"/>
      <c r="C1256" s="335"/>
      <c r="D1256" s="335"/>
    </row>
    <row r="1257" spans="1:4" x14ac:dyDescent="0.2">
      <c r="A1257" s="334"/>
      <c r="B1257" s="335"/>
      <c r="C1257" s="335"/>
      <c r="D1257" s="335"/>
    </row>
    <row r="1258" spans="1:4" x14ac:dyDescent="0.2">
      <c r="A1258" s="334"/>
      <c r="B1258" s="335"/>
      <c r="C1258" s="335"/>
      <c r="D1258" s="335"/>
    </row>
    <row r="1259" spans="1:4" x14ac:dyDescent="0.2">
      <c r="A1259" s="334"/>
      <c r="B1259" s="335"/>
      <c r="C1259" s="335"/>
      <c r="D1259" s="335"/>
    </row>
    <row r="1260" spans="1:4" x14ac:dyDescent="0.2">
      <c r="A1260" s="334"/>
      <c r="B1260" s="335"/>
      <c r="C1260" s="335"/>
      <c r="D1260" s="335"/>
    </row>
    <row r="1261" spans="1:4" x14ac:dyDescent="0.2">
      <c r="A1261" s="334"/>
      <c r="B1261" s="335"/>
      <c r="C1261" s="335"/>
      <c r="D1261" s="335"/>
    </row>
    <row r="1262" spans="1:4" x14ac:dyDescent="0.2">
      <c r="A1262" s="334"/>
      <c r="B1262" s="335"/>
      <c r="C1262" s="335"/>
      <c r="D1262" s="335"/>
    </row>
    <row r="1263" spans="1:4" x14ac:dyDescent="0.2">
      <c r="A1263" s="334"/>
      <c r="B1263" s="335"/>
      <c r="C1263" s="335"/>
      <c r="D1263" s="335"/>
    </row>
    <row r="1264" spans="1:4" x14ac:dyDescent="0.2">
      <c r="A1264" s="334"/>
      <c r="B1264" s="335"/>
      <c r="C1264" s="335"/>
      <c r="D1264" s="335"/>
    </row>
    <row r="1265" spans="1:4" x14ac:dyDescent="0.2">
      <c r="A1265" s="334"/>
      <c r="B1265" s="335"/>
      <c r="C1265" s="335"/>
      <c r="D1265" s="335"/>
    </row>
    <row r="1266" spans="1:4" x14ac:dyDescent="0.2">
      <c r="A1266" s="334"/>
      <c r="B1266" s="335"/>
      <c r="C1266" s="335"/>
      <c r="D1266" s="335"/>
    </row>
    <row r="1267" spans="1:4" x14ac:dyDescent="0.2">
      <c r="A1267" s="334"/>
      <c r="B1267" s="335"/>
      <c r="C1267" s="335"/>
      <c r="D1267" s="335"/>
    </row>
    <row r="1268" spans="1:4" x14ac:dyDescent="0.2">
      <c r="A1268" s="334"/>
      <c r="B1268" s="335"/>
      <c r="C1268" s="335"/>
      <c r="D1268" s="335"/>
    </row>
    <row r="1269" spans="1:4" x14ac:dyDescent="0.2">
      <c r="A1269" s="334"/>
      <c r="B1269" s="335"/>
      <c r="C1269" s="335"/>
      <c r="D1269" s="335"/>
    </row>
    <row r="1270" spans="1:4" x14ac:dyDescent="0.2">
      <c r="A1270" s="334"/>
      <c r="B1270" s="335"/>
      <c r="C1270" s="335"/>
      <c r="D1270" s="335"/>
    </row>
    <row r="1271" spans="1:4" x14ac:dyDescent="0.2">
      <c r="A1271" s="334"/>
      <c r="B1271" s="335"/>
      <c r="C1271" s="335"/>
      <c r="D1271" s="335"/>
    </row>
    <row r="1272" spans="1:4" x14ac:dyDescent="0.2">
      <c r="A1272" s="334"/>
      <c r="B1272" s="335"/>
      <c r="C1272" s="335"/>
      <c r="D1272" s="335"/>
    </row>
    <row r="1273" spans="1:4" x14ac:dyDescent="0.2">
      <c r="A1273" s="334"/>
      <c r="B1273" s="335"/>
      <c r="C1273" s="335"/>
      <c r="D1273" s="335"/>
    </row>
    <row r="1274" spans="1:4" x14ac:dyDescent="0.2">
      <c r="A1274" s="334"/>
      <c r="B1274" s="335"/>
      <c r="C1274" s="335"/>
      <c r="D1274" s="335"/>
    </row>
    <row r="1275" spans="1:4" x14ac:dyDescent="0.2">
      <c r="A1275" s="334"/>
      <c r="B1275" s="335"/>
      <c r="C1275" s="335"/>
      <c r="D1275" s="335"/>
    </row>
    <row r="1276" spans="1:4" x14ac:dyDescent="0.2">
      <c r="A1276" s="334"/>
      <c r="B1276" s="335"/>
      <c r="C1276" s="335"/>
      <c r="D1276" s="335"/>
    </row>
    <row r="1277" spans="1:4" x14ac:dyDescent="0.2">
      <c r="A1277" s="334"/>
      <c r="B1277" s="335"/>
      <c r="C1277" s="335"/>
      <c r="D1277" s="335"/>
    </row>
    <row r="1278" spans="1:4" x14ac:dyDescent="0.2">
      <c r="A1278" s="334"/>
      <c r="B1278" s="335"/>
      <c r="C1278" s="335"/>
      <c r="D1278" s="335"/>
    </row>
    <row r="1279" spans="1:4" x14ac:dyDescent="0.2">
      <c r="A1279" s="334"/>
      <c r="B1279" s="335"/>
      <c r="C1279" s="335"/>
      <c r="D1279" s="335"/>
    </row>
    <row r="1280" spans="1:4" x14ac:dyDescent="0.2">
      <c r="A1280" s="334"/>
      <c r="B1280" s="335"/>
      <c r="C1280" s="335"/>
      <c r="D1280" s="335"/>
    </row>
    <row r="1281" spans="1:4" x14ac:dyDescent="0.2">
      <c r="A1281" s="334"/>
      <c r="B1281" s="335"/>
      <c r="C1281" s="335"/>
      <c r="D1281" s="335"/>
    </row>
    <row r="1282" spans="1:4" x14ac:dyDescent="0.2">
      <c r="A1282" s="334"/>
      <c r="B1282" s="335"/>
      <c r="C1282" s="335"/>
      <c r="D1282" s="335"/>
    </row>
    <row r="1283" spans="1:4" x14ac:dyDescent="0.2">
      <c r="A1283" s="334"/>
      <c r="B1283" s="335"/>
      <c r="C1283" s="335"/>
      <c r="D1283" s="335"/>
    </row>
    <row r="1284" spans="1:4" x14ac:dyDescent="0.2">
      <c r="A1284" s="334"/>
      <c r="B1284" s="335"/>
      <c r="C1284" s="335"/>
      <c r="D1284" s="335"/>
    </row>
    <row r="1285" spans="1:4" x14ac:dyDescent="0.2">
      <c r="A1285" s="334"/>
      <c r="B1285" s="335"/>
      <c r="C1285" s="335"/>
      <c r="D1285" s="335"/>
    </row>
    <row r="1286" spans="1:4" x14ac:dyDescent="0.2">
      <c r="A1286" s="334"/>
      <c r="B1286" s="335"/>
      <c r="C1286" s="335"/>
      <c r="D1286" s="335"/>
    </row>
    <row r="1287" spans="1:4" x14ac:dyDescent="0.2">
      <c r="A1287" s="334"/>
      <c r="B1287" s="335"/>
      <c r="C1287" s="335"/>
      <c r="D1287" s="335"/>
    </row>
    <row r="1288" spans="1:4" x14ac:dyDescent="0.2">
      <c r="A1288" s="334"/>
      <c r="B1288" s="335"/>
      <c r="C1288" s="335"/>
      <c r="D1288" s="335"/>
    </row>
    <row r="1289" spans="1:4" x14ac:dyDescent="0.2">
      <c r="A1289" s="334"/>
      <c r="B1289" s="335"/>
      <c r="C1289" s="335"/>
      <c r="D1289" s="335"/>
    </row>
    <row r="1290" spans="1:4" x14ac:dyDescent="0.2">
      <c r="A1290" s="334"/>
      <c r="B1290" s="335"/>
      <c r="C1290" s="335"/>
      <c r="D1290" s="335"/>
    </row>
    <row r="1291" spans="1:4" x14ac:dyDescent="0.2">
      <c r="A1291" s="334"/>
      <c r="B1291" s="335"/>
      <c r="C1291" s="335"/>
      <c r="D1291" s="335"/>
    </row>
    <row r="1292" spans="1:4" x14ac:dyDescent="0.2">
      <c r="A1292" s="334"/>
      <c r="B1292" s="335"/>
      <c r="C1292" s="335"/>
      <c r="D1292" s="335"/>
    </row>
    <row r="1293" spans="1:4" x14ac:dyDescent="0.2">
      <c r="A1293" s="334"/>
      <c r="B1293" s="335"/>
      <c r="C1293" s="335"/>
      <c r="D1293" s="335"/>
    </row>
    <row r="1294" spans="1:4" x14ac:dyDescent="0.2">
      <c r="A1294" s="334"/>
      <c r="B1294" s="335"/>
      <c r="C1294" s="335"/>
      <c r="D1294" s="335"/>
    </row>
    <row r="1295" spans="1:4" x14ac:dyDescent="0.2">
      <c r="A1295" s="334"/>
      <c r="B1295" s="335"/>
      <c r="C1295" s="335"/>
      <c r="D1295" s="335"/>
    </row>
    <row r="1296" spans="1:4" x14ac:dyDescent="0.2">
      <c r="A1296" s="334"/>
      <c r="B1296" s="335"/>
      <c r="C1296" s="335"/>
      <c r="D1296" s="335"/>
    </row>
    <row r="1297" spans="1:4" x14ac:dyDescent="0.2">
      <c r="A1297" s="334"/>
      <c r="B1297" s="335"/>
      <c r="C1297" s="335"/>
      <c r="D1297" s="335"/>
    </row>
    <row r="1298" spans="1:4" x14ac:dyDescent="0.2">
      <c r="A1298" s="334"/>
      <c r="B1298" s="335"/>
      <c r="C1298" s="335"/>
      <c r="D1298" s="335"/>
    </row>
    <row r="1299" spans="1:4" x14ac:dyDescent="0.2">
      <c r="A1299" s="334"/>
      <c r="B1299" s="335"/>
      <c r="C1299" s="335"/>
      <c r="D1299" s="335"/>
    </row>
    <row r="1300" spans="1:4" x14ac:dyDescent="0.2">
      <c r="A1300" s="334"/>
      <c r="B1300" s="335"/>
      <c r="C1300" s="335"/>
      <c r="D1300" s="335"/>
    </row>
    <row r="1301" spans="1:4" x14ac:dyDescent="0.2">
      <c r="A1301" s="334"/>
      <c r="B1301" s="335"/>
      <c r="C1301" s="335"/>
      <c r="D1301" s="335"/>
    </row>
    <row r="1302" spans="1:4" x14ac:dyDescent="0.2">
      <c r="A1302" s="334"/>
      <c r="B1302" s="335"/>
      <c r="C1302" s="335"/>
      <c r="D1302" s="335"/>
    </row>
    <row r="1303" spans="1:4" x14ac:dyDescent="0.2">
      <c r="A1303" s="334"/>
      <c r="B1303" s="335"/>
      <c r="C1303" s="335"/>
      <c r="D1303" s="335"/>
    </row>
    <row r="1304" spans="1:4" x14ac:dyDescent="0.2">
      <c r="A1304" s="334"/>
      <c r="B1304" s="335"/>
      <c r="C1304" s="335"/>
      <c r="D1304" s="335"/>
    </row>
    <row r="1305" spans="1:4" x14ac:dyDescent="0.2">
      <c r="A1305" s="334"/>
      <c r="B1305" s="335"/>
      <c r="C1305" s="335"/>
      <c r="D1305" s="335"/>
    </row>
    <row r="1306" spans="1:4" x14ac:dyDescent="0.2">
      <c r="A1306" s="334"/>
      <c r="B1306" s="335"/>
      <c r="C1306" s="335"/>
      <c r="D1306" s="335"/>
    </row>
    <row r="1307" spans="1:4" x14ac:dyDescent="0.2">
      <c r="A1307" s="334"/>
      <c r="B1307" s="335"/>
      <c r="C1307" s="335"/>
      <c r="D1307" s="335"/>
    </row>
    <row r="1308" spans="1:4" x14ac:dyDescent="0.2">
      <c r="A1308" s="334"/>
      <c r="B1308" s="335"/>
      <c r="C1308" s="335"/>
      <c r="D1308" s="335"/>
    </row>
    <row r="1309" spans="1:4" x14ac:dyDescent="0.2">
      <c r="A1309" s="334"/>
      <c r="B1309" s="335"/>
      <c r="C1309" s="335"/>
      <c r="D1309" s="335"/>
    </row>
    <row r="1310" spans="1:4" x14ac:dyDescent="0.2">
      <c r="A1310" s="334"/>
      <c r="B1310" s="335"/>
      <c r="C1310" s="335"/>
      <c r="D1310" s="335"/>
    </row>
    <row r="1311" spans="1:4" x14ac:dyDescent="0.2">
      <c r="A1311" s="334"/>
      <c r="B1311" s="335"/>
      <c r="C1311" s="335"/>
      <c r="D1311" s="335"/>
    </row>
    <row r="1312" spans="1:4" x14ac:dyDescent="0.2">
      <c r="A1312" s="334"/>
      <c r="B1312" s="335"/>
      <c r="C1312" s="335"/>
      <c r="D1312" s="335"/>
    </row>
    <row r="1313" spans="1:4" x14ac:dyDescent="0.2">
      <c r="A1313" s="334"/>
      <c r="B1313" s="335"/>
      <c r="C1313" s="335"/>
      <c r="D1313" s="335"/>
    </row>
    <row r="1314" spans="1:4" x14ac:dyDescent="0.2">
      <c r="A1314" s="334"/>
      <c r="B1314" s="335"/>
      <c r="C1314" s="335"/>
      <c r="D1314" s="335"/>
    </row>
    <row r="1315" spans="1:4" x14ac:dyDescent="0.2">
      <c r="A1315" s="334"/>
      <c r="B1315" s="335"/>
      <c r="C1315" s="335"/>
      <c r="D1315" s="335"/>
    </row>
    <row r="1316" spans="1:4" x14ac:dyDescent="0.2">
      <c r="A1316" s="334"/>
      <c r="B1316" s="335"/>
      <c r="C1316" s="335"/>
      <c r="D1316" s="335"/>
    </row>
    <row r="1317" spans="1:4" x14ac:dyDescent="0.2">
      <c r="A1317" s="334"/>
      <c r="B1317" s="335"/>
      <c r="C1317" s="335"/>
      <c r="D1317" s="335"/>
    </row>
    <row r="1318" spans="1:4" x14ac:dyDescent="0.2">
      <c r="A1318" s="334"/>
      <c r="B1318" s="335"/>
      <c r="C1318" s="335"/>
      <c r="D1318" s="335"/>
    </row>
    <row r="1319" spans="1:4" x14ac:dyDescent="0.2">
      <c r="A1319" s="334"/>
      <c r="B1319" s="335"/>
      <c r="C1319" s="335"/>
      <c r="D1319" s="335"/>
    </row>
    <row r="1320" spans="1:4" x14ac:dyDescent="0.2">
      <c r="A1320" s="334"/>
      <c r="B1320" s="335"/>
      <c r="C1320" s="335"/>
      <c r="D1320" s="335"/>
    </row>
    <row r="1321" spans="1:4" x14ac:dyDescent="0.2">
      <c r="A1321" s="334"/>
      <c r="B1321" s="335"/>
      <c r="C1321" s="335"/>
      <c r="D1321" s="335"/>
    </row>
    <row r="1322" spans="1:4" x14ac:dyDescent="0.2">
      <c r="A1322" s="334"/>
      <c r="B1322" s="335"/>
      <c r="C1322" s="335"/>
      <c r="D1322" s="335"/>
    </row>
    <row r="1323" spans="1:4" x14ac:dyDescent="0.2">
      <c r="A1323" s="334"/>
      <c r="B1323" s="335"/>
      <c r="C1323" s="335"/>
      <c r="D1323" s="335"/>
    </row>
    <row r="1324" spans="1:4" x14ac:dyDescent="0.2">
      <c r="A1324" s="334"/>
      <c r="B1324" s="335"/>
      <c r="C1324" s="335"/>
      <c r="D1324" s="335"/>
    </row>
    <row r="1325" spans="1:4" x14ac:dyDescent="0.2">
      <c r="A1325" s="334"/>
      <c r="B1325" s="335"/>
      <c r="C1325" s="335"/>
      <c r="D1325" s="335"/>
    </row>
    <row r="1326" spans="1:4" x14ac:dyDescent="0.2">
      <c r="A1326" s="334"/>
      <c r="B1326" s="335"/>
      <c r="C1326" s="335"/>
      <c r="D1326" s="335"/>
    </row>
    <row r="1327" spans="1:4" x14ac:dyDescent="0.2">
      <c r="A1327" s="334"/>
      <c r="B1327" s="335"/>
      <c r="C1327" s="335"/>
      <c r="D1327" s="335"/>
    </row>
    <row r="1328" spans="1:4" x14ac:dyDescent="0.2">
      <c r="A1328" s="334"/>
      <c r="B1328" s="335"/>
      <c r="C1328" s="335"/>
      <c r="D1328" s="335"/>
    </row>
    <row r="1329" spans="1:4" x14ac:dyDescent="0.2">
      <c r="A1329" s="334"/>
      <c r="B1329" s="335"/>
      <c r="C1329" s="335"/>
      <c r="D1329" s="335"/>
    </row>
    <row r="1330" spans="1:4" x14ac:dyDescent="0.2">
      <c r="A1330" s="334"/>
      <c r="B1330" s="335"/>
      <c r="C1330" s="335"/>
      <c r="D1330" s="335"/>
    </row>
    <row r="1331" spans="1:4" x14ac:dyDescent="0.2">
      <c r="A1331" s="334"/>
      <c r="B1331" s="335"/>
      <c r="C1331" s="335"/>
      <c r="D1331" s="335"/>
    </row>
    <row r="1332" spans="1:4" x14ac:dyDescent="0.2">
      <c r="A1332" s="334"/>
      <c r="B1332" s="335"/>
      <c r="C1332" s="335"/>
      <c r="D1332" s="335"/>
    </row>
    <row r="1333" spans="1:4" x14ac:dyDescent="0.2">
      <c r="A1333" s="334"/>
      <c r="B1333" s="335"/>
      <c r="C1333" s="335"/>
      <c r="D1333" s="335"/>
    </row>
    <row r="1334" spans="1:4" x14ac:dyDescent="0.2">
      <c r="A1334" s="334"/>
      <c r="B1334" s="335"/>
      <c r="C1334" s="335"/>
      <c r="D1334" s="335"/>
    </row>
    <row r="1335" spans="1:4" x14ac:dyDescent="0.2">
      <c r="A1335" s="334"/>
      <c r="B1335" s="335"/>
      <c r="C1335" s="335"/>
      <c r="D1335" s="335"/>
    </row>
    <row r="1336" spans="1:4" x14ac:dyDescent="0.2">
      <c r="A1336" s="334"/>
      <c r="B1336" s="335"/>
      <c r="C1336" s="335"/>
      <c r="D1336" s="335"/>
    </row>
    <row r="1337" spans="1:4" x14ac:dyDescent="0.2">
      <c r="A1337" s="334"/>
      <c r="B1337" s="335"/>
      <c r="C1337" s="335"/>
      <c r="D1337" s="335"/>
    </row>
    <row r="1338" spans="1:4" x14ac:dyDescent="0.2">
      <c r="A1338" s="334"/>
      <c r="B1338" s="335"/>
      <c r="C1338" s="335"/>
      <c r="D1338" s="335"/>
    </row>
    <row r="1339" spans="1:4" x14ac:dyDescent="0.2">
      <c r="A1339" s="334"/>
      <c r="B1339" s="335"/>
      <c r="C1339" s="335"/>
      <c r="D1339" s="335"/>
    </row>
    <row r="1340" spans="1:4" x14ac:dyDescent="0.2">
      <c r="A1340" s="334"/>
      <c r="B1340" s="335"/>
      <c r="C1340" s="335"/>
      <c r="D1340" s="335"/>
    </row>
    <row r="1341" spans="1:4" x14ac:dyDescent="0.2">
      <c r="A1341" s="334"/>
      <c r="B1341" s="335"/>
      <c r="C1341" s="335"/>
      <c r="D1341" s="335"/>
    </row>
    <row r="1342" spans="1:4" x14ac:dyDescent="0.2">
      <c r="A1342" s="334"/>
      <c r="B1342" s="335"/>
      <c r="C1342" s="335"/>
      <c r="D1342" s="335"/>
    </row>
    <row r="1343" spans="1:4" x14ac:dyDescent="0.2">
      <c r="A1343" s="334"/>
      <c r="B1343" s="335"/>
      <c r="C1343" s="335"/>
      <c r="D1343" s="335"/>
    </row>
    <row r="1344" spans="1:4" x14ac:dyDescent="0.2">
      <c r="A1344" s="334"/>
      <c r="B1344" s="335"/>
      <c r="C1344" s="335"/>
      <c r="D1344" s="335"/>
    </row>
    <row r="1345" spans="1:4" x14ac:dyDescent="0.2">
      <c r="A1345" s="334"/>
      <c r="B1345" s="335"/>
      <c r="C1345" s="335"/>
      <c r="D1345" s="335"/>
    </row>
    <row r="1346" spans="1:4" x14ac:dyDescent="0.2">
      <c r="A1346" s="334"/>
      <c r="B1346" s="335"/>
      <c r="C1346" s="335"/>
      <c r="D1346" s="335"/>
    </row>
    <row r="1347" spans="1:4" x14ac:dyDescent="0.2">
      <c r="A1347" s="334"/>
      <c r="B1347" s="335"/>
      <c r="C1347" s="335"/>
      <c r="D1347" s="335"/>
    </row>
    <row r="1348" spans="1:4" x14ac:dyDescent="0.2">
      <c r="A1348" s="334"/>
      <c r="B1348" s="335"/>
      <c r="C1348" s="335"/>
      <c r="D1348" s="335"/>
    </row>
    <row r="1349" spans="1:4" x14ac:dyDescent="0.2">
      <c r="A1349" s="334"/>
      <c r="B1349" s="335"/>
      <c r="C1349" s="335"/>
      <c r="D1349" s="335"/>
    </row>
    <row r="1350" spans="1:4" x14ac:dyDescent="0.2">
      <c r="A1350" s="334"/>
      <c r="B1350" s="335"/>
      <c r="C1350" s="335"/>
      <c r="D1350" s="335"/>
    </row>
    <row r="1351" spans="1:4" x14ac:dyDescent="0.2">
      <c r="A1351" s="334"/>
      <c r="B1351" s="335"/>
      <c r="C1351" s="335"/>
      <c r="D1351" s="335"/>
    </row>
    <row r="1352" spans="1:4" x14ac:dyDescent="0.2">
      <c r="A1352" s="334"/>
      <c r="B1352" s="335"/>
      <c r="C1352" s="335"/>
      <c r="D1352" s="335"/>
    </row>
    <row r="1353" spans="1:4" x14ac:dyDescent="0.2">
      <c r="A1353" s="334"/>
      <c r="B1353" s="335"/>
      <c r="C1353" s="335"/>
      <c r="D1353" s="335"/>
    </row>
    <row r="1354" spans="1:4" x14ac:dyDescent="0.2">
      <c r="A1354" s="334"/>
      <c r="B1354" s="335"/>
      <c r="C1354" s="335"/>
      <c r="D1354" s="335"/>
    </row>
    <row r="1355" spans="1:4" x14ac:dyDescent="0.2">
      <c r="A1355" s="334"/>
      <c r="B1355" s="335"/>
      <c r="C1355" s="335"/>
      <c r="D1355" s="335"/>
    </row>
    <row r="1356" spans="1:4" x14ac:dyDescent="0.2">
      <c r="A1356" s="334"/>
      <c r="B1356" s="335"/>
      <c r="C1356" s="335"/>
      <c r="D1356" s="335"/>
    </row>
    <row r="1357" spans="1:4" x14ac:dyDescent="0.2">
      <c r="A1357" s="334"/>
      <c r="B1357" s="335"/>
      <c r="C1357" s="335"/>
      <c r="D1357" s="335"/>
    </row>
    <row r="1358" spans="1:4" x14ac:dyDescent="0.2">
      <c r="A1358" s="334"/>
      <c r="B1358" s="335"/>
      <c r="C1358" s="335"/>
      <c r="D1358" s="335"/>
    </row>
    <row r="1359" spans="1:4" x14ac:dyDescent="0.2">
      <c r="A1359" s="334"/>
      <c r="B1359" s="335"/>
      <c r="C1359" s="335"/>
      <c r="D1359" s="335"/>
    </row>
    <row r="1360" spans="1:4" x14ac:dyDescent="0.2">
      <c r="A1360" s="334"/>
      <c r="B1360" s="335"/>
      <c r="C1360" s="335"/>
      <c r="D1360" s="335"/>
    </row>
    <row r="1361" spans="1:4" x14ac:dyDescent="0.2">
      <c r="A1361" s="334"/>
      <c r="B1361" s="335"/>
      <c r="C1361" s="335"/>
      <c r="D1361" s="335"/>
    </row>
    <row r="1362" spans="1:4" x14ac:dyDescent="0.2">
      <c r="A1362" s="334"/>
      <c r="B1362" s="335"/>
      <c r="C1362" s="335"/>
      <c r="D1362" s="335"/>
    </row>
    <row r="1363" spans="1:4" x14ac:dyDescent="0.2">
      <c r="A1363" s="334"/>
      <c r="B1363" s="335"/>
      <c r="C1363" s="335"/>
      <c r="D1363" s="335"/>
    </row>
    <row r="1364" spans="1:4" x14ac:dyDescent="0.2">
      <c r="A1364" s="334"/>
      <c r="B1364" s="335"/>
      <c r="C1364" s="335"/>
      <c r="D1364" s="335"/>
    </row>
    <row r="1365" spans="1:4" x14ac:dyDescent="0.2">
      <c r="A1365" s="334"/>
      <c r="B1365" s="335"/>
      <c r="C1365" s="335"/>
      <c r="D1365" s="335"/>
    </row>
    <row r="1366" spans="1:4" x14ac:dyDescent="0.2">
      <c r="A1366" s="334"/>
      <c r="B1366" s="335"/>
      <c r="C1366" s="335"/>
      <c r="D1366" s="335"/>
    </row>
    <row r="1367" spans="1:4" x14ac:dyDescent="0.2">
      <c r="A1367" s="334"/>
      <c r="B1367" s="335"/>
      <c r="C1367" s="335"/>
      <c r="D1367" s="335"/>
    </row>
    <row r="1368" spans="1:4" x14ac:dyDescent="0.2">
      <c r="A1368" s="334"/>
      <c r="B1368" s="335"/>
      <c r="C1368" s="335"/>
      <c r="D1368" s="335"/>
    </row>
    <row r="1369" spans="1:4" x14ac:dyDescent="0.2">
      <c r="A1369" s="334"/>
      <c r="B1369" s="335"/>
      <c r="C1369" s="335"/>
      <c r="D1369" s="335"/>
    </row>
    <row r="1370" spans="1:4" x14ac:dyDescent="0.2">
      <c r="A1370" s="334"/>
      <c r="B1370" s="335"/>
      <c r="C1370" s="335"/>
      <c r="D1370" s="335"/>
    </row>
    <row r="1371" spans="1:4" x14ac:dyDescent="0.2">
      <c r="A1371" s="334"/>
      <c r="B1371" s="335"/>
      <c r="C1371" s="335"/>
      <c r="D1371" s="335"/>
    </row>
    <row r="1372" spans="1:4" x14ac:dyDescent="0.2">
      <c r="A1372" s="334"/>
      <c r="B1372" s="335"/>
      <c r="C1372" s="335"/>
      <c r="D1372" s="335"/>
    </row>
    <row r="1373" spans="1:4" x14ac:dyDescent="0.2">
      <c r="A1373" s="334"/>
      <c r="B1373" s="335"/>
      <c r="C1373" s="335"/>
      <c r="D1373" s="335"/>
    </row>
    <row r="1374" spans="1:4" x14ac:dyDescent="0.2">
      <c r="A1374" s="334"/>
      <c r="B1374" s="335"/>
      <c r="C1374" s="335"/>
      <c r="D1374" s="335"/>
    </row>
    <row r="1375" spans="1:4" x14ac:dyDescent="0.2">
      <c r="A1375" s="334"/>
      <c r="B1375" s="335"/>
      <c r="C1375" s="335"/>
      <c r="D1375" s="335"/>
    </row>
    <row r="1376" spans="1:4" x14ac:dyDescent="0.2">
      <c r="A1376" s="334"/>
      <c r="B1376" s="335"/>
      <c r="C1376" s="335"/>
      <c r="D1376" s="335"/>
    </row>
    <row r="1377" spans="1:4" x14ac:dyDescent="0.2">
      <c r="A1377" s="334"/>
      <c r="B1377" s="335"/>
      <c r="C1377" s="335"/>
      <c r="D1377" s="335"/>
    </row>
    <row r="1378" spans="1:4" x14ac:dyDescent="0.2">
      <c r="A1378" s="334"/>
      <c r="B1378" s="335"/>
      <c r="C1378" s="335"/>
      <c r="D1378" s="335"/>
    </row>
    <row r="1379" spans="1:4" x14ac:dyDescent="0.2">
      <c r="A1379" s="334"/>
      <c r="B1379" s="335"/>
      <c r="C1379" s="335"/>
      <c r="D1379" s="335"/>
    </row>
    <row r="1380" spans="1:4" x14ac:dyDescent="0.2">
      <c r="A1380" s="334"/>
      <c r="B1380" s="335"/>
      <c r="C1380" s="335"/>
      <c r="D1380" s="335"/>
    </row>
    <row r="1381" spans="1:4" x14ac:dyDescent="0.2">
      <c r="A1381" s="334"/>
      <c r="B1381" s="335"/>
      <c r="C1381" s="335"/>
      <c r="D1381" s="335"/>
    </row>
    <row r="1382" spans="1:4" x14ac:dyDescent="0.2">
      <c r="A1382" s="334"/>
      <c r="B1382" s="335"/>
      <c r="C1382" s="335"/>
      <c r="D1382" s="335"/>
    </row>
    <row r="1383" spans="1:4" x14ac:dyDescent="0.2">
      <c r="A1383" s="334"/>
      <c r="B1383" s="335"/>
      <c r="C1383" s="335"/>
      <c r="D1383" s="335"/>
    </row>
    <row r="1384" spans="1:4" x14ac:dyDescent="0.2">
      <c r="A1384" s="334"/>
      <c r="B1384" s="335"/>
      <c r="C1384" s="335"/>
      <c r="D1384" s="335"/>
    </row>
    <row r="1385" spans="1:4" x14ac:dyDescent="0.2">
      <c r="A1385" s="334"/>
      <c r="B1385" s="335"/>
      <c r="C1385" s="335"/>
      <c r="D1385" s="335"/>
    </row>
    <row r="1386" spans="1:4" x14ac:dyDescent="0.2">
      <c r="A1386" s="334"/>
      <c r="B1386" s="335"/>
      <c r="C1386" s="335"/>
      <c r="D1386" s="335"/>
    </row>
    <row r="1387" spans="1:4" x14ac:dyDescent="0.2">
      <c r="A1387" s="334"/>
      <c r="B1387" s="335"/>
      <c r="C1387" s="335"/>
      <c r="D1387" s="335"/>
    </row>
    <row r="1388" spans="1:4" x14ac:dyDescent="0.2">
      <c r="A1388" s="334"/>
      <c r="B1388" s="335"/>
      <c r="C1388" s="335"/>
      <c r="D1388" s="335"/>
    </row>
    <row r="1389" spans="1:4" x14ac:dyDescent="0.2">
      <c r="A1389" s="334"/>
      <c r="B1389" s="335"/>
      <c r="C1389" s="335"/>
      <c r="D1389" s="335"/>
    </row>
    <row r="1390" spans="1:4" x14ac:dyDescent="0.2">
      <c r="A1390" s="334"/>
      <c r="B1390" s="335"/>
      <c r="C1390" s="335"/>
      <c r="D1390" s="335"/>
    </row>
    <row r="1391" spans="1:4" x14ac:dyDescent="0.2">
      <c r="A1391" s="334"/>
      <c r="B1391" s="335"/>
      <c r="C1391" s="335"/>
      <c r="D1391" s="335"/>
    </row>
    <row r="1392" spans="1:4" x14ac:dyDescent="0.2">
      <c r="A1392" s="334"/>
      <c r="B1392" s="335"/>
      <c r="C1392" s="335"/>
      <c r="D1392" s="335"/>
    </row>
    <row r="1393" spans="1:4" x14ac:dyDescent="0.2">
      <c r="A1393" s="334"/>
      <c r="B1393" s="335"/>
      <c r="C1393" s="335"/>
      <c r="D1393" s="335"/>
    </row>
    <row r="1394" spans="1:4" x14ac:dyDescent="0.2">
      <c r="A1394" s="334"/>
      <c r="B1394" s="335"/>
      <c r="C1394" s="335"/>
      <c r="D1394" s="335"/>
    </row>
    <row r="1395" spans="1:4" x14ac:dyDescent="0.2">
      <c r="A1395" s="334"/>
      <c r="B1395" s="335"/>
      <c r="C1395" s="335"/>
      <c r="D1395" s="335"/>
    </row>
    <row r="1396" spans="1:4" x14ac:dyDescent="0.2">
      <c r="A1396" s="334"/>
      <c r="B1396" s="335"/>
      <c r="C1396" s="335"/>
      <c r="D1396" s="335"/>
    </row>
    <row r="1397" spans="1:4" x14ac:dyDescent="0.2">
      <c r="A1397" s="334"/>
      <c r="B1397" s="335"/>
      <c r="C1397" s="335"/>
      <c r="D1397" s="335"/>
    </row>
    <row r="1398" spans="1:4" x14ac:dyDescent="0.2">
      <c r="A1398" s="334"/>
      <c r="B1398" s="335"/>
      <c r="C1398" s="335"/>
      <c r="D1398" s="335"/>
    </row>
    <row r="1399" spans="1:4" x14ac:dyDescent="0.2">
      <c r="A1399" s="334"/>
      <c r="B1399" s="335"/>
      <c r="C1399" s="335"/>
      <c r="D1399" s="335"/>
    </row>
    <row r="1400" spans="1:4" x14ac:dyDescent="0.2">
      <c r="A1400" s="334"/>
      <c r="B1400" s="335"/>
      <c r="C1400" s="335"/>
      <c r="D1400" s="335"/>
    </row>
    <row r="1401" spans="1:4" x14ac:dyDescent="0.2">
      <c r="A1401" s="334"/>
      <c r="B1401" s="335"/>
      <c r="C1401" s="335"/>
      <c r="D1401" s="335"/>
    </row>
    <row r="1402" spans="1:4" x14ac:dyDescent="0.2">
      <c r="A1402" s="334"/>
      <c r="B1402" s="335"/>
      <c r="C1402" s="335"/>
      <c r="D1402" s="335"/>
    </row>
    <row r="1403" spans="1:4" x14ac:dyDescent="0.2">
      <c r="A1403" s="334"/>
      <c r="B1403" s="335"/>
      <c r="C1403" s="335"/>
      <c r="D1403" s="335"/>
    </row>
    <row r="1404" spans="1:4" x14ac:dyDescent="0.2">
      <c r="A1404" s="334"/>
      <c r="B1404" s="335"/>
      <c r="C1404" s="335"/>
      <c r="D1404" s="335"/>
    </row>
    <row r="1405" spans="1:4" x14ac:dyDescent="0.2">
      <c r="A1405" s="334"/>
      <c r="B1405" s="335"/>
      <c r="C1405" s="335"/>
      <c r="D1405" s="335"/>
    </row>
    <row r="1406" spans="1:4" x14ac:dyDescent="0.2">
      <c r="A1406" s="334"/>
      <c r="B1406" s="335"/>
      <c r="C1406" s="335"/>
      <c r="D1406" s="335"/>
    </row>
    <row r="1407" spans="1:4" x14ac:dyDescent="0.2">
      <c r="A1407" s="334"/>
      <c r="B1407" s="335"/>
      <c r="C1407" s="335"/>
      <c r="D1407" s="335"/>
    </row>
    <row r="1408" spans="1:4" x14ac:dyDescent="0.2">
      <c r="A1408" s="334"/>
      <c r="B1408" s="335"/>
      <c r="C1408" s="335"/>
      <c r="D1408" s="335"/>
    </row>
    <row r="1409" spans="1:4" x14ac:dyDescent="0.2">
      <c r="A1409" s="334"/>
      <c r="B1409" s="335"/>
      <c r="C1409" s="335"/>
      <c r="D1409" s="335"/>
    </row>
    <row r="1410" spans="1:4" x14ac:dyDescent="0.2">
      <c r="A1410" s="334"/>
      <c r="B1410" s="335"/>
      <c r="C1410" s="335"/>
      <c r="D1410" s="335"/>
    </row>
    <row r="1411" spans="1:4" x14ac:dyDescent="0.2">
      <c r="A1411" s="334"/>
      <c r="B1411" s="335"/>
      <c r="C1411" s="335"/>
      <c r="D1411" s="335"/>
    </row>
    <row r="1412" spans="1:4" x14ac:dyDescent="0.2">
      <c r="A1412" s="334"/>
      <c r="B1412" s="335"/>
      <c r="C1412" s="335"/>
      <c r="D1412" s="335"/>
    </row>
    <row r="1413" spans="1:4" x14ac:dyDescent="0.2">
      <c r="A1413" s="334"/>
      <c r="B1413" s="335"/>
      <c r="C1413" s="335"/>
      <c r="D1413" s="335"/>
    </row>
    <row r="1414" spans="1:4" x14ac:dyDescent="0.2">
      <c r="A1414" s="334"/>
      <c r="B1414" s="335"/>
      <c r="C1414" s="335"/>
      <c r="D1414" s="335"/>
    </row>
    <row r="1415" spans="1:4" x14ac:dyDescent="0.2">
      <c r="A1415" s="334"/>
      <c r="B1415" s="335"/>
      <c r="C1415" s="335"/>
      <c r="D1415" s="335"/>
    </row>
    <row r="1416" spans="1:4" x14ac:dyDescent="0.2">
      <c r="A1416" s="334"/>
      <c r="B1416" s="335"/>
      <c r="C1416" s="335"/>
      <c r="D1416" s="335"/>
    </row>
    <row r="1417" spans="1:4" x14ac:dyDescent="0.2">
      <c r="A1417" s="334"/>
      <c r="B1417" s="335"/>
      <c r="C1417" s="335"/>
      <c r="D1417" s="335"/>
    </row>
    <row r="1418" spans="1:4" x14ac:dyDescent="0.2">
      <c r="A1418" s="334"/>
      <c r="B1418" s="335"/>
      <c r="C1418" s="335"/>
      <c r="D1418" s="335"/>
    </row>
    <row r="1419" spans="1:4" x14ac:dyDescent="0.2">
      <c r="A1419" s="334"/>
      <c r="B1419" s="335"/>
      <c r="C1419" s="335"/>
      <c r="D1419" s="335"/>
    </row>
    <row r="1420" spans="1:4" x14ac:dyDescent="0.2">
      <c r="A1420" s="334"/>
      <c r="B1420" s="335"/>
      <c r="C1420" s="335"/>
      <c r="D1420" s="335"/>
    </row>
    <row r="1421" spans="1:4" x14ac:dyDescent="0.2">
      <c r="A1421" s="334"/>
      <c r="B1421" s="335"/>
      <c r="C1421" s="335"/>
      <c r="D1421" s="335"/>
    </row>
    <row r="1422" spans="1:4" x14ac:dyDescent="0.2">
      <c r="A1422" s="334"/>
      <c r="B1422" s="335"/>
      <c r="C1422" s="335"/>
      <c r="D1422" s="335"/>
    </row>
    <row r="1423" spans="1:4" x14ac:dyDescent="0.2">
      <c r="A1423" s="334"/>
      <c r="B1423" s="335"/>
      <c r="C1423" s="335"/>
      <c r="D1423" s="335"/>
    </row>
    <row r="1424" spans="1:4" x14ac:dyDescent="0.2">
      <c r="A1424" s="334"/>
      <c r="B1424" s="335"/>
      <c r="C1424" s="335"/>
      <c r="D1424" s="335"/>
    </row>
    <row r="1425" spans="1:4" x14ac:dyDescent="0.2">
      <c r="A1425" s="334"/>
      <c r="B1425" s="335"/>
      <c r="C1425" s="335"/>
      <c r="D1425" s="335"/>
    </row>
    <row r="1426" spans="1:4" x14ac:dyDescent="0.2">
      <c r="A1426" s="334"/>
      <c r="B1426" s="335"/>
      <c r="C1426" s="335"/>
      <c r="D1426" s="335"/>
    </row>
    <row r="1427" spans="1:4" x14ac:dyDescent="0.2">
      <c r="A1427" s="334"/>
      <c r="B1427" s="335"/>
      <c r="C1427" s="335"/>
      <c r="D1427" s="335"/>
    </row>
    <row r="1428" spans="1:4" x14ac:dyDescent="0.2">
      <c r="A1428" s="334"/>
      <c r="B1428" s="335"/>
      <c r="C1428" s="335"/>
      <c r="D1428" s="335"/>
    </row>
    <row r="1429" spans="1:4" x14ac:dyDescent="0.2">
      <c r="A1429" s="334"/>
      <c r="B1429" s="335"/>
      <c r="C1429" s="335"/>
      <c r="D1429" s="335"/>
    </row>
    <row r="1430" spans="1:4" x14ac:dyDescent="0.2">
      <c r="A1430" s="334"/>
      <c r="B1430" s="335"/>
      <c r="C1430" s="335"/>
      <c r="D1430" s="335"/>
    </row>
    <row r="1431" spans="1:4" x14ac:dyDescent="0.2">
      <c r="A1431" s="334"/>
      <c r="B1431" s="335"/>
      <c r="C1431" s="335"/>
      <c r="D1431" s="335"/>
    </row>
    <row r="1432" spans="1:4" x14ac:dyDescent="0.2">
      <c r="A1432" s="334"/>
      <c r="B1432" s="335"/>
      <c r="C1432" s="335"/>
      <c r="D1432" s="335"/>
    </row>
    <row r="1433" spans="1:4" x14ac:dyDescent="0.2">
      <c r="A1433" s="334"/>
      <c r="B1433" s="335"/>
      <c r="C1433" s="335"/>
      <c r="D1433" s="335"/>
    </row>
    <row r="1434" spans="1:4" x14ac:dyDescent="0.2">
      <c r="A1434" s="334"/>
      <c r="B1434" s="335"/>
      <c r="C1434" s="335"/>
      <c r="D1434" s="335"/>
    </row>
    <row r="1435" spans="1:4" x14ac:dyDescent="0.2">
      <c r="A1435" s="334"/>
      <c r="B1435" s="335"/>
      <c r="C1435" s="335"/>
      <c r="D1435" s="335"/>
    </row>
    <row r="1436" spans="1:4" x14ac:dyDescent="0.2">
      <c r="A1436" s="334"/>
      <c r="B1436" s="335"/>
      <c r="C1436" s="335"/>
      <c r="D1436" s="335"/>
    </row>
    <row r="1437" spans="1:4" x14ac:dyDescent="0.2">
      <c r="A1437" s="334"/>
      <c r="B1437" s="335"/>
      <c r="C1437" s="335"/>
      <c r="D1437" s="335"/>
    </row>
    <row r="1438" spans="1:4" x14ac:dyDescent="0.2">
      <c r="A1438" s="334"/>
      <c r="B1438" s="335"/>
      <c r="C1438" s="335"/>
      <c r="D1438" s="335"/>
    </row>
    <row r="1439" spans="1:4" x14ac:dyDescent="0.2">
      <c r="A1439" s="334"/>
      <c r="B1439" s="335"/>
      <c r="C1439" s="335"/>
      <c r="D1439" s="335"/>
    </row>
    <row r="1440" spans="1:4" x14ac:dyDescent="0.2">
      <c r="A1440" s="334"/>
      <c r="B1440" s="335"/>
      <c r="C1440" s="335"/>
      <c r="D1440" s="335"/>
    </row>
    <row r="1441" spans="1:4" x14ac:dyDescent="0.2">
      <c r="A1441" s="334"/>
      <c r="B1441" s="335"/>
      <c r="C1441" s="335"/>
      <c r="D1441" s="335"/>
    </row>
    <row r="1442" spans="1:4" x14ac:dyDescent="0.2">
      <c r="A1442" s="334"/>
      <c r="B1442" s="335"/>
      <c r="C1442" s="335"/>
      <c r="D1442" s="335"/>
    </row>
    <row r="1443" spans="1:4" x14ac:dyDescent="0.2">
      <c r="A1443" s="334"/>
      <c r="B1443" s="335"/>
      <c r="C1443" s="335"/>
      <c r="D1443" s="335"/>
    </row>
    <row r="1444" spans="1:4" x14ac:dyDescent="0.2">
      <c r="A1444" s="334"/>
      <c r="B1444" s="335"/>
      <c r="C1444" s="335"/>
      <c r="D1444" s="335"/>
    </row>
    <row r="1445" spans="1:4" x14ac:dyDescent="0.2">
      <c r="A1445" s="334"/>
      <c r="B1445" s="335"/>
      <c r="C1445" s="335"/>
      <c r="D1445" s="335"/>
    </row>
    <row r="1446" spans="1:4" x14ac:dyDescent="0.2">
      <c r="A1446" s="334"/>
      <c r="B1446" s="335"/>
      <c r="C1446" s="335"/>
      <c r="D1446" s="335"/>
    </row>
    <row r="1447" spans="1:4" x14ac:dyDescent="0.2">
      <c r="A1447" s="334"/>
      <c r="B1447" s="335"/>
      <c r="C1447" s="335"/>
      <c r="D1447" s="335"/>
    </row>
    <row r="1448" spans="1:4" x14ac:dyDescent="0.2">
      <c r="A1448" s="334"/>
      <c r="B1448" s="335"/>
      <c r="C1448" s="335"/>
      <c r="D1448" s="335"/>
    </row>
    <row r="1449" spans="1:4" x14ac:dyDescent="0.2">
      <c r="A1449" s="334"/>
      <c r="B1449" s="335"/>
      <c r="C1449" s="335"/>
      <c r="D1449" s="335"/>
    </row>
    <row r="1450" spans="1:4" x14ac:dyDescent="0.2">
      <c r="A1450" s="334"/>
      <c r="B1450" s="335"/>
      <c r="C1450" s="335"/>
      <c r="D1450" s="335"/>
    </row>
    <row r="1451" spans="1:4" x14ac:dyDescent="0.2">
      <c r="A1451" s="334"/>
      <c r="B1451" s="335"/>
      <c r="C1451" s="335"/>
      <c r="D1451" s="335"/>
    </row>
    <row r="1452" spans="1:4" x14ac:dyDescent="0.2">
      <c r="A1452" s="334"/>
      <c r="B1452" s="335"/>
      <c r="C1452" s="335"/>
      <c r="D1452" s="335"/>
    </row>
    <row r="1453" spans="1:4" x14ac:dyDescent="0.2">
      <c r="A1453" s="334"/>
      <c r="B1453" s="335"/>
      <c r="C1453" s="335"/>
      <c r="D1453" s="335"/>
    </row>
    <row r="1454" spans="1:4" x14ac:dyDescent="0.2">
      <c r="A1454" s="334"/>
      <c r="B1454" s="335"/>
      <c r="C1454" s="335"/>
      <c r="D1454" s="335"/>
    </row>
    <row r="1455" spans="1:4" x14ac:dyDescent="0.2">
      <c r="A1455" s="334"/>
      <c r="B1455" s="335"/>
      <c r="C1455" s="335"/>
      <c r="D1455" s="335"/>
    </row>
    <row r="1456" spans="1:4" x14ac:dyDescent="0.2">
      <c r="A1456" s="334"/>
      <c r="B1456" s="335"/>
      <c r="C1456" s="335"/>
      <c r="D1456" s="335"/>
    </row>
    <row r="1457" spans="1:4" x14ac:dyDescent="0.2">
      <c r="A1457" s="334"/>
      <c r="B1457" s="335"/>
      <c r="C1457" s="335"/>
      <c r="D1457" s="335"/>
    </row>
    <row r="1458" spans="1:4" x14ac:dyDescent="0.2">
      <c r="A1458" s="334"/>
      <c r="B1458" s="335"/>
      <c r="C1458" s="335"/>
      <c r="D1458" s="335"/>
    </row>
    <row r="1459" spans="1:4" x14ac:dyDescent="0.2">
      <c r="A1459" s="334"/>
      <c r="B1459" s="335"/>
      <c r="C1459" s="335"/>
      <c r="D1459" s="335"/>
    </row>
    <row r="1460" spans="1:4" x14ac:dyDescent="0.2">
      <c r="A1460" s="334"/>
      <c r="B1460" s="335"/>
      <c r="C1460" s="335"/>
      <c r="D1460" s="335"/>
    </row>
    <row r="1461" spans="1:4" x14ac:dyDescent="0.2">
      <c r="A1461" s="334"/>
      <c r="B1461" s="335"/>
      <c r="C1461" s="335"/>
      <c r="D1461" s="335"/>
    </row>
    <row r="1462" spans="1:4" x14ac:dyDescent="0.2">
      <c r="A1462" s="334"/>
      <c r="B1462" s="335"/>
      <c r="C1462" s="335"/>
      <c r="D1462" s="335"/>
    </row>
    <row r="1463" spans="1:4" x14ac:dyDescent="0.2">
      <c r="A1463" s="334"/>
      <c r="B1463" s="335"/>
      <c r="C1463" s="335"/>
      <c r="D1463" s="335"/>
    </row>
    <row r="1464" spans="1:4" x14ac:dyDescent="0.2">
      <c r="A1464" s="334"/>
      <c r="B1464" s="335"/>
      <c r="C1464" s="335"/>
      <c r="D1464" s="335"/>
    </row>
    <row r="1465" spans="1:4" x14ac:dyDescent="0.2">
      <c r="A1465" s="334"/>
      <c r="B1465" s="335"/>
      <c r="C1465" s="335"/>
      <c r="D1465" s="335"/>
    </row>
    <row r="1466" spans="1:4" x14ac:dyDescent="0.2">
      <c r="A1466" s="334"/>
      <c r="B1466" s="335"/>
      <c r="C1466" s="335"/>
      <c r="D1466" s="335"/>
    </row>
    <row r="1467" spans="1:4" x14ac:dyDescent="0.2">
      <c r="A1467" s="334"/>
      <c r="B1467" s="335"/>
      <c r="C1467" s="335"/>
      <c r="D1467" s="335"/>
    </row>
    <row r="1468" spans="1:4" x14ac:dyDescent="0.2">
      <c r="A1468" s="334"/>
      <c r="B1468" s="335"/>
      <c r="C1468" s="335"/>
      <c r="D1468" s="335"/>
    </row>
    <row r="1469" spans="1:4" x14ac:dyDescent="0.2">
      <c r="A1469" s="334"/>
      <c r="B1469" s="335"/>
      <c r="C1469" s="335"/>
      <c r="D1469" s="335"/>
    </row>
    <row r="1470" spans="1:4" x14ac:dyDescent="0.2">
      <c r="A1470" s="334"/>
      <c r="B1470" s="335"/>
      <c r="C1470" s="335"/>
      <c r="D1470" s="335"/>
    </row>
    <row r="1471" spans="1:4" x14ac:dyDescent="0.2">
      <c r="A1471" s="334"/>
      <c r="B1471" s="335"/>
      <c r="C1471" s="335"/>
      <c r="D1471" s="335"/>
    </row>
    <row r="1472" spans="1:4" x14ac:dyDescent="0.2">
      <c r="A1472" s="334"/>
      <c r="B1472" s="335"/>
      <c r="C1472" s="335"/>
      <c r="D1472" s="335"/>
    </row>
    <row r="1473" spans="1:4" x14ac:dyDescent="0.2">
      <c r="A1473" s="334"/>
      <c r="B1473" s="335"/>
      <c r="C1473" s="335"/>
      <c r="D1473" s="335"/>
    </row>
    <row r="1474" spans="1:4" x14ac:dyDescent="0.2">
      <c r="A1474" s="334"/>
      <c r="B1474" s="335"/>
      <c r="C1474" s="335"/>
      <c r="D1474" s="335"/>
    </row>
    <row r="1475" spans="1:4" x14ac:dyDescent="0.2">
      <c r="A1475" s="334"/>
      <c r="B1475" s="335"/>
      <c r="C1475" s="335"/>
      <c r="D1475" s="335"/>
    </row>
    <row r="1476" spans="1:4" x14ac:dyDescent="0.2">
      <c r="A1476" s="334"/>
      <c r="B1476" s="335"/>
      <c r="C1476" s="335"/>
      <c r="D1476" s="335"/>
    </row>
    <row r="1477" spans="1:4" x14ac:dyDescent="0.2">
      <c r="A1477" s="334"/>
      <c r="B1477" s="335"/>
      <c r="C1477" s="335"/>
      <c r="D1477" s="335"/>
    </row>
    <row r="1478" spans="1:4" x14ac:dyDescent="0.2">
      <c r="A1478" s="334"/>
      <c r="B1478" s="335"/>
      <c r="C1478" s="335"/>
      <c r="D1478" s="335"/>
    </row>
    <row r="1479" spans="1:4" x14ac:dyDescent="0.2">
      <c r="A1479" s="334"/>
      <c r="B1479" s="335"/>
      <c r="C1479" s="335"/>
      <c r="D1479" s="335"/>
    </row>
    <row r="1480" spans="1:4" x14ac:dyDescent="0.2">
      <c r="A1480" s="334"/>
      <c r="B1480" s="335"/>
      <c r="C1480" s="335"/>
      <c r="D1480" s="335"/>
    </row>
    <row r="1481" spans="1:4" x14ac:dyDescent="0.2">
      <c r="A1481" s="334"/>
      <c r="B1481" s="335"/>
      <c r="C1481" s="335"/>
      <c r="D1481" s="335"/>
    </row>
    <row r="1482" spans="1:4" x14ac:dyDescent="0.2">
      <c r="A1482" s="334"/>
      <c r="B1482" s="335"/>
      <c r="C1482" s="335"/>
      <c r="D1482" s="335"/>
    </row>
    <row r="1483" spans="1:4" x14ac:dyDescent="0.2">
      <c r="A1483" s="334"/>
      <c r="B1483" s="335"/>
      <c r="C1483" s="335"/>
      <c r="D1483" s="335"/>
    </row>
    <row r="1484" spans="1:4" x14ac:dyDescent="0.2">
      <c r="A1484" s="334"/>
      <c r="B1484" s="335"/>
      <c r="C1484" s="335"/>
      <c r="D1484" s="335"/>
    </row>
    <row r="1485" spans="1:4" x14ac:dyDescent="0.2">
      <c r="A1485" s="334"/>
      <c r="B1485" s="335"/>
      <c r="C1485" s="335"/>
      <c r="D1485" s="335"/>
    </row>
    <row r="1486" spans="1:4" x14ac:dyDescent="0.2">
      <c r="A1486" s="334"/>
      <c r="B1486" s="335"/>
      <c r="C1486" s="335"/>
      <c r="D1486" s="335"/>
    </row>
    <row r="1487" spans="1:4" x14ac:dyDescent="0.2">
      <c r="A1487" s="334"/>
      <c r="B1487" s="335"/>
      <c r="C1487" s="335"/>
      <c r="D1487" s="335"/>
    </row>
    <row r="1488" spans="1:4" x14ac:dyDescent="0.2">
      <c r="A1488" s="334"/>
      <c r="B1488" s="335"/>
      <c r="C1488" s="335"/>
      <c r="D1488" s="335"/>
    </row>
    <row r="1489" spans="1:4" x14ac:dyDescent="0.2">
      <c r="A1489" s="334"/>
      <c r="B1489" s="335"/>
      <c r="C1489" s="335"/>
      <c r="D1489" s="335"/>
    </row>
    <row r="1490" spans="1:4" x14ac:dyDescent="0.2">
      <c r="A1490" s="334"/>
      <c r="B1490" s="335"/>
      <c r="C1490" s="335"/>
      <c r="D1490" s="335"/>
    </row>
    <row r="1491" spans="1:4" x14ac:dyDescent="0.2">
      <c r="A1491" s="334"/>
      <c r="B1491" s="335"/>
      <c r="C1491" s="335"/>
      <c r="D1491" s="335"/>
    </row>
    <row r="1492" spans="1:4" x14ac:dyDescent="0.2">
      <c r="A1492" s="334"/>
      <c r="B1492" s="335"/>
      <c r="C1492" s="335"/>
      <c r="D1492" s="335"/>
    </row>
    <row r="1493" spans="1:4" x14ac:dyDescent="0.2">
      <c r="A1493" s="334"/>
      <c r="B1493" s="335"/>
      <c r="C1493" s="335"/>
      <c r="D1493" s="335"/>
    </row>
    <row r="1494" spans="1:4" x14ac:dyDescent="0.2">
      <c r="A1494" s="334"/>
      <c r="B1494" s="335"/>
      <c r="C1494" s="335"/>
      <c r="D1494" s="335"/>
    </row>
    <row r="1495" spans="1:4" x14ac:dyDescent="0.2">
      <c r="A1495" s="334"/>
      <c r="B1495" s="335"/>
      <c r="C1495" s="335"/>
      <c r="D1495" s="335"/>
    </row>
    <row r="1496" spans="1:4" x14ac:dyDescent="0.2">
      <c r="A1496" s="334"/>
      <c r="B1496" s="335"/>
      <c r="C1496" s="335"/>
      <c r="D1496" s="335"/>
    </row>
    <row r="1497" spans="1:4" x14ac:dyDescent="0.2">
      <c r="A1497" s="334"/>
      <c r="B1497" s="335"/>
      <c r="C1497" s="335"/>
      <c r="D1497" s="335"/>
    </row>
    <row r="1498" spans="1:4" x14ac:dyDescent="0.2">
      <c r="A1498" s="334"/>
      <c r="B1498" s="335"/>
      <c r="C1498" s="335"/>
      <c r="D1498" s="335"/>
    </row>
    <row r="1499" spans="1:4" x14ac:dyDescent="0.2">
      <c r="A1499" s="334"/>
      <c r="B1499" s="335"/>
      <c r="C1499" s="335"/>
      <c r="D1499" s="335"/>
    </row>
    <row r="1500" spans="1:4" x14ac:dyDescent="0.2">
      <c r="A1500" s="334"/>
      <c r="B1500" s="335"/>
      <c r="C1500" s="335"/>
      <c r="D1500" s="335"/>
    </row>
    <row r="1501" spans="1:4" x14ac:dyDescent="0.2">
      <c r="A1501" s="334"/>
      <c r="B1501" s="335"/>
      <c r="C1501" s="335"/>
      <c r="D1501" s="335"/>
    </row>
    <row r="1502" spans="1:4" x14ac:dyDescent="0.2">
      <c r="A1502" s="334"/>
      <c r="B1502" s="335"/>
      <c r="C1502" s="335"/>
      <c r="D1502" s="335"/>
    </row>
    <row r="1503" spans="1:4" x14ac:dyDescent="0.2">
      <c r="A1503" s="334"/>
      <c r="B1503" s="335"/>
      <c r="C1503" s="335"/>
      <c r="D1503" s="335"/>
    </row>
    <row r="1504" spans="1:4" x14ac:dyDescent="0.2">
      <c r="A1504" s="334"/>
      <c r="B1504" s="335"/>
      <c r="C1504" s="335"/>
      <c r="D1504" s="335"/>
    </row>
    <row r="1505" spans="1:4" x14ac:dyDescent="0.2">
      <c r="A1505" s="334"/>
      <c r="B1505" s="335"/>
      <c r="C1505" s="335"/>
      <c r="D1505" s="335"/>
    </row>
    <row r="1506" spans="1:4" x14ac:dyDescent="0.2">
      <c r="A1506" s="334"/>
      <c r="B1506" s="335"/>
      <c r="C1506" s="335"/>
      <c r="D1506" s="335"/>
    </row>
    <row r="1507" spans="1:4" x14ac:dyDescent="0.2">
      <c r="A1507" s="334"/>
      <c r="B1507" s="335"/>
      <c r="C1507" s="335"/>
      <c r="D1507" s="335"/>
    </row>
    <row r="1508" spans="1:4" x14ac:dyDescent="0.2">
      <c r="A1508" s="334"/>
      <c r="B1508" s="335"/>
      <c r="C1508" s="335"/>
      <c r="D1508" s="335"/>
    </row>
    <row r="1509" spans="1:4" x14ac:dyDescent="0.2">
      <c r="A1509" s="334"/>
      <c r="B1509" s="335"/>
      <c r="C1509" s="335"/>
      <c r="D1509" s="335"/>
    </row>
    <row r="1510" spans="1:4" x14ac:dyDescent="0.2">
      <c r="A1510" s="334"/>
      <c r="B1510" s="335"/>
      <c r="C1510" s="335"/>
      <c r="D1510" s="335"/>
    </row>
    <row r="1511" spans="1:4" x14ac:dyDescent="0.2">
      <c r="A1511" s="334"/>
      <c r="B1511" s="335"/>
      <c r="C1511" s="335"/>
      <c r="D1511" s="335"/>
    </row>
    <row r="1512" spans="1:4" x14ac:dyDescent="0.2">
      <c r="A1512" s="334"/>
      <c r="B1512" s="335"/>
      <c r="C1512" s="335"/>
      <c r="D1512" s="335"/>
    </row>
    <row r="1513" spans="1:4" x14ac:dyDescent="0.2">
      <c r="A1513" s="334"/>
      <c r="B1513" s="335"/>
      <c r="C1513" s="335"/>
      <c r="D1513" s="335"/>
    </row>
    <row r="1514" spans="1:4" x14ac:dyDescent="0.2">
      <c r="A1514" s="334"/>
      <c r="B1514" s="335"/>
      <c r="C1514" s="335"/>
      <c r="D1514" s="335"/>
    </row>
    <row r="1515" spans="1:4" x14ac:dyDescent="0.2">
      <c r="A1515" s="334"/>
      <c r="B1515" s="335"/>
      <c r="C1515" s="335"/>
      <c r="D1515" s="335"/>
    </row>
    <row r="1516" spans="1:4" x14ac:dyDescent="0.2">
      <c r="A1516" s="334"/>
      <c r="B1516" s="335"/>
      <c r="C1516" s="335"/>
      <c r="D1516" s="335"/>
    </row>
    <row r="1517" spans="1:4" x14ac:dyDescent="0.2">
      <c r="A1517" s="334"/>
      <c r="B1517" s="335"/>
      <c r="C1517" s="335"/>
      <c r="D1517" s="335"/>
    </row>
    <row r="1518" spans="1:4" x14ac:dyDescent="0.2">
      <c r="A1518" s="334"/>
      <c r="B1518" s="335"/>
      <c r="C1518" s="335"/>
      <c r="D1518" s="335"/>
    </row>
    <row r="1519" spans="1:4" x14ac:dyDescent="0.2">
      <c r="A1519" s="334"/>
      <c r="B1519" s="335"/>
      <c r="C1519" s="335"/>
      <c r="D1519" s="335"/>
    </row>
    <row r="1520" spans="1:4" x14ac:dyDescent="0.2">
      <c r="A1520" s="334"/>
      <c r="B1520" s="335"/>
      <c r="C1520" s="335"/>
      <c r="D1520" s="335"/>
    </row>
    <row r="1521" spans="1:4" x14ac:dyDescent="0.2">
      <c r="A1521" s="334"/>
      <c r="B1521" s="335"/>
      <c r="C1521" s="335"/>
      <c r="D1521" s="335"/>
    </row>
    <row r="1522" spans="1:4" x14ac:dyDescent="0.2">
      <c r="A1522" s="334"/>
      <c r="B1522" s="335"/>
      <c r="C1522" s="335"/>
      <c r="D1522" s="335"/>
    </row>
    <row r="1523" spans="1:4" x14ac:dyDescent="0.2">
      <c r="A1523" s="334"/>
      <c r="B1523" s="335"/>
      <c r="C1523" s="335"/>
      <c r="D1523" s="335"/>
    </row>
    <row r="1524" spans="1:4" x14ac:dyDescent="0.2">
      <c r="A1524" s="334"/>
      <c r="B1524" s="335"/>
      <c r="C1524" s="335"/>
      <c r="D1524" s="335"/>
    </row>
    <row r="1525" spans="1:4" x14ac:dyDescent="0.2">
      <c r="A1525" s="334"/>
      <c r="B1525" s="335"/>
      <c r="C1525" s="335"/>
      <c r="D1525" s="335"/>
    </row>
    <row r="1526" spans="1:4" x14ac:dyDescent="0.2">
      <c r="A1526" s="334"/>
      <c r="B1526" s="335"/>
      <c r="C1526" s="335"/>
      <c r="D1526" s="335"/>
    </row>
    <row r="1527" spans="1:4" x14ac:dyDescent="0.2">
      <c r="A1527" s="334"/>
      <c r="B1527" s="335"/>
      <c r="C1527" s="335"/>
      <c r="D1527" s="335"/>
    </row>
    <row r="1528" spans="1:4" x14ac:dyDescent="0.2">
      <c r="A1528" s="334"/>
      <c r="B1528" s="335"/>
      <c r="C1528" s="335"/>
      <c r="D1528" s="335"/>
    </row>
    <row r="1529" spans="1:4" x14ac:dyDescent="0.2">
      <c r="A1529" s="334"/>
      <c r="B1529" s="335"/>
      <c r="C1529" s="335"/>
      <c r="D1529" s="335"/>
    </row>
    <row r="1530" spans="1:4" x14ac:dyDescent="0.2">
      <c r="A1530" s="334"/>
      <c r="B1530" s="335"/>
      <c r="C1530" s="335"/>
      <c r="D1530" s="335"/>
    </row>
    <row r="1531" spans="1:4" x14ac:dyDescent="0.2">
      <c r="A1531" s="334"/>
      <c r="B1531" s="335"/>
      <c r="C1531" s="335"/>
      <c r="D1531" s="335"/>
    </row>
    <row r="1532" spans="1:4" x14ac:dyDescent="0.2">
      <c r="A1532" s="334"/>
      <c r="B1532" s="335"/>
      <c r="C1532" s="335"/>
      <c r="D1532" s="335"/>
    </row>
    <row r="1533" spans="1:4" x14ac:dyDescent="0.2">
      <c r="A1533" s="334"/>
      <c r="B1533" s="335"/>
      <c r="C1533" s="335"/>
      <c r="D1533" s="335"/>
    </row>
    <row r="1534" spans="1:4" x14ac:dyDescent="0.2">
      <c r="A1534" s="334"/>
      <c r="B1534" s="335"/>
      <c r="C1534" s="335"/>
      <c r="D1534" s="335"/>
    </row>
    <row r="1535" spans="1:4" x14ac:dyDescent="0.2">
      <c r="A1535" s="334"/>
      <c r="B1535" s="335"/>
      <c r="C1535" s="335"/>
      <c r="D1535" s="335"/>
    </row>
    <row r="1536" spans="1:4" x14ac:dyDescent="0.2">
      <c r="A1536" s="334"/>
      <c r="B1536" s="335"/>
      <c r="C1536" s="335"/>
      <c r="D1536" s="335"/>
    </row>
    <row r="1537" spans="1:4" x14ac:dyDescent="0.2">
      <c r="A1537" s="334"/>
      <c r="B1537" s="335"/>
      <c r="C1537" s="335"/>
      <c r="D1537" s="335"/>
    </row>
    <row r="1538" spans="1:4" x14ac:dyDescent="0.2">
      <c r="A1538" s="334"/>
      <c r="B1538" s="335"/>
      <c r="C1538" s="335"/>
      <c r="D1538" s="335"/>
    </row>
    <row r="1539" spans="1:4" x14ac:dyDescent="0.2">
      <c r="A1539" s="334"/>
      <c r="B1539" s="335"/>
      <c r="C1539" s="335"/>
      <c r="D1539" s="335"/>
    </row>
    <row r="1540" spans="1:4" x14ac:dyDescent="0.2">
      <c r="A1540" s="334"/>
      <c r="B1540" s="335"/>
      <c r="C1540" s="335"/>
      <c r="D1540" s="335"/>
    </row>
    <row r="1541" spans="1:4" x14ac:dyDescent="0.2">
      <c r="A1541" s="334"/>
      <c r="B1541" s="335"/>
      <c r="C1541" s="335"/>
      <c r="D1541" s="335"/>
    </row>
    <row r="1542" spans="1:4" x14ac:dyDescent="0.2">
      <c r="A1542" s="334"/>
      <c r="B1542" s="335"/>
      <c r="C1542" s="335"/>
      <c r="D1542" s="335"/>
    </row>
    <row r="1543" spans="1:4" x14ac:dyDescent="0.2">
      <c r="A1543" s="334"/>
      <c r="B1543" s="335"/>
      <c r="C1543" s="335"/>
      <c r="D1543" s="335"/>
    </row>
    <row r="1544" spans="1:4" x14ac:dyDescent="0.2">
      <c r="A1544" s="334"/>
      <c r="B1544" s="335"/>
      <c r="C1544" s="335"/>
      <c r="D1544" s="335"/>
    </row>
    <row r="1545" spans="1:4" x14ac:dyDescent="0.2">
      <c r="A1545" s="334"/>
      <c r="B1545" s="335"/>
      <c r="C1545" s="335"/>
      <c r="D1545" s="335"/>
    </row>
    <row r="1546" spans="1:4" x14ac:dyDescent="0.2">
      <c r="A1546" s="334"/>
      <c r="B1546" s="335"/>
      <c r="C1546" s="335"/>
      <c r="D1546" s="335"/>
    </row>
    <row r="1547" spans="1:4" x14ac:dyDescent="0.2">
      <c r="A1547" s="334"/>
      <c r="B1547" s="335"/>
      <c r="C1547" s="335"/>
      <c r="D1547" s="335"/>
    </row>
    <row r="1548" spans="1:4" x14ac:dyDescent="0.2">
      <c r="A1548" s="334"/>
      <c r="B1548" s="335"/>
      <c r="C1548" s="335"/>
      <c r="D1548" s="335"/>
    </row>
    <row r="1549" spans="1:4" x14ac:dyDescent="0.2">
      <c r="A1549" s="334"/>
      <c r="B1549" s="335"/>
      <c r="C1549" s="335"/>
      <c r="D1549" s="335"/>
    </row>
    <row r="1550" spans="1:4" x14ac:dyDescent="0.2">
      <c r="A1550" s="334"/>
      <c r="B1550" s="335"/>
      <c r="C1550" s="335"/>
      <c r="D1550" s="335"/>
    </row>
    <row r="1551" spans="1:4" x14ac:dyDescent="0.2">
      <c r="A1551" s="334"/>
      <c r="B1551" s="335"/>
      <c r="C1551" s="335"/>
      <c r="D1551" s="335"/>
    </row>
    <row r="1552" spans="1:4" x14ac:dyDescent="0.2">
      <c r="A1552" s="334"/>
      <c r="B1552" s="335"/>
      <c r="C1552" s="335"/>
      <c r="D1552" s="335"/>
    </row>
    <row r="1553" spans="1:4" x14ac:dyDescent="0.2">
      <c r="A1553" s="334"/>
      <c r="B1553" s="335"/>
      <c r="C1553" s="335"/>
      <c r="D1553" s="335"/>
    </row>
    <row r="1554" spans="1:4" x14ac:dyDescent="0.2">
      <c r="A1554" s="334"/>
      <c r="B1554" s="335"/>
      <c r="C1554" s="335"/>
      <c r="D1554" s="335"/>
    </row>
    <row r="1555" spans="1:4" x14ac:dyDescent="0.2">
      <c r="A1555" s="334"/>
      <c r="B1555" s="335"/>
      <c r="C1555" s="335"/>
      <c r="D1555" s="335"/>
    </row>
    <row r="1556" spans="1:4" x14ac:dyDescent="0.2">
      <c r="A1556" s="334"/>
      <c r="B1556" s="335"/>
      <c r="C1556" s="335"/>
      <c r="D1556" s="335"/>
    </row>
    <row r="1557" spans="1:4" x14ac:dyDescent="0.2">
      <c r="A1557" s="334"/>
      <c r="B1557" s="335"/>
      <c r="C1557" s="335"/>
      <c r="D1557" s="335"/>
    </row>
    <row r="1558" spans="1:4" x14ac:dyDescent="0.2">
      <c r="A1558" s="334"/>
      <c r="B1558" s="335"/>
      <c r="C1558" s="335"/>
      <c r="D1558" s="335"/>
    </row>
    <row r="1559" spans="1:4" x14ac:dyDescent="0.2">
      <c r="A1559" s="334"/>
      <c r="B1559" s="335"/>
      <c r="C1559" s="335"/>
      <c r="D1559" s="335"/>
    </row>
    <row r="1560" spans="1:4" x14ac:dyDescent="0.2">
      <c r="A1560" s="334"/>
      <c r="B1560" s="335"/>
      <c r="C1560" s="335"/>
      <c r="D1560" s="335"/>
    </row>
    <row r="1561" spans="1:4" x14ac:dyDescent="0.2">
      <c r="A1561" s="334"/>
      <c r="B1561" s="335"/>
      <c r="C1561" s="335"/>
      <c r="D1561" s="335"/>
    </row>
    <row r="1562" spans="1:4" x14ac:dyDescent="0.2">
      <c r="A1562" s="334"/>
      <c r="B1562" s="335"/>
      <c r="C1562" s="335"/>
      <c r="D1562" s="335"/>
    </row>
    <row r="1563" spans="1:4" x14ac:dyDescent="0.2">
      <c r="A1563" s="334"/>
      <c r="B1563" s="335"/>
      <c r="C1563" s="335"/>
      <c r="D1563" s="335"/>
    </row>
    <row r="1564" spans="1:4" x14ac:dyDescent="0.2">
      <c r="A1564" s="334"/>
      <c r="B1564" s="335"/>
      <c r="C1564" s="335"/>
      <c r="D1564" s="335"/>
    </row>
    <row r="1565" spans="1:4" x14ac:dyDescent="0.2">
      <c r="A1565" s="334"/>
      <c r="B1565" s="335"/>
      <c r="C1565" s="335"/>
      <c r="D1565" s="335"/>
    </row>
    <row r="1566" spans="1:4" x14ac:dyDescent="0.2">
      <c r="A1566" s="334"/>
      <c r="B1566" s="335"/>
      <c r="C1566" s="335"/>
      <c r="D1566" s="335"/>
    </row>
    <row r="1567" spans="1:4" x14ac:dyDescent="0.2">
      <c r="A1567" s="334"/>
      <c r="B1567" s="335"/>
      <c r="C1567" s="335"/>
      <c r="D1567" s="335"/>
    </row>
    <row r="1568" spans="1:4" x14ac:dyDescent="0.2">
      <c r="A1568" s="334"/>
      <c r="B1568" s="335"/>
      <c r="C1568" s="335"/>
      <c r="D1568" s="335"/>
    </row>
    <row r="1569" spans="1:4" x14ac:dyDescent="0.2">
      <c r="A1569" s="334"/>
      <c r="B1569" s="335"/>
      <c r="C1569" s="335"/>
      <c r="D1569" s="335"/>
    </row>
    <row r="1570" spans="1:4" x14ac:dyDescent="0.2">
      <c r="A1570" s="334"/>
      <c r="B1570" s="335"/>
      <c r="C1570" s="335"/>
      <c r="D1570" s="335"/>
    </row>
    <row r="1571" spans="1:4" x14ac:dyDescent="0.2">
      <c r="A1571" s="334"/>
      <c r="B1571" s="335"/>
      <c r="C1571" s="335"/>
      <c r="D1571" s="335"/>
    </row>
    <row r="1572" spans="1:4" x14ac:dyDescent="0.2">
      <c r="A1572" s="334"/>
      <c r="B1572" s="335"/>
      <c r="C1572" s="335"/>
      <c r="D1572" s="335"/>
    </row>
    <row r="1573" spans="1:4" x14ac:dyDescent="0.2">
      <c r="A1573" s="334"/>
      <c r="B1573" s="335"/>
      <c r="C1573" s="335"/>
      <c r="D1573" s="335"/>
    </row>
    <row r="1574" spans="1:4" x14ac:dyDescent="0.2">
      <c r="A1574" s="334"/>
      <c r="B1574" s="335"/>
      <c r="C1574" s="335"/>
      <c r="D1574" s="335"/>
    </row>
    <row r="1575" spans="1:4" x14ac:dyDescent="0.2">
      <c r="A1575" s="334"/>
      <c r="B1575" s="335"/>
      <c r="C1575" s="335"/>
      <c r="D1575" s="335"/>
    </row>
    <row r="1576" spans="1:4" x14ac:dyDescent="0.2">
      <c r="A1576" s="334"/>
      <c r="B1576" s="335"/>
      <c r="C1576" s="335"/>
      <c r="D1576" s="335"/>
    </row>
    <row r="1577" spans="1:4" x14ac:dyDescent="0.2">
      <c r="A1577" s="334"/>
      <c r="B1577" s="335"/>
      <c r="C1577" s="335"/>
      <c r="D1577" s="335"/>
    </row>
    <row r="1578" spans="1:4" x14ac:dyDescent="0.2">
      <c r="A1578" s="334"/>
      <c r="B1578" s="335"/>
      <c r="C1578" s="335"/>
      <c r="D1578" s="335"/>
    </row>
    <row r="1579" spans="1:4" x14ac:dyDescent="0.2">
      <c r="A1579" s="334"/>
      <c r="B1579" s="335"/>
      <c r="C1579" s="335"/>
      <c r="D1579" s="335"/>
    </row>
    <row r="1580" spans="1:4" x14ac:dyDescent="0.2">
      <c r="A1580" s="334"/>
      <c r="B1580" s="335"/>
      <c r="C1580" s="335"/>
      <c r="D1580" s="335"/>
    </row>
    <row r="1581" spans="1:4" x14ac:dyDescent="0.2">
      <c r="A1581" s="334"/>
      <c r="B1581" s="335"/>
      <c r="C1581" s="335"/>
      <c r="D1581" s="335"/>
    </row>
    <row r="1582" spans="1:4" x14ac:dyDescent="0.2">
      <c r="A1582" s="334"/>
      <c r="B1582" s="335"/>
      <c r="C1582" s="335"/>
      <c r="D1582" s="335"/>
    </row>
    <row r="1583" spans="1:4" x14ac:dyDescent="0.2">
      <c r="A1583" s="334"/>
      <c r="B1583" s="335"/>
      <c r="C1583" s="335"/>
      <c r="D1583" s="335"/>
    </row>
    <row r="1584" spans="1:4" x14ac:dyDescent="0.2">
      <c r="A1584" s="334"/>
      <c r="B1584" s="335"/>
      <c r="C1584" s="335"/>
      <c r="D1584" s="335"/>
    </row>
    <row r="1585" spans="1:4" x14ac:dyDescent="0.2">
      <c r="A1585" s="334"/>
      <c r="B1585" s="335"/>
      <c r="C1585" s="335"/>
      <c r="D1585" s="335"/>
    </row>
    <row r="1586" spans="1:4" x14ac:dyDescent="0.2">
      <c r="A1586" s="334"/>
      <c r="B1586" s="335"/>
      <c r="C1586" s="335"/>
      <c r="D1586" s="335"/>
    </row>
    <row r="1587" spans="1:4" x14ac:dyDescent="0.2">
      <c r="A1587" s="334"/>
      <c r="B1587" s="335"/>
      <c r="C1587" s="335"/>
      <c r="D1587" s="335"/>
    </row>
    <row r="1588" spans="1:4" x14ac:dyDescent="0.2">
      <c r="A1588" s="334"/>
      <c r="B1588" s="335"/>
      <c r="C1588" s="335"/>
      <c r="D1588" s="335"/>
    </row>
    <row r="1589" spans="1:4" x14ac:dyDescent="0.2">
      <c r="A1589" s="334"/>
      <c r="B1589" s="335"/>
      <c r="C1589" s="335"/>
      <c r="D1589" s="335"/>
    </row>
    <row r="1590" spans="1:4" x14ac:dyDescent="0.2">
      <c r="A1590" s="334"/>
      <c r="B1590" s="335"/>
      <c r="C1590" s="335"/>
      <c r="D1590" s="335"/>
    </row>
    <row r="1591" spans="1:4" x14ac:dyDescent="0.2">
      <c r="A1591" s="334"/>
      <c r="B1591" s="335"/>
      <c r="C1591" s="335"/>
      <c r="D1591" s="335"/>
    </row>
    <row r="1592" spans="1:4" x14ac:dyDescent="0.2">
      <c r="A1592" s="334"/>
      <c r="B1592" s="335"/>
      <c r="C1592" s="335"/>
      <c r="D1592" s="335"/>
    </row>
    <row r="1593" spans="1:4" x14ac:dyDescent="0.2">
      <c r="A1593" s="334"/>
      <c r="B1593" s="335"/>
      <c r="C1593" s="335"/>
      <c r="D1593" s="335"/>
    </row>
    <row r="1594" spans="1:4" x14ac:dyDescent="0.2">
      <c r="A1594" s="334"/>
      <c r="B1594" s="335"/>
      <c r="C1594" s="335"/>
      <c r="D1594" s="335"/>
    </row>
    <row r="1595" spans="1:4" x14ac:dyDescent="0.2">
      <c r="A1595" s="334"/>
      <c r="B1595" s="335"/>
      <c r="C1595" s="335"/>
      <c r="D1595" s="335"/>
    </row>
    <row r="1596" spans="1:4" x14ac:dyDescent="0.2">
      <c r="A1596" s="334"/>
      <c r="B1596" s="335"/>
      <c r="C1596" s="335"/>
      <c r="D1596" s="335"/>
    </row>
    <row r="1597" spans="1:4" x14ac:dyDescent="0.2">
      <c r="A1597" s="334"/>
      <c r="B1597" s="335"/>
      <c r="C1597" s="335"/>
      <c r="D1597" s="335"/>
    </row>
    <row r="1598" spans="1:4" x14ac:dyDescent="0.2">
      <c r="A1598" s="334"/>
      <c r="B1598" s="335"/>
      <c r="C1598" s="335"/>
      <c r="D1598" s="335"/>
    </row>
    <row r="1599" spans="1:4" x14ac:dyDescent="0.2">
      <c r="A1599" s="334"/>
      <c r="B1599" s="335"/>
      <c r="C1599" s="335"/>
      <c r="D1599" s="335"/>
    </row>
    <row r="1600" spans="1:4" x14ac:dyDescent="0.2">
      <c r="A1600" s="334"/>
      <c r="B1600" s="335"/>
      <c r="C1600" s="335"/>
      <c r="D1600" s="335"/>
    </row>
    <row r="1601" spans="1:4" x14ac:dyDescent="0.2">
      <c r="A1601" s="334"/>
      <c r="B1601" s="335"/>
      <c r="C1601" s="335"/>
      <c r="D1601" s="335"/>
    </row>
    <row r="1602" spans="1:4" x14ac:dyDescent="0.2">
      <c r="A1602" s="334"/>
      <c r="B1602" s="335"/>
      <c r="C1602" s="335"/>
      <c r="D1602" s="335"/>
    </row>
    <row r="1603" spans="1:4" x14ac:dyDescent="0.2">
      <c r="A1603" s="334"/>
      <c r="B1603" s="335"/>
      <c r="C1603" s="335"/>
      <c r="D1603" s="335"/>
    </row>
    <row r="1604" spans="1:4" x14ac:dyDescent="0.2">
      <c r="A1604" s="334"/>
      <c r="B1604" s="335"/>
      <c r="C1604" s="335"/>
      <c r="D1604" s="335"/>
    </row>
    <row r="1605" spans="1:4" x14ac:dyDescent="0.2">
      <c r="A1605" s="334"/>
      <c r="B1605" s="335"/>
      <c r="C1605" s="335"/>
      <c r="D1605" s="335"/>
    </row>
    <row r="1606" spans="1:4" x14ac:dyDescent="0.2">
      <c r="A1606" s="334"/>
      <c r="B1606" s="335"/>
      <c r="C1606" s="335"/>
      <c r="D1606" s="335"/>
    </row>
    <row r="1607" spans="1:4" x14ac:dyDescent="0.2">
      <c r="A1607" s="334"/>
      <c r="B1607" s="335"/>
      <c r="C1607" s="335"/>
      <c r="D1607" s="335"/>
    </row>
    <row r="1608" spans="1:4" x14ac:dyDescent="0.2">
      <c r="A1608" s="334"/>
      <c r="B1608" s="335"/>
      <c r="C1608" s="335"/>
      <c r="D1608" s="335"/>
    </row>
    <row r="1609" spans="1:4" x14ac:dyDescent="0.2">
      <c r="A1609" s="334"/>
      <c r="B1609" s="335"/>
      <c r="C1609" s="335"/>
      <c r="D1609" s="335"/>
    </row>
    <row r="1610" spans="1:4" x14ac:dyDescent="0.2">
      <c r="A1610" s="334"/>
      <c r="B1610" s="335"/>
      <c r="C1610" s="335"/>
      <c r="D1610" s="335"/>
    </row>
    <row r="1611" spans="1:4" x14ac:dyDescent="0.2">
      <c r="A1611" s="334"/>
      <c r="B1611" s="335"/>
      <c r="C1611" s="335"/>
      <c r="D1611" s="335"/>
    </row>
    <row r="1612" spans="1:4" x14ac:dyDescent="0.2">
      <c r="A1612" s="334"/>
      <c r="B1612" s="335"/>
      <c r="C1612" s="335"/>
      <c r="D1612" s="335"/>
    </row>
    <row r="1613" spans="1:4" x14ac:dyDescent="0.2">
      <c r="A1613" s="334"/>
      <c r="B1613" s="335"/>
      <c r="C1613" s="335"/>
      <c r="D1613" s="335"/>
    </row>
    <row r="1614" spans="1:4" x14ac:dyDescent="0.2">
      <c r="A1614" s="334"/>
      <c r="B1614" s="335"/>
      <c r="C1614" s="335"/>
      <c r="D1614" s="335"/>
    </row>
    <row r="1615" spans="1:4" x14ac:dyDescent="0.2">
      <c r="A1615" s="334"/>
      <c r="B1615" s="335"/>
      <c r="C1615" s="335"/>
      <c r="D1615" s="335"/>
    </row>
    <row r="1616" spans="1:4" x14ac:dyDescent="0.2">
      <c r="A1616" s="334"/>
      <c r="B1616" s="335"/>
      <c r="C1616" s="335"/>
      <c r="D1616" s="335"/>
    </row>
    <row r="1617" spans="1:4" x14ac:dyDescent="0.2">
      <c r="A1617" s="334"/>
      <c r="B1617" s="335"/>
      <c r="C1617" s="335"/>
      <c r="D1617" s="335"/>
    </row>
    <row r="1618" spans="1:4" x14ac:dyDescent="0.2">
      <c r="A1618" s="334"/>
      <c r="B1618" s="335"/>
      <c r="C1618" s="335"/>
      <c r="D1618" s="335"/>
    </row>
    <row r="1619" spans="1:4" x14ac:dyDescent="0.2">
      <c r="A1619" s="334"/>
      <c r="B1619" s="335"/>
      <c r="C1619" s="335"/>
      <c r="D1619" s="335"/>
    </row>
    <row r="1620" spans="1:4" x14ac:dyDescent="0.2">
      <c r="A1620" s="334"/>
      <c r="B1620" s="335"/>
      <c r="C1620" s="335"/>
      <c r="D1620" s="335"/>
    </row>
    <row r="1621" spans="1:4" x14ac:dyDescent="0.2">
      <c r="A1621" s="334"/>
      <c r="B1621" s="335"/>
      <c r="C1621" s="335"/>
      <c r="D1621" s="335"/>
    </row>
    <row r="1622" spans="1:4" x14ac:dyDescent="0.2">
      <c r="A1622" s="334"/>
      <c r="B1622" s="335"/>
      <c r="C1622" s="335"/>
      <c r="D1622" s="335"/>
    </row>
    <row r="1623" spans="1:4" x14ac:dyDescent="0.2">
      <c r="A1623" s="334"/>
      <c r="B1623" s="335"/>
      <c r="C1623" s="335"/>
      <c r="D1623" s="335"/>
    </row>
    <row r="1624" spans="1:4" x14ac:dyDescent="0.2">
      <c r="A1624" s="334"/>
      <c r="B1624" s="335"/>
      <c r="C1624" s="335"/>
      <c r="D1624" s="335"/>
    </row>
    <row r="1625" spans="1:4" x14ac:dyDescent="0.2">
      <c r="A1625" s="334"/>
      <c r="B1625" s="335"/>
      <c r="C1625" s="335"/>
      <c r="D1625" s="335"/>
    </row>
    <row r="1626" spans="1:4" x14ac:dyDescent="0.2">
      <c r="A1626" s="334"/>
      <c r="B1626" s="335"/>
      <c r="C1626" s="335"/>
      <c r="D1626" s="335"/>
    </row>
    <row r="1627" spans="1:4" x14ac:dyDescent="0.2">
      <c r="A1627" s="334"/>
      <c r="B1627" s="335"/>
      <c r="C1627" s="335"/>
      <c r="D1627" s="335"/>
    </row>
    <row r="1628" spans="1:4" x14ac:dyDescent="0.2">
      <c r="A1628" s="334"/>
      <c r="B1628" s="335"/>
      <c r="C1628" s="335"/>
      <c r="D1628" s="335"/>
    </row>
    <row r="1629" spans="1:4" x14ac:dyDescent="0.2">
      <c r="A1629" s="334"/>
      <c r="B1629" s="335"/>
      <c r="C1629" s="335"/>
      <c r="D1629" s="335"/>
    </row>
    <row r="1630" spans="1:4" x14ac:dyDescent="0.2">
      <c r="A1630" s="334"/>
      <c r="B1630" s="335"/>
      <c r="C1630" s="335"/>
      <c r="D1630" s="335"/>
    </row>
    <row r="1631" spans="1:4" x14ac:dyDescent="0.2">
      <c r="A1631" s="334"/>
      <c r="B1631" s="335"/>
      <c r="C1631" s="335"/>
      <c r="D1631" s="335"/>
    </row>
    <row r="1632" spans="1:4" x14ac:dyDescent="0.2">
      <c r="A1632" s="334"/>
      <c r="B1632" s="335"/>
      <c r="C1632" s="335"/>
      <c r="D1632" s="335"/>
    </row>
    <row r="1633" spans="1:4" x14ac:dyDescent="0.2">
      <c r="A1633" s="334"/>
      <c r="B1633" s="335"/>
      <c r="C1633" s="335"/>
      <c r="D1633" s="335"/>
    </row>
    <row r="1634" spans="1:4" x14ac:dyDescent="0.2">
      <c r="A1634" s="334"/>
      <c r="B1634" s="335"/>
      <c r="C1634" s="335"/>
      <c r="D1634" s="335"/>
    </row>
    <row r="1635" spans="1:4" x14ac:dyDescent="0.2">
      <c r="A1635" s="334"/>
      <c r="B1635" s="335"/>
      <c r="C1635" s="335"/>
      <c r="D1635" s="335"/>
    </row>
    <row r="1636" spans="1:4" x14ac:dyDescent="0.2">
      <c r="A1636" s="334"/>
      <c r="B1636" s="335"/>
      <c r="C1636" s="335"/>
      <c r="D1636" s="335"/>
    </row>
    <row r="1637" spans="1:4" x14ac:dyDescent="0.2">
      <c r="A1637" s="334"/>
      <c r="B1637" s="335"/>
      <c r="C1637" s="335"/>
      <c r="D1637" s="335"/>
    </row>
    <row r="1638" spans="1:4" x14ac:dyDescent="0.2">
      <c r="A1638" s="334"/>
      <c r="B1638" s="335"/>
      <c r="C1638" s="335"/>
      <c r="D1638" s="335"/>
    </row>
    <row r="1639" spans="1:4" x14ac:dyDescent="0.2">
      <c r="A1639" s="334"/>
      <c r="B1639" s="335"/>
      <c r="C1639" s="335"/>
      <c r="D1639" s="335"/>
    </row>
    <row r="1640" spans="1:4" x14ac:dyDescent="0.2">
      <c r="A1640" s="334"/>
      <c r="B1640" s="335"/>
      <c r="C1640" s="335"/>
      <c r="D1640" s="335"/>
    </row>
    <row r="1641" spans="1:4" x14ac:dyDescent="0.2">
      <c r="A1641" s="334"/>
      <c r="B1641" s="335"/>
      <c r="C1641" s="335"/>
      <c r="D1641" s="335"/>
    </row>
    <row r="1642" spans="1:4" x14ac:dyDescent="0.2">
      <c r="A1642" s="334"/>
      <c r="B1642" s="335"/>
      <c r="C1642" s="335"/>
      <c r="D1642" s="335"/>
    </row>
    <row r="1643" spans="1:4" x14ac:dyDescent="0.2">
      <c r="A1643" s="334"/>
      <c r="B1643" s="335"/>
      <c r="C1643" s="335"/>
      <c r="D1643" s="335"/>
    </row>
    <row r="1644" spans="1:4" x14ac:dyDescent="0.2">
      <c r="A1644" s="334"/>
      <c r="B1644" s="335"/>
      <c r="C1644" s="335"/>
      <c r="D1644" s="335"/>
    </row>
    <row r="1645" spans="1:4" x14ac:dyDescent="0.2">
      <c r="A1645" s="334"/>
      <c r="B1645" s="335"/>
      <c r="C1645" s="335"/>
      <c r="D1645" s="335"/>
    </row>
    <row r="1646" spans="1:4" x14ac:dyDescent="0.2">
      <c r="A1646" s="334"/>
      <c r="B1646" s="335"/>
      <c r="C1646" s="335"/>
      <c r="D1646" s="335"/>
    </row>
    <row r="1647" spans="1:4" x14ac:dyDescent="0.2">
      <c r="A1647" s="334"/>
      <c r="B1647" s="335"/>
      <c r="C1647" s="335"/>
      <c r="D1647" s="335"/>
    </row>
    <row r="1648" spans="1:4" x14ac:dyDescent="0.2">
      <c r="A1648" s="334"/>
      <c r="B1648" s="335"/>
      <c r="C1648" s="335"/>
      <c r="D1648" s="335"/>
    </row>
    <row r="1649" spans="1:4" x14ac:dyDescent="0.2">
      <c r="A1649" s="334"/>
      <c r="B1649" s="335"/>
      <c r="C1649" s="335"/>
      <c r="D1649" s="335"/>
    </row>
    <row r="1650" spans="1:4" x14ac:dyDescent="0.2">
      <c r="A1650" s="334"/>
      <c r="B1650" s="335"/>
      <c r="C1650" s="335"/>
      <c r="D1650" s="335"/>
    </row>
    <row r="1651" spans="1:4" x14ac:dyDescent="0.2">
      <c r="A1651" s="334"/>
      <c r="B1651" s="335"/>
      <c r="C1651" s="335"/>
      <c r="D1651" s="335"/>
    </row>
    <row r="1652" spans="1:4" x14ac:dyDescent="0.2">
      <c r="A1652" s="334"/>
      <c r="B1652" s="335"/>
      <c r="C1652" s="335"/>
      <c r="D1652" s="335"/>
    </row>
    <row r="1653" spans="1:4" x14ac:dyDescent="0.2">
      <c r="A1653" s="334"/>
      <c r="B1653" s="335"/>
      <c r="C1653" s="335"/>
      <c r="D1653" s="335"/>
    </row>
    <row r="1654" spans="1:4" x14ac:dyDescent="0.2">
      <c r="A1654" s="334"/>
      <c r="B1654" s="335"/>
      <c r="C1654" s="335"/>
      <c r="D1654" s="335"/>
    </row>
    <row r="1655" spans="1:4" x14ac:dyDescent="0.2">
      <c r="A1655" s="334"/>
      <c r="B1655" s="335"/>
      <c r="C1655" s="335"/>
      <c r="D1655" s="335"/>
    </row>
    <row r="1656" spans="1:4" x14ac:dyDescent="0.2">
      <c r="A1656" s="334"/>
      <c r="B1656" s="335"/>
      <c r="C1656" s="335"/>
      <c r="D1656" s="335"/>
    </row>
    <row r="1657" spans="1:4" x14ac:dyDescent="0.2">
      <c r="A1657" s="334"/>
      <c r="B1657" s="335"/>
      <c r="C1657" s="335"/>
      <c r="D1657" s="335"/>
    </row>
    <row r="1658" spans="1:4" x14ac:dyDescent="0.2">
      <c r="A1658" s="334"/>
      <c r="B1658" s="335"/>
      <c r="C1658" s="335"/>
      <c r="D1658" s="335"/>
    </row>
    <row r="1659" spans="1:4" x14ac:dyDescent="0.2">
      <c r="A1659" s="334"/>
      <c r="B1659" s="335"/>
      <c r="C1659" s="335"/>
      <c r="D1659" s="335"/>
    </row>
    <row r="1660" spans="1:4" x14ac:dyDescent="0.2">
      <c r="A1660" s="334"/>
      <c r="C1660" s="335"/>
      <c r="D1660" s="335"/>
    </row>
    <row r="1661" spans="1:4" x14ac:dyDescent="0.2">
      <c r="C1661" s="335"/>
      <c r="D1661" s="335"/>
    </row>
    <row r="1662" spans="1:4" x14ac:dyDescent="0.2">
      <c r="C1662" s="335"/>
      <c r="D1662" s="335"/>
    </row>
    <row r="1663" spans="1:4" x14ac:dyDescent="0.2">
      <c r="C1663" s="335"/>
      <c r="D1663" s="335"/>
    </row>
    <row r="1664" spans="1:4" x14ac:dyDescent="0.2">
      <c r="C1664" s="335"/>
      <c r="D1664" s="335"/>
    </row>
    <row r="1665" spans="3:4" x14ac:dyDescent="0.2">
      <c r="C1665" s="335"/>
      <c r="D1665" s="335"/>
    </row>
    <row r="1666" spans="3:4" x14ac:dyDescent="0.2">
      <c r="C1666" s="335"/>
      <c r="D1666" s="335"/>
    </row>
    <row r="1667" spans="3:4" x14ac:dyDescent="0.2">
      <c r="C1667" s="335"/>
      <c r="D1667" s="335"/>
    </row>
    <row r="1668" spans="3:4" x14ac:dyDescent="0.2">
      <c r="C1668" s="335"/>
      <c r="D1668" s="335"/>
    </row>
    <row r="1669" spans="3:4" x14ac:dyDescent="0.2">
      <c r="C1669" s="335"/>
      <c r="D1669" s="335"/>
    </row>
    <row r="1670" spans="3:4" x14ac:dyDescent="0.2">
      <c r="C1670" s="335"/>
      <c r="D1670" s="335"/>
    </row>
    <row r="1671" spans="3:4" x14ac:dyDescent="0.2">
      <c r="C1671" s="335"/>
      <c r="D1671" s="335"/>
    </row>
    <row r="1672" spans="3:4" x14ac:dyDescent="0.2">
      <c r="C1672" s="335"/>
      <c r="D1672" s="335"/>
    </row>
    <row r="1673" spans="3:4" x14ac:dyDescent="0.2">
      <c r="C1673" s="335"/>
      <c r="D1673" s="335"/>
    </row>
    <row r="1674" spans="3:4" x14ac:dyDescent="0.2">
      <c r="C1674" s="335"/>
      <c r="D1674" s="335"/>
    </row>
    <row r="1675" spans="3:4" x14ac:dyDescent="0.2">
      <c r="C1675" s="335"/>
      <c r="D1675" s="335"/>
    </row>
    <row r="1676" spans="3:4" x14ac:dyDescent="0.2">
      <c r="C1676" s="335"/>
      <c r="D1676" s="335"/>
    </row>
    <row r="1677" spans="3:4" x14ac:dyDescent="0.2">
      <c r="C1677" s="335"/>
      <c r="D1677" s="335"/>
    </row>
    <row r="1678" spans="3:4" x14ac:dyDescent="0.2">
      <c r="C1678" s="335"/>
      <c r="D1678" s="335"/>
    </row>
    <row r="1679" spans="3:4" x14ac:dyDescent="0.2">
      <c r="C1679" s="335"/>
      <c r="D1679" s="335"/>
    </row>
    <row r="1680" spans="3:4" x14ac:dyDescent="0.2">
      <c r="C1680" s="335"/>
      <c r="D1680" s="335"/>
    </row>
    <row r="1681" spans="3:4" x14ac:dyDescent="0.2">
      <c r="C1681" s="335"/>
      <c r="D1681" s="335"/>
    </row>
    <row r="1682" spans="3:4" x14ac:dyDescent="0.2">
      <c r="C1682" s="335"/>
      <c r="D1682" s="335"/>
    </row>
    <row r="1683" spans="3:4" x14ac:dyDescent="0.2">
      <c r="C1683" s="335"/>
      <c r="D1683" s="335"/>
    </row>
    <row r="1684" spans="3:4" x14ac:dyDescent="0.2">
      <c r="C1684" s="335"/>
      <c r="D1684" s="335"/>
    </row>
    <row r="1685" spans="3:4" x14ac:dyDescent="0.2">
      <c r="C1685" s="335"/>
      <c r="D1685" s="335"/>
    </row>
    <row r="1686" spans="3:4" x14ac:dyDescent="0.2">
      <c r="C1686" s="335"/>
      <c r="D1686" s="335"/>
    </row>
    <row r="1687" spans="3:4" x14ac:dyDescent="0.2">
      <c r="C1687" s="335"/>
      <c r="D1687" s="335"/>
    </row>
    <row r="1688" spans="3:4" x14ac:dyDescent="0.2">
      <c r="C1688" s="335"/>
      <c r="D1688" s="335"/>
    </row>
    <row r="1689" spans="3:4" x14ac:dyDescent="0.2">
      <c r="C1689" s="335"/>
      <c r="D1689" s="335"/>
    </row>
    <row r="1690" spans="3:4" x14ac:dyDescent="0.2">
      <c r="C1690" s="335"/>
      <c r="D1690" s="335"/>
    </row>
    <row r="1691" spans="3:4" x14ac:dyDescent="0.2">
      <c r="C1691" s="335"/>
      <c r="D1691" s="335"/>
    </row>
    <row r="1692" spans="3:4" x14ac:dyDescent="0.2">
      <c r="C1692" s="335"/>
      <c r="D1692" s="335"/>
    </row>
    <row r="1693" spans="3:4" x14ac:dyDescent="0.2">
      <c r="C1693" s="335"/>
      <c r="D1693" s="335"/>
    </row>
    <row r="1694" spans="3:4" x14ac:dyDescent="0.2">
      <c r="C1694" s="335"/>
      <c r="D1694" s="335"/>
    </row>
    <row r="1695" spans="3:4" x14ac:dyDescent="0.2">
      <c r="C1695" s="335"/>
      <c r="D1695" s="335"/>
    </row>
    <row r="1696" spans="3:4" x14ac:dyDescent="0.2">
      <c r="C1696" s="335"/>
      <c r="D1696" s="335"/>
    </row>
    <row r="1697" spans="3:4" x14ac:dyDescent="0.2">
      <c r="C1697" s="456"/>
      <c r="D1697" s="456"/>
    </row>
    <row r="1698" spans="3:4" x14ac:dyDescent="0.2">
      <c r="C1698" s="456"/>
      <c r="D1698" s="456"/>
    </row>
    <row r="1699" spans="3:4" x14ac:dyDescent="0.2">
      <c r="C1699" s="456"/>
      <c r="D1699" s="456"/>
    </row>
    <row r="1700" spans="3:4" x14ac:dyDescent="0.2">
      <c r="C1700" s="456"/>
      <c r="D1700" s="456"/>
    </row>
    <row r="1701" spans="3:4" x14ac:dyDescent="0.2">
      <c r="C1701" s="456"/>
      <c r="D1701" s="456"/>
    </row>
    <row r="1702" spans="3:4" x14ac:dyDescent="0.2">
      <c r="C1702" s="456"/>
      <c r="D1702" s="456"/>
    </row>
    <row r="1703" spans="3:4" x14ac:dyDescent="0.2">
      <c r="C1703" s="456"/>
      <c r="D1703" s="456"/>
    </row>
    <row r="1704" spans="3:4" x14ac:dyDescent="0.2">
      <c r="C1704" s="456"/>
      <c r="D1704" s="456"/>
    </row>
    <row r="1705" spans="3:4" x14ac:dyDescent="0.2">
      <c r="C1705" s="456"/>
      <c r="D1705" s="456"/>
    </row>
    <row r="1706" spans="3:4" x14ac:dyDescent="0.2">
      <c r="C1706" s="456"/>
      <c r="D1706" s="456"/>
    </row>
    <row r="1707" spans="3:4" x14ac:dyDescent="0.2">
      <c r="C1707" s="456"/>
      <c r="D1707" s="456"/>
    </row>
    <row r="1708" spans="3:4" x14ac:dyDescent="0.2">
      <c r="C1708" s="456"/>
      <c r="D1708" s="456"/>
    </row>
    <row r="1709" spans="3:4" x14ac:dyDescent="0.2">
      <c r="C1709" s="456"/>
      <c r="D1709" s="456"/>
    </row>
    <row r="1710" spans="3:4" x14ac:dyDescent="0.2">
      <c r="C1710" s="456"/>
      <c r="D1710" s="456"/>
    </row>
    <row r="1711" spans="3:4" x14ac:dyDescent="0.2">
      <c r="C1711" s="456"/>
      <c r="D1711" s="456"/>
    </row>
    <row r="1712" spans="3:4" x14ac:dyDescent="0.2">
      <c r="C1712" s="456"/>
      <c r="D1712" s="456"/>
    </row>
    <row r="1713" spans="3:4" x14ac:dyDescent="0.2">
      <c r="C1713" s="456"/>
      <c r="D1713" s="456"/>
    </row>
    <row r="1714" spans="3:4" x14ac:dyDescent="0.2">
      <c r="C1714" s="456"/>
      <c r="D1714" s="456"/>
    </row>
    <row r="1715" spans="3:4" x14ac:dyDescent="0.2">
      <c r="C1715" s="456"/>
      <c r="D1715" s="456"/>
    </row>
    <row r="1716" spans="3:4" x14ac:dyDescent="0.2">
      <c r="C1716" s="456"/>
      <c r="D1716" s="456"/>
    </row>
    <row r="1717" spans="3:4" x14ac:dyDescent="0.2">
      <c r="C1717" s="456"/>
      <c r="D1717" s="456"/>
    </row>
    <row r="1718" spans="3:4" x14ac:dyDescent="0.2">
      <c r="C1718" s="456"/>
      <c r="D1718" s="456"/>
    </row>
    <row r="1719" spans="3:4" x14ac:dyDescent="0.2">
      <c r="C1719" s="456"/>
      <c r="D1719" s="456"/>
    </row>
    <row r="1720" spans="3:4" x14ac:dyDescent="0.2">
      <c r="C1720" s="456"/>
      <c r="D1720" s="456"/>
    </row>
    <row r="1721" spans="3:4" x14ac:dyDescent="0.2">
      <c r="C1721" s="456"/>
      <c r="D1721" s="456"/>
    </row>
    <row r="1722" spans="3:4" x14ac:dyDescent="0.2">
      <c r="C1722" s="456"/>
      <c r="D1722" s="456"/>
    </row>
    <row r="1723" spans="3:4" x14ac:dyDescent="0.2">
      <c r="C1723" s="456"/>
      <c r="D1723" s="456"/>
    </row>
  </sheetData>
  <mergeCells count="1">
    <mergeCell ref="A6:D6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D378"/>
  <sheetViews>
    <sheetView workbookViewId="0"/>
  </sheetViews>
  <sheetFormatPr defaultColWidth="10.33203125" defaultRowHeight="11.25" x14ac:dyDescent="0.2"/>
  <cols>
    <col min="1" max="1" width="20.1640625" style="237" customWidth="1"/>
    <col min="2" max="2" width="17.1640625" style="237" bestFit="1" customWidth="1"/>
    <col min="3" max="3" width="19.83203125" style="237" bestFit="1" customWidth="1"/>
    <col min="4" max="4" width="12.1640625" style="238" bestFit="1" customWidth="1"/>
    <col min="5" max="16384" width="10.33203125" style="238"/>
  </cols>
  <sheetData>
    <row r="1" spans="1:4" x14ac:dyDescent="0.2">
      <c r="A1" s="263" t="s">
        <v>41</v>
      </c>
      <c r="B1" s="263"/>
      <c r="C1" s="263"/>
    </row>
    <row r="2" spans="1:4" x14ac:dyDescent="0.2">
      <c r="A2" s="337" t="s">
        <v>243</v>
      </c>
      <c r="B2" s="263"/>
      <c r="C2" s="263"/>
    </row>
    <row r="3" spans="1:4" x14ac:dyDescent="0.2">
      <c r="A3" s="266" t="s">
        <v>288</v>
      </c>
      <c r="B3" s="266"/>
      <c r="C3" s="266"/>
    </row>
    <row r="4" spans="1:4" x14ac:dyDescent="0.2">
      <c r="A4" s="482" t="s">
        <v>289</v>
      </c>
      <c r="B4" s="482"/>
      <c r="C4" s="482"/>
      <c r="D4" s="420"/>
    </row>
    <row r="5" spans="1:4" ht="27" customHeight="1" x14ac:dyDescent="0.2">
      <c r="A5" s="483" t="s">
        <v>290</v>
      </c>
      <c r="B5" s="483"/>
      <c r="C5" s="483"/>
      <c r="D5" s="483"/>
    </row>
    <row r="6" spans="1:4" x14ac:dyDescent="0.2">
      <c r="A6" s="484" t="s">
        <v>148</v>
      </c>
      <c r="B6" s="484"/>
      <c r="C6" s="484"/>
      <c r="D6" s="420"/>
    </row>
    <row r="7" spans="1:4" x14ac:dyDescent="0.2">
      <c r="A7" s="244" t="s">
        <v>0</v>
      </c>
      <c r="B7" s="244"/>
      <c r="C7" s="244"/>
      <c r="D7" s="420"/>
    </row>
    <row r="8" spans="1:4" ht="17.25" customHeight="1" x14ac:dyDescent="0.2">
      <c r="A8" s="254"/>
      <c r="B8" s="238"/>
      <c r="C8" s="238"/>
    </row>
    <row r="9" spans="1:4" ht="25.15" customHeight="1" x14ac:dyDescent="0.2">
      <c r="A9" s="238"/>
      <c r="B9" s="475" t="s">
        <v>291</v>
      </c>
      <c r="C9" s="475" t="s">
        <v>292</v>
      </c>
      <c r="D9" s="475" t="s">
        <v>293</v>
      </c>
    </row>
    <row r="10" spans="1:4" ht="24" customHeight="1" x14ac:dyDescent="0.2">
      <c r="A10" s="408" t="s">
        <v>274</v>
      </c>
      <c r="B10" s="485">
        <v>0</v>
      </c>
      <c r="C10" s="485">
        <v>1</v>
      </c>
      <c r="D10" s="485">
        <v>7</v>
      </c>
    </row>
    <row r="11" spans="1:4" ht="24" customHeight="1" x14ac:dyDescent="0.2">
      <c r="A11" s="408" t="s">
        <v>153</v>
      </c>
      <c r="B11" s="485">
        <v>2</v>
      </c>
      <c r="C11" s="485">
        <v>3</v>
      </c>
      <c r="D11" s="485">
        <v>16</v>
      </c>
    </row>
    <row r="12" spans="1:4" ht="24" customHeight="1" x14ac:dyDescent="0.2">
      <c r="A12" s="408" t="s">
        <v>155</v>
      </c>
      <c r="B12" s="238">
        <v>15</v>
      </c>
      <c r="C12" s="238">
        <v>4</v>
      </c>
      <c r="D12" s="238">
        <v>16</v>
      </c>
    </row>
    <row r="13" spans="1:4" ht="24" customHeight="1" x14ac:dyDescent="0.2">
      <c r="A13" s="408" t="s">
        <v>157</v>
      </c>
      <c r="B13" s="238">
        <v>19</v>
      </c>
      <c r="C13" s="238">
        <v>3</v>
      </c>
      <c r="D13" s="238">
        <v>16</v>
      </c>
    </row>
    <row r="14" spans="1:4" ht="24" customHeight="1" x14ac:dyDescent="0.2">
      <c r="A14" s="408" t="s">
        <v>158</v>
      </c>
      <c r="B14" s="238">
        <v>21</v>
      </c>
      <c r="C14" s="238">
        <v>3</v>
      </c>
      <c r="D14" s="238">
        <v>14</v>
      </c>
    </row>
    <row r="15" spans="1:4" ht="25.15" customHeight="1" x14ac:dyDescent="0.2">
      <c r="A15" s="270"/>
      <c r="B15" s="270"/>
      <c r="C15" s="270"/>
      <c r="D15" s="486"/>
    </row>
    <row r="16" spans="1:4" x14ac:dyDescent="0.2">
      <c r="A16" s="270"/>
      <c r="B16" s="270"/>
      <c r="C16" s="270"/>
    </row>
    <row r="17" spans="1:4" x14ac:dyDescent="0.2">
      <c r="A17" s="270"/>
      <c r="B17" s="270"/>
      <c r="C17" s="270"/>
      <c r="D17" s="486"/>
    </row>
    <row r="18" spans="1:4" x14ac:dyDescent="0.2">
      <c r="A18" s="273"/>
      <c r="B18" s="273"/>
      <c r="C18" s="273"/>
      <c r="D18" s="271"/>
    </row>
    <row r="19" spans="1:4" x14ac:dyDescent="0.2">
      <c r="A19" s="273"/>
      <c r="B19" s="273"/>
      <c r="C19" s="273"/>
      <c r="D19" s="271"/>
    </row>
    <row r="20" spans="1:4" x14ac:dyDescent="0.2">
      <c r="A20" s="273"/>
      <c r="B20" s="273"/>
      <c r="C20" s="273"/>
      <c r="D20" s="271"/>
    </row>
    <row r="24" spans="1:4" x14ac:dyDescent="0.2">
      <c r="A24" s="273"/>
      <c r="B24" s="273"/>
      <c r="C24" s="273"/>
    </row>
    <row r="25" spans="1:4" x14ac:dyDescent="0.2">
      <c r="A25" s="273"/>
      <c r="B25" s="273"/>
      <c r="C25" s="273"/>
      <c r="D25" s="271"/>
    </row>
    <row r="26" spans="1:4" x14ac:dyDescent="0.2">
      <c r="A26" s="273"/>
      <c r="B26" s="273"/>
      <c r="C26" s="273"/>
      <c r="D26" s="271"/>
    </row>
    <row r="27" spans="1:4" x14ac:dyDescent="0.2">
      <c r="A27" s="273"/>
      <c r="B27" s="273"/>
      <c r="C27" s="273"/>
      <c r="D27" s="271"/>
    </row>
    <row r="28" spans="1:4" x14ac:dyDescent="0.2">
      <c r="A28" s="273"/>
      <c r="B28" s="273"/>
      <c r="C28" s="273"/>
      <c r="D28" s="271"/>
    </row>
    <row r="29" spans="1:4" x14ac:dyDescent="0.2">
      <c r="A29" s="273"/>
      <c r="B29" s="273"/>
      <c r="C29" s="273"/>
      <c r="D29" s="271"/>
    </row>
    <row r="30" spans="1:4" x14ac:dyDescent="0.2">
      <c r="A30" s="273"/>
      <c r="B30" s="273"/>
      <c r="C30" s="273"/>
      <c r="D30" s="271"/>
    </row>
    <row r="31" spans="1:4" x14ac:dyDescent="0.2">
      <c r="A31" s="273"/>
      <c r="B31" s="273"/>
      <c r="C31" s="273"/>
      <c r="D31" s="271"/>
    </row>
    <row r="32" spans="1:4" x14ac:dyDescent="0.2">
      <c r="A32" s="273"/>
      <c r="B32" s="273"/>
      <c r="C32" s="273"/>
      <c r="D32" s="271"/>
    </row>
    <row r="33" spans="1:4" x14ac:dyDescent="0.2">
      <c r="A33" s="273"/>
      <c r="B33" s="273"/>
      <c r="C33" s="273"/>
      <c r="D33" s="271"/>
    </row>
    <row r="34" spans="1:4" x14ac:dyDescent="0.2">
      <c r="A34" s="273"/>
      <c r="B34" s="273"/>
      <c r="C34" s="273"/>
      <c r="D34" s="271"/>
    </row>
    <row r="35" spans="1:4" x14ac:dyDescent="0.2">
      <c r="A35" s="273"/>
      <c r="B35" s="273"/>
      <c r="C35" s="273"/>
      <c r="D35" s="271"/>
    </row>
    <row r="36" spans="1:4" x14ac:dyDescent="0.2">
      <c r="A36" s="273"/>
      <c r="B36" s="273"/>
      <c r="C36" s="273"/>
      <c r="D36" s="271"/>
    </row>
    <row r="37" spans="1:4" x14ac:dyDescent="0.2">
      <c r="A37" s="273"/>
      <c r="B37" s="273"/>
      <c r="C37" s="273"/>
      <c r="D37" s="271"/>
    </row>
    <row r="38" spans="1:4" x14ac:dyDescent="0.2">
      <c r="A38" s="273"/>
      <c r="B38" s="273"/>
      <c r="C38" s="273"/>
      <c r="D38" s="271"/>
    </row>
    <row r="39" spans="1:4" x14ac:dyDescent="0.2">
      <c r="A39" s="273"/>
      <c r="B39" s="273"/>
      <c r="C39" s="273"/>
      <c r="D39" s="271"/>
    </row>
    <row r="40" spans="1:4" x14ac:dyDescent="0.2">
      <c r="A40" s="273"/>
      <c r="B40" s="273"/>
      <c r="C40" s="273"/>
      <c r="D40" s="271"/>
    </row>
    <row r="41" spans="1:4" x14ac:dyDescent="0.2">
      <c r="A41" s="273"/>
      <c r="B41" s="273"/>
      <c r="C41" s="273"/>
      <c r="D41" s="271"/>
    </row>
    <row r="42" spans="1:4" x14ac:dyDescent="0.2">
      <c r="A42" s="273"/>
      <c r="B42" s="273"/>
      <c r="C42" s="273"/>
      <c r="D42" s="271"/>
    </row>
    <row r="43" spans="1:4" x14ac:dyDescent="0.2">
      <c r="A43" s="273"/>
      <c r="B43" s="273"/>
      <c r="C43" s="273"/>
      <c r="D43" s="271"/>
    </row>
    <row r="44" spans="1:4" x14ac:dyDescent="0.2">
      <c r="A44" s="273"/>
      <c r="B44" s="273"/>
      <c r="C44" s="273"/>
      <c r="D44" s="271"/>
    </row>
    <row r="45" spans="1:4" x14ac:dyDescent="0.2">
      <c r="A45" s="273"/>
      <c r="B45" s="273"/>
      <c r="C45" s="273"/>
      <c r="D45" s="271"/>
    </row>
    <row r="46" spans="1:4" x14ac:dyDescent="0.2">
      <c r="A46" s="273"/>
      <c r="B46" s="273"/>
      <c r="C46" s="273"/>
      <c r="D46" s="271"/>
    </row>
    <row r="47" spans="1:4" x14ac:dyDescent="0.2">
      <c r="A47" s="273"/>
      <c r="B47" s="273"/>
      <c r="C47" s="273"/>
      <c r="D47" s="271"/>
    </row>
    <row r="48" spans="1:4" x14ac:dyDescent="0.2">
      <c r="A48" s="273"/>
      <c r="B48" s="273"/>
      <c r="C48" s="273"/>
      <c r="D48" s="271"/>
    </row>
    <row r="49" spans="1:4" x14ac:dyDescent="0.2">
      <c r="A49" s="273"/>
      <c r="B49" s="273"/>
      <c r="C49" s="273"/>
      <c r="D49" s="271"/>
    </row>
    <row r="50" spans="1:4" x14ac:dyDescent="0.2">
      <c r="A50" s="273"/>
      <c r="B50" s="273"/>
      <c r="C50" s="273"/>
      <c r="D50" s="271"/>
    </row>
    <row r="51" spans="1:4" x14ac:dyDescent="0.2">
      <c r="A51" s="273"/>
      <c r="B51" s="273"/>
      <c r="C51" s="273"/>
      <c r="D51" s="271"/>
    </row>
    <row r="52" spans="1:4" x14ac:dyDescent="0.2">
      <c r="A52" s="273"/>
      <c r="B52" s="273"/>
      <c r="C52" s="273"/>
      <c r="D52" s="271"/>
    </row>
    <row r="53" spans="1:4" x14ac:dyDescent="0.2">
      <c r="A53" s="273"/>
      <c r="B53" s="273"/>
      <c r="C53" s="273"/>
      <c r="D53" s="271"/>
    </row>
    <row r="54" spans="1:4" x14ac:dyDescent="0.2">
      <c r="A54" s="273"/>
      <c r="B54" s="273"/>
      <c r="C54" s="273"/>
      <c r="D54" s="271"/>
    </row>
    <row r="55" spans="1:4" x14ac:dyDescent="0.2">
      <c r="A55" s="273"/>
      <c r="B55" s="273"/>
      <c r="C55" s="273"/>
      <c r="D55" s="271"/>
    </row>
    <row r="56" spans="1:4" x14ac:dyDescent="0.2">
      <c r="A56" s="273"/>
      <c r="B56" s="273"/>
      <c r="C56" s="273"/>
      <c r="D56" s="271"/>
    </row>
    <row r="57" spans="1:4" x14ac:dyDescent="0.2">
      <c r="A57" s="273"/>
      <c r="B57" s="273"/>
      <c r="C57" s="273"/>
      <c r="D57" s="271"/>
    </row>
    <row r="58" spans="1:4" x14ac:dyDescent="0.2">
      <c r="A58" s="273"/>
      <c r="B58" s="273"/>
      <c r="C58" s="273"/>
      <c r="D58" s="271"/>
    </row>
    <row r="59" spans="1:4" x14ac:dyDescent="0.2">
      <c r="A59" s="273"/>
      <c r="B59" s="273"/>
      <c r="C59" s="273"/>
      <c r="D59" s="271"/>
    </row>
    <row r="60" spans="1:4" x14ac:dyDescent="0.2">
      <c r="A60" s="273"/>
      <c r="B60" s="273"/>
      <c r="C60" s="273"/>
      <c r="D60" s="271"/>
    </row>
    <row r="61" spans="1:4" x14ac:dyDescent="0.2">
      <c r="A61" s="273"/>
      <c r="B61" s="273"/>
      <c r="C61" s="273"/>
      <c r="D61" s="271"/>
    </row>
    <row r="62" spans="1:4" x14ac:dyDescent="0.2">
      <c r="A62" s="273"/>
      <c r="B62" s="273"/>
      <c r="C62" s="273"/>
      <c r="D62" s="271"/>
    </row>
    <row r="63" spans="1:4" x14ac:dyDescent="0.2">
      <c r="A63" s="273"/>
      <c r="B63" s="273"/>
      <c r="C63" s="273"/>
      <c r="D63" s="271"/>
    </row>
    <row r="64" spans="1:4" x14ac:dyDescent="0.2">
      <c r="A64" s="273"/>
      <c r="B64" s="273"/>
      <c r="C64" s="273"/>
      <c r="D64" s="271"/>
    </row>
    <row r="65" spans="1:4" x14ac:dyDescent="0.2">
      <c r="A65" s="273"/>
      <c r="B65" s="273"/>
      <c r="C65" s="273"/>
      <c r="D65" s="271"/>
    </row>
    <row r="66" spans="1:4" x14ac:dyDescent="0.2">
      <c r="A66" s="273"/>
      <c r="B66" s="273"/>
      <c r="C66" s="273"/>
      <c r="D66" s="271"/>
    </row>
    <row r="67" spans="1:4" x14ac:dyDescent="0.2">
      <c r="A67" s="273"/>
      <c r="B67" s="273"/>
      <c r="C67" s="273"/>
      <c r="D67" s="271"/>
    </row>
    <row r="68" spans="1:4" x14ac:dyDescent="0.2">
      <c r="A68" s="273"/>
      <c r="B68" s="273"/>
      <c r="C68" s="273"/>
      <c r="D68" s="271"/>
    </row>
    <row r="69" spans="1:4" x14ac:dyDescent="0.2">
      <c r="A69" s="273"/>
      <c r="B69" s="273"/>
      <c r="C69" s="273"/>
      <c r="D69" s="271"/>
    </row>
    <row r="70" spans="1:4" x14ac:dyDescent="0.2">
      <c r="A70" s="273"/>
      <c r="B70" s="273"/>
      <c r="C70" s="273"/>
      <c r="D70" s="271"/>
    </row>
    <row r="71" spans="1:4" x14ac:dyDescent="0.2">
      <c r="A71" s="273"/>
      <c r="B71" s="273"/>
      <c r="C71" s="273"/>
      <c r="D71" s="271"/>
    </row>
    <row r="72" spans="1:4" x14ac:dyDescent="0.2">
      <c r="A72" s="273"/>
      <c r="B72" s="273"/>
      <c r="C72" s="273"/>
      <c r="D72" s="271"/>
    </row>
    <row r="73" spans="1:4" x14ac:dyDescent="0.2">
      <c r="A73" s="273"/>
      <c r="B73" s="273"/>
      <c r="C73" s="273"/>
      <c r="D73" s="271"/>
    </row>
    <row r="74" spans="1:4" x14ac:dyDescent="0.2">
      <c r="A74" s="273"/>
      <c r="B74" s="273"/>
      <c r="C74" s="273"/>
      <c r="D74" s="271"/>
    </row>
    <row r="75" spans="1:4" x14ac:dyDescent="0.2">
      <c r="A75" s="273"/>
      <c r="B75" s="273"/>
      <c r="C75" s="273"/>
      <c r="D75" s="271"/>
    </row>
    <row r="76" spans="1:4" x14ac:dyDescent="0.2">
      <c r="A76" s="273"/>
      <c r="B76" s="273"/>
      <c r="C76" s="273"/>
      <c r="D76" s="271"/>
    </row>
    <row r="77" spans="1:4" x14ac:dyDescent="0.2">
      <c r="A77" s="273"/>
      <c r="B77" s="273"/>
      <c r="C77" s="273"/>
      <c r="D77" s="271"/>
    </row>
    <row r="78" spans="1:4" x14ac:dyDescent="0.2">
      <c r="A78" s="273"/>
      <c r="B78" s="273"/>
      <c r="C78" s="273"/>
      <c r="D78" s="271"/>
    </row>
    <row r="79" spans="1:4" x14ac:dyDescent="0.2">
      <c r="A79" s="273"/>
      <c r="B79" s="273"/>
      <c r="C79" s="273"/>
      <c r="D79" s="271"/>
    </row>
    <row r="80" spans="1:4" x14ac:dyDescent="0.2">
      <c r="A80" s="273"/>
      <c r="B80" s="273"/>
      <c r="C80" s="273"/>
      <c r="D80" s="271"/>
    </row>
    <row r="81" spans="1:4" x14ac:dyDescent="0.2">
      <c r="A81" s="273"/>
      <c r="B81" s="273"/>
      <c r="C81" s="273"/>
      <c r="D81" s="271"/>
    </row>
    <row r="82" spans="1:4" x14ac:dyDescent="0.2">
      <c r="A82" s="273"/>
      <c r="B82" s="273"/>
      <c r="C82" s="273"/>
      <c r="D82" s="271"/>
    </row>
    <row r="83" spans="1:4" x14ac:dyDescent="0.2">
      <c r="A83" s="274"/>
      <c r="B83" s="274"/>
      <c r="C83" s="274"/>
      <c r="D83" s="271"/>
    </row>
    <row r="84" spans="1:4" x14ac:dyDescent="0.2">
      <c r="A84" s="274"/>
      <c r="B84" s="274"/>
      <c r="C84" s="274"/>
      <c r="D84" s="271"/>
    </row>
    <row r="85" spans="1:4" x14ac:dyDescent="0.2">
      <c r="A85" s="274"/>
      <c r="B85" s="274"/>
      <c r="C85" s="274"/>
      <c r="D85" s="271"/>
    </row>
    <row r="86" spans="1:4" x14ac:dyDescent="0.2">
      <c r="A86" s="274"/>
      <c r="B86" s="274"/>
      <c r="C86" s="274"/>
      <c r="D86" s="271"/>
    </row>
    <row r="87" spans="1:4" x14ac:dyDescent="0.2">
      <c r="A87" s="274"/>
      <c r="B87" s="274"/>
      <c r="C87" s="274"/>
      <c r="D87" s="271"/>
    </row>
    <row r="88" spans="1:4" x14ac:dyDescent="0.2">
      <c r="A88" s="274"/>
      <c r="B88" s="274"/>
      <c r="C88" s="274"/>
      <c r="D88" s="271"/>
    </row>
    <row r="89" spans="1:4" x14ac:dyDescent="0.2">
      <c r="A89" s="274"/>
      <c r="B89" s="274"/>
      <c r="C89" s="274"/>
      <c r="D89" s="271"/>
    </row>
    <row r="90" spans="1:4" x14ac:dyDescent="0.2">
      <c r="A90" s="274"/>
      <c r="B90" s="274"/>
      <c r="C90" s="274"/>
      <c r="D90" s="271"/>
    </row>
    <row r="91" spans="1:4" x14ac:dyDescent="0.2">
      <c r="A91" s="274"/>
      <c r="B91" s="274"/>
      <c r="C91" s="274"/>
      <c r="D91" s="271"/>
    </row>
    <row r="92" spans="1:4" x14ac:dyDescent="0.2">
      <c r="A92" s="274"/>
      <c r="B92" s="274"/>
      <c r="C92" s="274"/>
      <c r="D92" s="271"/>
    </row>
    <row r="93" spans="1:4" x14ac:dyDescent="0.2">
      <c r="A93" s="274"/>
      <c r="B93" s="274"/>
      <c r="C93" s="274"/>
      <c r="D93" s="271"/>
    </row>
    <row r="94" spans="1:4" x14ac:dyDescent="0.2">
      <c r="A94" s="274"/>
      <c r="B94" s="274"/>
      <c r="C94" s="274"/>
      <c r="D94" s="271"/>
    </row>
    <row r="95" spans="1:4" x14ac:dyDescent="0.2">
      <c r="A95" s="274"/>
      <c r="B95" s="274"/>
      <c r="C95" s="274"/>
      <c r="D95" s="271"/>
    </row>
    <row r="96" spans="1:4" x14ac:dyDescent="0.2">
      <c r="A96" s="274"/>
      <c r="B96" s="274"/>
      <c r="C96" s="274"/>
      <c r="D96" s="271"/>
    </row>
    <row r="97" spans="1:4" x14ac:dyDescent="0.2">
      <c r="A97" s="274"/>
      <c r="B97" s="274"/>
      <c r="C97" s="274"/>
      <c r="D97" s="271"/>
    </row>
    <row r="98" spans="1:4" x14ac:dyDescent="0.2">
      <c r="A98" s="274"/>
      <c r="B98" s="274"/>
      <c r="C98" s="274"/>
      <c r="D98" s="271"/>
    </row>
    <row r="99" spans="1:4" x14ac:dyDescent="0.2">
      <c r="A99" s="274"/>
      <c r="B99" s="274"/>
      <c r="C99" s="274"/>
      <c r="D99" s="271"/>
    </row>
    <row r="100" spans="1:4" x14ac:dyDescent="0.2">
      <c r="A100" s="274"/>
      <c r="B100" s="274"/>
      <c r="C100" s="274"/>
      <c r="D100" s="271"/>
    </row>
    <row r="101" spans="1:4" x14ac:dyDescent="0.2">
      <c r="A101" s="274"/>
      <c r="B101" s="274"/>
      <c r="C101" s="274"/>
      <c r="D101" s="271"/>
    </row>
    <row r="102" spans="1:4" x14ac:dyDescent="0.2">
      <c r="A102" s="274"/>
      <c r="B102" s="274"/>
      <c r="C102" s="274"/>
      <c r="D102" s="271"/>
    </row>
    <row r="103" spans="1:4" x14ac:dyDescent="0.2">
      <c r="A103" s="274"/>
      <c r="B103" s="274"/>
      <c r="C103" s="274"/>
      <c r="D103" s="271"/>
    </row>
    <row r="104" spans="1:4" x14ac:dyDescent="0.2">
      <c r="A104" s="274"/>
      <c r="B104" s="274"/>
      <c r="C104" s="274"/>
      <c r="D104" s="271"/>
    </row>
    <row r="105" spans="1:4" x14ac:dyDescent="0.2">
      <c r="A105" s="274"/>
      <c r="B105" s="274"/>
      <c r="C105" s="274"/>
      <c r="D105" s="271"/>
    </row>
    <row r="106" spans="1:4" x14ac:dyDescent="0.2">
      <c r="A106" s="274"/>
      <c r="B106" s="274"/>
      <c r="C106" s="274"/>
      <c r="D106" s="271"/>
    </row>
    <row r="107" spans="1:4" x14ac:dyDescent="0.2">
      <c r="A107" s="274"/>
      <c r="B107" s="274"/>
      <c r="C107" s="274"/>
      <c r="D107" s="271"/>
    </row>
    <row r="108" spans="1:4" x14ac:dyDescent="0.2">
      <c r="A108" s="274"/>
      <c r="B108" s="274"/>
      <c r="C108" s="274"/>
      <c r="D108" s="271"/>
    </row>
    <row r="109" spans="1:4" x14ac:dyDescent="0.2">
      <c r="A109" s="274"/>
      <c r="B109" s="274"/>
      <c r="C109" s="274"/>
      <c r="D109" s="271"/>
    </row>
    <row r="110" spans="1:4" x14ac:dyDescent="0.2">
      <c r="A110" s="274"/>
      <c r="B110" s="274"/>
      <c r="C110" s="274"/>
    </row>
    <row r="111" spans="1:4" x14ac:dyDescent="0.2">
      <c r="A111" s="274"/>
      <c r="B111" s="274"/>
      <c r="C111" s="274"/>
    </row>
    <row r="112" spans="1:4" x14ac:dyDescent="0.2">
      <c r="A112" s="274"/>
      <c r="B112" s="274"/>
      <c r="C112" s="274"/>
    </row>
    <row r="113" spans="1:3" x14ac:dyDescent="0.2">
      <c r="A113" s="274"/>
      <c r="B113" s="274"/>
      <c r="C113" s="274"/>
    </row>
    <row r="114" spans="1:3" x14ac:dyDescent="0.2">
      <c r="A114" s="274"/>
      <c r="B114" s="274"/>
      <c r="C114" s="274"/>
    </row>
    <row r="115" spans="1:3" x14ac:dyDescent="0.2">
      <c r="A115" s="274"/>
      <c r="B115" s="274"/>
      <c r="C115" s="274"/>
    </row>
    <row r="116" spans="1:3" x14ac:dyDescent="0.2">
      <c r="A116" s="274"/>
      <c r="B116" s="274"/>
      <c r="C116" s="274"/>
    </row>
    <row r="117" spans="1:3" x14ac:dyDescent="0.2">
      <c r="A117" s="274"/>
      <c r="B117" s="274"/>
      <c r="C117" s="274"/>
    </row>
    <row r="118" spans="1:3" x14ac:dyDescent="0.2">
      <c r="A118" s="274"/>
      <c r="B118" s="274"/>
      <c r="C118" s="274"/>
    </row>
    <row r="119" spans="1:3" x14ac:dyDescent="0.2">
      <c r="A119" s="274"/>
      <c r="B119" s="274"/>
      <c r="C119" s="274"/>
    </row>
    <row r="120" spans="1:3" x14ac:dyDescent="0.2">
      <c r="A120" s="274"/>
      <c r="B120" s="274"/>
      <c r="C120" s="274"/>
    </row>
    <row r="121" spans="1:3" x14ac:dyDescent="0.2">
      <c r="A121" s="274"/>
      <c r="B121" s="274"/>
      <c r="C121" s="274"/>
    </row>
    <row r="122" spans="1:3" x14ac:dyDescent="0.2">
      <c r="A122" s="274"/>
      <c r="B122" s="274"/>
      <c r="C122" s="274"/>
    </row>
    <row r="123" spans="1:3" x14ac:dyDescent="0.2">
      <c r="A123" s="275"/>
      <c r="B123" s="275"/>
      <c r="C123" s="275"/>
    </row>
    <row r="124" spans="1:3" x14ac:dyDescent="0.2">
      <c r="A124" s="275"/>
      <c r="B124" s="275"/>
      <c r="C124" s="275"/>
    </row>
    <row r="125" spans="1:3" x14ac:dyDescent="0.2">
      <c r="A125" s="275"/>
      <c r="B125" s="275"/>
      <c r="C125" s="275"/>
    </row>
    <row r="126" spans="1:3" x14ac:dyDescent="0.2">
      <c r="A126" s="275"/>
      <c r="B126" s="275"/>
      <c r="C126" s="275"/>
    </row>
    <row r="127" spans="1:3" x14ac:dyDescent="0.2">
      <c r="A127" s="275"/>
      <c r="B127" s="275"/>
      <c r="C127" s="275"/>
    </row>
    <row r="128" spans="1:3" x14ac:dyDescent="0.2">
      <c r="A128" s="275"/>
      <c r="B128" s="275"/>
      <c r="C128" s="275"/>
    </row>
    <row r="129" spans="1:3" x14ac:dyDescent="0.2">
      <c r="A129" s="275"/>
      <c r="B129" s="275"/>
      <c r="C129" s="275"/>
    </row>
    <row r="130" spans="1:3" x14ac:dyDescent="0.2">
      <c r="A130" s="275"/>
      <c r="B130" s="275"/>
      <c r="C130" s="275"/>
    </row>
    <row r="131" spans="1:3" x14ac:dyDescent="0.2">
      <c r="A131" s="275"/>
      <c r="B131" s="275"/>
      <c r="C131" s="275"/>
    </row>
    <row r="132" spans="1:3" x14ac:dyDescent="0.2">
      <c r="A132" s="275"/>
      <c r="B132" s="275"/>
      <c r="C132" s="275"/>
    </row>
    <row r="133" spans="1:3" x14ac:dyDescent="0.2">
      <c r="A133" s="275"/>
      <c r="B133" s="275"/>
      <c r="C133" s="275"/>
    </row>
    <row r="134" spans="1:3" x14ac:dyDescent="0.2">
      <c r="A134" s="275"/>
      <c r="B134" s="275"/>
      <c r="C134" s="275"/>
    </row>
    <row r="135" spans="1:3" x14ac:dyDescent="0.2">
      <c r="A135" s="275"/>
      <c r="B135" s="275"/>
      <c r="C135" s="275"/>
    </row>
    <row r="136" spans="1:3" x14ac:dyDescent="0.2">
      <c r="A136" s="275"/>
      <c r="B136" s="275"/>
      <c r="C136" s="275"/>
    </row>
    <row r="137" spans="1:3" x14ac:dyDescent="0.2">
      <c r="A137" s="275"/>
      <c r="B137" s="275"/>
      <c r="C137" s="275"/>
    </row>
    <row r="138" spans="1:3" x14ac:dyDescent="0.2">
      <c r="A138" s="275"/>
      <c r="B138" s="275"/>
      <c r="C138" s="275"/>
    </row>
    <row r="139" spans="1:3" x14ac:dyDescent="0.2">
      <c r="A139" s="275"/>
      <c r="B139" s="275"/>
      <c r="C139" s="275"/>
    </row>
    <row r="140" spans="1:3" x14ac:dyDescent="0.2">
      <c r="A140" s="275"/>
      <c r="B140" s="275"/>
      <c r="C140" s="275"/>
    </row>
    <row r="141" spans="1:3" x14ac:dyDescent="0.2">
      <c r="A141" s="275"/>
      <c r="B141" s="275"/>
      <c r="C141" s="275"/>
    </row>
    <row r="142" spans="1:3" x14ac:dyDescent="0.2">
      <c r="A142" s="275"/>
      <c r="B142" s="275"/>
      <c r="C142" s="275"/>
    </row>
    <row r="143" spans="1:3" x14ac:dyDescent="0.2">
      <c r="A143" s="275"/>
      <c r="B143" s="275"/>
      <c r="C143" s="275"/>
    </row>
    <row r="144" spans="1:3" x14ac:dyDescent="0.2">
      <c r="A144" s="275"/>
      <c r="B144" s="275"/>
      <c r="C144" s="275"/>
    </row>
    <row r="145" spans="1:3" x14ac:dyDescent="0.2">
      <c r="A145" s="275"/>
      <c r="B145" s="275"/>
      <c r="C145" s="275"/>
    </row>
    <row r="146" spans="1:3" x14ac:dyDescent="0.2">
      <c r="A146" s="275"/>
      <c r="B146" s="275"/>
      <c r="C146" s="275"/>
    </row>
    <row r="147" spans="1:3" x14ac:dyDescent="0.2">
      <c r="A147" s="275"/>
      <c r="B147" s="275"/>
      <c r="C147" s="275"/>
    </row>
    <row r="148" spans="1:3" x14ac:dyDescent="0.2">
      <c r="A148" s="275"/>
      <c r="B148" s="275"/>
      <c r="C148" s="275"/>
    </row>
    <row r="149" spans="1:3" x14ac:dyDescent="0.2">
      <c r="A149" s="275"/>
      <c r="B149" s="275"/>
      <c r="C149" s="275"/>
    </row>
    <row r="150" spans="1:3" x14ac:dyDescent="0.2">
      <c r="A150" s="275"/>
      <c r="B150" s="275"/>
      <c r="C150" s="275"/>
    </row>
    <row r="151" spans="1:3" x14ac:dyDescent="0.2">
      <c r="A151" s="275"/>
      <c r="B151" s="275"/>
      <c r="C151" s="275"/>
    </row>
    <row r="152" spans="1:3" x14ac:dyDescent="0.2">
      <c r="A152" s="275"/>
      <c r="B152" s="275"/>
      <c r="C152" s="275"/>
    </row>
    <row r="153" spans="1:3" x14ac:dyDescent="0.2">
      <c r="A153" s="275"/>
      <c r="B153" s="275"/>
      <c r="C153" s="275"/>
    </row>
    <row r="154" spans="1:3" x14ac:dyDescent="0.2">
      <c r="A154" s="275"/>
      <c r="B154" s="275"/>
      <c r="C154" s="275"/>
    </row>
    <row r="155" spans="1:3" x14ac:dyDescent="0.2">
      <c r="A155" s="275"/>
      <c r="B155" s="275"/>
      <c r="C155" s="275"/>
    </row>
    <row r="156" spans="1:3" x14ac:dyDescent="0.2">
      <c r="A156" s="275"/>
      <c r="B156" s="275"/>
      <c r="C156" s="275"/>
    </row>
    <row r="157" spans="1:3" x14ac:dyDescent="0.2">
      <c r="A157" s="275"/>
      <c r="B157" s="275"/>
      <c r="C157" s="275"/>
    </row>
    <row r="158" spans="1:3" x14ac:dyDescent="0.2">
      <c r="A158" s="275"/>
      <c r="B158" s="275"/>
      <c r="C158" s="275"/>
    </row>
    <row r="159" spans="1:3" x14ac:dyDescent="0.2">
      <c r="A159" s="275"/>
      <c r="B159" s="275"/>
      <c r="C159" s="275"/>
    </row>
    <row r="160" spans="1:3" x14ac:dyDescent="0.2">
      <c r="A160" s="275"/>
      <c r="B160" s="275"/>
      <c r="C160" s="275"/>
    </row>
    <row r="161" spans="1:3" x14ac:dyDescent="0.2">
      <c r="A161" s="275"/>
      <c r="B161" s="275"/>
      <c r="C161" s="275"/>
    </row>
    <row r="162" spans="1:3" x14ac:dyDescent="0.2">
      <c r="A162" s="275"/>
      <c r="B162" s="275"/>
      <c r="C162" s="275"/>
    </row>
    <row r="163" spans="1:3" x14ac:dyDescent="0.2">
      <c r="A163" s="275"/>
      <c r="B163" s="275"/>
      <c r="C163" s="275"/>
    </row>
    <row r="164" spans="1:3" x14ac:dyDescent="0.2">
      <c r="A164" s="275"/>
      <c r="B164" s="275"/>
      <c r="C164" s="275"/>
    </row>
    <row r="165" spans="1:3" x14ac:dyDescent="0.2">
      <c r="A165" s="275"/>
      <c r="B165" s="275"/>
      <c r="C165" s="275"/>
    </row>
    <row r="166" spans="1:3" x14ac:dyDescent="0.2">
      <c r="A166" s="275"/>
      <c r="B166" s="275"/>
      <c r="C166" s="275"/>
    </row>
    <row r="167" spans="1:3" x14ac:dyDescent="0.2">
      <c r="A167" s="275"/>
      <c r="B167" s="275"/>
      <c r="C167" s="275"/>
    </row>
    <row r="168" spans="1:3" x14ac:dyDescent="0.2">
      <c r="A168" s="275"/>
      <c r="B168" s="275"/>
      <c r="C168" s="275"/>
    </row>
    <row r="169" spans="1:3" x14ac:dyDescent="0.2">
      <c r="A169" s="275"/>
      <c r="B169" s="275"/>
      <c r="C169" s="275"/>
    </row>
    <row r="170" spans="1:3" x14ac:dyDescent="0.2">
      <c r="A170" s="275"/>
      <c r="B170" s="275"/>
      <c r="C170" s="275"/>
    </row>
    <row r="171" spans="1:3" x14ac:dyDescent="0.2">
      <c r="A171" s="275"/>
      <c r="B171" s="275"/>
      <c r="C171" s="275"/>
    </row>
    <row r="172" spans="1:3" x14ac:dyDescent="0.2">
      <c r="A172" s="275"/>
      <c r="B172" s="275"/>
      <c r="C172" s="275"/>
    </row>
    <row r="173" spans="1:3" x14ac:dyDescent="0.2">
      <c r="A173" s="275"/>
      <c r="B173" s="275"/>
      <c r="C173" s="275"/>
    </row>
    <row r="174" spans="1:3" x14ac:dyDescent="0.2">
      <c r="A174" s="275"/>
      <c r="B174" s="275"/>
      <c r="C174" s="275"/>
    </row>
    <row r="175" spans="1:3" x14ac:dyDescent="0.2">
      <c r="A175" s="275"/>
      <c r="B175" s="275"/>
      <c r="C175" s="275"/>
    </row>
    <row r="176" spans="1:3" x14ac:dyDescent="0.2">
      <c r="A176" s="275"/>
      <c r="B176" s="275"/>
      <c r="C176" s="275"/>
    </row>
    <row r="177" spans="1:3" x14ac:dyDescent="0.2">
      <c r="A177" s="275"/>
      <c r="B177" s="275"/>
      <c r="C177" s="275"/>
    </row>
    <row r="178" spans="1:3" x14ac:dyDescent="0.2">
      <c r="A178" s="275"/>
      <c r="B178" s="275"/>
      <c r="C178" s="275"/>
    </row>
    <row r="179" spans="1:3" x14ac:dyDescent="0.2">
      <c r="A179" s="275"/>
      <c r="B179" s="275"/>
      <c r="C179" s="275"/>
    </row>
    <row r="180" spans="1:3" x14ac:dyDescent="0.2">
      <c r="A180" s="275"/>
      <c r="B180" s="275"/>
      <c r="C180" s="275"/>
    </row>
    <row r="181" spans="1:3" x14ac:dyDescent="0.2">
      <c r="A181" s="275"/>
      <c r="B181" s="275"/>
      <c r="C181" s="275"/>
    </row>
    <row r="182" spans="1:3" x14ac:dyDescent="0.2">
      <c r="A182" s="275"/>
      <c r="B182" s="275"/>
      <c r="C182" s="275"/>
    </row>
    <row r="183" spans="1:3" x14ac:dyDescent="0.2">
      <c r="A183" s="275"/>
      <c r="B183" s="275"/>
      <c r="C183" s="275"/>
    </row>
    <row r="184" spans="1:3" x14ac:dyDescent="0.2">
      <c r="A184" s="275"/>
      <c r="B184" s="275"/>
      <c r="C184" s="275"/>
    </row>
    <row r="185" spans="1:3" x14ac:dyDescent="0.2">
      <c r="A185" s="275"/>
      <c r="B185" s="275"/>
      <c r="C185" s="275"/>
    </row>
    <row r="186" spans="1:3" x14ac:dyDescent="0.2">
      <c r="A186" s="275"/>
      <c r="B186" s="275"/>
      <c r="C186" s="275"/>
    </row>
    <row r="187" spans="1:3" x14ac:dyDescent="0.2">
      <c r="A187" s="275"/>
      <c r="B187" s="275"/>
      <c r="C187" s="275"/>
    </row>
    <row r="188" spans="1:3" x14ac:dyDescent="0.2">
      <c r="A188" s="275"/>
      <c r="B188" s="275"/>
      <c r="C188" s="275"/>
    </row>
    <row r="189" spans="1:3" x14ac:dyDescent="0.2">
      <c r="A189" s="275"/>
      <c r="B189" s="275"/>
      <c r="C189" s="275"/>
    </row>
    <row r="190" spans="1:3" x14ac:dyDescent="0.2">
      <c r="A190" s="275"/>
      <c r="B190" s="275"/>
      <c r="C190" s="275"/>
    </row>
    <row r="191" spans="1:3" x14ac:dyDescent="0.2">
      <c r="A191" s="275"/>
      <c r="B191" s="275"/>
      <c r="C191" s="275"/>
    </row>
    <row r="192" spans="1:3" x14ac:dyDescent="0.2">
      <c r="A192" s="275"/>
      <c r="B192" s="275"/>
      <c r="C192" s="275"/>
    </row>
    <row r="193" spans="1:3" x14ac:dyDescent="0.2">
      <c r="A193" s="275"/>
      <c r="B193" s="275"/>
      <c r="C193" s="275"/>
    </row>
    <row r="194" spans="1:3" x14ac:dyDescent="0.2">
      <c r="A194" s="275"/>
      <c r="B194" s="275"/>
      <c r="C194" s="275"/>
    </row>
    <row r="195" spans="1:3" x14ac:dyDescent="0.2">
      <c r="A195" s="275"/>
      <c r="B195" s="275"/>
      <c r="C195" s="275"/>
    </row>
    <row r="196" spans="1:3" x14ac:dyDescent="0.2">
      <c r="A196" s="275"/>
      <c r="B196" s="275"/>
      <c r="C196" s="275"/>
    </row>
    <row r="197" spans="1:3" x14ac:dyDescent="0.2">
      <c r="A197" s="275"/>
      <c r="B197" s="275"/>
      <c r="C197" s="275"/>
    </row>
    <row r="198" spans="1:3" x14ac:dyDescent="0.2">
      <c r="A198" s="275"/>
      <c r="B198" s="275"/>
      <c r="C198" s="275"/>
    </row>
    <row r="199" spans="1:3" x14ac:dyDescent="0.2">
      <c r="A199" s="275"/>
      <c r="B199" s="275"/>
      <c r="C199" s="275"/>
    </row>
    <row r="200" spans="1:3" x14ac:dyDescent="0.2">
      <c r="A200" s="275"/>
      <c r="B200" s="275"/>
      <c r="C200" s="275"/>
    </row>
    <row r="201" spans="1:3" x14ac:dyDescent="0.2">
      <c r="A201" s="275"/>
      <c r="B201" s="275"/>
      <c r="C201" s="275"/>
    </row>
    <row r="202" spans="1:3" x14ac:dyDescent="0.2">
      <c r="A202" s="275"/>
      <c r="B202" s="275"/>
      <c r="C202" s="275"/>
    </row>
    <row r="203" spans="1:3" x14ac:dyDescent="0.2">
      <c r="A203" s="275"/>
      <c r="B203" s="275"/>
      <c r="C203" s="275"/>
    </row>
    <row r="204" spans="1:3" x14ac:dyDescent="0.2">
      <c r="A204" s="275"/>
      <c r="B204" s="275"/>
      <c r="C204" s="275"/>
    </row>
    <row r="205" spans="1:3" x14ac:dyDescent="0.2">
      <c r="A205" s="275"/>
      <c r="B205" s="275"/>
      <c r="C205" s="275"/>
    </row>
    <row r="206" spans="1:3" x14ac:dyDescent="0.2">
      <c r="A206" s="275"/>
      <c r="B206" s="275"/>
      <c r="C206" s="275"/>
    </row>
    <row r="207" spans="1:3" x14ac:dyDescent="0.2">
      <c r="A207" s="275"/>
      <c r="B207" s="275"/>
      <c r="C207" s="275"/>
    </row>
    <row r="208" spans="1:3" x14ac:dyDescent="0.2">
      <c r="A208" s="275"/>
      <c r="B208" s="275"/>
      <c r="C208" s="275"/>
    </row>
    <row r="209" spans="1:3" x14ac:dyDescent="0.2">
      <c r="A209" s="275"/>
      <c r="B209" s="275"/>
      <c r="C209" s="275"/>
    </row>
    <row r="210" spans="1:3" x14ac:dyDescent="0.2">
      <c r="A210" s="275"/>
      <c r="B210" s="275"/>
      <c r="C210" s="275"/>
    </row>
    <row r="211" spans="1:3" x14ac:dyDescent="0.2">
      <c r="A211" s="275"/>
      <c r="B211" s="275"/>
      <c r="C211" s="275"/>
    </row>
    <row r="212" spans="1:3" x14ac:dyDescent="0.2">
      <c r="A212" s="275"/>
      <c r="B212" s="275"/>
      <c r="C212" s="275"/>
    </row>
    <row r="213" spans="1:3" x14ac:dyDescent="0.2">
      <c r="A213" s="275"/>
      <c r="B213" s="275"/>
      <c r="C213" s="275"/>
    </row>
    <row r="214" spans="1:3" x14ac:dyDescent="0.2">
      <c r="A214" s="275"/>
      <c r="B214" s="275"/>
      <c r="C214" s="275"/>
    </row>
    <row r="215" spans="1:3" x14ac:dyDescent="0.2">
      <c r="A215" s="275"/>
      <c r="B215" s="275"/>
      <c r="C215" s="275"/>
    </row>
    <row r="216" spans="1:3" x14ac:dyDescent="0.2">
      <c r="A216" s="275"/>
      <c r="B216" s="275"/>
      <c r="C216" s="275"/>
    </row>
    <row r="217" spans="1:3" x14ac:dyDescent="0.2">
      <c r="A217" s="275"/>
      <c r="B217" s="275"/>
      <c r="C217" s="275"/>
    </row>
    <row r="218" spans="1:3" x14ac:dyDescent="0.2">
      <c r="A218" s="275"/>
      <c r="B218" s="275"/>
      <c r="C218" s="275"/>
    </row>
    <row r="219" spans="1:3" x14ac:dyDescent="0.2">
      <c r="A219" s="275"/>
      <c r="B219" s="275"/>
      <c r="C219" s="275"/>
    </row>
    <row r="220" spans="1:3" x14ac:dyDescent="0.2">
      <c r="A220" s="275"/>
      <c r="B220" s="275"/>
      <c r="C220" s="275"/>
    </row>
    <row r="221" spans="1:3" x14ac:dyDescent="0.2">
      <c r="A221" s="275"/>
      <c r="B221" s="275"/>
      <c r="C221" s="275"/>
    </row>
    <row r="222" spans="1:3" x14ac:dyDescent="0.2">
      <c r="A222" s="275"/>
      <c r="B222" s="275"/>
      <c r="C222" s="275"/>
    </row>
    <row r="223" spans="1:3" x14ac:dyDescent="0.2">
      <c r="A223" s="275"/>
      <c r="B223" s="275"/>
      <c r="C223" s="275"/>
    </row>
    <row r="224" spans="1:3" x14ac:dyDescent="0.2">
      <c r="A224" s="275"/>
      <c r="B224" s="275"/>
      <c r="C224" s="275"/>
    </row>
    <row r="225" spans="1:3" x14ac:dyDescent="0.2">
      <c r="A225" s="275"/>
      <c r="B225" s="275"/>
      <c r="C225" s="275"/>
    </row>
    <row r="226" spans="1:3" x14ac:dyDescent="0.2">
      <c r="A226" s="275"/>
      <c r="B226" s="275"/>
      <c r="C226" s="275"/>
    </row>
    <row r="227" spans="1:3" x14ac:dyDescent="0.2">
      <c r="A227" s="275"/>
      <c r="B227" s="275"/>
      <c r="C227" s="275"/>
    </row>
    <row r="228" spans="1:3" x14ac:dyDescent="0.2">
      <c r="A228" s="275"/>
      <c r="B228" s="275"/>
      <c r="C228" s="275"/>
    </row>
    <row r="229" spans="1:3" x14ac:dyDescent="0.2">
      <c r="A229" s="275"/>
      <c r="B229" s="275"/>
      <c r="C229" s="275"/>
    </row>
    <row r="230" spans="1:3" x14ac:dyDescent="0.2">
      <c r="A230" s="275"/>
      <c r="B230" s="275"/>
      <c r="C230" s="275"/>
    </row>
    <row r="231" spans="1:3" x14ac:dyDescent="0.2">
      <c r="A231" s="275"/>
      <c r="B231" s="275"/>
      <c r="C231" s="275"/>
    </row>
    <row r="232" spans="1:3" x14ac:dyDescent="0.2">
      <c r="A232" s="275"/>
      <c r="B232" s="275"/>
      <c r="C232" s="275"/>
    </row>
    <row r="233" spans="1:3" x14ac:dyDescent="0.2">
      <c r="A233" s="275"/>
      <c r="B233" s="275"/>
      <c r="C233" s="275"/>
    </row>
    <row r="234" spans="1:3" x14ac:dyDescent="0.2">
      <c r="A234" s="275"/>
      <c r="B234" s="275"/>
      <c r="C234" s="275"/>
    </row>
    <row r="235" spans="1:3" x14ac:dyDescent="0.2">
      <c r="A235" s="275"/>
      <c r="B235" s="275"/>
      <c r="C235" s="275"/>
    </row>
    <row r="236" spans="1:3" x14ac:dyDescent="0.2">
      <c r="A236" s="275"/>
      <c r="B236" s="275"/>
      <c r="C236" s="275"/>
    </row>
    <row r="237" spans="1:3" x14ac:dyDescent="0.2">
      <c r="A237" s="275"/>
      <c r="B237" s="275"/>
      <c r="C237" s="275"/>
    </row>
    <row r="238" spans="1:3" x14ac:dyDescent="0.2">
      <c r="A238" s="275"/>
      <c r="B238" s="275"/>
      <c r="C238" s="275"/>
    </row>
    <row r="239" spans="1:3" x14ac:dyDescent="0.2">
      <c r="A239" s="275"/>
      <c r="B239" s="275"/>
      <c r="C239" s="275"/>
    </row>
    <row r="240" spans="1:3" x14ac:dyDescent="0.2">
      <c r="A240" s="275"/>
      <c r="B240" s="275"/>
      <c r="C240" s="275"/>
    </row>
    <row r="241" spans="1:3" x14ac:dyDescent="0.2">
      <c r="A241" s="275"/>
      <c r="B241" s="275"/>
      <c r="C241" s="275"/>
    </row>
    <row r="242" spans="1:3" x14ac:dyDescent="0.2">
      <c r="A242" s="275"/>
      <c r="B242" s="275"/>
      <c r="C242" s="275"/>
    </row>
    <row r="243" spans="1:3" x14ac:dyDescent="0.2">
      <c r="A243" s="275"/>
      <c r="B243" s="275"/>
      <c r="C243" s="275"/>
    </row>
    <row r="244" spans="1:3" x14ac:dyDescent="0.2">
      <c r="A244" s="275"/>
      <c r="B244" s="275"/>
      <c r="C244" s="275"/>
    </row>
    <row r="245" spans="1:3" x14ac:dyDescent="0.2">
      <c r="A245" s="275"/>
      <c r="B245" s="275"/>
      <c r="C245" s="275"/>
    </row>
    <row r="246" spans="1:3" x14ac:dyDescent="0.2">
      <c r="A246" s="275"/>
      <c r="B246" s="275"/>
      <c r="C246" s="275"/>
    </row>
    <row r="247" spans="1:3" x14ac:dyDescent="0.2">
      <c r="A247" s="275"/>
      <c r="B247" s="275"/>
      <c r="C247" s="275"/>
    </row>
    <row r="248" spans="1:3" x14ac:dyDescent="0.2">
      <c r="A248" s="275"/>
      <c r="B248" s="275"/>
      <c r="C248" s="275"/>
    </row>
    <row r="249" spans="1:3" x14ac:dyDescent="0.2">
      <c r="A249" s="275"/>
      <c r="B249" s="275"/>
      <c r="C249" s="275"/>
    </row>
    <row r="250" spans="1:3" x14ac:dyDescent="0.2">
      <c r="A250" s="275"/>
      <c r="B250" s="275"/>
      <c r="C250" s="275"/>
    </row>
    <row r="251" spans="1:3" x14ac:dyDescent="0.2">
      <c r="A251" s="275"/>
      <c r="B251" s="275"/>
      <c r="C251" s="275"/>
    </row>
    <row r="252" spans="1:3" x14ac:dyDescent="0.2">
      <c r="A252" s="275"/>
      <c r="B252" s="275"/>
      <c r="C252" s="275"/>
    </row>
    <row r="253" spans="1:3" x14ac:dyDescent="0.2">
      <c r="A253" s="275"/>
      <c r="B253" s="275"/>
      <c r="C253" s="275"/>
    </row>
    <row r="254" spans="1:3" x14ac:dyDescent="0.2">
      <c r="A254" s="275"/>
      <c r="B254" s="275"/>
      <c r="C254" s="275"/>
    </row>
    <row r="255" spans="1:3" x14ac:dyDescent="0.2">
      <c r="A255" s="275"/>
      <c r="B255" s="275"/>
      <c r="C255" s="275"/>
    </row>
    <row r="256" spans="1:3" x14ac:dyDescent="0.2">
      <c r="A256" s="275"/>
      <c r="B256" s="275"/>
      <c r="C256" s="275"/>
    </row>
    <row r="257" spans="1:3" x14ac:dyDescent="0.2">
      <c r="A257" s="275"/>
      <c r="B257" s="275"/>
      <c r="C257" s="275"/>
    </row>
    <row r="258" spans="1:3" x14ac:dyDescent="0.2">
      <c r="A258" s="275"/>
      <c r="B258" s="275"/>
      <c r="C258" s="275"/>
    </row>
    <row r="259" spans="1:3" x14ac:dyDescent="0.2">
      <c r="A259" s="275"/>
      <c r="B259" s="275"/>
      <c r="C259" s="275"/>
    </row>
    <row r="260" spans="1:3" x14ac:dyDescent="0.2">
      <c r="A260" s="275"/>
      <c r="B260" s="275"/>
      <c r="C260" s="275"/>
    </row>
    <row r="261" spans="1:3" x14ac:dyDescent="0.2">
      <c r="A261" s="275"/>
      <c r="B261" s="275"/>
      <c r="C261" s="275"/>
    </row>
    <row r="262" spans="1:3" x14ac:dyDescent="0.2">
      <c r="A262" s="275"/>
      <c r="B262" s="275"/>
      <c r="C262" s="275"/>
    </row>
    <row r="263" spans="1:3" x14ac:dyDescent="0.2">
      <c r="A263" s="275"/>
      <c r="B263" s="275"/>
      <c r="C263" s="275"/>
    </row>
    <row r="264" spans="1:3" x14ac:dyDescent="0.2">
      <c r="A264" s="275"/>
      <c r="B264" s="275"/>
      <c r="C264" s="275"/>
    </row>
    <row r="265" spans="1:3" x14ac:dyDescent="0.2">
      <c r="A265" s="275"/>
      <c r="B265" s="275"/>
      <c r="C265" s="275"/>
    </row>
    <row r="266" spans="1:3" x14ac:dyDescent="0.2">
      <c r="A266" s="275"/>
      <c r="B266" s="275"/>
      <c r="C266" s="275"/>
    </row>
    <row r="267" spans="1:3" x14ac:dyDescent="0.2">
      <c r="A267" s="275"/>
      <c r="B267" s="275"/>
      <c r="C267" s="275"/>
    </row>
    <row r="268" spans="1:3" x14ac:dyDescent="0.2">
      <c r="A268" s="275"/>
      <c r="B268" s="275"/>
      <c r="C268" s="275"/>
    </row>
    <row r="269" spans="1:3" x14ac:dyDescent="0.2">
      <c r="A269" s="275"/>
      <c r="B269" s="275"/>
      <c r="C269" s="275"/>
    </row>
    <row r="270" spans="1:3" x14ac:dyDescent="0.2">
      <c r="A270" s="275"/>
      <c r="B270" s="275"/>
      <c r="C270" s="275"/>
    </row>
    <row r="271" spans="1:3" x14ac:dyDescent="0.2">
      <c r="A271" s="275"/>
      <c r="B271" s="275"/>
      <c r="C271" s="275"/>
    </row>
    <row r="272" spans="1:3" x14ac:dyDescent="0.2">
      <c r="A272" s="275"/>
      <c r="B272" s="275"/>
      <c r="C272" s="275"/>
    </row>
    <row r="273" spans="1:3" x14ac:dyDescent="0.2">
      <c r="A273" s="275"/>
      <c r="B273" s="275"/>
      <c r="C273" s="275"/>
    </row>
    <row r="274" spans="1:3" x14ac:dyDescent="0.2">
      <c r="A274" s="275"/>
      <c r="B274" s="275"/>
      <c r="C274" s="275"/>
    </row>
    <row r="275" spans="1:3" x14ac:dyDescent="0.2">
      <c r="A275" s="275"/>
      <c r="B275" s="275"/>
      <c r="C275" s="275"/>
    </row>
    <row r="276" spans="1:3" x14ac:dyDescent="0.2">
      <c r="A276" s="275"/>
      <c r="B276" s="275"/>
      <c r="C276" s="275"/>
    </row>
    <row r="277" spans="1:3" x14ac:dyDescent="0.2">
      <c r="A277" s="275"/>
      <c r="B277" s="275"/>
      <c r="C277" s="275"/>
    </row>
    <row r="278" spans="1:3" x14ac:dyDescent="0.2">
      <c r="A278" s="275"/>
      <c r="B278" s="275"/>
      <c r="C278" s="275"/>
    </row>
    <row r="279" spans="1:3" x14ac:dyDescent="0.2">
      <c r="A279" s="275"/>
      <c r="B279" s="275"/>
      <c r="C279" s="275"/>
    </row>
    <row r="280" spans="1:3" x14ac:dyDescent="0.2">
      <c r="A280" s="275"/>
      <c r="B280" s="275"/>
      <c r="C280" s="275"/>
    </row>
    <row r="281" spans="1:3" x14ac:dyDescent="0.2">
      <c r="A281" s="275"/>
      <c r="B281" s="275"/>
      <c r="C281" s="275"/>
    </row>
    <row r="282" spans="1:3" x14ac:dyDescent="0.2">
      <c r="A282" s="275"/>
      <c r="B282" s="275"/>
      <c r="C282" s="275"/>
    </row>
    <row r="283" spans="1:3" x14ac:dyDescent="0.2">
      <c r="A283" s="275"/>
      <c r="B283" s="275"/>
      <c r="C283" s="275"/>
    </row>
    <row r="284" spans="1:3" x14ac:dyDescent="0.2">
      <c r="A284" s="275"/>
      <c r="B284" s="275"/>
      <c r="C284" s="275"/>
    </row>
    <row r="285" spans="1:3" x14ac:dyDescent="0.2">
      <c r="A285" s="275"/>
      <c r="B285" s="275"/>
      <c r="C285" s="275"/>
    </row>
    <row r="286" spans="1:3" x14ac:dyDescent="0.2">
      <c r="A286" s="275"/>
      <c r="B286" s="275"/>
      <c r="C286" s="275"/>
    </row>
    <row r="287" spans="1:3" x14ac:dyDescent="0.2">
      <c r="A287" s="275"/>
      <c r="B287" s="275"/>
      <c r="C287" s="275"/>
    </row>
    <row r="288" spans="1:3" x14ac:dyDescent="0.2">
      <c r="A288" s="275"/>
      <c r="B288" s="275"/>
      <c r="C288" s="275"/>
    </row>
    <row r="289" spans="1:3" x14ac:dyDescent="0.2">
      <c r="A289" s="275"/>
      <c r="B289" s="275"/>
      <c r="C289" s="275"/>
    </row>
    <row r="290" spans="1:3" x14ac:dyDescent="0.2">
      <c r="A290" s="275"/>
      <c r="B290" s="275"/>
      <c r="C290" s="275"/>
    </row>
    <row r="291" spans="1:3" x14ac:dyDescent="0.2">
      <c r="A291" s="275"/>
      <c r="B291" s="275"/>
      <c r="C291" s="275"/>
    </row>
    <row r="292" spans="1:3" x14ac:dyDescent="0.2">
      <c r="A292" s="275"/>
      <c r="B292" s="275"/>
      <c r="C292" s="275"/>
    </row>
    <row r="293" spans="1:3" x14ac:dyDescent="0.2">
      <c r="A293" s="275"/>
      <c r="B293" s="275"/>
      <c r="C293" s="275"/>
    </row>
    <row r="294" spans="1:3" x14ac:dyDescent="0.2">
      <c r="A294" s="275"/>
      <c r="B294" s="275"/>
      <c r="C294" s="275"/>
    </row>
    <row r="295" spans="1:3" x14ac:dyDescent="0.2">
      <c r="A295" s="275"/>
      <c r="B295" s="275"/>
      <c r="C295" s="275"/>
    </row>
    <row r="296" spans="1:3" x14ac:dyDescent="0.2">
      <c r="A296" s="275"/>
      <c r="B296" s="275"/>
      <c r="C296" s="275"/>
    </row>
    <row r="297" spans="1:3" x14ac:dyDescent="0.2">
      <c r="A297" s="275"/>
      <c r="B297" s="275"/>
      <c r="C297" s="275"/>
    </row>
    <row r="298" spans="1:3" x14ac:dyDescent="0.2">
      <c r="A298" s="275"/>
      <c r="B298" s="275"/>
      <c r="C298" s="275"/>
    </row>
    <row r="299" spans="1:3" x14ac:dyDescent="0.2">
      <c r="A299" s="275"/>
      <c r="B299" s="275"/>
      <c r="C299" s="275"/>
    </row>
    <row r="300" spans="1:3" x14ac:dyDescent="0.2">
      <c r="A300" s="275"/>
      <c r="B300" s="275"/>
      <c r="C300" s="275"/>
    </row>
    <row r="301" spans="1:3" x14ac:dyDescent="0.2">
      <c r="A301" s="275"/>
      <c r="B301" s="275"/>
      <c r="C301" s="275"/>
    </row>
    <row r="302" spans="1:3" x14ac:dyDescent="0.2">
      <c r="A302" s="275"/>
      <c r="B302" s="275"/>
      <c r="C302" s="275"/>
    </row>
    <row r="303" spans="1:3" x14ac:dyDescent="0.2">
      <c r="A303" s="275"/>
      <c r="B303" s="275"/>
      <c r="C303" s="275"/>
    </row>
    <row r="304" spans="1:3" x14ac:dyDescent="0.2">
      <c r="A304" s="275"/>
      <c r="B304" s="275"/>
      <c r="C304" s="275"/>
    </row>
    <row r="305" spans="1:3" x14ac:dyDescent="0.2">
      <c r="A305" s="275"/>
      <c r="B305" s="275"/>
      <c r="C305" s="275"/>
    </row>
    <row r="306" spans="1:3" x14ac:dyDescent="0.2">
      <c r="A306" s="275"/>
      <c r="B306" s="275"/>
      <c r="C306" s="275"/>
    </row>
    <row r="307" spans="1:3" x14ac:dyDescent="0.2">
      <c r="A307" s="275"/>
      <c r="B307" s="275"/>
      <c r="C307" s="275"/>
    </row>
    <row r="308" spans="1:3" x14ac:dyDescent="0.2">
      <c r="A308" s="275"/>
      <c r="B308" s="275"/>
      <c r="C308" s="275"/>
    </row>
    <row r="309" spans="1:3" x14ac:dyDescent="0.2">
      <c r="A309" s="275"/>
      <c r="B309" s="275"/>
      <c r="C309" s="275"/>
    </row>
    <row r="310" spans="1:3" x14ac:dyDescent="0.2">
      <c r="A310" s="275"/>
      <c r="B310" s="275"/>
      <c r="C310" s="275"/>
    </row>
    <row r="311" spans="1:3" x14ac:dyDescent="0.2">
      <c r="A311" s="275"/>
      <c r="B311" s="275"/>
      <c r="C311" s="275"/>
    </row>
    <row r="312" spans="1:3" x14ac:dyDescent="0.2">
      <c r="A312" s="275"/>
      <c r="B312" s="275"/>
      <c r="C312" s="275"/>
    </row>
    <row r="313" spans="1:3" x14ac:dyDescent="0.2">
      <c r="A313" s="275"/>
      <c r="B313" s="275"/>
      <c r="C313" s="275"/>
    </row>
    <row r="314" spans="1:3" x14ac:dyDescent="0.2">
      <c r="A314" s="275"/>
      <c r="B314" s="275"/>
      <c r="C314" s="275"/>
    </row>
    <row r="315" spans="1:3" x14ac:dyDescent="0.2">
      <c r="A315" s="275"/>
      <c r="B315" s="275"/>
      <c r="C315" s="275"/>
    </row>
    <row r="316" spans="1:3" x14ac:dyDescent="0.2">
      <c r="A316" s="275"/>
      <c r="B316" s="275"/>
      <c r="C316" s="275"/>
    </row>
    <row r="317" spans="1:3" x14ac:dyDescent="0.2">
      <c r="A317" s="275"/>
      <c r="B317" s="275"/>
      <c r="C317" s="275"/>
    </row>
    <row r="318" spans="1:3" x14ac:dyDescent="0.2">
      <c r="A318" s="275"/>
      <c r="B318" s="275"/>
      <c r="C318" s="275"/>
    </row>
    <row r="319" spans="1:3" x14ac:dyDescent="0.2">
      <c r="A319" s="275"/>
      <c r="B319" s="275"/>
      <c r="C319" s="275"/>
    </row>
    <row r="320" spans="1:3" x14ac:dyDescent="0.2">
      <c r="A320" s="275"/>
      <c r="B320" s="275"/>
      <c r="C320" s="275"/>
    </row>
    <row r="321" spans="1:3" x14ac:dyDescent="0.2">
      <c r="A321" s="275"/>
      <c r="B321" s="275"/>
      <c r="C321" s="275"/>
    </row>
    <row r="322" spans="1:3" x14ac:dyDescent="0.2">
      <c r="A322" s="275"/>
      <c r="B322" s="275"/>
      <c r="C322" s="275"/>
    </row>
    <row r="323" spans="1:3" x14ac:dyDescent="0.2">
      <c r="A323" s="275"/>
      <c r="B323" s="275"/>
      <c r="C323" s="275"/>
    </row>
    <row r="324" spans="1:3" x14ac:dyDescent="0.2">
      <c r="A324" s="275"/>
      <c r="B324" s="275"/>
      <c r="C324" s="275"/>
    </row>
    <row r="325" spans="1:3" x14ac:dyDescent="0.2">
      <c r="A325" s="275"/>
      <c r="B325" s="275"/>
      <c r="C325" s="275"/>
    </row>
    <row r="326" spans="1:3" x14ac:dyDescent="0.2">
      <c r="A326" s="275"/>
      <c r="B326" s="275"/>
      <c r="C326" s="275"/>
    </row>
    <row r="327" spans="1:3" x14ac:dyDescent="0.2">
      <c r="A327" s="275"/>
      <c r="B327" s="275"/>
      <c r="C327" s="275"/>
    </row>
    <row r="328" spans="1:3" x14ac:dyDescent="0.2">
      <c r="A328" s="275"/>
      <c r="B328" s="275"/>
      <c r="C328" s="275"/>
    </row>
    <row r="329" spans="1:3" x14ac:dyDescent="0.2">
      <c r="A329" s="275"/>
      <c r="B329" s="275"/>
      <c r="C329" s="275"/>
    </row>
    <row r="330" spans="1:3" x14ac:dyDescent="0.2">
      <c r="A330" s="275"/>
      <c r="B330" s="275"/>
      <c r="C330" s="275"/>
    </row>
    <row r="331" spans="1:3" x14ac:dyDescent="0.2">
      <c r="A331" s="275"/>
      <c r="B331" s="275"/>
      <c r="C331" s="275"/>
    </row>
    <row r="332" spans="1:3" x14ac:dyDescent="0.2">
      <c r="A332" s="275"/>
      <c r="B332" s="275"/>
      <c r="C332" s="275"/>
    </row>
    <row r="333" spans="1:3" x14ac:dyDescent="0.2">
      <c r="A333" s="275"/>
      <c r="B333" s="275"/>
      <c r="C333" s="275"/>
    </row>
    <row r="334" spans="1:3" x14ac:dyDescent="0.2">
      <c r="A334" s="275"/>
      <c r="B334" s="275"/>
      <c r="C334" s="275"/>
    </row>
    <row r="335" spans="1:3" x14ac:dyDescent="0.2">
      <c r="A335" s="275"/>
      <c r="B335" s="275"/>
      <c r="C335" s="275"/>
    </row>
    <row r="336" spans="1:3" x14ac:dyDescent="0.2">
      <c r="A336" s="275"/>
      <c r="B336" s="275"/>
      <c r="C336" s="275"/>
    </row>
    <row r="337" spans="1:3" x14ac:dyDescent="0.2">
      <c r="A337" s="275"/>
      <c r="B337" s="275"/>
      <c r="C337" s="275"/>
    </row>
    <row r="338" spans="1:3" x14ac:dyDescent="0.2">
      <c r="A338" s="275"/>
      <c r="B338" s="275"/>
      <c r="C338" s="275"/>
    </row>
    <row r="339" spans="1:3" x14ac:dyDescent="0.2">
      <c r="A339" s="275"/>
      <c r="B339" s="275"/>
      <c r="C339" s="275"/>
    </row>
    <row r="340" spans="1:3" x14ac:dyDescent="0.2">
      <c r="A340" s="275"/>
      <c r="B340" s="275"/>
      <c r="C340" s="275"/>
    </row>
    <row r="341" spans="1:3" x14ac:dyDescent="0.2">
      <c r="A341" s="275"/>
      <c r="B341" s="275"/>
      <c r="C341" s="275"/>
    </row>
    <row r="342" spans="1:3" x14ac:dyDescent="0.2">
      <c r="A342" s="275"/>
      <c r="B342" s="275"/>
      <c r="C342" s="275"/>
    </row>
    <row r="343" spans="1:3" x14ac:dyDescent="0.2">
      <c r="A343" s="275"/>
      <c r="B343" s="275"/>
      <c r="C343" s="275"/>
    </row>
    <row r="344" spans="1:3" x14ac:dyDescent="0.2">
      <c r="A344" s="275"/>
      <c r="B344" s="275"/>
      <c r="C344" s="275"/>
    </row>
    <row r="345" spans="1:3" x14ac:dyDescent="0.2">
      <c r="A345" s="275"/>
      <c r="B345" s="275"/>
      <c r="C345" s="275"/>
    </row>
    <row r="346" spans="1:3" x14ac:dyDescent="0.2">
      <c r="A346" s="275"/>
      <c r="B346" s="275"/>
      <c r="C346" s="275"/>
    </row>
    <row r="347" spans="1:3" x14ac:dyDescent="0.2">
      <c r="A347" s="275"/>
      <c r="B347" s="275"/>
      <c r="C347" s="275"/>
    </row>
    <row r="348" spans="1:3" x14ac:dyDescent="0.2">
      <c r="A348" s="275"/>
      <c r="B348" s="275"/>
      <c r="C348" s="275"/>
    </row>
    <row r="349" spans="1:3" x14ac:dyDescent="0.2">
      <c r="A349" s="275"/>
      <c r="B349" s="275"/>
      <c r="C349" s="275"/>
    </row>
    <row r="350" spans="1:3" x14ac:dyDescent="0.2">
      <c r="A350" s="275"/>
      <c r="B350" s="275"/>
      <c r="C350" s="275"/>
    </row>
    <row r="351" spans="1:3" x14ac:dyDescent="0.2">
      <c r="A351" s="275"/>
      <c r="B351" s="275"/>
      <c r="C351" s="275"/>
    </row>
    <row r="352" spans="1:3" x14ac:dyDescent="0.2">
      <c r="A352" s="275"/>
      <c r="B352" s="275"/>
      <c r="C352" s="275"/>
    </row>
    <row r="353" spans="1:3" x14ac:dyDescent="0.2">
      <c r="A353" s="275"/>
      <c r="B353" s="275"/>
      <c r="C353" s="275"/>
    </row>
    <row r="354" spans="1:3" x14ac:dyDescent="0.2">
      <c r="A354" s="275"/>
      <c r="B354" s="275"/>
      <c r="C354" s="275"/>
    </row>
    <row r="355" spans="1:3" x14ac:dyDescent="0.2">
      <c r="A355" s="275"/>
      <c r="B355" s="275"/>
      <c r="C355" s="275"/>
    </row>
    <row r="356" spans="1:3" x14ac:dyDescent="0.2">
      <c r="A356" s="275"/>
      <c r="B356" s="275"/>
      <c r="C356" s="275"/>
    </row>
    <row r="357" spans="1:3" x14ac:dyDescent="0.2">
      <c r="A357" s="275"/>
      <c r="B357" s="275"/>
      <c r="C357" s="275"/>
    </row>
    <row r="358" spans="1:3" x14ac:dyDescent="0.2">
      <c r="A358" s="275"/>
      <c r="B358" s="275"/>
      <c r="C358" s="275"/>
    </row>
    <row r="359" spans="1:3" x14ac:dyDescent="0.2">
      <c r="A359" s="275"/>
      <c r="B359" s="275"/>
      <c r="C359" s="275"/>
    </row>
    <row r="360" spans="1:3" x14ac:dyDescent="0.2">
      <c r="A360" s="275"/>
      <c r="B360" s="275"/>
      <c r="C360" s="275"/>
    </row>
    <row r="361" spans="1:3" x14ac:dyDescent="0.2">
      <c r="A361" s="275"/>
      <c r="B361" s="275"/>
      <c r="C361" s="275"/>
    </row>
    <row r="362" spans="1:3" x14ac:dyDescent="0.2">
      <c r="A362" s="275"/>
      <c r="B362" s="275"/>
      <c r="C362" s="275"/>
    </row>
    <row r="363" spans="1:3" x14ac:dyDescent="0.2">
      <c r="A363" s="275"/>
      <c r="B363" s="275"/>
      <c r="C363" s="275"/>
    </row>
    <row r="364" spans="1:3" x14ac:dyDescent="0.2">
      <c r="A364" s="275"/>
      <c r="B364" s="275"/>
      <c r="C364" s="275"/>
    </row>
    <row r="365" spans="1:3" x14ac:dyDescent="0.2">
      <c r="A365" s="275"/>
      <c r="B365" s="275"/>
      <c r="C365" s="275"/>
    </row>
    <row r="366" spans="1:3" x14ac:dyDescent="0.2">
      <c r="A366" s="275"/>
      <c r="B366" s="275"/>
      <c r="C366" s="275"/>
    </row>
    <row r="367" spans="1:3" x14ac:dyDescent="0.2">
      <c r="A367" s="275"/>
      <c r="B367" s="275"/>
      <c r="C367" s="275"/>
    </row>
    <row r="368" spans="1:3" x14ac:dyDescent="0.2">
      <c r="A368" s="275"/>
      <c r="B368" s="275"/>
      <c r="C368" s="275"/>
    </row>
    <row r="369" spans="1:3" x14ac:dyDescent="0.2">
      <c r="A369" s="275"/>
      <c r="B369" s="275"/>
      <c r="C369" s="275"/>
    </row>
    <row r="370" spans="1:3" x14ac:dyDescent="0.2">
      <c r="A370" s="275"/>
      <c r="B370" s="275"/>
      <c r="C370" s="275"/>
    </row>
    <row r="371" spans="1:3" x14ac:dyDescent="0.2">
      <c r="A371" s="275"/>
      <c r="B371" s="275"/>
      <c r="C371" s="275"/>
    </row>
    <row r="372" spans="1:3" x14ac:dyDescent="0.2">
      <c r="A372" s="275"/>
      <c r="B372" s="275"/>
      <c r="C372" s="275"/>
    </row>
    <row r="373" spans="1:3" x14ac:dyDescent="0.2">
      <c r="A373" s="275"/>
      <c r="B373" s="275"/>
      <c r="C373" s="275"/>
    </row>
    <row r="374" spans="1:3" x14ac:dyDescent="0.2">
      <c r="A374" s="275"/>
      <c r="B374" s="275"/>
      <c r="C374" s="275"/>
    </row>
    <row r="375" spans="1:3" x14ac:dyDescent="0.2">
      <c r="A375" s="275"/>
      <c r="B375" s="275"/>
      <c r="C375" s="275"/>
    </row>
    <row r="376" spans="1:3" x14ac:dyDescent="0.2">
      <c r="A376" s="275"/>
      <c r="B376" s="275"/>
      <c r="C376" s="275"/>
    </row>
    <row r="377" spans="1:3" x14ac:dyDescent="0.2">
      <c r="A377" s="275"/>
      <c r="B377" s="275"/>
      <c r="C377" s="275"/>
    </row>
    <row r="378" spans="1:3" x14ac:dyDescent="0.2">
      <c r="A378" s="275"/>
      <c r="B378" s="275"/>
      <c r="C378" s="275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D1728"/>
  <sheetViews>
    <sheetView workbookViewId="0"/>
  </sheetViews>
  <sheetFormatPr defaultColWidth="10.6640625" defaultRowHeight="11.25" x14ac:dyDescent="0.2"/>
  <cols>
    <col min="1" max="1" width="20" style="306" customWidth="1"/>
    <col min="2" max="3" width="19.5" style="306" customWidth="1"/>
    <col min="4" max="4" width="16.1640625" style="306" customWidth="1"/>
    <col min="5" max="16384" width="10.6640625" style="306"/>
  </cols>
  <sheetData>
    <row r="1" spans="1:4" x14ac:dyDescent="0.2">
      <c r="A1" s="359" t="s">
        <v>41</v>
      </c>
    </row>
    <row r="2" spans="1:4" x14ac:dyDescent="0.2">
      <c r="A2" s="337" t="s">
        <v>243</v>
      </c>
    </row>
    <row r="3" spans="1:4" x14ac:dyDescent="0.2">
      <c r="A3" s="360" t="s">
        <v>294</v>
      </c>
    </row>
    <row r="4" spans="1:4" x14ac:dyDescent="0.2">
      <c r="A4" s="361" t="s">
        <v>295</v>
      </c>
    </row>
    <row r="5" spans="1:4" x14ac:dyDescent="0.2">
      <c r="A5" s="487" t="s">
        <v>281</v>
      </c>
    </row>
    <row r="6" spans="1:4" ht="50.25" customHeight="1" x14ac:dyDescent="0.2">
      <c r="A6" s="804" t="s">
        <v>147</v>
      </c>
      <c r="B6" s="804"/>
      <c r="C6" s="804"/>
      <c r="D6" s="804"/>
    </row>
    <row r="7" spans="1:4" x14ac:dyDescent="0.2">
      <c r="A7" s="362" t="s">
        <v>148</v>
      </c>
    </row>
    <row r="8" spans="1:4" x14ac:dyDescent="0.2">
      <c r="A8" s="470" t="s">
        <v>0</v>
      </c>
    </row>
    <row r="10" spans="1:4" ht="65.25" customHeight="1" x14ac:dyDescent="0.2">
      <c r="A10" s="363"/>
      <c r="B10" s="471" t="s">
        <v>149</v>
      </c>
      <c r="C10" s="471" t="s">
        <v>150</v>
      </c>
      <c r="D10" s="471" t="s">
        <v>151</v>
      </c>
    </row>
    <row r="11" spans="1:4" ht="24.75" customHeight="1" x14ac:dyDescent="0.2">
      <c r="A11" s="379" t="s">
        <v>296</v>
      </c>
      <c r="B11" s="488">
        <v>57.74</v>
      </c>
      <c r="C11" s="489">
        <v>22.41</v>
      </c>
      <c r="D11" s="489">
        <v>19.86</v>
      </c>
    </row>
    <row r="12" spans="1:4" ht="24.75" customHeight="1" x14ac:dyDescent="0.2">
      <c r="A12" s="379" t="s">
        <v>297</v>
      </c>
      <c r="B12" s="488">
        <v>66.319999999999993</v>
      </c>
      <c r="C12" s="489">
        <v>21.01</v>
      </c>
      <c r="D12" s="489">
        <v>12.67</v>
      </c>
    </row>
    <row r="13" spans="1:4" ht="24.75" customHeight="1" x14ac:dyDescent="0.2">
      <c r="A13" s="379" t="s">
        <v>298</v>
      </c>
      <c r="B13" s="488">
        <v>43.36</v>
      </c>
      <c r="C13" s="488">
        <v>37.14</v>
      </c>
      <c r="D13" s="488">
        <v>19.5</v>
      </c>
    </row>
    <row r="14" spans="1:4" ht="24.75" customHeight="1" x14ac:dyDescent="0.2">
      <c r="A14" s="379" t="s">
        <v>299</v>
      </c>
      <c r="B14" s="488">
        <v>43.03</v>
      </c>
      <c r="C14" s="488">
        <v>44.91</v>
      </c>
      <c r="D14" s="488">
        <v>12.06</v>
      </c>
    </row>
    <row r="15" spans="1:4" ht="24.75" customHeight="1" x14ac:dyDescent="0.2">
      <c r="A15" s="490" t="s">
        <v>300</v>
      </c>
      <c r="B15" s="491">
        <v>25.8</v>
      </c>
      <c r="C15" s="488">
        <v>44.14</v>
      </c>
      <c r="D15" s="488">
        <v>30.07</v>
      </c>
    </row>
    <row r="16" spans="1:4" ht="24.75" customHeight="1" x14ac:dyDescent="0.2">
      <c r="A16" s="490" t="s">
        <v>301</v>
      </c>
      <c r="B16" s="491">
        <v>32.840000000000003</v>
      </c>
      <c r="C16" s="488">
        <v>46.2</v>
      </c>
      <c r="D16" s="488">
        <v>20.96</v>
      </c>
    </row>
    <row r="17" spans="1:4" ht="24.75" customHeight="1" x14ac:dyDescent="0.2">
      <c r="A17" s="490" t="s">
        <v>302</v>
      </c>
      <c r="B17" s="491">
        <v>48.25</v>
      </c>
      <c r="C17" s="488">
        <v>33.729999999999997</v>
      </c>
      <c r="D17" s="488">
        <v>18.02</v>
      </c>
    </row>
    <row r="18" spans="1:4" ht="24.75" customHeight="1" x14ac:dyDescent="0.2">
      <c r="A18" s="490" t="s">
        <v>303</v>
      </c>
      <c r="B18" s="491">
        <v>49.77</v>
      </c>
      <c r="C18" s="488">
        <v>35.869999999999997</v>
      </c>
      <c r="D18" s="488">
        <v>14.36</v>
      </c>
    </row>
    <row r="19" spans="1:4" ht="21.75" customHeight="1" x14ac:dyDescent="0.2">
      <c r="A19" s="379" t="s">
        <v>304</v>
      </c>
      <c r="B19" s="492">
        <v>38.94</v>
      </c>
      <c r="C19" s="492">
        <v>33.24</v>
      </c>
      <c r="D19" s="492">
        <v>27.82</v>
      </c>
    </row>
    <row r="20" spans="1:4" ht="21.75" customHeight="1" x14ac:dyDescent="0.2">
      <c r="A20" s="379" t="s">
        <v>305</v>
      </c>
      <c r="B20" s="492">
        <v>50.65</v>
      </c>
      <c r="C20" s="492">
        <v>31.37</v>
      </c>
      <c r="D20" s="492">
        <v>17.97</v>
      </c>
    </row>
    <row r="21" spans="1:4" ht="36.75" customHeight="1" x14ac:dyDescent="0.2">
      <c r="A21" s="490" t="s">
        <v>306</v>
      </c>
      <c r="B21" s="491">
        <v>20.04</v>
      </c>
      <c r="C21" s="488">
        <v>30.25</v>
      </c>
      <c r="D21" s="488">
        <v>49.71</v>
      </c>
    </row>
    <row r="22" spans="1:4" ht="35.25" customHeight="1" x14ac:dyDescent="0.2">
      <c r="A22" s="490" t="s">
        <v>307</v>
      </c>
      <c r="B22" s="491">
        <v>26</v>
      </c>
      <c r="C22" s="488">
        <v>43</v>
      </c>
      <c r="D22" s="488">
        <v>31</v>
      </c>
    </row>
    <row r="23" spans="1:4" x14ac:dyDescent="0.2">
      <c r="A23" s="493"/>
      <c r="C23" s="371"/>
      <c r="D23" s="371"/>
    </row>
    <row r="24" spans="1:4" x14ac:dyDescent="0.2">
      <c r="A24" s="494"/>
      <c r="B24" s="471"/>
      <c r="C24" s="471"/>
      <c r="D24" s="471"/>
    </row>
    <row r="31" spans="1:4" x14ac:dyDescent="0.2">
      <c r="A31" s="472"/>
      <c r="B31" s="492"/>
      <c r="C31" s="492"/>
      <c r="D31" s="492"/>
    </row>
    <row r="32" spans="1:4" x14ac:dyDescent="0.2">
      <c r="A32" s="472"/>
      <c r="B32" s="488"/>
      <c r="C32" s="489"/>
      <c r="D32" s="489"/>
    </row>
    <row r="33" spans="1:4" x14ac:dyDescent="0.2">
      <c r="A33" s="472"/>
      <c r="B33" s="488"/>
      <c r="C33" s="488"/>
      <c r="D33" s="488"/>
    </row>
    <row r="34" spans="1:4" x14ac:dyDescent="0.2">
      <c r="A34" s="495"/>
      <c r="B34" s="491"/>
      <c r="C34" s="488"/>
      <c r="D34" s="488"/>
    </row>
    <row r="35" spans="1:4" x14ac:dyDescent="0.2">
      <c r="A35" s="495"/>
      <c r="B35" s="491"/>
      <c r="C35" s="488"/>
      <c r="D35" s="488"/>
    </row>
    <row r="36" spans="1:4" x14ac:dyDescent="0.2">
      <c r="A36" s="495"/>
      <c r="B36" s="491"/>
      <c r="C36" s="488"/>
      <c r="D36" s="488"/>
    </row>
    <row r="37" spans="1:4" x14ac:dyDescent="0.2">
      <c r="A37" s="495"/>
      <c r="B37" s="491"/>
      <c r="C37" s="491"/>
      <c r="D37" s="488"/>
    </row>
    <row r="38" spans="1:4" x14ac:dyDescent="0.2">
      <c r="A38" s="495"/>
      <c r="B38" s="488"/>
      <c r="C38" s="488"/>
      <c r="D38" s="488"/>
    </row>
    <row r="39" spans="1:4" x14ac:dyDescent="0.2">
      <c r="A39" s="374"/>
      <c r="B39" s="373"/>
      <c r="C39" s="373"/>
      <c r="D39" s="373"/>
    </row>
    <row r="40" spans="1:4" x14ac:dyDescent="0.2">
      <c r="A40" s="374"/>
      <c r="B40" s="373"/>
      <c r="C40" s="373"/>
    </row>
    <row r="41" spans="1:4" x14ac:dyDescent="0.2">
      <c r="A41" s="374"/>
      <c r="B41" s="373"/>
      <c r="C41" s="373"/>
      <c r="D41" s="373"/>
    </row>
    <row r="42" spans="1:4" x14ac:dyDescent="0.2">
      <c r="A42" s="374"/>
      <c r="B42" s="373"/>
      <c r="C42" s="373"/>
      <c r="D42" s="373"/>
    </row>
    <row r="43" spans="1:4" x14ac:dyDescent="0.2">
      <c r="A43" s="374"/>
      <c r="B43" s="373"/>
      <c r="C43" s="373"/>
      <c r="D43" s="373"/>
    </row>
    <row r="44" spans="1:4" x14ac:dyDescent="0.2">
      <c r="A44" s="374"/>
      <c r="B44" s="373"/>
      <c r="C44" s="373"/>
      <c r="D44" s="373"/>
    </row>
    <row r="45" spans="1:4" x14ac:dyDescent="0.2">
      <c r="A45" s="374"/>
      <c r="B45" s="373"/>
      <c r="C45" s="373"/>
      <c r="D45" s="373"/>
    </row>
    <row r="46" spans="1:4" x14ac:dyDescent="0.2">
      <c r="A46" s="374"/>
      <c r="B46" s="373"/>
      <c r="C46" s="373"/>
      <c r="D46" s="373"/>
    </row>
    <row r="47" spans="1:4" x14ac:dyDescent="0.2">
      <c r="A47" s="374"/>
      <c r="B47" s="373"/>
      <c r="C47" s="373"/>
      <c r="D47" s="373"/>
    </row>
    <row r="48" spans="1:4" x14ac:dyDescent="0.2">
      <c r="A48" s="374"/>
      <c r="B48" s="373"/>
      <c r="C48" s="373"/>
      <c r="D48" s="373"/>
    </row>
    <row r="49" spans="1:4" x14ac:dyDescent="0.2">
      <c r="A49" s="374"/>
      <c r="B49" s="373"/>
      <c r="C49" s="373"/>
      <c r="D49" s="373"/>
    </row>
    <row r="50" spans="1:4" x14ac:dyDescent="0.2">
      <c r="A50" s="374"/>
      <c r="B50" s="373"/>
      <c r="C50" s="373"/>
      <c r="D50" s="373"/>
    </row>
    <row r="51" spans="1:4" x14ac:dyDescent="0.2">
      <c r="A51" s="374"/>
      <c r="B51" s="373"/>
      <c r="C51" s="373"/>
      <c r="D51" s="373"/>
    </row>
    <row r="52" spans="1:4" x14ac:dyDescent="0.2">
      <c r="A52" s="374"/>
      <c r="B52" s="373"/>
      <c r="C52" s="373"/>
      <c r="D52" s="373"/>
    </row>
    <row r="53" spans="1:4" x14ac:dyDescent="0.2">
      <c r="A53" s="374"/>
      <c r="B53" s="373"/>
      <c r="C53" s="373"/>
      <c r="D53" s="373"/>
    </row>
    <row r="54" spans="1:4" x14ac:dyDescent="0.2">
      <c r="A54" s="374"/>
      <c r="B54" s="373"/>
      <c r="C54" s="373"/>
      <c r="D54" s="373"/>
    </row>
    <row r="55" spans="1:4" x14ac:dyDescent="0.2">
      <c r="A55" s="374"/>
      <c r="B55" s="373"/>
      <c r="C55" s="373"/>
      <c r="D55" s="373"/>
    </row>
    <row r="56" spans="1:4" x14ac:dyDescent="0.2">
      <c r="A56" s="374"/>
      <c r="B56" s="373"/>
      <c r="C56" s="373"/>
      <c r="D56" s="373"/>
    </row>
    <row r="57" spans="1:4" x14ac:dyDescent="0.2">
      <c r="A57" s="374"/>
      <c r="B57" s="373"/>
      <c r="C57" s="373"/>
      <c r="D57" s="373"/>
    </row>
    <row r="58" spans="1:4" x14ac:dyDescent="0.2">
      <c r="A58" s="374"/>
      <c r="B58" s="373"/>
      <c r="C58" s="373"/>
      <c r="D58" s="373"/>
    </row>
    <row r="59" spans="1:4" x14ac:dyDescent="0.2">
      <c r="A59" s="374"/>
      <c r="B59" s="373"/>
      <c r="C59" s="373"/>
      <c r="D59" s="373"/>
    </row>
    <row r="60" spans="1:4" x14ac:dyDescent="0.2">
      <c r="A60" s="374"/>
      <c r="B60" s="373"/>
      <c r="C60" s="373"/>
      <c r="D60" s="373"/>
    </row>
    <row r="61" spans="1:4" x14ac:dyDescent="0.2">
      <c r="A61" s="374"/>
      <c r="B61" s="373"/>
      <c r="C61" s="373"/>
      <c r="D61" s="373"/>
    </row>
    <row r="62" spans="1:4" x14ac:dyDescent="0.2">
      <c r="A62" s="374"/>
      <c r="B62" s="373"/>
      <c r="C62" s="373"/>
      <c r="D62" s="373"/>
    </row>
    <row r="63" spans="1:4" x14ac:dyDescent="0.2">
      <c r="A63" s="374"/>
      <c r="B63" s="373"/>
      <c r="C63" s="373"/>
      <c r="D63" s="373"/>
    </row>
    <row r="64" spans="1:4" x14ac:dyDescent="0.2">
      <c r="A64" s="374"/>
      <c r="B64" s="373"/>
      <c r="C64" s="373"/>
      <c r="D64" s="373"/>
    </row>
    <row r="65" spans="1:4" x14ac:dyDescent="0.2">
      <c r="A65" s="374"/>
      <c r="B65" s="373"/>
      <c r="C65" s="373"/>
      <c r="D65" s="373"/>
    </row>
    <row r="66" spans="1:4" x14ac:dyDescent="0.2">
      <c r="A66" s="374"/>
      <c r="B66" s="373"/>
      <c r="C66" s="373"/>
      <c r="D66" s="373"/>
    </row>
    <row r="67" spans="1:4" x14ac:dyDescent="0.2">
      <c r="A67" s="374"/>
      <c r="B67" s="373"/>
      <c r="C67" s="373"/>
      <c r="D67" s="373"/>
    </row>
    <row r="68" spans="1:4" x14ac:dyDescent="0.2">
      <c r="A68" s="374"/>
      <c r="B68" s="373"/>
      <c r="C68" s="373"/>
      <c r="D68" s="373"/>
    </row>
    <row r="69" spans="1:4" x14ac:dyDescent="0.2">
      <c r="A69" s="374"/>
      <c r="B69" s="373"/>
      <c r="C69" s="373"/>
      <c r="D69" s="373"/>
    </row>
    <row r="70" spans="1:4" x14ac:dyDescent="0.2">
      <c r="A70" s="374"/>
      <c r="B70" s="373"/>
      <c r="C70" s="373"/>
      <c r="D70" s="373"/>
    </row>
    <row r="71" spans="1:4" x14ac:dyDescent="0.2">
      <c r="A71" s="374"/>
      <c r="B71" s="373"/>
      <c r="C71" s="373"/>
      <c r="D71" s="373"/>
    </row>
    <row r="72" spans="1:4" x14ac:dyDescent="0.2">
      <c r="A72" s="374"/>
      <c r="B72" s="373"/>
      <c r="C72" s="373"/>
      <c r="D72" s="373"/>
    </row>
    <row r="73" spans="1:4" x14ac:dyDescent="0.2">
      <c r="A73" s="374"/>
      <c r="B73" s="373"/>
      <c r="C73" s="373"/>
      <c r="D73" s="373"/>
    </row>
    <row r="74" spans="1:4" x14ac:dyDescent="0.2">
      <c r="A74" s="374"/>
      <c r="B74" s="373"/>
      <c r="C74" s="373"/>
      <c r="D74" s="373"/>
    </row>
    <row r="75" spans="1:4" x14ac:dyDescent="0.2">
      <c r="A75" s="374"/>
      <c r="B75" s="373"/>
      <c r="C75" s="373"/>
      <c r="D75" s="373"/>
    </row>
    <row r="76" spans="1:4" x14ac:dyDescent="0.2">
      <c r="A76" s="374"/>
      <c r="B76" s="373"/>
      <c r="C76" s="373"/>
      <c r="D76" s="373"/>
    </row>
    <row r="77" spans="1:4" x14ac:dyDescent="0.2">
      <c r="A77" s="374"/>
      <c r="B77" s="373"/>
      <c r="C77" s="373"/>
      <c r="D77" s="373"/>
    </row>
    <row r="78" spans="1:4" x14ac:dyDescent="0.2">
      <c r="A78" s="374"/>
      <c r="B78" s="373"/>
      <c r="C78" s="373"/>
      <c r="D78" s="373"/>
    </row>
    <row r="79" spans="1:4" x14ac:dyDescent="0.2">
      <c r="A79" s="374"/>
      <c r="B79" s="373"/>
      <c r="C79" s="373"/>
      <c r="D79" s="373"/>
    </row>
    <row r="80" spans="1:4" x14ac:dyDescent="0.2">
      <c r="A80" s="374"/>
      <c r="B80" s="373"/>
      <c r="C80" s="373"/>
      <c r="D80" s="373"/>
    </row>
    <row r="81" spans="1:4" x14ac:dyDescent="0.2">
      <c r="A81" s="374"/>
      <c r="B81" s="373"/>
      <c r="C81" s="373"/>
      <c r="D81" s="373"/>
    </row>
    <row r="82" spans="1:4" x14ac:dyDescent="0.2">
      <c r="A82" s="374"/>
      <c r="B82" s="373"/>
      <c r="C82" s="373"/>
      <c r="D82" s="373"/>
    </row>
    <row r="83" spans="1:4" x14ac:dyDescent="0.2">
      <c r="A83" s="374"/>
      <c r="B83" s="373"/>
      <c r="C83" s="373"/>
      <c r="D83" s="373"/>
    </row>
    <row r="84" spans="1:4" x14ac:dyDescent="0.2">
      <c r="A84" s="374"/>
      <c r="B84" s="373"/>
      <c r="C84" s="373"/>
      <c r="D84" s="373"/>
    </row>
    <row r="85" spans="1:4" x14ac:dyDescent="0.2">
      <c r="A85" s="374"/>
      <c r="B85" s="373"/>
      <c r="C85" s="373"/>
      <c r="D85" s="373"/>
    </row>
    <row r="86" spans="1:4" x14ac:dyDescent="0.2">
      <c r="A86" s="374"/>
      <c r="B86" s="373"/>
      <c r="C86" s="373"/>
      <c r="D86" s="373"/>
    </row>
    <row r="87" spans="1:4" x14ac:dyDescent="0.2">
      <c r="A87" s="374"/>
      <c r="B87" s="373"/>
      <c r="C87" s="373"/>
      <c r="D87" s="373"/>
    </row>
    <row r="88" spans="1:4" x14ac:dyDescent="0.2">
      <c r="A88" s="374"/>
      <c r="B88" s="373"/>
      <c r="C88" s="373"/>
      <c r="D88" s="373"/>
    </row>
    <row r="89" spans="1:4" x14ac:dyDescent="0.2">
      <c r="A89" s="374"/>
      <c r="B89" s="373"/>
      <c r="C89" s="373"/>
      <c r="D89" s="373"/>
    </row>
    <row r="90" spans="1:4" x14ac:dyDescent="0.2">
      <c r="A90" s="374"/>
      <c r="B90" s="373"/>
      <c r="C90" s="373"/>
      <c r="D90" s="373"/>
    </row>
    <row r="91" spans="1:4" x14ac:dyDescent="0.2">
      <c r="A91" s="374"/>
      <c r="B91" s="373"/>
      <c r="C91" s="373"/>
      <c r="D91" s="373"/>
    </row>
    <row r="92" spans="1:4" x14ac:dyDescent="0.2">
      <c r="A92" s="374"/>
      <c r="B92" s="373"/>
      <c r="C92" s="373"/>
      <c r="D92" s="373"/>
    </row>
    <row r="93" spans="1:4" x14ac:dyDescent="0.2">
      <c r="A93" s="374"/>
      <c r="B93" s="373"/>
      <c r="C93" s="373"/>
      <c r="D93" s="373"/>
    </row>
    <row r="94" spans="1:4" x14ac:dyDescent="0.2">
      <c r="A94" s="374"/>
      <c r="B94" s="373"/>
      <c r="C94" s="373"/>
      <c r="D94" s="373"/>
    </row>
    <row r="95" spans="1:4" x14ac:dyDescent="0.2">
      <c r="A95" s="374"/>
      <c r="B95" s="373"/>
      <c r="C95" s="373"/>
      <c r="D95" s="373"/>
    </row>
    <row r="96" spans="1:4" x14ac:dyDescent="0.2">
      <c r="A96" s="374"/>
      <c r="B96" s="373"/>
      <c r="C96" s="373"/>
      <c r="D96" s="373"/>
    </row>
    <row r="97" spans="1:4" x14ac:dyDescent="0.2">
      <c r="A97" s="374"/>
      <c r="B97" s="373"/>
      <c r="C97" s="373"/>
      <c r="D97" s="373"/>
    </row>
    <row r="98" spans="1:4" x14ac:dyDescent="0.2">
      <c r="A98" s="374"/>
      <c r="B98" s="373"/>
      <c r="C98" s="373"/>
      <c r="D98" s="373"/>
    </row>
    <row r="99" spans="1:4" x14ac:dyDescent="0.2">
      <c r="A99" s="374"/>
      <c r="B99" s="373"/>
      <c r="C99" s="373"/>
      <c r="D99" s="373"/>
    </row>
    <row r="100" spans="1:4" x14ac:dyDescent="0.2">
      <c r="A100" s="374"/>
      <c r="B100" s="373"/>
      <c r="C100" s="373"/>
      <c r="D100" s="373"/>
    </row>
    <row r="101" spans="1:4" x14ac:dyDescent="0.2">
      <c r="A101" s="374"/>
      <c r="B101" s="373"/>
      <c r="C101" s="373"/>
      <c r="D101" s="373"/>
    </row>
    <row r="102" spans="1:4" x14ac:dyDescent="0.2">
      <c r="A102" s="374"/>
      <c r="B102" s="373"/>
      <c r="C102" s="373"/>
      <c r="D102" s="373"/>
    </row>
    <row r="103" spans="1:4" x14ac:dyDescent="0.2">
      <c r="A103" s="374"/>
      <c r="B103" s="373"/>
      <c r="C103" s="373"/>
      <c r="D103" s="373"/>
    </row>
    <row r="104" spans="1:4" x14ac:dyDescent="0.2">
      <c r="A104" s="374"/>
      <c r="B104" s="373"/>
      <c r="C104" s="373"/>
      <c r="D104" s="373"/>
    </row>
    <row r="105" spans="1:4" x14ac:dyDescent="0.2">
      <c r="A105" s="374"/>
      <c r="B105" s="373"/>
      <c r="C105" s="373"/>
      <c r="D105" s="373"/>
    </row>
    <row r="106" spans="1:4" x14ac:dyDescent="0.2">
      <c r="A106" s="374"/>
      <c r="B106" s="373"/>
      <c r="C106" s="373"/>
      <c r="D106" s="373"/>
    </row>
    <row r="107" spans="1:4" x14ac:dyDescent="0.2">
      <c r="A107" s="374"/>
      <c r="B107" s="373"/>
      <c r="C107" s="373"/>
      <c r="D107" s="373"/>
    </row>
    <row r="108" spans="1:4" x14ac:dyDescent="0.2">
      <c r="A108" s="374"/>
      <c r="B108" s="373"/>
      <c r="C108" s="373"/>
      <c r="D108" s="373"/>
    </row>
    <row r="109" spans="1:4" x14ac:dyDescent="0.2">
      <c r="A109" s="374"/>
      <c r="B109" s="373"/>
      <c r="C109" s="373"/>
      <c r="D109" s="373"/>
    </row>
    <row r="110" spans="1:4" x14ac:dyDescent="0.2">
      <c r="A110" s="374"/>
      <c r="B110" s="373"/>
      <c r="C110" s="373"/>
      <c r="D110" s="373"/>
    </row>
    <row r="111" spans="1:4" x14ac:dyDescent="0.2">
      <c r="A111" s="374"/>
      <c r="B111" s="373"/>
      <c r="C111" s="373"/>
      <c r="D111" s="373"/>
    </row>
    <row r="112" spans="1:4" x14ac:dyDescent="0.2">
      <c r="A112" s="374"/>
      <c r="B112" s="373"/>
      <c r="C112" s="373"/>
      <c r="D112" s="373"/>
    </row>
    <row r="113" spans="1:4" x14ac:dyDescent="0.2">
      <c r="A113" s="374"/>
      <c r="B113" s="373"/>
      <c r="C113" s="373"/>
      <c r="D113" s="373"/>
    </row>
    <row r="114" spans="1:4" x14ac:dyDescent="0.2">
      <c r="A114" s="374"/>
      <c r="B114" s="373"/>
      <c r="C114" s="373"/>
      <c r="D114" s="373"/>
    </row>
    <row r="115" spans="1:4" x14ac:dyDescent="0.2">
      <c r="A115" s="374"/>
      <c r="B115" s="373"/>
      <c r="C115" s="373"/>
      <c r="D115" s="373"/>
    </row>
    <row r="116" spans="1:4" x14ac:dyDescent="0.2">
      <c r="A116" s="374"/>
      <c r="B116" s="373"/>
      <c r="C116" s="373"/>
      <c r="D116" s="373"/>
    </row>
    <row r="117" spans="1:4" x14ac:dyDescent="0.2">
      <c r="A117" s="374"/>
      <c r="B117" s="373"/>
      <c r="C117" s="373"/>
      <c r="D117" s="373"/>
    </row>
    <row r="118" spans="1:4" x14ac:dyDescent="0.2">
      <c r="A118" s="374"/>
      <c r="B118" s="373"/>
      <c r="C118" s="373"/>
      <c r="D118" s="373"/>
    </row>
    <row r="119" spans="1:4" x14ac:dyDescent="0.2">
      <c r="A119" s="374"/>
      <c r="B119" s="373"/>
      <c r="C119" s="373"/>
      <c r="D119" s="373"/>
    </row>
    <row r="120" spans="1:4" x14ac:dyDescent="0.2">
      <c r="A120" s="374"/>
      <c r="B120" s="373"/>
      <c r="C120" s="373"/>
      <c r="D120" s="373"/>
    </row>
    <row r="121" spans="1:4" x14ac:dyDescent="0.2">
      <c r="A121" s="374"/>
      <c r="B121" s="373"/>
      <c r="C121" s="373"/>
      <c r="D121" s="373"/>
    </row>
    <row r="122" spans="1:4" x14ac:dyDescent="0.2">
      <c r="A122" s="374"/>
      <c r="B122" s="373"/>
      <c r="C122" s="373"/>
      <c r="D122" s="373"/>
    </row>
    <row r="123" spans="1:4" x14ac:dyDescent="0.2">
      <c r="A123" s="374"/>
      <c r="B123" s="373"/>
      <c r="C123" s="373"/>
      <c r="D123" s="373"/>
    </row>
    <row r="124" spans="1:4" x14ac:dyDescent="0.2">
      <c r="A124" s="374"/>
      <c r="B124" s="373"/>
      <c r="C124" s="373"/>
      <c r="D124" s="373"/>
    </row>
    <row r="125" spans="1:4" x14ac:dyDescent="0.2">
      <c r="A125" s="374"/>
      <c r="B125" s="373"/>
      <c r="C125" s="373"/>
      <c r="D125" s="373"/>
    </row>
    <row r="126" spans="1:4" x14ac:dyDescent="0.2">
      <c r="A126" s="374"/>
      <c r="B126" s="373"/>
      <c r="C126" s="373"/>
      <c r="D126" s="373"/>
    </row>
    <row r="127" spans="1:4" x14ac:dyDescent="0.2">
      <c r="A127" s="374"/>
      <c r="B127" s="373"/>
      <c r="C127" s="373"/>
      <c r="D127" s="373"/>
    </row>
    <row r="128" spans="1:4" x14ac:dyDescent="0.2">
      <c r="A128" s="374"/>
      <c r="B128" s="373"/>
      <c r="C128" s="373"/>
      <c r="D128" s="373"/>
    </row>
    <row r="129" spans="1:4" x14ac:dyDescent="0.2">
      <c r="A129" s="374"/>
      <c r="B129" s="373"/>
      <c r="C129" s="373"/>
      <c r="D129" s="373"/>
    </row>
    <row r="130" spans="1:4" x14ac:dyDescent="0.2">
      <c r="A130" s="374"/>
      <c r="B130" s="373"/>
      <c r="C130" s="373"/>
      <c r="D130" s="373"/>
    </row>
    <row r="131" spans="1:4" x14ac:dyDescent="0.2">
      <c r="A131" s="374"/>
      <c r="B131" s="373"/>
      <c r="C131" s="373"/>
      <c r="D131" s="373"/>
    </row>
    <row r="132" spans="1:4" x14ac:dyDescent="0.2">
      <c r="A132" s="374"/>
      <c r="B132" s="373"/>
      <c r="C132" s="373"/>
      <c r="D132" s="373"/>
    </row>
    <row r="133" spans="1:4" x14ac:dyDescent="0.2">
      <c r="A133" s="374"/>
      <c r="B133" s="373"/>
      <c r="C133" s="373"/>
      <c r="D133" s="373"/>
    </row>
    <row r="134" spans="1:4" x14ac:dyDescent="0.2">
      <c r="A134" s="374"/>
      <c r="B134" s="373"/>
      <c r="C134" s="373"/>
      <c r="D134" s="373"/>
    </row>
    <row r="135" spans="1:4" x14ac:dyDescent="0.2">
      <c r="A135" s="374"/>
      <c r="B135" s="373"/>
      <c r="C135" s="373"/>
      <c r="D135" s="373"/>
    </row>
    <row r="136" spans="1:4" x14ac:dyDescent="0.2">
      <c r="A136" s="374"/>
      <c r="B136" s="373"/>
      <c r="C136" s="373"/>
      <c r="D136" s="373"/>
    </row>
    <row r="137" spans="1:4" x14ac:dyDescent="0.2">
      <c r="A137" s="374"/>
      <c r="B137" s="373"/>
      <c r="C137" s="373"/>
      <c r="D137" s="373"/>
    </row>
    <row r="138" spans="1:4" x14ac:dyDescent="0.2">
      <c r="A138" s="374"/>
      <c r="B138" s="373"/>
      <c r="C138" s="373"/>
      <c r="D138" s="373"/>
    </row>
    <row r="139" spans="1:4" x14ac:dyDescent="0.2">
      <c r="A139" s="374"/>
      <c r="B139" s="373"/>
      <c r="C139" s="373"/>
      <c r="D139" s="373"/>
    </row>
    <row r="140" spans="1:4" x14ac:dyDescent="0.2">
      <c r="A140" s="374"/>
      <c r="B140" s="373"/>
      <c r="C140" s="373"/>
      <c r="D140" s="373"/>
    </row>
    <row r="141" spans="1:4" x14ac:dyDescent="0.2">
      <c r="A141" s="374"/>
      <c r="B141" s="373"/>
      <c r="C141" s="373"/>
      <c r="D141" s="373"/>
    </row>
    <row r="142" spans="1:4" x14ac:dyDescent="0.2">
      <c r="A142" s="374"/>
      <c r="B142" s="373"/>
      <c r="C142" s="373"/>
      <c r="D142" s="373"/>
    </row>
    <row r="143" spans="1:4" x14ac:dyDescent="0.2">
      <c r="A143" s="374"/>
      <c r="B143" s="373"/>
      <c r="C143" s="373"/>
      <c r="D143" s="373"/>
    </row>
    <row r="144" spans="1:4" x14ac:dyDescent="0.2">
      <c r="A144" s="374"/>
      <c r="B144" s="373"/>
      <c r="C144" s="373"/>
      <c r="D144" s="373"/>
    </row>
    <row r="145" spans="1:4" x14ac:dyDescent="0.2">
      <c r="A145" s="374"/>
      <c r="B145" s="373"/>
      <c r="C145" s="373"/>
      <c r="D145" s="373"/>
    </row>
    <row r="146" spans="1:4" x14ac:dyDescent="0.2">
      <c r="A146" s="374"/>
      <c r="B146" s="373"/>
      <c r="C146" s="373"/>
      <c r="D146" s="373"/>
    </row>
    <row r="147" spans="1:4" x14ac:dyDescent="0.2">
      <c r="A147" s="374"/>
      <c r="B147" s="373"/>
      <c r="C147" s="373"/>
      <c r="D147" s="373"/>
    </row>
    <row r="148" spans="1:4" x14ac:dyDescent="0.2">
      <c r="A148" s="334"/>
      <c r="B148" s="335"/>
    </row>
    <row r="149" spans="1:4" x14ac:dyDescent="0.2">
      <c r="A149" s="334"/>
      <c r="B149" s="335"/>
      <c r="C149" s="333"/>
      <c r="D149" s="333"/>
    </row>
    <row r="150" spans="1:4" x14ac:dyDescent="0.2">
      <c r="A150" s="334"/>
      <c r="B150" s="335"/>
      <c r="C150" s="335"/>
      <c r="D150" s="335"/>
    </row>
    <row r="151" spans="1:4" x14ac:dyDescent="0.2">
      <c r="A151" s="334"/>
      <c r="B151" s="335"/>
      <c r="C151" s="335"/>
      <c r="D151" s="335"/>
    </row>
    <row r="152" spans="1:4" x14ac:dyDescent="0.2">
      <c r="A152" s="334"/>
      <c r="B152" s="335"/>
      <c r="C152" s="335"/>
      <c r="D152" s="335"/>
    </row>
    <row r="153" spans="1:4" x14ac:dyDescent="0.2">
      <c r="A153" s="334"/>
      <c r="B153" s="335"/>
      <c r="C153" s="335"/>
      <c r="D153" s="335"/>
    </row>
    <row r="154" spans="1:4" x14ac:dyDescent="0.2">
      <c r="A154" s="334"/>
      <c r="B154" s="335"/>
      <c r="C154" s="335"/>
      <c r="D154" s="335"/>
    </row>
    <row r="155" spans="1:4" x14ac:dyDescent="0.2">
      <c r="A155" s="334"/>
      <c r="B155" s="335"/>
      <c r="C155" s="335"/>
      <c r="D155" s="335"/>
    </row>
    <row r="156" spans="1:4" x14ac:dyDescent="0.2">
      <c r="A156" s="334"/>
      <c r="B156" s="335"/>
      <c r="C156" s="335"/>
      <c r="D156" s="335"/>
    </row>
    <row r="157" spans="1:4" x14ac:dyDescent="0.2">
      <c r="A157" s="334"/>
      <c r="B157" s="335"/>
      <c r="C157" s="335"/>
      <c r="D157" s="335"/>
    </row>
    <row r="158" spans="1:4" x14ac:dyDescent="0.2">
      <c r="A158" s="334"/>
      <c r="B158" s="335"/>
      <c r="C158" s="335"/>
      <c r="D158" s="335"/>
    </row>
    <row r="159" spans="1:4" x14ac:dyDescent="0.2">
      <c r="A159" s="334"/>
      <c r="B159" s="335"/>
      <c r="C159" s="335"/>
      <c r="D159" s="335"/>
    </row>
    <row r="160" spans="1:4" x14ac:dyDescent="0.2">
      <c r="A160" s="334"/>
      <c r="B160" s="335"/>
      <c r="C160" s="335"/>
      <c r="D160" s="335"/>
    </row>
    <row r="161" spans="1:4" x14ac:dyDescent="0.2">
      <c r="A161" s="334"/>
      <c r="B161" s="335"/>
      <c r="C161" s="335"/>
      <c r="D161" s="335"/>
    </row>
    <row r="162" spans="1:4" x14ac:dyDescent="0.2">
      <c r="A162" s="334"/>
      <c r="B162" s="335"/>
      <c r="C162" s="335"/>
      <c r="D162" s="335"/>
    </row>
    <row r="163" spans="1:4" x14ac:dyDescent="0.2">
      <c r="A163" s="334"/>
      <c r="B163" s="335"/>
      <c r="C163" s="335"/>
      <c r="D163" s="335"/>
    </row>
    <row r="164" spans="1:4" x14ac:dyDescent="0.2">
      <c r="A164" s="334"/>
      <c r="B164" s="335"/>
      <c r="C164" s="335"/>
      <c r="D164" s="335"/>
    </row>
    <row r="165" spans="1:4" x14ac:dyDescent="0.2">
      <c r="A165" s="334"/>
      <c r="B165" s="335"/>
      <c r="C165" s="335"/>
      <c r="D165" s="335"/>
    </row>
    <row r="166" spans="1:4" x14ac:dyDescent="0.2">
      <c r="A166" s="334"/>
      <c r="B166" s="335"/>
      <c r="C166" s="335"/>
      <c r="D166" s="335"/>
    </row>
    <row r="167" spans="1:4" x14ac:dyDescent="0.2">
      <c r="A167" s="334"/>
      <c r="B167" s="335"/>
      <c r="C167" s="335"/>
      <c r="D167" s="335"/>
    </row>
    <row r="168" spans="1:4" x14ac:dyDescent="0.2">
      <c r="A168" s="334"/>
      <c r="B168" s="335"/>
      <c r="C168" s="335"/>
      <c r="D168" s="335"/>
    </row>
    <row r="169" spans="1:4" x14ac:dyDescent="0.2">
      <c r="A169" s="334"/>
      <c r="B169" s="335"/>
      <c r="C169" s="335"/>
      <c r="D169" s="335"/>
    </row>
    <row r="170" spans="1:4" x14ac:dyDescent="0.2">
      <c r="A170" s="334"/>
      <c r="B170" s="335"/>
      <c r="C170" s="335"/>
      <c r="D170" s="335"/>
    </row>
    <row r="171" spans="1:4" x14ac:dyDescent="0.2">
      <c r="A171" s="334"/>
      <c r="B171" s="335"/>
      <c r="C171" s="335"/>
      <c r="D171" s="335"/>
    </row>
    <row r="172" spans="1:4" x14ac:dyDescent="0.2">
      <c r="A172" s="334"/>
      <c r="B172" s="335"/>
      <c r="C172" s="335"/>
      <c r="D172" s="335"/>
    </row>
    <row r="173" spans="1:4" x14ac:dyDescent="0.2">
      <c r="A173" s="334"/>
      <c r="B173" s="335"/>
      <c r="C173" s="335"/>
      <c r="D173" s="335"/>
    </row>
    <row r="174" spans="1:4" x14ac:dyDescent="0.2">
      <c r="A174" s="334"/>
      <c r="B174" s="335"/>
      <c r="C174" s="335"/>
      <c r="D174" s="335"/>
    </row>
    <row r="175" spans="1:4" x14ac:dyDescent="0.2">
      <c r="A175" s="334"/>
      <c r="B175" s="335"/>
      <c r="C175" s="335"/>
      <c r="D175" s="335"/>
    </row>
    <row r="176" spans="1:4" x14ac:dyDescent="0.2">
      <c r="A176" s="334"/>
      <c r="B176" s="335"/>
      <c r="C176" s="335"/>
      <c r="D176" s="335"/>
    </row>
    <row r="177" spans="1:4" x14ac:dyDescent="0.2">
      <c r="A177" s="334"/>
      <c r="B177" s="335"/>
      <c r="C177" s="335"/>
      <c r="D177" s="335"/>
    </row>
    <row r="178" spans="1:4" x14ac:dyDescent="0.2">
      <c r="A178" s="334"/>
      <c r="B178" s="335"/>
      <c r="C178" s="335"/>
      <c r="D178" s="335"/>
    </row>
    <row r="179" spans="1:4" x14ac:dyDescent="0.2">
      <c r="A179" s="334"/>
      <c r="B179" s="335"/>
      <c r="C179" s="335"/>
      <c r="D179" s="335"/>
    </row>
    <row r="180" spans="1:4" x14ac:dyDescent="0.2">
      <c r="A180" s="334"/>
      <c r="B180" s="335"/>
      <c r="C180" s="335"/>
      <c r="D180" s="335"/>
    </row>
    <row r="181" spans="1:4" x14ac:dyDescent="0.2">
      <c r="A181" s="334"/>
      <c r="B181" s="335"/>
      <c r="C181" s="335"/>
      <c r="D181" s="335"/>
    </row>
    <row r="182" spans="1:4" x14ac:dyDescent="0.2">
      <c r="A182" s="334"/>
      <c r="B182" s="335"/>
      <c r="C182" s="335"/>
      <c r="D182" s="335"/>
    </row>
    <row r="183" spans="1:4" x14ac:dyDescent="0.2">
      <c r="A183" s="334"/>
      <c r="B183" s="335"/>
      <c r="C183" s="335"/>
      <c r="D183" s="335"/>
    </row>
    <row r="184" spans="1:4" x14ac:dyDescent="0.2">
      <c r="A184" s="334"/>
      <c r="B184" s="335"/>
      <c r="C184" s="335"/>
      <c r="D184" s="335"/>
    </row>
    <row r="185" spans="1:4" x14ac:dyDescent="0.2">
      <c r="A185" s="334"/>
      <c r="B185" s="335"/>
      <c r="C185" s="335"/>
      <c r="D185" s="335"/>
    </row>
    <row r="186" spans="1:4" x14ac:dyDescent="0.2">
      <c r="A186" s="334"/>
      <c r="B186" s="335"/>
      <c r="C186" s="335"/>
      <c r="D186" s="335"/>
    </row>
    <row r="187" spans="1:4" x14ac:dyDescent="0.2">
      <c r="A187" s="334"/>
      <c r="B187" s="335"/>
      <c r="C187" s="335"/>
      <c r="D187" s="335"/>
    </row>
    <row r="188" spans="1:4" x14ac:dyDescent="0.2">
      <c r="A188" s="334"/>
      <c r="B188" s="335"/>
      <c r="C188" s="335"/>
      <c r="D188" s="335"/>
    </row>
    <row r="189" spans="1:4" x14ac:dyDescent="0.2">
      <c r="A189" s="334"/>
      <c r="B189" s="335"/>
      <c r="C189" s="335"/>
      <c r="D189" s="335"/>
    </row>
    <row r="190" spans="1:4" x14ac:dyDescent="0.2">
      <c r="A190" s="334"/>
      <c r="B190" s="335"/>
      <c r="C190" s="335"/>
      <c r="D190" s="335"/>
    </row>
    <row r="191" spans="1:4" x14ac:dyDescent="0.2">
      <c r="A191" s="334"/>
      <c r="B191" s="335"/>
      <c r="C191" s="335"/>
      <c r="D191" s="335"/>
    </row>
    <row r="192" spans="1:4" x14ac:dyDescent="0.2">
      <c r="A192" s="334"/>
      <c r="B192" s="335"/>
      <c r="C192" s="335"/>
      <c r="D192" s="335"/>
    </row>
    <row r="193" spans="1:4" s="470" customFormat="1" x14ac:dyDescent="0.2">
      <c r="A193" s="334"/>
      <c r="B193" s="335"/>
      <c r="C193" s="335"/>
      <c r="D193" s="335"/>
    </row>
    <row r="194" spans="1:4" s="470" customFormat="1" x14ac:dyDescent="0.2">
      <c r="A194" s="334"/>
      <c r="B194" s="335"/>
      <c r="C194" s="335"/>
      <c r="D194" s="335"/>
    </row>
    <row r="195" spans="1:4" s="470" customFormat="1" x14ac:dyDescent="0.2">
      <c r="A195" s="334"/>
      <c r="B195" s="335"/>
      <c r="C195" s="335"/>
      <c r="D195" s="335"/>
    </row>
    <row r="196" spans="1:4" s="470" customFormat="1" x14ac:dyDescent="0.2">
      <c r="A196" s="334"/>
      <c r="B196" s="335"/>
      <c r="C196" s="335"/>
      <c r="D196" s="335"/>
    </row>
    <row r="197" spans="1:4" s="470" customFormat="1" x14ac:dyDescent="0.2">
      <c r="A197" s="334"/>
      <c r="B197" s="335"/>
      <c r="C197" s="335"/>
      <c r="D197" s="335"/>
    </row>
    <row r="198" spans="1:4" s="470" customFormat="1" x14ac:dyDescent="0.2">
      <c r="A198" s="334"/>
      <c r="B198" s="335"/>
      <c r="C198" s="335"/>
      <c r="D198" s="335"/>
    </row>
    <row r="199" spans="1:4" s="470" customFormat="1" x14ac:dyDescent="0.2">
      <c r="A199" s="334"/>
      <c r="B199" s="335"/>
      <c r="C199" s="335"/>
      <c r="D199" s="335"/>
    </row>
    <row r="200" spans="1:4" s="470" customFormat="1" x14ac:dyDescent="0.2">
      <c r="A200" s="334"/>
      <c r="B200" s="335"/>
      <c r="C200" s="335"/>
      <c r="D200" s="335"/>
    </row>
    <row r="201" spans="1:4" s="470" customFormat="1" x14ac:dyDescent="0.2">
      <c r="A201" s="334"/>
      <c r="B201" s="335"/>
      <c r="C201" s="335"/>
      <c r="D201" s="335"/>
    </row>
    <row r="202" spans="1:4" s="470" customFormat="1" x14ac:dyDescent="0.2">
      <c r="A202" s="334"/>
      <c r="B202" s="335"/>
      <c r="C202" s="335"/>
      <c r="D202" s="335"/>
    </row>
    <row r="203" spans="1:4" s="470" customFormat="1" x14ac:dyDescent="0.2">
      <c r="A203" s="334"/>
      <c r="B203" s="335"/>
      <c r="C203" s="335"/>
      <c r="D203" s="335"/>
    </row>
    <row r="204" spans="1:4" s="470" customFormat="1" x14ac:dyDescent="0.2">
      <c r="A204" s="334"/>
      <c r="B204" s="335"/>
      <c r="C204" s="335"/>
      <c r="D204" s="335"/>
    </row>
    <row r="205" spans="1:4" s="470" customFormat="1" x14ac:dyDescent="0.2">
      <c r="A205" s="334"/>
      <c r="B205" s="335"/>
      <c r="C205" s="335"/>
      <c r="D205" s="335"/>
    </row>
    <row r="206" spans="1:4" s="470" customFormat="1" x14ac:dyDescent="0.2">
      <c r="A206" s="334"/>
      <c r="B206" s="335"/>
      <c r="C206" s="335"/>
      <c r="D206" s="335"/>
    </row>
    <row r="207" spans="1:4" s="470" customFormat="1" x14ac:dyDescent="0.2">
      <c r="A207" s="334"/>
      <c r="B207" s="335"/>
      <c r="C207" s="335"/>
      <c r="D207" s="335"/>
    </row>
    <row r="208" spans="1:4" s="470" customFormat="1" x14ac:dyDescent="0.2">
      <c r="A208" s="334"/>
      <c r="B208" s="335"/>
      <c r="C208" s="335"/>
      <c r="D208" s="335"/>
    </row>
    <row r="209" spans="1:4" x14ac:dyDescent="0.2">
      <c r="A209" s="334"/>
      <c r="B209" s="335"/>
      <c r="C209" s="335"/>
      <c r="D209" s="335"/>
    </row>
    <row r="210" spans="1:4" x14ac:dyDescent="0.2">
      <c r="A210" s="334"/>
      <c r="B210" s="335"/>
      <c r="C210" s="335"/>
      <c r="D210" s="335"/>
    </row>
    <row r="211" spans="1:4" x14ac:dyDescent="0.2">
      <c r="A211" s="334"/>
      <c r="B211" s="335"/>
      <c r="C211" s="335"/>
      <c r="D211" s="335"/>
    </row>
    <row r="212" spans="1:4" x14ac:dyDescent="0.2">
      <c r="A212" s="334"/>
      <c r="B212" s="335"/>
      <c r="C212" s="335"/>
      <c r="D212" s="335"/>
    </row>
    <row r="213" spans="1:4" x14ac:dyDescent="0.2">
      <c r="A213" s="334"/>
      <c r="B213" s="335"/>
      <c r="C213" s="335"/>
      <c r="D213" s="335"/>
    </row>
    <row r="214" spans="1:4" x14ac:dyDescent="0.2">
      <c r="A214" s="334"/>
      <c r="B214" s="335"/>
      <c r="C214" s="335"/>
      <c r="D214" s="335"/>
    </row>
    <row r="215" spans="1:4" x14ac:dyDescent="0.2">
      <c r="A215" s="334"/>
      <c r="B215" s="335"/>
      <c r="C215" s="335"/>
      <c r="D215" s="335"/>
    </row>
    <row r="216" spans="1:4" x14ac:dyDescent="0.2">
      <c r="A216" s="334"/>
      <c r="B216" s="335"/>
      <c r="C216" s="335"/>
      <c r="D216" s="335"/>
    </row>
    <row r="217" spans="1:4" x14ac:dyDescent="0.2">
      <c r="A217" s="334"/>
      <c r="B217" s="335"/>
      <c r="C217" s="335"/>
      <c r="D217" s="335"/>
    </row>
    <row r="218" spans="1:4" x14ac:dyDescent="0.2">
      <c r="A218" s="334"/>
      <c r="B218" s="335"/>
      <c r="C218" s="335"/>
      <c r="D218" s="335"/>
    </row>
    <row r="219" spans="1:4" x14ac:dyDescent="0.2">
      <c r="A219" s="334"/>
      <c r="B219" s="335"/>
      <c r="C219" s="335"/>
      <c r="D219" s="335"/>
    </row>
    <row r="220" spans="1:4" x14ac:dyDescent="0.2">
      <c r="A220" s="334"/>
      <c r="B220" s="335"/>
      <c r="C220" s="335"/>
      <c r="D220" s="335"/>
    </row>
    <row r="221" spans="1:4" x14ac:dyDescent="0.2">
      <c r="A221" s="334"/>
      <c r="B221" s="335"/>
      <c r="C221" s="335"/>
      <c r="D221" s="335"/>
    </row>
    <row r="222" spans="1:4" x14ac:dyDescent="0.2">
      <c r="A222" s="334"/>
      <c r="B222" s="335"/>
      <c r="C222" s="335"/>
      <c r="D222" s="335"/>
    </row>
    <row r="223" spans="1:4" x14ac:dyDescent="0.2">
      <c r="A223" s="334"/>
      <c r="B223" s="335"/>
      <c r="C223" s="335"/>
      <c r="D223" s="335"/>
    </row>
    <row r="224" spans="1:4" x14ac:dyDescent="0.2">
      <c r="A224" s="334"/>
      <c r="B224" s="335"/>
      <c r="C224" s="335"/>
      <c r="D224" s="335"/>
    </row>
    <row r="225" spans="1:4" x14ac:dyDescent="0.2">
      <c r="A225" s="334"/>
      <c r="B225" s="335"/>
      <c r="C225" s="335"/>
      <c r="D225" s="335"/>
    </row>
    <row r="226" spans="1:4" x14ac:dyDescent="0.2">
      <c r="A226" s="334"/>
      <c r="B226" s="335"/>
      <c r="C226" s="335"/>
      <c r="D226" s="335"/>
    </row>
    <row r="227" spans="1:4" x14ac:dyDescent="0.2">
      <c r="A227" s="334"/>
      <c r="B227" s="335"/>
      <c r="C227" s="335"/>
      <c r="D227" s="335"/>
    </row>
    <row r="228" spans="1:4" x14ac:dyDescent="0.2">
      <c r="A228" s="334"/>
      <c r="B228" s="335"/>
      <c r="C228" s="335"/>
      <c r="D228" s="335"/>
    </row>
    <row r="229" spans="1:4" x14ac:dyDescent="0.2">
      <c r="A229" s="334"/>
      <c r="B229" s="335"/>
      <c r="C229" s="335"/>
      <c r="D229" s="335"/>
    </row>
    <row r="230" spans="1:4" x14ac:dyDescent="0.2">
      <c r="A230" s="334"/>
      <c r="B230" s="335"/>
      <c r="C230" s="335"/>
      <c r="D230" s="335"/>
    </row>
    <row r="231" spans="1:4" x14ac:dyDescent="0.2">
      <c r="A231" s="334"/>
      <c r="B231" s="335"/>
      <c r="C231" s="335"/>
      <c r="D231" s="335"/>
    </row>
    <row r="232" spans="1:4" x14ac:dyDescent="0.2">
      <c r="A232" s="334"/>
      <c r="B232" s="335"/>
      <c r="C232" s="335"/>
      <c r="D232" s="335"/>
    </row>
    <row r="233" spans="1:4" x14ac:dyDescent="0.2">
      <c r="A233" s="334"/>
      <c r="B233" s="335"/>
      <c r="C233" s="335"/>
      <c r="D233" s="335"/>
    </row>
    <row r="234" spans="1:4" x14ac:dyDescent="0.2">
      <c r="A234" s="334"/>
      <c r="B234" s="335"/>
      <c r="C234" s="335"/>
      <c r="D234" s="335"/>
    </row>
    <row r="235" spans="1:4" x14ac:dyDescent="0.2">
      <c r="A235" s="334"/>
      <c r="B235" s="335"/>
      <c r="C235" s="335"/>
      <c r="D235" s="335"/>
    </row>
    <row r="236" spans="1:4" x14ac:dyDescent="0.2">
      <c r="A236" s="334"/>
      <c r="B236" s="335"/>
      <c r="C236" s="335"/>
      <c r="D236" s="335"/>
    </row>
    <row r="237" spans="1:4" x14ac:dyDescent="0.2">
      <c r="A237" s="334"/>
      <c r="B237" s="335"/>
      <c r="C237" s="335"/>
      <c r="D237" s="335"/>
    </row>
    <row r="238" spans="1:4" x14ac:dyDescent="0.2">
      <c r="A238" s="334"/>
      <c r="B238" s="335"/>
      <c r="C238" s="335"/>
      <c r="D238" s="335"/>
    </row>
    <row r="239" spans="1:4" x14ac:dyDescent="0.2">
      <c r="A239" s="334"/>
      <c r="B239" s="335"/>
      <c r="C239" s="335"/>
      <c r="D239" s="335"/>
    </row>
    <row r="240" spans="1:4" x14ac:dyDescent="0.2">
      <c r="A240" s="334"/>
      <c r="B240" s="335"/>
      <c r="C240" s="335"/>
      <c r="D240" s="335"/>
    </row>
    <row r="241" spans="1:4" x14ac:dyDescent="0.2">
      <c r="A241" s="334"/>
      <c r="B241" s="335"/>
      <c r="C241" s="335"/>
      <c r="D241" s="335"/>
    </row>
    <row r="242" spans="1:4" x14ac:dyDescent="0.2">
      <c r="A242" s="334"/>
      <c r="B242" s="335"/>
      <c r="C242" s="335"/>
      <c r="D242" s="335"/>
    </row>
    <row r="243" spans="1:4" x14ac:dyDescent="0.2">
      <c r="A243" s="334"/>
      <c r="B243" s="335"/>
      <c r="C243" s="335"/>
      <c r="D243" s="335"/>
    </row>
    <row r="244" spans="1:4" x14ac:dyDescent="0.2">
      <c r="A244" s="334"/>
      <c r="B244" s="335"/>
      <c r="C244" s="335"/>
      <c r="D244" s="335"/>
    </row>
    <row r="245" spans="1:4" x14ac:dyDescent="0.2">
      <c r="A245" s="334"/>
      <c r="B245" s="335"/>
      <c r="C245" s="335"/>
      <c r="D245" s="335"/>
    </row>
    <row r="246" spans="1:4" x14ac:dyDescent="0.2">
      <c r="A246" s="334"/>
      <c r="B246" s="335"/>
      <c r="C246" s="335"/>
      <c r="D246" s="335"/>
    </row>
    <row r="247" spans="1:4" x14ac:dyDescent="0.2">
      <c r="A247" s="334"/>
      <c r="B247" s="335"/>
      <c r="C247" s="335"/>
      <c r="D247" s="335"/>
    </row>
    <row r="248" spans="1:4" x14ac:dyDescent="0.2">
      <c r="A248" s="334"/>
      <c r="B248" s="335"/>
      <c r="C248" s="335"/>
      <c r="D248" s="335"/>
    </row>
    <row r="249" spans="1:4" x14ac:dyDescent="0.2">
      <c r="A249" s="334"/>
      <c r="B249" s="335"/>
      <c r="C249" s="335"/>
      <c r="D249" s="335"/>
    </row>
    <row r="250" spans="1:4" x14ac:dyDescent="0.2">
      <c r="A250" s="334"/>
      <c r="B250" s="335"/>
      <c r="C250" s="335"/>
      <c r="D250" s="335"/>
    </row>
    <row r="251" spans="1:4" x14ac:dyDescent="0.2">
      <c r="A251" s="334"/>
      <c r="B251" s="335"/>
      <c r="C251" s="335"/>
      <c r="D251" s="335"/>
    </row>
    <row r="252" spans="1:4" x14ac:dyDescent="0.2">
      <c r="A252" s="334"/>
      <c r="B252" s="335"/>
      <c r="C252" s="335"/>
      <c r="D252" s="335"/>
    </row>
    <row r="253" spans="1:4" x14ac:dyDescent="0.2">
      <c r="A253" s="334"/>
      <c r="B253" s="335"/>
      <c r="C253" s="335"/>
      <c r="D253" s="335"/>
    </row>
    <row r="254" spans="1:4" x14ac:dyDescent="0.2">
      <c r="A254" s="334"/>
      <c r="B254" s="335"/>
      <c r="C254" s="335"/>
      <c r="D254" s="335"/>
    </row>
    <row r="255" spans="1:4" x14ac:dyDescent="0.2">
      <c r="A255" s="334"/>
      <c r="B255" s="335"/>
      <c r="C255" s="335"/>
      <c r="D255" s="335"/>
    </row>
    <row r="256" spans="1:4" x14ac:dyDescent="0.2">
      <c r="A256" s="334"/>
      <c r="B256" s="335"/>
      <c r="C256" s="335"/>
      <c r="D256" s="335"/>
    </row>
    <row r="257" spans="1:4" x14ac:dyDescent="0.2">
      <c r="A257" s="334"/>
      <c r="B257" s="335"/>
      <c r="C257" s="335"/>
      <c r="D257" s="335"/>
    </row>
    <row r="258" spans="1:4" x14ac:dyDescent="0.2">
      <c r="A258" s="334"/>
      <c r="B258" s="335"/>
      <c r="C258" s="335"/>
      <c r="D258" s="335"/>
    </row>
    <row r="259" spans="1:4" x14ac:dyDescent="0.2">
      <c r="A259" s="334"/>
      <c r="B259" s="335"/>
      <c r="C259" s="335"/>
      <c r="D259" s="335"/>
    </row>
    <row r="260" spans="1:4" x14ac:dyDescent="0.2">
      <c r="A260" s="334"/>
      <c r="B260" s="335"/>
      <c r="C260" s="335"/>
      <c r="D260" s="335"/>
    </row>
    <row r="261" spans="1:4" x14ac:dyDescent="0.2">
      <c r="A261" s="334"/>
      <c r="B261" s="335"/>
      <c r="C261" s="335"/>
      <c r="D261" s="335"/>
    </row>
    <row r="262" spans="1:4" x14ac:dyDescent="0.2">
      <c r="A262" s="334"/>
      <c r="B262" s="335"/>
      <c r="C262" s="335"/>
      <c r="D262" s="335"/>
    </row>
    <row r="263" spans="1:4" x14ac:dyDescent="0.2">
      <c r="A263" s="334"/>
      <c r="B263" s="335"/>
      <c r="C263" s="335"/>
      <c r="D263" s="335"/>
    </row>
    <row r="264" spans="1:4" x14ac:dyDescent="0.2">
      <c r="A264" s="334"/>
      <c r="B264" s="335"/>
      <c r="C264" s="335"/>
      <c r="D264" s="335"/>
    </row>
    <row r="265" spans="1:4" x14ac:dyDescent="0.2">
      <c r="A265" s="334"/>
      <c r="B265" s="335"/>
      <c r="C265" s="335"/>
      <c r="D265" s="335"/>
    </row>
    <row r="266" spans="1:4" x14ac:dyDescent="0.2">
      <c r="A266" s="334"/>
      <c r="B266" s="335"/>
      <c r="C266" s="335"/>
      <c r="D266" s="335"/>
    </row>
    <row r="267" spans="1:4" x14ac:dyDescent="0.2">
      <c r="A267" s="334"/>
      <c r="B267" s="335"/>
      <c r="C267" s="335"/>
      <c r="D267" s="335"/>
    </row>
    <row r="268" spans="1:4" x14ac:dyDescent="0.2">
      <c r="A268" s="334"/>
      <c r="B268" s="335"/>
      <c r="C268" s="335"/>
      <c r="D268" s="335"/>
    </row>
    <row r="269" spans="1:4" x14ac:dyDescent="0.2">
      <c r="A269" s="334"/>
      <c r="B269" s="335"/>
      <c r="C269" s="335"/>
      <c r="D269" s="335"/>
    </row>
    <row r="270" spans="1:4" x14ac:dyDescent="0.2">
      <c r="A270" s="334"/>
      <c r="B270" s="335"/>
      <c r="C270" s="335"/>
      <c r="D270" s="335"/>
    </row>
    <row r="271" spans="1:4" x14ac:dyDescent="0.2">
      <c r="A271" s="334"/>
      <c r="B271" s="335"/>
      <c r="C271" s="335"/>
      <c r="D271" s="335"/>
    </row>
    <row r="272" spans="1:4" x14ac:dyDescent="0.2">
      <c r="A272" s="334"/>
      <c r="B272" s="335"/>
      <c r="C272" s="335"/>
      <c r="D272" s="335"/>
    </row>
    <row r="273" spans="1:4" x14ac:dyDescent="0.2">
      <c r="A273" s="334"/>
      <c r="B273" s="335"/>
      <c r="C273" s="335"/>
      <c r="D273" s="335"/>
    </row>
    <row r="274" spans="1:4" x14ac:dyDescent="0.2">
      <c r="A274" s="334"/>
      <c r="B274" s="335"/>
      <c r="C274" s="335"/>
      <c r="D274" s="335"/>
    </row>
    <row r="275" spans="1:4" x14ac:dyDescent="0.2">
      <c r="A275" s="334"/>
      <c r="B275" s="335"/>
      <c r="C275" s="335"/>
      <c r="D275" s="335"/>
    </row>
    <row r="276" spans="1:4" x14ac:dyDescent="0.2">
      <c r="A276" s="334"/>
      <c r="B276" s="335"/>
      <c r="C276" s="335"/>
      <c r="D276" s="335"/>
    </row>
    <row r="277" spans="1:4" x14ac:dyDescent="0.2">
      <c r="A277" s="334"/>
      <c r="B277" s="335"/>
      <c r="C277" s="335"/>
      <c r="D277" s="335"/>
    </row>
    <row r="278" spans="1:4" x14ac:dyDescent="0.2">
      <c r="A278" s="334"/>
      <c r="B278" s="335"/>
      <c r="C278" s="335"/>
      <c r="D278" s="335"/>
    </row>
    <row r="279" spans="1:4" x14ac:dyDescent="0.2">
      <c r="A279" s="334"/>
      <c r="B279" s="335"/>
      <c r="C279" s="335"/>
      <c r="D279" s="335"/>
    </row>
    <row r="280" spans="1:4" x14ac:dyDescent="0.2">
      <c r="A280" s="334"/>
      <c r="B280" s="335"/>
      <c r="C280" s="335"/>
      <c r="D280" s="335"/>
    </row>
    <row r="281" spans="1:4" x14ac:dyDescent="0.2">
      <c r="A281" s="334"/>
      <c r="B281" s="335"/>
      <c r="C281" s="335"/>
      <c r="D281" s="335"/>
    </row>
    <row r="282" spans="1:4" x14ac:dyDescent="0.2">
      <c r="A282" s="334"/>
      <c r="B282" s="335"/>
      <c r="C282" s="335"/>
      <c r="D282" s="335"/>
    </row>
    <row r="283" spans="1:4" x14ac:dyDescent="0.2">
      <c r="A283" s="334"/>
      <c r="B283" s="335"/>
      <c r="C283" s="335"/>
      <c r="D283" s="335"/>
    </row>
    <row r="284" spans="1:4" x14ac:dyDescent="0.2">
      <c r="A284" s="334"/>
      <c r="B284" s="335"/>
      <c r="C284" s="335"/>
      <c r="D284" s="335"/>
    </row>
    <row r="285" spans="1:4" x14ac:dyDescent="0.2">
      <c r="A285" s="334"/>
      <c r="B285" s="335"/>
      <c r="C285" s="335"/>
      <c r="D285" s="335"/>
    </row>
    <row r="286" spans="1:4" x14ac:dyDescent="0.2">
      <c r="A286" s="334"/>
      <c r="B286" s="335"/>
      <c r="C286" s="335"/>
      <c r="D286" s="335"/>
    </row>
    <row r="287" spans="1:4" x14ac:dyDescent="0.2">
      <c r="A287" s="334"/>
      <c r="B287" s="335"/>
      <c r="C287" s="335"/>
      <c r="D287" s="335"/>
    </row>
    <row r="288" spans="1:4" x14ac:dyDescent="0.2">
      <c r="A288" s="334"/>
      <c r="B288" s="335"/>
      <c r="C288" s="335"/>
      <c r="D288" s="335"/>
    </row>
    <row r="289" spans="1:4" x14ac:dyDescent="0.2">
      <c r="A289" s="334"/>
      <c r="B289" s="335"/>
      <c r="C289" s="335"/>
      <c r="D289" s="335"/>
    </row>
    <row r="290" spans="1:4" x14ac:dyDescent="0.2">
      <c r="A290" s="334"/>
      <c r="B290" s="335"/>
      <c r="C290" s="335"/>
      <c r="D290" s="335"/>
    </row>
    <row r="291" spans="1:4" x14ac:dyDescent="0.2">
      <c r="A291" s="334"/>
      <c r="B291" s="335"/>
      <c r="C291" s="335"/>
      <c r="D291" s="335"/>
    </row>
    <row r="292" spans="1:4" x14ac:dyDescent="0.2">
      <c r="A292" s="334"/>
      <c r="B292" s="335"/>
      <c r="C292" s="335"/>
      <c r="D292" s="335"/>
    </row>
    <row r="293" spans="1:4" x14ac:dyDescent="0.2">
      <c r="A293" s="334"/>
      <c r="B293" s="335"/>
      <c r="C293" s="335"/>
      <c r="D293" s="335"/>
    </row>
    <row r="294" spans="1:4" x14ac:dyDescent="0.2">
      <c r="A294" s="334"/>
      <c r="B294" s="335"/>
      <c r="C294" s="335"/>
      <c r="D294" s="335"/>
    </row>
    <row r="295" spans="1:4" x14ac:dyDescent="0.2">
      <c r="A295" s="334"/>
      <c r="B295" s="335"/>
      <c r="C295" s="335"/>
      <c r="D295" s="335"/>
    </row>
    <row r="296" spans="1:4" x14ac:dyDescent="0.2">
      <c r="A296" s="334"/>
      <c r="B296" s="335"/>
      <c r="C296" s="335"/>
      <c r="D296" s="335"/>
    </row>
    <row r="297" spans="1:4" x14ac:dyDescent="0.2">
      <c r="A297" s="334"/>
      <c r="B297" s="335"/>
      <c r="C297" s="335"/>
      <c r="D297" s="335"/>
    </row>
    <row r="298" spans="1:4" x14ac:dyDescent="0.2">
      <c r="A298" s="334"/>
      <c r="B298" s="335"/>
      <c r="C298" s="335"/>
      <c r="D298" s="335"/>
    </row>
    <row r="299" spans="1:4" x14ac:dyDescent="0.2">
      <c r="A299" s="334"/>
      <c r="B299" s="335"/>
      <c r="C299" s="335"/>
      <c r="D299" s="335"/>
    </row>
    <row r="300" spans="1:4" x14ac:dyDescent="0.2">
      <c r="A300" s="334"/>
      <c r="B300" s="335"/>
      <c r="C300" s="335"/>
      <c r="D300" s="335"/>
    </row>
    <row r="301" spans="1:4" x14ac:dyDescent="0.2">
      <c r="A301" s="334"/>
      <c r="B301" s="335"/>
      <c r="C301" s="335"/>
      <c r="D301" s="335"/>
    </row>
    <row r="302" spans="1:4" x14ac:dyDescent="0.2">
      <c r="A302" s="334"/>
      <c r="B302" s="335"/>
      <c r="C302" s="335"/>
      <c r="D302" s="335"/>
    </row>
    <row r="303" spans="1:4" x14ac:dyDescent="0.2">
      <c r="A303" s="334"/>
      <c r="B303" s="335"/>
      <c r="C303" s="335"/>
      <c r="D303" s="335"/>
    </row>
    <row r="304" spans="1:4" x14ac:dyDescent="0.2">
      <c r="A304" s="334"/>
      <c r="B304" s="335"/>
      <c r="C304" s="335"/>
      <c r="D304" s="335"/>
    </row>
    <row r="305" spans="1:4" x14ac:dyDescent="0.2">
      <c r="A305" s="334"/>
      <c r="B305" s="335"/>
      <c r="C305" s="335"/>
      <c r="D305" s="335"/>
    </row>
    <row r="306" spans="1:4" x14ac:dyDescent="0.2">
      <c r="A306" s="334"/>
      <c r="B306" s="335"/>
      <c r="C306" s="335"/>
      <c r="D306" s="335"/>
    </row>
    <row r="307" spans="1:4" x14ac:dyDescent="0.2">
      <c r="A307" s="334"/>
      <c r="B307" s="335"/>
      <c r="C307" s="335"/>
      <c r="D307" s="335"/>
    </row>
    <row r="308" spans="1:4" x14ac:dyDescent="0.2">
      <c r="A308" s="334"/>
      <c r="B308" s="335"/>
      <c r="C308" s="335"/>
      <c r="D308" s="335"/>
    </row>
    <row r="309" spans="1:4" x14ac:dyDescent="0.2">
      <c r="A309" s="334"/>
      <c r="B309" s="335"/>
      <c r="C309" s="335"/>
      <c r="D309" s="335"/>
    </row>
    <row r="310" spans="1:4" x14ac:dyDescent="0.2">
      <c r="A310" s="334"/>
      <c r="B310" s="335"/>
      <c r="C310" s="335"/>
      <c r="D310" s="335"/>
    </row>
    <row r="311" spans="1:4" x14ac:dyDescent="0.2">
      <c r="A311" s="334"/>
      <c r="B311" s="335"/>
      <c r="C311" s="335"/>
      <c r="D311" s="335"/>
    </row>
    <row r="312" spans="1:4" x14ac:dyDescent="0.2">
      <c r="A312" s="334"/>
      <c r="B312" s="335"/>
      <c r="C312" s="335"/>
      <c r="D312" s="335"/>
    </row>
    <row r="313" spans="1:4" x14ac:dyDescent="0.2">
      <c r="A313" s="334"/>
      <c r="B313" s="335"/>
      <c r="C313" s="335"/>
      <c r="D313" s="335"/>
    </row>
    <row r="314" spans="1:4" x14ac:dyDescent="0.2">
      <c r="A314" s="334"/>
      <c r="B314" s="335"/>
      <c r="C314" s="335"/>
      <c r="D314" s="335"/>
    </row>
    <row r="315" spans="1:4" x14ac:dyDescent="0.2">
      <c r="A315" s="334"/>
      <c r="B315" s="335"/>
      <c r="C315" s="335"/>
      <c r="D315" s="335"/>
    </row>
    <row r="316" spans="1:4" x14ac:dyDescent="0.2">
      <c r="A316" s="334"/>
      <c r="B316" s="335"/>
      <c r="C316" s="335"/>
      <c r="D316" s="335"/>
    </row>
    <row r="317" spans="1:4" x14ac:dyDescent="0.2">
      <c r="A317" s="334"/>
      <c r="B317" s="335"/>
      <c r="C317" s="335"/>
      <c r="D317" s="335"/>
    </row>
    <row r="318" spans="1:4" x14ac:dyDescent="0.2">
      <c r="A318" s="334"/>
      <c r="B318" s="335"/>
      <c r="C318" s="335"/>
      <c r="D318" s="335"/>
    </row>
    <row r="319" spans="1:4" x14ac:dyDescent="0.2">
      <c r="A319" s="334"/>
      <c r="B319" s="335"/>
      <c r="C319" s="335"/>
      <c r="D319" s="335"/>
    </row>
    <row r="320" spans="1:4" x14ac:dyDescent="0.2">
      <c r="A320" s="334"/>
      <c r="B320" s="335"/>
      <c r="C320" s="335"/>
      <c r="D320" s="335"/>
    </row>
    <row r="321" spans="1:4" x14ac:dyDescent="0.2">
      <c r="A321" s="334"/>
      <c r="B321" s="335"/>
      <c r="C321" s="335"/>
      <c r="D321" s="335"/>
    </row>
    <row r="322" spans="1:4" x14ac:dyDescent="0.2">
      <c r="A322" s="334"/>
      <c r="B322" s="335"/>
      <c r="C322" s="335"/>
      <c r="D322" s="335"/>
    </row>
    <row r="323" spans="1:4" x14ac:dyDescent="0.2">
      <c r="A323" s="334"/>
      <c r="B323" s="335"/>
      <c r="C323" s="335"/>
      <c r="D323" s="335"/>
    </row>
    <row r="324" spans="1:4" x14ac:dyDescent="0.2">
      <c r="A324" s="334"/>
      <c r="B324" s="335"/>
      <c r="C324" s="335"/>
      <c r="D324" s="335"/>
    </row>
    <row r="325" spans="1:4" x14ac:dyDescent="0.2">
      <c r="A325" s="334"/>
      <c r="B325" s="335"/>
      <c r="C325" s="335"/>
      <c r="D325" s="335"/>
    </row>
    <row r="326" spans="1:4" x14ac:dyDescent="0.2">
      <c r="A326" s="334"/>
      <c r="B326" s="335"/>
      <c r="C326" s="335"/>
      <c r="D326" s="335"/>
    </row>
    <row r="327" spans="1:4" x14ac:dyDescent="0.2">
      <c r="A327" s="334"/>
      <c r="B327" s="335"/>
      <c r="C327" s="335"/>
      <c r="D327" s="335"/>
    </row>
    <row r="328" spans="1:4" x14ac:dyDescent="0.2">
      <c r="A328" s="334"/>
      <c r="B328" s="335"/>
      <c r="C328" s="335"/>
      <c r="D328" s="335"/>
    </row>
    <row r="329" spans="1:4" x14ac:dyDescent="0.2">
      <c r="A329" s="334"/>
      <c r="B329" s="335"/>
      <c r="C329" s="335"/>
      <c r="D329" s="335"/>
    </row>
    <row r="330" spans="1:4" x14ac:dyDescent="0.2">
      <c r="A330" s="334"/>
      <c r="B330" s="335"/>
      <c r="C330" s="335"/>
      <c r="D330" s="335"/>
    </row>
    <row r="331" spans="1:4" x14ac:dyDescent="0.2">
      <c r="A331" s="334"/>
      <c r="B331" s="335"/>
      <c r="C331" s="335"/>
      <c r="D331" s="335"/>
    </row>
    <row r="332" spans="1:4" x14ac:dyDescent="0.2">
      <c r="A332" s="334"/>
      <c r="B332" s="335"/>
      <c r="C332" s="335"/>
      <c r="D332" s="335"/>
    </row>
    <row r="333" spans="1:4" x14ac:dyDescent="0.2">
      <c r="A333" s="334"/>
      <c r="B333" s="335"/>
      <c r="C333" s="335"/>
      <c r="D333" s="335"/>
    </row>
    <row r="334" spans="1:4" x14ac:dyDescent="0.2">
      <c r="A334" s="334"/>
      <c r="B334" s="335"/>
      <c r="C334" s="335"/>
      <c r="D334" s="335"/>
    </row>
    <row r="335" spans="1:4" x14ac:dyDescent="0.2">
      <c r="A335" s="334"/>
      <c r="B335" s="335"/>
      <c r="C335" s="335"/>
      <c r="D335" s="335"/>
    </row>
    <row r="336" spans="1:4" x14ac:dyDescent="0.2">
      <c r="A336" s="334"/>
      <c r="B336" s="335"/>
      <c r="C336" s="335"/>
      <c r="D336" s="335"/>
    </row>
    <row r="337" spans="1:4" x14ac:dyDescent="0.2">
      <c r="A337" s="334"/>
      <c r="B337" s="335"/>
      <c r="C337" s="335"/>
      <c r="D337" s="335"/>
    </row>
    <row r="338" spans="1:4" x14ac:dyDescent="0.2">
      <c r="A338" s="334"/>
      <c r="B338" s="335"/>
      <c r="C338" s="335"/>
      <c r="D338" s="335"/>
    </row>
    <row r="339" spans="1:4" x14ac:dyDescent="0.2">
      <c r="A339" s="334"/>
      <c r="B339" s="335"/>
      <c r="C339" s="335"/>
      <c r="D339" s="335"/>
    </row>
    <row r="340" spans="1:4" x14ac:dyDescent="0.2">
      <c r="A340" s="334"/>
      <c r="B340" s="335"/>
      <c r="C340" s="335"/>
      <c r="D340" s="335"/>
    </row>
    <row r="341" spans="1:4" x14ac:dyDescent="0.2">
      <c r="A341" s="334"/>
      <c r="B341" s="335"/>
      <c r="C341" s="335"/>
      <c r="D341" s="335"/>
    </row>
    <row r="342" spans="1:4" x14ac:dyDescent="0.2">
      <c r="A342" s="334"/>
      <c r="B342" s="335"/>
      <c r="C342" s="335"/>
      <c r="D342" s="335"/>
    </row>
    <row r="343" spans="1:4" x14ac:dyDescent="0.2">
      <c r="A343" s="334"/>
      <c r="B343" s="335"/>
      <c r="C343" s="335"/>
      <c r="D343" s="335"/>
    </row>
    <row r="344" spans="1:4" x14ac:dyDescent="0.2">
      <c r="A344" s="334"/>
      <c r="B344" s="335"/>
      <c r="C344" s="335"/>
      <c r="D344" s="335"/>
    </row>
    <row r="345" spans="1:4" x14ac:dyDescent="0.2">
      <c r="A345" s="334"/>
      <c r="B345" s="335"/>
      <c r="C345" s="335"/>
      <c r="D345" s="335"/>
    </row>
    <row r="346" spans="1:4" x14ac:dyDescent="0.2">
      <c r="A346" s="334"/>
      <c r="B346" s="335"/>
      <c r="C346" s="335"/>
      <c r="D346" s="335"/>
    </row>
    <row r="347" spans="1:4" x14ac:dyDescent="0.2">
      <c r="A347" s="334"/>
      <c r="B347" s="335"/>
      <c r="C347" s="335"/>
      <c r="D347" s="335"/>
    </row>
    <row r="348" spans="1:4" x14ac:dyDescent="0.2">
      <c r="A348" s="334"/>
      <c r="B348" s="335"/>
      <c r="C348" s="335"/>
      <c r="D348" s="335"/>
    </row>
    <row r="349" spans="1:4" x14ac:dyDescent="0.2">
      <c r="A349" s="334"/>
      <c r="B349" s="335"/>
      <c r="C349" s="335"/>
      <c r="D349" s="335"/>
    </row>
    <row r="350" spans="1:4" x14ac:dyDescent="0.2">
      <c r="A350" s="334"/>
      <c r="B350" s="335"/>
      <c r="C350" s="335"/>
      <c r="D350" s="335"/>
    </row>
    <row r="351" spans="1:4" x14ac:dyDescent="0.2">
      <c r="A351" s="334"/>
      <c r="B351" s="335"/>
      <c r="C351" s="335"/>
      <c r="D351" s="335"/>
    </row>
    <row r="352" spans="1:4" x14ac:dyDescent="0.2">
      <c r="A352" s="334"/>
      <c r="B352" s="335"/>
      <c r="C352" s="335"/>
      <c r="D352" s="335"/>
    </row>
    <row r="353" spans="1:4" x14ac:dyDescent="0.2">
      <c r="A353" s="334"/>
      <c r="B353" s="335"/>
      <c r="C353" s="335"/>
      <c r="D353" s="335"/>
    </row>
    <row r="354" spans="1:4" x14ac:dyDescent="0.2">
      <c r="A354" s="334"/>
      <c r="B354" s="335"/>
      <c r="C354" s="335"/>
      <c r="D354" s="335"/>
    </row>
    <row r="355" spans="1:4" x14ac:dyDescent="0.2">
      <c r="A355" s="334"/>
      <c r="B355" s="335"/>
      <c r="C355" s="335"/>
      <c r="D355" s="335"/>
    </row>
    <row r="356" spans="1:4" x14ac:dyDescent="0.2">
      <c r="A356" s="334"/>
      <c r="B356" s="335"/>
      <c r="C356" s="335"/>
      <c r="D356" s="335"/>
    </row>
    <row r="357" spans="1:4" x14ac:dyDescent="0.2">
      <c r="A357" s="334"/>
      <c r="B357" s="335"/>
      <c r="C357" s="335"/>
      <c r="D357" s="335"/>
    </row>
    <row r="358" spans="1:4" x14ac:dyDescent="0.2">
      <c r="A358" s="334"/>
      <c r="B358" s="335"/>
      <c r="C358" s="335"/>
      <c r="D358" s="335"/>
    </row>
    <row r="359" spans="1:4" x14ac:dyDescent="0.2">
      <c r="A359" s="334"/>
      <c r="B359" s="335"/>
      <c r="C359" s="335"/>
      <c r="D359" s="335"/>
    </row>
    <row r="360" spans="1:4" x14ac:dyDescent="0.2">
      <c r="A360" s="334"/>
      <c r="B360" s="335"/>
      <c r="C360" s="335"/>
      <c r="D360" s="335"/>
    </row>
    <row r="361" spans="1:4" x14ac:dyDescent="0.2">
      <c r="A361" s="334"/>
      <c r="B361" s="335"/>
      <c r="C361" s="335"/>
      <c r="D361" s="335"/>
    </row>
    <row r="362" spans="1:4" x14ac:dyDescent="0.2">
      <c r="A362" s="334"/>
      <c r="B362" s="335"/>
      <c r="C362" s="335"/>
      <c r="D362" s="335"/>
    </row>
    <row r="363" spans="1:4" x14ac:dyDescent="0.2">
      <c r="A363" s="334"/>
      <c r="B363" s="335"/>
      <c r="C363" s="335"/>
      <c r="D363" s="335"/>
    </row>
    <row r="364" spans="1:4" x14ac:dyDescent="0.2">
      <c r="A364" s="334"/>
      <c r="B364" s="335"/>
      <c r="C364" s="335"/>
      <c r="D364" s="335"/>
    </row>
    <row r="365" spans="1:4" x14ac:dyDescent="0.2">
      <c r="A365" s="334"/>
      <c r="B365" s="335"/>
      <c r="C365" s="335"/>
      <c r="D365" s="335"/>
    </row>
    <row r="366" spans="1:4" x14ac:dyDescent="0.2">
      <c r="A366" s="334"/>
      <c r="B366" s="335"/>
      <c r="C366" s="335"/>
      <c r="D366" s="335"/>
    </row>
    <row r="367" spans="1:4" x14ac:dyDescent="0.2">
      <c r="A367" s="334"/>
      <c r="B367" s="335"/>
      <c r="C367" s="335"/>
      <c r="D367" s="335"/>
    </row>
    <row r="368" spans="1:4" x14ac:dyDescent="0.2">
      <c r="A368" s="334"/>
      <c r="B368" s="335"/>
      <c r="C368" s="335"/>
      <c r="D368" s="335"/>
    </row>
    <row r="369" spans="1:4" x14ac:dyDescent="0.2">
      <c r="A369" s="334"/>
      <c r="B369" s="335"/>
      <c r="C369" s="335"/>
      <c r="D369" s="335"/>
    </row>
    <row r="370" spans="1:4" x14ac:dyDescent="0.2">
      <c r="A370" s="334"/>
      <c r="B370" s="335"/>
      <c r="C370" s="335"/>
      <c r="D370" s="335"/>
    </row>
    <row r="371" spans="1:4" x14ac:dyDescent="0.2">
      <c r="A371" s="334"/>
      <c r="B371" s="335"/>
      <c r="C371" s="335"/>
      <c r="D371" s="335"/>
    </row>
    <row r="372" spans="1:4" x14ac:dyDescent="0.2">
      <c r="A372" s="334"/>
      <c r="B372" s="335"/>
      <c r="C372" s="335"/>
      <c r="D372" s="335"/>
    </row>
    <row r="373" spans="1:4" x14ac:dyDescent="0.2">
      <c r="A373" s="334"/>
      <c r="B373" s="335"/>
      <c r="C373" s="335"/>
      <c r="D373" s="335"/>
    </row>
    <row r="374" spans="1:4" x14ac:dyDescent="0.2">
      <c r="A374" s="334"/>
      <c r="B374" s="335"/>
      <c r="C374" s="335"/>
      <c r="D374" s="335"/>
    </row>
    <row r="375" spans="1:4" x14ac:dyDescent="0.2">
      <c r="A375" s="334"/>
      <c r="B375" s="335"/>
      <c r="C375" s="335"/>
      <c r="D375" s="335"/>
    </row>
    <row r="376" spans="1:4" x14ac:dyDescent="0.2">
      <c r="A376" s="334"/>
      <c r="B376" s="335"/>
      <c r="C376" s="335"/>
      <c r="D376" s="335"/>
    </row>
    <row r="377" spans="1:4" x14ac:dyDescent="0.2">
      <c r="A377" s="334"/>
      <c r="B377" s="335"/>
      <c r="C377" s="335"/>
      <c r="D377" s="335"/>
    </row>
    <row r="378" spans="1:4" x14ac:dyDescent="0.2">
      <c r="A378" s="334"/>
      <c r="B378" s="335"/>
      <c r="C378" s="335"/>
      <c r="D378" s="335"/>
    </row>
    <row r="379" spans="1:4" x14ac:dyDescent="0.2">
      <c r="A379" s="334"/>
      <c r="B379" s="335"/>
      <c r="C379" s="335"/>
      <c r="D379" s="335"/>
    </row>
    <row r="380" spans="1:4" x14ac:dyDescent="0.2">
      <c r="A380" s="334"/>
      <c r="B380" s="335"/>
      <c r="C380" s="335"/>
      <c r="D380" s="335"/>
    </row>
    <row r="381" spans="1:4" x14ac:dyDescent="0.2">
      <c r="A381" s="334"/>
      <c r="B381" s="335"/>
      <c r="C381" s="335"/>
      <c r="D381" s="335"/>
    </row>
    <row r="382" spans="1:4" x14ac:dyDescent="0.2">
      <c r="A382" s="334"/>
      <c r="B382" s="335"/>
      <c r="C382" s="335"/>
      <c r="D382" s="335"/>
    </row>
    <row r="383" spans="1:4" x14ac:dyDescent="0.2">
      <c r="A383" s="334"/>
      <c r="B383" s="335"/>
      <c r="C383" s="335"/>
      <c r="D383" s="335"/>
    </row>
    <row r="384" spans="1:4" x14ac:dyDescent="0.2">
      <c r="A384" s="334"/>
      <c r="B384" s="335"/>
      <c r="C384" s="335"/>
      <c r="D384" s="335"/>
    </row>
    <row r="385" spans="1:4" x14ac:dyDescent="0.2">
      <c r="A385" s="334"/>
      <c r="B385" s="335"/>
      <c r="C385" s="335"/>
      <c r="D385" s="335"/>
    </row>
    <row r="386" spans="1:4" x14ac:dyDescent="0.2">
      <c r="A386" s="334"/>
      <c r="B386" s="335"/>
      <c r="C386" s="335"/>
      <c r="D386" s="335"/>
    </row>
    <row r="387" spans="1:4" x14ac:dyDescent="0.2">
      <c r="A387" s="334"/>
      <c r="B387" s="335"/>
      <c r="C387" s="335"/>
      <c r="D387" s="335"/>
    </row>
    <row r="388" spans="1:4" x14ac:dyDescent="0.2">
      <c r="A388" s="334"/>
      <c r="B388" s="335"/>
      <c r="C388" s="335"/>
      <c r="D388" s="335"/>
    </row>
    <row r="389" spans="1:4" x14ac:dyDescent="0.2">
      <c r="A389" s="334"/>
      <c r="B389" s="335"/>
      <c r="C389" s="335"/>
      <c r="D389" s="335"/>
    </row>
    <row r="390" spans="1:4" x14ac:dyDescent="0.2">
      <c r="A390" s="334"/>
      <c r="B390" s="335"/>
      <c r="C390" s="335"/>
      <c r="D390" s="335"/>
    </row>
    <row r="391" spans="1:4" x14ac:dyDescent="0.2">
      <c r="A391" s="334"/>
      <c r="B391" s="335"/>
      <c r="C391" s="335"/>
      <c r="D391" s="335"/>
    </row>
    <row r="392" spans="1:4" x14ac:dyDescent="0.2">
      <c r="A392" s="334"/>
      <c r="B392" s="335"/>
      <c r="C392" s="335"/>
      <c r="D392" s="335"/>
    </row>
    <row r="393" spans="1:4" x14ac:dyDescent="0.2">
      <c r="A393" s="334"/>
      <c r="B393" s="335"/>
      <c r="C393" s="335"/>
      <c r="D393" s="335"/>
    </row>
    <row r="394" spans="1:4" x14ac:dyDescent="0.2">
      <c r="A394" s="334"/>
      <c r="B394" s="335"/>
      <c r="C394" s="335"/>
      <c r="D394" s="335"/>
    </row>
    <row r="395" spans="1:4" x14ac:dyDescent="0.2">
      <c r="A395" s="334"/>
      <c r="B395" s="335"/>
      <c r="C395" s="335"/>
      <c r="D395" s="335"/>
    </row>
    <row r="396" spans="1:4" x14ac:dyDescent="0.2">
      <c r="A396" s="334"/>
      <c r="B396" s="335"/>
      <c r="C396" s="335"/>
      <c r="D396" s="335"/>
    </row>
    <row r="397" spans="1:4" x14ac:dyDescent="0.2">
      <c r="A397" s="334"/>
      <c r="B397" s="335"/>
      <c r="C397" s="335"/>
      <c r="D397" s="335"/>
    </row>
    <row r="398" spans="1:4" x14ac:dyDescent="0.2">
      <c r="A398" s="334"/>
      <c r="B398" s="335"/>
      <c r="C398" s="335"/>
      <c r="D398" s="335"/>
    </row>
    <row r="399" spans="1:4" x14ac:dyDescent="0.2">
      <c r="A399" s="334"/>
      <c r="B399" s="335"/>
      <c r="C399" s="335"/>
      <c r="D399" s="335"/>
    </row>
    <row r="400" spans="1:4" x14ac:dyDescent="0.2">
      <c r="A400" s="334"/>
      <c r="B400" s="335"/>
      <c r="C400" s="335"/>
      <c r="D400" s="335"/>
    </row>
    <row r="401" spans="1:4" x14ac:dyDescent="0.2">
      <c r="A401" s="334"/>
      <c r="B401" s="335"/>
      <c r="C401" s="335"/>
      <c r="D401" s="335"/>
    </row>
    <row r="402" spans="1:4" x14ac:dyDescent="0.2">
      <c r="A402" s="334"/>
      <c r="B402" s="335"/>
      <c r="C402" s="335"/>
      <c r="D402" s="335"/>
    </row>
    <row r="403" spans="1:4" x14ac:dyDescent="0.2">
      <c r="A403" s="334"/>
      <c r="B403" s="335"/>
      <c r="C403" s="335"/>
      <c r="D403" s="335"/>
    </row>
    <row r="404" spans="1:4" x14ac:dyDescent="0.2">
      <c r="A404" s="334"/>
      <c r="B404" s="335"/>
      <c r="C404" s="335"/>
      <c r="D404" s="335"/>
    </row>
    <row r="405" spans="1:4" x14ac:dyDescent="0.2">
      <c r="A405" s="334"/>
      <c r="B405" s="335"/>
      <c r="C405" s="335"/>
      <c r="D405" s="335"/>
    </row>
    <row r="406" spans="1:4" x14ac:dyDescent="0.2">
      <c r="A406" s="334"/>
      <c r="B406" s="335"/>
      <c r="C406" s="335"/>
      <c r="D406" s="335"/>
    </row>
    <row r="407" spans="1:4" x14ac:dyDescent="0.2">
      <c r="A407" s="334"/>
      <c r="B407" s="335"/>
      <c r="C407" s="335"/>
      <c r="D407" s="335"/>
    </row>
    <row r="408" spans="1:4" x14ac:dyDescent="0.2">
      <c r="A408" s="334"/>
      <c r="B408" s="335"/>
      <c r="C408" s="335"/>
      <c r="D408" s="335"/>
    </row>
    <row r="409" spans="1:4" x14ac:dyDescent="0.2">
      <c r="A409" s="334"/>
      <c r="B409" s="335"/>
      <c r="C409" s="335"/>
      <c r="D409" s="335"/>
    </row>
    <row r="410" spans="1:4" x14ac:dyDescent="0.2">
      <c r="A410" s="334"/>
      <c r="B410" s="335"/>
      <c r="C410" s="335"/>
      <c r="D410" s="335"/>
    </row>
    <row r="411" spans="1:4" x14ac:dyDescent="0.2">
      <c r="A411" s="334"/>
      <c r="B411" s="335"/>
      <c r="C411" s="335"/>
      <c r="D411" s="335"/>
    </row>
    <row r="412" spans="1:4" x14ac:dyDescent="0.2">
      <c r="A412" s="334"/>
      <c r="B412" s="335"/>
      <c r="C412" s="335"/>
      <c r="D412" s="335"/>
    </row>
    <row r="413" spans="1:4" x14ac:dyDescent="0.2">
      <c r="A413" s="334"/>
      <c r="B413" s="335"/>
      <c r="C413" s="335"/>
      <c r="D413" s="335"/>
    </row>
    <row r="414" spans="1:4" x14ac:dyDescent="0.2">
      <c r="A414" s="334"/>
      <c r="B414" s="335"/>
      <c r="C414" s="335"/>
      <c r="D414" s="335"/>
    </row>
    <row r="415" spans="1:4" x14ac:dyDescent="0.2">
      <c r="A415" s="334"/>
      <c r="B415" s="335"/>
      <c r="C415" s="335"/>
      <c r="D415" s="335"/>
    </row>
    <row r="416" spans="1:4" x14ac:dyDescent="0.2">
      <c r="A416" s="334"/>
      <c r="B416" s="335"/>
      <c r="C416" s="335"/>
      <c r="D416" s="335"/>
    </row>
    <row r="417" spans="1:4" x14ac:dyDescent="0.2">
      <c r="A417" s="334"/>
      <c r="B417" s="335"/>
      <c r="C417" s="335"/>
      <c r="D417" s="335"/>
    </row>
    <row r="418" spans="1:4" x14ac:dyDescent="0.2">
      <c r="A418" s="334"/>
      <c r="B418" s="335"/>
      <c r="C418" s="335"/>
      <c r="D418" s="335"/>
    </row>
    <row r="419" spans="1:4" x14ac:dyDescent="0.2">
      <c r="A419" s="334"/>
      <c r="B419" s="335"/>
      <c r="C419" s="335"/>
      <c r="D419" s="335"/>
    </row>
    <row r="420" spans="1:4" x14ac:dyDescent="0.2">
      <c r="A420" s="334"/>
      <c r="B420" s="335"/>
      <c r="C420" s="335"/>
      <c r="D420" s="335"/>
    </row>
    <row r="421" spans="1:4" x14ac:dyDescent="0.2">
      <c r="A421" s="334"/>
      <c r="B421" s="335"/>
      <c r="C421" s="335"/>
      <c r="D421" s="335"/>
    </row>
    <row r="422" spans="1:4" x14ac:dyDescent="0.2">
      <c r="A422" s="334"/>
      <c r="B422" s="335"/>
      <c r="C422" s="335"/>
      <c r="D422" s="335"/>
    </row>
    <row r="423" spans="1:4" x14ac:dyDescent="0.2">
      <c r="A423" s="334"/>
      <c r="B423" s="335"/>
      <c r="C423" s="335"/>
      <c r="D423" s="335"/>
    </row>
    <row r="424" spans="1:4" x14ac:dyDescent="0.2">
      <c r="A424" s="334"/>
      <c r="B424" s="335"/>
      <c r="C424" s="335"/>
      <c r="D424" s="335"/>
    </row>
    <row r="425" spans="1:4" x14ac:dyDescent="0.2">
      <c r="A425" s="334"/>
      <c r="B425" s="335"/>
      <c r="C425" s="335"/>
      <c r="D425" s="335"/>
    </row>
    <row r="426" spans="1:4" x14ac:dyDescent="0.2">
      <c r="A426" s="334"/>
      <c r="B426" s="335"/>
      <c r="C426" s="335"/>
      <c r="D426" s="335"/>
    </row>
    <row r="427" spans="1:4" x14ac:dyDescent="0.2">
      <c r="A427" s="334"/>
      <c r="B427" s="335"/>
      <c r="C427" s="335"/>
      <c r="D427" s="335"/>
    </row>
    <row r="428" spans="1:4" x14ac:dyDescent="0.2">
      <c r="A428" s="334"/>
      <c r="B428" s="335"/>
      <c r="C428" s="335"/>
      <c r="D428" s="335"/>
    </row>
    <row r="429" spans="1:4" x14ac:dyDescent="0.2">
      <c r="A429" s="334"/>
      <c r="B429" s="335"/>
      <c r="C429" s="335"/>
      <c r="D429" s="335"/>
    </row>
    <row r="430" spans="1:4" x14ac:dyDescent="0.2">
      <c r="A430" s="334"/>
      <c r="B430" s="335"/>
      <c r="C430" s="335"/>
      <c r="D430" s="335"/>
    </row>
    <row r="431" spans="1:4" x14ac:dyDescent="0.2">
      <c r="A431" s="334"/>
      <c r="B431" s="335"/>
      <c r="C431" s="335"/>
      <c r="D431" s="335"/>
    </row>
    <row r="432" spans="1:4" x14ac:dyDescent="0.2">
      <c r="A432" s="334"/>
      <c r="B432" s="335"/>
      <c r="C432" s="335"/>
      <c r="D432" s="335"/>
    </row>
    <row r="433" spans="1:4" x14ac:dyDescent="0.2">
      <c r="A433" s="334"/>
      <c r="B433" s="335"/>
      <c r="C433" s="335"/>
      <c r="D433" s="335"/>
    </row>
    <row r="434" spans="1:4" x14ac:dyDescent="0.2">
      <c r="A434" s="334"/>
      <c r="B434" s="335"/>
      <c r="C434" s="335"/>
      <c r="D434" s="335"/>
    </row>
    <row r="435" spans="1:4" x14ac:dyDescent="0.2">
      <c r="A435" s="334"/>
      <c r="B435" s="335"/>
      <c r="C435" s="335"/>
      <c r="D435" s="335"/>
    </row>
    <row r="436" spans="1:4" x14ac:dyDescent="0.2">
      <c r="A436" s="334"/>
      <c r="B436" s="335"/>
      <c r="C436" s="335"/>
      <c r="D436" s="335"/>
    </row>
    <row r="437" spans="1:4" x14ac:dyDescent="0.2">
      <c r="A437" s="334"/>
      <c r="B437" s="335"/>
      <c r="C437" s="335"/>
      <c r="D437" s="335"/>
    </row>
    <row r="438" spans="1:4" x14ac:dyDescent="0.2">
      <c r="A438" s="334"/>
      <c r="B438" s="335"/>
      <c r="C438" s="335"/>
      <c r="D438" s="335"/>
    </row>
    <row r="439" spans="1:4" x14ac:dyDescent="0.2">
      <c r="A439" s="334"/>
      <c r="B439" s="335"/>
      <c r="C439" s="335"/>
      <c r="D439" s="335"/>
    </row>
    <row r="440" spans="1:4" x14ac:dyDescent="0.2">
      <c r="A440" s="334"/>
      <c r="B440" s="335"/>
      <c r="C440" s="335"/>
      <c r="D440" s="335"/>
    </row>
    <row r="441" spans="1:4" x14ac:dyDescent="0.2">
      <c r="A441" s="334"/>
      <c r="B441" s="335"/>
      <c r="C441" s="335"/>
      <c r="D441" s="335"/>
    </row>
    <row r="442" spans="1:4" x14ac:dyDescent="0.2">
      <c r="A442" s="334"/>
      <c r="B442" s="335"/>
      <c r="C442" s="335"/>
      <c r="D442" s="335"/>
    </row>
    <row r="443" spans="1:4" x14ac:dyDescent="0.2">
      <c r="A443" s="334"/>
      <c r="B443" s="335"/>
      <c r="C443" s="335"/>
      <c r="D443" s="335"/>
    </row>
    <row r="444" spans="1:4" x14ac:dyDescent="0.2">
      <c r="A444" s="334"/>
      <c r="B444" s="335"/>
      <c r="C444" s="335"/>
      <c r="D444" s="335"/>
    </row>
    <row r="445" spans="1:4" x14ac:dyDescent="0.2">
      <c r="A445" s="334"/>
      <c r="B445" s="335"/>
      <c r="C445" s="335"/>
      <c r="D445" s="335"/>
    </row>
    <row r="446" spans="1:4" x14ac:dyDescent="0.2">
      <c r="A446" s="334"/>
      <c r="B446" s="335"/>
      <c r="C446" s="335"/>
      <c r="D446" s="335"/>
    </row>
    <row r="447" spans="1:4" x14ac:dyDescent="0.2">
      <c r="A447" s="334"/>
      <c r="B447" s="335"/>
      <c r="C447" s="335"/>
      <c r="D447" s="335"/>
    </row>
    <row r="448" spans="1:4" x14ac:dyDescent="0.2">
      <c r="A448" s="334"/>
      <c r="B448" s="335"/>
      <c r="C448" s="335"/>
      <c r="D448" s="335"/>
    </row>
    <row r="449" spans="1:4" x14ac:dyDescent="0.2">
      <c r="A449" s="334"/>
      <c r="B449" s="335"/>
      <c r="C449" s="335"/>
      <c r="D449" s="335"/>
    </row>
    <row r="450" spans="1:4" x14ac:dyDescent="0.2">
      <c r="A450" s="334"/>
      <c r="B450" s="335"/>
      <c r="C450" s="335"/>
      <c r="D450" s="335"/>
    </row>
    <row r="451" spans="1:4" x14ac:dyDescent="0.2">
      <c r="A451" s="334"/>
      <c r="B451" s="335"/>
      <c r="C451" s="335"/>
      <c r="D451" s="335"/>
    </row>
    <row r="452" spans="1:4" x14ac:dyDescent="0.2">
      <c r="A452" s="334"/>
      <c r="B452" s="335"/>
      <c r="C452" s="335"/>
      <c r="D452" s="335"/>
    </row>
    <row r="453" spans="1:4" x14ac:dyDescent="0.2">
      <c r="A453" s="334"/>
      <c r="B453" s="335"/>
      <c r="C453" s="335"/>
      <c r="D453" s="335"/>
    </row>
    <row r="454" spans="1:4" x14ac:dyDescent="0.2">
      <c r="A454" s="334"/>
      <c r="B454" s="335"/>
      <c r="C454" s="335"/>
      <c r="D454" s="335"/>
    </row>
    <row r="455" spans="1:4" x14ac:dyDescent="0.2">
      <c r="A455" s="334"/>
      <c r="B455" s="335"/>
      <c r="C455" s="335"/>
      <c r="D455" s="335"/>
    </row>
    <row r="456" spans="1:4" x14ac:dyDescent="0.2">
      <c r="A456" s="334"/>
      <c r="B456" s="335"/>
      <c r="C456" s="335"/>
      <c r="D456" s="335"/>
    </row>
    <row r="457" spans="1:4" x14ac:dyDescent="0.2">
      <c r="A457" s="334"/>
      <c r="B457" s="335"/>
      <c r="C457" s="335"/>
      <c r="D457" s="335"/>
    </row>
    <row r="458" spans="1:4" x14ac:dyDescent="0.2">
      <c r="A458" s="334"/>
      <c r="B458" s="335"/>
      <c r="C458" s="335"/>
      <c r="D458" s="335"/>
    </row>
    <row r="459" spans="1:4" x14ac:dyDescent="0.2">
      <c r="A459" s="334"/>
      <c r="B459" s="335"/>
      <c r="C459" s="335"/>
      <c r="D459" s="335"/>
    </row>
    <row r="460" spans="1:4" x14ac:dyDescent="0.2">
      <c r="A460" s="334"/>
      <c r="B460" s="335"/>
      <c r="C460" s="335"/>
      <c r="D460" s="335"/>
    </row>
    <row r="461" spans="1:4" x14ac:dyDescent="0.2">
      <c r="A461" s="334"/>
      <c r="B461" s="335"/>
      <c r="C461" s="335"/>
      <c r="D461" s="335"/>
    </row>
    <row r="462" spans="1:4" x14ac:dyDescent="0.2">
      <c r="A462" s="334"/>
      <c r="B462" s="335"/>
      <c r="C462" s="335"/>
      <c r="D462" s="335"/>
    </row>
    <row r="463" spans="1:4" x14ac:dyDescent="0.2">
      <c r="A463" s="334"/>
      <c r="B463" s="335"/>
      <c r="C463" s="335"/>
      <c r="D463" s="335"/>
    </row>
    <row r="464" spans="1:4" x14ac:dyDescent="0.2">
      <c r="A464" s="334"/>
      <c r="B464" s="335"/>
      <c r="C464" s="335"/>
      <c r="D464" s="335"/>
    </row>
    <row r="465" spans="1:4" x14ac:dyDescent="0.2">
      <c r="A465" s="334"/>
      <c r="B465" s="335"/>
      <c r="C465" s="335"/>
      <c r="D465" s="335"/>
    </row>
    <row r="466" spans="1:4" x14ac:dyDescent="0.2">
      <c r="A466" s="334"/>
      <c r="B466" s="335"/>
      <c r="C466" s="335"/>
      <c r="D466" s="335"/>
    </row>
    <row r="467" spans="1:4" x14ac:dyDescent="0.2">
      <c r="A467" s="334"/>
      <c r="B467" s="335"/>
      <c r="C467" s="335"/>
      <c r="D467" s="335"/>
    </row>
    <row r="468" spans="1:4" x14ac:dyDescent="0.2">
      <c r="A468" s="334"/>
      <c r="B468" s="335"/>
      <c r="C468" s="335"/>
      <c r="D468" s="335"/>
    </row>
    <row r="469" spans="1:4" x14ac:dyDescent="0.2">
      <c r="A469" s="334"/>
      <c r="B469" s="335"/>
      <c r="C469" s="335"/>
      <c r="D469" s="335"/>
    </row>
    <row r="470" spans="1:4" x14ac:dyDescent="0.2">
      <c r="A470" s="334"/>
      <c r="B470" s="335"/>
      <c r="C470" s="335"/>
      <c r="D470" s="335"/>
    </row>
    <row r="471" spans="1:4" x14ac:dyDescent="0.2">
      <c r="A471" s="334"/>
      <c r="B471" s="335"/>
      <c r="C471" s="335"/>
      <c r="D471" s="335"/>
    </row>
    <row r="472" spans="1:4" x14ac:dyDescent="0.2">
      <c r="A472" s="334"/>
      <c r="B472" s="335"/>
      <c r="C472" s="335"/>
      <c r="D472" s="335"/>
    </row>
    <row r="473" spans="1:4" x14ac:dyDescent="0.2">
      <c r="A473" s="334"/>
      <c r="B473" s="335"/>
      <c r="C473" s="335"/>
      <c r="D473" s="335"/>
    </row>
    <row r="474" spans="1:4" x14ac:dyDescent="0.2">
      <c r="A474" s="334"/>
      <c r="B474" s="335"/>
      <c r="C474" s="335"/>
      <c r="D474" s="335"/>
    </row>
    <row r="475" spans="1:4" x14ac:dyDescent="0.2">
      <c r="A475" s="334"/>
      <c r="B475" s="335"/>
      <c r="C475" s="335"/>
      <c r="D475" s="335"/>
    </row>
    <row r="476" spans="1:4" x14ac:dyDescent="0.2">
      <c r="A476" s="334"/>
      <c r="B476" s="335"/>
      <c r="C476" s="335"/>
      <c r="D476" s="335"/>
    </row>
    <row r="477" spans="1:4" x14ac:dyDescent="0.2">
      <c r="A477" s="334"/>
      <c r="B477" s="335"/>
      <c r="C477" s="335"/>
      <c r="D477" s="335"/>
    </row>
    <row r="478" spans="1:4" x14ac:dyDescent="0.2">
      <c r="A478" s="334"/>
      <c r="B478" s="335"/>
      <c r="C478" s="335"/>
      <c r="D478" s="335"/>
    </row>
    <row r="479" spans="1:4" x14ac:dyDescent="0.2">
      <c r="A479" s="334"/>
      <c r="B479" s="335"/>
      <c r="C479" s="335"/>
      <c r="D479" s="335"/>
    </row>
    <row r="480" spans="1:4" x14ac:dyDescent="0.2">
      <c r="A480" s="334"/>
      <c r="B480" s="335"/>
      <c r="C480" s="335"/>
      <c r="D480" s="335"/>
    </row>
    <row r="481" spans="1:4" x14ac:dyDescent="0.2">
      <c r="A481" s="334"/>
      <c r="B481" s="335"/>
      <c r="C481" s="335"/>
      <c r="D481" s="335"/>
    </row>
    <row r="482" spans="1:4" x14ac:dyDescent="0.2">
      <c r="A482" s="334"/>
      <c r="B482" s="335"/>
      <c r="C482" s="335"/>
      <c r="D482" s="335"/>
    </row>
    <row r="483" spans="1:4" x14ac:dyDescent="0.2">
      <c r="A483" s="334"/>
      <c r="B483" s="335"/>
      <c r="C483" s="335"/>
      <c r="D483" s="335"/>
    </row>
    <row r="484" spans="1:4" x14ac:dyDescent="0.2">
      <c r="A484" s="334"/>
      <c r="B484" s="335"/>
      <c r="C484" s="335"/>
      <c r="D484" s="335"/>
    </row>
    <row r="485" spans="1:4" x14ac:dyDescent="0.2">
      <c r="A485" s="334"/>
      <c r="B485" s="335"/>
      <c r="C485" s="335"/>
      <c r="D485" s="335"/>
    </row>
    <row r="486" spans="1:4" x14ac:dyDescent="0.2">
      <c r="A486" s="334"/>
      <c r="B486" s="335"/>
      <c r="C486" s="335"/>
      <c r="D486" s="335"/>
    </row>
    <row r="487" spans="1:4" x14ac:dyDescent="0.2">
      <c r="A487" s="334"/>
      <c r="B487" s="335"/>
      <c r="C487" s="335"/>
      <c r="D487" s="335"/>
    </row>
    <row r="488" spans="1:4" x14ac:dyDescent="0.2">
      <c r="A488" s="334"/>
      <c r="B488" s="335"/>
      <c r="C488" s="335"/>
      <c r="D488" s="335"/>
    </row>
    <row r="489" spans="1:4" x14ac:dyDescent="0.2">
      <c r="A489" s="334"/>
      <c r="B489" s="335"/>
      <c r="C489" s="335"/>
      <c r="D489" s="335"/>
    </row>
    <row r="490" spans="1:4" x14ac:dyDescent="0.2">
      <c r="A490" s="334"/>
      <c r="B490" s="335"/>
      <c r="C490" s="335"/>
      <c r="D490" s="335"/>
    </row>
    <row r="491" spans="1:4" x14ac:dyDescent="0.2">
      <c r="A491" s="334"/>
      <c r="B491" s="335"/>
      <c r="C491" s="335"/>
      <c r="D491" s="335"/>
    </row>
    <row r="492" spans="1:4" x14ac:dyDescent="0.2">
      <c r="A492" s="334"/>
      <c r="B492" s="335"/>
      <c r="C492" s="335"/>
      <c r="D492" s="335"/>
    </row>
    <row r="493" spans="1:4" x14ac:dyDescent="0.2">
      <c r="A493" s="334"/>
      <c r="B493" s="335"/>
      <c r="C493" s="335"/>
      <c r="D493" s="335"/>
    </row>
    <row r="494" spans="1:4" x14ac:dyDescent="0.2">
      <c r="A494" s="334"/>
      <c r="B494" s="335"/>
      <c r="C494" s="335"/>
      <c r="D494" s="335"/>
    </row>
    <row r="495" spans="1:4" x14ac:dyDescent="0.2">
      <c r="A495" s="334"/>
      <c r="B495" s="335"/>
      <c r="C495" s="335"/>
      <c r="D495" s="335"/>
    </row>
    <row r="496" spans="1:4" x14ac:dyDescent="0.2">
      <c r="A496" s="334"/>
      <c r="B496" s="335"/>
      <c r="C496" s="335"/>
      <c r="D496" s="335"/>
    </row>
    <row r="497" spans="1:4" x14ac:dyDescent="0.2">
      <c r="A497" s="334"/>
      <c r="B497" s="335"/>
      <c r="C497" s="335"/>
      <c r="D497" s="335"/>
    </row>
    <row r="498" spans="1:4" x14ac:dyDescent="0.2">
      <c r="A498" s="334"/>
      <c r="B498" s="335"/>
      <c r="C498" s="335"/>
      <c r="D498" s="335"/>
    </row>
    <row r="499" spans="1:4" x14ac:dyDescent="0.2">
      <c r="A499" s="334"/>
      <c r="B499" s="335"/>
      <c r="C499" s="335"/>
      <c r="D499" s="335"/>
    </row>
    <row r="500" spans="1:4" x14ac:dyDescent="0.2">
      <c r="A500" s="334"/>
      <c r="B500" s="335"/>
      <c r="C500" s="335"/>
      <c r="D500" s="335"/>
    </row>
    <row r="501" spans="1:4" x14ac:dyDescent="0.2">
      <c r="A501" s="334"/>
      <c r="B501" s="335"/>
      <c r="C501" s="335"/>
      <c r="D501" s="335"/>
    </row>
    <row r="502" spans="1:4" x14ac:dyDescent="0.2">
      <c r="A502" s="334"/>
      <c r="B502" s="335"/>
      <c r="C502" s="335"/>
      <c r="D502" s="335"/>
    </row>
    <row r="503" spans="1:4" x14ac:dyDescent="0.2">
      <c r="A503" s="334"/>
      <c r="B503" s="335"/>
      <c r="C503" s="335"/>
      <c r="D503" s="335"/>
    </row>
    <row r="504" spans="1:4" x14ac:dyDescent="0.2">
      <c r="A504" s="334"/>
      <c r="B504" s="335"/>
      <c r="C504" s="335"/>
      <c r="D504" s="335"/>
    </row>
    <row r="505" spans="1:4" x14ac:dyDescent="0.2">
      <c r="A505" s="334"/>
      <c r="B505" s="335"/>
      <c r="C505" s="335"/>
      <c r="D505" s="335"/>
    </row>
    <row r="506" spans="1:4" x14ac:dyDescent="0.2">
      <c r="A506" s="334"/>
      <c r="B506" s="335"/>
      <c r="C506" s="335"/>
      <c r="D506" s="335"/>
    </row>
    <row r="507" spans="1:4" x14ac:dyDescent="0.2">
      <c r="A507" s="334"/>
      <c r="B507" s="335"/>
      <c r="C507" s="335"/>
      <c r="D507" s="335"/>
    </row>
    <row r="508" spans="1:4" x14ac:dyDescent="0.2">
      <c r="A508" s="334"/>
      <c r="B508" s="335"/>
      <c r="C508" s="335"/>
      <c r="D508" s="335"/>
    </row>
    <row r="509" spans="1:4" x14ac:dyDescent="0.2">
      <c r="A509" s="334"/>
      <c r="B509" s="335"/>
      <c r="C509" s="335"/>
      <c r="D509" s="335"/>
    </row>
    <row r="510" spans="1:4" x14ac:dyDescent="0.2">
      <c r="A510" s="334"/>
      <c r="B510" s="335"/>
      <c r="C510" s="335"/>
      <c r="D510" s="335"/>
    </row>
    <row r="511" spans="1:4" x14ac:dyDescent="0.2">
      <c r="A511" s="334"/>
      <c r="B511" s="335"/>
      <c r="C511" s="335"/>
      <c r="D511" s="335"/>
    </row>
    <row r="512" spans="1:4" x14ac:dyDescent="0.2">
      <c r="A512" s="334"/>
      <c r="B512" s="335"/>
      <c r="C512" s="335"/>
      <c r="D512" s="335"/>
    </row>
    <row r="513" spans="1:4" x14ac:dyDescent="0.2">
      <c r="A513" s="334"/>
      <c r="B513" s="335"/>
      <c r="C513" s="335"/>
      <c r="D513" s="335"/>
    </row>
    <row r="514" spans="1:4" x14ac:dyDescent="0.2">
      <c r="A514" s="334"/>
      <c r="B514" s="335"/>
      <c r="C514" s="335"/>
      <c r="D514" s="335"/>
    </row>
    <row r="515" spans="1:4" x14ac:dyDescent="0.2">
      <c r="A515" s="334"/>
      <c r="B515" s="335"/>
      <c r="C515" s="335"/>
      <c r="D515" s="335"/>
    </row>
    <row r="516" spans="1:4" x14ac:dyDescent="0.2">
      <c r="A516" s="334"/>
      <c r="B516" s="335"/>
      <c r="C516" s="335"/>
      <c r="D516" s="335"/>
    </row>
    <row r="517" spans="1:4" x14ac:dyDescent="0.2">
      <c r="A517" s="334"/>
      <c r="B517" s="335"/>
      <c r="C517" s="335"/>
      <c r="D517" s="335"/>
    </row>
    <row r="518" spans="1:4" x14ac:dyDescent="0.2">
      <c r="A518" s="334"/>
      <c r="B518" s="335"/>
      <c r="C518" s="335"/>
      <c r="D518" s="335"/>
    </row>
    <row r="519" spans="1:4" x14ac:dyDescent="0.2">
      <c r="A519" s="334"/>
      <c r="B519" s="335"/>
      <c r="C519" s="335"/>
      <c r="D519" s="335"/>
    </row>
    <row r="520" spans="1:4" x14ac:dyDescent="0.2">
      <c r="A520" s="334"/>
      <c r="B520" s="335"/>
      <c r="C520" s="335"/>
      <c r="D520" s="335"/>
    </row>
    <row r="521" spans="1:4" x14ac:dyDescent="0.2">
      <c r="A521" s="334"/>
      <c r="B521" s="335"/>
      <c r="C521" s="335"/>
      <c r="D521" s="335"/>
    </row>
    <row r="522" spans="1:4" x14ac:dyDescent="0.2">
      <c r="A522" s="334"/>
      <c r="B522" s="335"/>
      <c r="C522" s="335"/>
      <c r="D522" s="335"/>
    </row>
    <row r="523" spans="1:4" x14ac:dyDescent="0.2">
      <c r="A523" s="334"/>
      <c r="B523" s="335"/>
      <c r="C523" s="335"/>
      <c r="D523" s="335"/>
    </row>
    <row r="524" spans="1:4" x14ac:dyDescent="0.2">
      <c r="A524" s="334"/>
      <c r="B524" s="335"/>
      <c r="C524" s="335"/>
      <c r="D524" s="335"/>
    </row>
    <row r="525" spans="1:4" x14ac:dyDescent="0.2">
      <c r="A525" s="334"/>
      <c r="B525" s="335"/>
      <c r="C525" s="335"/>
      <c r="D525" s="335"/>
    </row>
    <row r="526" spans="1:4" x14ac:dyDescent="0.2">
      <c r="A526" s="334"/>
      <c r="B526" s="335"/>
      <c r="C526" s="335"/>
      <c r="D526" s="335"/>
    </row>
    <row r="527" spans="1:4" x14ac:dyDescent="0.2">
      <c r="A527" s="334"/>
      <c r="B527" s="335"/>
      <c r="C527" s="335"/>
      <c r="D527" s="335"/>
    </row>
    <row r="528" spans="1:4" x14ac:dyDescent="0.2">
      <c r="A528" s="334"/>
      <c r="B528" s="335"/>
      <c r="C528" s="335"/>
      <c r="D528" s="335"/>
    </row>
    <row r="529" spans="1:4" x14ac:dyDescent="0.2">
      <c r="A529" s="334"/>
      <c r="B529" s="335"/>
      <c r="C529" s="335"/>
      <c r="D529" s="335"/>
    </row>
    <row r="530" spans="1:4" x14ac:dyDescent="0.2">
      <c r="A530" s="334"/>
      <c r="B530" s="335"/>
      <c r="C530" s="335"/>
      <c r="D530" s="335"/>
    </row>
    <row r="531" spans="1:4" x14ac:dyDescent="0.2">
      <c r="A531" s="334"/>
      <c r="B531" s="335"/>
      <c r="C531" s="335"/>
      <c r="D531" s="335"/>
    </row>
    <row r="532" spans="1:4" x14ac:dyDescent="0.2">
      <c r="A532" s="334"/>
      <c r="B532" s="335"/>
      <c r="C532" s="335"/>
      <c r="D532" s="335"/>
    </row>
    <row r="533" spans="1:4" x14ac:dyDescent="0.2">
      <c r="A533" s="334"/>
      <c r="B533" s="335"/>
      <c r="C533" s="335"/>
      <c r="D533" s="335"/>
    </row>
    <row r="534" spans="1:4" x14ac:dyDescent="0.2">
      <c r="A534" s="334"/>
      <c r="B534" s="335"/>
      <c r="C534" s="335"/>
      <c r="D534" s="335"/>
    </row>
    <row r="535" spans="1:4" x14ac:dyDescent="0.2">
      <c r="A535" s="334"/>
      <c r="B535" s="335"/>
      <c r="C535" s="335"/>
      <c r="D535" s="335"/>
    </row>
    <row r="536" spans="1:4" x14ac:dyDescent="0.2">
      <c r="A536" s="334"/>
      <c r="B536" s="335"/>
      <c r="C536" s="335"/>
      <c r="D536" s="335"/>
    </row>
    <row r="537" spans="1:4" x14ac:dyDescent="0.2">
      <c r="A537" s="334"/>
      <c r="B537" s="335"/>
      <c r="C537" s="335"/>
      <c r="D537" s="335"/>
    </row>
    <row r="538" spans="1:4" x14ac:dyDescent="0.2">
      <c r="A538" s="334"/>
      <c r="B538" s="335"/>
      <c r="C538" s="335"/>
      <c r="D538" s="335"/>
    </row>
    <row r="539" spans="1:4" x14ac:dyDescent="0.2">
      <c r="A539" s="334"/>
      <c r="B539" s="335"/>
      <c r="C539" s="335"/>
      <c r="D539" s="335"/>
    </row>
    <row r="540" spans="1:4" x14ac:dyDescent="0.2">
      <c r="A540" s="334"/>
      <c r="B540" s="335"/>
      <c r="C540" s="335"/>
      <c r="D540" s="335"/>
    </row>
    <row r="541" spans="1:4" x14ac:dyDescent="0.2">
      <c r="A541" s="334"/>
      <c r="B541" s="335"/>
      <c r="C541" s="335"/>
      <c r="D541" s="335"/>
    </row>
    <row r="542" spans="1:4" x14ac:dyDescent="0.2">
      <c r="A542" s="334"/>
      <c r="B542" s="335"/>
      <c r="C542" s="335"/>
      <c r="D542" s="335"/>
    </row>
    <row r="543" spans="1:4" x14ac:dyDescent="0.2">
      <c r="A543" s="334"/>
      <c r="B543" s="335"/>
      <c r="C543" s="335"/>
      <c r="D543" s="335"/>
    </row>
    <row r="544" spans="1:4" x14ac:dyDescent="0.2">
      <c r="A544" s="334"/>
      <c r="B544" s="335"/>
      <c r="C544" s="335"/>
      <c r="D544" s="335"/>
    </row>
    <row r="545" spans="1:4" x14ac:dyDescent="0.2">
      <c r="A545" s="334"/>
      <c r="B545" s="335"/>
      <c r="C545" s="335"/>
      <c r="D545" s="335"/>
    </row>
    <row r="546" spans="1:4" x14ac:dyDescent="0.2">
      <c r="A546" s="334"/>
      <c r="B546" s="335"/>
      <c r="C546" s="335"/>
      <c r="D546" s="335"/>
    </row>
    <row r="547" spans="1:4" x14ac:dyDescent="0.2">
      <c r="A547" s="334"/>
      <c r="B547" s="335"/>
      <c r="C547" s="335"/>
      <c r="D547" s="335"/>
    </row>
    <row r="548" spans="1:4" x14ac:dyDescent="0.2">
      <c r="A548" s="334"/>
      <c r="B548" s="335"/>
      <c r="C548" s="335"/>
      <c r="D548" s="335"/>
    </row>
    <row r="549" spans="1:4" x14ac:dyDescent="0.2">
      <c r="A549" s="334"/>
      <c r="B549" s="335"/>
      <c r="C549" s="335"/>
      <c r="D549" s="335"/>
    </row>
    <row r="550" spans="1:4" x14ac:dyDescent="0.2">
      <c r="A550" s="334"/>
      <c r="B550" s="335"/>
      <c r="C550" s="335"/>
      <c r="D550" s="335"/>
    </row>
    <row r="551" spans="1:4" x14ac:dyDescent="0.2">
      <c r="A551" s="334"/>
      <c r="B551" s="335"/>
      <c r="C551" s="335"/>
      <c r="D551" s="335"/>
    </row>
    <row r="552" spans="1:4" x14ac:dyDescent="0.2">
      <c r="A552" s="334"/>
      <c r="B552" s="335"/>
      <c r="C552" s="335"/>
      <c r="D552" s="335"/>
    </row>
    <row r="553" spans="1:4" x14ac:dyDescent="0.2">
      <c r="A553" s="334"/>
      <c r="B553" s="335"/>
      <c r="C553" s="335"/>
      <c r="D553" s="335"/>
    </row>
    <row r="554" spans="1:4" x14ac:dyDescent="0.2">
      <c r="A554" s="334"/>
      <c r="B554" s="335"/>
      <c r="C554" s="335"/>
      <c r="D554" s="335"/>
    </row>
    <row r="555" spans="1:4" x14ac:dyDescent="0.2">
      <c r="A555" s="334"/>
      <c r="B555" s="335"/>
      <c r="C555" s="335"/>
      <c r="D555" s="335"/>
    </row>
    <row r="556" spans="1:4" x14ac:dyDescent="0.2">
      <c r="A556" s="334"/>
      <c r="B556" s="335"/>
      <c r="C556" s="335"/>
      <c r="D556" s="335"/>
    </row>
    <row r="557" spans="1:4" x14ac:dyDescent="0.2">
      <c r="A557" s="334"/>
      <c r="B557" s="335"/>
      <c r="C557" s="335"/>
      <c r="D557" s="335"/>
    </row>
    <row r="558" spans="1:4" x14ac:dyDescent="0.2">
      <c r="A558" s="334"/>
      <c r="B558" s="335"/>
      <c r="C558" s="335"/>
      <c r="D558" s="335"/>
    </row>
    <row r="559" spans="1:4" x14ac:dyDescent="0.2">
      <c r="A559" s="334"/>
      <c r="B559" s="335"/>
      <c r="C559" s="335"/>
      <c r="D559" s="335"/>
    </row>
    <row r="560" spans="1:4" x14ac:dyDescent="0.2">
      <c r="A560" s="334"/>
      <c r="B560" s="335"/>
      <c r="C560" s="335"/>
      <c r="D560" s="335"/>
    </row>
    <row r="561" spans="1:4" x14ac:dyDescent="0.2">
      <c r="A561" s="334"/>
      <c r="B561" s="335"/>
      <c r="C561" s="335"/>
      <c r="D561" s="335"/>
    </row>
    <row r="562" spans="1:4" x14ac:dyDescent="0.2">
      <c r="A562" s="334"/>
      <c r="B562" s="335"/>
      <c r="C562" s="335"/>
      <c r="D562" s="335"/>
    </row>
    <row r="563" spans="1:4" x14ac:dyDescent="0.2">
      <c r="A563" s="334"/>
      <c r="B563" s="335"/>
      <c r="C563" s="335"/>
      <c r="D563" s="335"/>
    </row>
    <row r="564" spans="1:4" x14ac:dyDescent="0.2">
      <c r="A564" s="334"/>
      <c r="B564" s="335"/>
      <c r="C564" s="335"/>
      <c r="D564" s="335"/>
    </row>
    <row r="565" spans="1:4" x14ac:dyDescent="0.2">
      <c r="A565" s="334"/>
      <c r="B565" s="335"/>
      <c r="C565" s="335"/>
      <c r="D565" s="335"/>
    </row>
    <row r="566" spans="1:4" x14ac:dyDescent="0.2">
      <c r="A566" s="334"/>
      <c r="B566" s="335"/>
      <c r="C566" s="335"/>
      <c r="D566" s="335"/>
    </row>
    <row r="567" spans="1:4" x14ac:dyDescent="0.2">
      <c r="A567" s="334"/>
      <c r="B567" s="335"/>
      <c r="C567" s="335"/>
      <c r="D567" s="335"/>
    </row>
    <row r="568" spans="1:4" x14ac:dyDescent="0.2">
      <c r="A568" s="334"/>
      <c r="B568" s="335"/>
      <c r="C568" s="335"/>
      <c r="D568" s="335"/>
    </row>
    <row r="569" spans="1:4" x14ac:dyDescent="0.2">
      <c r="A569" s="334"/>
      <c r="B569" s="335"/>
      <c r="C569" s="335"/>
      <c r="D569" s="335"/>
    </row>
    <row r="570" spans="1:4" x14ac:dyDescent="0.2">
      <c r="A570" s="334"/>
      <c r="B570" s="335"/>
      <c r="C570" s="335"/>
      <c r="D570" s="335"/>
    </row>
    <row r="571" spans="1:4" x14ac:dyDescent="0.2">
      <c r="A571" s="334"/>
      <c r="B571" s="335"/>
      <c r="C571" s="335"/>
      <c r="D571" s="335"/>
    </row>
    <row r="572" spans="1:4" x14ac:dyDescent="0.2">
      <c r="A572" s="334"/>
      <c r="B572" s="335"/>
      <c r="C572" s="335"/>
      <c r="D572" s="335"/>
    </row>
    <row r="573" spans="1:4" x14ac:dyDescent="0.2">
      <c r="A573" s="334"/>
      <c r="B573" s="335"/>
      <c r="C573" s="335"/>
      <c r="D573" s="335"/>
    </row>
    <row r="574" spans="1:4" x14ac:dyDescent="0.2">
      <c r="A574" s="334"/>
      <c r="B574" s="335"/>
      <c r="C574" s="335"/>
      <c r="D574" s="335"/>
    </row>
    <row r="575" spans="1:4" x14ac:dyDescent="0.2">
      <c r="A575" s="334"/>
      <c r="B575" s="335"/>
      <c r="C575" s="335"/>
      <c r="D575" s="335"/>
    </row>
    <row r="576" spans="1:4" x14ac:dyDescent="0.2">
      <c r="A576" s="334"/>
      <c r="B576" s="335"/>
      <c r="C576" s="335"/>
      <c r="D576" s="335"/>
    </row>
    <row r="577" spans="1:4" x14ac:dyDescent="0.2">
      <c r="A577" s="334"/>
      <c r="B577" s="335"/>
      <c r="C577" s="335"/>
      <c r="D577" s="335"/>
    </row>
    <row r="578" spans="1:4" x14ac:dyDescent="0.2">
      <c r="A578" s="334"/>
      <c r="B578" s="335"/>
      <c r="C578" s="335"/>
      <c r="D578" s="335"/>
    </row>
    <row r="579" spans="1:4" x14ac:dyDescent="0.2">
      <c r="A579" s="334"/>
      <c r="B579" s="335"/>
      <c r="C579" s="335"/>
      <c r="D579" s="335"/>
    </row>
    <row r="580" spans="1:4" x14ac:dyDescent="0.2">
      <c r="A580" s="334"/>
      <c r="B580" s="335"/>
      <c r="C580" s="335"/>
      <c r="D580" s="335"/>
    </row>
    <row r="581" spans="1:4" x14ac:dyDescent="0.2">
      <c r="A581" s="334"/>
      <c r="B581" s="335"/>
      <c r="C581" s="335"/>
      <c r="D581" s="335"/>
    </row>
    <row r="582" spans="1:4" x14ac:dyDescent="0.2">
      <c r="A582" s="334"/>
      <c r="B582" s="335"/>
      <c r="C582" s="335"/>
      <c r="D582" s="335"/>
    </row>
    <row r="583" spans="1:4" x14ac:dyDescent="0.2">
      <c r="A583" s="334"/>
      <c r="B583" s="335"/>
      <c r="C583" s="335"/>
      <c r="D583" s="335"/>
    </row>
    <row r="584" spans="1:4" x14ac:dyDescent="0.2">
      <c r="A584" s="334"/>
      <c r="B584" s="335"/>
      <c r="C584" s="335"/>
      <c r="D584" s="335"/>
    </row>
    <row r="585" spans="1:4" x14ac:dyDescent="0.2">
      <c r="A585" s="334"/>
      <c r="B585" s="335"/>
      <c r="C585" s="335"/>
      <c r="D585" s="335"/>
    </row>
    <row r="586" spans="1:4" x14ac:dyDescent="0.2">
      <c r="A586" s="334"/>
      <c r="B586" s="335"/>
      <c r="C586" s="335"/>
      <c r="D586" s="335"/>
    </row>
    <row r="587" spans="1:4" x14ac:dyDescent="0.2">
      <c r="A587" s="334"/>
      <c r="B587" s="335"/>
      <c r="C587" s="335"/>
      <c r="D587" s="335"/>
    </row>
    <row r="588" spans="1:4" x14ac:dyDescent="0.2">
      <c r="A588" s="334"/>
      <c r="B588" s="335"/>
      <c r="C588" s="335"/>
      <c r="D588" s="335"/>
    </row>
    <row r="589" spans="1:4" x14ac:dyDescent="0.2">
      <c r="A589" s="334"/>
      <c r="B589" s="335"/>
      <c r="C589" s="335"/>
      <c r="D589" s="335"/>
    </row>
    <row r="590" spans="1:4" x14ac:dyDescent="0.2">
      <c r="A590" s="334"/>
      <c r="B590" s="335"/>
      <c r="C590" s="335"/>
      <c r="D590" s="335"/>
    </row>
    <row r="591" spans="1:4" x14ac:dyDescent="0.2">
      <c r="A591" s="334"/>
      <c r="B591" s="335"/>
      <c r="C591" s="335"/>
      <c r="D591" s="335"/>
    </row>
    <row r="592" spans="1:4" x14ac:dyDescent="0.2">
      <c r="A592" s="334"/>
      <c r="B592" s="335"/>
      <c r="C592" s="335"/>
      <c r="D592" s="335"/>
    </row>
    <row r="593" spans="1:4" x14ac:dyDescent="0.2">
      <c r="A593" s="334"/>
      <c r="B593" s="335"/>
      <c r="C593" s="335"/>
      <c r="D593" s="335"/>
    </row>
    <row r="594" spans="1:4" x14ac:dyDescent="0.2">
      <c r="A594" s="334"/>
      <c r="B594" s="335"/>
      <c r="C594" s="335"/>
      <c r="D594" s="335"/>
    </row>
    <row r="595" spans="1:4" x14ac:dyDescent="0.2">
      <c r="A595" s="334"/>
      <c r="B595" s="335"/>
      <c r="C595" s="335"/>
      <c r="D595" s="335"/>
    </row>
    <row r="596" spans="1:4" x14ac:dyDescent="0.2">
      <c r="A596" s="334"/>
      <c r="B596" s="335"/>
      <c r="C596" s="335"/>
      <c r="D596" s="335"/>
    </row>
    <row r="597" spans="1:4" x14ac:dyDescent="0.2">
      <c r="A597" s="334"/>
      <c r="B597" s="335"/>
      <c r="C597" s="335"/>
      <c r="D597" s="335"/>
    </row>
    <row r="598" spans="1:4" x14ac:dyDescent="0.2">
      <c r="A598" s="334"/>
      <c r="B598" s="335"/>
      <c r="C598" s="335"/>
      <c r="D598" s="335"/>
    </row>
    <row r="599" spans="1:4" x14ac:dyDescent="0.2">
      <c r="A599" s="334"/>
      <c r="B599" s="335"/>
      <c r="C599" s="335"/>
      <c r="D599" s="335"/>
    </row>
    <row r="600" spans="1:4" x14ac:dyDescent="0.2">
      <c r="A600" s="334"/>
      <c r="B600" s="335"/>
      <c r="C600" s="335"/>
      <c r="D600" s="335"/>
    </row>
    <row r="601" spans="1:4" x14ac:dyDescent="0.2">
      <c r="A601" s="334"/>
      <c r="B601" s="335"/>
      <c r="C601" s="335"/>
      <c r="D601" s="335"/>
    </row>
    <row r="602" spans="1:4" x14ac:dyDescent="0.2">
      <c r="A602" s="334"/>
      <c r="B602" s="335"/>
      <c r="C602" s="335"/>
      <c r="D602" s="335"/>
    </row>
    <row r="603" spans="1:4" x14ac:dyDescent="0.2">
      <c r="A603" s="334"/>
      <c r="B603" s="335"/>
      <c r="C603" s="335"/>
      <c r="D603" s="335"/>
    </row>
    <row r="604" spans="1:4" x14ac:dyDescent="0.2">
      <c r="A604" s="334"/>
      <c r="B604" s="335"/>
      <c r="C604" s="335"/>
      <c r="D604" s="335"/>
    </row>
    <row r="605" spans="1:4" x14ac:dyDescent="0.2">
      <c r="A605" s="334"/>
      <c r="B605" s="335"/>
      <c r="C605" s="335"/>
      <c r="D605" s="335"/>
    </row>
    <row r="606" spans="1:4" x14ac:dyDescent="0.2">
      <c r="A606" s="334"/>
      <c r="B606" s="335"/>
      <c r="C606" s="335"/>
      <c r="D606" s="335"/>
    </row>
    <row r="607" spans="1:4" x14ac:dyDescent="0.2">
      <c r="A607" s="334"/>
      <c r="B607" s="335"/>
      <c r="C607" s="335"/>
      <c r="D607" s="335"/>
    </row>
    <row r="608" spans="1:4" x14ac:dyDescent="0.2">
      <c r="A608" s="334"/>
      <c r="B608" s="335"/>
      <c r="C608" s="335"/>
      <c r="D608" s="335"/>
    </row>
    <row r="609" spans="1:4" x14ac:dyDescent="0.2">
      <c r="A609" s="334"/>
      <c r="B609" s="335"/>
      <c r="C609" s="335"/>
      <c r="D609" s="335"/>
    </row>
    <row r="610" spans="1:4" x14ac:dyDescent="0.2">
      <c r="A610" s="334"/>
      <c r="B610" s="335"/>
      <c r="C610" s="335"/>
      <c r="D610" s="335"/>
    </row>
    <row r="611" spans="1:4" x14ac:dyDescent="0.2">
      <c r="A611" s="334"/>
      <c r="B611" s="335"/>
      <c r="C611" s="335"/>
      <c r="D611" s="335"/>
    </row>
    <row r="612" spans="1:4" x14ac:dyDescent="0.2">
      <c r="A612" s="334"/>
      <c r="B612" s="335"/>
      <c r="C612" s="335"/>
      <c r="D612" s="335"/>
    </row>
    <row r="613" spans="1:4" x14ac:dyDescent="0.2">
      <c r="A613" s="334"/>
      <c r="B613" s="335"/>
      <c r="C613" s="335"/>
      <c r="D613" s="335"/>
    </row>
    <row r="614" spans="1:4" x14ac:dyDescent="0.2">
      <c r="A614" s="334"/>
      <c r="B614" s="335"/>
      <c r="C614" s="335"/>
      <c r="D614" s="335"/>
    </row>
    <row r="615" spans="1:4" x14ac:dyDescent="0.2">
      <c r="A615" s="334"/>
      <c r="B615" s="335"/>
      <c r="C615" s="335"/>
      <c r="D615" s="335"/>
    </row>
    <row r="616" spans="1:4" x14ac:dyDescent="0.2">
      <c r="A616" s="334"/>
      <c r="B616" s="335"/>
      <c r="C616" s="335"/>
      <c r="D616" s="335"/>
    </row>
    <row r="617" spans="1:4" x14ac:dyDescent="0.2">
      <c r="A617" s="334"/>
      <c r="B617" s="335"/>
      <c r="C617" s="335"/>
      <c r="D617" s="335"/>
    </row>
    <row r="618" spans="1:4" x14ac:dyDescent="0.2">
      <c r="A618" s="334"/>
      <c r="B618" s="335"/>
      <c r="C618" s="335"/>
      <c r="D618" s="335"/>
    </row>
    <row r="619" spans="1:4" x14ac:dyDescent="0.2">
      <c r="A619" s="334"/>
      <c r="B619" s="335"/>
      <c r="C619" s="335"/>
      <c r="D619" s="335"/>
    </row>
    <row r="620" spans="1:4" x14ac:dyDescent="0.2">
      <c r="A620" s="334"/>
      <c r="B620" s="335"/>
      <c r="C620" s="335"/>
      <c r="D620" s="335"/>
    </row>
    <row r="621" spans="1:4" x14ac:dyDescent="0.2">
      <c r="A621" s="334"/>
      <c r="B621" s="335"/>
      <c r="C621" s="335"/>
      <c r="D621" s="335"/>
    </row>
    <row r="622" spans="1:4" x14ac:dyDescent="0.2">
      <c r="A622" s="334"/>
      <c r="B622" s="335"/>
      <c r="C622" s="335"/>
      <c r="D622" s="335"/>
    </row>
    <row r="623" spans="1:4" x14ac:dyDescent="0.2">
      <c r="A623" s="334"/>
      <c r="B623" s="335"/>
      <c r="C623" s="335"/>
      <c r="D623" s="335"/>
    </row>
    <row r="624" spans="1:4" x14ac:dyDescent="0.2">
      <c r="A624" s="334"/>
      <c r="B624" s="335"/>
      <c r="C624" s="335"/>
      <c r="D624" s="335"/>
    </row>
    <row r="625" spans="1:4" x14ac:dyDescent="0.2">
      <c r="A625" s="334"/>
      <c r="B625" s="335"/>
      <c r="C625" s="335"/>
      <c r="D625" s="335"/>
    </row>
    <row r="626" spans="1:4" x14ac:dyDescent="0.2">
      <c r="A626" s="334"/>
      <c r="B626" s="335"/>
      <c r="C626" s="335"/>
      <c r="D626" s="335"/>
    </row>
    <row r="627" spans="1:4" x14ac:dyDescent="0.2">
      <c r="A627" s="334"/>
      <c r="B627" s="335"/>
      <c r="C627" s="335"/>
      <c r="D627" s="335"/>
    </row>
    <row r="628" spans="1:4" x14ac:dyDescent="0.2">
      <c r="A628" s="334"/>
      <c r="B628" s="335"/>
      <c r="C628" s="335"/>
      <c r="D628" s="335"/>
    </row>
    <row r="629" spans="1:4" x14ac:dyDescent="0.2">
      <c r="A629" s="334"/>
      <c r="B629" s="335"/>
      <c r="C629" s="335"/>
      <c r="D629" s="335"/>
    </row>
    <row r="630" spans="1:4" x14ac:dyDescent="0.2">
      <c r="A630" s="334"/>
      <c r="B630" s="335"/>
      <c r="C630" s="335"/>
      <c r="D630" s="335"/>
    </row>
    <row r="631" spans="1:4" x14ac:dyDescent="0.2">
      <c r="A631" s="334"/>
      <c r="B631" s="335"/>
      <c r="C631" s="335"/>
      <c r="D631" s="335"/>
    </row>
    <row r="632" spans="1:4" x14ac:dyDescent="0.2">
      <c r="A632" s="334"/>
      <c r="B632" s="335"/>
      <c r="C632" s="335"/>
      <c r="D632" s="335"/>
    </row>
    <row r="633" spans="1:4" x14ac:dyDescent="0.2">
      <c r="A633" s="334"/>
      <c r="B633" s="335"/>
      <c r="C633" s="335"/>
      <c r="D633" s="335"/>
    </row>
    <row r="634" spans="1:4" x14ac:dyDescent="0.2">
      <c r="A634" s="334"/>
      <c r="B634" s="335"/>
      <c r="C634" s="335"/>
      <c r="D634" s="335"/>
    </row>
    <row r="635" spans="1:4" x14ac:dyDescent="0.2">
      <c r="A635" s="334"/>
      <c r="B635" s="335"/>
      <c r="C635" s="335"/>
      <c r="D635" s="335"/>
    </row>
    <row r="636" spans="1:4" x14ac:dyDescent="0.2">
      <c r="A636" s="334"/>
      <c r="B636" s="335"/>
      <c r="C636" s="335"/>
      <c r="D636" s="335"/>
    </row>
    <row r="637" spans="1:4" x14ac:dyDescent="0.2">
      <c r="A637" s="334"/>
      <c r="B637" s="335"/>
      <c r="C637" s="335"/>
      <c r="D637" s="335"/>
    </row>
    <row r="638" spans="1:4" x14ac:dyDescent="0.2">
      <c r="A638" s="334"/>
      <c r="B638" s="335"/>
      <c r="C638" s="335"/>
      <c r="D638" s="335"/>
    </row>
    <row r="639" spans="1:4" x14ac:dyDescent="0.2">
      <c r="A639" s="334"/>
      <c r="B639" s="335"/>
      <c r="C639" s="335"/>
      <c r="D639" s="335"/>
    </row>
    <row r="640" spans="1:4" x14ac:dyDescent="0.2">
      <c r="A640" s="334"/>
      <c r="B640" s="335"/>
      <c r="C640" s="335"/>
      <c r="D640" s="335"/>
    </row>
    <row r="641" spans="1:4" x14ac:dyDescent="0.2">
      <c r="A641" s="334"/>
      <c r="B641" s="335"/>
      <c r="C641" s="335"/>
      <c r="D641" s="335"/>
    </row>
    <row r="642" spans="1:4" x14ac:dyDescent="0.2">
      <c r="A642" s="334"/>
      <c r="B642" s="335"/>
      <c r="C642" s="335"/>
      <c r="D642" s="335"/>
    </row>
    <row r="643" spans="1:4" x14ac:dyDescent="0.2">
      <c r="A643" s="334"/>
      <c r="B643" s="335"/>
      <c r="C643" s="335"/>
      <c r="D643" s="335"/>
    </row>
    <row r="644" spans="1:4" x14ac:dyDescent="0.2">
      <c r="A644" s="334"/>
      <c r="B644" s="335"/>
      <c r="C644" s="335"/>
      <c r="D644" s="335"/>
    </row>
    <row r="645" spans="1:4" x14ac:dyDescent="0.2">
      <c r="A645" s="334"/>
      <c r="B645" s="335"/>
      <c r="C645" s="335"/>
      <c r="D645" s="335"/>
    </row>
    <row r="646" spans="1:4" x14ac:dyDescent="0.2">
      <c r="A646" s="334"/>
      <c r="B646" s="335"/>
      <c r="C646" s="335"/>
      <c r="D646" s="335"/>
    </row>
    <row r="647" spans="1:4" x14ac:dyDescent="0.2">
      <c r="A647" s="334"/>
      <c r="B647" s="335"/>
      <c r="C647" s="335"/>
      <c r="D647" s="335"/>
    </row>
    <row r="648" spans="1:4" x14ac:dyDescent="0.2">
      <c r="A648" s="334"/>
      <c r="B648" s="335"/>
      <c r="C648" s="335"/>
      <c r="D648" s="335"/>
    </row>
    <row r="649" spans="1:4" x14ac:dyDescent="0.2">
      <c r="A649" s="334"/>
      <c r="B649" s="335"/>
      <c r="C649" s="335"/>
      <c r="D649" s="335"/>
    </row>
    <row r="650" spans="1:4" x14ac:dyDescent="0.2">
      <c r="A650" s="334"/>
      <c r="B650" s="335"/>
      <c r="C650" s="335"/>
      <c r="D650" s="335"/>
    </row>
    <row r="651" spans="1:4" x14ac:dyDescent="0.2">
      <c r="A651" s="334"/>
      <c r="B651" s="335"/>
      <c r="C651" s="335"/>
      <c r="D651" s="335"/>
    </row>
    <row r="652" spans="1:4" x14ac:dyDescent="0.2">
      <c r="A652" s="334"/>
      <c r="B652" s="335"/>
      <c r="C652" s="335"/>
      <c r="D652" s="335"/>
    </row>
    <row r="653" spans="1:4" x14ac:dyDescent="0.2">
      <c r="A653" s="334"/>
      <c r="B653" s="335"/>
      <c r="C653" s="335"/>
      <c r="D653" s="335"/>
    </row>
    <row r="654" spans="1:4" x14ac:dyDescent="0.2">
      <c r="A654" s="334"/>
      <c r="B654" s="335"/>
      <c r="C654" s="335"/>
      <c r="D654" s="335"/>
    </row>
    <row r="655" spans="1:4" x14ac:dyDescent="0.2">
      <c r="A655" s="334"/>
      <c r="B655" s="335"/>
      <c r="C655" s="335"/>
      <c r="D655" s="335"/>
    </row>
    <row r="656" spans="1:4" x14ac:dyDescent="0.2">
      <c r="A656" s="334"/>
      <c r="B656" s="335"/>
      <c r="C656" s="335"/>
      <c r="D656" s="335"/>
    </row>
    <row r="657" spans="1:4" x14ac:dyDescent="0.2">
      <c r="A657" s="334"/>
      <c r="B657" s="335"/>
      <c r="C657" s="335"/>
      <c r="D657" s="335"/>
    </row>
    <row r="658" spans="1:4" x14ac:dyDescent="0.2">
      <c r="A658" s="334"/>
      <c r="B658" s="335"/>
      <c r="C658" s="335"/>
      <c r="D658" s="335"/>
    </row>
    <row r="659" spans="1:4" x14ac:dyDescent="0.2">
      <c r="A659" s="334"/>
      <c r="B659" s="335"/>
      <c r="C659" s="335"/>
      <c r="D659" s="335"/>
    </row>
    <row r="660" spans="1:4" x14ac:dyDescent="0.2">
      <c r="A660" s="334"/>
      <c r="B660" s="335"/>
      <c r="C660" s="335"/>
      <c r="D660" s="335"/>
    </row>
    <row r="661" spans="1:4" x14ac:dyDescent="0.2">
      <c r="A661" s="334"/>
      <c r="B661" s="335"/>
      <c r="C661" s="335"/>
      <c r="D661" s="335"/>
    </row>
    <row r="662" spans="1:4" x14ac:dyDescent="0.2">
      <c r="A662" s="334"/>
      <c r="B662" s="335"/>
      <c r="C662" s="335"/>
      <c r="D662" s="335"/>
    </row>
    <row r="663" spans="1:4" x14ac:dyDescent="0.2">
      <c r="A663" s="334"/>
      <c r="B663" s="335"/>
      <c r="C663" s="335"/>
      <c r="D663" s="335"/>
    </row>
    <row r="664" spans="1:4" x14ac:dyDescent="0.2">
      <c r="A664" s="334"/>
      <c r="B664" s="335"/>
      <c r="C664" s="335"/>
      <c r="D664" s="335"/>
    </row>
    <row r="665" spans="1:4" x14ac:dyDescent="0.2">
      <c r="A665" s="334"/>
      <c r="B665" s="335"/>
      <c r="C665" s="335"/>
      <c r="D665" s="335"/>
    </row>
    <row r="666" spans="1:4" x14ac:dyDescent="0.2">
      <c r="A666" s="334"/>
      <c r="B666" s="335"/>
      <c r="C666" s="335"/>
      <c r="D666" s="335"/>
    </row>
    <row r="667" spans="1:4" x14ac:dyDescent="0.2">
      <c r="A667" s="334"/>
      <c r="B667" s="335"/>
      <c r="C667" s="335"/>
      <c r="D667" s="335"/>
    </row>
    <row r="668" spans="1:4" x14ac:dyDescent="0.2">
      <c r="A668" s="334"/>
      <c r="B668" s="335"/>
      <c r="C668" s="335"/>
      <c r="D668" s="335"/>
    </row>
    <row r="669" spans="1:4" x14ac:dyDescent="0.2">
      <c r="A669" s="334"/>
      <c r="B669" s="335"/>
      <c r="C669" s="335"/>
      <c r="D669" s="335"/>
    </row>
    <row r="670" spans="1:4" x14ac:dyDescent="0.2">
      <c r="A670" s="334"/>
      <c r="B670" s="335"/>
      <c r="C670" s="335"/>
      <c r="D670" s="335"/>
    </row>
    <row r="671" spans="1:4" x14ac:dyDescent="0.2">
      <c r="A671" s="334"/>
      <c r="B671" s="335"/>
      <c r="C671" s="335"/>
      <c r="D671" s="335"/>
    </row>
    <row r="672" spans="1:4" x14ac:dyDescent="0.2">
      <c r="A672" s="334"/>
      <c r="B672" s="335"/>
      <c r="C672" s="335"/>
      <c r="D672" s="335"/>
    </row>
    <row r="673" spans="1:4" x14ac:dyDescent="0.2">
      <c r="A673" s="334"/>
      <c r="B673" s="335"/>
      <c r="C673" s="335"/>
      <c r="D673" s="335"/>
    </row>
    <row r="674" spans="1:4" x14ac:dyDescent="0.2">
      <c r="A674" s="334"/>
      <c r="B674" s="335"/>
      <c r="C674" s="335"/>
      <c r="D674" s="335"/>
    </row>
    <row r="675" spans="1:4" x14ac:dyDescent="0.2">
      <c r="A675" s="334"/>
      <c r="B675" s="335"/>
      <c r="C675" s="335"/>
      <c r="D675" s="335"/>
    </row>
    <row r="676" spans="1:4" x14ac:dyDescent="0.2">
      <c r="A676" s="334"/>
      <c r="B676" s="335"/>
      <c r="C676" s="335"/>
      <c r="D676" s="335"/>
    </row>
    <row r="677" spans="1:4" x14ac:dyDescent="0.2">
      <c r="A677" s="334"/>
      <c r="B677" s="335"/>
      <c r="C677" s="335"/>
      <c r="D677" s="335"/>
    </row>
    <row r="678" spans="1:4" x14ac:dyDescent="0.2">
      <c r="A678" s="334"/>
      <c r="B678" s="335"/>
      <c r="C678" s="335"/>
      <c r="D678" s="335"/>
    </row>
    <row r="679" spans="1:4" x14ac:dyDescent="0.2">
      <c r="A679" s="334"/>
      <c r="B679" s="335"/>
      <c r="C679" s="335"/>
      <c r="D679" s="335"/>
    </row>
    <row r="680" spans="1:4" x14ac:dyDescent="0.2">
      <c r="A680" s="334"/>
      <c r="B680" s="335"/>
      <c r="C680" s="335"/>
      <c r="D680" s="335"/>
    </row>
    <row r="681" spans="1:4" x14ac:dyDescent="0.2">
      <c r="A681" s="334"/>
      <c r="B681" s="335"/>
      <c r="C681" s="335"/>
      <c r="D681" s="335"/>
    </row>
    <row r="682" spans="1:4" x14ac:dyDescent="0.2">
      <c r="A682" s="334"/>
      <c r="B682" s="335"/>
      <c r="C682" s="335"/>
      <c r="D682" s="335"/>
    </row>
    <row r="683" spans="1:4" x14ac:dyDescent="0.2">
      <c r="A683" s="334"/>
      <c r="B683" s="335"/>
      <c r="C683" s="335"/>
      <c r="D683" s="335"/>
    </row>
    <row r="684" spans="1:4" x14ac:dyDescent="0.2">
      <c r="A684" s="334"/>
      <c r="B684" s="335"/>
      <c r="C684" s="335"/>
      <c r="D684" s="335"/>
    </row>
    <row r="685" spans="1:4" x14ac:dyDescent="0.2">
      <c r="A685" s="334"/>
      <c r="B685" s="335"/>
      <c r="C685" s="335"/>
      <c r="D685" s="335"/>
    </row>
    <row r="686" spans="1:4" x14ac:dyDescent="0.2">
      <c r="A686" s="334"/>
      <c r="B686" s="335"/>
      <c r="C686" s="335"/>
      <c r="D686" s="335"/>
    </row>
    <row r="687" spans="1:4" x14ac:dyDescent="0.2">
      <c r="A687" s="334"/>
      <c r="B687" s="335"/>
      <c r="C687" s="335"/>
      <c r="D687" s="335"/>
    </row>
    <row r="688" spans="1:4" x14ac:dyDescent="0.2">
      <c r="A688" s="334"/>
      <c r="B688" s="335"/>
      <c r="C688" s="335"/>
      <c r="D688" s="335"/>
    </row>
    <row r="689" spans="1:4" x14ac:dyDescent="0.2">
      <c r="A689" s="334"/>
      <c r="B689" s="335"/>
      <c r="C689" s="335"/>
      <c r="D689" s="335"/>
    </row>
    <row r="690" spans="1:4" x14ac:dyDescent="0.2">
      <c r="A690" s="334"/>
      <c r="B690" s="335"/>
      <c r="C690" s="335"/>
      <c r="D690" s="335"/>
    </row>
    <row r="691" spans="1:4" x14ac:dyDescent="0.2">
      <c r="A691" s="334"/>
      <c r="B691" s="335"/>
      <c r="C691" s="335"/>
      <c r="D691" s="335"/>
    </row>
    <row r="692" spans="1:4" x14ac:dyDescent="0.2">
      <c r="A692" s="334"/>
      <c r="B692" s="335"/>
      <c r="C692" s="335"/>
      <c r="D692" s="335"/>
    </row>
    <row r="693" spans="1:4" x14ac:dyDescent="0.2">
      <c r="A693" s="334"/>
      <c r="B693" s="335"/>
      <c r="C693" s="335"/>
      <c r="D693" s="335"/>
    </row>
    <row r="694" spans="1:4" x14ac:dyDescent="0.2">
      <c r="A694" s="334"/>
      <c r="B694" s="335"/>
      <c r="C694" s="335"/>
      <c r="D694" s="335"/>
    </row>
    <row r="695" spans="1:4" x14ac:dyDescent="0.2">
      <c r="A695" s="334"/>
      <c r="B695" s="335"/>
      <c r="C695" s="335"/>
      <c r="D695" s="335"/>
    </row>
    <row r="696" spans="1:4" x14ac:dyDescent="0.2">
      <c r="A696" s="334"/>
      <c r="B696" s="335"/>
      <c r="C696" s="335"/>
      <c r="D696" s="335"/>
    </row>
    <row r="697" spans="1:4" x14ac:dyDescent="0.2">
      <c r="A697" s="334"/>
      <c r="B697" s="335"/>
      <c r="C697" s="335"/>
      <c r="D697" s="335"/>
    </row>
    <row r="698" spans="1:4" x14ac:dyDescent="0.2">
      <c r="A698" s="334"/>
      <c r="B698" s="335"/>
      <c r="C698" s="335"/>
      <c r="D698" s="335"/>
    </row>
    <row r="699" spans="1:4" x14ac:dyDescent="0.2">
      <c r="A699" s="334"/>
      <c r="B699" s="335"/>
      <c r="C699" s="335"/>
      <c r="D699" s="335"/>
    </row>
    <row r="700" spans="1:4" x14ac:dyDescent="0.2">
      <c r="A700" s="334"/>
      <c r="B700" s="335"/>
      <c r="C700" s="335"/>
      <c r="D700" s="335"/>
    </row>
    <row r="701" spans="1:4" x14ac:dyDescent="0.2">
      <c r="A701" s="334"/>
      <c r="B701" s="335"/>
      <c r="C701" s="335"/>
      <c r="D701" s="335"/>
    </row>
    <row r="702" spans="1:4" x14ac:dyDescent="0.2">
      <c r="A702" s="334"/>
      <c r="B702" s="335"/>
      <c r="C702" s="335"/>
      <c r="D702" s="335"/>
    </row>
    <row r="703" spans="1:4" x14ac:dyDescent="0.2">
      <c r="A703" s="334"/>
      <c r="B703" s="335"/>
      <c r="C703" s="335"/>
      <c r="D703" s="335"/>
    </row>
    <row r="704" spans="1:4" x14ac:dyDescent="0.2">
      <c r="A704" s="334"/>
      <c r="B704" s="335"/>
      <c r="C704" s="335"/>
      <c r="D704" s="335"/>
    </row>
    <row r="705" spans="1:4" x14ac:dyDescent="0.2">
      <c r="A705" s="334"/>
      <c r="B705" s="335"/>
      <c r="C705" s="335"/>
      <c r="D705" s="335"/>
    </row>
    <row r="706" spans="1:4" x14ac:dyDescent="0.2">
      <c r="A706" s="334"/>
      <c r="B706" s="335"/>
      <c r="C706" s="335"/>
      <c r="D706" s="335"/>
    </row>
    <row r="707" spans="1:4" x14ac:dyDescent="0.2">
      <c r="A707" s="334"/>
      <c r="B707" s="335"/>
      <c r="C707" s="335"/>
      <c r="D707" s="335"/>
    </row>
    <row r="708" spans="1:4" x14ac:dyDescent="0.2">
      <c r="A708" s="334"/>
      <c r="B708" s="335"/>
      <c r="C708" s="335"/>
      <c r="D708" s="335"/>
    </row>
    <row r="709" spans="1:4" x14ac:dyDescent="0.2">
      <c r="A709" s="334"/>
      <c r="B709" s="335"/>
      <c r="C709" s="335"/>
      <c r="D709" s="335"/>
    </row>
    <row r="710" spans="1:4" x14ac:dyDescent="0.2">
      <c r="A710" s="334"/>
      <c r="B710" s="335"/>
      <c r="C710" s="335"/>
      <c r="D710" s="335"/>
    </row>
    <row r="711" spans="1:4" x14ac:dyDescent="0.2">
      <c r="A711" s="334"/>
      <c r="B711" s="335"/>
      <c r="C711" s="335"/>
      <c r="D711" s="335"/>
    </row>
    <row r="712" spans="1:4" x14ac:dyDescent="0.2">
      <c r="A712" s="334"/>
      <c r="B712" s="335"/>
      <c r="C712" s="335"/>
      <c r="D712" s="335"/>
    </row>
    <row r="713" spans="1:4" x14ac:dyDescent="0.2">
      <c r="A713" s="334"/>
      <c r="B713" s="335"/>
      <c r="C713" s="335"/>
      <c r="D713" s="335"/>
    </row>
    <row r="714" spans="1:4" x14ac:dyDescent="0.2">
      <c r="A714" s="334"/>
      <c r="B714" s="335"/>
      <c r="C714" s="335"/>
      <c r="D714" s="335"/>
    </row>
    <row r="715" spans="1:4" x14ac:dyDescent="0.2">
      <c r="A715" s="334"/>
      <c r="B715" s="335"/>
      <c r="C715" s="335"/>
      <c r="D715" s="335"/>
    </row>
    <row r="716" spans="1:4" x14ac:dyDescent="0.2">
      <c r="A716" s="334"/>
      <c r="B716" s="335"/>
      <c r="C716" s="335"/>
      <c r="D716" s="335"/>
    </row>
    <row r="717" spans="1:4" x14ac:dyDescent="0.2">
      <c r="A717" s="334"/>
      <c r="B717" s="335"/>
      <c r="C717" s="335"/>
      <c r="D717" s="335"/>
    </row>
    <row r="718" spans="1:4" x14ac:dyDescent="0.2">
      <c r="A718" s="334"/>
      <c r="B718" s="335"/>
      <c r="C718" s="335"/>
      <c r="D718" s="335"/>
    </row>
    <row r="719" spans="1:4" x14ac:dyDescent="0.2">
      <c r="A719" s="334"/>
      <c r="B719" s="335"/>
      <c r="C719" s="335"/>
      <c r="D719" s="335"/>
    </row>
    <row r="720" spans="1:4" x14ac:dyDescent="0.2">
      <c r="A720" s="334"/>
      <c r="B720" s="335"/>
      <c r="C720" s="335"/>
      <c r="D720" s="335"/>
    </row>
    <row r="721" spans="1:4" x14ac:dyDescent="0.2">
      <c r="A721" s="334"/>
      <c r="B721" s="335"/>
      <c r="C721" s="335"/>
      <c r="D721" s="335"/>
    </row>
    <row r="722" spans="1:4" x14ac:dyDescent="0.2">
      <c r="A722" s="334"/>
      <c r="B722" s="335"/>
      <c r="C722" s="335"/>
      <c r="D722" s="335"/>
    </row>
    <row r="723" spans="1:4" x14ac:dyDescent="0.2">
      <c r="A723" s="334"/>
      <c r="B723" s="335"/>
      <c r="C723" s="335"/>
      <c r="D723" s="335"/>
    </row>
    <row r="724" spans="1:4" x14ac:dyDescent="0.2">
      <c r="A724" s="334"/>
      <c r="B724" s="335"/>
      <c r="C724" s="335"/>
      <c r="D724" s="335"/>
    </row>
    <row r="725" spans="1:4" x14ac:dyDescent="0.2">
      <c r="A725" s="334"/>
      <c r="B725" s="335"/>
      <c r="C725" s="335"/>
      <c r="D725" s="335"/>
    </row>
    <row r="726" spans="1:4" x14ac:dyDescent="0.2">
      <c r="A726" s="334"/>
      <c r="B726" s="335"/>
      <c r="C726" s="335"/>
      <c r="D726" s="335"/>
    </row>
    <row r="727" spans="1:4" x14ac:dyDescent="0.2">
      <c r="A727" s="334"/>
      <c r="B727" s="335"/>
      <c r="C727" s="335"/>
      <c r="D727" s="335"/>
    </row>
    <row r="728" spans="1:4" x14ac:dyDescent="0.2">
      <c r="A728" s="334"/>
      <c r="B728" s="335"/>
      <c r="C728" s="335"/>
      <c r="D728" s="335"/>
    </row>
    <row r="729" spans="1:4" x14ac:dyDescent="0.2">
      <c r="A729" s="334"/>
      <c r="B729" s="335"/>
      <c r="C729" s="335"/>
      <c r="D729" s="335"/>
    </row>
    <row r="730" spans="1:4" x14ac:dyDescent="0.2">
      <c r="A730" s="334"/>
      <c r="B730" s="335"/>
      <c r="C730" s="335"/>
      <c r="D730" s="335"/>
    </row>
    <row r="731" spans="1:4" x14ac:dyDescent="0.2">
      <c r="A731" s="334"/>
      <c r="B731" s="335"/>
      <c r="C731" s="335"/>
      <c r="D731" s="335"/>
    </row>
    <row r="732" spans="1:4" x14ac:dyDescent="0.2">
      <c r="A732" s="334"/>
      <c r="B732" s="335"/>
      <c r="C732" s="335"/>
      <c r="D732" s="335"/>
    </row>
    <row r="733" spans="1:4" x14ac:dyDescent="0.2">
      <c r="A733" s="334"/>
      <c r="B733" s="335"/>
      <c r="C733" s="335"/>
      <c r="D733" s="335"/>
    </row>
    <row r="734" spans="1:4" x14ac:dyDescent="0.2">
      <c r="A734" s="334"/>
      <c r="B734" s="335"/>
      <c r="C734" s="335"/>
      <c r="D734" s="335"/>
    </row>
    <row r="735" spans="1:4" x14ac:dyDescent="0.2">
      <c r="A735" s="334"/>
      <c r="B735" s="335"/>
      <c r="C735" s="335"/>
      <c r="D735" s="335"/>
    </row>
    <row r="736" spans="1:4" x14ac:dyDescent="0.2">
      <c r="A736" s="334"/>
      <c r="B736" s="335"/>
      <c r="C736" s="335"/>
      <c r="D736" s="335"/>
    </row>
    <row r="737" spans="1:4" x14ac:dyDescent="0.2">
      <c r="A737" s="334"/>
      <c r="B737" s="335"/>
      <c r="C737" s="335"/>
      <c r="D737" s="335"/>
    </row>
    <row r="738" spans="1:4" x14ac:dyDescent="0.2">
      <c r="A738" s="334"/>
      <c r="B738" s="335"/>
      <c r="C738" s="335"/>
      <c r="D738" s="335"/>
    </row>
    <row r="739" spans="1:4" x14ac:dyDescent="0.2">
      <c r="A739" s="334"/>
      <c r="B739" s="335"/>
      <c r="C739" s="335"/>
      <c r="D739" s="335"/>
    </row>
    <row r="740" spans="1:4" x14ac:dyDescent="0.2">
      <c r="A740" s="334"/>
      <c r="B740" s="335"/>
      <c r="C740" s="335"/>
      <c r="D740" s="335"/>
    </row>
    <row r="741" spans="1:4" x14ac:dyDescent="0.2">
      <c r="A741" s="334"/>
      <c r="B741" s="335"/>
      <c r="C741" s="335"/>
      <c r="D741" s="335"/>
    </row>
    <row r="742" spans="1:4" x14ac:dyDescent="0.2">
      <c r="A742" s="334"/>
      <c r="B742" s="335"/>
      <c r="C742" s="335"/>
      <c r="D742" s="335"/>
    </row>
    <row r="743" spans="1:4" x14ac:dyDescent="0.2">
      <c r="A743" s="334"/>
      <c r="B743" s="335"/>
      <c r="C743" s="335"/>
      <c r="D743" s="335"/>
    </row>
    <row r="744" spans="1:4" x14ac:dyDescent="0.2">
      <c r="A744" s="334"/>
      <c r="B744" s="335"/>
      <c r="C744" s="335"/>
      <c r="D744" s="335"/>
    </row>
    <row r="745" spans="1:4" x14ac:dyDescent="0.2">
      <c r="A745" s="334"/>
      <c r="B745" s="335"/>
      <c r="C745" s="335"/>
      <c r="D745" s="335"/>
    </row>
    <row r="746" spans="1:4" x14ac:dyDescent="0.2">
      <c r="A746" s="334"/>
      <c r="B746" s="335"/>
      <c r="C746" s="335"/>
      <c r="D746" s="335"/>
    </row>
    <row r="747" spans="1:4" x14ac:dyDescent="0.2">
      <c r="A747" s="334"/>
      <c r="B747" s="335"/>
      <c r="C747" s="335"/>
      <c r="D747" s="335"/>
    </row>
    <row r="748" spans="1:4" x14ac:dyDescent="0.2">
      <c r="A748" s="334"/>
      <c r="B748" s="335"/>
      <c r="C748" s="335"/>
      <c r="D748" s="335"/>
    </row>
    <row r="749" spans="1:4" x14ac:dyDescent="0.2">
      <c r="A749" s="334"/>
      <c r="B749" s="335"/>
      <c r="C749" s="335"/>
      <c r="D749" s="335"/>
    </row>
    <row r="750" spans="1:4" x14ac:dyDescent="0.2">
      <c r="A750" s="334"/>
      <c r="B750" s="335"/>
      <c r="C750" s="335"/>
      <c r="D750" s="335"/>
    </row>
    <row r="751" spans="1:4" x14ac:dyDescent="0.2">
      <c r="A751" s="334"/>
      <c r="B751" s="335"/>
      <c r="C751" s="335"/>
      <c r="D751" s="335"/>
    </row>
    <row r="752" spans="1:4" x14ac:dyDescent="0.2">
      <c r="A752" s="334"/>
      <c r="B752" s="335"/>
      <c r="C752" s="335"/>
      <c r="D752" s="335"/>
    </row>
    <row r="753" spans="1:4" x14ac:dyDescent="0.2">
      <c r="A753" s="334"/>
      <c r="B753" s="335"/>
      <c r="C753" s="335"/>
      <c r="D753" s="335"/>
    </row>
    <row r="754" spans="1:4" x14ac:dyDescent="0.2">
      <c r="A754" s="334"/>
      <c r="B754" s="335"/>
      <c r="C754" s="335"/>
      <c r="D754" s="335"/>
    </row>
    <row r="755" spans="1:4" x14ac:dyDescent="0.2">
      <c r="A755" s="334"/>
      <c r="B755" s="335"/>
      <c r="C755" s="335"/>
      <c r="D755" s="335"/>
    </row>
    <row r="756" spans="1:4" x14ac:dyDescent="0.2">
      <c r="A756" s="334"/>
      <c r="B756" s="335"/>
      <c r="C756" s="335"/>
      <c r="D756" s="335"/>
    </row>
    <row r="757" spans="1:4" x14ac:dyDescent="0.2">
      <c r="A757" s="334"/>
      <c r="B757" s="335"/>
      <c r="C757" s="335"/>
      <c r="D757" s="335"/>
    </row>
    <row r="758" spans="1:4" x14ac:dyDescent="0.2">
      <c r="A758" s="334"/>
      <c r="B758" s="335"/>
      <c r="C758" s="335"/>
      <c r="D758" s="335"/>
    </row>
    <row r="759" spans="1:4" x14ac:dyDescent="0.2">
      <c r="A759" s="334"/>
      <c r="B759" s="335"/>
      <c r="C759" s="335"/>
      <c r="D759" s="335"/>
    </row>
    <row r="760" spans="1:4" x14ac:dyDescent="0.2">
      <c r="A760" s="334"/>
      <c r="B760" s="335"/>
      <c r="C760" s="335"/>
      <c r="D760" s="335"/>
    </row>
    <row r="761" spans="1:4" x14ac:dyDescent="0.2">
      <c r="A761" s="334"/>
      <c r="B761" s="335"/>
      <c r="C761" s="335"/>
      <c r="D761" s="335"/>
    </row>
    <row r="762" spans="1:4" x14ac:dyDescent="0.2">
      <c r="A762" s="334"/>
      <c r="B762" s="335"/>
      <c r="C762" s="335"/>
      <c r="D762" s="335"/>
    </row>
    <row r="763" spans="1:4" x14ac:dyDescent="0.2">
      <c r="A763" s="334"/>
      <c r="B763" s="335"/>
      <c r="C763" s="335"/>
      <c r="D763" s="335"/>
    </row>
    <row r="764" spans="1:4" x14ac:dyDescent="0.2">
      <c r="A764" s="334"/>
      <c r="B764" s="335"/>
      <c r="C764" s="335"/>
      <c r="D764" s="335"/>
    </row>
    <row r="765" spans="1:4" x14ac:dyDescent="0.2">
      <c r="A765" s="334"/>
      <c r="B765" s="335"/>
      <c r="C765" s="335"/>
      <c r="D765" s="335"/>
    </row>
    <row r="766" spans="1:4" x14ac:dyDescent="0.2">
      <c r="A766" s="334"/>
      <c r="B766" s="335"/>
      <c r="C766" s="335"/>
      <c r="D766" s="335"/>
    </row>
    <row r="767" spans="1:4" x14ac:dyDescent="0.2">
      <c r="A767" s="334"/>
      <c r="B767" s="335"/>
      <c r="C767" s="335"/>
      <c r="D767" s="335"/>
    </row>
    <row r="768" spans="1:4" x14ac:dyDescent="0.2">
      <c r="A768" s="334"/>
      <c r="B768" s="335"/>
      <c r="C768" s="335"/>
      <c r="D768" s="335"/>
    </row>
    <row r="769" spans="1:4" x14ac:dyDescent="0.2">
      <c r="A769" s="334"/>
      <c r="B769" s="335"/>
      <c r="C769" s="335"/>
      <c r="D769" s="335"/>
    </row>
    <row r="770" spans="1:4" x14ac:dyDescent="0.2">
      <c r="A770" s="334"/>
      <c r="B770" s="335"/>
      <c r="C770" s="335"/>
      <c r="D770" s="335"/>
    </row>
    <row r="771" spans="1:4" x14ac:dyDescent="0.2">
      <c r="A771" s="334"/>
      <c r="B771" s="335"/>
      <c r="C771" s="335"/>
      <c r="D771" s="335"/>
    </row>
    <row r="772" spans="1:4" x14ac:dyDescent="0.2">
      <c r="A772" s="334"/>
      <c r="B772" s="335"/>
      <c r="C772" s="335"/>
      <c r="D772" s="335"/>
    </row>
    <row r="773" spans="1:4" x14ac:dyDescent="0.2">
      <c r="A773" s="334"/>
      <c r="B773" s="335"/>
      <c r="C773" s="335"/>
      <c r="D773" s="335"/>
    </row>
    <row r="774" spans="1:4" x14ac:dyDescent="0.2">
      <c r="A774" s="334"/>
      <c r="B774" s="335"/>
      <c r="C774" s="335"/>
      <c r="D774" s="335"/>
    </row>
    <row r="775" spans="1:4" x14ac:dyDescent="0.2">
      <c r="A775" s="334"/>
      <c r="B775" s="335"/>
      <c r="C775" s="335"/>
      <c r="D775" s="335"/>
    </row>
    <row r="776" spans="1:4" x14ac:dyDescent="0.2">
      <c r="A776" s="334"/>
      <c r="B776" s="335"/>
      <c r="C776" s="335"/>
      <c r="D776" s="335"/>
    </row>
    <row r="777" spans="1:4" x14ac:dyDescent="0.2">
      <c r="A777" s="334"/>
      <c r="B777" s="335"/>
      <c r="C777" s="335"/>
      <c r="D777" s="335"/>
    </row>
    <row r="778" spans="1:4" x14ac:dyDescent="0.2">
      <c r="A778" s="334"/>
      <c r="B778" s="335"/>
      <c r="C778" s="335"/>
      <c r="D778" s="335"/>
    </row>
    <row r="779" spans="1:4" x14ac:dyDescent="0.2">
      <c r="A779" s="334"/>
      <c r="B779" s="335"/>
      <c r="C779" s="335"/>
      <c r="D779" s="335"/>
    </row>
    <row r="780" spans="1:4" x14ac:dyDescent="0.2">
      <c r="A780" s="334"/>
      <c r="B780" s="335"/>
      <c r="C780" s="335"/>
      <c r="D780" s="335"/>
    </row>
    <row r="781" spans="1:4" x14ac:dyDescent="0.2">
      <c r="A781" s="334"/>
      <c r="B781" s="335"/>
      <c r="C781" s="335"/>
      <c r="D781" s="335"/>
    </row>
    <row r="782" spans="1:4" x14ac:dyDescent="0.2">
      <c r="A782" s="334"/>
      <c r="B782" s="335"/>
      <c r="C782" s="335"/>
      <c r="D782" s="335"/>
    </row>
    <row r="783" spans="1:4" x14ac:dyDescent="0.2">
      <c r="A783" s="334"/>
      <c r="B783" s="335"/>
      <c r="C783" s="335"/>
      <c r="D783" s="335"/>
    </row>
    <row r="784" spans="1:4" x14ac:dyDescent="0.2">
      <c r="A784" s="334"/>
      <c r="B784" s="335"/>
      <c r="C784" s="335"/>
      <c r="D784" s="335"/>
    </row>
    <row r="785" spans="1:4" x14ac:dyDescent="0.2">
      <c r="A785" s="334"/>
      <c r="B785" s="335"/>
      <c r="C785" s="335"/>
      <c r="D785" s="335"/>
    </row>
    <row r="786" spans="1:4" x14ac:dyDescent="0.2">
      <c r="A786" s="334"/>
      <c r="B786" s="335"/>
      <c r="C786" s="335"/>
      <c r="D786" s="335"/>
    </row>
    <row r="787" spans="1:4" x14ac:dyDescent="0.2">
      <c r="A787" s="334"/>
      <c r="B787" s="335"/>
      <c r="C787" s="335"/>
      <c r="D787" s="335"/>
    </row>
    <row r="788" spans="1:4" x14ac:dyDescent="0.2">
      <c r="A788" s="334"/>
      <c r="B788" s="335"/>
      <c r="C788" s="335"/>
      <c r="D788" s="335"/>
    </row>
    <row r="789" spans="1:4" x14ac:dyDescent="0.2">
      <c r="A789" s="334"/>
      <c r="B789" s="335"/>
      <c r="C789" s="335"/>
      <c r="D789" s="335"/>
    </row>
    <row r="790" spans="1:4" x14ac:dyDescent="0.2">
      <c r="A790" s="334"/>
      <c r="B790" s="335"/>
      <c r="C790" s="335"/>
      <c r="D790" s="335"/>
    </row>
    <row r="791" spans="1:4" x14ac:dyDescent="0.2">
      <c r="A791" s="334"/>
      <c r="B791" s="335"/>
      <c r="C791" s="335"/>
      <c r="D791" s="335"/>
    </row>
    <row r="792" spans="1:4" x14ac:dyDescent="0.2">
      <c r="A792" s="334"/>
      <c r="B792" s="335"/>
      <c r="C792" s="335"/>
      <c r="D792" s="335"/>
    </row>
    <row r="793" spans="1:4" x14ac:dyDescent="0.2">
      <c r="A793" s="334"/>
      <c r="B793" s="335"/>
      <c r="C793" s="335"/>
      <c r="D793" s="335"/>
    </row>
    <row r="794" spans="1:4" x14ac:dyDescent="0.2">
      <c r="A794" s="334"/>
      <c r="B794" s="335"/>
      <c r="C794" s="335"/>
      <c r="D794" s="335"/>
    </row>
    <row r="795" spans="1:4" x14ac:dyDescent="0.2">
      <c r="A795" s="334"/>
      <c r="B795" s="335"/>
      <c r="C795" s="335"/>
      <c r="D795" s="335"/>
    </row>
    <row r="796" spans="1:4" x14ac:dyDescent="0.2">
      <c r="A796" s="334"/>
      <c r="B796" s="335"/>
      <c r="C796" s="335"/>
      <c r="D796" s="335"/>
    </row>
    <row r="797" spans="1:4" x14ac:dyDescent="0.2">
      <c r="A797" s="334"/>
      <c r="B797" s="335"/>
      <c r="C797" s="335"/>
      <c r="D797" s="335"/>
    </row>
    <row r="798" spans="1:4" x14ac:dyDescent="0.2">
      <c r="A798" s="334"/>
      <c r="B798" s="335"/>
      <c r="C798" s="335"/>
      <c r="D798" s="335"/>
    </row>
    <row r="799" spans="1:4" x14ac:dyDescent="0.2">
      <c r="A799" s="334"/>
      <c r="B799" s="335"/>
      <c r="C799" s="335"/>
      <c r="D799" s="335"/>
    </row>
    <row r="800" spans="1:4" x14ac:dyDescent="0.2">
      <c r="A800" s="334"/>
      <c r="B800" s="335"/>
      <c r="C800" s="335"/>
      <c r="D800" s="335"/>
    </row>
    <row r="801" spans="1:4" x14ac:dyDescent="0.2">
      <c r="A801" s="334"/>
      <c r="B801" s="335"/>
      <c r="C801" s="335"/>
      <c r="D801" s="335"/>
    </row>
    <row r="802" spans="1:4" x14ac:dyDescent="0.2">
      <c r="A802" s="334"/>
      <c r="B802" s="335"/>
      <c r="C802" s="335"/>
      <c r="D802" s="335"/>
    </row>
    <row r="803" spans="1:4" x14ac:dyDescent="0.2">
      <c r="A803" s="334"/>
      <c r="B803" s="335"/>
      <c r="C803" s="335"/>
      <c r="D803" s="335"/>
    </row>
    <row r="804" spans="1:4" x14ac:dyDescent="0.2">
      <c r="A804" s="334"/>
      <c r="B804" s="335"/>
      <c r="C804" s="335"/>
      <c r="D804" s="335"/>
    </row>
    <row r="805" spans="1:4" x14ac:dyDescent="0.2">
      <c r="A805" s="334"/>
      <c r="B805" s="335"/>
      <c r="C805" s="335"/>
      <c r="D805" s="335"/>
    </row>
    <row r="806" spans="1:4" x14ac:dyDescent="0.2">
      <c r="A806" s="334"/>
      <c r="B806" s="335"/>
      <c r="C806" s="335"/>
      <c r="D806" s="335"/>
    </row>
    <row r="807" spans="1:4" x14ac:dyDescent="0.2">
      <c r="A807" s="334"/>
      <c r="B807" s="335"/>
      <c r="C807" s="335"/>
      <c r="D807" s="335"/>
    </row>
    <row r="808" spans="1:4" x14ac:dyDescent="0.2">
      <c r="A808" s="334"/>
      <c r="B808" s="335"/>
      <c r="C808" s="335"/>
      <c r="D808" s="335"/>
    </row>
    <row r="809" spans="1:4" x14ac:dyDescent="0.2">
      <c r="A809" s="334"/>
      <c r="B809" s="335"/>
      <c r="C809" s="335"/>
      <c r="D809" s="335"/>
    </row>
    <row r="810" spans="1:4" x14ac:dyDescent="0.2">
      <c r="A810" s="334"/>
      <c r="B810" s="335"/>
      <c r="C810" s="335"/>
      <c r="D810" s="335"/>
    </row>
    <row r="811" spans="1:4" x14ac:dyDescent="0.2">
      <c r="A811" s="334"/>
      <c r="B811" s="335"/>
      <c r="C811" s="335"/>
      <c r="D811" s="335"/>
    </row>
    <row r="812" spans="1:4" x14ac:dyDescent="0.2">
      <c r="A812" s="334"/>
      <c r="B812" s="335"/>
      <c r="C812" s="335"/>
      <c r="D812" s="335"/>
    </row>
    <row r="813" spans="1:4" x14ac:dyDescent="0.2">
      <c r="A813" s="334"/>
      <c r="B813" s="335"/>
      <c r="C813" s="335"/>
      <c r="D813" s="335"/>
    </row>
    <row r="814" spans="1:4" x14ac:dyDescent="0.2">
      <c r="A814" s="334"/>
      <c r="B814" s="335"/>
      <c r="C814" s="335"/>
      <c r="D814" s="335"/>
    </row>
    <row r="815" spans="1:4" x14ac:dyDescent="0.2">
      <c r="A815" s="334"/>
      <c r="B815" s="335"/>
      <c r="C815" s="335"/>
      <c r="D815" s="335"/>
    </row>
    <row r="816" spans="1:4" x14ac:dyDescent="0.2">
      <c r="A816" s="334"/>
      <c r="B816" s="335"/>
      <c r="C816" s="335"/>
      <c r="D816" s="335"/>
    </row>
    <row r="817" spans="1:4" x14ac:dyDescent="0.2">
      <c r="A817" s="334"/>
      <c r="B817" s="335"/>
      <c r="C817" s="335"/>
      <c r="D817" s="335"/>
    </row>
    <row r="818" spans="1:4" x14ac:dyDescent="0.2">
      <c r="A818" s="334"/>
      <c r="B818" s="335"/>
      <c r="C818" s="335"/>
      <c r="D818" s="335"/>
    </row>
    <row r="819" spans="1:4" x14ac:dyDescent="0.2">
      <c r="A819" s="334"/>
      <c r="B819" s="335"/>
      <c r="C819" s="335"/>
      <c r="D819" s="335"/>
    </row>
    <row r="820" spans="1:4" x14ac:dyDescent="0.2">
      <c r="A820" s="334"/>
      <c r="B820" s="335"/>
      <c r="C820" s="335"/>
      <c r="D820" s="335"/>
    </row>
    <row r="821" spans="1:4" x14ac:dyDescent="0.2">
      <c r="A821" s="334"/>
      <c r="B821" s="335"/>
      <c r="C821" s="335"/>
      <c r="D821" s="335"/>
    </row>
    <row r="822" spans="1:4" x14ac:dyDescent="0.2">
      <c r="A822" s="334"/>
      <c r="B822" s="335"/>
      <c r="C822" s="335"/>
      <c r="D822" s="335"/>
    </row>
    <row r="823" spans="1:4" x14ac:dyDescent="0.2">
      <c r="A823" s="334"/>
      <c r="B823" s="335"/>
      <c r="C823" s="335"/>
      <c r="D823" s="335"/>
    </row>
    <row r="824" spans="1:4" x14ac:dyDescent="0.2">
      <c r="A824" s="334"/>
      <c r="B824" s="335"/>
      <c r="C824" s="335"/>
      <c r="D824" s="335"/>
    </row>
    <row r="825" spans="1:4" x14ac:dyDescent="0.2">
      <c r="A825" s="334"/>
      <c r="B825" s="335"/>
      <c r="C825" s="335"/>
      <c r="D825" s="335"/>
    </row>
    <row r="826" spans="1:4" x14ac:dyDescent="0.2">
      <c r="A826" s="334"/>
      <c r="B826" s="335"/>
      <c r="C826" s="335"/>
      <c r="D826" s="335"/>
    </row>
    <row r="827" spans="1:4" x14ac:dyDescent="0.2">
      <c r="A827" s="334"/>
      <c r="B827" s="335"/>
      <c r="C827" s="335"/>
      <c r="D827" s="335"/>
    </row>
    <row r="828" spans="1:4" x14ac:dyDescent="0.2">
      <c r="A828" s="334"/>
      <c r="B828" s="335"/>
      <c r="C828" s="335"/>
      <c r="D828" s="335"/>
    </row>
    <row r="829" spans="1:4" x14ac:dyDescent="0.2">
      <c r="A829" s="334"/>
      <c r="B829" s="335"/>
      <c r="C829" s="335"/>
      <c r="D829" s="335"/>
    </row>
    <row r="830" spans="1:4" x14ac:dyDescent="0.2">
      <c r="A830" s="334"/>
      <c r="B830" s="335"/>
      <c r="C830" s="335"/>
      <c r="D830" s="335"/>
    </row>
    <row r="831" spans="1:4" x14ac:dyDescent="0.2">
      <c r="A831" s="334"/>
      <c r="B831" s="335"/>
      <c r="C831" s="335"/>
      <c r="D831" s="335"/>
    </row>
    <row r="832" spans="1:4" x14ac:dyDescent="0.2">
      <c r="A832" s="334"/>
      <c r="B832" s="335"/>
      <c r="C832" s="335"/>
      <c r="D832" s="335"/>
    </row>
    <row r="833" spans="1:4" x14ac:dyDescent="0.2">
      <c r="A833" s="334"/>
      <c r="B833" s="335"/>
      <c r="C833" s="335"/>
      <c r="D833" s="335"/>
    </row>
    <row r="834" spans="1:4" x14ac:dyDescent="0.2">
      <c r="A834" s="334"/>
      <c r="B834" s="335"/>
      <c r="C834" s="335"/>
      <c r="D834" s="335"/>
    </row>
    <row r="835" spans="1:4" x14ac:dyDescent="0.2">
      <c r="A835" s="334"/>
      <c r="B835" s="335"/>
      <c r="C835" s="335"/>
      <c r="D835" s="335"/>
    </row>
    <row r="836" spans="1:4" x14ac:dyDescent="0.2">
      <c r="A836" s="334"/>
      <c r="B836" s="335"/>
      <c r="C836" s="335"/>
      <c r="D836" s="335"/>
    </row>
    <row r="837" spans="1:4" x14ac:dyDescent="0.2">
      <c r="A837" s="334"/>
      <c r="B837" s="335"/>
      <c r="C837" s="335"/>
      <c r="D837" s="335"/>
    </row>
    <row r="838" spans="1:4" x14ac:dyDescent="0.2">
      <c r="A838" s="334"/>
      <c r="B838" s="335"/>
      <c r="C838" s="335"/>
      <c r="D838" s="335"/>
    </row>
    <row r="839" spans="1:4" x14ac:dyDescent="0.2">
      <c r="A839" s="334"/>
      <c r="B839" s="335"/>
      <c r="C839" s="335"/>
      <c r="D839" s="335"/>
    </row>
    <row r="840" spans="1:4" x14ac:dyDescent="0.2">
      <c r="A840" s="334"/>
      <c r="B840" s="335"/>
      <c r="C840" s="335"/>
      <c r="D840" s="335"/>
    </row>
    <row r="841" spans="1:4" x14ac:dyDescent="0.2">
      <c r="A841" s="334"/>
      <c r="B841" s="335"/>
      <c r="C841" s="335"/>
      <c r="D841" s="335"/>
    </row>
    <row r="842" spans="1:4" x14ac:dyDescent="0.2">
      <c r="A842" s="334"/>
      <c r="B842" s="335"/>
      <c r="C842" s="335"/>
      <c r="D842" s="335"/>
    </row>
    <row r="843" spans="1:4" x14ac:dyDescent="0.2">
      <c r="A843" s="334"/>
      <c r="B843" s="335"/>
      <c r="C843" s="335"/>
      <c r="D843" s="335"/>
    </row>
    <row r="844" spans="1:4" x14ac:dyDescent="0.2">
      <c r="A844" s="334"/>
      <c r="B844" s="335"/>
      <c r="C844" s="335"/>
      <c r="D844" s="335"/>
    </row>
    <row r="845" spans="1:4" x14ac:dyDescent="0.2">
      <c r="A845" s="334"/>
      <c r="B845" s="335"/>
      <c r="C845" s="335"/>
      <c r="D845" s="335"/>
    </row>
    <row r="846" spans="1:4" x14ac:dyDescent="0.2">
      <c r="A846" s="334"/>
      <c r="B846" s="335"/>
      <c r="C846" s="335"/>
      <c r="D846" s="335"/>
    </row>
    <row r="847" spans="1:4" x14ac:dyDescent="0.2">
      <c r="A847" s="334"/>
      <c r="B847" s="335"/>
      <c r="C847" s="335"/>
      <c r="D847" s="335"/>
    </row>
    <row r="848" spans="1:4" x14ac:dyDescent="0.2">
      <c r="A848" s="334"/>
      <c r="B848" s="335"/>
      <c r="C848" s="335"/>
      <c r="D848" s="335"/>
    </row>
    <row r="849" spans="1:4" x14ac:dyDescent="0.2">
      <c r="A849" s="334"/>
      <c r="B849" s="335"/>
      <c r="C849" s="335"/>
      <c r="D849" s="335"/>
    </row>
    <row r="850" spans="1:4" x14ac:dyDescent="0.2">
      <c r="A850" s="334"/>
      <c r="B850" s="335"/>
      <c r="C850" s="335"/>
      <c r="D850" s="335"/>
    </row>
    <row r="851" spans="1:4" x14ac:dyDescent="0.2">
      <c r="A851" s="334"/>
      <c r="B851" s="335"/>
      <c r="C851" s="335"/>
      <c r="D851" s="335"/>
    </row>
    <row r="852" spans="1:4" x14ac:dyDescent="0.2">
      <c r="A852" s="334"/>
      <c r="B852" s="335"/>
      <c r="C852" s="335"/>
      <c r="D852" s="335"/>
    </row>
    <row r="853" spans="1:4" x14ac:dyDescent="0.2">
      <c r="A853" s="334"/>
      <c r="B853" s="335"/>
      <c r="C853" s="335"/>
      <c r="D853" s="335"/>
    </row>
    <row r="854" spans="1:4" x14ac:dyDescent="0.2">
      <c r="A854" s="334"/>
      <c r="B854" s="335"/>
      <c r="C854" s="335"/>
      <c r="D854" s="335"/>
    </row>
    <row r="855" spans="1:4" x14ac:dyDescent="0.2">
      <c r="A855" s="334"/>
      <c r="B855" s="335"/>
      <c r="C855" s="335"/>
      <c r="D855" s="335"/>
    </row>
    <row r="856" spans="1:4" x14ac:dyDescent="0.2">
      <c r="A856" s="334"/>
      <c r="B856" s="335"/>
      <c r="C856" s="335"/>
      <c r="D856" s="335"/>
    </row>
    <row r="857" spans="1:4" x14ac:dyDescent="0.2">
      <c r="A857" s="334"/>
      <c r="B857" s="335"/>
      <c r="C857" s="335"/>
      <c r="D857" s="335"/>
    </row>
    <row r="858" spans="1:4" x14ac:dyDescent="0.2">
      <c r="A858" s="334"/>
      <c r="B858" s="335"/>
      <c r="C858" s="335"/>
      <c r="D858" s="335"/>
    </row>
    <row r="859" spans="1:4" x14ac:dyDescent="0.2">
      <c r="A859" s="334"/>
      <c r="B859" s="335"/>
      <c r="C859" s="335"/>
      <c r="D859" s="335"/>
    </row>
    <row r="860" spans="1:4" x14ac:dyDescent="0.2">
      <c r="A860" s="334"/>
      <c r="B860" s="335"/>
      <c r="C860" s="335"/>
      <c r="D860" s="335"/>
    </row>
    <row r="861" spans="1:4" x14ac:dyDescent="0.2">
      <c r="A861" s="334"/>
      <c r="B861" s="335"/>
      <c r="C861" s="335"/>
      <c r="D861" s="335"/>
    </row>
    <row r="862" spans="1:4" x14ac:dyDescent="0.2">
      <c r="A862" s="334"/>
      <c r="B862" s="335"/>
      <c r="C862" s="335"/>
      <c r="D862" s="335"/>
    </row>
    <row r="863" spans="1:4" x14ac:dyDescent="0.2">
      <c r="A863" s="334"/>
      <c r="B863" s="335"/>
      <c r="C863" s="335"/>
      <c r="D863" s="335"/>
    </row>
    <row r="864" spans="1:4" x14ac:dyDescent="0.2">
      <c r="A864" s="334"/>
      <c r="B864" s="335"/>
      <c r="C864" s="335"/>
      <c r="D864" s="335"/>
    </row>
    <row r="865" spans="1:4" x14ac:dyDescent="0.2">
      <c r="A865" s="334"/>
      <c r="B865" s="335"/>
      <c r="C865" s="335"/>
      <c r="D865" s="335"/>
    </row>
    <row r="866" spans="1:4" x14ac:dyDescent="0.2">
      <c r="A866" s="334"/>
      <c r="B866" s="335"/>
      <c r="C866" s="335"/>
      <c r="D866" s="335"/>
    </row>
    <row r="867" spans="1:4" x14ac:dyDescent="0.2">
      <c r="A867" s="334"/>
      <c r="B867" s="335"/>
      <c r="C867" s="335"/>
      <c r="D867" s="335"/>
    </row>
    <row r="868" spans="1:4" x14ac:dyDescent="0.2">
      <c r="A868" s="334"/>
      <c r="B868" s="335"/>
      <c r="C868" s="335"/>
      <c r="D868" s="335"/>
    </row>
    <row r="869" spans="1:4" x14ac:dyDescent="0.2">
      <c r="A869" s="334"/>
      <c r="B869" s="335"/>
      <c r="C869" s="335"/>
      <c r="D869" s="335"/>
    </row>
    <row r="870" spans="1:4" x14ac:dyDescent="0.2">
      <c r="A870" s="334"/>
      <c r="B870" s="335"/>
      <c r="C870" s="335"/>
      <c r="D870" s="335"/>
    </row>
    <row r="871" spans="1:4" x14ac:dyDescent="0.2">
      <c r="A871" s="334"/>
      <c r="B871" s="335"/>
      <c r="C871" s="335"/>
      <c r="D871" s="335"/>
    </row>
    <row r="872" spans="1:4" x14ac:dyDescent="0.2">
      <c r="A872" s="334"/>
      <c r="B872" s="335"/>
      <c r="C872" s="335"/>
      <c r="D872" s="335"/>
    </row>
    <row r="873" spans="1:4" x14ac:dyDescent="0.2">
      <c r="A873" s="334"/>
      <c r="B873" s="335"/>
      <c r="C873" s="335"/>
      <c r="D873" s="335"/>
    </row>
    <row r="874" spans="1:4" x14ac:dyDescent="0.2">
      <c r="A874" s="334"/>
      <c r="B874" s="335"/>
      <c r="C874" s="335"/>
      <c r="D874" s="335"/>
    </row>
    <row r="875" spans="1:4" x14ac:dyDescent="0.2">
      <c r="A875" s="334"/>
      <c r="B875" s="335"/>
      <c r="C875" s="335"/>
      <c r="D875" s="335"/>
    </row>
    <row r="876" spans="1:4" x14ac:dyDescent="0.2">
      <c r="A876" s="334"/>
      <c r="B876" s="335"/>
      <c r="C876" s="335"/>
      <c r="D876" s="335"/>
    </row>
    <row r="877" spans="1:4" x14ac:dyDescent="0.2">
      <c r="A877" s="334"/>
      <c r="B877" s="335"/>
      <c r="C877" s="335"/>
      <c r="D877" s="335"/>
    </row>
    <row r="878" spans="1:4" x14ac:dyDescent="0.2">
      <c r="A878" s="334"/>
      <c r="B878" s="335"/>
      <c r="C878" s="335"/>
      <c r="D878" s="335"/>
    </row>
    <row r="879" spans="1:4" x14ac:dyDescent="0.2">
      <c r="A879" s="334"/>
      <c r="B879" s="335"/>
      <c r="C879" s="335"/>
      <c r="D879" s="335"/>
    </row>
    <row r="880" spans="1:4" x14ac:dyDescent="0.2">
      <c r="A880" s="334"/>
      <c r="B880" s="335"/>
      <c r="C880" s="335"/>
      <c r="D880" s="335"/>
    </row>
    <row r="881" spans="1:4" x14ac:dyDescent="0.2">
      <c r="A881" s="334"/>
      <c r="B881" s="335"/>
      <c r="C881" s="335"/>
      <c r="D881" s="335"/>
    </row>
    <row r="882" spans="1:4" x14ac:dyDescent="0.2">
      <c r="A882" s="334"/>
      <c r="B882" s="335"/>
      <c r="C882" s="335"/>
      <c r="D882" s="335"/>
    </row>
    <row r="883" spans="1:4" x14ac:dyDescent="0.2">
      <c r="A883" s="334"/>
      <c r="B883" s="335"/>
      <c r="C883" s="335"/>
      <c r="D883" s="335"/>
    </row>
    <row r="884" spans="1:4" x14ac:dyDescent="0.2">
      <c r="A884" s="334"/>
      <c r="B884" s="335"/>
      <c r="C884" s="335"/>
      <c r="D884" s="335"/>
    </row>
    <row r="885" spans="1:4" x14ac:dyDescent="0.2">
      <c r="A885" s="334"/>
      <c r="B885" s="335"/>
      <c r="C885" s="335"/>
      <c r="D885" s="335"/>
    </row>
    <row r="886" spans="1:4" x14ac:dyDescent="0.2">
      <c r="A886" s="334"/>
      <c r="B886" s="335"/>
      <c r="C886" s="335"/>
      <c r="D886" s="335"/>
    </row>
    <row r="887" spans="1:4" x14ac:dyDescent="0.2">
      <c r="A887" s="334"/>
      <c r="B887" s="335"/>
      <c r="C887" s="335"/>
      <c r="D887" s="335"/>
    </row>
    <row r="888" spans="1:4" x14ac:dyDescent="0.2">
      <c r="A888" s="334"/>
      <c r="B888" s="335"/>
      <c r="C888" s="335"/>
      <c r="D888" s="335"/>
    </row>
    <row r="889" spans="1:4" x14ac:dyDescent="0.2">
      <c r="A889" s="334"/>
      <c r="B889" s="335"/>
      <c r="C889" s="335"/>
      <c r="D889" s="335"/>
    </row>
    <row r="890" spans="1:4" x14ac:dyDescent="0.2">
      <c r="A890" s="334"/>
      <c r="B890" s="335"/>
      <c r="C890" s="335"/>
      <c r="D890" s="335"/>
    </row>
    <row r="891" spans="1:4" x14ac:dyDescent="0.2">
      <c r="A891" s="334"/>
      <c r="B891" s="335"/>
      <c r="C891" s="335"/>
      <c r="D891" s="335"/>
    </row>
    <row r="892" spans="1:4" x14ac:dyDescent="0.2">
      <c r="A892" s="334"/>
      <c r="B892" s="335"/>
      <c r="C892" s="335"/>
      <c r="D892" s="335"/>
    </row>
    <row r="893" spans="1:4" x14ac:dyDescent="0.2">
      <c r="A893" s="334"/>
      <c r="B893" s="335"/>
      <c r="C893" s="335"/>
      <c r="D893" s="335"/>
    </row>
    <row r="894" spans="1:4" x14ac:dyDescent="0.2">
      <c r="A894" s="334"/>
      <c r="B894" s="335"/>
      <c r="C894" s="335"/>
      <c r="D894" s="335"/>
    </row>
    <row r="895" spans="1:4" x14ac:dyDescent="0.2">
      <c r="A895" s="334"/>
      <c r="B895" s="335"/>
      <c r="C895" s="335"/>
      <c r="D895" s="335"/>
    </row>
    <row r="896" spans="1:4" x14ac:dyDescent="0.2">
      <c r="A896" s="334"/>
      <c r="B896" s="335"/>
      <c r="C896" s="335"/>
      <c r="D896" s="335"/>
    </row>
    <row r="897" spans="1:4" x14ac:dyDescent="0.2">
      <c r="A897" s="334"/>
      <c r="B897" s="335"/>
      <c r="C897" s="335"/>
      <c r="D897" s="335"/>
    </row>
    <row r="898" spans="1:4" x14ac:dyDescent="0.2">
      <c r="A898" s="334"/>
      <c r="B898" s="335"/>
      <c r="C898" s="335"/>
      <c r="D898" s="335"/>
    </row>
    <row r="899" spans="1:4" x14ac:dyDescent="0.2">
      <c r="A899" s="334"/>
      <c r="B899" s="335"/>
      <c r="C899" s="335"/>
      <c r="D899" s="335"/>
    </row>
    <row r="900" spans="1:4" x14ac:dyDescent="0.2">
      <c r="A900" s="334"/>
      <c r="B900" s="335"/>
      <c r="C900" s="335"/>
      <c r="D900" s="335"/>
    </row>
    <row r="901" spans="1:4" x14ac:dyDescent="0.2">
      <c r="A901" s="334"/>
      <c r="B901" s="335"/>
      <c r="C901" s="335"/>
      <c r="D901" s="335"/>
    </row>
    <row r="902" spans="1:4" x14ac:dyDescent="0.2">
      <c r="A902" s="334"/>
      <c r="B902" s="335"/>
      <c r="C902" s="335"/>
      <c r="D902" s="335"/>
    </row>
    <row r="903" spans="1:4" x14ac:dyDescent="0.2">
      <c r="A903" s="334"/>
      <c r="B903" s="335"/>
      <c r="C903" s="335"/>
      <c r="D903" s="335"/>
    </row>
    <row r="904" spans="1:4" x14ac:dyDescent="0.2">
      <c r="A904" s="334"/>
      <c r="B904" s="335"/>
      <c r="C904" s="335"/>
      <c r="D904" s="335"/>
    </row>
    <row r="905" spans="1:4" x14ac:dyDescent="0.2">
      <c r="A905" s="334"/>
      <c r="B905" s="335"/>
      <c r="C905" s="335"/>
      <c r="D905" s="335"/>
    </row>
    <row r="906" spans="1:4" x14ac:dyDescent="0.2">
      <c r="A906" s="334"/>
      <c r="B906" s="335"/>
      <c r="C906" s="335"/>
      <c r="D906" s="335"/>
    </row>
    <row r="907" spans="1:4" x14ac:dyDescent="0.2">
      <c r="A907" s="334"/>
      <c r="B907" s="335"/>
      <c r="C907" s="335"/>
      <c r="D907" s="335"/>
    </row>
    <row r="908" spans="1:4" x14ac:dyDescent="0.2">
      <c r="A908" s="334"/>
      <c r="B908" s="335"/>
      <c r="C908" s="335"/>
      <c r="D908" s="335"/>
    </row>
    <row r="909" spans="1:4" x14ac:dyDescent="0.2">
      <c r="A909" s="334"/>
      <c r="B909" s="335"/>
      <c r="C909" s="335"/>
      <c r="D909" s="335"/>
    </row>
    <row r="910" spans="1:4" x14ac:dyDescent="0.2">
      <c r="A910" s="334"/>
      <c r="B910" s="335"/>
      <c r="C910" s="335"/>
      <c r="D910" s="335"/>
    </row>
    <row r="911" spans="1:4" x14ac:dyDescent="0.2">
      <c r="A911" s="334"/>
      <c r="B911" s="335"/>
      <c r="C911" s="335"/>
      <c r="D911" s="335"/>
    </row>
    <row r="912" spans="1:4" x14ac:dyDescent="0.2">
      <c r="A912" s="334"/>
      <c r="B912" s="335"/>
      <c r="C912" s="335"/>
      <c r="D912" s="335"/>
    </row>
    <row r="913" spans="1:4" x14ac:dyDescent="0.2">
      <c r="A913" s="334"/>
      <c r="B913" s="335"/>
      <c r="C913" s="335"/>
      <c r="D913" s="335"/>
    </row>
    <row r="914" spans="1:4" x14ac:dyDescent="0.2">
      <c r="A914" s="334"/>
      <c r="B914" s="335"/>
      <c r="C914" s="335"/>
      <c r="D914" s="335"/>
    </row>
    <row r="915" spans="1:4" x14ac:dyDescent="0.2">
      <c r="A915" s="334"/>
      <c r="B915" s="335"/>
      <c r="C915" s="335"/>
      <c r="D915" s="335"/>
    </row>
    <row r="916" spans="1:4" x14ac:dyDescent="0.2">
      <c r="A916" s="334"/>
      <c r="B916" s="335"/>
      <c r="C916" s="335"/>
      <c r="D916" s="335"/>
    </row>
    <row r="917" spans="1:4" x14ac:dyDescent="0.2">
      <c r="A917" s="334"/>
      <c r="B917" s="335"/>
      <c r="C917" s="335"/>
      <c r="D917" s="335"/>
    </row>
    <row r="918" spans="1:4" x14ac:dyDescent="0.2">
      <c r="A918" s="334"/>
      <c r="B918" s="335"/>
      <c r="C918" s="335"/>
      <c r="D918" s="335"/>
    </row>
    <row r="919" spans="1:4" x14ac:dyDescent="0.2">
      <c r="A919" s="334"/>
      <c r="B919" s="335"/>
      <c r="C919" s="335"/>
      <c r="D919" s="335"/>
    </row>
    <row r="920" spans="1:4" x14ac:dyDescent="0.2">
      <c r="A920" s="334"/>
      <c r="B920" s="335"/>
      <c r="C920" s="335"/>
      <c r="D920" s="335"/>
    </row>
    <row r="921" spans="1:4" x14ac:dyDescent="0.2">
      <c r="A921" s="334"/>
      <c r="B921" s="335"/>
      <c r="C921" s="335"/>
      <c r="D921" s="335"/>
    </row>
    <row r="922" spans="1:4" x14ac:dyDescent="0.2">
      <c r="A922" s="334"/>
      <c r="B922" s="335"/>
      <c r="C922" s="335"/>
      <c r="D922" s="335"/>
    </row>
    <row r="923" spans="1:4" x14ac:dyDescent="0.2">
      <c r="A923" s="334"/>
      <c r="B923" s="335"/>
      <c r="C923" s="335"/>
      <c r="D923" s="335"/>
    </row>
    <row r="924" spans="1:4" x14ac:dyDescent="0.2">
      <c r="A924" s="334"/>
      <c r="B924" s="335"/>
      <c r="C924" s="335"/>
      <c r="D924" s="335"/>
    </row>
    <row r="925" spans="1:4" x14ac:dyDescent="0.2">
      <c r="A925" s="334"/>
      <c r="B925" s="335"/>
      <c r="C925" s="335"/>
      <c r="D925" s="335"/>
    </row>
    <row r="926" spans="1:4" x14ac:dyDescent="0.2">
      <c r="A926" s="334"/>
      <c r="B926" s="335"/>
      <c r="C926" s="335"/>
      <c r="D926" s="335"/>
    </row>
    <row r="927" spans="1:4" x14ac:dyDescent="0.2">
      <c r="A927" s="334"/>
      <c r="B927" s="335"/>
      <c r="C927" s="335"/>
      <c r="D927" s="335"/>
    </row>
    <row r="928" spans="1:4" x14ac:dyDescent="0.2">
      <c r="A928" s="334"/>
      <c r="B928" s="335"/>
      <c r="C928" s="335"/>
      <c r="D928" s="335"/>
    </row>
    <row r="929" spans="1:4" x14ac:dyDescent="0.2">
      <c r="A929" s="334"/>
      <c r="B929" s="335"/>
      <c r="C929" s="335"/>
      <c r="D929" s="335"/>
    </row>
    <row r="930" spans="1:4" x14ac:dyDescent="0.2">
      <c r="A930" s="334"/>
      <c r="B930" s="335"/>
      <c r="C930" s="335"/>
      <c r="D930" s="335"/>
    </row>
    <row r="931" spans="1:4" x14ac:dyDescent="0.2">
      <c r="A931" s="334"/>
      <c r="B931" s="335"/>
      <c r="C931" s="335"/>
      <c r="D931" s="335"/>
    </row>
    <row r="932" spans="1:4" x14ac:dyDescent="0.2">
      <c r="A932" s="334"/>
      <c r="B932" s="335"/>
      <c r="C932" s="335"/>
      <c r="D932" s="335"/>
    </row>
    <row r="933" spans="1:4" x14ac:dyDescent="0.2">
      <c r="A933" s="334"/>
      <c r="B933" s="335"/>
      <c r="C933" s="335"/>
      <c r="D933" s="335"/>
    </row>
    <row r="934" spans="1:4" x14ac:dyDescent="0.2">
      <c r="A934" s="334"/>
      <c r="B934" s="335"/>
      <c r="C934" s="335"/>
      <c r="D934" s="335"/>
    </row>
    <row r="935" spans="1:4" x14ac:dyDescent="0.2">
      <c r="A935" s="334"/>
      <c r="B935" s="335"/>
      <c r="C935" s="335"/>
      <c r="D935" s="335"/>
    </row>
    <row r="936" spans="1:4" x14ac:dyDescent="0.2">
      <c r="A936" s="334"/>
      <c r="B936" s="335"/>
      <c r="C936" s="335"/>
      <c r="D936" s="335"/>
    </row>
    <row r="937" spans="1:4" x14ac:dyDescent="0.2">
      <c r="A937" s="334"/>
      <c r="B937" s="335"/>
      <c r="C937" s="335"/>
      <c r="D937" s="335"/>
    </row>
    <row r="938" spans="1:4" x14ac:dyDescent="0.2">
      <c r="A938" s="334"/>
      <c r="B938" s="335"/>
      <c r="C938" s="335"/>
      <c r="D938" s="335"/>
    </row>
    <row r="939" spans="1:4" x14ac:dyDescent="0.2">
      <c r="A939" s="334"/>
      <c r="B939" s="335"/>
      <c r="C939" s="335"/>
      <c r="D939" s="335"/>
    </row>
    <row r="940" spans="1:4" x14ac:dyDescent="0.2">
      <c r="A940" s="334"/>
      <c r="B940" s="335"/>
      <c r="C940" s="335"/>
      <c r="D940" s="335"/>
    </row>
    <row r="941" spans="1:4" x14ac:dyDescent="0.2">
      <c r="A941" s="334"/>
      <c r="B941" s="335"/>
      <c r="C941" s="335"/>
      <c r="D941" s="335"/>
    </row>
    <row r="942" spans="1:4" x14ac:dyDescent="0.2">
      <c r="A942" s="334"/>
      <c r="B942" s="335"/>
      <c r="C942" s="335"/>
      <c r="D942" s="335"/>
    </row>
    <row r="943" spans="1:4" x14ac:dyDescent="0.2">
      <c r="A943" s="334"/>
      <c r="B943" s="335"/>
      <c r="C943" s="335"/>
      <c r="D943" s="335"/>
    </row>
    <row r="944" spans="1:4" x14ac:dyDescent="0.2">
      <c r="A944" s="334"/>
      <c r="B944" s="335"/>
      <c r="C944" s="335"/>
      <c r="D944" s="335"/>
    </row>
    <row r="945" spans="1:4" x14ac:dyDescent="0.2">
      <c r="A945" s="334"/>
      <c r="B945" s="335"/>
      <c r="C945" s="335"/>
      <c r="D945" s="335"/>
    </row>
    <row r="946" spans="1:4" x14ac:dyDescent="0.2">
      <c r="A946" s="334"/>
      <c r="B946" s="335"/>
      <c r="C946" s="335"/>
      <c r="D946" s="335"/>
    </row>
    <row r="947" spans="1:4" x14ac:dyDescent="0.2">
      <c r="A947" s="334"/>
      <c r="B947" s="335"/>
      <c r="C947" s="335"/>
      <c r="D947" s="335"/>
    </row>
    <row r="948" spans="1:4" x14ac:dyDescent="0.2">
      <c r="A948" s="334"/>
      <c r="B948" s="335"/>
      <c r="C948" s="335"/>
      <c r="D948" s="335"/>
    </row>
    <row r="949" spans="1:4" x14ac:dyDescent="0.2">
      <c r="A949" s="334"/>
      <c r="B949" s="335"/>
      <c r="C949" s="335"/>
      <c r="D949" s="335"/>
    </row>
    <row r="950" spans="1:4" x14ac:dyDescent="0.2">
      <c r="A950" s="334"/>
      <c r="B950" s="335"/>
      <c r="C950" s="335"/>
      <c r="D950" s="335"/>
    </row>
    <row r="951" spans="1:4" x14ac:dyDescent="0.2">
      <c r="A951" s="334"/>
      <c r="B951" s="335"/>
      <c r="C951" s="335"/>
      <c r="D951" s="335"/>
    </row>
    <row r="952" spans="1:4" x14ac:dyDescent="0.2">
      <c r="A952" s="334"/>
      <c r="B952" s="335"/>
      <c r="C952" s="335"/>
      <c r="D952" s="335"/>
    </row>
    <row r="953" spans="1:4" x14ac:dyDescent="0.2">
      <c r="A953" s="334"/>
      <c r="B953" s="335"/>
      <c r="C953" s="335"/>
      <c r="D953" s="335"/>
    </row>
    <row r="954" spans="1:4" x14ac:dyDescent="0.2">
      <c r="A954" s="334"/>
      <c r="B954" s="335"/>
      <c r="C954" s="335"/>
      <c r="D954" s="335"/>
    </row>
    <row r="955" spans="1:4" x14ac:dyDescent="0.2">
      <c r="A955" s="334"/>
      <c r="B955" s="335"/>
      <c r="C955" s="335"/>
      <c r="D955" s="335"/>
    </row>
    <row r="956" spans="1:4" x14ac:dyDescent="0.2">
      <c r="A956" s="334"/>
      <c r="B956" s="335"/>
      <c r="C956" s="335"/>
      <c r="D956" s="335"/>
    </row>
    <row r="957" spans="1:4" x14ac:dyDescent="0.2">
      <c r="A957" s="334"/>
      <c r="B957" s="335"/>
      <c r="C957" s="335"/>
      <c r="D957" s="335"/>
    </row>
    <row r="958" spans="1:4" x14ac:dyDescent="0.2">
      <c r="A958" s="334"/>
      <c r="B958" s="335"/>
      <c r="C958" s="335"/>
      <c r="D958" s="335"/>
    </row>
    <row r="959" spans="1:4" x14ac:dyDescent="0.2">
      <c r="A959" s="334"/>
      <c r="B959" s="335"/>
      <c r="C959" s="335"/>
      <c r="D959" s="335"/>
    </row>
    <row r="960" spans="1:4" x14ac:dyDescent="0.2">
      <c r="A960" s="334"/>
      <c r="B960" s="335"/>
      <c r="C960" s="335"/>
      <c r="D960" s="335"/>
    </row>
    <row r="961" spans="1:4" x14ac:dyDescent="0.2">
      <c r="A961" s="334"/>
      <c r="B961" s="335"/>
      <c r="C961" s="335"/>
      <c r="D961" s="335"/>
    </row>
    <row r="962" spans="1:4" x14ac:dyDescent="0.2">
      <c r="A962" s="334"/>
      <c r="B962" s="335"/>
      <c r="C962" s="335"/>
      <c r="D962" s="335"/>
    </row>
    <row r="963" spans="1:4" x14ac:dyDescent="0.2">
      <c r="A963" s="334"/>
      <c r="B963" s="335"/>
      <c r="C963" s="335"/>
      <c r="D963" s="335"/>
    </row>
    <row r="964" spans="1:4" x14ac:dyDescent="0.2">
      <c r="A964" s="334"/>
      <c r="B964" s="335"/>
      <c r="C964" s="335"/>
      <c r="D964" s="335"/>
    </row>
    <row r="965" spans="1:4" x14ac:dyDescent="0.2">
      <c r="A965" s="334"/>
      <c r="B965" s="335"/>
      <c r="C965" s="335"/>
      <c r="D965" s="335"/>
    </row>
    <row r="966" spans="1:4" x14ac:dyDescent="0.2">
      <c r="A966" s="334"/>
      <c r="B966" s="335"/>
      <c r="C966" s="335"/>
      <c r="D966" s="335"/>
    </row>
    <row r="967" spans="1:4" x14ac:dyDescent="0.2">
      <c r="A967" s="334"/>
      <c r="B967" s="335"/>
      <c r="C967" s="335"/>
      <c r="D967" s="335"/>
    </row>
    <row r="968" spans="1:4" x14ac:dyDescent="0.2">
      <c r="A968" s="334"/>
      <c r="B968" s="335"/>
      <c r="C968" s="335"/>
      <c r="D968" s="335"/>
    </row>
    <row r="969" spans="1:4" x14ac:dyDescent="0.2">
      <c r="A969" s="334"/>
      <c r="B969" s="335"/>
      <c r="C969" s="335"/>
      <c r="D969" s="335"/>
    </row>
    <row r="970" spans="1:4" x14ac:dyDescent="0.2">
      <c r="A970" s="334"/>
      <c r="B970" s="335"/>
      <c r="C970" s="335"/>
      <c r="D970" s="335"/>
    </row>
    <row r="971" spans="1:4" x14ac:dyDescent="0.2">
      <c r="A971" s="334"/>
      <c r="B971" s="335"/>
      <c r="C971" s="335"/>
      <c r="D971" s="335"/>
    </row>
    <row r="972" spans="1:4" x14ac:dyDescent="0.2">
      <c r="A972" s="334"/>
      <c r="B972" s="335"/>
      <c r="C972" s="335"/>
      <c r="D972" s="335"/>
    </row>
    <row r="973" spans="1:4" x14ac:dyDescent="0.2">
      <c r="A973" s="334"/>
      <c r="B973" s="335"/>
      <c r="C973" s="335"/>
      <c r="D973" s="335"/>
    </row>
    <row r="974" spans="1:4" x14ac:dyDescent="0.2">
      <c r="A974" s="334"/>
      <c r="B974" s="335"/>
      <c r="C974" s="335"/>
      <c r="D974" s="335"/>
    </row>
    <row r="975" spans="1:4" x14ac:dyDescent="0.2">
      <c r="A975" s="334"/>
      <c r="B975" s="335"/>
      <c r="C975" s="335"/>
      <c r="D975" s="335"/>
    </row>
    <row r="976" spans="1:4" x14ac:dyDescent="0.2">
      <c r="A976" s="334"/>
      <c r="B976" s="335"/>
      <c r="C976" s="335"/>
      <c r="D976" s="335"/>
    </row>
    <row r="977" spans="1:4" x14ac:dyDescent="0.2">
      <c r="A977" s="334"/>
      <c r="B977" s="335"/>
      <c r="C977" s="335"/>
      <c r="D977" s="335"/>
    </row>
    <row r="978" spans="1:4" x14ac:dyDescent="0.2">
      <c r="A978" s="334"/>
      <c r="B978" s="335"/>
      <c r="C978" s="335"/>
      <c r="D978" s="335"/>
    </row>
    <row r="979" spans="1:4" x14ac:dyDescent="0.2">
      <c r="A979" s="334"/>
      <c r="B979" s="335"/>
      <c r="C979" s="335"/>
      <c r="D979" s="335"/>
    </row>
    <row r="980" spans="1:4" x14ac:dyDescent="0.2">
      <c r="A980" s="334"/>
      <c r="B980" s="335"/>
      <c r="C980" s="335"/>
      <c r="D980" s="335"/>
    </row>
    <row r="981" spans="1:4" x14ac:dyDescent="0.2">
      <c r="A981" s="334"/>
      <c r="B981" s="335"/>
      <c r="C981" s="335"/>
      <c r="D981" s="335"/>
    </row>
    <row r="982" spans="1:4" x14ac:dyDescent="0.2">
      <c r="A982" s="334"/>
      <c r="B982" s="335"/>
      <c r="C982" s="335"/>
      <c r="D982" s="335"/>
    </row>
    <row r="983" spans="1:4" x14ac:dyDescent="0.2">
      <c r="A983" s="334"/>
      <c r="B983" s="335"/>
      <c r="C983" s="335"/>
      <c r="D983" s="335"/>
    </row>
    <row r="984" spans="1:4" x14ac:dyDescent="0.2">
      <c r="A984" s="334"/>
      <c r="B984" s="335"/>
      <c r="C984" s="335"/>
      <c r="D984" s="335"/>
    </row>
    <row r="985" spans="1:4" x14ac:dyDescent="0.2">
      <c r="A985" s="334"/>
      <c r="B985" s="335"/>
      <c r="C985" s="335"/>
      <c r="D985" s="335"/>
    </row>
    <row r="986" spans="1:4" x14ac:dyDescent="0.2">
      <c r="A986" s="334"/>
      <c r="B986" s="335"/>
      <c r="C986" s="335"/>
      <c r="D986" s="335"/>
    </row>
    <row r="987" spans="1:4" x14ac:dyDescent="0.2">
      <c r="A987" s="334"/>
      <c r="B987" s="335"/>
      <c r="C987" s="335"/>
      <c r="D987" s="335"/>
    </row>
    <row r="988" spans="1:4" x14ac:dyDescent="0.2">
      <c r="A988" s="334"/>
      <c r="B988" s="335"/>
      <c r="C988" s="335"/>
      <c r="D988" s="335"/>
    </row>
    <row r="989" spans="1:4" x14ac:dyDescent="0.2">
      <c r="A989" s="334"/>
      <c r="B989" s="335"/>
      <c r="C989" s="335"/>
      <c r="D989" s="335"/>
    </row>
    <row r="990" spans="1:4" x14ac:dyDescent="0.2">
      <c r="A990" s="334"/>
      <c r="B990" s="335"/>
      <c r="C990" s="335"/>
      <c r="D990" s="335"/>
    </row>
    <row r="991" spans="1:4" x14ac:dyDescent="0.2">
      <c r="A991" s="334"/>
      <c r="B991" s="335"/>
      <c r="C991" s="335"/>
      <c r="D991" s="335"/>
    </row>
    <row r="992" spans="1:4" x14ac:dyDescent="0.2">
      <c r="A992" s="334"/>
      <c r="B992" s="335"/>
      <c r="C992" s="335"/>
      <c r="D992" s="335"/>
    </row>
    <row r="993" spans="1:4" x14ac:dyDescent="0.2">
      <c r="A993" s="334"/>
      <c r="B993" s="335"/>
      <c r="C993" s="335"/>
      <c r="D993" s="335"/>
    </row>
    <row r="994" spans="1:4" x14ac:dyDescent="0.2">
      <c r="A994" s="334"/>
      <c r="B994" s="335"/>
      <c r="C994" s="335"/>
      <c r="D994" s="335"/>
    </row>
    <row r="995" spans="1:4" x14ac:dyDescent="0.2">
      <c r="A995" s="334"/>
      <c r="B995" s="335"/>
      <c r="C995" s="335"/>
      <c r="D995" s="335"/>
    </row>
    <row r="996" spans="1:4" x14ac:dyDescent="0.2">
      <c r="A996" s="334"/>
      <c r="B996" s="335"/>
      <c r="C996" s="335"/>
      <c r="D996" s="335"/>
    </row>
    <row r="997" spans="1:4" x14ac:dyDescent="0.2">
      <c r="A997" s="334"/>
      <c r="B997" s="335"/>
      <c r="C997" s="335"/>
      <c r="D997" s="335"/>
    </row>
    <row r="998" spans="1:4" x14ac:dyDescent="0.2">
      <c r="A998" s="334"/>
      <c r="B998" s="335"/>
      <c r="C998" s="335"/>
      <c r="D998" s="335"/>
    </row>
    <row r="999" spans="1:4" x14ac:dyDescent="0.2">
      <c r="A999" s="334"/>
      <c r="B999" s="335"/>
      <c r="C999" s="335"/>
      <c r="D999" s="335"/>
    </row>
    <row r="1000" spans="1:4" x14ac:dyDescent="0.2">
      <c r="A1000" s="334"/>
      <c r="B1000" s="335"/>
      <c r="C1000" s="335"/>
      <c r="D1000" s="335"/>
    </row>
    <row r="1001" spans="1:4" x14ac:dyDescent="0.2">
      <c r="A1001" s="334"/>
      <c r="B1001" s="335"/>
      <c r="C1001" s="335"/>
      <c r="D1001" s="335"/>
    </row>
    <row r="1002" spans="1:4" x14ac:dyDescent="0.2">
      <c r="A1002" s="334"/>
      <c r="B1002" s="335"/>
      <c r="C1002" s="335"/>
      <c r="D1002" s="335"/>
    </row>
    <row r="1003" spans="1:4" x14ac:dyDescent="0.2">
      <c r="A1003" s="334"/>
      <c r="B1003" s="335"/>
      <c r="C1003" s="335"/>
      <c r="D1003" s="335"/>
    </row>
    <row r="1004" spans="1:4" x14ac:dyDescent="0.2">
      <c r="A1004" s="334"/>
      <c r="B1004" s="335"/>
      <c r="C1004" s="335"/>
      <c r="D1004" s="335"/>
    </row>
    <row r="1005" spans="1:4" x14ac:dyDescent="0.2">
      <c r="A1005" s="334"/>
      <c r="B1005" s="335"/>
      <c r="C1005" s="335"/>
      <c r="D1005" s="335"/>
    </row>
    <row r="1006" spans="1:4" x14ac:dyDescent="0.2">
      <c r="A1006" s="334"/>
      <c r="B1006" s="335"/>
      <c r="C1006" s="335"/>
      <c r="D1006" s="335"/>
    </row>
    <row r="1007" spans="1:4" x14ac:dyDescent="0.2">
      <c r="A1007" s="334"/>
      <c r="B1007" s="335"/>
      <c r="C1007" s="335"/>
      <c r="D1007" s="335"/>
    </row>
    <row r="1008" spans="1:4" x14ac:dyDescent="0.2">
      <c r="A1008" s="334"/>
      <c r="B1008" s="335"/>
      <c r="C1008" s="335"/>
      <c r="D1008" s="335"/>
    </row>
    <row r="1009" spans="1:4" x14ac:dyDescent="0.2">
      <c r="A1009" s="334"/>
      <c r="B1009" s="335"/>
      <c r="C1009" s="335"/>
      <c r="D1009" s="335"/>
    </row>
    <row r="1010" spans="1:4" x14ac:dyDescent="0.2">
      <c r="A1010" s="334"/>
      <c r="B1010" s="335"/>
      <c r="C1010" s="335"/>
      <c r="D1010" s="335"/>
    </row>
    <row r="1011" spans="1:4" x14ac:dyDescent="0.2">
      <c r="A1011" s="334"/>
      <c r="B1011" s="335"/>
      <c r="C1011" s="335"/>
      <c r="D1011" s="335"/>
    </row>
    <row r="1012" spans="1:4" x14ac:dyDescent="0.2">
      <c r="A1012" s="334"/>
      <c r="B1012" s="335"/>
      <c r="C1012" s="335"/>
      <c r="D1012" s="335"/>
    </row>
    <row r="1013" spans="1:4" x14ac:dyDescent="0.2">
      <c r="A1013" s="334"/>
      <c r="B1013" s="335"/>
      <c r="C1013" s="335"/>
      <c r="D1013" s="335"/>
    </row>
    <row r="1014" spans="1:4" x14ac:dyDescent="0.2">
      <c r="A1014" s="334"/>
      <c r="B1014" s="335"/>
      <c r="C1014" s="335"/>
      <c r="D1014" s="335"/>
    </row>
    <row r="1015" spans="1:4" x14ac:dyDescent="0.2">
      <c r="A1015" s="334"/>
      <c r="B1015" s="335"/>
      <c r="C1015" s="335"/>
      <c r="D1015" s="335"/>
    </row>
    <row r="1016" spans="1:4" x14ac:dyDescent="0.2">
      <c r="A1016" s="334"/>
      <c r="B1016" s="335"/>
      <c r="C1016" s="335"/>
      <c r="D1016" s="335"/>
    </row>
    <row r="1017" spans="1:4" x14ac:dyDescent="0.2">
      <c r="A1017" s="334"/>
      <c r="B1017" s="335"/>
      <c r="C1017" s="335"/>
      <c r="D1017" s="335"/>
    </row>
    <row r="1018" spans="1:4" x14ac:dyDescent="0.2">
      <c r="A1018" s="334"/>
      <c r="B1018" s="335"/>
      <c r="C1018" s="335"/>
      <c r="D1018" s="335"/>
    </row>
    <row r="1019" spans="1:4" x14ac:dyDescent="0.2">
      <c r="A1019" s="334"/>
      <c r="B1019" s="335"/>
      <c r="C1019" s="335"/>
      <c r="D1019" s="335"/>
    </row>
    <row r="1020" spans="1:4" x14ac:dyDescent="0.2">
      <c r="A1020" s="334"/>
      <c r="B1020" s="335"/>
      <c r="C1020" s="335"/>
      <c r="D1020" s="335"/>
    </row>
    <row r="1021" spans="1:4" x14ac:dyDescent="0.2">
      <c r="A1021" s="334"/>
      <c r="B1021" s="335"/>
      <c r="C1021" s="335"/>
      <c r="D1021" s="335"/>
    </row>
    <row r="1022" spans="1:4" x14ac:dyDescent="0.2">
      <c r="A1022" s="334"/>
      <c r="B1022" s="335"/>
      <c r="C1022" s="335"/>
      <c r="D1022" s="335"/>
    </row>
    <row r="1023" spans="1:4" x14ac:dyDescent="0.2">
      <c r="A1023" s="334"/>
      <c r="B1023" s="335"/>
      <c r="C1023" s="335"/>
      <c r="D1023" s="335"/>
    </row>
    <row r="1024" spans="1:4" x14ac:dyDescent="0.2">
      <c r="A1024" s="334"/>
      <c r="B1024" s="335"/>
      <c r="C1024" s="335"/>
      <c r="D1024" s="335"/>
    </row>
    <row r="1025" spans="1:4" x14ac:dyDescent="0.2">
      <c r="A1025" s="334"/>
      <c r="B1025" s="335"/>
      <c r="C1025" s="335"/>
      <c r="D1025" s="335"/>
    </row>
    <row r="1026" spans="1:4" x14ac:dyDescent="0.2">
      <c r="A1026" s="334"/>
      <c r="B1026" s="335"/>
      <c r="C1026" s="335"/>
      <c r="D1026" s="335"/>
    </row>
    <row r="1027" spans="1:4" x14ac:dyDescent="0.2">
      <c r="A1027" s="334"/>
      <c r="B1027" s="335"/>
      <c r="C1027" s="335"/>
      <c r="D1027" s="335"/>
    </row>
    <row r="1028" spans="1:4" x14ac:dyDescent="0.2">
      <c r="A1028" s="334"/>
      <c r="B1028" s="335"/>
      <c r="C1028" s="335"/>
      <c r="D1028" s="335"/>
    </row>
    <row r="1029" spans="1:4" x14ac:dyDescent="0.2">
      <c r="A1029" s="334"/>
      <c r="B1029" s="335"/>
      <c r="C1029" s="335"/>
      <c r="D1029" s="335"/>
    </row>
    <row r="1030" spans="1:4" x14ac:dyDescent="0.2">
      <c r="A1030" s="334"/>
      <c r="B1030" s="335"/>
      <c r="C1030" s="335"/>
      <c r="D1030" s="335"/>
    </row>
    <row r="1031" spans="1:4" x14ac:dyDescent="0.2">
      <c r="A1031" s="334"/>
      <c r="B1031" s="335"/>
      <c r="C1031" s="335"/>
      <c r="D1031" s="335"/>
    </row>
    <row r="1032" spans="1:4" x14ac:dyDescent="0.2">
      <c r="A1032" s="334"/>
      <c r="B1032" s="335"/>
      <c r="C1032" s="335"/>
      <c r="D1032" s="335"/>
    </row>
    <row r="1033" spans="1:4" x14ac:dyDescent="0.2">
      <c r="A1033" s="334"/>
      <c r="B1033" s="335"/>
      <c r="C1033" s="335"/>
      <c r="D1033" s="335"/>
    </row>
    <row r="1034" spans="1:4" x14ac:dyDescent="0.2">
      <c r="A1034" s="334"/>
      <c r="B1034" s="335"/>
      <c r="C1034" s="335"/>
      <c r="D1034" s="335"/>
    </row>
    <row r="1035" spans="1:4" x14ac:dyDescent="0.2">
      <c r="A1035" s="334"/>
      <c r="B1035" s="335"/>
      <c r="C1035" s="335"/>
      <c r="D1035" s="335"/>
    </row>
    <row r="1036" spans="1:4" x14ac:dyDescent="0.2">
      <c r="A1036" s="334"/>
      <c r="B1036" s="335"/>
      <c r="C1036" s="335"/>
      <c r="D1036" s="335"/>
    </row>
    <row r="1037" spans="1:4" x14ac:dyDescent="0.2">
      <c r="A1037" s="334"/>
      <c r="B1037" s="335"/>
      <c r="C1037" s="335"/>
      <c r="D1037" s="335"/>
    </row>
    <row r="1038" spans="1:4" x14ac:dyDescent="0.2">
      <c r="A1038" s="334"/>
      <c r="B1038" s="335"/>
      <c r="C1038" s="335"/>
      <c r="D1038" s="335"/>
    </row>
    <row r="1039" spans="1:4" x14ac:dyDescent="0.2">
      <c r="A1039" s="334"/>
      <c r="B1039" s="335"/>
      <c r="C1039" s="335"/>
      <c r="D1039" s="335"/>
    </row>
    <row r="1040" spans="1:4" x14ac:dyDescent="0.2">
      <c r="A1040" s="334"/>
      <c r="B1040" s="335"/>
      <c r="C1040" s="335"/>
      <c r="D1040" s="335"/>
    </row>
    <row r="1041" spans="1:4" x14ac:dyDescent="0.2">
      <c r="A1041" s="334"/>
      <c r="B1041" s="335"/>
      <c r="C1041" s="335"/>
      <c r="D1041" s="335"/>
    </row>
    <row r="1042" spans="1:4" x14ac:dyDescent="0.2">
      <c r="A1042" s="334"/>
      <c r="B1042" s="335"/>
      <c r="C1042" s="335"/>
      <c r="D1042" s="335"/>
    </row>
    <row r="1043" spans="1:4" x14ac:dyDescent="0.2">
      <c r="A1043" s="334"/>
      <c r="B1043" s="335"/>
      <c r="C1043" s="335"/>
      <c r="D1043" s="335"/>
    </row>
    <row r="1044" spans="1:4" x14ac:dyDescent="0.2">
      <c r="A1044" s="334"/>
      <c r="B1044" s="335"/>
      <c r="C1044" s="335"/>
      <c r="D1044" s="335"/>
    </row>
    <row r="1045" spans="1:4" x14ac:dyDescent="0.2">
      <c r="A1045" s="334"/>
      <c r="B1045" s="335"/>
      <c r="C1045" s="335"/>
      <c r="D1045" s="335"/>
    </row>
    <row r="1046" spans="1:4" x14ac:dyDescent="0.2">
      <c r="A1046" s="334"/>
      <c r="B1046" s="335"/>
      <c r="C1046" s="335"/>
      <c r="D1046" s="335"/>
    </row>
    <row r="1047" spans="1:4" x14ac:dyDescent="0.2">
      <c r="A1047" s="334"/>
      <c r="B1047" s="335"/>
      <c r="C1047" s="335"/>
      <c r="D1047" s="335"/>
    </row>
    <row r="1048" spans="1:4" x14ac:dyDescent="0.2">
      <c r="A1048" s="334"/>
      <c r="B1048" s="335"/>
      <c r="C1048" s="335"/>
      <c r="D1048" s="335"/>
    </row>
    <row r="1049" spans="1:4" x14ac:dyDescent="0.2">
      <c r="A1049" s="334"/>
      <c r="B1049" s="335"/>
      <c r="C1049" s="335"/>
      <c r="D1049" s="335"/>
    </row>
    <row r="1050" spans="1:4" x14ac:dyDescent="0.2">
      <c r="A1050" s="334"/>
      <c r="B1050" s="335"/>
      <c r="C1050" s="335"/>
      <c r="D1050" s="335"/>
    </row>
    <row r="1051" spans="1:4" x14ac:dyDescent="0.2">
      <c r="A1051" s="334"/>
      <c r="B1051" s="335"/>
      <c r="C1051" s="335"/>
      <c r="D1051" s="335"/>
    </row>
    <row r="1052" spans="1:4" x14ac:dyDescent="0.2">
      <c r="A1052" s="334"/>
      <c r="B1052" s="335"/>
      <c r="C1052" s="335"/>
      <c r="D1052" s="335"/>
    </row>
    <row r="1053" spans="1:4" x14ac:dyDescent="0.2">
      <c r="A1053" s="334"/>
      <c r="B1053" s="335"/>
      <c r="C1053" s="335"/>
      <c r="D1053" s="335"/>
    </row>
    <row r="1054" spans="1:4" x14ac:dyDescent="0.2">
      <c r="A1054" s="334"/>
      <c r="B1054" s="335"/>
      <c r="C1054" s="335"/>
      <c r="D1054" s="335"/>
    </row>
    <row r="1055" spans="1:4" x14ac:dyDescent="0.2">
      <c r="A1055" s="334"/>
      <c r="B1055" s="335"/>
      <c r="C1055" s="335"/>
      <c r="D1055" s="335"/>
    </row>
    <row r="1056" spans="1:4" x14ac:dyDescent="0.2">
      <c r="A1056" s="334"/>
      <c r="B1056" s="335"/>
      <c r="C1056" s="335"/>
      <c r="D1056" s="335"/>
    </row>
    <row r="1057" spans="1:4" x14ac:dyDescent="0.2">
      <c r="A1057" s="334"/>
      <c r="B1057" s="335"/>
      <c r="C1057" s="335"/>
      <c r="D1057" s="335"/>
    </row>
    <row r="1058" spans="1:4" x14ac:dyDescent="0.2">
      <c r="A1058" s="334"/>
      <c r="B1058" s="335"/>
      <c r="C1058" s="335"/>
      <c r="D1058" s="335"/>
    </row>
    <row r="1059" spans="1:4" x14ac:dyDescent="0.2">
      <c r="A1059" s="334"/>
      <c r="B1059" s="335"/>
      <c r="C1059" s="335"/>
      <c r="D1059" s="335"/>
    </row>
    <row r="1060" spans="1:4" x14ac:dyDescent="0.2">
      <c r="A1060" s="334"/>
      <c r="B1060" s="335"/>
      <c r="C1060" s="335"/>
      <c r="D1060" s="335"/>
    </row>
    <row r="1061" spans="1:4" x14ac:dyDescent="0.2">
      <c r="A1061" s="334"/>
      <c r="B1061" s="335"/>
      <c r="C1061" s="335"/>
      <c r="D1061" s="335"/>
    </row>
    <row r="1062" spans="1:4" x14ac:dyDescent="0.2">
      <c r="A1062" s="334"/>
      <c r="B1062" s="335"/>
      <c r="C1062" s="335"/>
      <c r="D1062" s="335"/>
    </row>
    <row r="1063" spans="1:4" x14ac:dyDescent="0.2">
      <c r="A1063" s="334"/>
      <c r="B1063" s="335"/>
      <c r="C1063" s="335"/>
      <c r="D1063" s="335"/>
    </row>
    <row r="1064" spans="1:4" x14ac:dyDescent="0.2">
      <c r="A1064" s="334"/>
      <c r="B1064" s="335"/>
      <c r="C1064" s="335"/>
      <c r="D1064" s="335"/>
    </row>
    <row r="1065" spans="1:4" x14ac:dyDescent="0.2">
      <c r="A1065" s="334"/>
      <c r="B1065" s="335"/>
      <c r="C1065" s="335"/>
      <c r="D1065" s="335"/>
    </row>
    <row r="1066" spans="1:4" x14ac:dyDescent="0.2">
      <c r="A1066" s="334"/>
      <c r="B1066" s="335"/>
      <c r="C1066" s="335"/>
      <c r="D1066" s="335"/>
    </row>
    <row r="1067" spans="1:4" x14ac:dyDescent="0.2">
      <c r="A1067" s="334"/>
      <c r="B1067" s="335"/>
      <c r="C1067" s="335"/>
      <c r="D1067" s="335"/>
    </row>
    <row r="1068" spans="1:4" x14ac:dyDescent="0.2">
      <c r="A1068" s="334"/>
      <c r="B1068" s="335"/>
      <c r="C1068" s="335"/>
      <c r="D1068" s="335"/>
    </row>
    <row r="1069" spans="1:4" x14ac:dyDescent="0.2">
      <c r="A1069" s="334"/>
      <c r="B1069" s="335"/>
      <c r="C1069" s="335"/>
      <c r="D1069" s="335"/>
    </row>
    <row r="1070" spans="1:4" x14ac:dyDescent="0.2">
      <c r="A1070" s="334"/>
      <c r="B1070" s="335"/>
      <c r="C1070" s="335"/>
      <c r="D1070" s="335"/>
    </row>
    <row r="1071" spans="1:4" x14ac:dyDescent="0.2">
      <c r="A1071" s="334"/>
      <c r="B1071" s="335"/>
      <c r="C1071" s="335"/>
      <c r="D1071" s="335"/>
    </row>
    <row r="1072" spans="1:4" x14ac:dyDescent="0.2">
      <c r="A1072" s="334"/>
      <c r="B1072" s="335"/>
      <c r="C1072" s="335"/>
      <c r="D1072" s="335"/>
    </row>
    <row r="1073" spans="1:4" x14ac:dyDescent="0.2">
      <c r="A1073" s="334"/>
      <c r="B1073" s="335"/>
      <c r="C1073" s="335"/>
      <c r="D1073" s="335"/>
    </row>
    <row r="1074" spans="1:4" x14ac:dyDescent="0.2">
      <c r="A1074" s="334"/>
      <c r="B1074" s="335"/>
      <c r="C1074" s="335"/>
      <c r="D1074" s="335"/>
    </row>
    <row r="1075" spans="1:4" x14ac:dyDescent="0.2">
      <c r="A1075" s="334"/>
      <c r="B1075" s="335"/>
      <c r="C1075" s="335"/>
      <c r="D1075" s="335"/>
    </row>
    <row r="1076" spans="1:4" x14ac:dyDescent="0.2">
      <c r="A1076" s="334"/>
      <c r="B1076" s="335"/>
      <c r="C1076" s="335"/>
      <c r="D1076" s="335"/>
    </row>
    <row r="1077" spans="1:4" x14ac:dyDescent="0.2">
      <c r="A1077" s="334"/>
      <c r="B1077" s="335"/>
      <c r="C1077" s="335"/>
      <c r="D1077" s="335"/>
    </row>
    <row r="1078" spans="1:4" x14ac:dyDescent="0.2">
      <c r="A1078" s="334"/>
      <c r="B1078" s="335"/>
      <c r="C1078" s="335"/>
      <c r="D1078" s="335"/>
    </row>
    <row r="1079" spans="1:4" x14ac:dyDescent="0.2">
      <c r="A1079" s="334"/>
      <c r="B1079" s="335"/>
      <c r="C1079" s="335"/>
      <c r="D1079" s="335"/>
    </row>
    <row r="1080" spans="1:4" x14ac:dyDescent="0.2">
      <c r="A1080" s="334"/>
      <c r="B1080" s="335"/>
      <c r="C1080" s="335"/>
      <c r="D1080" s="335"/>
    </row>
    <row r="1081" spans="1:4" x14ac:dyDescent="0.2">
      <c r="A1081" s="334"/>
      <c r="B1081" s="335"/>
      <c r="C1081" s="335"/>
      <c r="D1081" s="335"/>
    </row>
    <row r="1082" spans="1:4" x14ac:dyDescent="0.2">
      <c r="A1082" s="334"/>
      <c r="B1082" s="335"/>
      <c r="C1082" s="335"/>
      <c r="D1082" s="335"/>
    </row>
    <row r="1083" spans="1:4" x14ac:dyDescent="0.2">
      <c r="A1083" s="334"/>
      <c r="B1083" s="335"/>
      <c r="C1083" s="335"/>
      <c r="D1083" s="335"/>
    </row>
    <row r="1084" spans="1:4" x14ac:dyDescent="0.2">
      <c r="A1084" s="334"/>
      <c r="B1084" s="335"/>
      <c r="C1084" s="335"/>
      <c r="D1084" s="335"/>
    </row>
    <row r="1085" spans="1:4" x14ac:dyDescent="0.2">
      <c r="A1085" s="334"/>
      <c r="B1085" s="335"/>
      <c r="C1085" s="335"/>
      <c r="D1085" s="335"/>
    </row>
    <row r="1086" spans="1:4" x14ac:dyDescent="0.2">
      <c r="A1086" s="334"/>
      <c r="B1086" s="335"/>
      <c r="C1086" s="335"/>
      <c r="D1086" s="335"/>
    </row>
    <row r="1087" spans="1:4" x14ac:dyDescent="0.2">
      <c r="A1087" s="334"/>
      <c r="B1087" s="335"/>
      <c r="C1087" s="335"/>
      <c r="D1087" s="335"/>
    </row>
    <row r="1088" spans="1:4" x14ac:dyDescent="0.2">
      <c r="A1088" s="334"/>
      <c r="B1088" s="335"/>
      <c r="C1088" s="335"/>
      <c r="D1088" s="335"/>
    </row>
    <row r="1089" spans="1:4" x14ac:dyDescent="0.2">
      <c r="A1089" s="334"/>
      <c r="B1089" s="335"/>
      <c r="C1089" s="335"/>
      <c r="D1089" s="335"/>
    </row>
    <row r="1090" spans="1:4" x14ac:dyDescent="0.2">
      <c r="A1090" s="334"/>
      <c r="B1090" s="335"/>
      <c r="C1090" s="335"/>
      <c r="D1090" s="335"/>
    </row>
    <row r="1091" spans="1:4" x14ac:dyDescent="0.2">
      <c r="A1091" s="334"/>
      <c r="B1091" s="335"/>
      <c r="C1091" s="335"/>
      <c r="D1091" s="335"/>
    </row>
    <row r="1092" spans="1:4" x14ac:dyDescent="0.2">
      <c r="A1092" s="334"/>
      <c r="B1092" s="335"/>
      <c r="C1092" s="335"/>
      <c r="D1092" s="335"/>
    </row>
    <row r="1093" spans="1:4" x14ac:dyDescent="0.2">
      <c r="A1093" s="334"/>
      <c r="B1093" s="335"/>
      <c r="C1093" s="335"/>
      <c r="D1093" s="335"/>
    </row>
    <row r="1094" spans="1:4" x14ac:dyDescent="0.2">
      <c r="A1094" s="334"/>
      <c r="B1094" s="335"/>
      <c r="C1094" s="335"/>
      <c r="D1094" s="335"/>
    </row>
    <row r="1095" spans="1:4" x14ac:dyDescent="0.2">
      <c r="A1095" s="334"/>
      <c r="B1095" s="335"/>
      <c r="C1095" s="335"/>
      <c r="D1095" s="335"/>
    </row>
    <row r="1096" spans="1:4" x14ac:dyDescent="0.2">
      <c r="A1096" s="334"/>
      <c r="B1096" s="335"/>
      <c r="C1096" s="335"/>
      <c r="D1096" s="335"/>
    </row>
    <row r="1097" spans="1:4" x14ac:dyDescent="0.2">
      <c r="A1097" s="334"/>
      <c r="B1097" s="335"/>
      <c r="C1097" s="335"/>
      <c r="D1097" s="335"/>
    </row>
    <row r="1098" spans="1:4" x14ac:dyDescent="0.2">
      <c r="A1098" s="334"/>
      <c r="B1098" s="335"/>
      <c r="C1098" s="335"/>
      <c r="D1098" s="335"/>
    </row>
    <row r="1099" spans="1:4" x14ac:dyDescent="0.2">
      <c r="A1099" s="334"/>
      <c r="B1099" s="335"/>
      <c r="C1099" s="335"/>
      <c r="D1099" s="335"/>
    </row>
    <row r="1100" spans="1:4" x14ac:dyDescent="0.2">
      <c r="A1100" s="334"/>
      <c r="B1100" s="335"/>
      <c r="C1100" s="335"/>
      <c r="D1100" s="335"/>
    </row>
    <row r="1101" spans="1:4" x14ac:dyDescent="0.2">
      <c r="A1101" s="334"/>
      <c r="B1101" s="335"/>
      <c r="C1101" s="335"/>
      <c r="D1101" s="335"/>
    </row>
    <row r="1102" spans="1:4" x14ac:dyDescent="0.2">
      <c r="A1102" s="334"/>
      <c r="B1102" s="335"/>
      <c r="C1102" s="335"/>
      <c r="D1102" s="335"/>
    </row>
    <row r="1103" spans="1:4" x14ac:dyDescent="0.2">
      <c r="A1103" s="334"/>
      <c r="B1103" s="335"/>
      <c r="C1103" s="335"/>
      <c r="D1103" s="335"/>
    </row>
    <row r="1104" spans="1:4" x14ac:dyDescent="0.2">
      <c r="A1104" s="334"/>
      <c r="B1104" s="335"/>
      <c r="C1104" s="335"/>
      <c r="D1104" s="335"/>
    </row>
    <row r="1105" spans="1:4" x14ac:dyDescent="0.2">
      <c r="A1105" s="334"/>
      <c r="B1105" s="335"/>
      <c r="C1105" s="335"/>
      <c r="D1105" s="335"/>
    </row>
    <row r="1106" spans="1:4" x14ac:dyDescent="0.2">
      <c r="A1106" s="334"/>
      <c r="B1106" s="335"/>
      <c r="C1106" s="335"/>
      <c r="D1106" s="335"/>
    </row>
    <row r="1107" spans="1:4" x14ac:dyDescent="0.2">
      <c r="A1107" s="334"/>
      <c r="B1107" s="335"/>
      <c r="C1107" s="335"/>
      <c r="D1107" s="335"/>
    </row>
    <row r="1108" spans="1:4" x14ac:dyDescent="0.2">
      <c r="A1108" s="334"/>
      <c r="B1108" s="335"/>
      <c r="C1108" s="335"/>
      <c r="D1108" s="335"/>
    </row>
    <row r="1109" spans="1:4" x14ac:dyDescent="0.2">
      <c r="A1109" s="334"/>
      <c r="B1109" s="335"/>
      <c r="C1109" s="335"/>
      <c r="D1109" s="335"/>
    </row>
    <row r="1110" spans="1:4" x14ac:dyDescent="0.2">
      <c r="A1110" s="334"/>
      <c r="B1110" s="335"/>
      <c r="C1110" s="335"/>
      <c r="D1110" s="335"/>
    </row>
    <row r="1111" spans="1:4" x14ac:dyDescent="0.2">
      <c r="A1111" s="334"/>
      <c r="B1111" s="335"/>
      <c r="C1111" s="335"/>
      <c r="D1111" s="335"/>
    </row>
    <row r="1112" spans="1:4" x14ac:dyDescent="0.2">
      <c r="A1112" s="334"/>
      <c r="B1112" s="335"/>
      <c r="C1112" s="335"/>
      <c r="D1112" s="335"/>
    </row>
    <row r="1113" spans="1:4" x14ac:dyDescent="0.2">
      <c r="A1113" s="334"/>
      <c r="B1113" s="335"/>
      <c r="C1113" s="335"/>
      <c r="D1113" s="335"/>
    </row>
    <row r="1114" spans="1:4" x14ac:dyDescent="0.2">
      <c r="A1114" s="334"/>
      <c r="B1114" s="335"/>
      <c r="C1114" s="335"/>
      <c r="D1114" s="335"/>
    </row>
    <row r="1115" spans="1:4" x14ac:dyDescent="0.2">
      <c r="A1115" s="334"/>
      <c r="B1115" s="335"/>
      <c r="C1115" s="335"/>
      <c r="D1115" s="335"/>
    </row>
    <row r="1116" spans="1:4" x14ac:dyDescent="0.2">
      <c r="A1116" s="334"/>
      <c r="B1116" s="335"/>
      <c r="C1116" s="335"/>
      <c r="D1116" s="335"/>
    </row>
    <row r="1117" spans="1:4" x14ac:dyDescent="0.2">
      <c r="A1117" s="334"/>
      <c r="B1117" s="335"/>
      <c r="C1117" s="335"/>
      <c r="D1117" s="335"/>
    </row>
    <row r="1118" spans="1:4" x14ac:dyDescent="0.2">
      <c r="A1118" s="334"/>
      <c r="B1118" s="335"/>
      <c r="C1118" s="335"/>
      <c r="D1118" s="335"/>
    </row>
    <row r="1119" spans="1:4" x14ac:dyDescent="0.2">
      <c r="A1119" s="334"/>
      <c r="B1119" s="335"/>
      <c r="C1119" s="335"/>
      <c r="D1119" s="335"/>
    </row>
    <row r="1120" spans="1:4" x14ac:dyDescent="0.2">
      <c r="A1120" s="334"/>
      <c r="B1120" s="335"/>
      <c r="C1120" s="335"/>
      <c r="D1120" s="335"/>
    </row>
    <row r="1121" spans="1:4" x14ac:dyDescent="0.2">
      <c r="A1121" s="334"/>
      <c r="B1121" s="335"/>
      <c r="C1121" s="335"/>
      <c r="D1121" s="335"/>
    </row>
    <row r="1122" spans="1:4" x14ac:dyDescent="0.2">
      <c r="A1122" s="334"/>
      <c r="B1122" s="335"/>
      <c r="C1122" s="335"/>
      <c r="D1122" s="335"/>
    </row>
    <row r="1123" spans="1:4" x14ac:dyDescent="0.2">
      <c r="A1123" s="334"/>
      <c r="B1123" s="335"/>
      <c r="C1123" s="335"/>
      <c r="D1123" s="335"/>
    </row>
    <row r="1124" spans="1:4" x14ac:dyDescent="0.2">
      <c r="A1124" s="334"/>
      <c r="B1124" s="335"/>
      <c r="C1124" s="335"/>
      <c r="D1124" s="335"/>
    </row>
    <row r="1125" spans="1:4" x14ac:dyDescent="0.2">
      <c r="A1125" s="334"/>
      <c r="B1125" s="335"/>
      <c r="C1125" s="335"/>
      <c r="D1125" s="335"/>
    </row>
    <row r="1126" spans="1:4" x14ac:dyDescent="0.2">
      <c r="A1126" s="334"/>
      <c r="B1126" s="335"/>
      <c r="C1126" s="335"/>
      <c r="D1126" s="335"/>
    </row>
    <row r="1127" spans="1:4" x14ac:dyDescent="0.2">
      <c r="A1127" s="334"/>
      <c r="B1127" s="335"/>
      <c r="C1127" s="335"/>
      <c r="D1127" s="335"/>
    </row>
    <row r="1128" spans="1:4" x14ac:dyDescent="0.2">
      <c r="A1128" s="334"/>
      <c r="B1128" s="335"/>
      <c r="C1128" s="335"/>
      <c r="D1128" s="335"/>
    </row>
    <row r="1129" spans="1:4" x14ac:dyDescent="0.2">
      <c r="A1129" s="334"/>
      <c r="B1129" s="335"/>
      <c r="C1129" s="335"/>
      <c r="D1129" s="335"/>
    </row>
    <row r="1130" spans="1:4" x14ac:dyDescent="0.2">
      <c r="A1130" s="334"/>
      <c r="B1130" s="335"/>
      <c r="C1130" s="335"/>
      <c r="D1130" s="335"/>
    </row>
    <row r="1131" spans="1:4" x14ac:dyDescent="0.2">
      <c r="A1131" s="334"/>
      <c r="B1131" s="335"/>
      <c r="C1131" s="335"/>
      <c r="D1131" s="335"/>
    </row>
    <row r="1132" spans="1:4" x14ac:dyDescent="0.2">
      <c r="A1132" s="334"/>
      <c r="B1132" s="335"/>
      <c r="C1132" s="335"/>
      <c r="D1132" s="335"/>
    </row>
    <row r="1133" spans="1:4" x14ac:dyDescent="0.2">
      <c r="A1133" s="334"/>
      <c r="B1133" s="335"/>
      <c r="C1133" s="335"/>
      <c r="D1133" s="335"/>
    </row>
    <row r="1134" spans="1:4" x14ac:dyDescent="0.2">
      <c r="A1134" s="334"/>
      <c r="B1134" s="335"/>
      <c r="C1134" s="335"/>
      <c r="D1134" s="335"/>
    </row>
    <row r="1135" spans="1:4" x14ac:dyDescent="0.2">
      <c r="A1135" s="334"/>
      <c r="B1135" s="335"/>
      <c r="C1135" s="335"/>
      <c r="D1135" s="335"/>
    </row>
    <row r="1136" spans="1:4" x14ac:dyDescent="0.2">
      <c r="A1136" s="334"/>
      <c r="B1136" s="335"/>
      <c r="C1136" s="335"/>
      <c r="D1136" s="335"/>
    </row>
    <row r="1137" spans="1:4" x14ac:dyDescent="0.2">
      <c r="A1137" s="334"/>
      <c r="B1137" s="335"/>
      <c r="C1137" s="335"/>
      <c r="D1137" s="335"/>
    </row>
    <row r="1138" spans="1:4" x14ac:dyDescent="0.2">
      <c r="A1138" s="334"/>
      <c r="B1138" s="335"/>
      <c r="C1138" s="335"/>
      <c r="D1138" s="335"/>
    </row>
    <row r="1139" spans="1:4" x14ac:dyDescent="0.2">
      <c r="A1139" s="334"/>
      <c r="B1139" s="335"/>
      <c r="C1139" s="335"/>
      <c r="D1139" s="335"/>
    </row>
    <row r="1140" spans="1:4" x14ac:dyDescent="0.2">
      <c r="A1140" s="334"/>
      <c r="B1140" s="335"/>
      <c r="C1140" s="335"/>
      <c r="D1140" s="335"/>
    </row>
    <row r="1141" spans="1:4" x14ac:dyDescent="0.2">
      <c r="A1141" s="334"/>
      <c r="B1141" s="335"/>
      <c r="C1141" s="335"/>
      <c r="D1141" s="335"/>
    </row>
    <row r="1142" spans="1:4" x14ac:dyDescent="0.2">
      <c r="A1142" s="334"/>
      <c r="B1142" s="335"/>
      <c r="C1142" s="335"/>
      <c r="D1142" s="335"/>
    </row>
    <row r="1143" spans="1:4" x14ac:dyDescent="0.2">
      <c r="A1143" s="334"/>
      <c r="B1143" s="335"/>
      <c r="C1143" s="335"/>
      <c r="D1143" s="335"/>
    </row>
    <row r="1144" spans="1:4" x14ac:dyDescent="0.2">
      <c r="A1144" s="334"/>
      <c r="B1144" s="335"/>
      <c r="C1144" s="335"/>
      <c r="D1144" s="335"/>
    </row>
    <row r="1145" spans="1:4" x14ac:dyDescent="0.2">
      <c r="A1145" s="334"/>
      <c r="B1145" s="335"/>
      <c r="C1145" s="335"/>
      <c r="D1145" s="335"/>
    </row>
    <row r="1146" spans="1:4" x14ac:dyDescent="0.2">
      <c r="A1146" s="334"/>
      <c r="B1146" s="335"/>
      <c r="C1146" s="335"/>
      <c r="D1146" s="335"/>
    </row>
    <row r="1147" spans="1:4" x14ac:dyDescent="0.2">
      <c r="A1147" s="334"/>
      <c r="B1147" s="335"/>
      <c r="C1147" s="335"/>
      <c r="D1147" s="335"/>
    </row>
    <row r="1148" spans="1:4" x14ac:dyDescent="0.2">
      <c r="A1148" s="334"/>
      <c r="B1148" s="335"/>
      <c r="C1148" s="335"/>
      <c r="D1148" s="335"/>
    </row>
    <row r="1149" spans="1:4" x14ac:dyDescent="0.2">
      <c r="A1149" s="334"/>
      <c r="B1149" s="335"/>
      <c r="C1149" s="335"/>
      <c r="D1149" s="335"/>
    </row>
    <row r="1150" spans="1:4" x14ac:dyDescent="0.2">
      <c r="A1150" s="334"/>
      <c r="B1150" s="335"/>
      <c r="C1150" s="335"/>
      <c r="D1150" s="335"/>
    </row>
    <row r="1151" spans="1:4" x14ac:dyDescent="0.2">
      <c r="A1151" s="334"/>
      <c r="B1151" s="335"/>
      <c r="C1151" s="335"/>
      <c r="D1151" s="335"/>
    </row>
    <row r="1152" spans="1:4" x14ac:dyDescent="0.2">
      <c r="A1152" s="334"/>
      <c r="B1152" s="335"/>
      <c r="C1152" s="335"/>
      <c r="D1152" s="335"/>
    </row>
    <row r="1153" spans="1:4" x14ac:dyDescent="0.2">
      <c r="A1153" s="334"/>
      <c r="B1153" s="335"/>
      <c r="C1153" s="335"/>
      <c r="D1153" s="335"/>
    </row>
    <row r="1154" spans="1:4" x14ac:dyDescent="0.2">
      <c r="A1154" s="334"/>
      <c r="B1154" s="335"/>
      <c r="C1154" s="335"/>
      <c r="D1154" s="335"/>
    </row>
    <row r="1155" spans="1:4" x14ac:dyDescent="0.2">
      <c r="A1155" s="334"/>
      <c r="B1155" s="335"/>
      <c r="C1155" s="335"/>
      <c r="D1155" s="335"/>
    </row>
    <row r="1156" spans="1:4" x14ac:dyDescent="0.2">
      <c r="A1156" s="334"/>
      <c r="B1156" s="335"/>
      <c r="C1156" s="335"/>
      <c r="D1156" s="335"/>
    </row>
    <row r="1157" spans="1:4" x14ac:dyDescent="0.2">
      <c r="A1157" s="334"/>
      <c r="B1157" s="335"/>
      <c r="C1157" s="335"/>
      <c r="D1157" s="335"/>
    </row>
    <row r="1158" spans="1:4" x14ac:dyDescent="0.2">
      <c r="A1158" s="334"/>
      <c r="B1158" s="335"/>
      <c r="C1158" s="335"/>
      <c r="D1158" s="335"/>
    </row>
    <row r="1159" spans="1:4" x14ac:dyDescent="0.2">
      <c r="A1159" s="334"/>
      <c r="B1159" s="335"/>
      <c r="C1159" s="335"/>
      <c r="D1159" s="335"/>
    </row>
    <row r="1160" spans="1:4" x14ac:dyDescent="0.2">
      <c r="A1160" s="334"/>
      <c r="B1160" s="335"/>
      <c r="C1160" s="335"/>
      <c r="D1160" s="335"/>
    </row>
    <row r="1161" spans="1:4" x14ac:dyDescent="0.2">
      <c r="A1161" s="334"/>
      <c r="B1161" s="335"/>
      <c r="C1161" s="335"/>
      <c r="D1161" s="335"/>
    </row>
    <row r="1162" spans="1:4" x14ac:dyDescent="0.2">
      <c r="A1162" s="334"/>
      <c r="B1162" s="335"/>
      <c r="C1162" s="335"/>
      <c r="D1162" s="335"/>
    </row>
    <row r="1163" spans="1:4" x14ac:dyDescent="0.2">
      <c r="A1163" s="334"/>
      <c r="B1163" s="335"/>
      <c r="C1163" s="335"/>
      <c r="D1163" s="335"/>
    </row>
    <row r="1164" spans="1:4" x14ac:dyDescent="0.2">
      <c r="A1164" s="334"/>
      <c r="B1164" s="335"/>
      <c r="C1164" s="335"/>
      <c r="D1164" s="335"/>
    </row>
    <row r="1165" spans="1:4" x14ac:dyDescent="0.2">
      <c r="A1165" s="334"/>
      <c r="B1165" s="335"/>
      <c r="C1165" s="335"/>
      <c r="D1165" s="335"/>
    </row>
    <row r="1166" spans="1:4" x14ac:dyDescent="0.2">
      <c r="A1166" s="334"/>
      <c r="B1166" s="335"/>
      <c r="C1166" s="335"/>
      <c r="D1166" s="335"/>
    </row>
    <row r="1167" spans="1:4" x14ac:dyDescent="0.2">
      <c r="A1167" s="334"/>
      <c r="B1167" s="335"/>
      <c r="C1167" s="335"/>
      <c r="D1167" s="335"/>
    </row>
    <row r="1168" spans="1:4" x14ac:dyDescent="0.2">
      <c r="A1168" s="334"/>
      <c r="B1168" s="335"/>
      <c r="C1168" s="335"/>
      <c r="D1168" s="335"/>
    </row>
    <row r="1169" spans="1:4" x14ac:dyDescent="0.2">
      <c r="A1169" s="334"/>
      <c r="B1169" s="335"/>
      <c r="C1169" s="335"/>
      <c r="D1169" s="335"/>
    </row>
    <row r="1170" spans="1:4" x14ac:dyDescent="0.2">
      <c r="A1170" s="334"/>
      <c r="B1170" s="335"/>
      <c r="C1170" s="335"/>
      <c r="D1170" s="335"/>
    </row>
    <row r="1171" spans="1:4" x14ac:dyDescent="0.2">
      <c r="A1171" s="334"/>
      <c r="B1171" s="335"/>
      <c r="C1171" s="335"/>
      <c r="D1171" s="335"/>
    </row>
    <row r="1172" spans="1:4" x14ac:dyDescent="0.2">
      <c r="A1172" s="334"/>
      <c r="B1172" s="335"/>
      <c r="C1172" s="335"/>
      <c r="D1172" s="335"/>
    </row>
    <row r="1173" spans="1:4" x14ac:dyDescent="0.2">
      <c r="A1173" s="334"/>
      <c r="B1173" s="335"/>
      <c r="C1173" s="335"/>
      <c r="D1173" s="335"/>
    </row>
    <row r="1174" spans="1:4" x14ac:dyDescent="0.2">
      <c r="A1174" s="334"/>
      <c r="B1174" s="335"/>
      <c r="C1174" s="335"/>
      <c r="D1174" s="335"/>
    </row>
    <row r="1175" spans="1:4" x14ac:dyDescent="0.2">
      <c r="A1175" s="334"/>
      <c r="B1175" s="335"/>
      <c r="C1175" s="335"/>
      <c r="D1175" s="335"/>
    </row>
    <row r="1176" spans="1:4" x14ac:dyDescent="0.2">
      <c r="A1176" s="334"/>
      <c r="B1176" s="335"/>
      <c r="C1176" s="335"/>
      <c r="D1176" s="335"/>
    </row>
    <row r="1177" spans="1:4" x14ac:dyDescent="0.2">
      <c r="A1177" s="334"/>
      <c r="B1177" s="335"/>
      <c r="C1177" s="335"/>
      <c r="D1177" s="335"/>
    </row>
    <row r="1178" spans="1:4" x14ac:dyDescent="0.2">
      <c r="A1178" s="334"/>
      <c r="B1178" s="335"/>
      <c r="C1178" s="335"/>
      <c r="D1178" s="335"/>
    </row>
    <row r="1179" spans="1:4" x14ac:dyDescent="0.2">
      <c r="A1179" s="334"/>
      <c r="B1179" s="335"/>
      <c r="C1179" s="335"/>
      <c r="D1179" s="335"/>
    </row>
    <row r="1180" spans="1:4" x14ac:dyDescent="0.2">
      <c r="A1180" s="334"/>
      <c r="B1180" s="335"/>
      <c r="C1180" s="335"/>
      <c r="D1180" s="335"/>
    </row>
    <row r="1181" spans="1:4" x14ac:dyDescent="0.2">
      <c r="A1181" s="334"/>
      <c r="B1181" s="335"/>
      <c r="C1181" s="335"/>
      <c r="D1181" s="335"/>
    </row>
    <row r="1182" spans="1:4" x14ac:dyDescent="0.2">
      <c r="A1182" s="334"/>
      <c r="B1182" s="335"/>
      <c r="C1182" s="335"/>
      <c r="D1182" s="335"/>
    </row>
    <row r="1183" spans="1:4" x14ac:dyDescent="0.2">
      <c r="A1183" s="334"/>
      <c r="B1183" s="335"/>
      <c r="C1183" s="335"/>
      <c r="D1183" s="335"/>
    </row>
    <row r="1184" spans="1:4" x14ac:dyDescent="0.2">
      <c r="A1184" s="334"/>
      <c r="B1184" s="335"/>
      <c r="C1184" s="335"/>
      <c r="D1184" s="335"/>
    </row>
    <row r="1185" spans="1:4" x14ac:dyDescent="0.2">
      <c r="A1185" s="334"/>
      <c r="B1185" s="335"/>
      <c r="C1185" s="335"/>
      <c r="D1185" s="335"/>
    </row>
    <row r="1186" spans="1:4" x14ac:dyDescent="0.2">
      <c r="A1186" s="334"/>
      <c r="B1186" s="335"/>
      <c r="C1186" s="335"/>
      <c r="D1186" s="335"/>
    </row>
    <row r="1187" spans="1:4" x14ac:dyDescent="0.2">
      <c r="A1187" s="334"/>
      <c r="B1187" s="335"/>
      <c r="C1187" s="335"/>
      <c r="D1187" s="335"/>
    </row>
    <row r="1188" spans="1:4" x14ac:dyDescent="0.2">
      <c r="A1188" s="334"/>
      <c r="B1188" s="335"/>
      <c r="C1188" s="335"/>
      <c r="D1188" s="335"/>
    </row>
    <row r="1189" spans="1:4" x14ac:dyDescent="0.2">
      <c r="A1189" s="334"/>
      <c r="B1189" s="335"/>
      <c r="C1189" s="335"/>
      <c r="D1189" s="335"/>
    </row>
    <row r="1190" spans="1:4" x14ac:dyDescent="0.2">
      <c r="A1190" s="334"/>
      <c r="B1190" s="335"/>
      <c r="C1190" s="335"/>
      <c r="D1190" s="335"/>
    </row>
    <row r="1191" spans="1:4" x14ac:dyDescent="0.2">
      <c r="A1191" s="334"/>
      <c r="B1191" s="335"/>
      <c r="C1191" s="335"/>
      <c r="D1191" s="335"/>
    </row>
    <row r="1192" spans="1:4" x14ac:dyDescent="0.2">
      <c r="A1192" s="334"/>
      <c r="B1192" s="335"/>
      <c r="C1192" s="335"/>
      <c r="D1192" s="335"/>
    </row>
    <row r="1193" spans="1:4" x14ac:dyDescent="0.2">
      <c r="A1193" s="334"/>
      <c r="B1193" s="335"/>
      <c r="C1193" s="335"/>
      <c r="D1193" s="335"/>
    </row>
    <row r="1194" spans="1:4" x14ac:dyDescent="0.2">
      <c r="A1194" s="334"/>
      <c r="B1194" s="335"/>
      <c r="C1194" s="335"/>
      <c r="D1194" s="335"/>
    </row>
    <row r="1195" spans="1:4" x14ac:dyDescent="0.2">
      <c r="A1195" s="334"/>
      <c r="B1195" s="335"/>
      <c r="C1195" s="335"/>
      <c r="D1195" s="335"/>
    </row>
    <row r="1196" spans="1:4" x14ac:dyDescent="0.2">
      <c r="A1196" s="334"/>
      <c r="B1196" s="335"/>
      <c r="C1196" s="335"/>
      <c r="D1196" s="335"/>
    </row>
    <row r="1197" spans="1:4" x14ac:dyDescent="0.2">
      <c r="A1197" s="334"/>
      <c r="B1197" s="335"/>
      <c r="C1197" s="335"/>
      <c r="D1197" s="335"/>
    </row>
    <row r="1198" spans="1:4" x14ac:dyDescent="0.2">
      <c r="A1198" s="334"/>
      <c r="B1198" s="335"/>
      <c r="C1198" s="335"/>
      <c r="D1198" s="335"/>
    </row>
    <row r="1199" spans="1:4" x14ac:dyDescent="0.2">
      <c r="A1199" s="334"/>
      <c r="B1199" s="335"/>
      <c r="C1199" s="335"/>
      <c r="D1199" s="335"/>
    </row>
    <row r="1200" spans="1:4" x14ac:dyDescent="0.2">
      <c r="A1200" s="334"/>
      <c r="B1200" s="335"/>
      <c r="C1200" s="335"/>
      <c r="D1200" s="335"/>
    </row>
    <row r="1201" spans="1:4" x14ac:dyDescent="0.2">
      <c r="A1201" s="334"/>
      <c r="B1201" s="335"/>
      <c r="C1201" s="335"/>
      <c r="D1201" s="335"/>
    </row>
    <row r="1202" spans="1:4" x14ac:dyDescent="0.2">
      <c r="A1202" s="334"/>
      <c r="B1202" s="335"/>
      <c r="C1202" s="335"/>
      <c r="D1202" s="335"/>
    </row>
    <row r="1203" spans="1:4" x14ac:dyDescent="0.2">
      <c r="A1203" s="334"/>
      <c r="B1203" s="335"/>
      <c r="C1203" s="335"/>
      <c r="D1203" s="335"/>
    </row>
    <row r="1204" spans="1:4" x14ac:dyDescent="0.2">
      <c r="A1204" s="334"/>
      <c r="B1204" s="335"/>
      <c r="C1204" s="335"/>
      <c r="D1204" s="335"/>
    </row>
    <row r="1205" spans="1:4" x14ac:dyDescent="0.2">
      <c r="A1205" s="334"/>
      <c r="B1205" s="335"/>
      <c r="C1205" s="335"/>
      <c r="D1205" s="335"/>
    </row>
    <row r="1206" spans="1:4" x14ac:dyDescent="0.2">
      <c r="A1206" s="334"/>
      <c r="B1206" s="335"/>
      <c r="C1206" s="335"/>
      <c r="D1206" s="335"/>
    </row>
    <row r="1207" spans="1:4" x14ac:dyDescent="0.2">
      <c r="A1207" s="334"/>
      <c r="B1207" s="335"/>
      <c r="C1207" s="335"/>
      <c r="D1207" s="335"/>
    </row>
    <row r="1208" spans="1:4" x14ac:dyDescent="0.2">
      <c r="A1208" s="334"/>
      <c r="B1208" s="335"/>
      <c r="C1208" s="335"/>
      <c r="D1208" s="335"/>
    </row>
    <row r="1209" spans="1:4" x14ac:dyDescent="0.2">
      <c r="A1209" s="334"/>
      <c r="B1209" s="335"/>
      <c r="C1209" s="335"/>
      <c r="D1209" s="335"/>
    </row>
    <row r="1210" spans="1:4" x14ac:dyDescent="0.2">
      <c r="A1210" s="334"/>
      <c r="B1210" s="335"/>
      <c r="C1210" s="335"/>
      <c r="D1210" s="335"/>
    </row>
    <row r="1211" spans="1:4" x14ac:dyDescent="0.2">
      <c r="A1211" s="334"/>
      <c r="B1211" s="335"/>
      <c r="C1211" s="335"/>
      <c r="D1211" s="335"/>
    </row>
    <row r="1212" spans="1:4" x14ac:dyDescent="0.2">
      <c r="A1212" s="334"/>
      <c r="B1212" s="335"/>
      <c r="C1212" s="335"/>
      <c r="D1212" s="335"/>
    </row>
    <row r="1213" spans="1:4" x14ac:dyDescent="0.2">
      <c r="A1213" s="334"/>
      <c r="B1213" s="335"/>
      <c r="C1213" s="335"/>
      <c r="D1213" s="335"/>
    </row>
    <row r="1214" spans="1:4" x14ac:dyDescent="0.2">
      <c r="A1214" s="334"/>
      <c r="B1214" s="335"/>
      <c r="C1214" s="335"/>
      <c r="D1214" s="335"/>
    </row>
    <row r="1215" spans="1:4" x14ac:dyDescent="0.2">
      <c r="A1215" s="334"/>
      <c r="B1215" s="335"/>
      <c r="C1215" s="335"/>
      <c r="D1215" s="335"/>
    </row>
    <row r="1216" spans="1:4" x14ac:dyDescent="0.2">
      <c r="A1216" s="334"/>
      <c r="B1216" s="335"/>
      <c r="C1216" s="335"/>
      <c r="D1216" s="335"/>
    </row>
    <row r="1217" spans="1:4" x14ac:dyDescent="0.2">
      <c r="A1217" s="334"/>
      <c r="B1217" s="335"/>
      <c r="C1217" s="335"/>
      <c r="D1217" s="335"/>
    </row>
    <row r="1218" spans="1:4" x14ac:dyDescent="0.2">
      <c r="A1218" s="334"/>
      <c r="B1218" s="335"/>
      <c r="C1218" s="335"/>
      <c r="D1218" s="335"/>
    </row>
    <row r="1219" spans="1:4" x14ac:dyDescent="0.2">
      <c r="A1219" s="334"/>
      <c r="B1219" s="335"/>
      <c r="C1219" s="335"/>
      <c r="D1219" s="335"/>
    </row>
    <row r="1220" spans="1:4" x14ac:dyDescent="0.2">
      <c r="A1220" s="334"/>
      <c r="B1220" s="335"/>
      <c r="C1220" s="335"/>
      <c r="D1220" s="335"/>
    </row>
    <row r="1221" spans="1:4" x14ac:dyDescent="0.2">
      <c r="A1221" s="334"/>
      <c r="B1221" s="335"/>
      <c r="C1221" s="335"/>
      <c r="D1221" s="335"/>
    </row>
    <row r="1222" spans="1:4" x14ac:dyDescent="0.2">
      <c r="A1222" s="334"/>
      <c r="B1222" s="335"/>
      <c r="C1222" s="335"/>
      <c r="D1222" s="335"/>
    </row>
    <row r="1223" spans="1:4" x14ac:dyDescent="0.2">
      <c r="A1223" s="334"/>
      <c r="B1223" s="335"/>
      <c r="C1223" s="335"/>
      <c r="D1223" s="335"/>
    </row>
    <row r="1224" spans="1:4" x14ac:dyDescent="0.2">
      <c r="A1224" s="334"/>
      <c r="B1224" s="335"/>
      <c r="C1224" s="335"/>
      <c r="D1224" s="335"/>
    </row>
    <row r="1225" spans="1:4" x14ac:dyDescent="0.2">
      <c r="A1225" s="334"/>
      <c r="B1225" s="335"/>
      <c r="C1225" s="335"/>
      <c r="D1225" s="335"/>
    </row>
    <row r="1226" spans="1:4" x14ac:dyDescent="0.2">
      <c r="A1226" s="334"/>
      <c r="B1226" s="335"/>
      <c r="C1226" s="335"/>
      <c r="D1226" s="335"/>
    </row>
    <row r="1227" spans="1:4" x14ac:dyDescent="0.2">
      <c r="A1227" s="334"/>
      <c r="B1227" s="335"/>
      <c r="C1227" s="335"/>
      <c r="D1227" s="335"/>
    </row>
    <row r="1228" spans="1:4" x14ac:dyDescent="0.2">
      <c r="A1228" s="334"/>
      <c r="B1228" s="335"/>
      <c r="C1228" s="335"/>
      <c r="D1228" s="335"/>
    </row>
    <row r="1229" spans="1:4" x14ac:dyDescent="0.2">
      <c r="A1229" s="334"/>
      <c r="B1229" s="335"/>
      <c r="C1229" s="335"/>
      <c r="D1229" s="335"/>
    </row>
    <row r="1230" spans="1:4" x14ac:dyDescent="0.2">
      <c r="A1230" s="334"/>
      <c r="B1230" s="335"/>
      <c r="C1230" s="335"/>
      <c r="D1230" s="335"/>
    </row>
    <row r="1231" spans="1:4" x14ac:dyDescent="0.2">
      <c r="A1231" s="334"/>
      <c r="B1231" s="335"/>
      <c r="C1231" s="335"/>
      <c r="D1231" s="335"/>
    </row>
    <row r="1232" spans="1:4" x14ac:dyDescent="0.2">
      <c r="A1232" s="334"/>
      <c r="B1232" s="335"/>
      <c r="C1232" s="335"/>
      <c r="D1232" s="335"/>
    </row>
    <row r="1233" spans="1:4" x14ac:dyDescent="0.2">
      <c r="A1233" s="334"/>
      <c r="B1233" s="335"/>
      <c r="C1233" s="335"/>
      <c r="D1233" s="335"/>
    </row>
    <row r="1234" spans="1:4" x14ac:dyDescent="0.2">
      <c r="A1234" s="334"/>
      <c r="B1234" s="335"/>
      <c r="C1234" s="335"/>
      <c r="D1234" s="335"/>
    </row>
    <row r="1235" spans="1:4" x14ac:dyDescent="0.2">
      <c r="A1235" s="334"/>
      <c r="B1235" s="335"/>
      <c r="C1235" s="335"/>
      <c r="D1235" s="335"/>
    </row>
    <row r="1236" spans="1:4" x14ac:dyDescent="0.2">
      <c r="A1236" s="334"/>
      <c r="B1236" s="335"/>
      <c r="C1236" s="335"/>
      <c r="D1236" s="335"/>
    </row>
    <row r="1237" spans="1:4" x14ac:dyDescent="0.2">
      <c r="A1237" s="334"/>
      <c r="B1237" s="335"/>
      <c r="C1237" s="335"/>
      <c r="D1237" s="335"/>
    </row>
    <row r="1238" spans="1:4" x14ac:dyDescent="0.2">
      <c r="A1238" s="334"/>
      <c r="B1238" s="335"/>
      <c r="C1238" s="335"/>
      <c r="D1238" s="335"/>
    </row>
    <row r="1239" spans="1:4" x14ac:dyDescent="0.2">
      <c r="A1239" s="334"/>
      <c r="B1239" s="335"/>
      <c r="C1239" s="335"/>
      <c r="D1239" s="335"/>
    </row>
    <row r="1240" spans="1:4" x14ac:dyDescent="0.2">
      <c r="A1240" s="334"/>
      <c r="B1240" s="335"/>
      <c r="C1240" s="335"/>
      <c r="D1240" s="335"/>
    </row>
    <row r="1241" spans="1:4" x14ac:dyDescent="0.2">
      <c r="A1241" s="334"/>
      <c r="B1241" s="335"/>
      <c r="C1241" s="335"/>
      <c r="D1241" s="335"/>
    </row>
    <row r="1242" spans="1:4" x14ac:dyDescent="0.2">
      <c r="A1242" s="334"/>
      <c r="B1242" s="335"/>
      <c r="C1242" s="335"/>
      <c r="D1242" s="335"/>
    </row>
    <row r="1243" spans="1:4" x14ac:dyDescent="0.2">
      <c r="A1243" s="334"/>
      <c r="B1243" s="335"/>
      <c r="C1243" s="335"/>
      <c r="D1243" s="335"/>
    </row>
    <row r="1244" spans="1:4" x14ac:dyDescent="0.2">
      <c r="A1244" s="334"/>
      <c r="B1244" s="335"/>
      <c r="C1244" s="335"/>
      <c r="D1244" s="335"/>
    </row>
    <row r="1245" spans="1:4" x14ac:dyDescent="0.2">
      <c r="A1245" s="334"/>
      <c r="B1245" s="335"/>
      <c r="C1245" s="335"/>
      <c r="D1245" s="335"/>
    </row>
    <row r="1246" spans="1:4" x14ac:dyDescent="0.2">
      <c r="A1246" s="334"/>
      <c r="B1246" s="335"/>
      <c r="C1246" s="335"/>
      <c r="D1246" s="335"/>
    </row>
    <row r="1247" spans="1:4" x14ac:dyDescent="0.2">
      <c r="A1247" s="334"/>
      <c r="B1247" s="335"/>
      <c r="C1247" s="335"/>
      <c r="D1247" s="335"/>
    </row>
    <row r="1248" spans="1:4" x14ac:dyDescent="0.2">
      <c r="A1248" s="334"/>
      <c r="B1248" s="335"/>
      <c r="C1248" s="335"/>
      <c r="D1248" s="335"/>
    </row>
    <row r="1249" spans="1:4" x14ac:dyDescent="0.2">
      <c r="A1249" s="334"/>
      <c r="B1249" s="335"/>
      <c r="C1249" s="335"/>
      <c r="D1249" s="335"/>
    </row>
    <row r="1250" spans="1:4" x14ac:dyDescent="0.2">
      <c r="A1250" s="334"/>
      <c r="B1250" s="335"/>
      <c r="C1250" s="335"/>
      <c r="D1250" s="335"/>
    </row>
    <row r="1251" spans="1:4" x14ac:dyDescent="0.2">
      <c r="A1251" s="334"/>
      <c r="B1251" s="335"/>
      <c r="C1251" s="335"/>
      <c r="D1251" s="335"/>
    </row>
    <row r="1252" spans="1:4" x14ac:dyDescent="0.2">
      <c r="A1252" s="334"/>
      <c r="B1252" s="335"/>
      <c r="C1252" s="335"/>
      <c r="D1252" s="335"/>
    </row>
    <row r="1253" spans="1:4" x14ac:dyDescent="0.2">
      <c r="A1253" s="334"/>
      <c r="B1253" s="335"/>
      <c r="C1253" s="335"/>
      <c r="D1253" s="335"/>
    </row>
    <row r="1254" spans="1:4" x14ac:dyDescent="0.2">
      <c r="A1254" s="334"/>
      <c r="B1254" s="335"/>
      <c r="C1254" s="335"/>
      <c r="D1254" s="335"/>
    </row>
    <row r="1255" spans="1:4" x14ac:dyDescent="0.2">
      <c r="A1255" s="334"/>
      <c r="B1255" s="335"/>
      <c r="C1255" s="335"/>
      <c r="D1255" s="335"/>
    </row>
    <row r="1256" spans="1:4" x14ac:dyDescent="0.2">
      <c r="A1256" s="334"/>
      <c r="B1256" s="335"/>
      <c r="C1256" s="335"/>
      <c r="D1256" s="335"/>
    </row>
    <row r="1257" spans="1:4" x14ac:dyDescent="0.2">
      <c r="A1257" s="334"/>
      <c r="B1257" s="335"/>
      <c r="C1257" s="335"/>
      <c r="D1257" s="335"/>
    </row>
    <row r="1258" spans="1:4" x14ac:dyDescent="0.2">
      <c r="A1258" s="334"/>
      <c r="B1258" s="335"/>
      <c r="C1258" s="335"/>
      <c r="D1258" s="335"/>
    </row>
    <row r="1259" spans="1:4" x14ac:dyDescent="0.2">
      <c r="A1259" s="334"/>
      <c r="B1259" s="335"/>
      <c r="C1259" s="335"/>
      <c r="D1259" s="335"/>
    </row>
    <row r="1260" spans="1:4" x14ac:dyDescent="0.2">
      <c r="A1260" s="334"/>
      <c r="B1260" s="335"/>
      <c r="C1260" s="335"/>
      <c r="D1260" s="335"/>
    </row>
    <row r="1261" spans="1:4" x14ac:dyDescent="0.2">
      <c r="A1261" s="334"/>
      <c r="B1261" s="335"/>
      <c r="C1261" s="335"/>
      <c r="D1261" s="335"/>
    </row>
    <row r="1262" spans="1:4" x14ac:dyDescent="0.2">
      <c r="A1262" s="334"/>
      <c r="B1262" s="335"/>
      <c r="C1262" s="335"/>
      <c r="D1262" s="335"/>
    </row>
    <row r="1263" spans="1:4" x14ac:dyDescent="0.2">
      <c r="A1263" s="334"/>
      <c r="B1263" s="335"/>
      <c r="C1263" s="335"/>
      <c r="D1263" s="335"/>
    </row>
    <row r="1264" spans="1:4" x14ac:dyDescent="0.2">
      <c r="A1264" s="334"/>
      <c r="B1264" s="335"/>
      <c r="C1264" s="335"/>
      <c r="D1264" s="335"/>
    </row>
    <row r="1265" spans="1:4" x14ac:dyDescent="0.2">
      <c r="A1265" s="334"/>
      <c r="B1265" s="335"/>
      <c r="C1265" s="335"/>
      <c r="D1265" s="335"/>
    </row>
    <row r="1266" spans="1:4" x14ac:dyDescent="0.2">
      <c r="A1266" s="334"/>
      <c r="B1266" s="335"/>
      <c r="C1266" s="335"/>
      <c r="D1266" s="335"/>
    </row>
    <row r="1267" spans="1:4" x14ac:dyDescent="0.2">
      <c r="A1267" s="334"/>
      <c r="B1267" s="335"/>
      <c r="C1267" s="335"/>
      <c r="D1267" s="335"/>
    </row>
    <row r="1268" spans="1:4" x14ac:dyDescent="0.2">
      <c r="A1268" s="334"/>
      <c r="B1268" s="335"/>
      <c r="C1268" s="335"/>
      <c r="D1268" s="335"/>
    </row>
    <row r="1269" spans="1:4" x14ac:dyDescent="0.2">
      <c r="A1269" s="334"/>
      <c r="B1269" s="335"/>
      <c r="C1269" s="335"/>
      <c r="D1269" s="335"/>
    </row>
    <row r="1270" spans="1:4" x14ac:dyDescent="0.2">
      <c r="A1270" s="334"/>
      <c r="B1270" s="335"/>
      <c r="C1270" s="335"/>
      <c r="D1270" s="335"/>
    </row>
    <row r="1271" spans="1:4" x14ac:dyDescent="0.2">
      <c r="A1271" s="334"/>
      <c r="B1271" s="335"/>
      <c r="C1271" s="335"/>
      <c r="D1271" s="335"/>
    </row>
    <row r="1272" spans="1:4" x14ac:dyDescent="0.2">
      <c r="A1272" s="334"/>
      <c r="B1272" s="335"/>
      <c r="C1272" s="335"/>
      <c r="D1272" s="335"/>
    </row>
    <row r="1273" spans="1:4" x14ac:dyDescent="0.2">
      <c r="A1273" s="334"/>
      <c r="B1273" s="335"/>
      <c r="C1273" s="335"/>
      <c r="D1273" s="335"/>
    </row>
    <row r="1274" spans="1:4" x14ac:dyDescent="0.2">
      <c r="A1274" s="334"/>
      <c r="B1274" s="335"/>
      <c r="C1274" s="335"/>
      <c r="D1274" s="335"/>
    </row>
    <row r="1275" spans="1:4" x14ac:dyDescent="0.2">
      <c r="A1275" s="334"/>
      <c r="B1275" s="335"/>
      <c r="C1275" s="335"/>
      <c r="D1275" s="335"/>
    </row>
    <row r="1276" spans="1:4" x14ac:dyDescent="0.2">
      <c r="A1276" s="334"/>
      <c r="B1276" s="335"/>
      <c r="C1276" s="335"/>
      <c r="D1276" s="335"/>
    </row>
    <row r="1277" spans="1:4" x14ac:dyDescent="0.2">
      <c r="A1277" s="334"/>
      <c r="B1277" s="335"/>
      <c r="C1277" s="335"/>
      <c r="D1277" s="335"/>
    </row>
    <row r="1278" spans="1:4" x14ac:dyDescent="0.2">
      <c r="A1278" s="334"/>
      <c r="B1278" s="335"/>
      <c r="C1278" s="335"/>
      <c r="D1278" s="335"/>
    </row>
    <row r="1279" spans="1:4" x14ac:dyDescent="0.2">
      <c r="A1279" s="334"/>
      <c r="B1279" s="335"/>
      <c r="C1279" s="335"/>
      <c r="D1279" s="335"/>
    </row>
    <row r="1280" spans="1:4" x14ac:dyDescent="0.2">
      <c r="A1280" s="334"/>
      <c r="B1280" s="335"/>
      <c r="C1280" s="335"/>
      <c r="D1280" s="335"/>
    </row>
    <row r="1281" spans="1:4" x14ac:dyDescent="0.2">
      <c r="A1281" s="334"/>
      <c r="B1281" s="335"/>
      <c r="C1281" s="335"/>
      <c r="D1281" s="335"/>
    </row>
    <row r="1282" spans="1:4" x14ac:dyDescent="0.2">
      <c r="A1282" s="334"/>
      <c r="B1282" s="335"/>
      <c r="C1282" s="335"/>
      <c r="D1282" s="335"/>
    </row>
    <row r="1283" spans="1:4" x14ac:dyDescent="0.2">
      <c r="A1283" s="334"/>
      <c r="B1283" s="335"/>
      <c r="C1283" s="335"/>
      <c r="D1283" s="335"/>
    </row>
    <row r="1284" spans="1:4" x14ac:dyDescent="0.2">
      <c r="A1284" s="334"/>
      <c r="B1284" s="335"/>
      <c r="C1284" s="335"/>
      <c r="D1284" s="335"/>
    </row>
    <row r="1285" spans="1:4" x14ac:dyDescent="0.2">
      <c r="A1285" s="334"/>
      <c r="B1285" s="335"/>
      <c r="C1285" s="335"/>
      <c r="D1285" s="335"/>
    </row>
    <row r="1286" spans="1:4" x14ac:dyDescent="0.2">
      <c r="A1286" s="334"/>
      <c r="B1286" s="335"/>
      <c r="C1286" s="335"/>
      <c r="D1286" s="335"/>
    </row>
    <row r="1287" spans="1:4" x14ac:dyDescent="0.2">
      <c r="A1287" s="334"/>
      <c r="B1287" s="335"/>
      <c r="C1287" s="335"/>
      <c r="D1287" s="335"/>
    </row>
    <row r="1288" spans="1:4" x14ac:dyDescent="0.2">
      <c r="A1288" s="334"/>
      <c r="B1288" s="335"/>
      <c r="C1288" s="335"/>
      <c r="D1288" s="335"/>
    </row>
    <row r="1289" spans="1:4" x14ac:dyDescent="0.2">
      <c r="A1289" s="334"/>
      <c r="B1289" s="335"/>
      <c r="C1289" s="335"/>
      <c r="D1289" s="335"/>
    </row>
    <row r="1290" spans="1:4" x14ac:dyDescent="0.2">
      <c r="A1290" s="334"/>
      <c r="B1290" s="335"/>
      <c r="C1290" s="335"/>
      <c r="D1290" s="335"/>
    </row>
    <row r="1291" spans="1:4" x14ac:dyDescent="0.2">
      <c r="A1291" s="334"/>
      <c r="B1291" s="335"/>
      <c r="C1291" s="335"/>
      <c r="D1291" s="335"/>
    </row>
    <row r="1292" spans="1:4" x14ac:dyDescent="0.2">
      <c r="A1292" s="334"/>
      <c r="B1292" s="335"/>
      <c r="C1292" s="335"/>
      <c r="D1292" s="335"/>
    </row>
    <row r="1293" spans="1:4" x14ac:dyDescent="0.2">
      <c r="A1293" s="334"/>
      <c r="B1293" s="335"/>
      <c r="C1293" s="335"/>
      <c r="D1293" s="335"/>
    </row>
    <row r="1294" spans="1:4" x14ac:dyDescent="0.2">
      <c r="A1294" s="334"/>
      <c r="B1294" s="335"/>
      <c r="C1294" s="335"/>
      <c r="D1294" s="335"/>
    </row>
    <row r="1295" spans="1:4" x14ac:dyDescent="0.2">
      <c r="A1295" s="334"/>
      <c r="B1295" s="335"/>
      <c r="C1295" s="335"/>
      <c r="D1295" s="335"/>
    </row>
    <row r="1296" spans="1:4" x14ac:dyDescent="0.2">
      <c r="A1296" s="334"/>
      <c r="B1296" s="335"/>
      <c r="C1296" s="335"/>
      <c r="D1296" s="335"/>
    </row>
    <row r="1297" spans="1:4" x14ac:dyDescent="0.2">
      <c r="A1297" s="334"/>
      <c r="B1297" s="335"/>
      <c r="C1297" s="335"/>
      <c r="D1297" s="335"/>
    </row>
    <row r="1298" spans="1:4" x14ac:dyDescent="0.2">
      <c r="A1298" s="334"/>
      <c r="B1298" s="335"/>
      <c r="C1298" s="335"/>
      <c r="D1298" s="335"/>
    </row>
    <row r="1299" spans="1:4" x14ac:dyDescent="0.2">
      <c r="A1299" s="334"/>
      <c r="B1299" s="335"/>
      <c r="C1299" s="335"/>
      <c r="D1299" s="335"/>
    </row>
    <row r="1300" spans="1:4" x14ac:dyDescent="0.2">
      <c r="A1300" s="334"/>
      <c r="B1300" s="335"/>
      <c r="C1300" s="335"/>
      <c r="D1300" s="335"/>
    </row>
    <row r="1301" spans="1:4" x14ac:dyDescent="0.2">
      <c r="A1301" s="334"/>
      <c r="B1301" s="335"/>
      <c r="C1301" s="335"/>
      <c r="D1301" s="335"/>
    </row>
    <row r="1302" spans="1:4" x14ac:dyDescent="0.2">
      <c r="A1302" s="334"/>
      <c r="B1302" s="335"/>
      <c r="C1302" s="335"/>
      <c r="D1302" s="335"/>
    </row>
    <row r="1303" spans="1:4" x14ac:dyDescent="0.2">
      <c r="A1303" s="334"/>
      <c r="B1303" s="335"/>
      <c r="C1303" s="335"/>
      <c r="D1303" s="335"/>
    </row>
    <row r="1304" spans="1:4" x14ac:dyDescent="0.2">
      <c r="A1304" s="334"/>
      <c r="B1304" s="335"/>
      <c r="C1304" s="335"/>
      <c r="D1304" s="335"/>
    </row>
    <row r="1305" spans="1:4" x14ac:dyDescent="0.2">
      <c r="A1305" s="334"/>
      <c r="B1305" s="335"/>
      <c r="C1305" s="335"/>
      <c r="D1305" s="335"/>
    </row>
    <row r="1306" spans="1:4" x14ac:dyDescent="0.2">
      <c r="A1306" s="334"/>
      <c r="B1306" s="335"/>
      <c r="C1306" s="335"/>
      <c r="D1306" s="335"/>
    </row>
    <row r="1307" spans="1:4" x14ac:dyDescent="0.2">
      <c r="A1307" s="334"/>
      <c r="B1307" s="335"/>
      <c r="C1307" s="335"/>
      <c r="D1307" s="335"/>
    </row>
    <row r="1308" spans="1:4" x14ac:dyDescent="0.2">
      <c r="A1308" s="334"/>
      <c r="B1308" s="335"/>
      <c r="C1308" s="335"/>
      <c r="D1308" s="335"/>
    </row>
    <row r="1309" spans="1:4" x14ac:dyDescent="0.2">
      <c r="A1309" s="334"/>
      <c r="B1309" s="335"/>
      <c r="C1309" s="335"/>
      <c r="D1309" s="335"/>
    </row>
    <row r="1310" spans="1:4" x14ac:dyDescent="0.2">
      <c r="A1310" s="334"/>
      <c r="B1310" s="335"/>
      <c r="C1310" s="335"/>
      <c r="D1310" s="335"/>
    </row>
    <row r="1311" spans="1:4" x14ac:dyDescent="0.2">
      <c r="A1311" s="334"/>
      <c r="B1311" s="335"/>
      <c r="C1311" s="335"/>
      <c r="D1311" s="335"/>
    </row>
    <row r="1312" spans="1:4" x14ac:dyDescent="0.2">
      <c r="A1312" s="334"/>
      <c r="B1312" s="335"/>
      <c r="C1312" s="335"/>
      <c r="D1312" s="335"/>
    </row>
    <row r="1313" spans="1:4" x14ac:dyDescent="0.2">
      <c r="A1313" s="334"/>
      <c r="B1313" s="335"/>
      <c r="C1313" s="335"/>
      <c r="D1313" s="335"/>
    </row>
    <row r="1314" spans="1:4" x14ac:dyDescent="0.2">
      <c r="A1314" s="334"/>
      <c r="B1314" s="335"/>
      <c r="C1314" s="335"/>
      <c r="D1314" s="335"/>
    </row>
    <row r="1315" spans="1:4" x14ac:dyDescent="0.2">
      <c r="A1315" s="334"/>
      <c r="B1315" s="335"/>
      <c r="C1315" s="335"/>
      <c r="D1315" s="335"/>
    </row>
    <row r="1316" spans="1:4" x14ac:dyDescent="0.2">
      <c r="A1316" s="334"/>
      <c r="B1316" s="335"/>
      <c r="C1316" s="335"/>
      <c r="D1316" s="335"/>
    </row>
    <row r="1317" spans="1:4" x14ac:dyDescent="0.2">
      <c r="A1317" s="334"/>
      <c r="B1317" s="335"/>
      <c r="C1317" s="335"/>
      <c r="D1317" s="335"/>
    </row>
    <row r="1318" spans="1:4" x14ac:dyDescent="0.2">
      <c r="A1318" s="334"/>
      <c r="B1318" s="335"/>
      <c r="C1318" s="335"/>
      <c r="D1318" s="335"/>
    </row>
    <row r="1319" spans="1:4" x14ac:dyDescent="0.2">
      <c r="A1319" s="334"/>
      <c r="B1319" s="335"/>
      <c r="C1319" s="335"/>
      <c r="D1319" s="335"/>
    </row>
    <row r="1320" spans="1:4" x14ac:dyDescent="0.2">
      <c r="A1320" s="334"/>
      <c r="B1320" s="335"/>
      <c r="C1320" s="335"/>
      <c r="D1320" s="335"/>
    </row>
    <row r="1321" spans="1:4" x14ac:dyDescent="0.2">
      <c r="A1321" s="334"/>
      <c r="B1321" s="335"/>
      <c r="C1321" s="335"/>
      <c r="D1321" s="335"/>
    </row>
    <row r="1322" spans="1:4" x14ac:dyDescent="0.2">
      <c r="A1322" s="334"/>
      <c r="B1322" s="335"/>
      <c r="C1322" s="335"/>
      <c r="D1322" s="335"/>
    </row>
    <row r="1323" spans="1:4" x14ac:dyDescent="0.2">
      <c r="A1323" s="334"/>
      <c r="B1323" s="335"/>
      <c r="C1323" s="335"/>
      <c r="D1323" s="335"/>
    </row>
    <row r="1324" spans="1:4" x14ac:dyDescent="0.2">
      <c r="A1324" s="334"/>
      <c r="B1324" s="335"/>
      <c r="C1324" s="335"/>
      <c r="D1324" s="335"/>
    </row>
    <row r="1325" spans="1:4" x14ac:dyDescent="0.2">
      <c r="A1325" s="334"/>
      <c r="B1325" s="335"/>
      <c r="C1325" s="335"/>
      <c r="D1325" s="335"/>
    </row>
    <row r="1326" spans="1:4" x14ac:dyDescent="0.2">
      <c r="A1326" s="334"/>
      <c r="B1326" s="335"/>
      <c r="C1326" s="335"/>
      <c r="D1326" s="335"/>
    </row>
    <row r="1327" spans="1:4" x14ac:dyDescent="0.2">
      <c r="A1327" s="334"/>
      <c r="B1327" s="335"/>
      <c r="C1327" s="335"/>
      <c r="D1327" s="335"/>
    </row>
    <row r="1328" spans="1:4" x14ac:dyDescent="0.2">
      <c r="A1328" s="334"/>
      <c r="B1328" s="335"/>
      <c r="C1328" s="335"/>
      <c r="D1328" s="335"/>
    </row>
    <row r="1329" spans="1:4" x14ac:dyDescent="0.2">
      <c r="A1329" s="334"/>
      <c r="B1329" s="335"/>
      <c r="C1329" s="335"/>
      <c r="D1329" s="335"/>
    </row>
    <row r="1330" spans="1:4" x14ac:dyDescent="0.2">
      <c r="A1330" s="334"/>
      <c r="B1330" s="335"/>
      <c r="C1330" s="335"/>
      <c r="D1330" s="335"/>
    </row>
    <row r="1331" spans="1:4" x14ac:dyDescent="0.2">
      <c r="A1331" s="334"/>
      <c r="B1331" s="335"/>
      <c r="C1331" s="335"/>
      <c r="D1331" s="335"/>
    </row>
    <row r="1332" spans="1:4" x14ac:dyDescent="0.2">
      <c r="A1332" s="334"/>
      <c r="B1332" s="335"/>
      <c r="C1332" s="335"/>
      <c r="D1332" s="335"/>
    </row>
    <row r="1333" spans="1:4" x14ac:dyDescent="0.2">
      <c r="A1333" s="334"/>
      <c r="B1333" s="335"/>
      <c r="C1333" s="335"/>
      <c r="D1333" s="335"/>
    </row>
    <row r="1334" spans="1:4" x14ac:dyDescent="0.2">
      <c r="A1334" s="334"/>
      <c r="B1334" s="335"/>
      <c r="C1334" s="335"/>
      <c r="D1334" s="335"/>
    </row>
    <row r="1335" spans="1:4" x14ac:dyDescent="0.2">
      <c r="A1335" s="334"/>
      <c r="B1335" s="335"/>
      <c r="C1335" s="335"/>
      <c r="D1335" s="335"/>
    </row>
    <row r="1336" spans="1:4" x14ac:dyDescent="0.2">
      <c r="A1336" s="334"/>
      <c r="B1336" s="335"/>
      <c r="C1336" s="335"/>
      <c r="D1336" s="335"/>
    </row>
    <row r="1337" spans="1:4" x14ac:dyDescent="0.2">
      <c r="A1337" s="334"/>
      <c r="B1337" s="335"/>
      <c r="C1337" s="335"/>
      <c r="D1337" s="335"/>
    </row>
    <row r="1338" spans="1:4" x14ac:dyDescent="0.2">
      <c r="A1338" s="334"/>
      <c r="B1338" s="335"/>
      <c r="C1338" s="335"/>
      <c r="D1338" s="335"/>
    </row>
    <row r="1339" spans="1:4" x14ac:dyDescent="0.2">
      <c r="A1339" s="334"/>
      <c r="B1339" s="335"/>
      <c r="C1339" s="335"/>
      <c r="D1339" s="335"/>
    </row>
    <row r="1340" spans="1:4" x14ac:dyDescent="0.2">
      <c r="A1340" s="334"/>
      <c r="B1340" s="335"/>
      <c r="C1340" s="335"/>
      <c r="D1340" s="335"/>
    </row>
    <row r="1341" spans="1:4" x14ac:dyDescent="0.2">
      <c r="A1341" s="334"/>
      <c r="B1341" s="335"/>
      <c r="C1341" s="335"/>
      <c r="D1341" s="335"/>
    </row>
    <row r="1342" spans="1:4" x14ac:dyDescent="0.2">
      <c r="A1342" s="334"/>
      <c r="B1342" s="335"/>
      <c r="C1342" s="335"/>
      <c r="D1342" s="335"/>
    </row>
    <row r="1343" spans="1:4" x14ac:dyDescent="0.2">
      <c r="A1343" s="334"/>
      <c r="B1343" s="335"/>
      <c r="C1343" s="335"/>
      <c r="D1343" s="335"/>
    </row>
    <row r="1344" spans="1:4" x14ac:dyDescent="0.2">
      <c r="A1344" s="334"/>
      <c r="B1344" s="335"/>
      <c r="C1344" s="335"/>
      <c r="D1344" s="335"/>
    </row>
    <row r="1345" spans="1:4" x14ac:dyDescent="0.2">
      <c r="A1345" s="334"/>
      <c r="B1345" s="335"/>
      <c r="C1345" s="335"/>
      <c r="D1345" s="335"/>
    </row>
    <row r="1346" spans="1:4" x14ac:dyDescent="0.2">
      <c r="A1346" s="334"/>
      <c r="B1346" s="335"/>
      <c r="C1346" s="335"/>
      <c r="D1346" s="335"/>
    </row>
    <row r="1347" spans="1:4" x14ac:dyDescent="0.2">
      <c r="A1347" s="334"/>
      <c r="B1347" s="335"/>
      <c r="C1347" s="335"/>
      <c r="D1347" s="335"/>
    </row>
    <row r="1348" spans="1:4" x14ac:dyDescent="0.2">
      <c r="A1348" s="334"/>
      <c r="B1348" s="335"/>
      <c r="C1348" s="335"/>
      <c r="D1348" s="335"/>
    </row>
    <row r="1349" spans="1:4" x14ac:dyDescent="0.2">
      <c r="A1349" s="334"/>
      <c r="B1349" s="335"/>
      <c r="C1349" s="335"/>
      <c r="D1349" s="335"/>
    </row>
    <row r="1350" spans="1:4" x14ac:dyDescent="0.2">
      <c r="A1350" s="334"/>
      <c r="B1350" s="335"/>
      <c r="C1350" s="335"/>
      <c r="D1350" s="335"/>
    </row>
    <row r="1351" spans="1:4" x14ac:dyDescent="0.2">
      <c r="A1351" s="334"/>
      <c r="B1351" s="335"/>
      <c r="C1351" s="335"/>
      <c r="D1351" s="335"/>
    </row>
    <row r="1352" spans="1:4" x14ac:dyDescent="0.2">
      <c r="A1352" s="334"/>
      <c r="B1352" s="335"/>
      <c r="C1352" s="335"/>
      <c r="D1352" s="335"/>
    </row>
    <row r="1353" spans="1:4" x14ac:dyDescent="0.2">
      <c r="A1353" s="334"/>
      <c r="B1353" s="335"/>
      <c r="C1353" s="335"/>
      <c r="D1353" s="335"/>
    </row>
    <row r="1354" spans="1:4" x14ac:dyDescent="0.2">
      <c r="A1354" s="334"/>
      <c r="B1354" s="335"/>
      <c r="C1354" s="335"/>
      <c r="D1354" s="335"/>
    </row>
    <row r="1355" spans="1:4" x14ac:dyDescent="0.2">
      <c r="A1355" s="334"/>
      <c r="B1355" s="335"/>
      <c r="C1355" s="335"/>
      <c r="D1355" s="335"/>
    </row>
    <row r="1356" spans="1:4" x14ac:dyDescent="0.2">
      <c r="A1356" s="334"/>
      <c r="B1356" s="335"/>
      <c r="C1356" s="335"/>
      <c r="D1356" s="335"/>
    </row>
    <row r="1357" spans="1:4" x14ac:dyDescent="0.2">
      <c r="A1357" s="334"/>
      <c r="B1357" s="335"/>
      <c r="C1357" s="335"/>
      <c r="D1357" s="335"/>
    </row>
    <row r="1358" spans="1:4" x14ac:dyDescent="0.2">
      <c r="A1358" s="334"/>
      <c r="B1358" s="335"/>
      <c r="C1358" s="335"/>
      <c r="D1358" s="335"/>
    </row>
    <row r="1359" spans="1:4" x14ac:dyDescent="0.2">
      <c r="A1359" s="334"/>
      <c r="B1359" s="335"/>
      <c r="C1359" s="335"/>
      <c r="D1359" s="335"/>
    </row>
    <row r="1360" spans="1:4" x14ac:dyDescent="0.2">
      <c r="A1360" s="334"/>
      <c r="B1360" s="335"/>
      <c r="C1360" s="335"/>
      <c r="D1360" s="335"/>
    </row>
    <row r="1361" spans="1:4" x14ac:dyDescent="0.2">
      <c r="A1361" s="334"/>
      <c r="B1361" s="335"/>
      <c r="C1361" s="335"/>
      <c r="D1361" s="335"/>
    </row>
    <row r="1362" spans="1:4" x14ac:dyDescent="0.2">
      <c r="A1362" s="334"/>
      <c r="B1362" s="335"/>
      <c r="C1362" s="335"/>
      <c r="D1362" s="335"/>
    </row>
    <row r="1363" spans="1:4" x14ac:dyDescent="0.2">
      <c r="A1363" s="334"/>
      <c r="B1363" s="335"/>
      <c r="C1363" s="335"/>
      <c r="D1363" s="335"/>
    </row>
    <row r="1364" spans="1:4" x14ac:dyDescent="0.2">
      <c r="A1364" s="334"/>
      <c r="B1364" s="335"/>
      <c r="C1364" s="335"/>
      <c r="D1364" s="335"/>
    </row>
    <row r="1365" spans="1:4" x14ac:dyDescent="0.2">
      <c r="A1365" s="334"/>
      <c r="B1365" s="335"/>
      <c r="C1365" s="335"/>
      <c r="D1365" s="335"/>
    </row>
    <row r="1366" spans="1:4" x14ac:dyDescent="0.2">
      <c r="A1366" s="334"/>
      <c r="B1366" s="335"/>
      <c r="C1366" s="335"/>
      <c r="D1366" s="335"/>
    </row>
    <row r="1367" spans="1:4" x14ac:dyDescent="0.2">
      <c r="A1367" s="334"/>
      <c r="B1367" s="335"/>
      <c r="C1367" s="335"/>
      <c r="D1367" s="335"/>
    </row>
    <row r="1368" spans="1:4" x14ac:dyDescent="0.2">
      <c r="A1368" s="334"/>
      <c r="B1368" s="335"/>
      <c r="C1368" s="335"/>
      <c r="D1368" s="335"/>
    </row>
    <row r="1369" spans="1:4" x14ac:dyDescent="0.2">
      <c r="A1369" s="334"/>
      <c r="B1369" s="335"/>
      <c r="C1369" s="335"/>
      <c r="D1369" s="335"/>
    </row>
    <row r="1370" spans="1:4" x14ac:dyDescent="0.2">
      <c r="A1370" s="334"/>
      <c r="B1370" s="335"/>
      <c r="C1370" s="335"/>
      <c r="D1370" s="335"/>
    </row>
    <row r="1371" spans="1:4" x14ac:dyDescent="0.2">
      <c r="A1371" s="334"/>
      <c r="B1371" s="335"/>
      <c r="C1371" s="335"/>
      <c r="D1371" s="335"/>
    </row>
    <row r="1372" spans="1:4" x14ac:dyDescent="0.2">
      <c r="A1372" s="334"/>
      <c r="B1372" s="335"/>
      <c r="C1372" s="335"/>
      <c r="D1372" s="335"/>
    </row>
    <row r="1373" spans="1:4" x14ac:dyDescent="0.2">
      <c r="A1373" s="334"/>
      <c r="B1373" s="335"/>
      <c r="C1373" s="335"/>
      <c r="D1373" s="335"/>
    </row>
    <row r="1374" spans="1:4" x14ac:dyDescent="0.2">
      <c r="A1374" s="334"/>
      <c r="B1374" s="335"/>
      <c r="C1374" s="335"/>
      <c r="D1374" s="335"/>
    </row>
    <row r="1375" spans="1:4" x14ac:dyDescent="0.2">
      <c r="A1375" s="334"/>
      <c r="B1375" s="335"/>
      <c r="C1375" s="335"/>
      <c r="D1375" s="335"/>
    </row>
    <row r="1376" spans="1:4" x14ac:dyDescent="0.2">
      <c r="A1376" s="334"/>
      <c r="B1376" s="335"/>
      <c r="C1376" s="335"/>
      <c r="D1376" s="335"/>
    </row>
    <row r="1377" spans="1:4" x14ac:dyDescent="0.2">
      <c r="A1377" s="334"/>
      <c r="B1377" s="335"/>
      <c r="C1377" s="335"/>
      <c r="D1377" s="335"/>
    </row>
    <row r="1378" spans="1:4" x14ac:dyDescent="0.2">
      <c r="A1378" s="334"/>
      <c r="B1378" s="335"/>
      <c r="C1378" s="335"/>
      <c r="D1378" s="335"/>
    </row>
    <row r="1379" spans="1:4" x14ac:dyDescent="0.2">
      <c r="A1379" s="334"/>
      <c r="B1379" s="335"/>
      <c r="C1379" s="335"/>
      <c r="D1379" s="335"/>
    </row>
    <row r="1380" spans="1:4" x14ac:dyDescent="0.2">
      <c r="A1380" s="334"/>
      <c r="B1380" s="335"/>
      <c r="C1380" s="335"/>
      <c r="D1380" s="335"/>
    </row>
    <row r="1381" spans="1:4" x14ac:dyDescent="0.2">
      <c r="A1381" s="334"/>
      <c r="B1381" s="335"/>
      <c r="C1381" s="335"/>
      <c r="D1381" s="335"/>
    </row>
    <row r="1382" spans="1:4" x14ac:dyDescent="0.2">
      <c r="A1382" s="334"/>
      <c r="B1382" s="335"/>
      <c r="C1382" s="335"/>
      <c r="D1382" s="335"/>
    </row>
    <row r="1383" spans="1:4" x14ac:dyDescent="0.2">
      <c r="A1383" s="334"/>
      <c r="B1383" s="335"/>
      <c r="C1383" s="335"/>
      <c r="D1383" s="335"/>
    </row>
    <row r="1384" spans="1:4" x14ac:dyDescent="0.2">
      <c r="A1384" s="334"/>
      <c r="B1384" s="335"/>
      <c r="C1384" s="335"/>
      <c r="D1384" s="335"/>
    </row>
    <row r="1385" spans="1:4" x14ac:dyDescent="0.2">
      <c r="A1385" s="334"/>
      <c r="B1385" s="335"/>
      <c r="C1385" s="335"/>
      <c r="D1385" s="335"/>
    </row>
    <row r="1386" spans="1:4" x14ac:dyDescent="0.2">
      <c r="A1386" s="334"/>
      <c r="B1386" s="335"/>
      <c r="C1386" s="335"/>
      <c r="D1386" s="335"/>
    </row>
    <row r="1387" spans="1:4" x14ac:dyDescent="0.2">
      <c r="A1387" s="334"/>
      <c r="B1387" s="335"/>
      <c r="C1387" s="335"/>
      <c r="D1387" s="335"/>
    </row>
    <row r="1388" spans="1:4" x14ac:dyDescent="0.2">
      <c r="A1388" s="334"/>
      <c r="B1388" s="335"/>
      <c r="C1388" s="335"/>
      <c r="D1388" s="335"/>
    </row>
    <row r="1389" spans="1:4" x14ac:dyDescent="0.2">
      <c r="A1389" s="334"/>
      <c r="B1389" s="335"/>
      <c r="C1389" s="335"/>
      <c r="D1389" s="335"/>
    </row>
    <row r="1390" spans="1:4" x14ac:dyDescent="0.2">
      <c r="A1390" s="334"/>
      <c r="B1390" s="335"/>
      <c r="C1390" s="335"/>
      <c r="D1390" s="335"/>
    </row>
    <row r="1391" spans="1:4" x14ac:dyDescent="0.2">
      <c r="A1391" s="334"/>
      <c r="B1391" s="335"/>
      <c r="C1391" s="335"/>
      <c r="D1391" s="335"/>
    </row>
    <row r="1392" spans="1:4" x14ac:dyDescent="0.2">
      <c r="A1392" s="334"/>
      <c r="B1392" s="335"/>
      <c r="C1392" s="335"/>
      <c r="D1392" s="335"/>
    </row>
    <row r="1393" spans="1:4" x14ac:dyDescent="0.2">
      <c r="A1393" s="334"/>
      <c r="B1393" s="335"/>
      <c r="C1393" s="335"/>
      <c r="D1393" s="335"/>
    </row>
    <row r="1394" spans="1:4" x14ac:dyDescent="0.2">
      <c r="A1394" s="334"/>
      <c r="B1394" s="335"/>
      <c r="C1394" s="335"/>
      <c r="D1394" s="335"/>
    </row>
    <row r="1395" spans="1:4" x14ac:dyDescent="0.2">
      <c r="A1395" s="334"/>
      <c r="B1395" s="335"/>
      <c r="C1395" s="335"/>
      <c r="D1395" s="335"/>
    </row>
    <row r="1396" spans="1:4" x14ac:dyDescent="0.2">
      <c r="A1396" s="334"/>
      <c r="B1396" s="335"/>
      <c r="C1396" s="335"/>
      <c r="D1396" s="335"/>
    </row>
    <row r="1397" spans="1:4" x14ac:dyDescent="0.2">
      <c r="A1397" s="334"/>
      <c r="B1397" s="335"/>
      <c r="C1397" s="335"/>
      <c r="D1397" s="335"/>
    </row>
    <row r="1398" spans="1:4" x14ac:dyDescent="0.2">
      <c r="A1398" s="334"/>
      <c r="B1398" s="335"/>
      <c r="C1398" s="335"/>
      <c r="D1398" s="335"/>
    </row>
    <row r="1399" spans="1:4" x14ac:dyDescent="0.2">
      <c r="A1399" s="334"/>
      <c r="B1399" s="335"/>
      <c r="C1399" s="335"/>
      <c r="D1399" s="335"/>
    </row>
    <row r="1400" spans="1:4" x14ac:dyDescent="0.2">
      <c r="A1400" s="334"/>
      <c r="B1400" s="335"/>
      <c r="C1400" s="335"/>
      <c r="D1400" s="335"/>
    </row>
    <row r="1401" spans="1:4" x14ac:dyDescent="0.2">
      <c r="A1401" s="334"/>
      <c r="B1401" s="335"/>
      <c r="C1401" s="335"/>
      <c r="D1401" s="335"/>
    </row>
    <row r="1402" spans="1:4" x14ac:dyDescent="0.2">
      <c r="A1402" s="334"/>
      <c r="B1402" s="335"/>
      <c r="C1402" s="335"/>
      <c r="D1402" s="335"/>
    </row>
    <row r="1403" spans="1:4" x14ac:dyDescent="0.2">
      <c r="A1403" s="334"/>
      <c r="B1403" s="335"/>
      <c r="C1403" s="335"/>
      <c r="D1403" s="335"/>
    </row>
    <row r="1404" spans="1:4" x14ac:dyDescent="0.2">
      <c r="A1404" s="334"/>
      <c r="B1404" s="335"/>
      <c r="C1404" s="335"/>
      <c r="D1404" s="335"/>
    </row>
    <row r="1405" spans="1:4" x14ac:dyDescent="0.2">
      <c r="A1405" s="334"/>
      <c r="B1405" s="335"/>
      <c r="C1405" s="335"/>
      <c r="D1405" s="335"/>
    </row>
    <row r="1406" spans="1:4" x14ac:dyDescent="0.2">
      <c r="A1406" s="334"/>
      <c r="B1406" s="335"/>
      <c r="C1406" s="335"/>
      <c r="D1406" s="335"/>
    </row>
    <row r="1407" spans="1:4" x14ac:dyDescent="0.2">
      <c r="A1407" s="334"/>
      <c r="B1407" s="335"/>
      <c r="C1407" s="335"/>
      <c r="D1407" s="335"/>
    </row>
    <row r="1408" spans="1:4" x14ac:dyDescent="0.2">
      <c r="A1408" s="334"/>
      <c r="B1408" s="335"/>
      <c r="C1408" s="335"/>
      <c r="D1408" s="335"/>
    </row>
    <row r="1409" spans="1:4" x14ac:dyDescent="0.2">
      <c r="A1409" s="334"/>
      <c r="B1409" s="335"/>
      <c r="C1409" s="335"/>
      <c r="D1409" s="335"/>
    </row>
    <row r="1410" spans="1:4" x14ac:dyDescent="0.2">
      <c r="A1410" s="334"/>
      <c r="B1410" s="335"/>
      <c r="C1410" s="335"/>
      <c r="D1410" s="335"/>
    </row>
    <row r="1411" spans="1:4" x14ac:dyDescent="0.2">
      <c r="A1411" s="334"/>
      <c r="B1411" s="335"/>
      <c r="C1411" s="335"/>
      <c r="D1411" s="335"/>
    </row>
    <row r="1412" spans="1:4" x14ac:dyDescent="0.2">
      <c r="A1412" s="334"/>
      <c r="B1412" s="335"/>
      <c r="C1412" s="335"/>
      <c r="D1412" s="335"/>
    </row>
    <row r="1413" spans="1:4" x14ac:dyDescent="0.2">
      <c r="A1413" s="334"/>
      <c r="B1413" s="335"/>
      <c r="C1413" s="335"/>
      <c r="D1413" s="335"/>
    </row>
    <row r="1414" spans="1:4" x14ac:dyDescent="0.2">
      <c r="A1414" s="334"/>
      <c r="B1414" s="335"/>
      <c r="C1414" s="335"/>
      <c r="D1414" s="335"/>
    </row>
    <row r="1415" spans="1:4" x14ac:dyDescent="0.2">
      <c r="A1415" s="334"/>
      <c r="B1415" s="335"/>
      <c r="C1415" s="335"/>
      <c r="D1415" s="335"/>
    </row>
    <row r="1416" spans="1:4" x14ac:dyDescent="0.2">
      <c r="A1416" s="334"/>
      <c r="B1416" s="335"/>
      <c r="C1416" s="335"/>
      <c r="D1416" s="335"/>
    </row>
    <row r="1417" spans="1:4" x14ac:dyDescent="0.2">
      <c r="A1417" s="334"/>
      <c r="B1417" s="335"/>
      <c r="C1417" s="335"/>
      <c r="D1417" s="335"/>
    </row>
    <row r="1418" spans="1:4" x14ac:dyDescent="0.2">
      <c r="A1418" s="334"/>
      <c r="B1418" s="335"/>
      <c r="C1418" s="335"/>
      <c r="D1418" s="335"/>
    </row>
    <row r="1419" spans="1:4" x14ac:dyDescent="0.2">
      <c r="A1419" s="334"/>
      <c r="B1419" s="335"/>
      <c r="C1419" s="335"/>
      <c r="D1419" s="335"/>
    </row>
    <row r="1420" spans="1:4" x14ac:dyDescent="0.2">
      <c r="A1420" s="334"/>
      <c r="B1420" s="335"/>
      <c r="C1420" s="335"/>
      <c r="D1420" s="335"/>
    </row>
    <row r="1421" spans="1:4" x14ac:dyDescent="0.2">
      <c r="A1421" s="334"/>
      <c r="B1421" s="335"/>
      <c r="C1421" s="335"/>
      <c r="D1421" s="335"/>
    </row>
    <row r="1422" spans="1:4" x14ac:dyDescent="0.2">
      <c r="A1422" s="334"/>
      <c r="B1422" s="335"/>
      <c r="C1422" s="335"/>
      <c r="D1422" s="335"/>
    </row>
    <row r="1423" spans="1:4" x14ac:dyDescent="0.2">
      <c r="A1423" s="334"/>
      <c r="B1423" s="335"/>
      <c r="C1423" s="335"/>
      <c r="D1423" s="335"/>
    </row>
    <row r="1424" spans="1:4" x14ac:dyDescent="0.2">
      <c r="A1424" s="334"/>
      <c r="B1424" s="335"/>
      <c r="C1424" s="335"/>
      <c r="D1424" s="335"/>
    </row>
    <row r="1425" spans="1:4" x14ac:dyDescent="0.2">
      <c r="A1425" s="334"/>
      <c r="B1425" s="335"/>
      <c r="C1425" s="335"/>
      <c r="D1425" s="335"/>
    </row>
    <row r="1426" spans="1:4" x14ac:dyDescent="0.2">
      <c r="A1426" s="334"/>
      <c r="B1426" s="335"/>
      <c r="C1426" s="335"/>
      <c r="D1426" s="335"/>
    </row>
    <row r="1427" spans="1:4" x14ac:dyDescent="0.2">
      <c r="A1427" s="334"/>
      <c r="B1427" s="335"/>
      <c r="C1427" s="335"/>
      <c r="D1427" s="335"/>
    </row>
    <row r="1428" spans="1:4" x14ac:dyDescent="0.2">
      <c r="A1428" s="334"/>
      <c r="B1428" s="335"/>
      <c r="C1428" s="335"/>
      <c r="D1428" s="335"/>
    </row>
    <row r="1429" spans="1:4" x14ac:dyDescent="0.2">
      <c r="A1429" s="334"/>
      <c r="B1429" s="335"/>
      <c r="C1429" s="335"/>
      <c r="D1429" s="335"/>
    </row>
    <row r="1430" spans="1:4" x14ac:dyDescent="0.2">
      <c r="A1430" s="334"/>
      <c r="B1430" s="335"/>
      <c r="C1430" s="335"/>
      <c r="D1430" s="335"/>
    </row>
    <row r="1431" spans="1:4" x14ac:dyDescent="0.2">
      <c r="A1431" s="334"/>
      <c r="B1431" s="335"/>
      <c r="C1431" s="335"/>
      <c r="D1431" s="335"/>
    </row>
    <row r="1432" spans="1:4" x14ac:dyDescent="0.2">
      <c r="A1432" s="334"/>
      <c r="B1432" s="335"/>
      <c r="C1432" s="335"/>
      <c r="D1432" s="335"/>
    </row>
    <row r="1433" spans="1:4" x14ac:dyDescent="0.2">
      <c r="A1433" s="334"/>
      <c r="B1433" s="335"/>
      <c r="C1433" s="335"/>
      <c r="D1433" s="335"/>
    </row>
    <row r="1434" spans="1:4" x14ac:dyDescent="0.2">
      <c r="A1434" s="334"/>
      <c r="B1434" s="335"/>
      <c r="C1434" s="335"/>
      <c r="D1434" s="335"/>
    </row>
    <row r="1435" spans="1:4" x14ac:dyDescent="0.2">
      <c r="A1435" s="334"/>
      <c r="B1435" s="335"/>
      <c r="C1435" s="335"/>
      <c r="D1435" s="335"/>
    </row>
    <row r="1436" spans="1:4" x14ac:dyDescent="0.2">
      <c r="A1436" s="334"/>
      <c r="B1436" s="335"/>
      <c r="C1436" s="335"/>
      <c r="D1436" s="335"/>
    </row>
    <row r="1437" spans="1:4" x14ac:dyDescent="0.2">
      <c r="A1437" s="334"/>
      <c r="B1437" s="335"/>
      <c r="C1437" s="335"/>
      <c r="D1437" s="335"/>
    </row>
    <row r="1438" spans="1:4" x14ac:dyDescent="0.2">
      <c r="A1438" s="334"/>
      <c r="B1438" s="335"/>
      <c r="C1438" s="335"/>
      <c r="D1438" s="335"/>
    </row>
    <row r="1439" spans="1:4" x14ac:dyDescent="0.2">
      <c r="A1439" s="334"/>
      <c r="B1439" s="335"/>
      <c r="C1439" s="335"/>
      <c r="D1439" s="335"/>
    </row>
    <row r="1440" spans="1:4" x14ac:dyDescent="0.2">
      <c r="A1440" s="334"/>
      <c r="B1440" s="335"/>
      <c r="C1440" s="335"/>
      <c r="D1440" s="335"/>
    </row>
    <row r="1441" spans="1:4" x14ac:dyDescent="0.2">
      <c r="A1441" s="334"/>
      <c r="B1441" s="335"/>
      <c r="C1441" s="335"/>
      <c r="D1441" s="335"/>
    </row>
    <row r="1442" spans="1:4" x14ac:dyDescent="0.2">
      <c r="A1442" s="334"/>
      <c r="B1442" s="335"/>
      <c r="C1442" s="335"/>
      <c r="D1442" s="335"/>
    </row>
    <row r="1443" spans="1:4" x14ac:dyDescent="0.2">
      <c r="A1443" s="334"/>
      <c r="B1443" s="335"/>
      <c r="C1443" s="335"/>
      <c r="D1443" s="335"/>
    </row>
    <row r="1444" spans="1:4" x14ac:dyDescent="0.2">
      <c r="A1444" s="334"/>
      <c r="B1444" s="335"/>
      <c r="C1444" s="335"/>
      <c r="D1444" s="335"/>
    </row>
    <row r="1445" spans="1:4" x14ac:dyDescent="0.2">
      <c r="A1445" s="334"/>
      <c r="B1445" s="335"/>
      <c r="C1445" s="335"/>
      <c r="D1445" s="335"/>
    </row>
    <row r="1446" spans="1:4" x14ac:dyDescent="0.2">
      <c r="A1446" s="334"/>
      <c r="B1446" s="335"/>
      <c r="C1446" s="335"/>
      <c r="D1446" s="335"/>
    </row>
    <row r="1447" spans="1:4" x14ac:dyDescent="0.2">
      <c r="A1447" s="334"/>
      <c r="B1447" s="335"/>
      <c r="C1447" s="335"/>
      <c r="D1447" s="335"/>
    </row>
    <row r="1448" spans="1:4" x14ac:dyDescent="0.2">
      <c r="A1448" s="334"/>
      <c r="B1448" s="335"/>
      <c r="C1448" s="335"/>
      <c r="D1448" s="335"/>
    </row>
    <row r="1449" spans="1:4" x14ac:dyDescent="0.2">
      <c r="A1449" s="334"/>
      <c r="B1449" s="335"/>
      <c r="C1449" s="335"/>
      <c r="D1449" s="335"/>
    </row>
    <row r="1450" spans="1:4" x14ac:dyDescent="0.2">
      <c r="A1450" s="334"/>
      <c r="B1450" s="335"/>
      <c r="C1450" s="335"/>
      <c r="D1450" s="335"/>
    </row>
    <row r="1451" spans="1:4" x14ac:dyDescent="0.2">
      <c r="A1451" s="334"/>
      <c r="B1451" s="335"/>
      <c r="C1451" s="335"/>
      <c r="D1451" s="335"/>
    </row>
    <row r="1452" spans="1:4" x14ac:dyDescent="0.2">
      <c r="A1452" s="334"/>
      <c r="B1452" s="335"/>
      <c r="C1452" s="335"/>
      <c r="D1452" s="335"/>
    </row>
    <row r="1453" spans="1:4" x14ac:dyDescent="0.2">
      <c r="A1453" s="334"/>
      <c r="B1453" s="335"/>
      <c r="C1453" s="335"/>
      <c r="D1453" s="335"/>
    </row>
    <row r="1454" spans="1:4" x14ac:dyDescent="0.2">
      <c r="A1454" s="334"/>
      <c r="B1454" s="335"/>
      <c r="C1454" s="335"/>
      <c r="D1454" s="335"/>
    </row>
    <row r="1455" spans="1:4" x14ac:dyDescent="0.2">
      <c r="A1455" s="334"/>
      <c r="B1455" s="335"/>
      <c r="C1455" s="335"/>
      <c r="D1455" s="335"/>
    </row>
    <row r="1456" spans="1:4" x14ac:dyDescent="0.2">
      <c r="A1456" s="334"/>
      <c r="B1456" s="335"/>
      <c r="C1456" s="335"/>
      <c r="D1456" s="335"/>
    </row>
    <row r="1457" spans="1:4" x14ac:dyDescent="0.2">
      <c r="A1457" s="334"/>
      <c r="B1457" s="335"/>
      <c r="C1457" s="335"/>
      <c r="D1457" s="335"/>
    </row>
    <row r="1458" spans="1:4" x14ac:dyDescent="0.2">
      <c r="A1458" s="334"/>
      <c r="B1458" s="335"/>
      <c r="C1458" s="335"/>
      <c r="D1458" s="335"/>
    </row>
    <row r="1459" spans="1:4" x14ac:dyDescent="0.2">
      <c r="A1459" s="334"/>
      <c r="B1459" s="335"/>
      <c r="C1459" s="335"/>
      <c r="D1459" s="335"/>
    </row>
    <row r="1460" spans="1:4" x14ac:dyDescent="0.2">
      <c r="A1460" s="334"/>
      <c r="B1460" s="335"/>
      <c r="C1460" s="335"/>
      <c r="D1460" s="335"/>
    </row>
    <row r="1461" spans="1:4" x14ac:dyDescent="0.2">
      <c r="A1461" s="334"/>
      <c r="B1461" s="335"/>
      <c r="C1461" s="335"/>
      <c r="D1461" s="335"/>
    </row>
    <row r="1462" spans="1:4" x14ac:dyDescent="0.2">
      <c r="A1462" s="334"/>
      <c r="B1462" s="335"/>
      <c r="C1462" s="335"/>
      <c r="D1462" s="335"/>
    </row>
    <row r="1463" spans="1:4" x14ac:dyDescent="0.2">
      <c r="A1463" s="334"/>
      <c r="B1463" s="335"/>
      <c r="C1463" s="335"/>
      <c r="D1463" s="335"/>
    </row>
    <row r="1464" spans="1:4" x14ac:dyDescent="0.2">
      <c r="A1464" s="334"/>
      <c r="B1464" s="335"/>
      <c r="C1464" s="335"/>
      <c r="D1464" s="335"/>
    </row>
    <row r="1465" spans="1:4" x14ac:dyDescent="0.2">
      <c r="A1465" s="334"/>
      <c r="B1465" s="335"/>
      <c r="C1465" s="335"/>
      <c r="D1465" s="335"/>
    </row>
    <row r="1466" spans="1:4" x14ac:dyDescent="0.2">
      <c r="A1466" s="334"/>
      <c r="B1466" s="335"/>
      <c r="C1466" s="335"/>
      <c r="D1466" s="335"/>
    </row>
    <row r="1467" spans="1:4" x14ac:dyDescent="0.2">
      <c r="A1467" s="334"/>
      <c r="B1467" s="335"/>
      <c r="C1467" s="335"/>
      <c r="D1467" s="335"/>
    </row>
    <row r="1468" spans="1:4" x14ac:dyDescent="0.2">
      <c r="A1468" s="334"/>
      <c r="B1468" s="335"/>
      <c r="C1468" s="335"/>
      <c r="D1468" s="335"/>
    </row>
    <row r="1469" spans="1:4" x14ac:dyDescent="0.2">
      <c r="A1469" s="334"/>
      <c r="B1469" s="335"/>
      <c r="C1469" s="335"/>
      <c r="D1469" s="335"/>
    </row>
    <row r="1470" spans="1:4" x14ac:dyDescent="0.2">
      <c r="A1470" s="334"/>
      <c r="B1470" s="335"/>
      <c r="C1470" s="335"/>
      <c r="D1470" s="335"/>
    </row>
    <row r="1471" spans="1:4" x14ac:dyDescent="0.2">
      <c r="A1471" s="334"/>
      <c r="B1471" s="335"/>
      <c r="C1471" s="335"/>
      <c r="D1471" s="335"/>
    </row>
    <row r="1472" spans="1:4" x14ac:dyDescent="0.2">
      <c r="A1472" s="334"/>
      <c r="B1472" s="335"/>
      <c r="C1472" s="335"/>
      <c r="D1472" s="335"/>
    </row>
    <row r="1473" spans="1:4" x14ac:dyDescent="0.2">
      <c r="A1473" s="334"/>
      <c r="B1473" s="335"/>
      <c r="C1473" s="335"/>
      <c r="D1473" s="335"/>
    </row>
    <row r="1474" spans="1:4" x14ac:dyDescent="0.2">
      <c r="A1474" s="334"/>
      <c r="B1474" s="335"/>
      <c r="C1474" s="335"/>
      <c r="D1474" s="335"/>
    </row>
    <row r="1475" spans="1:4" x14ac:dyDescent="0.2">
      <c r="A1475" s="334"/>
      <c r="B1475" s="335"/>
      <c r="C1475" s="335"/>
      <c r="D1475" s="335"/>
    </row>
    <row r="1476" spans="1:4" x14ac:dyDescent="0.2">
      <c r="A1476" s="334"/>
      <c r="B1476" s="335"/>
      <c r="C1476" s="335"/>
      <c r="D1476" s="335"/>
    </row>
    <row r="1477" spans="1:4" x14ac:dyDescent="0.2">
      <c r="A1477" s="334"/>
      <c r="B1477" s="335"/>
      <c r="C1477" s="335"/>
      <c r="D1477" s="335"/>
    </row>
    <row r="1478" spans="1:4" x14ac:dyDescent="0.2">
      <c r="A1478" s="334"/>
      <c r="B1478" s="335"/>
      <c r="C1478" s="335"/>
      <c r="D1478" s="335"/>
    </row>
    <row r="1479" spans="1:4" x14ac:dyDescent="0.2">
      <c r="A1479" s="334"/>
      <c r="B1479" s="335"/>
      <c r="C1479" s="335"/>
      <c r="D1479" s="335"/>
    </row>
    <row r="1480" spans="1:4" x14ac:dyDescent="0.2">
      <c r="A1480" s="334"/>
      <c r="B1480" s="335"/>
      <c r="C1480" s="335"/>
      <c r="D1480" s="335"/>
    </row>
    <row r="1481" spans="1:4" x14ac:dyDescent="0.2">
      <c r="A1481" s="334"/>
      <c r="B1481" s="335"/>
      <c r="C1481" s="335"/>
      <c r="D1481" s="335"/>
    </row>
    <row r="1482" spans="1:4" x14ac:dyDescent="0.2">
      <c r="A1482" s="334"/>
      <c r="B1482" s="335"/>
      <c r="C1482" s="335"/>
      <c r="D1482" s="335"/>
    </row>
    <row r="1483" spans="1:4" x14ac:dyDescent="0.2">
      <c r="A1483" s="334"/>
      <c r="B1483" s="335"/>
      <c r="C1483" s="335"/>
      <c r="D1483" s="335"/>
    </row>
    <row r="1484" spans="1:4" x14ac:dyDescent="0.2">
      <c r="A1484" s="334"/>
      <c r="B1484" s="335"/>
      <c r="C1484" s="335"/>
      <c r="D1484" s="335"/>
    </row>
    <row r="1485" spans="1:4" x14ac:dyDescent="0.2">
      <c r="A1485" s="334"/>
      <c r="B1485" s="335"/>
      <c r="C1485" s="335"/>
      <c r="D1485" s="335"/>
    </row>
    <row r="1486" spans="1:4" x14ac:dyDescent="0.2">
      <c r="A1486" s="334"/>
      <c r="B1486" s="335"/>
      <c r="C1486" s="335"/>
      <c r="D1486" s="335"/>
    </row>
    <row r="1487" spans="1:4" x14ac:dyDescent="0.2">
      <c r="A1487" s="334"/>
      <c r="B1487" s="335"/>
      <c r="C1487" s="335"/>
      <c r="D1487" s="335"/>
    </row>
    <row r="1488" spans="1:4" x14ac:dyDescent="0.2">
      <c r="A1488" s="334"/>
      <c r="B1488" s="335"/>
      <c r="C1488" s="335"/>
      <c r="D1488" s="335"/>
    </row>
    <row r="1489" spans="1:4" x14ac:dyDescent="0.2">
      <c r="A1489" s="334"/>
      <c r="B1489" s="335"/>
      <c r="C1489" s="335"/>
      <c r="D1489" s="335"/>
    </row>
    <row r="1490" spans="1:4" x14ac:dyDescent="0.2">
      <c r="A1490" s="334"/>
      <c r="B1490" s="335"/>
      <c r="C1490" s="335"/>
      <c r="D1490" s="335"/>
    </row>
    <row r="1491" spans="1:4" x14ac:dyDescent="0.2">
      <c r="A1491" s="334"/>
      <c r="B1491" s="335"/>
      <c r="C1491" s="335"/>
      <c r="D1491" s="335"/>
    </row>
    <row r="1492" spans="1:4" x14ac:dyDescent="0.2">
      <c r="A1492" s="334"/>
      <c r="B1492" s="335"/>
      <c r="C1492" s="335"/>
      <c r="D1492" s="335"/>
    </row>
    <row r="1493" spans="1:4" x14ac:dyDescent="0.2">
      <c r="A1493" s="334"/>
      <c r="B1493" s="335"/>
      <c r="C1493" s="335"/>
      <c r="D1493" s="335"/>
    </row>
    <row r="1494" spans="1:4" x14ac:dyDescent="0.2">
      <c r="A1494" s="334"/>
      <c r="B1494" s="335"/>
      <c r="C1494" s="335"/>
      <c r="D1494" s="335"/>
    </row>
    <row r="1495" spans="1:4" x14ac:dyDescent="0.2">
      <c r="A1495" s="334"/>
      <c r="B1495" s="335"/>
      <c r="C1495" s="335"/>
      <c r="D1495" s="335"/>
    </row>
    <row r="1496" spans="1:4" x14ac:dyDescent="0.2">
      <c r="A1496" s="334"/>
      <c r="B1496" s="335"/>
      <c r="C1496" s="335"/>
      <c r="D1496" s="335"/>
    </row>
    <row r="1497" spans="1:4" x14ac:dyDescent="0.2">
      <c r="A1497" s="334"/>
      <c r="B1497" s="335"/>
      <c r="C1497" s="335"/>
      <c r="D1497" s="335"/>
    </row>
    <row r="1498" spans="1:4" x14ac:dyDescent="0.2">
      <c r="A1498" s="334"/>
      <c r="B1498" s="335"/>
      <c r="C1498" s="335"/>
      <c r="D1498" s="335"/>
    </row>
    <row r="1499" spans="1:4" x14ac:dyDescent="0.2">
      <c r="A1499" s="334"/>
      <c r="B1499" s="335"/>
      <c r="C1499" s="335"/>
      <c r="D1499" s="335"/>
    </row>
    <row r="1500" spans="1:4" x14ac:dyDescent="0.2">
      <c r="A1500" s="334"/>
      <c r="B1500" s="335"/>
      <c r="C1500" s="335"/>
      <c r="D1500" s="335"/>
    </row>
    <row r="1501" spans="1:4" x14ac:dyDescent="0.2">
      <c r="A1501" s="334"/>
      <c r="B1501" s="335"/>
      <c r="C1501" s="335"/>
      <c r="D1501" s="335"/>
    </row>
    <row r="1502" spans="1:4" x14ac:dyDescent="0.2">
      <c r="A1502" s="334"/>
      <c r="B1502" s="335"/>
      <c r="C1502" s="335"/>
      <c r="D1502" s="335"/>
    </row>
    <row r="1503" spans="1:4" x14ac:dyDescent="0.2">
      <c r="A1503" s="334"/>
      <c r="B1503" s="335"/>
      <c r="C1503" s="335"/>
      <c r="D1503" s="335"/>
    </row>
    <row r="1504" spans="1:4" x14ac:dyDescent="0.2">
      <c r="A1504" s="334"/>
      <c r="B1504" s="335"/>
      <c r="C1504" s="335"/>
      <c r="D1504" s="335"/>
    </row>
    <row r="1505" spans="1:4" x14ac:dyDescent="0.2">
      <c r="A1505" s="334"/>
      <c r="B1505" s="335"/>
      <c r="C1505" s="335"/>
      <c r="D1505" s="335"/>
    </row>
    <row r="1506" spans="1:4" x14ac:dyDescent="0.2">
      <c r="A1506" s="334"/>
      <c r="B1506" s="335"/>
      <c r="C1506" s="335"/>
      <c r="D1506" s="335"/>
    </row>
    <row r="1507" spans="1:4" x14ac:dyDescent="0.2">
      <c r="A1507" s="334"/>
      <c r="B1507" s="335"/>
      <c r="C1507" s="335"/>
      <c r="D1507" s="335"/>
    </row>
    <row r="1508" spans="1:4" x14ac:dyDescent="0.2">
      <c r="A1508" s="334"/>
      <c r="B1508" s="335"/>
      <c r="C1508" s="335"/>
      <c r="D1508" s="335"/>
    </row>
    <row r="1509" spans="1:4" x14ac:dyDescent="0.2">
      <c r="A1509" s="334"/>
      <c r="B1509" s="335"/>
      <c r="C1509" s="335"/>
      <c r="D1509" s="335"/>
    </row>
    <row r="1510" spans="1:4" x14ac:dyDescent="0.2">
      <c r="A1510" s="334"/>
      <c r="B1510" s="335"/>
      <c r="C1510" s="335"/>
      <c r="D1510" s="335"/>
    </row>
    <row r="1511" spans="1:4" x14ac:dyDescent="0.2">
      <c r="A1511" s="334"/>
      <c r="B1511" s="335"/>
      <c r="C1511" s="335"/>
      <c r="D1511" s="335"/>
    </row>
    <row r="1512" spans="1:4" x14ac:dyDescent="0.2">
      <c r="A1512" s="334"/>
      <c r="B1512" s="335"/>
      <c r="C1512" s="335"/>
      <c r="D1512" s="335"/>
    </row>
    <row r="1513" spans="1:4" x14ac:dyDescent="0.2">
      <c r="A1513" s="334"/>
      <c r="B1513" s="335"/>
      <c r="C1513" s="335"/>
      <c r="D1513" s="335"/>
    </row>
    <row r="1514" spans="1:4" x14ac:dyDescent="0.2">
      <c r="A1514" s="334"/>
      <c r="B1514" s="335"/>
      <c r="C1514" s="335"/>
      <c r="D1514" s="335"/>
    </row>
    <row r="1515" spans="1:4" x14ac:dyDescent="0.2">
      <c r="A1515" s="334"/>
      <c r="B1515" s="335"/>
      <c r="C1515" s="335"/>
      <c r="D1515" s="335"/>
    </row>
    <row r="1516" spans="1:4" x14ac:dyDescent="0.2">
      <c r="A1516" s="334"/>
      <c r="B1516" s="335"/>
      <c r="C1516" s="335"/>
      <c r="D1516" s="335"/>
    </row>
    <row r="1517" spans="1:4" x14ac:dyDescent="0.2">
      <c r="A1517" s="334"/>
      <c r="B1517" s="335"/>
      <c r="C1517" s="335"/>
      <c r="D1517" s="335"/>
    </row>
    <row r="1518" spans="1:4" x14ac:dyDescent="0.2">
      <c r="A1518" s="334"/>
      <c r="B1518" s="335"/>
      <c r="C1518" s="335"/>
      <c r="D1518" s="335"/>
    </row>
    <row r="1519" spans="1:4" x14ac:dyDescent="0.2">
      <c r="A1519" s="334"/>
      <c r="B1519" s="335"/>
      <c r="C1519" s="335"/>
      <c r="D1519" s="335"/>
    </row>
    <row r="1520" spans="1:4" x14ac:dyDescent="0.2">
      <c r="A1520" s="334"/>
      <c r="B1520" s="335"/>
      <c r="C1520" s="335"/>
      <c r="D1520" s="335"/>
    </row>
    <row r="1521" spans="1:4" x14ac:dyDescent="0.2">
      <c r="A1521" s="334"/>
      <c r="B1521" s="335"/>
      <c r="C1521" s="335"/>
      <c r="D1521" s="335"/>
    </row>
    <row r="1522" spans="1:4" x14ac:dyDescent="0.2">
      <c r="A1522" s="334"/>
      <c r="B1522" s="335"/>
      <c r="C1522" s="335"/>
      <c r="D1522" s="335"/>
    </row>
    <row r="1523" spans="1:4" x14ac:dyDescent="0.2">
      <c r="A1523" s="334"/>
      <c r="B1523" s="335"/>
      <c r="C1523" s="335"/>
      <c r="D1523" s="335"/>
    </row>
    <row r="1524" spans="1:4" x14ac:dyDescent="0.2">
      <c r="A1524" s="334"/>
      <c r="B1524" s="335"/>
      <c r="C1524" s="335"/>
      <c r="D1524" s="335"/>
    </row>
    <row r="1525" spans="1:4" x14ac:dyDescent="0.2">
      <c r="A1525" s="334"/>
      <c r="B1525" s="335"/>
      <c r="C1525" s="335"/>
      <c r="D1525" s="335"/>
    </row>
    <row r="1526" spans="1:4" x14ac:dyDescent="0.2">
      <c r="A1526" s="334"/>
      <c r="B1526" s="335"/>
      <c r="C1526" s="335"/>
      <c r="D1526" s="335"/>
    </row>
    <row r="1527" spans="1:4" x14ac:dyDescent="0.2">
      <c r="A1527" s="334"/>
      <c r="B1527" s="335"/>
      <c r="C1527" s="335"/>
      <c r="D1527" s="335"/>
    </row>
    <row r="1528" spans="1:4" x14ac:dyDescent="0.2">
      <c r="A1528" s="334"/>
      <c r="B1528" s="335"/>
      <c r="C1528" s="335"/>
      <c r="D1528" s="335"/>
    </row>
    <row r="1529" spans="1:4" x14ac:dyDescent="0.2">
      <c r="A1529" s="334"/>
      <c r="B1529" s="335"/>
      <c r="C1529" s="335"/>
      <c r="D1529" s="335"/>
    </row>
    <row r="1530" spans="1:4" x14ac:dyDescent="0.2">
      <c r="A1530" s="334"/>
      <c r="B1530" s="335"/>
      <c r="C1530" s="335"/>
      <c r="D1530" s="335"/>
    </row>
    <row r="1531" spans="1:4" x14ac:dyDescent="0.2">
      <c r="A1531" s="334"/>
      <c r="B1531" s="335"/>
      <c r="C1531" s="335"/>
      <c r="D1531" s="335"/>
    </row>
    <row r="1532" spans="1:4" x14ac:dyDescent="0.2">
      <c r="A1532" s="334"/>
      <c r="B1532" s="335"/>
      <c r="C1532" s="335"/>
      <c r="D1532" s="335"/>
    </row>
    <row r="1533" spans="1:4" x14ac:dyDescent="0.2">
      <c r="A1533" s="334"/>
      <c r="B1533" s="335"/>
      <c r="C1533" s="335"/>
      <c r="D1533" s="335"/>
    </row>
    <row r="1534" spans="1:4" x14ac:dyDescent="0.2">
      <c r="A1534" s="334"/>
      <c r="B1534" s="335"/>
      <c r="C1534" s="335"/>
      <c r="D1534" s="335"/>
    </row>
    <row r="1535" spans="1:4" x14ac:dyDescent="0.2">
      <c r="A1535" s="334"/>
      <c r="B1535" s="335"/>
      <c r="C1535" s="335"/>
      <c r="D1535" s="335"/>
    </row>
    <row r="1536" spans="1:4" x14ac:dyDescent="0.2">
      <c r="A1536" s="334"/>
      <c r="B1536" s="335"/>
      <c r="C1536" s="335"/>
      <c r="D1536" s="335"/>
    </row>
    <row r="1537" spans="1:4" x14ac:dyDescent="0.2">
      <c r="A1537" s="334"/>
      <c r="B1537" s="335"/>
      <c r="C1537" s="335"/>
      <c r="D1537" s="335"/>
    </row>
    <row r="1538" spans="1:4" x14ac:dyDescent="0.2">
      <c r="A1538" s="334"/>
      <c r="B1538" s="335"/>
      <c r="C1538" s="335"/>
      <c r="D1538" s="335"/>
    </row>
    <row r="1539" spans="1:4" x14ac:dyDescent="0.2">
      <c r="A1539" s="334"/>
      <c r="B1539" s="335"/>
      <c r="C1539" s="335"/>
      <c r="D1539" s="335"/>
    </row>
    <row r="1540" spans="1:4" x14ac:dyDescent="0.2">
      <c r="A1540" s="334"/>
      <c r="B1540" s="335"/>
      <c r="C1540" s="335"/>
      <c r="D1540" s="335"/>
    </row>
    <row r="1541" spans="1:4" x14ac:dyDescent="0.2">
      <c r="A1541" s="334"/>
      <c r="B1541" s="335"/>
      <c r="C1541" s="335"/>
      <c r="D1541" s="335"/>
    </row>
    <row r="1542" spans="1:4" x14ac:dyDescent="0.2">
      <c r="A1542" s="334"/>
      <c r="B1542" s="335"/>
      <c r="C1542" s="335"/>
      <c r="D1542" s="335"/>
    </row>
    <row r="1543" spans="1:4" x14ac:dyDescent="0.2">
      <c r="A1543" s="334"/>
      <c r="B1543" s="335"/>
      <c r="C1543" s="335"/>
      <c r="D1543" s="335"/>
    </row>
    <row r="1544" spans="1:4" x14ac:dyDescent="0.2">
      <c r="A1544" s="334"/>
      <c r="B1544" s="335"/>
      <c r="C1544" s="335"/>
      <c r="D1544" s="335"/>
    </row>
    <row r="1545" spans="1:4" x14ac:dyDescent="0.2">
      <c r="A1545" s="334"/>
      <c r="B1545" s="335"/>
      <c r="C1545" s="335"/>
      <c r="D1545" s="335"/>
    </row>
    <row r="1546" spans="1:4" x14ac:dyDescent="0.2">
      <c r="A1546" s="334"/>
      <c r="B1546" s="335"/>
      <c r="C1546" s="335"/>
      <c r="D1546" s="335"/>
    </row>
    <row r="1547" spans="1:4" x14ac:dyDescent="0.2">
      <c r="A1547" s="334"/>
      <c r="B1547" s="335"/>
      <c r="C1547" s="335"/>
      <c r="D1547" s="335"/>
    </row>
    <row r="1548" spans="1:4" x14ac:dyDescent="0.2">
      <c r="A1548" s="334"/>
      <c r="B1548" s="335"/>
      <c r="C1548" s="335"/>
      <c r="D1548" s="335"/>
    </row>
    <row r="1549" spans="1:4" x14ac:dyDescent="0.2">
      <c r="A1549" s="334"/>
      <c r="B1549" s="335"/>
      <c r="C1549" s="335"/>
      <c r="D1549" s="335"/>
    </row>
    <row r="1550" spans="1:4" x14ac:dyDescent="0.2">
      <c r="A1550" s="334"/>
      <c r="B1550" s="335"/>
      <c r="C1550" s="335"/>
      <c r="D1550" s="335"/>
    </row>
    <row r="1551" spans="1:4" x14ac:dyDescent="0.2">
      <c r="A1551" s="334"/>
      <c r="B1551" s="335"/>
      <c r="C1551" s="335"/>
      <c r="D1551" s="335"/>
    </row>
    <row r="1552" spans="1:4" x14ac:dyDescent="0.2">
      <c r="A1552" s="334"/>
      <c r="B1552" s="335"/>
      <c r="C1552" s="335"/>
      <c r="D1552" s="335"/>
    </row>
    <row r="1553" spans="1:4" x14ac:dyDescent="0.2">
      <c r="A1553" s="334"/>
      <c r="B1553" s="335"/>
      <c r="C1553" s="335"/>
      <c r="D1553" s="335"/>
    </row>
    <row r="1554" spans="1:4" x14ac:dyDescent="0.2">
      <c r="A1554" s="334"/>
      <c r="B1554" s="335"/>
      <c r="C1554" s="335"/>
      <c r="D1554" s="335"/>
    </row>
    <row r="1555" spans="1:4" x14ac:dyDescent="0.2">
      <c r="A1555" s="334"/>
      <c r="B1555" s="335"/>
      <c r="C1555" s="335"/>
      <c r="D1555" s="335"/>
    </row>
    <row r="1556" spans="1:4" x14ac:dyDescent="0.2">
      <c r="A1556" s="334"/>
      <c r="B1556" s="335"/>
      <c r="C1556" s="335"/>
      <c r="D1556" s="335"/>
    </row>
    <row r="1557" spans="1:4" x14ac:dyDescent="0.2">
      <c r="A1557" s="334"/>
      <c r="B1557" s="335"/>
      <c r="C1557" s="335"/>
      <c r="D1557" s="335"/>
    </row>
    <row r="1558" spans="1:4" x14ac:dyDescent="0.2">
      <c r="A1558" s="334"/>
      <c r="B1558" s="335"/>
      <c r="C1558" s="335"/>
      <c r="D1558" s="335"/>
    </row>
    <row r="1559" spans="1:4" x14ac:dyDescent="0.2">
      <c r="A1559" s="334"/>
      <c r="B1559" s="335"/>
      <c r="C1559" s="335"/>
      <c r="D1559" s="335"/>
    </row>
    <row r="1560" spans="1:4" x14ac:dyDescent="0.2">
      <c r="A1560" s="334"/>
      <c r="B1560" s="335"/>
      <c r="C1560" s="335"/>
      <c r="D1560" s="335"/>
    </row>
    <row r="1561" spans="1:4" x14ac:dyDescent="0.2">
      <c r="A1561" s="334"/>
      <c r="B1561" s="335"/>
      <c r="C1561" s="335"/>
      <c r="D1561" s="335"/>
    </row>
    <row r="1562" spans="1:4" x14ac:dyDescent="0.2">
      <c r="A1562" s="334"/>
      <c r="B1562" s="335"/>
      <c r="C1562" s="335"/>
      <c r="D1562" s="335"/>
    </row>
    <row r="1563" spans="1:4" x14ac:dyDescent="0.2">
      <c r="A1563" s="334"/>
      <c r="B1563" s="335"/>
      <c r="C1563" s="335"/>
      <c r="D1563" s="335"/>
    </row>
    <row r="1564" spans="1:4" x14ac:dyDescent="0.2">
      <c r="A1564" s="334"/>
      <c r="B1564" s="335"/>
      <c r="C1564" s="335"/>
      <c r="D1564" s="335"/>
    </row>
    <row r="1565" spans="1:4" x14ac:dyDescent="0.2">
      <c r="A1565" s="334"/>
      <c r="B1565" s="335"/>
      <c r="C1565" s="335"/>
      <c r="D1565" s="335"/>
    </row>
    <row r="1566" spans="1:4" x14ac:dyDescent="0.2">
      <c r="A1566" s="334"/>
      <c r="B1566" s="335"/>
      <c r="C1566" s="335"/>
      <c r="D1566" s="335"/>
    </row>
    <row r="1567" spans="1:4" x14ac:dyDescent="0.2">
      <c r="A1567" s="334"/>
      <c r="B1567" s="335"/>
      <c r="C1567" s="335"/>
      <c r="D1567" s="335"/>
    </row>
    <row r="1568" spans="1:4" x14ac:dyDescent="0.2">
      <c r="A1568" s="334"/>
      <c r="B1568" s="335"/>
      <c r="C1568" s="335"/>
      <c r="D1568" s="335"/>
    </row>
    <row r="1569" spans="1:4" x14ac:dyDescent="0.2">
      <c r="A1569" s="334"/>
      <c r="B1569" s="335"/>
      <c r="C1569" s="335"/>
      <c r="D1569" s="335"/>
    </row>
    <row r="1570" spans="1:4" x14ac:dyDescent="0.2">
      <c r="A1570" s="334"/>
      <c r="B1570" s="335"/>
      <c r="C1570" s="335"/>
      <c r="D1570" s="335"/>
    </row>
    <row r="1571" spans="1:4" x14ac:dyDescent="0.2">
      <c r="A1571" s="334"/>
      <c r="B1571" s="335"/>
      <c r="C1571" s="335"/>
      <c r="D1571" s="335"/>
    </row>
    <row r="1572" spans="1:4" x14ac:dyDescent="0.2">
      <c r="A1572" s="334"/>
      <c r="B1572" s="335"/>
      <c r="C1572" s="335"/>
      <c r="D1572" s="335"/>
    </row>
    <row r="1573" spans="1:4" x14ac:dyDescent="0.2">
      <c r="A1573" s="334"/>
      <c r="B1573" s="335"/>
      <c r="C1573" s="335"/>
      <c r="D1573" s="335"/>
    </row>
    <row r="1574" spans="1:4" x14ac:dyDescent="0.2">
      <c r="A1574" s="334"/>
      <c r="B1574" s="335"/>
      <c r="C1574" s="335"/>
      <c r="D1574" s="335"/>
    </row>
    <row r="1575" spans="1:4" x14ac:dyDescent="0.2">
      <c r="A1575" s="334"/>
      <c r="B1575" s="335"/>
      <c r="C1575" s="335"/>
      <c r="D1575" s="335"/>
    </row>
    <row r="1576" spans="1:4" x14ac:dyDescent="0.2">
      <c r="A1576" s="334"/>
      <c r="B1576" s="335"/>
      <c r="C1576" s="335"/>
      <c r="D1576" s="335"/>
    </row>
    <row r="1577" spans="1:4" x14ac:dyDescent="0.2">
      <c r="A1577" s="334"/>
      <c r="B1577" s="335"/>
      <c r="C1577" s="335"/>
      <c r="D1577" s="335"/>
    </row>
    <row r="1578" spans="1:4" x14ac:dyDescent="0.2">
      <c r="A1578" s="334"/>
      <c r="B1578" s="335"/>
      <c r="C1578" s="335"/>
      <c r="D1578" s="335"/>
    </row>
    <row r="1579" spans="1:4" x14ac:dyDescent="0.2">
      <c r="A1579" s="334"/>
      <c r="B1579" s="335"/>
      <c r="C1579" s="335"/>
      <c r="D1579" s="335"/>
    </row>
    <row r="1580" spans="1:4" x14ac:dyDescent="0.2">
      <c r="A1580" s="334"/>
      <c r="B1580" s="335"/>
      <c r="C1580" s="335"/>
      <c r="D1580" s="335"/>
    </row>
    <row r="1581" spans="1:4" x14ac:dyDescent="0.2">
      <c r="A1581" s="334"/>
      <c r="B1581" s="335"/>
      <c r="C1581" s="335"/>
      <c r="D1581" s="335"/>
    </row>
    <row r="1582" spans="1:4" x14ac:dyDescent="0.2">
      <c r="A1582" s="334"/>
      <c r="B1582" s="335"/>
      <c r="C1582" s="335"/>
      <c r="D1582" s="335"/>
    </row>
    <row r="1583" spans="1:4" x14ac:dyDescent="0.2">
      <c r="A1583" s="334"/>
      <c r="B1583" s="335"/>
      <c r="C1583" s="335"/>
      <c r="D1583" s="335"/>
    </row>
    <row r="1584" spans="1:4" x14ac:dyDescent="0.2">
      <c r="A1584" s="334"/>
      <c r="B1584" s="335"/>
      <c r="C1584" s="335"/>
      <c r="D1584" s="335"/>
    </row>
    <row r="1585" spans="1:4" x14ac:dyDescent="0.2">
      <c r="A1585" s="334"/>
      <c r="B1585" s="335"/>
      <c r="C1585" s="335"/>
      <c r="D1585" s="335"/>
    </row>
    <row r="1586" spans="1:4" x14ac:dyDescent="0.2">
      <c r="A1586" s="334"/>
      <c r="B1586" s="335"/>
      <c r="C1586" s="335"/>
      <c r="D1586" s="335"/>
    </row>
    <row r="1587" spans="1:4" x14ac:dyDescent="0.2">
      <c r="A1587" s="334"/>
      <c r="B1587" s="335"/>
      <c r="C1587" s="335"/>
      <c r="D1587" s="335"/>
    </row>
    <row r="1588" spans="1:4" x14ac:dyDescent="0.2">
      <c r="A1588" s="334"/>
      <c r="B1588" s="335"/>
      <c r="C1588" s="335"/>
      <c r="D1588" s="335"/>
    </row>
    <row r="1589" spans="1:4" x14ac:dyDescent="0.2">
      <c r="A1589" s="334"/>
      <c r="B1589" s="335"/>
      <c r="C1589" s="335"/>
      <c r="D1589" s="335"/>
    </row>
    <row r="1590" spans="1:4" x14ac:dyDescent="0.2">
      <c r="A1590" s="334"/>
      <c r="B1590" s="335"/>
      <c r="C1590" s="335"/>
      <c r="D1590" s="335"/>
    </row>
    <row r="1591" spans="1:4" x14ac:dyDescent="0.2">
      <c r="A1591" s="334"/>
      <c r="B1591" s="335"/>
      <c r="C1591" s="335"/>
      <c r="D1591" s="335"/>
    </row>
    <row r="1592" spans="1:4" x14ac:dyDescent="0.2">
      <c r="A1592" s="334"/>
      <c r="B1592" s="335"/>
      <c r="C1592" s="335"/>
      <c r="D1592" s="335"/>
    </row>
    <row r="1593" spans="1:4" x14ac:dyDescent="0.2">
      <c r="A1593" s="334"/>
      <c r="B1593" s="335"/>
      <c r="C1593" s="335"/>
      <c r="D1593" s="335"/>
    </row>
    <row r="1594" spans="1:4" x14ac:dyDescent="0.2">
      <c r="A1594" s="334"/>
      <c r="B1594" s="335"/>
      <c r="C1594" s="335"/>
      <c r="D1594" s="335"/>
    </row>
    <row r="1595" spans="1:4" x14ac:dyDescent="0.2">
      <c r="A1595" s="334"/>
      <c r="B1595" s="335"/>
      <c r="C1595" s="335"/>
      <c r="D1595" s="335"/>
    </row>
    <row r="1596" spans="1:4" x14ac:dyDescent="0.2">
      <c r="A1596" s="334"/>
      <c r="B1596" s="335"/>
      <c r="C1596" s="335"/>
      <c r="D1596" s="335"/>
    </row>
    <row r="1597" spans="1:4" x14ac:dyDescent="0.2">
      <c r="A1597" s="334"/>
      <c r="B1597" s="335"/>
      <c r="C1597" s="335"/>
      <c r="D1597" s="335"/>
    </row>
    <row r="1598" spans="1:4" x14ac:dyDescent="0.2">
      <c r="A1598" s="334"/>
      <c r="B1598" s="335"/>
      <c r="C1598" s="335"/>
      <c r="D1598" s="335"/>
    </row>
    <row r="1599" spans="1:4" x14ac:dyDescent="0.2">
      <c r="A1599" s="334"/>
      <c r="B1599" s="335"/>
      <c r="C1599" s="335"/>
      <c r="D1599" s="335"/>
    </row>
    <row r="1600" spans="1:4" x14ac:dyDescent="0.2">
      <c r="A1600" s="334"/>
      <c r="B1600" s="335"/>
      <c r="C1600" s="335"/>
      <c r="D1600" s="335"/>
    </row>
    <row r="1601" spans="1:4" x14ac:dyDescent="0.2">
      <c r="A1601" s="334"/>
      <c r="B1601" s="335"/>
      <c r="C1601" s="335"/>
      <c r="D1601" s="335"/>
    </row>
    <row r="1602" spans="1:4" x14ac:dyDescent="0.2">
      <c r="A1602" s="334"/>
      <c r="B1602" s="335"/>
      <c r="C1602" s="335"/>
      <c r="D1602" s="335"/>
    </row>
    <row r="1603" spans="1:4" x14ac:dyDescent="0.2">
      <c r="A1603" s="334"/>
      <c r="B1603" s="335"/>
      <c r="C1603" s="335"/>
      <c r="D1603" s="335"/>
    </row>
    <row r="1604" spans="1:4" x14ac:dyDescent="0.2">
      <c r="A1604" s="334"/>
      <c r="B1604" s="335"/>
      <c r="C1604" s="335"/>
      <c r="D1604" s="335"/>
    </row>
    <row r="1605" spans="1:4" x14ac:dyDescent="0.2">
      <c r="A1605" s="334"/>
      <c r="B1605" s="335"/>
      <c r="C1605" s="335"/>
      <c r="D1605" s="335"/>
    </row>
    <row r="1606" spans="1:4" x14ac:dyDescent="0.2">
      <c r="A1606" s="334"/>
      <c r="B1606" s="335"/>
      <c r="C1606" s="335"/>
      <c r="D1606" s="335"/>
    </row>
    <row r="1607" spans="1:4" x14ac:dyDescent="0.2">
      <c r="A1607" s="334"/>
      <c r="B1607" s="335"/>
      <c r="C1607" s="335"/>
      <c r="D1607" s="335"/>
    </row>
    <row r="1608" spans="1:4" x14ac:dyDescent="0.2">
      <c r="A1608" s="334"/>
      <c r="B1608" s="335"/>
      <c r="C1608" s="335"/>
      <c r="D1608" s="335"/>
    </row>
    <row r="1609" spans="1:4" x14ac:dyDescent="0.2">
      <c r="A1609" s="334"/>
      <c r="B1609" s="335"/>
      <c r="C1609" s="335"/>
      <c r="D1609" s="335"/>
    </row>
    <row r="1610" spans="1:4" x14ac:dyDescent="0.2">
      <c r="A1610" s="334"/>
      <c r="B1610" s="335"/>
      <c r="C1610" s="335"/>
      <c r="D1610" s="335"/>
    </row>
    <row r="1611" spans="1:4" x14ac:dyDescent="0.2">
      <c r="A1611" s="334"/>
      <c r="B1611" s="335"/>
      <c r="C1611" s="335"/>
      <c r="D1611" s="335"/>
    </row>
    <row r="1612" spans="1:4" x14ac:dyDescent="0.2">
      <c r="A1612" s="334"/>
      <c r="B1612" s="335"/>
      <c r="C1612" s="335"/>
      <c r="D1612" s="335"/>
    </row>
    <row r="1613" spans="1:4" x14ac:dyDescent="0.2">
      <c r="A1613" s="334"/>
      <c r="B1613" s="335"/>
      <c r="C1613" s="335"/>
      <c r="D1613" s="335"/>
    </row>
    <row r="1614" spans="1:4" x14ac:dyDescent="0.2">
      <c r="A1614" s="334"/>
      <c r="B1614" s="335"/>
      <c r="C1614" s="335"/>
      <c r="D1614" s="335"/>
    </row>
    <row r="1615" spans="1:4" x14ac:dyDescent="0.2">
      <c r="A1615" s="334"/>
      <c r="B1615" s="335"/>
      <c r="C1615" s="335"/>
      <c r="D1615" s="335"/>
    </row>
    <row r="1616" spans="1:4" x14ac:dyDescent="0.2">
      <c r="A1616" s="334"/>
      <c r="B1616" s="335"/>
      <c r="C1616" s="335"/>
      <c r="D1616" s="335"/>
    </row>
    <row r="1617" spans="1:4" x14ac:dyDescent="0.2">
      <c r="A1617" s="334"/>
      <c r="B1617" s="335"/>
      <c r="C1617" s="335"/>
      <c r="D1617" s="335"/>
    </row>
    <row r="1618" spans="1:4" x14ac:dyDescent="0.2">
      <c r="A1618" s="334"/>
      <c r="B1618" s="335"/>
      <c r="C1618" s="335"/>
      <c r="D1618" s="335"/>
    </row>
    <row r="1619" spans="1:4" x14ac:dyDescent="0.2">
      <c r="A1619" s="334"/>
      <c r="B1619" s="335"/>
      <c r="C1619" s="335"/>
      <c r="D1619" s="335"/>
    </row>
    <row r="1620" spans="1:4" x14ac:dyDescent="0.2">
      <c r="A1620" s="334"/>
      <c r="B1620" s="335"/>
      <c r="C1620" s="335"/>
      <c r="D1620" s="335"/>
    </row>
    <row r="1621" spans="1:4" x14ac:dyDescent="0.2">
      <c r="A1621" s="334"/>
      <c r="B1621" s="335"/>
      <c r="C1621" s="335"/>
      <c r="D1621" s="335"/>
    </row>
    <row r="1622" spans="1:4" x14ac:dyDescent="0.2">
      <c r="A1622" s="334"/>
      <c r="B1622" s="335"/>
      <c r="C1622" s="335"/>
      <c r="D1622" s="335"/>
    </row>
    <row r="1623" spans="1:4" x14ac:dyDescent="0.2">
      <c r="A1623" s="334"/>
      <c r="B1623" s="335"/>
      <c r="C1623" s="335"/>
      <c r="D1623" s="335"/>
    </row>
    <row r="1624" spans="1:4" x14ac:dyDescent="0.2">
      <c r="A1624" s="334"/>
      <c r="B1624" s="335"/>
      <c r="C1624" s="335"/>
      <c r="D1624" s="335"/>
    </row>
    <row r="1625" spans="1:4" x14ac:dyDescent="0.2">
      <c r="A1625" s="334"/>
      <c r="B1625" s="335"/>
      <c r="C1625" s="335"/>
      <c r="D1625" s="335"/>
    </row>
    <row r="1626" spans="1:4" x14ac:dyDescent="0.2">
      <c r="A1626" s="334"/>
      <c r="B1626" s="335"/>
      <c r="C1626" s="335"/>
      <c r="D1626" s="335"/>
    </row>
    <row r="1627" spans="1:4" x14ac:dyDescent="0.2">
      <c r="A1627" s="334"/>
      <c r="B1627" s="335"/>
      <c r="C1627" s="335"/>
      <c r="D1627" s="335"/>
    </row>
    <row r="1628" spans="1:4" x14ac:dyDescent="0.2">
      <c r="A1628" s="334"/>
      <c r="B1628" s="335"/>
      <c r="C1628" s="335"/>
      <c r="D1628" s="335"/>
    </row>
    <row r="1629" spans="1:4" x14ac:dyDescent="0.2">
      <c r="A1629" s="334"/>
      <c r="B1629" s="335"/>
      <c r="C1629" s="335"/>
      <c r="D1629" s="335"/>
    </row>
    <row r="1630" spans="1:4" x14ac:dyDescent="0.2">
      <c r="A1630" s="334"/>
      <c r="B1630" s="335"/>
      <c r="C1630" s="335"/>
      <c r="D1630" s="335"/>
    </row>
    <row r="1631" spans="1:4" x14ac:dyDescent="0.2">
      <c r="A1631" s="334"/>
      <c r="B1631" s="335"/>
      <c r="C1631" s="335"/>
      <c r="D1631" s="335"/>
    </row>
    <row r="1632" spans="1:4" x14ac:dyDescent="0.2">
      <c r="A1632" s="334"/>
      <c r="B1632" s="335"/>
      <c r="C1632" s="335"/>
      <c r="D1632" s="335"/>
    </row>
    <row r="1633" spans="1:4" x14ac:dyDescent="0.2">
      <c r="A1633" s="334"/>
      <c r="B1633" s="335"/>
      <c r="C1633" s="335"/>
      <c r="D1633" s="335"/>
    </row>
    <row r="1634" spans="1:4" x14ac:dyDescent="0.2">
      <c r="A1634" s="334"/>
      <c r="B1634" s="335"/>
      <c r="C1634" s="335"/>
      <c r="D1634" s="335"/>
    </row>
    <row r="1635" spans="1:4" x14ac:dyDescent="0.2">
      <c r="A1635" s="334"/>
      <c r="B1635" s="335"/>
      <c r="C1635" s="335"/>
      <c r="D1635" s="335"/>
    </row>
    <row r="1636" spans="1:4" x14ac:dyDescent="0.2">
      <c r="A1636" s="334"/>
      <c r="B1636" s="335"/>
      <c r="C1636" s="335"/>
      <c r="D1636" s="335"/>
    </row>
    <row r="1637" spans="1:4" x14ac:dyDescent="0.2">
      <c r="A1637" s="334"/>
      <c r="B1637" s="335"/>
      <c r="C1637" s="335"/>
      <c r="D1637" s="335"/>
    </row>
    <row r="1638" spans="1:4" x14ac:dyDescent="0.2">
      <c r="A1638" s="334"/>
      <c r="B1638" s="335"/>
      <c r="C1638" s="335"/>
      <c r="D1638" s="335"/>
    </row>
    <row r="1639" spans="1:4" x14ac:dyDescent="0.2">
      <c r="A1639" s="334"/>
      <c r="B1639" s="335"/>
      <c r="C1639" s="335"/>
      <c r="D1639" s="335"/>
    </row>
    <row r="1640" spans="1:4" x14ac:dyDescent="0.2">
      <c r="A1640" s="334"/>
      <c r="B1640" s="335"/>
      <c r="C1640" s="335"/>
      <c r="D1640" s="335"/>
    </row>
    <row r="1641" spans="1:4" x14ac:dyDescent="0.2">
      <c r="A1641" s="334"/>
      <c r="B1641" s="335"/>
      <c r="C1641" s="335"/>
      <c r="D1641" s="335"/>
    </row>
    <row r="1642" spans="1:4" x14ac:dyDescent="0.2">
      <c r="A1642" s="334"/>
      <c r="B1642" s="335"/>
      <c r="C1642" s="335"/>
      <c r="D1642" s="335"/>
    </row>
    <row r="1643" spans="1:4" x14ac:dyDescent="0.2">
      <c r="A1643" s="334"/>
      <c r="B1643" s="335"/>
      <c r="C1643" s="335"/>
      <c r="D1643" s="335"/>
    </row>
    <row r="1644" spans="1:4" x14ac:dyDescent="0.2">
      <c r="A1644" s="334"/>
      <c r="B1644" s="335"/>
      <c r="C1644" s="335"/>
      <c r="D1644" s="335"/>
    </row>
    <row r="1645" spans="1:4" x14ac:dyDescent="0.2">
      <c r="A1645" s="334"/>
      <c r="B1645" s="335"/>
      <c r="C1645" s="335"/>
      <c r="D1645" s="335"/>
    </row>
    <row r="1646" spans="1:4" x14ac:dyDescent="0.2">
      <c r="A1646" s="334"/>
      <c r="B1646" s="335"/>
      <c r="C1646" s="335"/>
      <c r="D1646" s="335"/>
    </row>
    <row r="1647" spans="1:4" x14ac:dyDescent="0.2">
      <c r="A1647" s="334"/>
      <c r="B1647" s="335"/>
      <c r="C1647" s="335"/>
      <c r="D1647" s="335"/>
    </row>
    <row r="1648" spans="1:4" x14ac:dyDescent="0.2">
      <c r="A1648" s="334"/>
      <c r="B1648" s="335"/>
      <c r="C1648" s="335"/>
      <c r="D1648" s="335"/>
    </row>
    <row r="1649" spans="1:4" x14ac:dyDescent="0.2">
      <c r="A1649" s="334"/>
      <c r="B1649" s="335"/>
      <c r="C1649" s="335"/>
      <c r="D1649" s="335"/>
    </row>
    <row r="1650" spans="1:4" x14ac:dyDescent="0.2">
      <c r="A1650" s="334"/>
      <c r="B1650" s="335"/>
      <c r="C1650" s="335"/>
      <c r="D1650" s="335"/>
    </row>
    <row r="1651" spans="1:4" x14ac:dyDescent="0.2">
      <c r="A1651" s="334"/>
      <c r="B1651" s="335"/>
      <c r="C1651" s="335"/>
      <c r="D1651" s="335"/>
    </row>
    <row r="1652" spans="1:4" x14ac:dyDescent="0.2">
      <c r="A1652" s="334"/>
      <c r="B1652" s="335"/>
      <c r="C1652" s="335"/>
      <c r="D1652" s="335"/>
    </row>
    <row r="1653" spans="1:4" x14ac:dyDescent="0.2">
      <c r="A1653" s="334"/>
      <c r="B1653" s="335"/>
      <c r="C1653" s="335"/>
      <c r="D1653" s="335"/>
    </row>
    <row r="1654" spans="1:4" x14ac:dyDescent="0.2">
      <c r="A1654" s="334"/>
      <c r="B1654" s="335"/>
      <c r="C1654" s="335"/>
      <c r="D1654" s="335"/>
    </row>
    <row r="1655" spans="1:4" x14ac:dyDescent="0.2">
      <c r="A1655" s="334"/>
      <c r="B1655" s="335"/>
      <c r="C1655" s="335"/>
      <c r="D1655" s="335"/>
    </row>
    <row r="1656" spans="1:4" x14ac:dyDescent="0.2">
      <c r="A1656" s="334"/>
      <c r="B1656" s="335"/>
      <c r="C1656" s="335"/>
      <c r="D1656" s="335"/>
    </row>
    <row r="1657" spans="1:4" x14ac:dyDescent="0.2">
      <c r="A1657" s="334"/>
      <c r="B1657" s="335"/>
      <c r="C1657" s="335"/>
      <c r="D1657" s="335"/>
    </row>
    <row r="1658" spans="1:4" x14ac:dyDescent="0.2">
      <c r="A1658" s="334"/>
      <c r="B1658" s="335"/>
      <c r="C1658" s="335"/>
      <c r="D1658" s="335"/>
    </row>
    <row r="1659" spans="1:4" x14ac:dyDescent="0.2">
      <c r="A1659" s="334"/>
      <c r="B1659" s="335"/>
      <c r="C1659" s="335"/>
      <c r="D1659" s="335"/>
    </row>
    <row r="1660" spans="1:4" x14ac:dyDescent="0.2">
      <c r="A1660" s="334"/>
      <c r="B1660" s="335"/>
      <c r="C1660" s="335"/>
      <c r="D1660" s="335"/>
    </row>
    <row r="1661" spans="1:4" x14ac:dyDescent="0.2">
      <c r="A1661" s="334"/>
      <c r="B1661" s="335"/>
      <c r="C1661" s="335"/>
      <c r="D1661" s="335"/>
    </row>
    <row r="1662" spans="1:4" x14ac:dyDescent="0.2">
      <c r="A1662" s="334"/>
      <c r="B1662" s="335"/>
      <c r="C1662" s="335"/>
      <c r="D1662" s="335"/>
    </row>
    <row r="1663" spans="1:4" x14ac:dyDescent="0.2">
      <c r="A1663" s="334"/>
      <c r="B1663" s="335"/>
      <c r="C1663" s="335"/>
      <c r="D1663" s="335"/>
    </row>
    <row r="1664" spans="1:4" x14ac:dyDescent="0.2">
      <c r="A1664" s="334"/>
      <c r="B1664" s="335"/>
      <c r="C1664" s="335"/>
      <c r="D1664" s="335"/>
    </row>
    <row r="1665" spans="1:4" x14ac:dyDescent="0.2">
      <c r="A1665" s="334"/>
      <c r="C1665" s="335"/>
      <c r="D1665" s="335"/>
    </row>
    <row r="1666" spans="1:4" x14ac:dyDescent="0.2">
      <c r="C1666" s="335"/>
      <c r="D1666" s="335"/>
    </row>
    <row r="1667" spans="1:4" x14ac:dyDescent="0.2">
      <c r="C1667" s="335"/>
      <c r="D1667" s="335"/>
    </row>
    <row r="1668" spans="1:4" x14ac:dyDescent="0.2">
      <c r="C1668" s="335"/>
      <c r="D1668" s="335"/>
    </row>
    <row r="1669" spans="1:4" x14ac:dyDescent="0.2">
      <c r="C1669" s="335"/>
      <c r="D1669" s="335"/>
    </row>
    <row r="1670" spans="1:4" x14ac:dyDescent="0.2">
      <c r="C1670" s="335"/>
      <c r="D1670" s="335"/>
    </row>
    <row r="1671" spans="1:4" x14ac:dyDescent="0.2">
      <c r="C1671" s="335"/>
      <c r="D1671" s="335"/>
    </row>
    <row r="1672" spans="1:4" x14ac:dyDescent="0.2">
      <c r="C1672" s="335"/>
      <c r="D1672" s="335"/>
    </row>
    <row r="1673" spans="1:4" x14ac:dyDescent="0.2">
      <c r="C1673" s="335"/>
      <c r="D1673" s="335"/>
    </row>
    <row r="1674" spans="1:4" x14ac:dyDescent="0.2">
      <c r="C1674" s="335"/>
      <c r="D1674" s="335"/>
    </row>
    <row r="1675" spans="1:4" x14ac:dyDescent="0.2">
      <c r="C1675" s="335"/>
      <c r="D1675" s="335"/>
    </row>
    <row r="1676" spans="1:4" x14ac:dyDescent="0.2">
      <c r="C1676" s="335"/>
      <c r="D1676" s="335"/>
    </row>
    <row r="1677" spans="1:4" x14ac:dyDescent="0.2">
      <c r="C1677" s="335"/>
      <c r="D1677" s="335"/>
    </row>
    <row r="1678" spans="1:4" x14ac:dyDescent="0.2">
      <c r="C1678" s="335"/>
      <c r="D1678" s="335"/>
    </row>
    <row r="1679" spans="1:4" x14ac:dyDescent="0.2">
      <c r="C1679" s="335"/>
      <c r="D1679" s="335"/>
    </row>
    <row r="1680" spans="1:4" x14ac:dyDescent="0.2">
      <c r="C1680" s="335"/>
      <c r="D1680" s="335"/>
    </row>
    <row r="1681" spans="3:4" x14ac:dyDescent="0.2">
      <c r="C1681" s="335"/>
      <c r="D1681" s="335"/>
    </row>
    <row r="1682" spans="3:4" x14ac:dyDescent="0.2">
      <c r="C1682" s="335"/>
      <c r="D1682" s="335"/>
    </row>
    <row r="1683" spans="3:4" x14ac:dyDescent="0.2">
      <c r="C1683" s="335"/>
      <c r="D1683" s="335"/>
    </row>
    <row r="1684" spans="3:4" x14ac:dyDescent="0.2">
      <c r="C1684" s="335"/>
      <c r="D1684" s="335"/>
    </row>
    <row r="1685" spans="3:4" x14ac:dyDescent="0.2">
      <c r="C1685" s="335"/>
      <c r="D1685" s="335"/>
    </row>
    <row r="1686" spans="3:4" x14ac:dyDescent="0.2">
      <c r="C1686" s="335"/>
      <c r="D1686" s="335"/>
    </row>
    <row r="1687" spans="3:4" x14ac:dyDescent="0.2">
      <c r="C1687" s="335"/>
      <c r="D1687" s="335"/>
    </row>
    <row r="1688" spans="3:4" x14ac:dyDescent="0.2">
      <c r="C1688" s="335"/>
      <c r="D1688" s="335"/>
    </row>
    <row r="1689" spans="3:4" x14ac:dyDescent="0.2">
      <c r="C1689" s="335"/>
      <c r="D1689" s="335"/>
    </row>
    <row r="1690" spans="3:4" x14ac:dyDescent="0.2">
      <c r="C1690" s="335"/>
      <c r="D1690" s="335"/>
    </row>
    <row r="1691" spans="3:4" x14ac:dyDescent="0.2">
      <c r="C1691" s="335"/>
      <c r="D1691" s="335"/>
    </row>
    <row r="1692" spans="3:4" x14ac:dyDescent="0.2">
      <c r="C1692" s="335"/>
      <c r="D1692" s="335"/>
    </row>
    <row r="1693" spans="3:4" x14ac:dyDescent="0.2">
      <c r="C1693" s="335"/>
      <c r="D1693" s="335"/>
    </row>
    <row r="1694" spans="3:4" x14ac:dyDescent="0.2">
      <c r="C1694" s="335"/>
      <c r="D1694" s="335"/>
    </row>
    <row r="1695" spans="3:4" x14ac:dyDescent="0.2">
      <c r="C1695" s="335"/>
      <c r="D1695" s="335"/>
    </row>
    <row r="1696" spans="3:4" x14ac:dyDescent="0.2">
      <c r="C1696" s="335"/>
      <c r="D1696" s="335"/>
    </row>
    <row r="1697" spans="3:4" x14ac:dyDescent="0.2">
      <c r="C1697" s="335"/>
      <c r="D1697" s="335"/>
    </row>
    <row r="1698" spans="3:4" x14ac:dyDescent="0.2">
      <c r="C1698" s="335"/>
      <c r="D1698" s="335"/>
    </row>
    <row r="1699" spans="3:4" x14ac:dyDescent="0.2">
      <c r="C1699" s="335"/>
      <c r="D1699" s="335"/>
    </row>
    <row r="1700" spans="3:4" x14ac:dyDescent="0.2">
      <c r="C1700" s="335"/>
      <c r="D1700" s="335"/>
    </row>
    <row r="1701" spans="3:4" x14ac:dyDescent="0.2">
      <c r="C1701" s="335"/>
      <c r="D1701" s="335"/>
    </row>
    <row r="1702" spans="3:4" x14ac:dyDescent="0.2">
      <c r="C1702" s="470"/>
      <c r="D1702" s="470"/>
    </row>
    <row r="1703" spans="3:4" x14ac:dyDescent="0.2">
      <c r="C1703" s="470"/>
      <c r="D1703" s="470"/>
    </row>
    <row r="1704" spans="3:4" x14ac:dyDescent="0.2">
      <c r="C1704" s="470"/>
      <c r="D1704" s="470"/>
    </row>
    <row r="1705" spans="3:4" x14ac:dyDescent="0.2">
      <c r="C1705" s="470"/>
      <c r="D1705" s="470"/>
    </row>
    <row r="1706" spans="3:4" x14ac:dyDescent="0.2">
      <c r="C1706" s="470"/>
      <c r="D1706" s="470"/>
    </row>
    <row r="1707" spans="3:4" x14ac:dyDescent="0.2">
      <c r="C1707" s="470"/>
      <c r="D1707" s="470"/>
    </row>
    <row r="1708" spans="3:4" x14ac:dyDescent="0.2">
      <c r="C1708" s="470"/>
      <c r="D1708" s="470"/>
    </row>
    <row r="1709" spans="3:4" x14ac:dyDescent="0.2">
      <c r="C1709" s="470"/>
      <c r="D1709" s="470"/>
    </row>
    <row r="1710" spans="3:4" x14ac:dyDescent="0.2">
      <c r="C1710" s="470"/>
      <c r="D1710" s="470"/>
    </row>
    <row r="1711" spans="3:4" x14ac:dyDescent="0.2">
      <c r="C1711" s="470"/>
      <c r="D1711" s="470"/>
    </row>
    <row r="1712" spans="3:4" x14ac:dyDescent="0.2">
      <c r="C1712" s="470"/>
      <c r="D1712" s="470"/>
    </row>
    <row r="1713" spans="3:4" x14ac:dyDescent="0.2">
      <c r="C1713" s="470"/>
      <c r="D1713" s="470"/>
    </row>
    <row r="1714" spans="3:4" x14ac:dyDescent="0.2">
      <c r="C1714" s="470"/>
      <c r="D1714" s="470"/>
    </row>
    <row r="1715" spans="3:4" x14ac:dyDescent="0.2">
      <c r="C1715" s="470"/>
      <c r="D1715" s="470"/>
    </row>
    <row r="1716" spans="3:4" x14ac:dyDescent="0.2">
      <c r="C1716" s="470"/>
      <c r="D1716" s="470"/>
    </row>
    <row r="1717" spans="3:4" x14ac:dyDescent="0.2">
      <c r="C1717" s="470"/>
      <c r="D1717" s="470"/>
    </row>
    <row r="1718" spans="3:4" x14ac:dyDescent="0.2">
      <c r="C1718" s="470"/>
      <c r="D1718" s="470"/>
    </row>
    <row r="1719" spans="3:4" x14ac:dyDescent="0.2">
      <c r="C1719" s="470"/>
      <c r="D1719" s="470"/>
    </row>
    <row r="1720" spans="3:4" x14ac:dyDescent="0.2">
      <c r="C1720" s="470"/>
      <c r="D1720" s="470"/>
    </row>
    <row r="1721" spans="3:4" x14ac:dyDescent="0.2">
      <c r="C1721" s="470"/>
      <c r="D1721" s="470"/>
    </row>
    <row r="1722" spans="3:4" x14ac:dyDescent="0.2">
      <c r="C1722" s="470"/>
      <c r="D1722" s="470"/>
    </row>
    <row r="1723" spans="3:4" x14ac:dyDescent="0.2">
      <c r="C1723" s="470"/>
      <c r="D1723" s="470"/>
    </row>
    <row r="1724" spans="3:4" x14ac:dyDescent="0.2">
      <c r="C1724" s="470"/>
      <c r="D1724" s="470"/>
    </row>
    <row r="1725" spans="3:4" x14ac:dyDescent="0.2">
      <c r="C1725" s="470"/>
      <c r="D1725" s="470"/>
    </row>
    <row r="1726" spans="3:4" x14ac:dyDescent="0.2">
      <c r="C1726" s="470"/>
      <c r="D1726" s="470"/>
    </row>
    <row r="1727" spans="3:4" x14ac:dyDescent="0.2">
      <c r="C1727" s="470"/>
      <c r="D1727" s="470"/>
    </row>
    <row r="1728" spans="3:4" x14ac:dyDescent="0.2">
      <c r="C1728" s="470"/>
      <c r="D1728" s="470"/>
    </row>
  </sheetData>
  <mergeCells count="1">
    <mergeCell ref="A6:D6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S1719"/>
  <sheetViews>
    <sheetView workbookViewId="0"/>
  </sheetViews>
  <sheetFormatPr defaultColWidth="10.6640625" defaultRowHeight="11.25" x14ac:dyDescent="0.2"/>
  <cols>
    <col min="1" max="1" width="6.83203125" style="306" customWidth="1"/>
    <col min="2" max="8" width="13.33203125" style="306" customWidth="1"/>
    <col min="9" max="10" width="13.33203125" style="470" customWidth="1"/>
    <col min="11" max="16384" width="10.6640625" style="306"/>
  </cols>
  <sheetData>
    <row r="1" spans="1:10" x14ac:dyDescent="0.2">
      <c r="A1" s="265" t="s">
        <v>41</v>
      </c>
      <c r="B1" s="305"/>
      <c r="C1" s="305"/>
      <c r="D1" s="305"/>
      <c r="E1" s="305"/>
      <c r="I1" s="306"/>
      <c r="J1" s="306"/>
    </row>
    <row r="2" spans="1:10" x14ac:dyDescent="0.2">
      <c r="A2" s="337" t="s">
        <v>243</v>
      </c>
      <c r="B2" s="305"/>
      <c r="C2" s="305"/>
      <c r="D2" s="305"/>
      <c r="E2" s="305"/>
      <c r="I2" s="306"/>
      <c r="J2" s="306"/>
    </row>
    <row r="3" spans="1:10" x14ac:dyDescent="0.2">
      <c r="A3" s="307" t="s">
        <v>308</v>
      </c>
      <c r="B3" s="305"/>
      <c r="C3" s="305"/>
      <c r="D3" s="305"/>
      <c r="E3" s="305"/>
      <c r="I3" s="306"/>
      <c r="J3" s="306"/>
    </row>
    <row r="4" spans="1:10" x14ac:dyDescent="0.2">
      <c r="A4" s="470" t="s">
        <v>309</v>
      </c>
      <c r="B4" s="305"/>
      <c r="C4" s="305"/>
      <c r="D4" s="305"/>
      <c r="E4" s="305"/>
      <c r="I4" s="306"/>
      <c r="J4" s="306"/>
    </row>
    <row r="5" spans="1:10" x14ac:dyDescent="0.2">
      <c r="A5" s="336" t="s">
        <v>310</v>
      </c>
      <c r="B5" s="470"/>
      <c r="C5" s="470"/>
      <c r="D5" s="470"/>
      <c r="E5" s="470"/>
      <c r="I5" s="306"/>
      <c r="J5" s="306"/>
    </row>
    <row r="6" spans="1:10" x14ac:dyDescent="0.2">
      <c r="A6" s="336" t="s">
        <v>311</v>
      </c>
      <c r="B6" s="470"/>
      <c r="C6" s="470"/>
      <c r="D6" s="470"/>
      <c r="E6" s="470"/>
      <c r="F6" s="496"/>
      <c r="G6" s="496"/>
      <c r="H6" s="496"/>
      <c r="I6" s="306"/>
      <c r="J6" s="306"/>
    </row>
    <row r="7" spans="1:10" x14ac:dyDescent="0.2">
      <c r="A7" s="309" t="s">
        <v>121</v>
      </c>
      <c r="B7" s="470"/>
      <c r="C7" s="470"/>
      <c r="D7" s="470"/>
      <c r="E7" s="470"/>
      <c r="I7" s="306"/>
      <c r="J7" s="306"/>
    </row>
    <row r="8" spans="1:10" x14ac:dyDescent="0.2">
      <c r="A8" s="310" t="s">
        <v>3</v>
      </c>
      <c r="B8" s="470"/>
      <c r="C8" s="470"/>
      <c r="D8" s="470"/>
      <c r="E8" s="470"/>
      <c r="I8" s="306"/>
      <c r="J8" s="306"/>
    </row>
    <row r="9" spans="1:10" x14ac:dyDescent="0.2">
      <c r="A9" s="426"/>
      <c r="B9" s="323"/>
      <c r="C9" s="323"/>
      <c r="D9" s="323"/>
      <c r="E9" s="323"/>
      <c r="F9" s="323"/>
      <c r="G9" s="323"/>
      <c r="H9" s="323"/>
      <c r="I9" s="497"/>
      <c r="J9" s="497"/>
    </row>
    <row r="10" spans="1:10" ht="39" customHeight="1" x14ac:dyDescent="0.2">
      <c r="A10" s="498"/>
      <c r="B10" s="498"/>
      <c r="C10" s="499" t="s">
        <v>312</v>
      </c>
      <c r="D10" s="499" t="s">
        <v>313</v>
      </c>
      <c r="E10" s="499" t="s">
        <v>314</v>
      </c>
      <c r="F10" s="499" t="s">
        <v>315</v>
      </c>
      <c r="G10" s="500" t="s">
        <v>316</v>
      </c>
      <c r="H10" s="500" t="s">
        <v>317</v>
      </c>
      <c r="I10" s="500" t="s">
        <v>318</v>
      </c>
      <c r="J10" s="501" t="s">
        <v>319</v>
      </c>
    </row>
    <row r="11" spans="1:10" x14ac:dyDescent="0.2">
      <c r="A11" s="499"/>
      <c r="B11" s="498" t="s">
        <v>113</v>
      </c>
      <c r="C11" s="502">
        <v>19.059999999999999</v>
      </c>
      <c r="D11" s="502">
        <v>9.0500000000000007</v>
      </c>
      <c r="E11" s="502">
        <v>51.2</v>
      </c>
      <c r="F11" s="502">
        <v>8.48</v>
      </c>
      <c r="G11" s="317">
        <v>0</v>
      </c>
      <c r="H11" s="317">
        <v>4.3099999999999996</v>
      </c>
      <c r="I11" s="317">
        <v>11.62</v>
      </c>
      <c r="J11" s="503">
        <v>9.16</v>
      </c>
    </row>
    <row r="12" spans="1:10" x14ac:dyDescent="0.2">
      <c r="A12" s="499">
        <v>2004</v>
      </c>
      <c r="B12" s="498" t="s">
        <v>114</v>
      </c>
      <c r="C12" s="502">
        <v>18.41</v>
      </c>
      <c r="D12" s="502">
        <v>10.91</v>
      </c>
      <c r="E12" s="502">
        <v>52.33</v>
      </c>
      <c r="F12" s="502">
        <v>7.93</v>
      </c>
      <c r="G12" s="317">
        <v>0</v>
      </c>
      <c r="H12" s="317">
        <v>4.1399999999999997</v>
      </c>
      <c r="I12" s="317">
        <v>10.38</v>
      </c>
      <c r="J12" s="503">
        <v>9.8699999999999992</v>
      </c>
    </row>
    <row r="13" spans="1:10" x14ac:dyDescent="0.2">
      <c r="A13" s="499"/>
      <c r="B13" s="498" t="s">
        <v>115</v>
      </c>
      <c r="C13" s="502">
        <v>19.66</v>
      </c>
      <c r="D13" s="502">
        <v>11.35</v>
      </c>
      <c r="E13" s="502">
        <v>55.89</v>
      </c>
      <c r="F13" s="502">
        <v>8.02</v>
      </c>
      <c r="G13" s="317">
        <v>0</v>
      </c>
      <c r="H13" s="317">
        <v>4.6100000000000003</v>
      </c>
      <c r="I13" s="317">
        <v>11.58</v>
      </c>
      <c r="J13" s="503">
        <v>9.9600000000000009</v>
      </c>
    </row>
    <row r="14" spans="1:10" x14ac:dyDescent="0.2">
      <c r="A14" s="499"/>
      <c r="B14" s="498" t="s">
        <v>116</v>
      </c>
      <c r="C14" s="502">
        <v>20.41</v>
      </c>
      <c r="D14" s="502">
        <v>11.78</v>
      </c>
      <c r="E14" s="502">
        <v>56.83</v>
      </c>
      <c r="F14" s="502">
        <v>8.48</v>
      </c>
      <c r="G14" s="317">
        <v>0</v>
      </c>
      <c r="H14" s="317">
        <v>4.47</v>
      </c>
      <c r="I14" s="317">
        <v>11.39</v>
      </c>
      <c r="J14" s="503">
        <v>9.19</v>
      </c>
    </row>
    <row r="15" spans="1:10" x14ac:dyDescent="0.2">
      <c r="A15" s="499"/>
      <c r="B15" s="498" t="s">
        <v>113</v>
      </c>
      <c r="C15" s="502">
        <v>19.690000000000001</v>
      </c>
      <c r="D15" s="502">
        <v>13.55</v>
      </c>
      <c r="E15" s="502">
        <v>56.8</v>
      </c>
      <c r="F15" s="502">
        <v>8.68</v>
      </c>
      <c r="G15" s="317">
        <v>0</v>
      </c>
      <c r="H15" s="317">
        <v>4.1399999999999997</v>
      </c>
      <c r="I15" s="317">
        <v>14.37</v>
      </c>
      <c r="J15" s="503">
        <v>8.6999999999999993</v>
      </c>
    </row>
    <row r="16" spans="1:10" x14ac:dyDescent="0.2">
      <c r="A16" s="499">
        <v>2005</v>
      </c>
      <c r="B16" s="498" t="s">
        <v>114</v>
      </c>
      <c r="C16" s="502">
        <v>21.36</v>
      </c>
      <c r="D16" s="502">
        <v>14.51</v>
      </c>
      <c r="E16" s="502">
        <v>59.7</v>
      </c>
      <c r="F16" s="502">
        <v>8.69</v>
      </c>
      <c r="G16" s="317">
        <v>0</v>
      </c>
      <c r="H16" s="317">
        <v>3.64</v>
      </c>
      <c r="I16" s="317">
        <v>17.059999999999999</v>
      </c>
      <c r="J16" s="503">
        <v>7.38</v>
      </c>
    </row>
    <row r="17" spans="1:45" x14ac:dyDescent="0.2">
      <c r="A17" s="499"/>
      <c r="B17" s="498" t="s">
        <v>115</v>
      </c>
      <c r="C17" s="502">
        <v>22.76</v>
      </c>
      <c r="D17" s="502">
        <v>16.28</v>
      </c>
      <c r="E17" s="502">
        <v>64.569999999999993</v>
      </c>
      <c r="F17" s="502">
        <v>8.92</v>
      </c>
      <c r="G17" s="317">
        <v>0</v>
      </c>
      <c r="H17" s="317">
        <v>3.83</v>
      </c>
      <c r="I17" s="317">
        <v>21.44</v>
      </c>
      <c r="J17" s="503">
        <v>8.01</v>
      </c>
    </row>
    <row r="18" spans="1:45" x14ac:dyDescent="0.2">
      <c r="A18" s="499"/>
      <c r="B18" s="498" t="s">
        <v>116</v>
      </c>
      <c r="C18" s="502">
        <v>24.42</v>
      </c>
      <c r="D18" s="502">
        <v>17.63</v>
      </c>
      <c r="E18" s="502">
        <v>69.180000000000007</v>
      </c>
      <c r="F18" s="502">
        <v>8.68</v>
      </c>
      <c r="G18" s="317">
        <v>0</v>
      </c>
      <c r="H18" s="317">
        <v>3.82</v>
      </c>
      <c r="I18" s="317">
        <v>22.06</v>
      </c>
      <c r="J18" s="503">
        <v>7.58</v>
      </c>
    </row>
    <row r="19" spans="1:45" x14ac:dyDescent="0.2">
      <c r="A19" s="499"/>
      <c r="B19" s="498" t="s">
        <v>113</v>
      </c>
      <c r="C19" s="502">
        <v>27.18</v>
      </c>
      <c r="D19" s="502">
        <v>19.64</v>
      </c>
      <c r="E19" s="502">
        <v>79.39</v>
      </c>
      <c r="F19" s="502">
        <v>9.5</v>
      </c>
      <c r="G19" s="317">
        <v>0.33</v>
      </c>
      <c r="H19" s="317">
        <v>3.87</v>
      </c>
      <c r="I19" s="317">
        <v>23.81</v>
      </c>
      <c r="J19" s="503">
        <v>6.89</v>
      </c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18"/>
      <c r="AH19" s="318"/>
      <c r="AI19" s="318"/>
      <c r="AJ19" s="318"/>
      <c r="AK19" s="318"/>
      <c r="AL19" s="318"/>
      <c r="AM19" s="318"/>
      <c r="AN19" s="318"/>
      <c r="AO19" s="318"/>
      <c r="AP19" s="318"/>
      <c r="AQ19" s="318"/>
      <c r="AR19" s="318"/>
      <c r="AS19" s="318"/>
    </row>
    <row r="20" spans="1:45" x14ac:dyDescent="0.2">
      <c r="A20" s="499">
        <v>2006</v>
      </c>
      <c r="B20" s="498" t="s">
        <v>114</v>
      </c>
      <c r="C20" s="502">
        <v>27.64</v>
      </c>
      <c r="D20" s="502">
        <v>20.34</v>
      </c>
      <c r="E20" s="502">
        <v>94.7</v>
      </c>
      <c r="F20" s="502">
        <v>8.77</v>
      </c>
      <c r="G20" s="317">
        <v>0.83</v>
      </c>
      <c r="H20" s="317">
        <v>3.61</v>
      </c>
      <c r="I20" s="317">
        <v>26.69</v>
      </c>
      <c r="J20" s="503">
        <v>8.27</v>
      </c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</row>
    <row r="21" spans="1:45" x14ac:dyDescent="0.2">
      <c r="A21" s="499"/>
      <c r="B21" s="498" t="s">
        <v>115</v>
      </c>
      <c r="C21" s="502">
        <v>27.56</v>
      </c>
      <c r="D21" s="502">
        <v>21.96</v>
      </c>
      <c r="E21" s="502">
        <v>104.53</v>
      </c>
      <c r="F21" s="502">
        <v>9.15</v>
      </c>
      <c r="G21" s="317">
        <v>1.1599999999999999</v>
      </c>
      <c r="H21" s="317">
        <v>5.23</v>
      </c>
      <c r="I21" s="317">
        <v>26.87</v>
      </c>
      <c r="J21" s="503">
        <v>8.69</v>
      </c>
    </row>
    <row r="22" spans="1:45" x14ac:dyDescent="0.2">
      <c r="A22" s="499"/>
      <c r="B22" s="498" t="s">
        <v>116</v>
      </c>
      <c r="C22" s="502">
        <v>27.51</v>
      </c>
      <c r="D22" s="502">
        <v>25.5</v>
      </c>
      <c r="E22" s="502">
        <v>100</v>
      </c>
      <c r="F22" s="502">
        <v>10.24</v>
      </c>
      <c r="G22" s="317">
        <v>1.1399999999999999</v>
      </c>
      <c r="H22" s="317">
        <v>5.0999999999999996</v>
      </c>
      <c r="I22" s="317">
        <v>27.58</v>
      </c>
      <c r="J22" s="503">
        <v>9.5399999999999991</v>
      </c>
    </row>
    <row r="23" spans="1:45" x14ac:dyDescent="0.2">
      <c r="A23" s="499"/>
      <c r="B23" s="498" t="s">
        <v>113</v>
      </c>
      <c r="C23" s="502">
        <v>27.62</v>
      </c>
      <c r="D23" s="502">
        <v>27.19</v>
      </c>
      <c r="E23" s="502">
        <v>114.43</v>
      </c>
      <c r="F23" s="502">
        <v>9.6199999999999992</v>
      </c>
      <c r="G23" s="317">
        <v>1.1100000000000001</v>
      </c>
      <c r="H23" s="317">
        <v>5.07</v>
      </c>
      <c r="I23" s="317">
        <v>27.65</v>
      </c>
      <c r="J23" s="503">
        <v>10.42</v>
      </c>
    </row>
    <row r="24" spans="1:45" x14ac:dyDescent="0.2">
      <c r="A24" s="499">
        <v>2007</v>
      </c>
      <c r="B24" s="498" t="s">
        <v>114</v>
      </c>
      <c r="C24" s="502">
        <v>26.59</v>
      </c>
      <c r="D24" s="502">
        <v>23.89</v>
      </c>
      <c r="E24" s="502">
        <v>118.52</v>
      </c>
      <c r="F24" s="502">
        <v>9.2899999999999991</v>
      </c>
      <c r="G24" s="317">
        <v>1.04</v>
      </c>
      <c r="H24" s="317">
        <v>5.09</v>
      </c>
      <c r="I24" s="317">
        <v>29.77</v>
      </c>
      <c r="J24" s="503">
        <v>10.38</v>
      </c>
    </row>
    <row r="25" spans="1:45" x14ac:dyDescent="0.2">
      <c r="A25" s="499"/>
      <c r="B25" s="498" t="s">
        <v>115</v>
      </c>
      <c r="C25" s="502">
        <v>26.11</v>
      </c>
      <c r="D25" s="502">
        <v>25.67</v>
      </c>
      <c r="E25" s="502">
        <v>117.46</v>
      </c>
      <c r="F25" s="502">
        <v>9.1300000000000008</v>
      </c>
      <c r="G25" s="317">
        <v>1.22</v>
      </c>
      <c r="H25" s="317">
        <v>5.09</v>
      </c>
      <c r="I25" s="317">
        <v>31.99</v>
      </c>
      <c r="J25" s="503">
        <v>10.28</v>
      </c>
    </row>
    <row r="26" spans="1:45" x14ac:dyDescent="0.2">
      <c r="A26" s="499"/>
      <c r="B26" s="498" t="s">
        <v>116</v>
      </c>
      <c r="C26" s="502">
        <v>26.63</v>
      </c>
      <c r="D26" s="502">
        <v>31.37</v>
      </c>
      <c r="E26" s="502">
        <v>126.22</v>
      </c>
      <c r="F26" s="502">
        <v>9.1999999999999993</v>
      </c>
      <c r="G26" s="317">
        <v>2.34</v>
      </c>
      <c r="H26" s="317">
        <v>5.57</v>
      </c>
      <c r="I26" s="317">
        <v>47.67</v>
      </c>
      <c r="J26" s="503">
        <v>10.36</v>
      </c>
    </row>
    <row r="27" spans="1:45" x14ac:dyDescent="0.2">
      <c r="A27" s="499"/>
      <c r="B27" s="498" t="s">
        <v>113</v>
      </c>
      <c r="C27" s="502">
        <v>25.06</v>
      </c>
      <c r="D27" s="502">
        <v>37.549999999999997</v>
      </c>
      <c r="E27" s="502">
        <v>132.26</v>
      </c>
      <c r="F27" s="502">
        <v>9.19</v>
      </c>
      <c r="G27" s="317">
        <v>2.69</v>
      </c>
      <c r="H27" s="317">
        <v>5.75</v>
      </c>
      <c r="I27" s="317">
        <v>53.12</v>
      </c>
      <c r="J27" s="503">
        <v>14.05</v>
      </c>
    </row>
    <row r="28" spans="1:45" x14ac:dyDescent="0.2">
      <c r="A28" s="499">
        <v>2008</v>
      </c>
      <c r="B28" s="498" t="s">
        <v>114</v>
      </c>
      <c r="C28" s="502">
        <v>25.17</v>
      </c>
      <c r="D28" s="502">
        <v>42.3</v>
      </c>
      <c r="E28" s="502">
        <v>166.27</v>
      </c>
      <c r="F28" s="502">
        <v>10.83</v>
      </c>
      <c r="G28" s="317">
        <v>3.42</v>
      </c>
      <c r="H28" s="317">
        <v>7.75</v>
      </c>
      <c r="I28" s="317">
        <v>66.03</v>
      </c>
      <c r="J28" s="503">
        <v>17.32</v>
      </c>
    </row>
    <row r="29" spans="1:45" x14ac:dyDescent="0.2">
      <c r="A29" s="499"/>
      <c r="B29" s="498" t="s">
        <v>115</v>
      </c>
      <c r="C29" s="502">
        <v>24.96</v>
      </c>
      <c r="D29" s="502">
        <v>41.84</v>
      </c>
      <c r="E29" s="502">
        <v>165.17</v>
      </c>
      <c r="F29" s="502">
        <v>8.77</v>
      </c>
      <c r="G29" s="317">
        <v>4.7</v>
      </c>
      <c r="H29" s="317">
        <v>7.57</v>
      </c>
      <c r="I29" s="317">
        <v>49.72</v>
      </c>
      <c r="J29" s="503">
        <v>18.59</v>
      </c>
    </row>
    <row r="30" spans="1:45" x14ac:dyDescent="0.2">
      <c r="A30" s="499"/>
      <c r="B30" s="498" t="s">
        <v>116</v>
      </c>
      <c r="C30" s="502">
        <v>24.84</v>
      </c>
      <c r="D30" s="502">
        <v>42.78</v>
      </c>
      <c r="E30" s="502">
        <v>210.25</v>
      </c>
      <c r="F30" s="502">
        <v>10.15</v>
      </c>
      <c r="G30" s="317">
        <v>6.99</v>
      </c>
      <c r="H30" s="317">
        <v>8.74</v>
      </c>
      <c r="I30" s="317">
        <v>58.41</v>
      </c>
      <c r="J30" s="503">
        <v>20.73</v>
      </c>
    </row>
    <row r="31" spans="1:45" x14ac:dyDescent="0.2">
      <c r="A31" s="499"/>
      <c r="B31" s="498" t="s">
        <v>113</v>
      </c>
      <c r="C31" s="502">
        <v>25.16</v>
      </c>
      <c r="D31" s="502">
        <v>36.69</v>
      </c>
      <c r="E31" s="502">
        <v>201.45</v>
      </c>
      <c r="F31" s="502">
        <v>7.97</v>
      </c>
      <c r="G31" s="317">
        <v>6.83</v>
      </c>
      <c r="H31" s="317">
        <v>8.77</v>
      </c>
      <c r="I31" s="317">
        <v>19.68</v>
      </c>
      <c r="J31" s="503">
        <v>20.58</v>
      </c>
    </row>
    <row r="32" spans="1:45" x14ac:dyDescent="0.2">
      <c r="A32" s="499">
        <v>2009</v>
      </c>
      <c r="B32" s="498" t="s">
        <v>114</v>
      </c>
      <c r="C32" s="502">
        <v>26.89</v>
      </c>
      <c r="D32" s="502">
        <v>38.950000000000003</v>
      </c>
      <c r="E32" s="502">
        <v>201.32</v>
      </c>
      <c r="F32" s="502">
        <v>9.39</v>
      </c>
      <c r="G32" s="317">
        <v>7.98</v>
      </c>
      <c r="H32" s="317">
        <v>8.9</v>
      </c>
      <c r="I32" s="317">
        <v>25.54</v>
      </c>
      <c r="J32" s="503">
        <v>23.98</v>
      </c>
    </row>
    <row r="33" spans="1:10" x14ac:dyDescent="0.2">
      <c r="A33" s="499"/>
      <c r="B33" s="498" t="s">
        <v>115</v>
      </c>
      <c r="C33" s="502">
        <v>26.11</v>
      </c>
      <c r="D33" s="502">
        <v>42.95</v>
      </c>
      <c r="E33" s="502">
        <v>205.63</v>
      </c>
      <c r="F33" s="502">
        <v>8.49</v>
      </c>
      <c r="G33" s="317">
        <v>9.18</v>
      </c>
      <c r="H33" s="317">
        <v>8.6199999999999992</v>
      </c>
      <c r="I33" s="317">
        <v>23.95</v>
      </c>
      <c r="J33" s="503">
        <v>24.32</v>
      </c>
    </row>
    <row r="34" spans="1:10" x14ac:dyDescent="0.2">
      <c r="A34" s="499"/>
      <c r="B34" s="498" t="s">
        <v>116</v>
      </c>
      <c r="C34" s="502">
        <v>25.76</v>
      </c>
      <c r="D34" s="502">
        <v>42.87</v>
      </c>
      <c r="E34" s="502">
        <v>199.22</v>
      </c>
      <c r="F34" s="502">
        <v>8.52</v>
      </c>
      <c r="G34" s="317">
        <v>7.32</v>
      </c>
      <c r="H34" s="317">
        <v>8.08</v>
      </c>
      <c r="I34" s="317">
        <v>22.33</v>
      </c>
      <c r="J34" s="503">
        <v>23.15</v>
      </c>
    </row>
    <row r="35" spans="1:10" x14ac:dyDescent="0.2">
      <c r="A35" s="499"/>
      <c r="B35" s="498" t="s">
        <v>113</v>
      </c>
      <c r="C35" s="502">
        <v>29.5</v>
      </c>
      <c r="D35" s="502">
        <v>43.44</v>
      </c>
      <c r="E35" s="502">
        <v>176.62</v>
      </c>
      <c r="F35" s="502">
        <v>8.2899999999999991</v>
      </c>
      <c r="G35" s="317">
        <v>4.55</v>
      </c>
      <c r="H35" s="317">
        <v>7.16</v>
      </c>
      <c r="I35" s="317">
        <v>21.14</v>
      </c>
      <c r="J35" s="503">
        <v>22.99</v>
      </c>
    </row>
    <row r="36" spans="1:10" x14ac:dyDescent="0.2">
      <c r="A36" s="499">
        <v>2010</v>
      </c>
      <c r="B36" s="498" t="s">
        <v>114</v>
      </c>
      <c r="C36" s="502">
        <v>31.4</v>
      </c>
      <c r="D36" s="502">
        <v>42.54</v>
      </c>
      <c r="E36" s="502">
        <v>176.54</v>
      </c>
      <c r="F36" s="502">
        <v>8.16</v>
      </c>
      <c r="G36" s="317">
        <v>4.47</v>
      </c>
      <c r="H36" s="317">
        <v>6.76</v>
      </c>
      <c r="I36" s="317">
        <v>20.85</v>
      </c>
      <c r="J36" s="503">
        <v>22.58</v>
      </c>
    </row>
    <row r="37" spans="1:10" x14ac:dyDescent="0.2">
      <c r="A37" s="499"/>
      <c r="B37" s="498" t="s">
        <v>115</v>
      </c>
      <c r="C37" s="502">
        <v>31.5</v>
      </c>
      <c r="D37" s="502">
        <v>42.38</v>
      </c>
      <c r="E37" s="502">
        <v>165.28</v>
      </c>
      <c r="F37" s="502">
        <v>8.15</v>
      </c>
      <c r="G37" s="317">
        <v>4.1100000000000003</v>
      </c>
      <c r="H37" s="317">
        <v>5.47</v>
      </c>
      <c r="I37" s="317">
        <v>20.21</v>
      </c>
      <c r="J37" s="503">
        <v>21.88</v>
      </c>
    </row>
    <row r="38" spans="1:10" x14ac:dyDescent="0.2">
      <c r="A38" s="499"/>
      <c r="B38" s="498" t="s">
        <v>116</v>
      </c>
      <c r="C38" s="502">
        <v>31.45</v>
      </c>
      <c r="D38" s="502">
        <v>45.04</v>
      </c>
      <c r="E38" s="502">
        <v>165.53</v>
      </c>
      <c r="F38" s="502">
        <v>7.87</v>
      </c>
      <c r="G38" s="317">
        <v>3.92</v>
      </c>
      <c r="H38" s="317">
        <v>5.14</v>
      </c>
      <c r="I38" s="317">
        <v>20.09</v>
      </c>
      <c r="J38" s="503">
        <v>21.51</v>
      </c>
    </row>
    <row r="39" spans="1:10" x14ac:dyDescent="0.2">
      <c r="A39" s="499"/>
      <c r="B39" s="498" t="s">
        <v>113</v>
      </c>
      <c r="C39" s="502">
        <v>31.15</v>
      </c>
      <c r="D39" s="502">
        <v>46.72</v>
      </c>
      <c r="E39" s="502">
        <v>144.63</v>
      </c>
      <c r="F39" s="502">
        <v>6.92</v>
      </c>
      <c r="G39" s="317">
        <v>3.35</v>
      </c>
      <c r="H39" s="317">
        <v>6.61</v>
      </c>
      <c r="I39" s="317">
        <v>17.420000000000002</v>
      </c>
      <c r="J39" s="503">
        <v>16.829999999999998</v>
      </c>
    </row>
    <row r="40" spans="1:10" x14ac:dyDescent="0.2">
      <c r="A40" s="499">
        <v>2011</v>
      </c>
      <c r="B40" s="498" t="s">
        <v>114</v>
      </c>
      <c r="C40" s="502">
        <v>30.66</v>
      </c>
      <c r="D40" s="502">
        <v>45.56</v>
      </c>
      <c r="E40" s="502">
        <v>138.30000000000001</v>
      </c>
      <c r="F40" s="502">
        <v>6.99</v>
      </c>
      <c r="G40" s="317">
        <v>3.13</v>
      </c>
      <c r="H40" s="317">
        <v>6.19</v>
      </c>
      <c r="I40" s="317">
        <v>17.16</v>
      </c>
      <c r="J40" s="503">
        <v>15.65</v>
      </c>
    </row>
    <row r="41" spans="1:10" x14ac:dyDescent="0.2">
      <c r="A41" s="319"/>
      <c r="B41" s="498" t="s">
        <v>115</v>
      </c>
      <c r="C41" s="502">
        <v>31.48</v>
      </c>
      <c r="D41" s="502">
        <v>45.86</v>
      </c>
      <c r="E41" s="502">
        <v>118.09</v>
      </c>
      <c r="F41" s="502">
        <v>6.42</v>
      </c>
      <c r="G41" s="317">
        <v>2.3199999999999998</v>
      </c>
      <c r="H41" s="317">
        <v>6</v>
      </c>
      <c r="I41" s="317">
        <v>17.489999999999998</v>
      </c>
      <c r="J41" s="318">
        <v>15.2</v>
      </c>
    </row>
    <row r="42" spans="1:10" x14ac:dyDescent="0.2">
      <c r="A42" s="319"/>
      <c r="B42" s="498" t="s">
        <v>116</v>
      </c>
      <c r="C42" s="502">
        <v>29.03</v>
      </c>
      <c r="D42" s="502">
        <v>45.71</v>
      </c>
      <c r="E42" s="502">
        <v>96.21</v>
      </c>
      <c r="F42" s="502">
        <v>5.64</v>
      </c>
      <c r="G42" s="317">
        <v>2.2400000000000002</v>
      </c>
      <c r="H42" s="317">
        <v>5.54</v>
      </c>
      <c r="I42" s="317">
        <v>17.149999999999999</v>
      </c>
      <c r="J42" s="318">
        <v>14.45</v>
      </c>
    </row>
    <row r="43" spans="1:10" x14ac:dyDescent="0.2">
      <c r="A43" s="320"/>
      <c r="B43" s="498" t="s">
        <v>113</v>
      </c>
      <c r="C43" s="502">
        <v>30.08</v>
      </c>
      <c r="D43" s="502">
        <v>39.85</v>
      </c>
      <c r="E43" s="502">
        <v>86.37</v>
      </c>
      <c r="F43" s="502">
        <v>5.41</v>
      </c>
      <c r="G43" s="317">
        <v>1.9</v>
      </c>
      <c r="H43" s="317">
        <v>3.88</v>
      </c>
      <c r="I43" s="317">
        <v>16.88</v>
      </c>
      <c r="J43" s="318">
        <v>14.92</v>
      </c>
    </row>
    <row r="44" spans="1:10" x14ac:dyDescent="0.2">
      <c r="A44" s="499">
        <v>2012</v>
      </c>
      <c r="B44" s="498" t="s">
        <v>114</v>
      </c>
      <c r="C44" s="502">
        <v>29.03</v>
      </c>
      <c r="D44" s="502">
        <v>35.1</v>
      </c>
      <c r="E44" s="502">
        <v>83.55</v>
      </c>
      <c r="F44" s="502">
        <v>4.91</v>
      </c>
      <c r="G44" s="502">
        <v>1.95</v>
      </c>
      <c r="H44" s="502">
        <v>3.62</v>
      </c>
      <c r="I44" s="503">
        <v>15.86</v>
      </c>
      <c r="J44" s="318">
        <v>16.170000000000002</v>
      </c>
    </row>
    <row r="45" spans="1:10" x14ac:dyDescent="0.2">
      <c r="A45" s="320"/>
      <c r="B45" s="498" t="s">
        <v>115</v>
      </c>
      <c r="C45" s="502">
        <v>30.74</v>
      </c>
      <c r="D45" s="502">
        <v>34.42</v>
      </c>
      <c r="E45" s="502">
        <v>80.06</v>
      </c>
      <c r="F45" s="502">
        <v>5.27</v>
      </c>
      <c r="G45" s="317">
        <v>1.72</v>
      </c>
      <c r="H45" s="317">
        <v>3.85</v>
      </c>
      <c r="I45" s="317">
        <v>16.559999999999999</v>
      </c>
      <c r="J45" s="318">
        <v>15.69</v>
      </c>
    </row>
    <row r="46" spans="1:10" x14ac:dyDescent="0.2">
      <c r="A46" s="320"/>
      <c r="B46" s="498" t="s">
        <v>116</v>
      </c>
      <c r="C46" s="502">
        <v>28.99</v>
      </c>
      <c r="D46" s="502">
        <v>32.090000000000003</v>
      </c>
      <c r="E46" s="502">
        <v>73.78</v>
      </c>
      <c r="F46" s="502">
        <v>4.53</v>
      </c>
      <c r="G46" s="317">
        <v>1.33</v>
      </c>
      <c r="H46" s="317">
        <v>3.48</v>
      </c>
      <c r="I46" s="317">
        <v>15.69</v>
      </c>
      <c r="J46" s="318">
        <v>14.78</v>
      </c>
    </row>
    <row r="47" spans="1:10" x14ac:dyDescent="0.2">
      <c r="A47" s="320"/>
      <c r="B47" s="498" t="s">
        <v>113</v>
      </c>
      <c r="C47" s="502">
        <v>26.98</v>
      </c>
      <c r="D47" s="502">
        <v>30.45</v>
      </c>
      <c r="E47" s="502">
        <v>71.069999999999993</v>
      </c>
      <c r="F47" s="502">
        <v>4.18</v>
      </c>
      <c r="G47" s="317">
        <v>1.27</v>
      </c>
      <c r="H47" s="317">
        <v>3.19</v>
      </c>
      <c r="I47" s="317">
        <v>17.809999999999999</v>
      </c>
      <c r="J47" s="318">
        <v>15.34</v>
      </c>
    </row>
    <row r="48" spans="1:10" x14ac:dyDescent="0.2">
      <c r="A48" s="504"/>
      <c r="I48" s="306"/>
      <c r="J48" s="306"/>
    </row>
    <row r="49" spans="1:10" x14ac:dyDescent="0.2">
      <c r="A49" s="504"/>
      <c r="B49" s="503"/>
      <c r="C49" s="503"/>
      <c r="D49" s="503"/>
      <c r="E49" s="503"/>
      <c r="F49" s="503"/>
      <c r="G49" s="503"/>
      <c r="H49" s="503"/>
      <c r="I49" s="503"/>
      <c r="J49" s="503"/>
    </row>
    <row r="50" spans="1:10" x14ac:dyDescent="0.2">
      <c r="A50" s="504"/>
      <c r="I50" s="306"/>
      <c r="J50" s="306"/>
    </row>
    <row r="51" spans="1:10" x14ac:dyDescent="0.2">
      <c r="A51" s="504"/>
      <c r="I51" s="306"/>
      <c r="J51" s="306"/>
    </row>
    <row r="52" spans="1:10" x14ac:dyDescent="0.2">
      <c r="A52" s="504"/>
      <c r="B52" s="470"/>
      <c r="C52" s="470"/>
      <c r="D52" s="470"/>
      <c r="E52" s="470"/>
      <c r="I52" s="306"/>
      <c r="J52" s="306"/>
    </row>
    <row r="53" spans="1:10" x14ac:dyDescent="0.2">
      <c r="A53" s="504"/>
      <c r="I53" s="306"/>
      <c r="J53" s="306"/>
    </row>
    <row r="54" spans="1:10" x14ac:dyDescent="0.2">
      <c r="A54" s="504"/>
      <c r="I54" s="306"/>
      <c r="J54" s="306"/>
    </row>
    <row r="55" spans="1:10" x14ac:dyDescent="0.2">
      <c r="A55" s="504"/>
      <c r="B55" s="470"/>
      <c r="C55" s="470"/>
      <c r="D55" s="470"/>
      <c r="E55" s="470"/>
      <c r="I55" s="306"/>
      <c r="J55" s="306"/>
    </row>
    <row r="56" spans="1:10" x14ac:dyDescent="0.2">
      <c r="A56" s="504"/>
      <c r="I56" s="306"/>
      <c r="J56" s="306"/>
    </row>
    <row r="57" spans="1:10" x14ac:dyDescent="0.2">
      <c r="A57" s="504"/>
      <c r="I57" s="306"/>
      <c r="J57" s="306"/>
    </row>
    <row r="58" spans="1:10" x14ac:dyDescent="0.2">
      <c r="A58" s="504"/>
      <c r="B58" s="470"/>
      <c r="C58" s="470"/>
      <c r="D58" s="470"/>
      <c r="E58" s="470"/>
      <c r="I58" s="306"/>
      <c r="J58" s="306"/>
    </row>
    <row r="59" spans="1:10" x14ac:dyDescent="0.2">
      <c r="A59" s="504"/>
      <c r="I59" s="306"/>
      <c r="J59" s="306"/>
    </row>
    <row r="60" spans="1:10" x14ac:dyDescent="0.2">
      <c r="A60" s="504"/>
      <c r="I60" s="306"/>
      <c r="J60" s="306"/>
    </row>
    <row r="61" spans="1:10" x14ac:dyDescent="0.2">
      <c r="A61" s="504"/>
      <c r="B61" s="470"/>
      <c r="C61" s="470"/>
      <c r="D61" s="470"/>
      <c r="E61" s="470"/>
      <c r="I61" s="306"/>
      <c r="J61" s="306"/>
    </row>
    <row r="62" spans="1:10" x14ac:dyDescent="0.2">
      <c r="A62" s="504"/>
      <c r="I62" s="306"/>
      <c r="J62" s="306"/>
    </row>
    <row r="63" spans="1:10" x14ac:dyDescent="0.2">
      <c r="A63" s="504"/>
      <c r="I63" s="306"/>
      <c r="J63" s="306"/>
    </row>
    <row r="64" spans="1:10" x14ac:dyDescent="0.2">
      <c r="A64" s="504"/>
      <c r="B64" s="470"/>
      <c r="C64" s="470"/>
      <c r="D64" s="470"/>
      <c r="E64" s="470"/>
      <c r="I64" s="306"/>
      <c r="J64" s="306"/>
    </row>
    <row r="65" spans="1:10" x14ac:dyDescent="0.2">
      <c r="A65" s="504"/>
      <c r="I65" s="306"/>
      <c r="J65" s="306"/>
    </row>
    <row r="66" spans="1:10" x14ac:dyDescent="0.2">
      <c r="A66" s="504"/>
      <c r="I66" s="306"/>
      <c r="J66" s="306"/>
    </row>
    <row r="67" spans="1:10" x14ac:dyDescent="0.2">
      <c r="A67" s="504"/>
      <c r="B67" s="470"/>
      <c r="C67" s="470"/>
      <c r="D67" s="470"/>
      <c r="E67" s="470"/>
      <c r="I67" s="306"/>
      <c r="J67" s="306"/>
    </row>
    <row r="68" spans="1:10" x14ac:dyDescent="0.2">
      <c r="A68" s="504"/>
      <c r="I68" s="306"/>
      <c r="J68" s="306"/>
    </row>
    <row r="69" spans="1:10" x14ac:dyDescent="0.2">
      <c r="A69" s="504"/>
      <c r="I69" s="306"/>
      <c r="J69" s="306"/>
    </row>
    <row r="70" spans="1:10" x14ac:dyDescent="0.2">
      <c r="A70" s="504"/>
      <c r="B70" s="470"/>
      <c r="C70" s="470"/>
      <c r="D70" s="470"/>
      <c r="E70" s="470"/>
      <c r="I70" s="306"/>
      <c r="J70" s="306"/>
    </row>
    <row r="71" spans="1:10" x14ac:dyDescent="0.2">
      <c r="A71" s="504"/>
      <c r="I71" s="306"/>
      <c r="J71" s="306"/>
    </row>
    <row r="72" spans="1:10" x14ac:dyDescent="0.2">
      <c r="A72" s="504"/>
      <c r="I72" s="306"/>
      <c r="J72" s="306"/>
    </row>
    <row r="73" spans="1:10" x14ac:dyDescent="0.2">
      <c r="A73" s="504"/>
      <c r="B73" s="470"/>
      <c r="C73" s="470"/>
      <c r="D73" s="470"/>
      <c r="E73" s="470"/>
      <c r="I73" s="306"/>
      <c r="J73" s="306"/>
    </row>
    <row r="74" spans="1:10" x14ac:dyDescent="0.2">
      <c r="A74" s="504"/>
      <c r="I74" s="306"/>
      <c r="J74" s="306"/>
    </row>
    <row r="75" spans="1:10" x14ac:dyDescent="0.2">
      <c r="A75" s="504"/>
      <c r="I75" s="306"/>
      <c r="J75" s="306"/>
    </row>
    <row r="76" spans="1:10" x14ac:dyDescent="0.2">
      <c r="A76" s="504"/>
      <c r="B76" s="470"/>
      <c r="C76" s="470"/>
      <c r="D76" s="470"/>
      <c r="E76" s="470"/>
      <c r="I76" s="306"/>
      <c r="J76" s="306"/>
    </row>
    <row r="77" spans="1:10" x14ac:dyDescent="0.2">
      <c r="A77" s="504"/>
      <c r="B77" s="505"/>
      <c r="C77" s="505"/>
      <c r="D77" s="505"/>
      <c r="E77" s="505"/>
      <c r="F77" s="505"/>
      <c r="G77" s="505"/>
      <c r="H77" s="505"/>
      <c r="I77" s="506"/>
      <c r="J77" s="506"/>
    </row>
    <row r="78" spans="1:10" x14ac:dyDescent="0.2">
      <c r="A78" s="504"/>
      <c r="B78" s="505"/>
      <c r="C78" s="505"/>
      <c r="D78" s="505"/>
      <c r="E78" s="505"/>
      <c r="F78" s="505"/>
      <c r="G78" s="505"/>
      <c r="H78" s="505"/>
      <c r="I78" s="306"/>
      <c r="J78" s="306"/>
    </row>
    <row r="79" spans="1:10" x14ac:dyDescent="0.2">
      <c r="A79" s="504"/>
      <c r="B79" s="470"/>
      <c r="C79" s="470"/>
      <c r="D79" s="470"/>
      <c r="E79" s="470"/>
      <c r="I79" s="306"/>
      <c r="J79" s="306"/>
    </row>
    <row r="80" spans="1:10" x14ac:dyDescent="0.2">
      <c r="A80" s="504"/>
      <c r="I80" s="306"/>
      <c r="J80" s="306"/>
    </row>
    <row r="81" spans="1:10" x14ac:dyDescent="0.2">
      <c r="A81" s="504"/>
      <c r="I81" s="306"/>
      <c r="J81" s="306"/>
    </row>
    <row r="82" spans="1:10" x14ac:dyDescent="0.2">
      <c r="A82" s="504"/>
      <c r="B82" s="470"/>
      <c r="C82" s="470"/>
      <c r="D82" s="470"/>
      <c r="E82" s="470"/>
      <c r="I82" s="306"/>
      <c r="J82" s="306"/>
    </row>
    <row r="83" spans="1:10" x14ac:dyDescent="0.2">
      <c r="A83" s="504"/>
      <c r="F83" s="323"/>
      <c r="G83" s="323"/>
      <c r="H83" s="323"/>
      <c r="I83" s="306"/>
      <c r="J83" s="306"/>
    </row>
    <row r="84" spans="1:10" x14ac:dyDescent="0.2">
      <c r="A84" s="504"/>
      <c r="B84" s="324"/>
      <c r="C84" s="324"/>
      <c r="D84" s="324"/>
      <c r="E84" s="324"/>
      <c r="F84" s="323"/>
      <c r="G84" s="323"/>
      <c r="H84" s="323"/>
      <c r="I84" s="506"/>
      <c r="J84" s="506"/>
    </row>
    <row r="85" spans="1:10" x14ac:dyDescent="0.2">
      <c r="A85" s="504"/>
      <c r="B85" s="324"/>
      <c r="C85" s="324"/>
      <c r="D85" s="324"/>
      <c r="E85" s="324"/>
      <c r="F85" s="323"/>
      <c r="G85" s="323"/>
      <c r="H85" s="323"/>
      <c r="I85" s="506"/>
      <c r="J85" s="506"/>
    </row>
    <row r="86" spans="1:10" x14ac:dyDescent="0.2">
      <c r="A86" s="504"/>
      <c r="B86" s="324"/>
      <c r="C86" s="324"/>
      <c r="D86" s="324"/>
      <c r="E86" s="324"/>
      <c r="F86" s="325"/>
      <c r="G86" s="325"/>
      <c r="H86" s="325"/>
      <c r="I86" s="506"/>
      <c r="J86" s="506"/>
    </row>
    <row r="87" spans="1:10" x14ac:dyDescent="0.2">
      <c r="A87" s="504"/>
      <c r="B87" s="507"/>
      <c r="C87" s="507"/>
      <c r="D87" s="507"/>
      <c r="E87" s="507"/>
      <c r="F87" s="327"/>
      <c r="G87" s="327"/>
      <c r="H87" s="327"/>
      <c r="I87" s="318"/>
      <c r="J87" s="318"/>
    </row>
    <row r="88" spans="1:10" x14ac:dyDescent="0.2">
      <c r="A88" s="504"/>
      <c r="F88" s="327"/>
      <c r="G88" s="327"/>
      <c r="H88" s="327"/>
      <c r="I88" s="306"/>
      <c r="J88" s="306"/>
    </row>
    <row r="89" spans="1:10" x14ac:dyDescent="0.2">
      <c r="A89" s="504"/>
      <c r="B89" s="324"/>
      <c r="C89" s="324"/>
      <c r="D89" s="324"/>
      <c r="E89" s="324"/>
      <c r="F89" s="327"/>
      <c r="G89" s="327"/>
      <c r="H89" s="327"/>
      <c r="I89" s="306"/>
      <c r="J89" s="306"/>
    </row>
    <row r="90" spans="1:10" x14ac:dyDescent="0.2">
      <c r="A90" s="504"/>
      <c r="B90" s="507"/>
      <c r="C90" s="507"/>
      <c r="D90" s="507"/>
      <c r="E90" s="507"/>
      <c r="F90" s="327"/>
      <c r="G90" s="327"/>
      <c r="H90" s="327"/>
      <c r="I90" s="306"/>
      <c r="J90" s="306"/>
    </row>
    <row r="91" spans="1:10" x14ac:dyDescent="0.2">
      <c r="A91" s="504"/>
      <c r="F91" s="327"/>
      <c r="G91" s="327"/>
      <c r="H91" s="327"/>
      <c r="I91" s="306"/>
      <c r="J91" s="306"/>
    </row>
    <row r="92" spans="1:10" x14ac:dyDescent="0.2">
      <c r="A92" s="504"/>
      <c r="F92" s="328"/>
      <c r="G92" s="328"/>
      <c r="H92" s="328"/>
      <c r="I92" s="306"/>
      <c r="J92" s="306"/>
    </row>
    <row r="93" spans="1:10" x14ac:dyDescent="0.2">
      <c r="A93" s="504"/>
      <c r="B93" s="470"/>
      <c r="C93" s="470"/>
      <c r="D93" s="470"/>
      <c r="E93" s="470"/>
      <c r="F93" s="328"/>
      <c r="G93" s="328"/>
      <c r="H93" s="328"/>
      <c r="I93" s="306"/>
      <c r="J93" s="306"/>
    </row>
    <row r="94" spans="1:10" x14ac:dyDescent="0.2">
      <c r="A94" s="504"/>
      <c r="F94" s="329"/>
      <c r="G94" s="329"/>
      <c r="H94" s="329"/>
      <c r="I94" s="306"/>
      <c r="J94" s="306"/>
    </row>
    <row r="95" spans="1:10" x14ac:dyDescent="0.2">
      <c r="A95" s="504"/>
      <c r="F95" s="329"/>
      <c r="G95" s="329"/>
      <c r="H95" s="329"/>
      <c r="I95" s="306"/>
      <c r="J95" s="306"/>
    </row>
    <row r="96" spans="1:10" x14ac:dyDescent="0.2">
      <c r="A96" s="504"/>
      <c r="B96" s="470"/>
      <c r="C96" s="470"/>
      <c r="D96" s="470"/>
      <c r="E96" s="470"/>
      <c r="F96" s="329"/>
      <c r="G96" s="329"/>
      <c r="H96" s="329"/>
      <c r="I96" s="306"/>
      <c r="J96" s="306"/>
    </row>
    <row r="97" spans="1:10" x14ac:dyDescent="0.2">
      <c r="A97" s="504"/>
      <c r="F97" s="329"/>
      <c r="G97" s="329"/>
      <c r="H97" s="329"/>
      <c r="I97" s="306"/>
      <c r="J97" s="306"/>
    </row>
    <row r="98" spans="1:10" x14ac:dyDescent="0.2">
      <c r="A98" s="504"/>
      <c r="F98" s="329"/>
      <c r="G98" s="329"/>
      <c r="H98" s="329"/>
      <c r="I98" s="306"/>
      <c r="J98" s="306"/>
    </row>
    <row r="99" spans="1:10" x14ac:dyDescent="0.2">
      <c r="A99" s="504"/>
      <c r="B99" s="470"/>
      <c r="C99" s="470"/>
      <c r="D99" s="470"/>
      <c r="E99" s="470"/>
      <c r="F99" s="329"/>
      <c r="G99" s="329"/>
      <c r="H99" s="329"/>
      <c r="I99" s="306"/>
      <c r="J99" s="306"/>
    </row>
    <row r="100" spans="1:10" x14ac:dyDescent="0.2">
      <c r="A100" s="504"/>
      <c r="F100" s="329"/>
      <c r="G100" s="329"/>
      <c r="H100" s="329"/>
      <c r="I100" s="306"/>
      <c r="J100" s="306"/>
    </row>
    <row r="101" spans="1:10" x14ac:dyDescent="0.2">
      <c r="A101" s="504"/>
      <c r="F101" s="329"/>
      <c r="G101" s="329"/>
      <c r="H101" s="329"/>
      <c r="I101" s="306"/>
      <c r="J101" s="306"/>
    </row>
    <row r="102" spans="1:10" x14ac:dyDescent="0.2">
      <c r="A102" s="504"/>
      <c r="B102" s="470"/>
      <c r="C102" s="470"/>
      <c r="D102" s="470"/>
      <c r="E102" s="470"/>
      <c r="F102" s="329"/>
      <c r="G102" s="329"/>
      <c r="H102" s="329"/>
      <c r="I102" s="306"/>
      <c r="J102" s="306"/>
    </row>
    <row r="103" spans="1:10" x14ac:dyDescent="0.2">
      <c r="A103" s="504"/>
      <c r="F103" s="329"/>
      <c r="G103" s="329"/>
      <c r="H103" s="329"/>
      <c r="I103" s="306"/>
      <c r="J103" s="306"/>
    </row>
    <row r="104" spans="1:10" x14ac:dyDescent="0.2">
      <c r="A104" s="504"/>
      <c r="F104" s="329"/>
      <c r="G104" s="329"/>
      <c r="H104" s="329"/>
      <c r="I104" s="306"/>
      <c r="J104" s="306"/>
    </row>
    <row r="105" spans="1:10" x14ac:dyDescent="0.2">
      <c r="A105" s="504"/>
      <c r="B105" s="470"/>
      <c r="C105" s="470"/>
      <c r="D105" s="470"/>
      <c r="E105" s="470"/>
      <c r="F105" s="329"/>
      <c r="G105" s="329"/>
      <c r="H105" s="329"/>
      <c r="I105" s="306"/>
      <c r="J105" s="306"/>
    </row>
    <row r="106" spans="1:10" x14ac:dyDescent="0.2">
      <c r="A106" s="504"/>
      <c r="F106" s="329"/>
      <c r="G106" s="329"/>
      <c r="H106" s="329"/>
      <c r="I106" s="306"/>
      <c r="J106" s="306"/>
    </row>
    <row r="107" spans="1:10" x14ac:dyDescent="0.2">
      <c r="A107" s="504"/>
      <c r="F107" s="329"/>
      <c r="G107" s="329"/>
      <c r="H107" s="329"/>
      <c r="I107" s="306"/>
      <c r="J107" s="306"/>
    </row>
    <row r="108" spans="1:10" x14ac:dyDescent="0.2">
      <c r="A108" s="504"/>
      <c r="B108" s="470"/>
      <c r="C108" s="470"/>
      <c r="D108" s="470"/>
      <c r="E108" s="470"/>
      <c r="F108" s="329"/>
      <c r="G108" s="329"/>
      <c r="H108" s="329"/>
      <c r="I108" s="306"/>
      <c r="J108" s="306"/>
    </row>
    <row r="109" spans="1:10" x14ac:dyDescent="0.2">
      <c r="A109" s="504"/>
      <c r="F109" s="329"/>
      <c r="G109" s="329"/>
      <c r="H109" s="329"/>
      <c r="I109" s="306"/>
      <c r="J109" s="306"/>
    </row>
    <row r="110" spans="1:10" x14ac:dyDescent="0.2">
      <c r="A110" s="504"/>
      <c r="F110" s="329"/>
      <c r="G110" s="329"/>
      <c r="H110" s="329"/>
      <c r="I110" s="306"/>
      <c r="J110" s="306"/>
    </row>
    <row r="111" spans="1:10" x14ac:dyDescent="0.2">
      <c r="A111" s="504"/>
      <c r="B111" s="470"/>
      <c r="C111" s="470"/>
      <c r="D111" s="470"/>
      <c r="E111" s="470"/>
      <c r="F111" s="329"/>
      <c r="G111" s="329"/>
      <c r="H111" s="329"/>
      <c r="I111" s="306"/>
      <c r="J111" s="306"/>
    </row>
    <row r="112" spans="1:10" x14ac:dyDescent="0.2">
      <c r="A112" s="504"/>
      <c r="F112" s="329"/>
      <c r="G112" s="329"/>
      <c r="H112" s="329"/>
      <c r="I112" s="306"/>
      <c r="J112" s="306"/>
    </row>
    <row r="113" spans="1:10" x14ac:dyDescent="0.2">
      <c r="A113" s="504"/>
      <c r="F113" s="329"/>
      <c r="G113" s="329"/>
      <c r="H113" s="329"/>
      <c r="I113" s="306"/>
      <c r="J113" s="306"/>
    </row>
    <row r="114" spans="1:10" x14ac:dyDescent="0.2">
      <c r="A114" s="504"/>
      <c r="B114" s="470"/>
      <c r="C114" s="470"/>
      <c r="D114" s="470"/>
      <c r="E114" s="470"/>
      <c r="F114" s="329"/>
      <c r="G114" s="329"/>
      <c r="H114" s="329"/>
      <c r="I114" s="306"/>
      <c r="J114" s="306"/>
    </row>
    <row r="115" spans="1:10" x14ac:dyDescent="0.2">
      <c r="A115" s="504"/>
      <c r="F115" s="329"/>
      <c r="G115" s="329"/>
      <c r="H115" s="329"/>
      <c r="I115" s="306"/>
      <c r="J115" s="306"/>
    </row>
    <row r="116" spans="1:10" x14ac:dyDescent="0.2">
      <c r="A116" s="504"/>
      <c r="F116" s="329"/>
      <c r="G116" s="329"/>
      <c r="H116" s="329"/>
      <c r="I116" s="306"/>
      <c r="J116" s="306"/>
    </row>
    <row r="117" spans="1:10" x14ac:dyDescent="0.2">
      <c r="A117" s="504"/>
      <c r="B117" s="470"/>
      <c r="C117" s="470"/>
      <c r="D117" s="470"/>
      <c r="E117" s="470"/>
      <c r="F117" s="330"/>
      <c r="G117" s="330"/>
      <c r="H117" s="330"/>
      <c r="I117" s="306"/>
      <c r="J117" s="306"/>
    </row>
    <row r="118" spans="1:10" x14ac:dyDescent="0.2">
      <c r="A118" s="504"/>
      <c r="F118" s="331"/>
      <c r="G118" s="331"/>
      <c r="H118" s="331"/>
      <c r="I118" s="306"/>
      <c r="J118" s="306"/>
    </row>
    <row r="119" spans="1:10" x14ac:dyDescent="0.2">
      <c r="A119" s="504"/>
      <c r="I119" s="306"/>
      <c r="J119" s="306"/>
    </row>
    <row r="120" spans="1:10" x14ac:dyDescent="0.2">
      <c r="A120" s="504"/>
      <c r="B120" s="470"/>
      <c r="C120" s="470"/>
      <c r="D120" s="470"/>
      <c r="E120" s="470"/>
      <c r="I120" s="306"/>
      <c r="J120" s="306"/>
    </row>
    <row r="121" spans="1:10" x14ac:dyDescent="0.2">
      <c r="A121" s="504"/>
      <c r="I121" s="306"/>
      <c r="J121" s="306"/>
    </row>
    <row r="122" spans="1:10" x14ac:dyDescent="0.2">
      <c r="A122" s="504"/>
      <c r="I122" s="306"/>
      <c r="J122" s="306"/>
    </row>
    <row r="123" spans="1:10" x14ac:dyDescent="0.2">
      <c r="A123" s="504"/>
      <c r="B123" s="470"/>
      <c r="C123" s="470"/>
      <c r="D123" s="470"/>
      <c r="E123" s="470"/>
      <c r="I123" s="306"/>
      <c r="J123" s="306"/>
    </row>
    <row r="124" spans="1:10" x14ac:dyDescent="0.2">
      <c r="A124" s="504"/>
      <c r="I124" s="306"/>
      <c r="J124" s="306"/>
    </row>
    <row r="125" spans="1:10" x14ac:dyDescent="0.2">
      <c r="A125" s="504"/>
      <c r="I125" s="306"/>
      <c r="J125" s="306"/>
    </row>
    <row r="126" spans="1:10" x14ac:dyDescent="0.2">
      <c r="A126" s="504"/>
      <c r="B126" s="470"/>
      <c r="C126" s="470"/>
      <c r="D126" s="470"/>
      <c r="E126" s="470"/>
      <c r="I126" s="306"/>
      <c r="J126" s="306"/>
    </row>
    <row r="127" spans="1:10" x14ac:dyDescent="0.2">
      <c r="A127" s="504"/>
      <c r="I127" s="306"/>
      <c r="J127" s="306"/>
    </row>
    <row r="128" spans="1:10" x14ac:dyDescent="0.2">
      <c r="A128" s="504"/>
      <c r="I128" s="306"/>
      <c r="J128" s="306"/>
    </row>
    <row r="129" spans="1:10" x14ac:dyDescent="0.2">
      <c r="A129" s="504"/>
      <c r="B129" s="470"/>
      <c r="C129" s="470"/>
      <c r="D129" s="470"/>
      <c r="E129" s="470"/>
      <c r="I129" s="306"/>
      <c r="J129" s="306"/>
    </row>
    <row r="130" spans="1:10" x14ac:dyDescent="0.2">
      <c r="A130" s="504"/>
      <c r="I130" s="306"/>
      <c r="J130" s="306"/>
    </row>
    <row r="131" spans="1:10" x14ac:dyDescent="0.2">
      <c r="A131" s="504"/>
      <c r="I131" s="306"/>
      <c r="J131" s="306"/>
    </row>
    <row r="132" spans="1:10" x14ac:dyDescent="0.2">
      <c r="A132" s="504"/>
      <c r="B132" s="470"/>
      <c r="C132" s="470"/>
      <c r="D132" s="470"/>
      <c r="E132" s="470"/>
      <c r="I132" s="306"/>
      <c r="J132" s="306"/>
    </row>
    <row r="133" spans="1:10" x14ac:dyDescent="0.2">
      <c r="A133" s="504"/>
      <c r="I133" s="306"/>
      <c r="J133" s="306"/>
    </row>
    <row r="134" spans="1:10" x14ac:dyDescent="0.2">
      <c r="A134" s="504"/>
      <c r="I134" s="306"/>
      <c r="J134" s="306"/>
    </row>
    <row r="135" spans="1:10" x14ac:dyDescent="0.2">
      <c r="A135" s="504"/>
      <c r="B135" s="470"/>
      <c r="C135" s="470"/>
      <c r="D135" s="470"/>
      <c r="E135" s="470"/>
      <c r="I135" s="306"/>
      <c r="J135" s="306"/>
    </row>
    <row r="136" spans="1:10" x14ac:dyDescent="0.2">
      <c r="A136" s="504"/>
      <c r="I136" s="306"/>
      <c r="J136" s="306"/>
    </row>
    <row r="137" spans="1:10" x14ac:dyDescent="0.2">
      <c r="A137" s="504"/>
      <c r="I137" s="306"/>
      <c r="J137" s="306"/>
    </row>
    <row r="138" spans="1:10" x14ac:dyDescent="0.2">
      <c r="A138" s="504"/>
      <c r="I138" s="306"/>
      <c r="J138" s="306"/>
    </row>
    <row r="139" spans="1:10" x14ac:dyDescent="0.2">
      <c r="A139" s="504"/>
      <c r="I139" s="306"/>
      <c r="J139" s="306"/>
    </row>
    <row r="140" spans="1:10" x14ac:dyDescent="0.2">
      <c r="A140" s="332"/>
      <c r="B140" s="333"/>
      <c r="C140" s="333"/>
      <c r="D140" s="333"/>
      <c r="E140" s="333"/>
      <c r="I140" s="306"/>
      <c r="J140" s="306"/>
    </row>
    <row r="141" spans="1:10" x14ac:dyDescent="0.2">
      <c r="A141" s="334"/>
      <c r="B141" s="335"/>
      <c r="C141" s="335"/>
      <c r="D141" s="335"/>
      <c r="E141" s="335"/>
      <c r="I141" s="306"/>
      <c r="J141" s="306"/>
    </row>
    <row r="142" spans="1:10" x14ac:dyDescent="0.2">
      <c r="A142" s="334"/>
      <c r="B142" s="335"/>
      <c r="C142" s="335"/>
      <c r="D142" s="335"/>
      <c r="E142" s="335"/>
      <c r="I142" s="306"/>
      <c r="J142" s="306"/>
    </row>
    <row r="143" spans="1:10" x14ac:dyDescent="0.2">
      <c r="A143" s="334"/>
      <c r="B143" s="335"/>
      <c r="C143" s="335"/>
      <c r="D143" s="335"/>
      <c r="E143" s="335"/>
      <c r="I143" s="306"/>
      <c r="J143" s="306"/>
    </row>
    <row r="144" spans="1:10" x14ac:dyDescent="0.2">
      <c r="A144" s="334"/>
      <c r="B144" s="335"/>
      <c r="C144" s="335"/>
      <c r="D144" s="335"/>
      <c r="E144" s="335"/>
      <c r="I144" s="306"/>
      <c r="J144" s="306"/>
    </row>
    <row r="145" spans="1:10" x14ac:dyDescent="0.2">
      <c r="A145" s="334"/>
      <c r="B145" s="335"/>
      <c r="C145" s="335"/>
      <c r="D145" s="335"/>
      <c r="E145" s="335"/>
      <c r="I145" s="306"/>
      <c r="J145" s="306"/>
    </row>
    <row r="146" spans="1:10" x14ac:dyDescent="0.2">
      <c r="A146" s="334"/>
      <c r="B146" s="335"/>
      <c r="C146" s="335"/>
      <c r="D146" s="335"/>
      <c r="E146" s="335"/>
      <c r="I146" s="306"/>
      <c r="J146" s="306"/>
    </row>
    <row r="147" spans="1:10" x14ac:dyDescent="0.2">
      <c r="A147" s="334"/>
      <c r="B147" s="335"/>
      <c r="C147" s="335"/>
      <c r="D147" s="335"/>
      <c r="E147" s="335"/>
      <c r="I147" s="306"/>
      <c r="J147" s="306"/>
    </row>
    <row r="148" spans="1:10" x14ac:dyDescent="0.2">
      <c r="A148" s="334"/>
      <c r="B148" s="335"/>
      <c r="C148" s="335"/>
      <c r="D148" s="335"/>
      <c r="E148" s="335"/>
      <c r="I148" s="306"/>
      <c r="J148" s="306"/>
    </row>
    <row r="149" spans="1:10" x14ac:dyDescent="0.2">
      <c r="A149" s="334"/>
      <c r="B149" s="335"/>
      <c r="C149" s="335"/>
      <c r="D149" s="335"/>
      <c r="E149" s="335"/>
      <c r="I149" s="306"/>
      <c r="J149" s="306"/>
    </row>
    <row r="150" spans="1:10" x14ac:dyDescent="0.2">
      <c r="A150" s="334"/>
      <c r="B150" s="335"/>
      <c r="C150" s="335"/>
      <c r="D150" s="335"/>
      <c r="E150" s="335"/>
      <c r="I150" s="306"/>
      <c r="J150" s="306"/>
    </row>
    <row r="151" spans="1:10" x14ac:dyDescent="0.2">
      <c r="A151" s="334"/>
      <c r="B151" s="335"/>
      <c r="C151" s="335"/>
      <c r="D151" s="335"/>
      <c r="E151" s="335"/>
      <c r="I151" s="306"/>
      <c r="J151" s="306"/>
    </row>
    <row r="152" spans="1:10" x14ac:dyDescent="0.2">
      <c r="A152" s="334"/>
      <c r="B152" s="335"/>
      <c r="C152" s="335"/>
      <c r="D152" s="335"/>
      <c r="E152" s="335"/>
      <c r="I152" s="306"/>
      <c r="J152" s="306"/>
    </row>
    <row r="153" spans="1:10" x14ac:dyDescent="0.2">
      <c r="A153" s="334"/>
      <c r="B153" s="335"/>
      <c r="C153" s="335"/>
      <c r="D153" s="335"/>
      <c r="E153" s="335"/>
      <c r="I153" s="306"/>
      <c r="J153" s="306"/>
    </row>
    <row r="154" spans="1:10" x14ac:dyDescent="0.2">
      <c r="A154" s="334"/>
      <c r="B154" s="335"/>
      <c r="C154" s="335"/>
      <c r="D154" s="335"/>
      <c r="E154" s="335"/>
      <c r="I154" s="306"/>
      <c r="J154" s="306"/>
    </row>
    <row r="155" spans="1:10" x14ac:dyDescent="0.2">
      <c r="A155" s="334"/>
      <c r="B155" s="335"/>
      <c r="C155" s="335"/>
      <c r="D155" s="335"/>
      <c r="E155" s="335"/>
      <c r="I155" s="306"/>
      <c r="J155" s="306"/>
    </row>
    <row r="156" spans="1:10" x14ac:dyDescent="0.2">
      <c r="A156" s="334"/>
      <c r="B156" s="335"/>
      <c r="C156" s="335"/>
      <c r="D156" s="335"/>
      <c r="E156" s="335"/>
      <c r="I156" s="306"/>
      <c r="J156" s="306"/>
    </row>
    <row r="157" spans="1:10" x14ac:dyDescent="0.2">
      <c r="A157" s="334"/>
      <c r="B157" s="335"/>
      <c r="C157" s="335"/>
      <c r="D157" s="335"/>
      <c r="E157" s="335"/>
      <c r="I157" s="306"/>
      <c r="J157" s="306"/>
    </row>
    <row r="158" spans="1:10" x14ac:dyDescent="0.2">
      <c r="A158" s="334"/>
      <c r="B158" s="335"/>
      <c r="C158" s="335"/>
      <c r="D158" s="335"/>
      <c r="E158" s="335"/>
      <c r="I158" s="306"/>
      <c r="J158" s="306"/>
    </row>
    <row r="159" spans="1:10" x14ac:dyDescent="0.2">
      <c r="A159" s="334"/>
      <c r="B159" s="335"/>
      <c r="C159" s="335"/>
      <c r="D159" s="335"/>
      <c r="E159" s="335"/>
      <c r="I159" s="306"/>
      <c r="J159" s="306"/>
    </row>
    <row r="160" spans="1:10" x14ac:dyDescent="0.2">
      <c r="A160" s="334"/>
      <c r="B160" s="335"/>
      <c r="C160" s="335"/>
      <c r="D160" s="335"/>
      <c r="E160" s="335"/>
      <c r="I160" s="306"/>
      <c r="J160" s="306"/>
    </row>
    <row r="161" spans="1:10" x14ac:dyDescent="0.2">
      <c r="A161" s="334"/>
      <c r="B161" s="335"/>
      <c r="C161" s="335"/>
      <c r="D161" s="335"/>
      <c r="E161" s="335"/>
      <c r="I161" s="306"/>
      <c r="J161" s="306"/>
    </row>
    <row r="162" spans="1:10" x14ac:dyDescent="0.2">
      <c r="A162" s="334"/>
      <c r="B162" s="335"/>
      <c r="C162" s="335"/>
      <c r="D162" s="335"/>
      <c r="E162" s="335"/>
      <c r="I162" s="306"/>
      <c r="J162" s="306"/>
    </row>
    <row r="163" spans="1:10" x14ac:dyDescent="0.2">
      <c r="A163" s="334"/>
      <c r="B163" s="335"/>
      <c r="C163" s="335"/>
      <c r="D163" s="335"/>
      <c r="E163" s="335"/>
      <c r="F163" s="335"/>
      <c r="G163" s="335"/>
      <c r="H163" s="335"/>
      <c r="I163" s="306"/>
      <c r="J163" s="306"/>
    </row>
    <row r="164" spans="1:10" x14ac:dyDescent="0.2">
      <c r="A164" s="334"/>
      <c r="B164" s="335"/>
      <c r="C164" s="335"/>
      <c r="D164" s="335"/>
      <c r="E164" s="335"/>
      <c r="F164" s="335"/>
      <c r="G164" s="335"/>
      <c r="H164" s="335"/>
      <c r="I164" s="306"/>
      <c r="J164" s="306"/>
    </row>
    <row r="165" spans="1:10" x14ac:dyDescent="0.2">
      <c r="A165" s="334"/>
      <c r="B165" s="335"/>
      <c r="C165" s="335"/>
      <c r="D165" s="335"/>
      <c r="E165" s="335"/>
      <c r="F165" s="335"/>
      <c r="G165" s="335"/>
      <c r="H165" s="335"/>
      <c r="I165" s="306"/>
      <c r="J165" s="306"/>
    </row>
    <row r="166" spans="1:10" x14ac:dyDescent="0.2">
      <c r="A166" s="334"/>
      <c r="B166" s="335"/>
      <c r="C166" s="335"/>
      <c r="D166" s="335"/>
      <c r="E166" s="335"/>
      <c r="F166" s="335"/>
      <c r="G166" s="335"/>
      <c r="H166" s="335"/>
      <c r="I166" s="306"/>
      <c r="J166" s="306"/>
    </row>
    <row r="167" spans="1:10" x14ac:dyDescent="0.2">
      <c r="A167" s="334"/>
      <c r="B167" s="335"/>
      <c r="C167" s="335"/>
      <c r="D167" s="335"/>
      <c r="E167" s="335"/>
      <c r="F167" s="335"/>
      <c r="G167" s="335"/>
      <c r="H167" s="335"/>
      <c r="I167" s="306"/>
      <c r="J167" s="306"/>
    </row>
    <row r="168" spans="1:10" x14ac:dyDescent="0.2">
      <c r="A168" s="334"/>
      <c r="B168" s="335"/>
      <c r="C168" s="335"/>
      <c r="D168" s="335"/>
      <c r="E168" s="335"/>
      <c r="F168" s="335"/>
      <c r="G168" s="335"/>
      <c r="H168" s="335"/>
      <c r="I168" s="306"/>
      <c r="J168" s="306"/>
    </row>
    <row r="169" spans="1:10" x14ac:dyDescent="0.2">
      <c r="A169" s="334"/>
      <c r="B169" s="335"/>
      <c r="C169" s="335"/>
      <c r="D169" s="335"/>
      <c r="E169" s="335"/>
      <c r="F169" s="335"/>
      <c r="G169" s="335"/>
      <c r="H169" s="335"/>
      <c r="I169" s="306"/>
      <c r="J169" s="306"/>
    </row>
    <row r="170" spans="1:10" x14ac:dyDescent="0.2">
      <c r="A170" s="334"/>
      <c r="B170" s="335"/>
      <c r="C170" s="335"/>
      <c r="D170" s="335"/>
      <c r="E170" s="335"/>
      <c r="F170" s="335"/>
      <c r="G170" s="335"/>
      <c r="H170" s="335"/>
      <c r="I170" s="306"/>
      <c r="J170" s="306"/>
    </row>
    <row r="171" spans="1:10" x14ac:dyDescent="0.2">
      <c r="A171" s="334"/>
      <c r="B171" s="335"/>
      <c r="C171" s="335"/>
      <c r="D171" s="335"/>
      <c r="E171" s="335"/>
      <c r="F171" s="335"/>
      <c r="G171" s="335"/>
      <c r="H171" s="335"/>
      <c r="I171" s="306"/>
      <c r="J171" s="306"/>
    </row>
    <row r="172" spans="1:10" x14ac:dyDescent="0.2">
      <c r="A172" s="334"/>
      <c r="B172" s="335"/>
      <c r="C172" s="335"/>
      <c r="D172" s="335"/>
      <c r="E172" s="335"/>
      <c r="F172" s="335"/>
      <c r="G172" s="335"/>
      <c r="H172" s="335"/>
      <c r="I172" s="306"/>
      <c r="J172" s="306"/>
    </row>
    <row r="173" spans="1:10" x14ac:dyDescent="0.2">
      <c r="A173" s="334"/>
      <c r="B173" s="335"/>
      <c r="C173" s="335"/>
      <c r="D173" s="335"/>
      <c r="E173" s="335"/>
      <c r="F173" s="335"/>
      <c r="G173" s="335"/>
      <c r="H173" s="335"/>
      <c r="I173" s="306"/>
      <c r="J173" s="306"/>
    </row>
    <row r="174" spans="1:10" x14ac:dyDescent="0.2">
      <c r="A174" s="334"/>
      <c r="B174" s="335"/>
      <c r="C174" s="335"/>
      <c r="D174" s="335"/>
      <c r="E174" s="335"/>
      <c r="F174" s="335"/>
      <c r="G174" s="335"/>
      <c r="H174" s="335"/>
      <c r="I174" s="306"/>
      <c r="J174" s="306"/>
    </row>
    <row r="175" spans="1:10" x14ac:dyDescent="0.2">
      <c r="A175" s="334"/>
      <c r="B175" s="335"/>
      <c r="C175" s="335"/>
      <c r="D175" s="335"/>
      <c r="E175" s="335"/>
      <c r="F175" s="335"/>
      <c r="G175" s="335"/>
      <c r="H175" s="335"/>
      <c r="I175" s="306"/>
      <c r="J175" s="306"/>
    </row>
    <row r="176" spans="1:10" x14ac:dyDescent="0.2">
      <c r="A176" s="334"/>
      <c r="B176" s="335"/>
      <c r="C176" s="335"/>
      <c r="D176" s="335"/>
      <c r="E176" s="335"/>
      <c r="F176" s="335"/>
      <c r="G176" s="335"/>
      <c r="H176" s="335"/>
      <c r="I176" s="306"/>
      <c r="J176" s="306"/>
    </row>
    <row r="177" spans="1:8" s="470" customFormat="1" x14ac:dyDescent="0.2">
      <c r="A177" s="334"/>
      <c r="B177" s="335"/>
      <c r="C177" s="335"/>
      <c r="D177" s="335"/>
      <c r="E177" s="335"/>
      <c r="F177" s="335"/>
      <c r="G177" s="335"/>
      <c r="H177" s="335"/>
    </row>
    <row r="178" spans="1:8" s="470" customFormat="1" x14ac:dyDescent="0.2">
      <c r="A178" s="334"/>
      <c r="B178" s="335"/>
      <c r="C178" s="335"/>
      <c r="D178" s="335"/>
      <c r="E178" s="335"/>
      <c r="F178" s="335"/>
      <c r="G178" s="335"/>
      <c r="H178" s="335"/>
    </row>
    <row r="179" spans="1:8" s="470" customFormat="1" x14ac:dyDescent="0.2">
      <c r="A179" s="334"/>
      <c r="B179" s="335"/>
      <c r="C179" s="335"/>
      <c r="D179" s="335"/>
      <c r="E179" s="335"/>
      <c r="F179" s="335"/>
      <c r="G179" s="335"/>
      <c r="H179" s="335"/>
    </row>
    <row r="180" spans="1:8" s="470" customFormat="1" x14ac:dyDescent="0.2">
      <c r="A180" s="334"/>
      <c r="B180" s="335"/>
      <c r="C180" s="335"/>
      <c r="D180" s="335"/>
      <c r="E180" s="335"/>
      <c r="F180" s="335"/>
      <c r="G180" s="335"/>
      <c r="H180" s="335"/>
    </row>
    <row r="181" spans="1:8" s="470" customFormat="1" x14ac:dyDescent="0.2">
      <c r="A181" s="334"/>
      <c r="B181" s="335"/>
      <c r="C181" s="335"/>
      <c r="D181" s="335"/>
      <c r="E181" s="335"/>
      <c r="F181" s="335"/>
      <c r="G181" s="335"/>
      <c r="H181" s="335"/>
    </row>
    <row r="182" spans="1:8" s="470" customFormat="1" x14ac:dyDescent="0.2">
      <c r="A182" s="334"/>
      <c r="B182" s="335"/>
      <c r="C182" s="335"/>
      <c r="D182" s="335"/>
      <c r="E182" s="335"/>
      <c r="F182" s="335"/>
      <c r="G182" s="335"/>
      <c r="H182" s="335"/>
    </row>
    <row r="183" spans="1:8" s="470" customFormat="1" x14ac:dyDescent="0.2">
      <c r="A183" s="334"/>
      <c r="B183" s="335"/>
      <c r="C183" s="335"/>
      <c r="D183" s="335"/>
      <c r="E183" s="335"/>
      <c r="F183" s="335"/>
      <c r="G183" s="335"/>
      <c r="H183" s="335"/>
    </row>
    <row r="184" spans="1:8" s="470" customFormat="1" x14ac:dyDescent="0.2">
      <c r="A184" s="334"/>
      <c r="B184" s="335"/>
      <c r="C184" s="335"/>
      <c r="D184" s="335"/>
      <c r="E184" s="335"/>
      <c r="F184" s="335"/>
      <c r="G184" s="335"/>
      <c r="H184" s="335"/>
    </row>
    <row r="185" spans="1:8" s="470" customFormat="1" x14ac:dyDescent="0.2">
      <c r="A185" s="334"/>
      <c r="B185" s="335"/>
      <c r="C185" s="335"/>
      <c r="D185" s="335"/>
      <c r="E185" s="335"/>
      <c r="F185" s="335"/>
      <c r="G185" s="335"/>
      <c r="H185" s="335"/>
    </row>
    <row r="186" spans="1:8" s="470" customFormat="1" x14ac:dyDescent="0.2">
      <c r="A186" s="334"/>
      <c r="B186" s="335"/>
      <c r="C186" s="335"/>
      <c r="D186" s="335"/>
      <c r="E186" s="335"/>
      <c r="F186" s="335"/>
      <c r="G186" s="335"/>
      <c r="H186" s="335"/>
    </row>
    <row r="187" spans="1:8" s="470" customFormat="1" x14ac:dyDescent="0.2">
      <c r="A187" s="334"/>
      <c r="B187" s="335"/>
      <c r="C187" s="335"/>
      <c r="D187" s="335"/>
      <c r="E187" s="335"/>
      <c r="F187" s="335"/>
      <c r="G187" s="335"/>
      <c r="H187" s="335"/>
    </row>
    <row r="188" spans="1:8" s="470" customFormat="1" x14ac:dyDescent="0.2">
      <c r="A188" s="334"/>
      <c r="B188" s="335"/>
      <c r="C188" s="335"/>
      <c r="D188" s="335"/>
      <c r="E188" s="335"/>
      <c r="F188" s="335"/>
      <c r="G188" s="335"/>
      <c r="H188" s="335"/>
    </row>
    <row r="189" spans="1:8" s="470" customFormat="1" x14ac:dyDescent="0.2">
      <c r="A189" s="334"/>
      <c r="B189" s="335"/>
      <c r="C189" s="335"/>
      <c r="D189" s="335"/>
      <c r="E189" s="335"/>
      <c r="F189" s="335"/>
      <c r="G189" s="335"/>
      <c r="H189" s="335"/>
    </row>
    <row r="190" spans="1:8" s="470" customFormat="1" x14ac:dyDescent="0.2">
      <c r="A190" s="334"/>
      <c r="B190" s="335"/>
      <c r="C190" s="335"/>
      <c r="D190" s="335"/>
      <c r="E190" s="335"/>
      <c r="F190" s="335"/>
      <c r="G190" s="335"/>
      <c r="H190" s="335"/>
    </row>
    <row r="191" spans="1:8" s="470" customFormat="1" x14ac:dyDescent="0.2">
      <c r="A191" s="334"/>
      <c r="B191" s="335"/>
      <c r="C191" s="335"/>
      <c r="D191" s="335"/>
      <c r="E191" s="335"/>
      <c r="F191" s="335"/>
      <c r="G191" s="335"/>
      <c r="H191" s="335"/>
    </row>
    <row r="192" spans="1:8" s="470" customFormat="1" x14ac:dyDescent="0.2">
      <c r="A192" s="334"/>
      <c r="B192" s="335"/>
      <c r="C192" s="335"/>
      <c r="D192" s="335"/>
      <c r="E192" s="335"/>
      <c r="F192" s="335"/>
      <c r="G192" s="335"/>
      <c r="H192" s="335"/>
    </row>
    <row r="193" spans="1:10" x14ac:dyDescent="0.2">
      <c r="A193" s="334"/>
      <c r="B193" s="335"/>
      <c r="C193" s="335"/>
      <c r="D193" s="335"/>
      <c r="E193" s="335"/>
      <c r="F193" s="335"/>
      <c r="G193" s="335"/>
      <c r="H193" s="335"/>
    </row>
    <row r="194" spans="1:10" x14ac:dyDescent="0.2">
      <c r="A194" s="334"/>
      <c r="B194" s="335"/>
      <c r="C194" s="335"/>
      <c r="D194" s="335"/>
      <c r="E194" s="335"/>
      <c r="F194" s="335"/>
      <c r="G194" s="335"/>
      <c r="H194" s="335"/>
    </row>
    <row r="195" spans="1:10" x14ac:dyDescent="0.2">
      <c r="A195" s="334"/>
      <c r="B195" s="335"/>
      <c r="C195" s="335"/>
      <c r="D195" s="335"/>
      <c r="E195" s="335"/>
      <c r="F195" s="335"/>
      <c r="G195" s="335"/>
      <c r="H195" s="335"/>
    </row>
    <row r="196" spans="1:10" x14ac:dyDescent="0.2">
      <c r="A196" s="334"/>
      <c r="B196" s="335"/>
      <c r="C196" s="335"/>
      <c r="D196" s="335"/>
      <c r="E196" s="335"/>
      <c r="F196" s="335"/>
      <c r="G196" s="335"/>
      <c r="H196" s="335"/>
    </row>
    <row r="197" spans="1:10" x14ac:dyDescent="0.2">
      <c r="A197" s="334"/>
      <c r="B197" s="335"/>
      <c r="C197" s="335"/>
      <c r="D197" s="335"/>
      <c r="E197" s="335"/>
      <c r="F197" s="335"/>
      <c r="G197" s="335"/>
      <c r="H197" s="335"/>
    </row>
    <row r="198" spans="1:10" x14ac:dyDescent="0.2">
      <c r="A198" s="334"/>
      <c r="B198" s="335"/>
      <c r="C198" s="335"/>
      <c r="D198" s="335"/>
      <c r="E198" s="335"/>
      <c r="F198" s="335"/>
      <c r="G198" s="335"/>
      <c r="H198" s="335"/>
    </row>
    <row r="199" spans="1:10" x14ac:dyDescent="0.2">
      <c r="A199" s="334"/>
      <c r="B199" s="335"/>
      <c r="C199" s="335"/>
      <c r="D199" s="335"/>
      <c r="E199" s="335"/>
      <c r="F199" s="335"/>
      <c r="G199" s="335"/>
      <c r="H199" s="335"/>
    </row>
    <row r="200" spans="1:10" x14ac:dyDescent="0.2">
      <c r="A200" s="334"/>
      <c r="B200" s="335"/>
      <c r="C200" s="335"/>
      <c r="D200" s="335"/>
      <c r="E200" s="335"/>
      <c r="F200" s="335"/>
      <c r="G200" s="335"/>
      <c r="H200" s="335"/>
    </row>
    <row r="201" spans="1:10" x14ac:dyDescent="0.2">
      <c r="A201" s="334"/>
      <c r="B201" s="335"/>
      <c r="C201" s="335"/>
      <c r="D201" s="335"/>
      <c r="E201" s="335"/>
      <c r="F201" s="335"/>
      <c r="G201" s="335"/>
      <c r="H201" s="335"/>
    </row>
    <row r="202" spans="1:10" x14ac:dyDescent="0.2">
      <c r="A202" s="334"/>
      <c r="B202" s="335"/>
      <c r="C202" s="335"/>
      <c r="D202" s="335"/>
      <c r="E202" s="335"/>
      <c r="F202" s="335"/>
      <c r="G202" s="335"/>
      <c r="H202" s="335"/>
    </row>
    <row r="203" spans="1:10" x14ac:dyDescent="0.2">
      <c r="A203" s="334"/>
      <c r="B203" s="335"/>
      <c r="C203" s="335"/>
      <c r="D203" s="335"/>
      <c r="E203" s="335"/>
      <c r="F203" s="335"/>
      <c r="G203" s="335"/>
      <c r="H203" s="335"/>
    </row>
    <row r="204" spans="1:10" x14ac:dyDescent="0.2">
      <c r="A204" s="334"/>
      <c r="B204" s="335"/>
      <c r="C204" s="335"/>
      <c r="D204" s="335"/>
      <c r="E204" s="335"/>
      <c r="F204" s="335"/>
      <c r="G204" s="335"/>
      <c r="H204" s="335"/>
    </row>
    <row r="205" spans="1:10" x14ac:dyDescent="0.2">
      <c r="A205" s="334"/>
      <c r="B205" s="335"/>
      <c r="C205" s="335"/>
      <c r="D205" s="335"/>
      <c r="E205" s="335"/>
      <c r="F205" s="335"/>
      <c r="G205" s="335"/>
      <c r="H205" s="335"/>
    </row>
    <row r="206" spans="1:10" x14ac:dyDescent="0.2">
      <c r="A206" s="334"/>
      <c r="B206" s="335"/>
      <c r="C206" s="335"/>
      <c r="D206" s="335"/>
      <c r="E206" s="335"/>
      <c r="F206" s="335"/>
      <c r="G206" s="335"/>
      <c r="H206" s="335"/>
      <c r="I206" s="306"/>
      <c r="J206" s="306"/>
    </row>
    <row r="207" spans="1:10" x14ac:dyDescent="0.2">
      <c r="A207" s="334"/>
      <c r="B207" s="335"/>
      <c r="C207" s="335"/>
      <c r="D207" s="335"/>
      <c r="E207" s="335"/>
      <c r="F207" s="335"/>
      <c r="G207" s="335"/>
      <c r="H207" s="335"/>
      <c r="I207" s="306"/>
      <c r="J207" s="306"/>
    </row>
    <row r="208" spans="1:10" x14ac:dyDescent="0.2">
      <c r="A208" s="334"/>
      <c r="B208" s="335"/>
      <c r="C208" s="335"/>
      <c r="D208" s="335"/>
      <c r="E208" s="335"/>
      <c r="F208" s="335"/>
      <c r="G208" s="335"/>
      <c r="H208" s="335"/>
      <c r="I208" s="306"/>
      <c r="J208" s="306"/>
    </row>
    <row r="209" spans="1:10" x14ac:dyDescent="0.2">
      <c r="A209" s="334"/>
      <c r="B209" s="335"/>
      <c r="C209" s="335"/>
      <c r="D209" s="335"/>
      <c r="E209" s="335"/>
      <c r="F209" s="335"/>
      <c r="G209" s="335"/>
      <c r="H209" s="335"/>
      <c r="I209" s="306"/>
      <c r="J209" s="306"/>
    </row>
    <row r="210" spans="1:10" x14ac:dyDescent="0.2">
      <c r="A210" s="334"/>
      <c r="B210" s="335"/>
      <c r="C210" s="335"/>
      <c r="D210" s="335"/>
      <c r="E210" s="335"/>
      <c r="F210" s="335"/>
      <c r="G210" s="335"/>
      <c r="H210" s="335"/>
      <c r="I210" s="306"/>
      <c r="J210" s="306"/>
    </row>
    <row r="211" spans="1:10" x14ac:dyDescent="0.2">
      <c r="A211" s="334"/>
      <c r="B211" s="335"/>
      <c r="C211" s="335"/>
      <c r="D211" s="335"/>
      <c r="E211" s="335"/>
      <c r="F211" s="335"/>
      <c r="G211" s="335"/>
      <c r="H211" s="335"/>
      <c r="I211" s="306"/>
      <c r="J211" s="306"/>
    </row>
    <row r="212" spans="1:10" x14ac:dyDescent="0.2">
      <c r="A212" s="334"/>
      <c r="B212" s="335"/>
      <c r="C212" s="335"/>
      <c r="D212" s="335"/>
      <c r="E212" s="335"/>
      <c r="F212" s="335"/>
      <c r="G212" s="335"/>
      <c r="H212" s="335"/>
      <c r="I212" s="306"/>
      <c r="J212" s="306"/>
    </row>
    <row r="213" spans="1:10" x14ac:dyDescent="0.2">
      <c r="A213" s="334"/>
      <c r="B213" s="335"/>
      <c r="C213" s="335"/>
      <c r="D213" s="335"/>
      <c r="E213" s="335"/>
      <c r="F213" s="335"/>
      <c r="G213" s="335"/>
      <c r="H213" s="335"/>
      <c r="I213" s="306"/>
      <c r="J213" s="306"/>
    </row>
    <row r="214" spans="1:10" x14ac:dyDescent="0.2">
      <c r="A214" s="334"/>
      <c r="B214" s="335"/>
      <c r="C214" s="335"/>
      <c r="D214" s="335"/>
      <c r="E214" s="335"/>
      <c r="F214" s="335"/>
      <c r="G214" s="335"/>
      <c r="H214" s="335"/>
      <c r="I214" s="306"/>
      <c r="J214" s="306"/>
    </row>
    <row r="215" spans="1:10" x14ac:dyDescent="0.2">
      <c r="A215" s="334"/>
      <c r="B215" s="335"/>
      <c r="C215" s="335"/>
      <c r="D215" s="335"/>
      <c r="E215" s="335"/>
      <c r="F215" s="335"/>
      <c r="G215" s="335"/>
      <c r="H215" s="335"/>
      <c r="I215" s="306"/>
      <c r="J215" s="306"/>
    </row>
    <row r="216" spans="1:10" x14ac:dyDescent="0.2">
      <c r="A216" s="334"/>
      <c r="B216" s="335"/>
      <c r="C216" s="335"/>
      <c r="D216" s="335"/>
      <c r="E216" s="335"/>
      <c r="F216" s="335"/>
      <c r="G216" s="335"/>
      <c r="H216" s="335"/>
      <c r="I216" s="306"/>
      <c r="J216" s="306"/>
    </row>
    <row r="217" spans="1:10" x14ac:dyDescent="0.2">
      <c r="A217" s="334"/>
      <c r="B217" s="335"/>
      <c r="C217" s="335"/>
      <c r="D217" s="335"/>
      <c r="E217" s="335"/>
      <c r="F217" s="335"/>
      <c r="G217" s="335"/>
      <c r="H217" s="335"/>
      <c r="I217" s="306"/>
      <c r="J217" s="306"/>
    </row>
    <row r="218" spans="1:10" x14ac:dyDescent="0.2">
      <c r="A218" s="334"/>
      <c r="B218" s="335"/>
      <c r="C218" s="335"/>
      <c r="D218" s="335"/>
      <c r="E218" s="335"/>
      <c r="F218" s="335"/>
      <c r="G218" s="335"/>
      <c r="H218" s="335"/>
      <c r="I218" s="306"/>
      <c r="J218" s="306"/>
    </row>
    <row r="219" spans="1:10" x14ac:dyDescent="0.2">
      <c r="A219" s="334"/>
      <c r="B219" s="335"/>
      <c r="C219" s="335"/>
      <c r="D219" s="335"/>
      <c r="E219" s="335"/>
      <c r="F219" s="335"/>
      <c r="G219" s="335"/>
      <c r="H219" s="335"/>
      <c r="I219" s="306"/>
      <c r="J219" s="306"/>
    </row>
    <row r="220" spans="1:10" x14ac:dyDescent="0.2">
      <c r="A220" s="334"/>
      <c r="B220" s="335"/>
      <c r="C220" s="335"/>
      <c r="D220" s="335"/>
      <c r="E220" s="335"/>
      <c r="F220" s="335"/>
      <c r="G220" s="335"/>
      <c r="H220" s="335"/>
      <c r="I220" s="306"/>
      <c r="J220" s="306"/>
    </row>
    <row r="221" spans="1:10" x14ac:dyDescent="0.2">
      <c r="A221" s="334"/>
      <c r="B221" s="335"/>
      <c r="C221" s="335"/>
      <c r="D221" s="335"/>
      <c r="E221" s="335"/>
      <c r="F221" s="335"/>
      <c r="G221" s="335"/>
      <c r="H221" s="335"/>
      <c r="I221" s="306"/>
      <c r="J221" s="306"/>
    </row>
    <row r="222" spans="1:10" x14ac:dyDescent="0.2">
      <c r="A222" s="334"/>
      <c r="B222" s="335"/>
      <c r="C222" s="335"/>
      <c r="D222" s="335"/>
      <c r="E222" s="335"/>
      <c r="F222" s="335"/>
      <c r="G222" s="335"/>
      <c r="H222" s="335"/>
      <c r="I222" s="306"/>
      <c r="J222" s="306"/>
    </row>
    <row r="223" spans="1:10" x14ac:dyDescent="0.2">
      <c r="A223" s="334"/>
      <c r="B223" s="335"/>
      <c r="C223" s="335"/>
      <c r="D223" s="335"/>
      <c r="E223" s="335"/>
      <c r="F223" s="335"/>
      <c r="G223" s="335"/>
      <c r="H223" s="335"/>
      <c r="I223" s="306"/>
      <c r="J223" s="306"/>
    </row>
    <row r="224" spans="1:10" x14ac:dyDescent="0.2">
      <c r="A224" s="334"/>
      <c r="B224" s="335"/>
      <c r="C224" s="335"/>
      <c r="D224" s="335"/>
      <c r="E224" s="335"/>
      <c r="F224" s="335"/>
      <c r="G224" s="335"/>
      <c r="H224" s="335"/>
      <c r="I224" s="306"/>
      <c r="J224" s="306"/>
    </row>
    <row r="225" spans="1:10" x14ac:dyDescent="0.2">
      <c r="A225" s="334"/>
      <c r="B225" s="335"/>
      <c r="C225" s="335"/>
      <c r="D225" s="335"/>
      <c r="E225" s="335"/>
      <c r="F225" s="335"/>
      <c r="G225" s="335"/>
      <c r="H225" s="335"/>
      <c r="I225" s="306"/>
      <c r="J225" s="306"/>
    </row>
    <row r="226" spans="1:10" x14ac:dyDescent="0.2">
      <c r="A226" s="334"/>
      <c r="B226" s="335"/>
      <c r="C226" s="335"/>
      <c r="D226" s="335"/>
      <c r="E226" s="335"/>
      <c r="F226" s="335"/>
      <c r="G226" s="335"/>
      <c r="H226" s="335"/>
      <c r="I226" s="306"/>
      <c r="J226" s="306"/>
    </row>
    <row r="227" spans="1:10" x14ac:dyDescent="0.2">
      <c r="A227" s="334"/>
      <c r="B227" s="335"/>
      <c r="C227" s="335"/>
      <c r="D227" s="335"/>
      <c r="E227" s="335"/>
      <c r="F227" s="335"/>
      <c r="G227" s="335"/>
      <c r="H227" s="335"/>
      <c r="I227" s="306"/>
      <c r="J227" s="306"/>
    </row>
    <row r="228" spans="1:10" x14ac:dyDescent="0.2">
      <c r="A228" s="334"/>
      <c r="B228" s="335"/>
      <c r="C228" s="335"/>
      <c r="D228" s="335"/>
      <c r="E228" s="335"/>
      <c r="F228" s="335"/>
      <c r="G228" s="335"/>
      <c r="H228" s="335"/>
      <c r="I228" s="306"/>
      <c r="J228" s="306"/>
    </row>
    <row r="229" spans="1:10" x14ac:dyDescent="0.2">
      <c r="A229" s="334"/>
      <c r="B229" s="335"/>
      <c r="C229" s="335"/>
      <c r="D229" s="335"/>
      <c r="E229" s="335"/>
      <c r="F229" s="335"/>
      <c r="G229" s="335"/>
      <c r="H229" s="335"/>
      <c r="I229" s="306"/>
      <c r="J229" s="306"/>
    </row>
    <row r="230" spans="1:10" x14ac:dyDescent="0.2">
      <c r="A230" s="334"/>
      <c r="B230" s="335"/>
      <c r="C230" s="335"/>
      <c r="D230" s="335"/>
      <c r="E230" s="335"/>
      <c r="F230" s="335"/>
      <c r="G230" s="335"/>
      <c r="H230" s="335"/>
      <c r="I230" s="306"/>
      <c r="J230" s="306"/>
    </row>
    <row r="231" spans="1:10" x14ac:dyDescent="0.2">
      <c r="A231" s="334"/>
      <c r="B231" s="335"/>
      <c r="C231" s="335"/>
      <c r="D231" s="335"/>
      <c r="E231" s="335"/>
      <c r="F231" s="335"/>
      <c r="G231" s="335"/>
      <c r="H231" s="335"/>
      <c r="I231" s="306"/>
      <c r="J231" s="306"/>
    </row>
    <row r="232" spans="1:10" x14ac:dyDescent="0.2">
      <c r="A232" s="334"/>
      <c r="B232" s="335"/>
      <c r="C232" s="335"/>
      <c r="D232" s="335"/>
      <c r="E232" s="335"/>
      <c r="F232" s="335"/>
      <c r="G232" s="335"/>
      <c r="H232" s="335"/>
      <c r="I232" s="306"/>
      <c r="J232" s="306"/>
    </row>
    <row r="233" spans="1:10" x14ac:dyDescent="0.2">
      <c r="A233" s="334"/>
      <c r="B233" s="335"/>
      <c r="C233" s="335"/>
      <c r="D233" s="335"/>
      <c r="E233" s="335"/>
      <c r="F233" s="335"/>
      <c r="G233" s="335"/>
      <c r="H233" s="335"/>
      <c r="I233" s="306"/>
      <c r="J233" s="306"/>
    </row>
    <row r="234" spans="1:10" x14ac:dyDescent="0.2">
      <c r="A234" s="334"/>
      <c r="B234" s="335"/>
      <c r="C234" s="335"/>
      <c r="D234" s="335"/>
      <c r="E234" s="335"/>
      <c r="F234" s="335"/>
      <c r="G234" s="335"/>
      <c r="H234" s="335"/>
      <c r="I234" s="306"/>
      <c r="J234" s="306"/>
    </row>
    <row r="235" spans="1:10" x14ac:dyDescent="0.2">
      <c r="A235" s="334"/>
      <c r="B235" s="335"/>
      <c r="C235" s="335"/>
      <c r="D235" s="335"/>
      <c r="E235" s="335"/>
      <c r="F235" s="335"/>
      <c r="G235" s="335"/>
      <c r="H235" s="335"/>
      <c r="I235" s="306"/>
      <c r="J235" s="306"/>
    </row>
    <row r="236" spans="1:10" x14ac:dyDescent="0.2">
      <c r="A236" s="334"/>
      <c r="B236" s="335"/>
      <c r="C236" s="335"/>
      <c r="D236" s="335"/>
      <c r="E236" s="335"/>
      <c r="F236" s="335"/>
      <c r="G236" s="335"/>
      <c r="H236" s="335"/>
      <c r="I236" s="306"/>
      <c r="J236" s="306"/>
    </row>
    <row r="237" spans="1:10" x14ac:dyDescent="0.2">
      <c r="A237" s="334"/>
      <c r="B237" s="335"/>
      <c r="C237" s="335"/>
      <c r="D237" s="335"/>
      <c r="E237" s="335"/>
      <c r="F237" s="335"/>
      <c r="G237" s="335"/>
      <c r="H237" s="335"/>
      <c r="I237" s="306"/>
      <c r="J237" s="306"/>
    </row>
    <row r="238" spans="1:10" x14ac:dyDescent="0.2">
      <c r="A238" s="334"/>
      <c r="B238" s="335"/>
      <c r="C238" s="335"/>
      <c r="D238" s="335"/>
      <c r="E238" s="335"/>
      <c r="F238" s="335"/>
      <c r="G238" s="335"/>
      <c r="H238" s="335"/>
      <c r="I238" s="306"/>
      <c r="J238" s="306"/>
    </row>
    <row r="239" spans="1:10" x14ac:dyDescent="0.2">
      <c r="A239" s="334"/>
      <c r="B239" s="335"/>
      <c r="C239" s="335"/>
      <c r="D239" s="335"/>
      <c r="E239" s="335"/>
      <c r="F239" s="335"/>
      <c r="G239" s="335"/>
      <c r="H239" s="335"/>
      <c r="I239" s="306"/>
      <c r="J239" s="306"/>
    </row>
    <row r="240" spans="1:10" x14ac:dyDescent="0.2">
      <c r="A240" s="334"/>
      <c r="B240" s="335"/>
      <c r="C240" s="335"/>
      <c r="D240" s="335"/>
      <c r="E240" s="335"/>
      <c r="F240" s="335"/>
      <c r="G240" s="335"/>
      <c r="H240" s="335"/>
      <c r="I240" s="306"/>
      <c r="J240" s="306"/>
    </row>
    <row r="241" spans="1:10" x14ac:dyDescent="0.2">
      <c r="A241" s="334"/>
      <c r="B241" s="335"/>
      <c r="C241" s="335"/>
      <c r="D241" s="335"/>
      <c r="E241" s="335"/>
      <c r="F241" s="335"/>
      <c r="G241" s="335"/>
      <c r="H241" s="335"/>
      <c r="I241" s="306"/>
      <c r="J241" s="306"/>
    </row>
    <row r="242" spans="1:10" x14ac:dyDescent="0.2">
      <c r="A242" s="334"/>
      <c r="B242" s="335"/>
      <c r="C242" s="335"/>
      <c r="D242" s="335"/>
      <c r="E242" s="335"/>
      <c r="F242" s="335"/>
      <c r="G242" s="335"/>
      <c r="H242" s="335"/>
      <c r="I242" s="306"/>
      <c r="J242" s="306"/>
    </row>
    <row r="243" spans="1:10" x14ac:dyDescent="0.2">
      <c r="A243" s="334"/>
      <c r="B243" s="335"/>
      <c r="C243" s="335"/>
      <c r="D243" s="335"/>
      <c r="E243" s="335"/>
      <c r="F243" s="335"/>
      <c r="G243" s="335"/>
      <c r="H243" s="335"/>
      <c r="I243" s="306"/>
      <c r="J243" s="306"/>
    </row>
    <row r="244" spans="1:10" x14ac:dyDescent="0.2">
      <c r="A244" s="334"/>
      <c r="B244" s="335"/>
      <c r="C244" s="335"/>
      <c r="D244" s="335"/>
      <c r="E244" s="335"/>
      <c r="F244" s="335"/>
      <c r="G244" s="335"/>
      <c r="H244" s="335"/>
      <c r="I244" s="306"/>
      <c r="J244" s="306"/>
    </row>
    <row r="245" spans="1:10" x14ac:dyDescent="0.2">
      <c r="A245" s="334"/>
      <c r="B245" s="335"/>
      <c r="C245" s="335"/>
      <c r="D245" s="335"/>
      <c r="E245" s="335"/>
      <c r="F245" s="335"/>
      <c r="G245" s="335"/>
      <c r="H245" s="335"/>
      <c r="I245" s="306"/>
      <c r="J245" s="306"/>
    </row>
    <row r="246" spans="1:10" x14ac:dyDescent="0.2">
      <c r="A246" s="334"/>
      <c r="B246" s="335"/>
      <c r="C246" s="335"/>
      <c r="D246" s="335"/>
      <c r="E246" s="335"/>
      <c r="F246" s="335"/>
      <c r="G246" s="335"/>
      <c r="H246" s="335"/>
      <c r="I246" s="306"/>
      <c r="J246" s="306"/>
    </row>
    <row r="247" spans="1:10" x14ac:dyDescent="0.2">
      <c r="A247" s="334"/>
      <c r="B247" s="335"/>
      <c r="C247" s="335"/>
      <c r="D247" s="335"/>
      <c r="E247" s="335"/>
      <c r="F247" s="335"/>
      <c r="G247" s="335"/>
      <c r="H247" s="335"/>
      <c r="I247" s="306"/>
      <c r="J247" s="306"/>
    </row>
    <row r="248" spans="1:10" x14ac:dyDescent="0.2">
      <c r="A248" s="334"/>
      <c r="B248" s="335"/>
      <c r="C248" s="335"/>
      <c r="D248" s="335"/>
      <c r="E248" s="335"/>
      <c r="F248" s="335"/>
      <c r="G248" s="335"/>
      <c r="H248" s="335"/>
      <c r="I248" s="306"/>
      <c r="J248" s="306"/>
    </row>
    <row r="249" spans="1:10" x14ac:dyDescent="0.2">
      <c r="A249" s="334"/>
      <c r="B249" s="335"/>
      <c r="C249" s="335"/>
      <c r="D249" s="335"/>
      <c r="E249" s="335"/>
      <c r="F249" s="335"/>
      <c r="G249" s="335"/>
      <c r="H249" s="335"/>
      <c r="I249" s="306"/>
      <c r="J249" s="306"/>
    </row>
    <row r="250" spans="1:10" x14ac:dyDescent="0.2">
      <c r="A250" s="334"/>
      <c r="B250" s="335"/>
      <c r="C250" s="335"/>
      <c r="D250" s="335"/>
      <c r="E250" s="335"/>
      <c r="F250" s="335"/>
      <c r="G250" s="335"/>
      <c r="H250" s="335"/>
      <c r="I250" s="306"/>
      <c r="J250" s="306"/>
    </row>
    <row r="251" spans="1:10" x14ac:dyDescent="0.2">
      <c r="A251" s="334"/>
      <c r="B251" s="335"/>
      <c r="C251" s="335"/>
      <c r="D251" s="335"/>
      <c r="E251" s="335"/>
      <c r="F251" s="335"/>
      <c r="G251" s="335"/>
      <c r="H251" s="335"/>
      <c r="I251" s="306"/>
      <c r="J251" s="306"/>
    </row>
    <row r="252" spans="1:10" x14ac:dyDescent="0.2">
      <c r="A252" s="334"/>
      <c r="B252" s="335"/>
      <c r="C252" s="335"/>
      <c r="D252" s="335"/>
      <c r="E252" s="335"/>
      <c r="F252" s="335"/>
      <c r="G252" s="335"/>
      <c r="H252" s="335"/>
      <c r="I252" s="306"/>
      <c r="J252" s="306"/>
    </row>
    <row r="253" spans="1:10" x14ac:dyDescent="0.2">
      <c r="A253" s="334"/>
      <c r="B253" s="335"/>
      <c r="C253" s="335"/>
      <c r="D253" s="335"/>
      <c r="E253" s="335"/>
      <c r="F253" s="335"/>
      <c r="G253" s="335"/>
      <c r="H253" s="335"/>
      <c r="I253" s="306"/>
      <c r="J253" s="306"/>
    </row>
    <row r="254" spans="1:10" x14ac:dyDescent="0.2">
      <c r="A254" s="334"/>
      <c r="B254" s="335"/>
      <c r="C254" s="335"/>
      <c r="D254" s="335"/>
      <c r="E254" s="335"/>
      <c r="F254" s="335"/>
      <c r="G254" s="335"/>
      <c r="H254" s="335"/>
      <c r="I254" s="306"/>
      <c r="J254" s="306"/>
    </row>
    <row r="255" spans="1:10" x14ac:dyDescent="0.2">
      <c r="A255" s="334"/>
      <c r="B255" s="335"/>
      <c r="C255" s="335"/>
      <c r="D255" s="335"/>
      <c r="E255" s="335"/>
      <c r="F255" s="335"/>
      <c r="G255" s="335"/>
      <c r="H255" s="335"/>
      <c r="I255" s="306"/>
      <c r="J255" s="306"/>
    </row>
    <row r="256" spans="1:10" x14ac:dyDescent="0.2">
      <c r="A256" s="334"/>
      <c r="B256" s="335"/>
      <c r="C256" s="335"/>
      <c r="D256" s="335"/>
      <c r="E256" s="335"/>
      <c r="F256" s="335"/>
      <c r="G256" s="335"/>
      <c r="H256" s="335"/>
      <c r="I256" s="306"/>
      <c r="J256" s="306"/>
    </row>
    <row r="257" spans="1:10" x14ac:dyDescent="0.2">
      <c r="A257" s="334"/>
      <c r="B257" s="335"/>
      <c r="C257" s="335"/>
      <c r="D257" s="335"/>
      <c r="E257" s="335"/>
      <c r="F257" s="335"/>
      <c r="G257" s="335"/>
      <c r="H257" s="335"/>
      <c r="I257" s="306"/>
      <c r="J257" s="306"/>
    </row>
    <row r="258" spans="1:10" x14ac:dyDescent="0.2">
      <c r="A258" s="334"/>
      <c r="B258" s="335"/>
      <c r="C258" s="335"/>
      <c r="D258" s="335"/>
      <c r="E258" s="335"/>
      <c r="F258" s="335"/>
      <c r="G258" s="335"/>
      <c r="H258" s="335"/>
      <c r="I258" s="306"/>
      <c r="J258" s="306"/>
    </row>
    <row r="259" spans="1:10" x14ac:dyDescent="0.2">
      <c r="A259" s="334"/>
      <c r="B259" s="335"/>
      <c r="C259" s="335"/>
      <c r="D259" s="335"/>
      <c r="E259" s="335"/>
      <c r="F259" s="335"/>
      <c r="G259" s="335"/>
      <c r="H259" s="335"/>
      <c r="I259" s="306"/>
      <c r="J259" s="306"/>
    </row>
    <row r="260" spans="1:10" x14ac:dyDescent="0.2">
      <c r="A260" s="334"/>
      <c r="B260" s="335"/>
      <c r="C260" s="335"/>
      <c r="D260" s="335"/>
      <c r="E260" s="335"/>
      <c r="F260" s="335"/>
      <c r="G260" s="335"/>
      <c r="H260" s="335"/>
      <c r="I260" s="306"/>
      <c r="J260" s="306"/>
    </row>
    <row r="261" spans="1:10" x14ac:dyDescent="0.2">
      <c r="A261" s="334"/>
      <c r="B261" s="335"/>
      <c r="C261" s="335"/>
      <c r="D261" s="335"/>
      <c r="E261" s="335"/>
      <c r="F261" s="335"/>
      <c r="G261" s="335"/>
      <c r="H261" s="335"/>
      <c r="I261" s="306"/>
      <c r="J261" s="306"/>
    </row>
    <row r="262" spans="1:10" x14ac:dyDescent="0.2">
      <c r="A262" s="334"/>
      <c r="B262" s="335"/>
      <c r="C262" s="335"/>
      <c r="D262" s="335"/>
      <c r="E262" s="335"/>
      <c r="F262" s="335"/>
      <c r="G262" s="335"/>
      <c r="H262" s="335"/>
      <c r="I262" s="306"/>
      <c r="J262" s="306"/>
    </row>
    <row r="263" spans="1:10" x14ac:dyDescent="0.2">
      <c r="A263" s="334"/>
      <c r="B263" s="335"/>
      <c r="C263" s="335"/>
      <c r="D263" s="335"/>
      <c r="E263" s="335"/>
      <c r="F263" s="335"/>
      <c r="G263" s="335"/>
      <c r="H263" s="335"/>
      <c r="I263" s="306"/>
      <c r="J263" s="306"/>
    </row>
    <row r="264" spans="1:10" x14ac:dyDescent="0.2">
      <c r="A264" s="334"/>
      <c r="B264" s="335"/>
      <c r="C264" s="335"/>
      <c r="D264" s="335"/>
      <c r="E264" s="335"/>
      <c r="F264" s="335"/>
      <c r="G264" s="335"/>
      <c r="H264" s="335"/>
      <c r="I264" s="306"/>
      <c r="J264" s="306"/>
    </row>
    <row r="265" spans="1:10" x14ac:dyDescent="0.2">
      <c r="A265" s="334"/>
      <c r="B265" s="335"/>
      <c r="C265" s="335"/>
      <c r="D265" s="335"/>
      <c r="E265" s="335"/>
      <c r="F265" s="335"/>
      <c r="G265" s="335"/>
      <c r="H265" s="335"/>
      <c r="I265" s="306"/>
      <c r="J265" s="306"/>
    </row>
    <row r="266" spans="1:10" x14ac:dyDescent="0.2">
      <c r="A266" s="334"/>
      <c r="B266" s="335"/>
      <c r="C266" s="335"/>
      <c r="D266" s="335"/>
      <c r="E266" s="335"/>
      <c r="F266" s="335"/>
      <c r="G266" s="335"/>
      <c r="H266" s="335"/>
      <c r="I266" s="306"/>
      <c r="J266" s="306"/>
    </row>
    <row r="267" spans="1:10" x14ac:dyDescent="0.2">
      <c r="A267" s="334"/>
      <c r="B267" s="335"/>
      <c r="C267" s="335"/>
      <c r="D267" s="335"/>
      <c r="E267" s="335"/>
      <c r="F267" s="335"/>
      <c r="G267" s="335"/>
      <c r="H267" s="335"/>
      <c r="I267" s="306"/>
      <c r="J267" s="306"/>
    </row>
    <row r="268" spans="1:10" x14ac:dyDescent="0.2">
      <c r="A268" s="334"/>
      <c r="B268" s="335"/>
      <c r="C268" s="335"/>
      <c r="D268" s="335"/>
      <c r="E268" s="335"/>
      <c r="F268" s="335"/>
      <c r="G268" s="335"/>
      <c r="H268" s="335"/>
      <c r="I268" s="306"/>
      <c r="J268" s="306"/>
    </row>
    <row r="269" spans="1:10" x14ac:dyDescent="0.2">
      <c r="A269" s="334"/>
      <c r="B269" s="335"/>
      <c r="C269" s="335"/>
      <c r="D269" s="335"/>
      <c r="E269" s="335"/>
      <c r="F269" s="335"/>
      <c r="G269" s="335"/>
      <c r="H269" s="335"/>
      <c r="I269" s="306"/>
      <c r="J269" s="306"/>
    </row>
    <row r="270" spans="1:10" x14ac:dyDescent="0.2">
      <c r="A270" s="334"/>
      <c r="B270" s="335"/>
      <c r="C270" s="335"/>
      <c r="D270" s="335"/>
      <c r="E270" s="335"/>
      <c r="F270" s="335"/>
      <c r="G270" s="335"/>
      <c r="H270" s="335"/>
      <c r="I270" s="306"/>
      <c r="J270" s="306"/>
    </row>
    <row r="271" spans="1:10" x14ac:dyDescent="0.2">
      <c r="A271" s="334"/>
      <c r="B271" s="335"/>
      <c r="C271" s="335"/>
      <c r="D271" s="335"/>
      <c r="E271" s="335"/>
      <c r="F271" s="335"/>
      <c r="G271" s="335"/>
      <c r="H271" s="335"/>
      <c r="I271" s="306"/>
      <c r="J271" s="306"/>
    </row>
    <row r="272" spans="1:10" x14ac:dyDescent="0.2">
      <c r="A272" s="334"/>
      <c r="B272" s="335"/>
      <c r="C272" s="335"/>
      <c r="D272" s="335"/>
      <c r="E272" s="335"/>
      <c r="F272" s="335"/>
      <c r="G272" s="335"/>
      <c r="H272" s="335"/>
      <c r="I272" s="306"/>
      <c r="J272" s="306"/>
    </row>
    <row r="273" spans="1:10" x14ac:dyDescent="0.2">
      <c r="A273" s="334"/>
      <c r="B273" s="335"/>
      <c r="C273" s="335"/>
      <c r="D273" s="335"/>
      <c r="E273" s="335"/>
      <c r="F273" s="335"/>
      <c r="G273" s="335"/>
      <c r="H273" s="335"/>
      <c r="I273" s="306"/>
      <c r="J273" s="306"/>
    </row>
    <row r="274" spans="1:10" x14ac:dyDescent="0.2">
      <c r="A274" s="334"/>
      <c r="B274" s="335"/>
      <c r="C274" s="335"/>
      <c r="D274" s="335"/>
      <c r="E274" s="335"/>
      <c r="F274" s="335"/>
      <c r="G274" s="335"/>
      <c r="H274" s="335"/>
      <c r="I274" s="306"/>
      <c r="J274" s="306"/>
    </row>
    <row r="275" spans="1:10" x14ac:dyDescent="0.2">
      <c r="A275" s="334"/>
      <c r="B275" s="335"/>
      <c r="C275" s="335"/>
      <c r="D275" s="335"/>
      <c r="E275" s="335"/>
      <c r="F275" s="335"/>
      <c r="G275" s="335"/>
      <c r="H275" s="335"/>
      <c r="I275" s="306"/>
      <c r="J275" s="306"/>
    </row>
    <row r="276" spans="1:10" x14ac:dyDescent="0.2">
      <c r="A276" s="334"/>
      <c r="B276" s="335"/>
      <c r="C276" s="335"/>
      <c r="D276" s="335"/>
      <c r="E276" s="335"/>
      <c r="F276" s="335"/>
      <c r="G276" s="335"/>
      <c r="H276" s="335"/>
      <c r="I276" s="306"/>
      <c r="J276" s="306"/>
    </row>
    <row r="277" spans="1:10" x14ac:dyDescent="0.2">
      <c r="A277" s="334"/>
      <c r="B277" s="335"/>
      <c r="C277" s="335"/>
      <c r="D277" s="335"/>
      <c r="E277" s="335"/>
      <c r="F277" s="335"/>
      <c r="G277" s="335"/>
      <c r="H277" s="335"/>
      <c r="I277" s="306"/>
      <c r="J277" s="306"/>
    </row>
    <row r="278" spans="1:10" x14ac:dyDescent="0.2">
      <c r="A278" s="334"/>
      <c r="B278" s="335"/>
      <c r="C278" s="335"/>
      <c r="D278" s="335"/>
      <c r="E278" s="335"/>
      <c r="F278" s="335"/>
      <c r="G278" s="335"/>
      <c r="H278" s="335"/>
      <c r="I278" s="306"/>
      <c r="J278" s="306"/>
    </row>
    <row r="279" spans="1:10" x14ac:dyDescent="0.2">
      <c r="A279" s="334"/>
      <c r="B279" s="335"/>
      <c r="C279" s="335"/>
      <c r="D279" s="335"/>
      <c r="E279" s="335"/>
      <c r="F279" s="335"/>
      <c r="G279" s="335"/>
      <c r="H279" s="335"/>
      <c r="I279" s="306"/>
      <c r="J279" s="306"/>
    </row>
    <row r="280" spans="1:10" x14ac:dyDescent="0.2">
      <c r="A280" s="334"/>
      <c r="B280" s="335"/>
      <c r="C280" s="335"/>
      <c r="D280" s="335"/>
      <c r="E280" s="335"/>
      <c r="F280" s="335"/>
      <c r="G280" s="335"/>
      <c r="H280" s="335"/>
      <c r="I280" s="306"/>
      <c r="J280" s="306"/>
    </row>
    <row r="281" spans="1:10" x14ac:dyDescent="0.2">
      <c r="A281" s="334"/>
      <c r="B281" s="335"/>
      <c r="C281" s="335"/>
      <c r="D281" s="335"/>
      <c r="E281" s="335"/>
      <c r="F281" s="335"/>
      <c r="G281" s="335"/>
      <c r="H281" s="335"/>
      <c r="I281" s="306"/>
      <c r="J281" s="306"/>
    </row>
    <row r="282" spans="1:10" x14ac:dyDescent="0.2">
      <c r="A282" s="334"/>
      <c r="B282" s="335"/>
      <c r="C282" s="335"/>
      <c r="D282" s="335"/>
      <c r="E282" s="335"/>
      <c r="F282" s="335"/>
      <c r="G282" s="335"/>
      <c r="H282" s="335"/>
      <c r="I282" s="306"/>
      <c r="J282" s="306"/>
    </row>
    <row r="283" spans="1:10" x14ac:dyDescent="0.2">
      <c r="A283" s="334"/>
      <c r="B283" s="335"/>
      <c r="C283" s="335"/>
      <c r="D283" s="335"/>
      <c r="E283" s="335"/>
      <c r="F283" s="335"/>
      <c r="G283" s="335"/>
      <c r="H283" s="335"/>
      <c r="I283" s="306"/>
      <c r="J283" s="306"/>
    </row>
    <row r="284" spans="1:10" x14ac:dyDescent="0.2">
      <c r="A284" s="334"/>
      <c r="B284" s="335"/>
      <c r="C284" s="335"/>
      <c r="D284" s="335"/>
      <c r="E284" s="335"/>
      <c r="F284" s="335"/>
      <c r="G284" s="335"/>
      <c r="H284" s="335"/>
      <c r="I284" s="306"/>
      <c r="J284" s="306"/>
    </row>
    <row r="285" spans="1:10" x14ac:dyDescent="0.2">
      <c r="A285" s="334"/>
      <c r="B285" s="335"/>
      <c r="C285" s="335"/>
      <c r="D285" s="335"/>
      <c r="E285" s="335"/>
      <c r="F285" s="335"/>
      <c r="G285" s="335"/>
      <c r="H285" s="335"/>
      <c r="I285" s="306"/>
      <c r="J285" s="306"/>
    </row>
    <row r="286" spans="1:10" x14ac:dyDescent="0.2">
      <c r="A286" s="334"/>
      <c r="B286" s="335"/>
      <c r="C286" s="335"/>
      <c r="D286" s="335"/>
      <c r="E286" s="335"/>
      <c r="F286" s="335"/>
      <c r="G286" s="335"/>
      <c r="H286" s="335"/>
      <c r="I286" s="306"/>
      <c r="J286" s="306"/>
    </row>
    <row r="287" spans="1:10" x14ac:dyDescent="0.2">
      <c r="A287" s="334"/>
      <c r="B287" s="335"/>
      <c r="C287" s="335"/>
      <c r="D287" s="335"/>
      <c r="E287" s="335"/>
      <c r="F287" s="335"/>
      <c r="G287" s="335"/>
      <c r="H287" s="335"/>
      <c r="I287" s="306"/>
      <c r="J287" s="306"/>
    </row>
    <row r="288" spans="1:10" x14ac:dyDescent="0.2">
      <c r="A288" s="334"/>
      <c r="B288" s="335"/>
      <c r="C288" s="335"/>
      <c r="D288" s="335"/>
      <c r="E288" s="335"/>
      <c r="F288" s="335"/>
      <c r="G288" s="335"/>
      <c r="H288" s="335"/>
      <c r="I288" s="306"/>
      <c r="J288" s="306"/>
    </row>
    <row r="289" spans="1:10" x14ac:dyDescent="0.2">
      <c r="A289" s="334"/>
      <c r="B289" s="335"/>
      <c r="C289" s="335"/>
      <c r="D289" s="335"/>
      <c r="E289" s="335"/>
      <c r="F289" s="335"/>
      <c r="G289" s="335"/>
      <c r="H289" s="335"/>
      <c r="I289" s="306"/>
      <c r="J289" s="306"/>
    </row>
    <row r="290" spans="1:10" x14ac:dyDescent="0.2">
      <c r="A290" s="334"/>
      <c r="B290" s="335"/>
      <c r="C290" s="335"/>
      <c r="D290" s="335"/>
      <c r="E290" s="335"/>
      <c r="F290" s="335"/>
      <c r="G290" s="335"/>
      <c r="H290" s="335"/>
      <c r="I290" s="306"/>
      <c r="J290" s="306"/>
    </row>
    <row r="291" spans="1:10" x14ac:dyDescent="0.2">
      <c r="A291" s="334"/>
      <c r="B291" s="335"/>
      <c r="C291" s="335"/>
      <c r="D291" s="335"/>
      <c r="E291" s="335"/>
      <c r="F291" s="335"/>
      <c r="G291" s="335"/>
      <c r="H291" s="335"/>
      <c r="I291" s="306"/>
      <c r="J291" s="306"/>
    </row>
    <row r="292" spans="1:10" x14ac:dyDescent="0.2">
      <c r="A292" s="334"/>
      <c r="B292" s="335"/>
      <c r="C292" s="335"/>
      <c r="D292" s="335"/>
      <c r="E292" s="335"/>
      <c r="F292" s="335"/>
      <c r="G292" s="335"/>
      <c r="H292" s="335"/>
      <c r="I292" s="306"/>
      <c r="J292" s="306"/>
    </row>
    <row r="293" spans="1:10" x14ac:dyDescent="0.2">
      <c r="A293" s="334"/>
      <c r="B293" s="335"/>
      <c r="C293" s="335"/>
      <c r="D293" s="335"/>
      <c r="E293" s="335"/>
      <c r="F293" s="335"/>
      <c r="G293" s="335"/>
      <c r="H293" s="335"/>
      <c r="I293" s="306"/>
      <c r="J293" s="306"/>
    </row>
    <row r="294" spans="1:10" x14ac:dyDescent="0.2">
      <c r="A294" s="334"/>
      <c r="B294" s="335"/>
      <c r="C294" s="335"/>
      <c r="D294" s="335"/>
      <c r="E294" s="335"/>
      <c r="F294" s="335"/>
      <c r="G294" s="335"/>
      <c r="H294" s="335"/>
      <c r="I294" s="306"/>
      <c r="J294" s="306"/>
    </row>
    <row r="295" spans="1:10" x14ac:dyDescent="0.2">
      <c r="A295" s="334"/>
      <c r="B295" s="335"/>
      <c r="C295" s="335"/>
      <c r="D295" s="335"/>
      <c r="E295" s="335"/>
      <c r="F295" s="335"/>
      <c r="G295" s="335"/>
      <c r="H295" s="335"/>
      <c r="I295" s="306"/>
      <c r="J295" s="306"/>
    </row>
    <row r="296" spans="1:10" x14ac:dyDescent="0.2">
      <c r="A296" s="334"/>
      <c r="B296" s="335"/>
      <c r="C296" s="335"/>
      <c r="D296" s="335"/>
      <c r="E296" s="335"/>
      <c r="F296" s="335"/>
      <c r="G296" s="335"/>
      <c r="H296" s="335"/>
      <c r="I296" s="306"/>
      <c r="J296" s="306"/>
    </row>
    <row r="297" spans="1:10" x14ac:dyDescent="0.2">
      <c r="A297" s="334"/>
      <c r="B297" s="335"/>
      <c r="C297" s="335"/>
      <c r="D297" s="335"/>
      <c r="E297" s="335"/>
      <c r="F297" s="335"/>
      <c r="G297" s="335"/>
      <c r="H297" s="335"/>
      <c r="I297" s="306"/>
      <c r="J297" s="306"/>
    </row>
    <row r="298" spans="1:10" x14ac:dyDescent="0.2">
      <c r="A298" s="334"/>
      <c r="B298" s="335"/>
      <c r="C298" s="335"/>
      <c r="D298" s="335"/>
      <c r="E298" s="335"/>
      <c r="F298" s="335"/>
      <c r="G298" s="335"/>
      <c r="H298" s="335"/>
      <c r="I298" s="306"/>
      <c r="J298" s="306"/>
    </row>
    <row r="299" spans="1:10" x14ac:dyDescent="0.2">
      <c r="A299" s="334"/>
      <c r="B299" s="335"/>
      <c r="C299" s="335"/>
      <c r="D299" s="335"/>
      <c r="E299" s="335"/>
      <c r="F299" s="335"/>
      <c r="G299" s="335"/>
      <c r="H299" s="335"/>
      <c r="I299" s="306"/>
      <c r="J299" s="306"/>
    </row>
    <row r="300" spans="1:10" x14ac:dyDescent="0.2">
      <c r="A300" s="334"/>
      <c r="B300" s="335"/>
      <c r="C300" s="335"/>
      <c r="D300" s="335"/>
      <c r="E300" s="335"/>
      <c r="F300" s="335"/>
      <c r="G300" s="335"/>
      <c r="H300" s="335"/>
      <c r="I300" s="306"/>
      <c r="J300" s="306"/>
    </row>
    <row r="301" spans="1:10" x14ac:dyDescent="0.2">
      <c r="A301" s="334"/>
      <c r="B301" s="335"/>
      <c r="C301" s="335"/>
      <c r="D301" s="335"/>
      <c r="E301" s="335"/>
      <c r="F301" s="335"/>
      <c r="G301" s="335"/>
      <c r="H301" s="335"/>
      <c r="I301" s="306"/>
      <c r="J301" s="306"/>
    </row>
    <row r="302" spans="1:10" x14ac:dyDescent="0.2">
      <c r="A302" s="334"/>
      <c r="B302" s="335"/>
      <c r="C302" s="335"/>
      <c r="D302" s="335"/>
      <c r="E302" s="335"/>
      <c r="F302" s="335"/>
      <c r="G302" s="335"/>
      <c r="H302" s="335"/>
      <c r="I302" s="306"/>
      <c r="J302" s="306"/>
    </row>
    <row r="303" spans="1:10" x14ac:dyDescent="0.2">
      <c r="A303" s="334"/>
      <c r="B303" s="335"/>
      <c r="C303" s="335"/>
      <c r="D303" s="335"/>
      <c r="E303" s="335"/>
      <c r="F303" s="335"/>
      <c r="G303" s="335"/>
      <c r="H303" s="335"/>
      <c r="I303" s="306"/>
      <c r="J303" s="306"/>
    </row>
    <row r="304" spans="1:10" x14ac:dyDescent="0.2">
      <c r="A304" s="334"/>
      <c r="B304" s="335"/>
      <c r="C304" s="335"/>
      <c r="D304" s="335"/>
      <c r="E304" s="335"/>
      <c r="F304" s="335"/>
      <c r="G304" s="335"/>
      <c r="H304" s="335"/>
      <c r="I304" s="306"/>
      <c r="J304" s="306"/>
    </row>
    <row r="305" spans="1:10" x14ac:dyDescent="0.2">
      <c r="A305" s="334"/>
      <c r="B305" s="335"/>
      <c r="C305" s="335"/>
      <c r="D305" s="335"/>
      <c r="E305" s="335"/>
      <c r="F305" s="335"/>
      <c r="G305" s="335"/>
      <c r="H305" s="335"/>
      <c r="I305" s="306"/>
      <c r="J305" s="306"/>
    </row>
    <row r="306" spans="1:10" x14ac:dyDescent="0.2">
      <c r="A306" s="334"/>
      <c r="B306" s="335"/>
      <c r="C306" s="335"/>
      <c r="D306" s="335"/>
      <c r="E306" s="335"/>
      <c r="F306" s="335"/>
      <c r="G306" s="335"/>
      <c r="H306" s="335"/>
      <c r="I306" s="306"/>
      <c r="J306" s="306"/>
    </row>
    <row r="307" spans="1:10" x14ac:dyDescent="0.2">
      <c r="A307" s="334"/>
      <c r="B307" s="335"/>
      <c r="C307" s="335"/>
      <c r="D307" s="335"/>
      <c r="E307" s="335"/>
      <c r="F307" s="335"/>
      <c r="G307" s="335"/>
      <c r="H307" s="335"/>
      <c r="I307" s="306"/>
      <c r="J307" s="306"/>
    </row>
    <row r="308" spans="1:10" x14ac:dyDescent="0.2">
      <c r="A308" s="334"/>
      <c r="B308" s="335"/>
      <c r="C308" s="335"/>
      <c r="D308" s="335"/>
      <c r="E308" s="335"/>
      <c r="F308" s="335"/>
      <c r="G308" s="335"/>
      <c r="H308" s="335"/>
      <c r="I308" s="306"/>
      <c r="J308" s="306"/>
    </row>
    <row r="309" spans="1:10" x14ac:dyDescent="0.2">
      <c r="A309" s="334"/>
      <c r="B309" s="335"/>
      <c r="C309" s="335"/>
      <c r="D309" s="335"/>
      <c r="E309" s="335"/>
      <c r="F309" s="335"/>
      <c r="G309" s="335"/>
      <c r="H309" s="335"/>
      <c r="I309" s="306"/>
      <c r="J309" s="306"/>
    </row>
    <row r="310" spans="1:10" x14ac:dyDescent="0.2">
      <c r="A310" s="334"/>
      <c r="B310" s="335"/>
      <c r="C310" s="335"/>
      <c r="D310" s="335"/>
      <c r="E310" s="335"/>
      <c r="F310" s="335"/>
      <c r="G310" s="335"/>
      <c r="H310" s="335"/>
      <c r="I310" s="306"/>
      <c r="J310" s="306"/>
    </row>
    <row r="311" spans="1:10" x14ac:dyDescent="0.2">
      <c r="A311" s="334"/>
      <c r="B311" s="335"/>
      <c r="C311" s="335"/>
      <c r="D311" s="335"/>
      <c r="E311" s="335"/>
      <c r="F311" s="335"/>
      <c r="G311" s="335"/>
      <c r="H311" s="335"/>
      <c r="I311" s="306"/>
      <c r="J311" s="306"/>
    </row>
    <row r="312" spans="1:10" x14ac:dyDescent="0.2">
      <c r="A312" s="334"/>
      <c r="B312" s="335"/>
      <c r="C312" s="335"/>
      <c r="D312" s="335"/>
      <c r="E312" s="335"/>
      <c r="F312" s="335"/>
      <c r="G312" s="335"/>
      <c r="H312" s="335"/>
      <c r="I312" s="306"/>
      <c r="J312" s="306"/>
    </row>
    <row r="313" spans="1:10" x14ac:dyDescent="0.2">
      <c r="A313" s="334"/>
      <c r="B313" s="335"/>
      <c r="C313" s="335"/>
      <c r="D313" s="335"/>
      <c r="E313" s="335"/>
      <c r="F313" s="335"/>
      <c r="G313" s="335"/>
      <c r="H313" s="335"/>
      <c r="I313" s="306"/>
      <c r="J313" s="306"/>
    </row>
    <row r="314" spans="1:10" x14ac:dyDescent="0.2">
      <c r="A314" s="334"/>
      <c r="B314" s="335"/>
      <c r="C314" s="335"/>
      <c r="D314" s="335"/>
      <c r="E314" s="335"/>
      <c r="F314" s="335"/>
      <c r="G314" s="335"/>
      <c r="H314" s="335"/>
      <c r="I314" s="306"/>
      <c r="J314" s="306"/>
    </row>
    <row r="315" spans="1:10" x14ac:dyDescent="0.2">
      <c r="A315" s="334"/>
      <c r="B315" s="335"/>
      <c r="C315" s="335"/>
      <c r="D315" s="335"/>
      <c r="E315" s="335"/>
      <c r="F315" s="335"/>
      <c r="G315" s="335"/>
      <c r="H315" s="335"/>
      <c r="I315" s="306"/>
      <c r="J315" s="306"/>
    </row>
    <row r="316" spans="1:10" x14ac:dyDescent="0.2">
      <c r="A316" s="334"/>
      <c r="B316" s="335"/>
      <c r="C316" s="335"/>
      <c r="D316" s="335"/>
      <c r="E316" s="335"/>
      <c r="F316" s="335"/>
      <c r="G316" s="335"/>
      <c r="H316" s="335"/>
      <c r="I316" s="306"/>
      <c r="J316" s="306"/>
    </row>
    <row r="317" spans="1:10" x14ac:dyDescent="0.2">
      <c r="A317" s="334"/>
      <c r="B317" s="335"/>
      <c r="C317" s="335"/>
      <c r="D317" s="335"/>
      <c r="E317" s="335"/>
      <c r="F317" s="335"/>
      <c r="G317" s="335"/>
      <c r="H317" s="335"/>
      <c r="I317" s="306"/>
      <c r="J317" s="306"/>
    </row>
    <row r="318" spans="1:10" x14ac:dyDescent="0.2">
      <c r="A318" s="334"/>
      <c r="B318" s="335"/>
      <c r="C318" s="335"/>
      <c r="D318" s="335"/>
      <c r="E318" s="335"/>
      <c r="F318" s="335"/>
      <c r="G318" s="335"/>
      <c r="H318" s="335"/>
      <c r="I318" s="306"/>
      <c r="J318" s="306"/>
    </row>
    <row r="319" spans="1:10" x14ac:dyDescent="0.2">
      <c r="A319" s="334"/>
      <c r="B319" s="335"/>
      <c r="C319" s="335"/>
      <c r="D319" s="335"/>
      <c r="E319" s="335"/>
      <c r="F319" s="335"/>
      <c r="G319" s="335"/>
      <c r="H319" s="335"/>
      <c r="I319" s="306"/>
      <c r="J319" s="306"/>
    </row>
    <row r="320" spans="1:10" x14ac:dyDescent="0.2">
      <c r="A320" s="334"/>
      <c r="B320" s="335"/>
      <c r="C320" s="335"/>
      <c r="D320" s="335"/>
      <c r="E320" s="335"/>
      <c r="F320" s="335"/>
      <c r="G320" s="335"/>
      <c r="H320" s="335"/>
      <c r="I320" s="306"/>
      <c r="J320" s="306"/>
    </row>
    <row r="321" spans="1:10" x14ac:dyDescent="0.2">
      <c r="A321" s="334"/>
      <c r="B321" s="335"/>
      <c r="C321" s="335"/>
      <c r="D321" s="335"/>
      <c r="E321" s="335"/>
      <c r="F321" s="335"/>
      <c r="G321" s="335"/>
      <c r="H321" s="335"/>
      <c r="I321" s="306"/>
      <c r="J321" s="306"/>
    </row>
    <row r="322" spans="1:10" x14ac:dyDescent="0.2">
      <c r="A322" s="334"/>
      <c r="B322" s="335"/>
      <c r="C322" s="335"/>
      <c r="D322" s="335"/>
      <c r="E322" s="335"/>
      <c r="F322" s="335"/>
      <c r="G322" s="335"/>
      <c r="H322" s="335"/>
      <c r="I322" s="306"/>
      <c r="J322" s="306"/>
    </row>
    <row r="323" spans="1:10" x14ac:dyDescent="0.2">
      <c r="A323" s="334"/>
      <c r="B323" s="335"/>
      <c r="C323" s="335"/>
      <c r="D323" s="335"/>
      <c r="E323" s="335"/>
      <c r="F323" s="335"/>
      <c r="G323" s="335"/>
      <c r="H323" s="335"/>
      <c r="I323" s="306"/>
      <c r="J323" s="306"/>
    </row>
    <row r="324" spans="1:10" x14ac:dyDescent="0.2">
      <c r="A324" s="334"/>
      <c r="B324" s="335"/>
      <c r="C324" s="335"/>
      <c r="D324" s="335"/>
      <c r="E324" s="335"/>
      <c r="F324" s="335"/>
      <c r="G324" s="335"/>
      <c r="H324" s="335"/>
      <c r="I324" s="306"/>
      <c r="J324" s="306"/>
    </row>
    <row r="325" spans="1:10" x14ac:dyDescent="0.2">
      <c r="A325" s="334"/>
      <c r="B325" s="335"/>
      <c r="C325" s="335"/>
      <c r="D325" s="335"/>
      <c r="E325" s="335"/>
      <c r="F325" s="335"/>
      <c r="G325" s="335"/>
      <c r="H325" s="335"/>
      <c r="I325" s="306"/>
      <c r="J325" s="306"/>
    </row>
    <row r="326" spans="1:10" x14ac:dyDescent="0.2">
      <c r="A326" s="334"/>
      <c r="B326" s="335"/>
      <c r="C326" s="335"/>
      <c r="D326" s="335"/>
      <c r="E326" s="335"/>
      <c r="F326" s="335"/>
      <c r="G326" s="335"/>
      <c r="H326" s="335"/>
      <c r="I326" s="306"/>
      <c r="J326" s="306"/>
    </row>
    <row r="327" spans="1:10" x14ac:dyDescent="0.2">
      <c r="A327" s="334"/>
      <c r="B327" s="335"/>
      <c r="C327" s="335"/>
      <c r="D327" s="335"/>
      <c r="E327" s="335"/>
      <c r="F327" s="335"/>
      <c r="G327" s="335"/>
      <c r="H327" s="335"/>
      <c r="I327" s="306"/>
      <c r="J327" s="306"/>
    </row>
    <row r="328" spans="1:10" x14ac:dyDescent="0.2">
      <c r="A328" s="334"/>
      <c r="B328" s="335"/>
      <c r="C328" s="335"/>
      <c r="D328" s="335"/>
      <c r="E328" s="335"/>
      <c r="F328" s="335"/>
      <c r="G328" s="335"/>
      <c r="H328" s="335"/>
      <c r="I328" s="306"/>
      <c r="J328" s="306"/>
    </row>
    <row r="329" spans="1:10" x14ac:dyDescent="0.2">
      <c r="A329" s="334"/>
      <c r="B329" s="335"/>
      <c r="C329" s="335"/>
      <c r="D329" s="335"/>
      <c r="E329" s="335"/>
      <c r="F329" s="335"/>
      <c r="G329" s="335"/>
      <c r="H329" s="335"/>
      <c r="I329" s="306"/>
      <c r="J329" s="306"/>
    </row>
    <row r="330" spans="1:10" x14ac:dyDescent="0.2">
      <c r="A330" s="334"/>
      <c r="B330" s="335"/>
      <c r="C330" s="335"/>
      <c r="D330" s="335"/>
      <c r="E330" s="335"/>
      <c r="F330" s="335"/>
      <c r="G330" s="335"/>
      <c r="H330" s="335"/>
      <c r="I330" s="306"/>
      <c r="J330" s="306"/>
    </row>
    <row r="331" spans="1:10" x14ac:dyDescent="0.2">
      <c r="A331" s="334"/>
      <c r="B331" s="335"/>
      <c r="C331" s="335"/>
      <c r="D331" s="335"/>
      <c r="E331" s="335"/>
      <c r="F331" s="335"/>
      <c r="G331" s="335"/>
      <c r="H331" s="335"/>
      <c r="I331" s="306"/>
      <c r="J331" s="306"/>
    </row>
    <row r="332" spans="1:10" x14ac:dyDescent="0.2">
      <c r="A332" s="334"/>
      <c r="B332" s="335"/>
      <c r="C332" s="335"/>
      <c r="D332" s="335"/>
      <c r="E332" s="335"/>
      <c r="F332" s="335"/>
      <c r="G332" s="335"/>
      <c r="H332" s="335"/>
      <c r="I332" s="306"/>
      <c r="J332" s="306"/>
    </row>
    <row r="333" spans="1:10" x14ac:dyDescent="0.2">
      <c r="A333" s="334"/>
      <c r="B333" s="335"/>
      <c r="C333" s="335"/>
      <c r="D333" s="335"/>
      <c r="E333" s="335"/>
      <c r="F333" s="335"/>
      <c r="G333" s="335"/>
      <c r="H333" s="335"/>
      <c r="I333" s="306"/>
      <c r="J333" s="306"/>
    </row>
    <row r="334" spans="1:10" x14ac:dyDescent="0.2">
      <c r="A334" s="334"/>
      <c r="B334" s="335"/>
      <c r="C334" s="335"/>
      <c r="D334" s="335"/>
      <c r="E334" s="335"/>
      <c r="F334" s="335"/>
      <c r="G334" s="335"/>
      <c r="H334" s="335"/>
      <c r="I334" s="306"/>
      <c r="J334" s="306"/>
    </row>
    <row r="335" spans="1:10" x14ac:dyDescent="0.2">
      <c r="A335" s="334"/>
      <c r="B335" s="335"/>
      <c r="C335" s="335"/>
      <c r="D335" s="335"/>
      <c r="E335" s="335"/>
      <c r="F335" s="335"/>
      <c r="G335" s="335"/>
      <c r="H335" s="335"/>
      <c r="I335" s="306"/>
      <c r="J335" s="306"/>
    </row>
    <row r="336" spans="1:10" x14ac:dyDescent="0.2">
      <c r="A336" s="334"/>
      <c r="B336" s="335"/>
      <c r="C336" s="335"/>
      <c r="D336" s="335"/>
      <c r="E336" s="335"/>
      <c r="F336" s="335"/>
      <c r="G336" s="335"/>
      <c r="H336" s="335"/>
      <c r="I336" s="306"/>
      <c r="J336" s="306"/>
    </row>
    <row r="337" spans="1:10" x14ac:dyDescent="0.2">
      <c r="A337" s="334"/>
      <c r="B337" s="335"/>
      <c r="C337" s="335"/>
      <c r="D337" s="335"/>
      <c r="E337" s="335"/>
      <c r="F337" s="335"/>
      <c r="G337" s="335"/>
      <c r="H337" s="335"/>
      <c r="I337" s="306"/>
      <c r="J337" s="306"/>
    </row>
    <row r="338" spans="1:10" x14ac:dyDescent="0.2">
      <c r="A338" s="334"/>
      <c r="B338" s="335"/>
      <c r="C338" s="335"/>
      <c r="D338" s="335"/>
      <c r="E338" s="335"/>
      <c r="F338" s="335"/>
      <c r="G338" s="335"/>
      <c r="H338" s="335"/>
      <c r="I338" s="306"/>
      <c r="J338" s="306"/>
    </row>
    <row r="339" spans="1:10" x14ac:dyDescent="0.2">
      <c r="A339" s="334"/>
      <c r="B339" s="335"/>
      <c r="C339" s="335"/>
      <c r="D339" s="335"/>
      <c r="E339" s="335"/>
      <c r="F339" s="335"/>
      <c r="G339" s="335"/>
      <c r="H339" s="335"/>
      <c r="I339" s="306"/>
      <c r="J339" s="306"/>
    </row>
    <row r="340" spans="1:10" x14ac:dyDescent="0.2">
      <c r="A340" s="334"/>
      <c r="B340" s="335"/>
      <c r="C340" s="335"/>
      <c r="D340" s="335"/>
      <c r="E340" s="335"/>
      <c r="F340" s="335"/>
      <c r="G340" s="335"/>
      <c r="H340" s="335"/>
      <c r="I340" s="306"/>
      <c r="J340" s="306"/>
    </row>
    <row r="341" spans="1:10" x14ac:dyDescent="0.2">
      <c r="A341" s="334"/>
      <c r="B341" s="335"/>
      <c r="C341" s="335"/>
      <c r="D341" s="335"/>
      <c r="E341" s="335"/>
      <c r="F341" s="335"/>
      <c r="G341" s="335"/>
      <c r="H341" s="335"/>
      <c r="I341" s="306"/>
      <c r="J341" s="306"/>
    </row>
    <row r="342" spans="1:10" x14ac:dyDescent="0.2">
      <c r="A342" s="334"/>
      <c r="B342" s="335"/>
      <c r="C342" s="335"/>
      <c r="D342" s="335"/>
      <c r="E342" s="335"/>
      <c r="F342" s="335"/>
      <c r="G342" s="335"/>
      <c r="H342" s="335"/>
      <c r="I342" s="306"/>
      <c r="J342" s="306"/>
    </row>
    <row r="343" spans="1:10" x14ac:dyDescent="0.2">
      <c r="A343" s="334"/>
      <c r="B343" s="335"/>
      <c r="C343" s="335"/>
      <c r="D343" s="335"/>
      <c r="E343" s="335"/>
      <c r="F343" s="335"/>
      <c r="G343" s="335"/>
      <c r="H343" s="335"/>
      <c r="I343" s="306"/>
      <c r="J343" s="306"/>
    </row>
    <row r="344" spans="1:10" x14ac:dyDescent="0.2">
      <c r="A344" s="334"/>
      <c r="B344" s="335"/>
      <c r="C344" s="335"/>
      <c r="D344" s="335"/>
      <c r="E344" s="335"/>
      <c r="F344" s="335"/>
      <c r="G344" s="335"/>
      <c r="H344" s="335"/>
      <c r="I344" s="306"/>
      <c r="J344" s="306"/>
    </row>
    <row r="345" spans="1:10" x14ac:dyDescent="0.2">
      <c r="A345" s="334"/>
      <c r="B345" s="335"/>
      <c r="C345" s="335"/>
      <c r="D345" s="335"/>
      <c r="E345" s="335"/>
      <c r="F345" s="335"/>
      <c r="G345" s="335"/>
      <c r="H345" s="335"/>
      <c r="I345" s="306"/>
      <c r="J345" s="306"/>
    </row>
    <row r="346" spans="1:10" x14ac:dyDescent="0.2">
      <c r="A346" s="334"/>
      <c r="B346" s="335"/>
      <c r="C346" s="335"/>
      <c r="D346" s="335"/>
      <c r="E346" s="335"/>
      <c r="F346" s="335"/>
      <c r="G346" s="335"/>
      <c r="H346" s="335"/>
      <c r="I346" s="306"/>
      <c r="J346" s="306"/>
    </row>
    <row r="347" spans="1:10" x14ac:dyDescent="0.2">
      <c r="A347" s="334"/>
      <c r="B347" s="335"/>
      <c r="C347" s="335"/>
      <c r="D347" s="335"/>
      <c r="E347" s="335"/>
      <c r="F347" s="335"/>
      <c r="G347" s="335"/>
      <c r="H347" s="335"/>
      <c r="I347" s="306"/>
      <c r="J347" s="306"/>
    </row>
    <row r="348" spans="1:10" x14ac:dyDescent="0.2">
      <c r="A348" s="334"/>
      <c r="B348" s="335"/>
      <c r="C348" s="335"/>
      <c r="D348" s="335"/>
      <c r="E348" s="335"/>
      <c r="F348" s="335"/>
      <c r="G348" s="335"/>
      <c r="H348" s="335"/>
      <c r="I348" s="306"/>
      <c r="J348" s="306"/>
    </row>
    <row r="349" spans="1:10" x14ac:dyDescent="0.2">
      <c r="A349" s="334"/>
      <c r="B349" s="335"/>
      <c r="C349" s="335"/>
      <c r="D349" s="335"/>
      <c r="E349" s="335"/>
      <c r="F349" s="335"/>
      <c r="G349" s="335"/>
      <c r="H349" s="335"/>
      <c r="I349" s="306"/>
      <c r="J349" s="306"/>
    </row>
    <row r="350" spans="1:10" x14ac:dyDescent="0.2">
      <c r="A350" s="334"/>
      <c r="B350" s="335"/>
      <c r="C350" s="335"/>
      <c r="D350" s="335"/>
      <c r="E350" s="335"/>
      <c r="F350" s="335"/>
      <c r="G350" s="335"/>
      <c r="H350" s="335"/>
      <c r="I350" s="306"/>
      <c r="J350" s="306"/>
    </row>
    <row r="351" spans="1:10" x14ac:dyDescent="0.2">
      <c r="A351" s="334"/>
      <c r="B351" s="335"/>
      <c r="C351" s="335"/>
      <c r="D351" s="335"/>
      <c r="E351" s="335"/>
      <c r="F351" s="335"/>
      <c r="G351" s="335"/>
      <c r="H351" s="335"/>
      <c r="I351" s="306"/>
      <c r="J351" s="306"/>
    </row>
    <row r="352" spans="1:10" x14ac:dyDescent="0.2">
      <c r="A352" s="334"/>
      <c r="B352" s="335"/>
      <c r="C352" s="335"/>
      <c r="D352" s="335"/>
      <c r="E352" s="335"/>
      <c r="F352" s="335"/>
      <c r="G352" s="335"/>
      <c r="H352" s="335"/>
      <c r="I352" s="306"/>
      <c r="J352" s="306"/>
    </row>
    <row r="353" spans="1:10" x14ac:dyDescent="0.2">
      <c r="A353" s="334"/>
      <c r="B353" s="335"/>
      <c r="C353" s="335"/>
      <c r="D353" s="335"/>
      <c r="E353" s="335"/>
      <c r="F353" s="335"/>
      <c r="G353" s="335"/>
      <c r="H353" s="335"/>
      <c r="I353" s="306"/>
      <c r="J353" s="306"/>
    </row>
    <row r="354" spans="1:10" x14ac:dyDescent="0.2">
      <c r="A354" s="334"/>
      <c r="B354" s="335"/>
      <c r="C354" s="335"/>
      <c r="D354" s="335"/>
      <c r="E354" s="335"/>
      <c r="F354" s="335"/>
      <c r="G354" s="335"/>
      <c r="H354" s="335"/>
      <c r="I354" s="306"/>
      <c r="J354" s="306"/>
    </row>
    <row r="355" spans="1:10" x14ac:dyDescent="0.2">
      <c r="A355" s="334"/>
      <c r="B355" s="335"/>
      <c r="C355" s="335"/>
      <c r="D355" s="335"/>
      <c r="E355" s="335"/>
      <c r="F355" s="335"/>
      <c r="G355" s="335"/>
      <c r="H355" s="335"/>
      <c r="I355" s="306"/>
      <c r="J355" s="306"/>
    </row>
    <row r="356" spans="1:10" x14ac:dyDescent="0.2">
      <c r="A356" s="334"/>
      <c r="B356" s="335"/>
      <c r="C356" s="335"/>
      <c r="D356" s="335"/>
      <c r="E356" s="335"/>
      <c r="F356" s="335"/>
      <c r="G356" s="335"/>
      <c r="H356" s="335"/>
      <c r="I356" s="306"/>
      <c r="J356" s="306"/>
    </row>
    <row r="357" spans="1:10" x14ac:dyDescent="0.2">
      <c r="A357" s="334"/>
      <c r="B357" s="335"/>
      <c r="C357" s="335"/>
      <c r="D357" s="335"/>
      <c r="E357" s="335"/>
      <c r="F357" s="335"/>
      <c r="G357" s="335"/>
      <c r="H357" s="335"/>
      <c r="I357" s="306"/>
      <c r="J357" s="306"/>
    </row>
    <row r="358" spans="1:10" x14ac:dyDescent="0.2">
      <c r="A358" s="334"/>
      <c r="B358" s="335"/>
      <c r="C358" s="335"/>
      <c r="D358" s="335"/>
      <c r="E358" s="335"/>
      <c r="F358" s="335"/>
      <c r="G358" s="335"/>
      <c r="H358" s="335"/>
      <c r="I358" s="306"/>
      <c r="J358" s="306"/>
    </row>
    <row r="359" spans="1:10" x14ac:dyDescent="0.2">
      <c r="A359" s="334"/>
      <c r="B359" s="335"/>
      <c r="C359" s="335"/>
      <c r="D359" s="335"/>
      <c r="E359" s="335"/>
      <c r="F359" s="335"/>
      <c r="G359" s="335"/>
      <c r="H359" s="335"/>
      <c r="I359" s="306"/>
      <c r="J359" s="306"/>
    </row>
    <row r="360" spans="1:10" x14ac:dyDescent="0.2">
      <c r="A360" s="334"/>
      <c r="B360" s="335"/>
      <c r="C360" s="335"/>
      <c r="D360" s="335"/>
      <c r="E360" s="335"/>
      <c r="F360" s="335"/>
      <c r="G360" s="335"/>
      <c r="H360" s="335"/>
      <c r="I360" s="306"/>
      <c r="J360" s="306"/>
    </row>
    <row r="361" spans="1:10" x14ac:dyDescent="0.2">
      <c r="A361" s="334"/>
      <c r="B361" s="335"/>
      <c r="C361" s="335"/>
      <c r="D361" s="335"/>
      <c r="E361" s="335"/>
      <c r="F361" s="335"/>
      <c r="G361" s="335"/>
      <c r="H361" s="335"/>
      <c r="I361" s="306"/>
      <c r="J361" s="306"/>
    </row>
    <row r="362" spans="1:10" x14ac:dyDescent="0.2">
      <c r="A362" s="334"/>
      <c r="B362" s="335"/>
      <c r="C362" s="335"/>
      <c r="D362" s="335"/>
      <c r="E362" s="335"/>
      <c r="F362" s="335"/>
      <c r="G362" s="335"/>
      <c r="H362" s="335"/>
      <c r="I362" s="306"/>
      <c r="J362" s="306"/>
    </row>
    <row r="363" spans="1:10" x14ac:dyDescent="0.2">
      <c r="A363" s="334"/>
      <c r="B363" s="335"/>
      <c r="C363" s="335"/>
      <c r="D363" s="335"/>
      <c r="E363" s="335"/>
      <c r="F363" s="335"/>
      <c r="G363" s="335"/>
      <c r="H363" s="335"/>
      <c r="I363" s="306"/>
      <c r="J363" s="306"/>
    </row>
    <row r="364" spans="1:10" x14ac:dyDescent="0.2">
      <c r="A364" s="334"/>
      <c r="B364" s="335"/>
      <c r="C364" s="335"/>
      <c r="D364" s="335"/>
      <c r="E364" s="335"/>
      <c r="F364" s="335"/>
      <c r="G364" s="335"/>
      <c r="H364" s="335"/>
      <c r="I364" s="306"/>
      <c r="J364" s="306"/>
    </row>
    <row r="365" spans="1:10" x14ac:dyDescent="0.2">
      <c r="A365" s="334"/>
      <c r="B365" s="335"/>
      <c r="C365" s="335"/>
      <c r="D365" s="335"/>
      <c r="E365" s="335"/>
      <c r="F365" s="335"/>
      <c r="G365" s="335"/>
      <c r="H365" s="335"/>
      <c r="I365" s="306"/>
      <c r="J365" s="306"/>
    </row>
    <row r="366" spans="1:10" x14ac:dyDescent="0.2">
      <c r="A366" s="334"/>
      <c r="B366" s="335"/>
      <c r="C366" s="335"/>
      <c r="D366" s="335"/>
      <c r="E366" s="335"/>
      <c r="F366" s="335"/>
      <c r="G366" s="335"/>
      <c r="H366" s="335"/>
      <c r="I366" s="306"/>
      <c r="J366" s="306"/>
    </row>
    <row r="367" spans="1:10" x14ac:dyDescent="0.2">
      <c r="A367" s="334"/>
      <c r="B367" s="335"/>
      <c r="C367" s="335"/>
      <c r="D367" s="335"/>
      <c r="E367" s="335"/>
      <c r="F367" s="335"/>
      <c r="G367" s="335"/>
      <c r="H367" s="335"/>
      <c r="I367" s="306"/>
      <c r="J367" s="306"/>
    </row>
    <row r="368" spans="1:10" x14ac:dyDescent="0.2">
      <c r="A368" s="334"/>
      <c r="B368" s="335"/>
      <c r="C368" s="335"/>
      <c r="D368" s="335"/>
      <c r="E368" s="335"/>
      <c r="F368" s="335"/>
      <c r="G368" s="335"/>
      <c r="H368" s="335"/>
      <c r="I368" s="306"/>
      <c r="J368" s="306"/>
    </row>
    <row r="369" spans="1:10" x14ac:dyDescent="0.2">
      <c r="A369" s="334"/>
      <c r="B369" s="335"/>
      <c r="C369" s="335"/>
      <c r="D369" s="335"/>
      <c r="E369" s="335"/>
      <c r="F369" s="335"/>
      <c r="G369" s="335"/>
      <c r="H369" s="335"/>
      <c r="I369" s="306"/>
      <c r="J369" s="306"/>
    </row>
    <row r="370" spans="1:10" x14ac:dyDescent="0.2">
      <c r="A370" s="334"/>
      <c r="B370" s="335"/>
      <c r="C370" s="335"/>
      <c r="D370" s="335"/>
      <c r="E370" s="335"/>
      <c r="F370" s="335"/>
      <c r="G370" s="335"/>
      <c r="H370" s="335"/>
      <c r="I370" s="306"/>
      <c r="J370" s="306"/>
    </row>
    <row r="371" spans="1:10" x14ac:dyDescent="0.2">
      <c r="A371" s="334"/>
      <c r="B371" s="335"/>
      <c r="C371" s="335"/>
      <c r="D371" s="335"/>
      <c r="E371" s="335"/>
      <c r="F371" s="335"/>
      <c r="G371" s="335"/>
      <c r="H371" s="335"/>
      <c r="I371" s="306"/>
      <c r="J371" s="306"/>
    </row>
    <row r="372" spans="1:10" x14ac:dyDescent="0.2">
      <c r="A372" s="334"/>
      <c r="B372" s="335"/>
      <c r="C372" s="335"/>
      <c r="D372" s="335"/>
      <c r="E372" s="335"/>
      <c r="F372" s="335"/>
      <c r="G372" s="335"/>
      <c r="H372" s="335"/>
      <c r="I372" s="306"/>
      <c r="J372" s="306"/>
    </row>
    <row r="373" spans="1:10" x14ac:dyDescent="0.2">
      <c r="A373" s="334"/>
      <c r="B373" s="335"/>
      <c r="C373" s="335"/>
      <c r="D373" s="335"/>
      <c r="E373" s="335"/>
      <c r="F373" s="335"/>
      <c r="G373" s="335"/>
      <c r="H373" s="335"/>
      <c r="I373" s="306"/>
      <c r="J373" s="306"/>
    </row>
    <row r="374" spans="1:10" x14ac:dyDescent="0.2">
      <c r="A374" s="334"/>
      <c r="B374" s="335"/>
      <c r="C374" s="335"/>
      <c r="D374" s="335"/>
      <c r="E374" s="335"/>
      <c r="F374" s="335"/>
      <c r="G374" s="335"/>
      <c r="H374" s="335"/>
      <c r="I374" s="306"/>
      <c r="J374" s="306"/>
    </row>
    <row r="375" spans="1:10" x14ac:dyDescent="0.2">
      <c r="A375" s="334"/>
      <c r="B375" s="335"/>
      <c r="C375" s="335"/>
      <c r="D375" s="335"/>
      <c r="E375" s="335"/>
      <c r="F375" s="335"/>
      <c r="G375" s="335"/>
      <c r="H375" s="335"/>
      <c r="I375" s="306"/>
      <c r="J375" s="306"/>
    </row>
    <row r="376" spans="1:10" x14ac:dyDescent="0.2">
      <c r="A376" s="334"/>
      <c r="B376" s="335"/>
      <c r="C376" s="335"/>
      <c r="D376" s="335"/>
      <c r="E376" s="335"/>
      <c r="F376" s="335"/>
      <c r="G376" s="335"/>
      <c r="H376" s="335"/>
      <c r="I376" s="306"/>
      <c r="J376" s="306"/>
    </row>
    <row r="377" spans="1:10" x14ac:dyDescent="0.2">
      <c r="A377" s="334"/>
      <c r="B377" s="335"/>
      <c r="C377" s="335"/>
      <c r="D377" s="335"/>
      <c r="E377" s="335"/>
      <c r="F377" s="335"/>
      <c r="G377" s="335"/>
      <c r="H377" s="335"/>
      <c r="I377" s="306"/>
      <c r="J377" s="306"/>
    </row>
    <row r="378" spans="1:10" x14ac:dyDescent="0.2">
      <c r="A378" s="334"/>
      <c r="B378" s="335"/>
      <c r="C378" s="335"/>
      <c r="D378" s="335"/>
      <c r="E378" s="335"/>
      <c r="F378" s="335"/>
      <c r="G378" s="335"/>
      <c r="H378" s="335"/>
      <c r="I378" s="306"/>
      <c r="J378" s="306"/>
    </row>
    <row r="379" spans="1:10" x14ac:dyDescent="0.2">
      <c r="A379" s="334"/>
      <c r="B379" s="335"/>
      <c r="C379" s="335"/>
      <c r="D379" s="335"/>
      <c r="E379" s="335"/>
      <c r="F379" s="335"/>
      <c r="G379" s="335"/>
      <c r="H379" s="335"/>
      <c r="I379" s="306"/>
      <c r="J379" s="306"/>
    </row>
    <row r="380" spans="1:10" x14ac:dyDescent="0.2">
      <c r="A380" s="334"/>
      <c r="B380" s="335"/>
      <c r="C380" s="335"/>
      <c r="D380" s="335"/>
      <c r="E380" s="335"/>
      <c r="F380" s="335"/>
      <c r="G380" s="335"/>
      <c r="H380" s="335"/>
      <c r="I380" s="306"/>
      <c r="J380" s="306"/>
    </row>
    <row r="381" spans="1:10" x14ac:dyDescent="0.2">
      <c r="A381" s="334"/>
      <c r="B381" s="335"/>
      <c r="C381" s="335"/>
      <c r="D381" s="335"/>
      <c r="E381" s="335"/>
      <c r="F381" s="335"/>
      <c r="G381" s="335"/>
      <c r="H381" s="335"/>
      <c r="I381" s="306"/>
      <c r="J381" s="306"/>
    </row>
    <row r="382" spans="1:10" x14ac:dyDescent="0.2">
      <c r="A382" s="334"/>
      <c r="B382" s="335"/>
      <c r="C382" s="335"/>
      <c r="D382" s="335"/>
      <c r="E382" s="335"/>
      <c r="F382" s="335"/>
      <c r="G382" s="335"/>
      <c r="H382" s="335"/>
      <c r="I382" s="306"/>
      <c r="J382" s="306"/>
    </row>
    <row r="383" spans="1:10" x14ac:dyDescent="0.2">
      <c r="A383" s="334"/>
      <c r="B383" s="335"/>
      <c r="C383" s="335"/>
      <c r="D383" s="335"/>
      <c r="E383" s="335"/>
      <c r="F383" s="335"/>
      <c r="G383" s="335"/>
      <c r="H383" s="335"/>
      <c r="I383" s="306"/>
      <c r="J383" s="306"/>
    </row>
    <row r="384" spans="1:10" x14ac:dyDescent="0.2">
      <c r="A384" s="334"/>
      <c r="B384" s="335"/>
      <c r="C384" s="335"/>
      <c r="D384" s="335"/>
      <c r="E384" s="335"/>
      <c r="F384" s="335"/>
      <c r="G384" s="335"/>
      <c r="H384" s="335"/>
      <c r="I384" s="306"/>
      <c r="J384" s="306"/>
    </row>
    <row r="385" spans="1:10" x14ac:dyDescent="0.2">
      <c r="A385" s="334"/>
      <c r="B385" s="335"/>
      <c r="C385" s="335"/>
      <c r="D385" s="335"/>
      <c r="E385" s="335"/>
      <c r="F385" s="335"/>
      <c r="G385" s="335"/>
      <c r="H385" s="335"/>
      <c r="I385" s="306"/>
      <c r="J385" s="306"/>
    </row>
    <row r="386" spans="1:10" x14ac:dyDescent="0.2">
      <c r="A386" s="334"/>
      <c r="B386" s="335"/>
      <c r="C386" s="335"/>
      <c r="D386" s="335"/>
      <c r="E386" s="335"/>
      <c r="F386" s="335"/>
      <c r="G386" s="335"/>
      <c r="H386" s="335"/>
      <c r="I386" s="306"/>
      <c r="J386" s="306"/>
    </row>
    <row r="387" spans="1:10" x14ac:dyDescent="0.2">
      <c r="A387" s="334"/>
      <c r="B387" s="335"/>
      <c r="C387" s="335"/>
      <c r="D387" s="335"/>
      <c r="E387" s="335"/>
      <c r="F387" s="335"/>
      <c r="G387" s="335"/>
      <c r="H387" s="335"/>
      <c r="I387" s="306"/>
      <c r="J387" s="306"/>
    </row>
    <row r="388" spans="1:10" x14ac:dyDescent="0.2">
      <c r="A388" s="334"/>
      <c r="B388" s="335"/>
      <c r="C388" s="335"/>
      <c r="D388" s="335"/>
      <c r="E388" s="335"/>
      <c r="F388" s="335"/>
      <c r="G388" s="335"/>
      <c r="H388" s="335"/>
      <c r="I388" s="306"/>
      <c r="J388" s="306"/>
    </row>
    <row r="389" spans="1:10" x14ac:dyDescent="0.2">
      <c r="A389" s="334"/>
      <c r="B389" s="335"/>
      <c r="C389" s="335"/>
      <c r="D389" s="335"/>
      <c r="E389" s="335"/>
      <c r="F389" s="335"/>
      <c r="G389" s="335"/>
      <c r="H389" s="335"/>
      <c r="I389" s="306"/>
      <c r="J389" s="306"/>
    </row>
    <row r="390" spans="1:10" x14ac:dyDescent="0.2">
      <c r="A390" s="334"/>
      <c r="B390" s="335"/>
      <c r="C390" s="335"/>
      <c r="D390" s="335"/>
      <c r="E390" s="335"/>
      <c r="F390" s="335"/>
      <c r="G390" s="335"/>
      <c r="H390" s="335"/>
      <c r="I390" s="306"/>
      <c r="J390" s="306"/>
    </row>
    <row r="391" spans="1:10" x14ac:dyDescent="0.2">
      <c r="A391" s="334"/>
      <c r="B391" s="335"/>
      <c r="C391" s="335"/>
      <c r="D391" s="335"/>
      <c r="E391" s="335"/>
      <c r="F391" s="335"/>
      <c r="G391" s="335"/>
      <c r="H391" s="335"/>
      <c r="I391" s="306"/>
      <c r="J391" s="306"/>
    </row>
    <row r="392" spans="1:10" x14ac:dyDescent="0.2">
      <c r="A392" s="334"/>
      <c r="B392" s="335"/>
      <c r="C392" s="335"/>
      <c r="D392" s="335"/>
      <c r="E392" s="335"/>
      <c r="F392" s="335"/>
      <c r="G392" s="335"/>
      <c r="H392" s="335"/>
      <c r="I392" s="306"/>
      <c r="J392" s="306"/>
    </row>
    <row r="393" spans="1:10" x14ac:dyDescent="0.2">
      <c r="A393" s="334"/>
      <c r="B393" s="335"/>
      <c r="C393" s="335"/>
      <c r="D393" s="335"/>
      <c r="E393" s="335"/>
      <c r="F393" s="335"/>
      <c r="G393" s="335"/>
      <c r="H393" s="335"/>
      <c r="I393" s="306"/>
      <c r="J393" s="306"/>
    </row>
    <row r="394" spans="1:10" x14ac:dyDescent="0.2">
      <c r="A394" s="334"/>
      <c r="B394" s="335"/>
      <c r="C394" s="335"/>
      <c r="D394" s="335"/>
      <c r="E394" s="335"/>
      <c r="F394" s="335"/>
      <c r="G394" s="335"/>
      <c r="H394" s="335"/>
      <c r="I394" s="306"/>
      <c r="J394" s="306"/>
    </row>
    <row r="395" spans="1:10" x14ac:dyDescent="0.2">
      <c r="A395" s="334"/>
      <c r="B395" s="335"/>
      <c r="C395" s="335"/>
      <c r="D395" s="335"/>
      <c r="E395" s="335"/>
      <c r="F395" s="335"/>
      <c r="G395" s="335"/>
      <c r="H395" s="335"/>
      <c r="I395" s="306"/>
      <c r="J395" s="306"/>
    </row>
    <row r="396" spans="1:10" x14ac:dyDescent="0.2">
      <c r="A396" s="334"/>
      <c r="B396" s="335"/>
      <c r="C396" s="335"/>
      <c r="D396" s="335"/>
      <c r="E396" s="335"/>
      <c r="F396" s="335"/>
      <c r="G396" s="335"/>
      <c r="H396" s="335"/>
      <c r="I396" s="306"/>
      <c r="J396" s="306"/>
    </row>
    <row r="397" spans="1:10" x14ac:dyDescent="0.2">
      <c r="A397" s="334"/>
      <c r="B397" s="335"/>
      <c r="C397" s="335"/>
      <c r="D397" s="335"/>
      <c r="E397" s="335"/>
      <c r="F397" s="335"/>
      <c r="G397" s="335"/>
      <c r="H397" s="335"/>
      <c r="I397" s="306"/>
      <c r="J397" s="306"/>
    </row>
    <row r="398" spans="1:10" x14ac:dyDescent="0.2">
      <c r="A398" s="334"/>
      <c r="B398" s="335"/>
      <c r="C398" s="335"/>
      <c r="D398" s="335"/>
      <c r="E398" s="335"/>
      <c r="F398" s="335"/>
      <c r="G398" s="335"/>
      <c r="H398" s="335"/>
      <c r="I398" s="306"/>
      <c r="J398" s="306"/>
    </row>
    <row r="399" spans="1:10" x14ac:dyDescent="0.2">
      <c r="A399" s="334"/>
      <c r="B399" s="335"/>
      <c r="C399" s="335"/>
      <c r="D399" s="335"/>
      <c r="E399" s="335"/>
      <c r="F399" s="335"/>
      <c r="G399" s="335"/>
      <c r="H399" s="335"/>
      <c r="I399" s="306"/>
      <c r="J399" s="306"/>
    </row>
    <row r="400" spans="1:10" x14ac:dyDescent="0.2">
      <c r="A400" s="334"/>
      <c r="B400" s="335"/>
      <c r="C400" s="335"/>
      <c r="D400" s="335"/>
      <c r="E400" s="335"/>
      <c r="F400" s="335"/>
      <c r="G400" s="335"/>
      <c r="H400" s="335"/>
      <c r="I400" s="306"/>
      <c r="J400" s="306"/>
    </row>
    <row r="401" spans="1:10" x14ac:dyDescent="0.2">
      <c r="A401" s="334"/>
      <c r="B401" s="335"/>
      <c r="C401" s="335"/>
      <c r="D401" s="335"/>
      <c r="E401" s="335"/>
      <c r="F401" s="335"/>
      <c r="G401" s="335"/>
      <c r="H401" s="335"/>
      <c r="I401" s="306"/>
      <c r="J401" s="306"/>
    </row>
    <row r="402" spans="1:10" x14ac:dyDescent="0.2">
      <c r="A402" s="334"/>
      <c r="B402" s="335"/>
      <c r="C402" s="335"/>
      <c r="D402" s="335"/>
      <c r="E402" s="335"/>
      <c r="F402" s="335"/>
      <c r="G402" s="335"/>
      <c r="H402" s="335"/>
      <c r="I402" s="306"/>
      <c r="J402" s="306"/>
    </row>
    <row r="403" spans="1:10" x14ac:dyDescent="0.2">
      <c r="A403" s="334"/>
      <c r="B403" s="335"/>
      <c r="C403" s="335"/>
      <c r="D403" s="335"/>
      <c r="E403" s="335"/>
      <c r="F403" s="335"/>
      <c r="G403" s="335"/>
      <c r="H403" s="335"/>
      <c r="I403" s="306"/>
      <c r="J403" s="306"/>
    </row>
    <row r="404" spans="1:10" x14ac:dyDescent="0.2">
      <c r="A404" s="334"/>
      <c r="B404" s="335"/>
      <c r="C404" s="335"/>
      <c r="D404" s="335"/>
      <c r="E404" s="335"/>
      <c r="F404" s="335"/>
      <c r="G404" s="335"/>
      <c r="H404" s="335"/>
      <c r="I404" s="306"/>
      <c r="J404" s="306"/>
    </row>
    <row r="405" spans="1:10" x14ac:dyDescent="0.2">
      <c r="A405" s="334"/>
      <c r="B405" s="335"/>
      <c r="C405" s="335"/>
      <c r="D405" s="335"/>
      <c r="E405" s="335"/>
      <c r="F405" s="335"/>
      <c r="G405" s="335"/>
      <c r="H405" s="335"/>
      <c r="I405" s="306"/>
      <c r="J405" s="306"/>
    </row>
    <row r="406" spans="1:10" x14ac:dyDescent="0.2">
      <c r="A406" s="334"/>
      <c r="B406" s="335"/>
      <c r="C406" s="335"/>
      <c r="D406" s="335"/>
      <c r="E406" s="335"/>
      <c r="F406" s="335"/>
      <c r="G406" s="335"/>
      <c r="H406" s="335"/>
      <c r="I406" s="306"/>
      <c r="J406" s="306"/>
    </row>
    <row r="407" spans="1:10" x14ac:dyDescent="0.2">
      <c r="A407" s="334"/>
      <c r="B407" s="335"/>
      <c r="C407" s="335"/>
      <c r="D407" s="335"/>
      <c r="E407" s="335"/>
      <c r="F407" s="335"/>
      <c r="G407" s="335"/>
      <c r="H407" s="335"/>
      <c r="I407" s="306"/>
      <c r="J407" s="306"/>
    </row>
    <row r="408" spans="1:10" x14ac:dyDescent="0.2">
      <c r="A408" s="334"/>
      <c r="B408" s="335"/>
      <c r="C408" s="335"/>
      <c r="D408" s="335"/>
      <c r="E408" s="335"/>
      <c r="F408" s="335"/>
      <c r="G408" s="335"/>
      <c r="H408" s="335"/>
      <c r="I408" s="306"/>
      <c r="J408" s="306"/>
    </row>
    <row r="409" spans="1:10" x14ac:dyDescent="0.2">
      <c r="A409" s="334"/>
      <c r="B409" s="335"/>
      <c r="C409" s="335"/>
      <c r="D409" s="335"/>
      <c r="E409" s="335"/>
      <c r="F409" s="335"/>
      <c r="G409" s="335"/>
      <c r="H409" s="335"/>
      <c r="I409" s="306"/>
      <c r="J409" s="306"/>
    </row>
    <row r="410" spans="1:10" x14ac:dyDescent="0.2">
      <c r="A410" s="334"/>
      <c r="B410" s="335"/>
      <c r="C410" s="335"/>
      <c r="D410" s="335"/>
      <c r="E410" s="335"/>
      <c r="F410" s="335"/>
      <c r="G410" s="335"/>
      <c r="H410" s="335"/>
      <c r="I410" s="306"/>
      <c r="J410" s="306"/>
    </row>
    <row r="411" spans="1:10" x14ac:dyDescent="0.2">
      <c r="A411" s="334"/>
      <c r="B411" s="335"/>
      <c r="C411" s="335"/>
      <c r="D411" s="335"/>
      <c r="E411" s="335"/>
      <c r="F411" s="335"/>
      <c r="G411" s="335"/>
      <c r="H411" s="335"/>
      <c r="I411" s="306"/>
      <c r="J411" s="306"/>
    </row>
    <row r="412" spans="1:10" x14ac:dyDescent="0.2">
      <c r="A412" s="334"/>
      <c r="B412" s="335"/>
      <c r="C412" s="335"/>
      <c r="D412" s="335"/>
      <c r="E412" s="335"/>
      <c r="F412" s="335"/>
      <c r="G412" s="335"/>
      <c r="H412" s="335"/>
      <c r="I412" s="306"/>
      <c r="J412" s="306"/>
    </row>
    <row r="413" spans="1:10" x14ac:dyDescent="0.2">
      <c r="A413" s="334"/>
      <c r="B413" s="335"/>
      <c r="C413" s="335"/>
      <c r="D413" s="335"/>
      <c r="E413" s="335"/>
      <c r="F413" s="335"/>
      <c r="G413" s="335"/>
      <c r="H413" s="335"/>
      <c r="I413" s="306"/>
      <c r="J413" s="306"/>
    </row>
    <row r="414" spans="1:10" x14ac:dyDescent="0.2">
      <c r="A414" s="334"/>
      <c r="B414" s="335"/>
      <c r="C414" s="335"/>
      <c r="D414" s="335"/>
      <c r="E414" s="335"/>
      <c r="F414" s="335"/>
      <c r="G414" s="335"/>
      <c r="H414" s="335"/>
      <c r="I414" s="306"/>
      <c r="J414" s="306"/>
    </row>
    <row r="415" spans="1:10" x14ac:dyDescent="0.2">
      <c r="A415" s="334"/>
      <c r="B415" s="335"/>
      <c r="C415" s="335"/>
      <c r="D415" s="335"/>
      <c r="E415" s="335"/>
      <c r="F415" s="335"/>
      <c r="G415" s="335"/>
      <c r="H415" s="335"/>
      <c r="I415" s="306"/>
      <c r="J415" s="306"/>
    </row>
    <row r="416" spans="1:10" x14ac:dyDescent="0.2">
      <c r="A416" s="334"/>
      <c r="B416" s="335"/>
      <c r="C416" s="335"/>
      <c r="D416" s="335"/>
      <c r="E416" s="335"/>
      <c r="F416" s="335"/>
      <c r="G416" s="335"/>
      <c r="H416" s="335"/>
      <c r="I416" s="306"/>
      <c r="J416" s="306"/>
    </row>
    <row r="417" spans="1:10" x14ac:dyDescent="0.2">
      <c r="A417" s="334"/>
      <c r="B417" s="335"/>
      <c r="C417" s="335"/>
      <c r="D417" s="335"/>
      <c r="E417" s="335"/>
      <c r="F417" s="335"/>
      <c r="G417" s="335"/>
      <c r="H417" s="335"/>
      <c r="I417" s="306"/>
      <c r="J417" s="306"/>
    </row>
    <row r="418" spans="1:10" x14ac:dyDescent="0.2">
      <c r="A418" s="334"/>
      <c r="B418" s="335"/>
      <c r="C418" s="335"/>
      <c r="D418" s="335"/>
      <c r="E418" s="335"/>
      <c r="F418" s="335"/>
      <c r="G418" s="335"/>
      <c r="H418" s="335"/>
      <c r="I418" s="306"/>
      <c r="J418" s="306"/>
    </row>
    <row r="419" spans="1:10" x14ac:dyDescent="0.2">
      <c r="A419" s="334"/>
      <c r="B419" s="335"/>
      <c r="C419" s="335"/>
      <c r="D419" s="335"/>
      <c r="E419" s="335"/>
      <c r="F419" s="335"/>
      <c r="G419" s="335"/>
      <c r="H419" s="335"/>
      <c r="I419" s="306"/>
      <c r="J419" s="306"/>
    </row>
    <row r="420" spans="1:10" x14ac:dyDescent="0.2">
      <c r="A420" s="334"/>
      <c r="B420" s="335"/>
      <c r="C420" s="335"/>
      <c r="D420" s="335"/>
      <c r="E420" s="335"/>
      <c r="F420" s="335"/>
      <c r="G420" s="335"/>
      <c r="H420" s="335"/>
      <c r="I420" s="306"/>
      <c r="J420" s="306"/>
    </row>
    <row r="421" spans="1:10" x14ac:dyDescent="0.2">
      <c r="A421" s="334"/>
      <c r="B421" s="335"/>
      <c r="C421" s="335"/>
      <c r="D421" s="335"/>
      <c r="E421" s="335"/>
      <c r="F421" s="335"/>
      <c r="G421" s="335"/>
      <c r="H421" s="335"/>
      <c r="I421" s="306"/>
      <c r="J421" s="306"/>
    </row>
    <row r="422" spans="1:10" x14ac:dyDescent="0.2">
      <c r="A422" s="334"/>
      <c r="B422" s="335"/>
      <c r="C422" s="335"/>
      <c r="D422" s="335"/>
      <c r="E422" s="335"/>
      <c r="F422" s="335"/>
      <c r="G422" s="335"/>
      <c r="H422" s="335"/>
      <c r="I422" s="306"/>
      <c r="J422" s="306"/>
    </row>
    <row r="423" spans="1:10" x14ac:dyDescent="0.2">
      <c r="A423" s="334"/>
      <c r="B423" s="335"/>
      <c r="C423" s="335"/>
      <c r="D423" s="335"/>
      <c r="E423" s="335"/>
      <c r="F423" s="335"/>
      <c r="G423" s="335"/>
      <c r="H423" s="335"/>
      <c r="I423" s="306"/>
      <c r="J423" s="306"/>
    </row>
    <row r="424" spans="1:10" x14ac:dyDescent="0.2">
      <c r="A424" s="334"/>
      <c r="B424" s="335"/>
      <c r="C424" s="335"/>
      <c r="D424" s="335"/>
      <c r="E424" s="335"/>
      <c r="F424" s="335"/>
      <c r="G424" s="335"/>
      <c r="H424" s="335"/>
      <c r="I424" s="306"/>
      <c r="J424" s="306"/>
    </row>
    <row r="425" spans="1:10" x14ac:dyDescent="0.2">
      <c r="A425" s="334"/>
      <c r="B425" s="335"/>
      <c r="C425" s="335"/>
      <c r="D425" s="335"/>
      <c r="E425" s="335"/>
      <c r="F425" s="335"/>
      <c r="G425" s="335"/>
      <c r="H425" s="335"/>
      <c r="I425" s="306"/>
      <c r="J425" s="306"/>
    </row>
    <row r="426" spans="1:10" x14ac:dyDescent="0.2">
      <c r="A426" s="334"/>
      <c r="B426" s="335"/>
      <c r="C426" s="335"/>
      <c r="D426" s="335"/>
      <c r="E426" s="335"/>
      <c r="F426" s="335"/>
      <c r="G426" s="335"/>
      <c r="H426" s="335"/>
      <c r="I426" s="306"/>
      <c r="J426" s="306"/>
    </row>
    <row r="427" spans="1:10" x14ac:dyDescent="0.2">
      <c r="A427" s="334"/>
      <c r="B427" s="335"/>
      <c r="C427" s="335"/>
      <c r="D427" s="335"/>
      <c r="E427" s="335"/>
      <c r="F427" s="335"/>
      <c r="G427" s="335"/>
      <c r="H427" s="335"/>
      <c r="I427" s="306"/>
      <c r="J427" s="306"/>
    </row>
    <row r="428" spans="1:10" x14ac:dyDescent="0.2">
      <c r="A428" s="334"/>
      <c r="B428" s="335"/>
      <c r="C428" s="335"/>
      <c r="D428" s="335"/>
      <c r="E428" s="335"/>
      <c r="F428" s="335"/>
      <c r="G428" s="335"/>
      <c r="H428" s="335"/>
      <c r="I428" s="306"/>
      <c r="J428" s="306"/>
    </row>
    <row r="429" spans="1:10" x14ac:dyDescent="0.2">
      <c r="A429" s="334"/>
      <c r="B429" s="335"/>
      <c r="C429" s="335"/>
      <c r="D429" s="335"/>
      <c r="E429" s="335"/>
      <c r="F429" s="335"/>
      <c r="G429" s="335"/>
      <c r="H429" s="335"/>
      <c r="I429" s="306"/>
      <c r="J429" s="306"/>
    </row>
    <row r="430" spans="1:10" x14ac:dyDescent="0.2">
      <c r="A430" s="334"/>
      <c r="B430" s="335"/>
      <c r="C430" s="335"/>
      <c r="D430" s="335"/>
      <c r="E430" s="335"/>
      <c r="F430" s="335"/>
      <c r="G430" s="335"/>
      <c r="H430" s="335"/>
      <c r="I430" s="306"/>
      <c r="J430" s="306"/>
    </row>
    <row r="431" spans="1:10" x14ac:dyDescent="0.2">
      <c r="A431" s="334"/>
      <c r="B431" s="335"/>
      <c r="C431" s="335"/>
      <c r="D431" s="335"/>
      <c r="E431" s="335"/>
      <c r="F431" s="335"/>
      <c r="G431" s="335"/>
      <c r="H431" s="335"/>
      <c r="I431" s="306"/>
      <c r="J431" s="306"/>
    </row>
    <row r="432" spans="1:10" x14ac:dyDescent="0.2">
      <c r="A432" s="334"/>
      <c r="B432" s="335"/>
      <c r="C432" s="335"/>
      <c r="D432" s="335"/>
      <c r="E432" s="335"/>
      <c r="F432" s="335"/>
      <c r="G432" s="335"/>
      <c r="H432" s="335"/>
      <c r="I432" s="306"/>
      <c r="J432" s="306"/>
    </row>
    <row r="433" spans="1:10" x14ac:dyDescent="0.2">
      <c r="A433" s="334"/>
      <c r="B433" s="335"/>
      <c r="C433" s="335"/>
      <c r="D433" s="335"/>
      <c r="E433" s="335"/>
      <c r="F433" s="335"/>
      <c r="G433" s="335"/>
      <c r="H433" s="335"/>
      <c r="I433" s="306"/>
      <c r="J433" s="306"/>
    </row>
    <row r="434" spans="1:10" x14ac:dyDescent="0.2">
      <c r="A434" s="334"/>
      <c r="B434" s="335"/>
      <c r="C434" s="335"/>
      <c r="D434" s="335"/>
      <c r="E434" s="335"/>
      <c r="F434" s="335"/>
      <c r="G434" s="335"/>
      <c r="H434" s="335"/>
      <c r="I434" s="306"/>
      <c r="J434" s="306"/>
    </row>
    <row r="435" spans="1:10" x14ac:dyDescent="0.2">
      <c r="A435" s="334"/>
      <c r="B435" s="335"/>
      <c r="C435" s="335"/>
      <c r="D435" s="335"/>
      <c r="E435" s="335"/>
      <c r="F435" s="335"/>
      <c r="G435" s="335"/>
      <c r="H435" s="335"/>
      <c r="I435" s="306"/>
      <c r="J435" s="306"/>
    </row>
    <row r="436" spans="1:10" x14ac:dyDescent="0.2">
      <c r="A436" s="334"/>
      <c r="B436" s="335"/>
      <c r="C436" s="335"/>
      <c r="D436" s="335"/>
      <c r="E436" s="335"/>
      <c r="F436" s="335"/>
      <c r="G436" s="335"/>
      <c r="H436" s="335"/>
      <c r="I436" s="306"/>
      <c r="J436" s="306"/>
    </row>
    <row r="437" spans="1:10" x14ac:dyDescent="0.2">
      <c r="A437" s="334"/>
      <c r="B437" s="335"/>
      <c r="C437" s="335"/>
      <c r="D437" s="335"/>
      <c r="E437" s="335"/>
      <c r="F437" s="335"/>
      <c r="G437" s="335"/>
      <c r="H437" s="335"/>
      <c r="I437" s="306"/>
      <c r="J437" s="306"/>
    </row>
    <row r="438" spans="1:10" x14ac:dyDescent="0.2">
      <c r="A438" s="334"/>
      <c r="B438" s="335"/>
      <c r="C438" s="335"/>
      <c r="D438" s="335"/>
      <c r="E438" s="335"/>
      <c r="F438" s="335"/>
      <c r="G438" s="335"/>
      <c r="H438" s="335"/>
      <c r="I438" s="306"/>
      <c r="J438" s="306"/>
    </row>
    <row r="439" spans="1:10" x14ac:dyDescent="0.2">
      <c r="A439" s="334"/>
      <c r="B439" s="335"/>
      <c r="C439" s="335"/>
      <c r="D439" s="335"/>
      <c r="E439" s="335"/>
      <c r="F439" s="335"/>
      <c r="G439" s="335"/>
      <c r="H439" s="335"/>
      <c r="I439" s="306"/>
      <c r="J439" s="306"/>
    </row>
    <row r="440" spans="1:10" x14ac:dyDescent="0.2">
      <c r="A440" s="334"/>
      <c r="B440" s="335"/>
      <c r="C440" s="335"/>
      <c r="D440" s="335"/>
      <c r="E440" s="335"/>
      <c r="F440" s="335"/>
      <c r="G440" s="335"/>
      <c r="H440" s="335"/>
      <c r="I440" s="306"/>
      <c r="J440" s="306"/>
    </row>
    <row r="441" spans="1:10" x14ac:dyDescent="0.2">
      <c r="A441" s="334"/>
      <c r="B441" s="335"/>
      <c r="C441" s="335"/>
      <c r="D441" s="335"/>
      <c r="E441" s="335"/>
      <c r="F441" s="335"/>
      <c r="G441" s="335"/>
      <c r="H441" s="335"/>
      <c r="I441" s="306"/>
      <c r="J441" s="306"/>
    </row>
    <row r="442" spans="1:10" x14ac:dyDescent="0.2">
      <c r="A442" s="334"/>
      <c r="B442" s="335"/>
      <c r="C442" s="335"/>
      <c r="D442" s="335"/>
      <c r="E442" s="335"/>
      <c r="F442" s="335"/>
      <c r="G442" s="335"/>
      <c r="H442" s="335"/>
      <c r="I442" s="306"/>
      <c r="J442" s="306"/>
    </row>
    <row r="443" spans="1:10" x14ac:dyDescent="0.2">
      <c r="A443" s="334"/>
      <c r="B443" s="335"/>
      <c r="C443" s="335"/>
      <c r="D443" s="335"/>
      <c r="E443" s="335"/>
      <c r="F443" s="335"/>
      <c r="G443" s="335"/>
      <c r="H443" s="335"/>
      <c r="I443" s="306"/>
      <c r="J443" s="306"/>
    </row>
    <row r="444" spans="1:10" x14ac:dyDescent="0.2">
      <c r="A444" s="334"/>
      <c r="B444" s="335"/>
      <c r="C444" s="335"/>
      <c r="D444" s="335"/>
      <c r="E444" s="335"/>
      <c r="F444" s="335"/>
      <c r="G444" s="335"/>
      <c r="H444" s="335"/>
      <c r="I444" s="306"/>
      <c r="J444" s="306"/>
    </row>
    <row r="445" spans="1:10" x14ac:dyDescent="0.2">
      <c r="A445" s="334"/>
      <c r="B445" s="335"/>
      <c r="C445" s="335"/>
      <c r="D445" s="335"/>
      <c r="E445" s="335"/>
      <c r="F445" s="335"/>
      <c r="G445" s="335"/>
      <c r="H445" s="335"/>
      <c r="I445" s="306"/>
      <c r="J445" s="306"/>
    </row>
    <row r="446" spans="1:10" x14ac:dyDescent="0.2">
      <c r="A446" s="334"/>
      <c r="B446" s="335"/>
      <c r="C446" s="335"/>
      <c r="D446" s="335"/>
      <c r="E446" s="335"/>
      <c r="F446" s="335"/>
      <c r="G446" s="335"/>
      <c r="H446" s="335"/>
      <c r="I446" s="306"/>
      <c r="J446" s="306"/>
    </row>
    <row r="447" spans="1:10" x14ac:dyDescent="0.2">
      <c r="A447" s="334"/>
      <c r="B447" s="335"/>
      <c r="C447" s="335"/>
      <c r="D447" s="335"/>
      <c r="E447" s="335"/>
      <c r="F447" s="335"/>
      <c r="G447" s="335"/>
      <c r="H447" s="335"/>
      <c r="I447" s="306"/>
      <c r="J447" s="306"/>
    </row>
    <row r="448" spans="1:10" x14ac:dyDescent="0.2">
      <c r="A448" s="334"/>
      <c r="B448" s="335"/>
      <c r="C448" s="335"/>
      <c r="D448" s="335"/>
      <c r="E448" s="335"/>
      <c r="F448" s="335"/>
      <c r="G448" s="335"/>
      <c r="H448" s="335"/>
      <c r="I448" s="306"/>
      <c r="J448" s="306"/>
    </row>
    <row r="449" spans="1:10" x14ac:dyDescent="0.2">
      <c r="A449" s="334"/>
      <c r="B449" s="335"/>
      <c r="C449" s="335"/>
      <c r="D449" s="335"/>
      <c r="E449" s="335"/>
      <c r="F449" s="335"/>
      <c r="G449" s="335"/>
      <c r="H449" s="335"/>
      <c r="I449" s="306"/>
      <c r="J449" s="306"/>
    </row>
    <row r="450" spans="1:10" x14ac:dyDescent="0.2">
      <c r="A450" s="334"/>
      <c r="B450" s="335"/>
      <c r="C450" s="335"/>
      <c r="D450" s="335"/>
      <c r="E450" s="335"/>
      <c r="F450" s="335"/>
      <c r="G450" s="335"/>
      <c r="H450" s="335"/>
      <c r="I450" s="306"/>
      <c r="J450" s="306"/>
    </row>
    <row r="451" spans="1:10" x14ac:dyDescent="0.2">
      <c r="A451" s="334"/>
      <c r="B451" s="335"/>
      <c r="C451" s="335"/>
      <c r="D451" s="335"/>
      <c r="E451" s="335"/>
      <c r="F451" s="335"/>
      <c r="G451" s="335"/>
      <c r="H451" s="335"/>
      <c r="I451" s="306"/>
      <c r="J451" s="306"/>
    </row>
    <row r="452" spans="1:10" x14ac:dyDescent="0.2">
      <c r="A452" s="334"/>
      <c r="B452" s="335"/>
      <c r="C452" s="335"/>
      <c r="D452" s="335"/>
      <c r="E452" s="335"/>
      <c r="F452" s="335"/>
      <c r="G452" s="335"/>
      <c r="H452" s="335"/>
      <c r="I452" s="306"/>
      <c r="J452" s="306"/>
    </row>
    <row r="453" spans="1:10" x14ac:dyDescent="0.2">
      <c r="A453" s="334"/>
      <c r="B453" s="335"/>
      <c r="C453" s="335"/>
      <c r="D453" s="335"/>
      <c r="E453" s="335"/>
      <c r="F453" s="335"/>
      <c r="G453" s="335"/>
      <c r="H453" s="335"/>
      <c r="I453" s="306"/>
      <c r="J453" s="306"/>
    </row>
    <row r="454" spans="1:10" x14ac:dyDescent="0.2">
      <c r="A454" s="334"/>
      <c r="B454" s="335"/>
      <c r="C454" s="335"/>
      <c r="D454" s="335"/>
      <c r="E454" s="335"/>
      <c r="F454" s="335"/>
      <c r="G454" s="335"/>
      <c r="H454" s="335"/>
      <c r="I454" s="306"/>
      <c r="J454" s="306"/>
    </row>
    <row r="455" spans="1:10" x14ac:dyDescent="0.2">
      <c r="A455" s="334"/>
      <c r="B455" s="335"/>
      <c r="C455" s="335"/>
      <c r="D455" s="335"/>
      <c r="E455" s="335"/>
      <c r="F455" s="335"/>
      <c r="G455" s="335"/>
      <c r="H455" s="335"/>
      <c r="I455" s="306"/>
      <c r="J455" s="306"/>
    </row>
    <row r="456" spans="1:10" x14ac:dyDescent="0.2">
      <c r="A456" s="334"/>
      <c r="B456" s="335"/>
      <c r="C456" s="335"/>
      <c r="D456" s="335"/>
      <c r="E456" s="335"/>
      <c r="F456" s="335"/>
      <c r="G456" s="335"/>
      <c r="H456" s="335"/>
      <c r="I456" s="306"/>
      <c r="J456" s="306"/>
    </row>
    <row r="457" spans="1:10" x14ac:dyDescent="0.2">
      <c r="A457" s="334"/>
      <c r="B457" s="335"/>
      <c r="C457" s="335"/>
      <c r="D457" s="335"/>
      <c r="E457" s="335"/>
      <c r="F457" s="335"/>
      <c r="G457" s="335"/>
      <c r="H457" s="335"/>
      <c r="I457" s="306"/>
      <c r="J457" s="306"/>
    </row>
    <row r="458" spans="1:10" x14ac:dyDescent="0.2">
      <c r="A458" s="334"/>
      <c r="B458" s="335"/>
      <c r="C458" s="335"/>
      <c r="D458" s="335"/>
      <c r="E458" s="335"/>
      <c r="F458" s="335"/>
      <c r="G458" s="335"/>
      <c r="H458" s="335"/>
      <c r="I458" s="306"/>
      <c r="J458" s="306"/>
    </row>
    <row r="459" spans="1:10" x14ac:dyDescent="0.2">
      <c r="A459" s="334"/>
      <c r="B459" s="335"/>
      <c r="C459" s="335"/>
      <c r="D459" s="335"/>
      <c r="E459" s="335"/>
      <c r="F459" s="335"/>
      <c r="G459" s="335"/>
      <c r="H459" s="335"/>
      <c r="I459" s="306"/>
      <c r="J459" s="306"/>
    </row>
    <row r="460" spans="1:10" x14ac:dyDescent="0.2">
      <c r="A460" s="334"/>
      <c r="B460" s="335"/>
      <c r="C460" s="335"/>
      <c r="D460" s="335"/>
      <c r="E460" s="335"/>
      <c r="F460" s="335"/>
      <c r="G460" s="335"/>
      <c r="H460" s="335"/>
      <c r="I460" s="306"/>
      <c r="J460" s="306"/>
    </row>
    <row r="461" spans="1:10" x14ac:dyDescent="0.2">
      <c r="A461" s="334"/>
      <c r="B461" s="335"/>
      <c r="C461" s="335"/>
      <c r="D461" s="335"/>
      <c r="E461" s="335"/>
      <c r="F461" s="335"/>
      <c r="G461" s="335"/>
      <c r="H461" s="335"/>
      <c r="I461" s="306"/>
      <c r="J461" s="306"/>
    </row>
    <row r="462" spans="1:10" x14ac:dyDescent="0.2">
      <c r="A462" s="334"/>
      <c r="B462" s="335"/>
      <c r="C462" s="335"/>
      <c r="D462" s="335"/>
      <c r="E462" s="335"/>
      <c r="F462" s="335"/>
      <c r="G462" s="335"/>
      <c r="H462" s="335"/>
      <c r="I462" s="306"/>
      <c r="J462" s="306"/>
    </row>
    <row r="463" spans="1:10" x14ac:dyDescent="0.2">
      <c r="A463" s="334"/>
      <c r="B463" s="335"/>
      <c r="C463" s="335"/>
      <c r="D463" s="335"/>
      <c r="E463" s="335"/>
      <c r="F463" s="335"/>
      <c r="G463" s="335"/>
      <c r="H463" s="335"/>
      <c r="I463" s="306"/>
      <c r="J463" s="306"/>
    </row>
    <row r="464" spans="1:10" x14ac:dyDescent="0.2">
      <c r="A464" s="334"/>
      <c r="B464" s="335"/>
      <c r="C464" s="335"/>
      <c r="D464" s="335"/>
      <c r="E464" s="335"/>
      <c r="F464" s="335"/>
      <c r="G464" s="335"/>
      <c r="H464" s="335"/>
      <c r="I464" s="306"/>
      <c r="J464" s="306"/>
    </row>
    <row r="465" spans="1:10" x14ac:dyDescent="0.2">
      <c r="A465" s="334"/>
      <c r="B465" s="335"/>
      <c r="C465" s="335"/>
      <c r="D465" s="335"/>
      <c r="E465" s="335"/>
      <c r="F465" s="335"/>
      <c r="G465" s="335"/>
      <c r="H465" s="335"/>
      <c r="I465" s="306"/>
      <c r="J465" s="306"/>
    </row>
    <row r="466" spans="1:10" x14ac:dyDescent="0.2">
      <c r="A466" s="334"/>
      <c r="B466" s="335"/>
      <c r="C466" s="335"/>
      <c r="D466" s="335"/>
      <c r="E466" s="335"/>
      <c r="F466" s="335"/>
      <c r="G466" s="335"/>
      <c r="H466" s="335"/>
      <c r="I466" s="306"/>
      <c r="J466" s="306"/>
    </row>
    <row r="467" spans="1:10" x14ac:dyDescent="0.2">
      <c r="A467" s="334"/>
      <c r="B467" s="335"/>
      <c r="C467" s="335"/>
      <c r="D467" s="335"/>
      <c r="E467" s="335"/>
      <c r="F467" s="335"/>
      <c r="G467" s="335"/>
      <c r="H467" s="335"/>
      <c r="I467" s="306"/>
      <c r="J467" s="306"/>
    </row>
    <row r="468" spans="1:10" x14ac:dyDescent="0.2">
      <c r="A468" s="334"/>
      <c r="B468" s="335"/>
      <c r="C468" s="335"/>
      <c r="D468" s="335"/>
      <c r="E468" s="335"/>
      <c r="F468" s="335"/>
      <c r="G468" s="335"/>
      <c r="H468" s="335"/>
      <c r="I468" s="306"/>
      <c r="J468" s="306"/>
    </row>
    <row r="469" spans="1:10" x14ac:dyDescent="0.2">
      <c r="A469" s="334"/>
      <c r="B469" s="335"/>
      <c r="C469" s="335"/>
      <c r="D469" s="335"/>
      <c r="E469" s="335"/>
      <c r="F469" s="335"/>
      <c r="G469" s="335"/>
      <c r="H469" s="335"/>
      <c r="I469" s="306"/>
      <c r="J469" s="306"/>
    </row>
    <row r="470" spans="1:10" x14ac:dyDescent="0.2">
      <c r="A470" s="334"/>
      <c r="B470" s="335"/>
      <c r="C470" s="335"/>
      <c r="D470" s="335"/>
      <c r="E470" s="335"/>
      <c r="F470" s="335"/>
      <c r="G470" s="335"/>
      <c r="H470" s="335"/>
      <c r="I470" s="306"/>
      <c r="J470" s="306"/>
    </row>
    <row r="471" spans="1:10" x14ac:dyDescent="0.2">
      <c r="A471" s="334"/>
      <c r="B471" s="335"/>
      <c r="C471" s="335"/>
      <c r="D471" s="335"/>
      <c r="E471" s="335"/>
      <c r="F471" s="335"/>
      <c r="G471" s="335"/>
      <c r="H471" s="335"/>
      <c r="I471" s="306"/>
      <c r="J471" s="306"/>
    </row>
    <row r="472" spans="1:10" x14ac:dyDescent="0.2">
      <c r="A472" s="334"/>
      <c r="B472" s="335"/>
      <c r="C472" s="335"/>
      <c r="D472" s="335"/>
      <c r="E472" s="335"/>
      <c r="F472" s="335"/>
      <c r="G472" s="335"/>
      <c r="H472" s="335"/>
      <c r="I472" s="306"/>
      <c r="J472" s="306"/>
    </row>
    <row r="473" spans="1:10" x14ac:dyDescent="0.2">
      <c r="A473" s="334"/>
      <c r="B473" s="335"/>
      <c r="C473" s="335"/>
      <c r="D473" s="335"/>
      <c r="E473" s="335"/>
      <c r="F473" s="335"/>
      <c r="G473" s="335"/>
      <c r="H473" s="335"/>
      <c r="I473" s="306"/>
      <c r="J473" s="306"/>
    </row>
    <row r="474" spans="1:10" x14ac:dyDescent="0.2">
      <c r="A474" s="334"/>
      <c r="B474" s="335"/>
      <c r="C474" s="335"/>
      <c r="D474" s="335"/>
      <c r="E474" s="335"/>
      <c r="F474" s="335"/>
      <c r="G474" s="335"/>
      <c r="H474" s="335"/>
      <c r="I474" s="306"/>
      <c r="J474" s="306"/>
    </row>
    <row r="475" spans="1:10" x14ac:dyDescent="0.2">
      <c r="A475" s="334"/>
      <c r="B475" s="335"/>
      <c r="C475" s="335"/>
      <c r="D475" s="335"/>
      <c r="E475" s="335"/>
      <c r="F475" s="335"/>
      <c r="G475" s="335"/>
      <c r="H475" s="335"/>
      <c r="I475" s="306"/>
      <c r="J475" s="306"/>
    </row>
    <row r="476" spans="1:10" x14ac:dyDescent="0.2">
      <c r="A476" s="334"/>
      <c r="B476" s="335"/>
      <c r="C476" s="335"/>
      <c r="D476" s="335"/>
      <c r="E476" s="335"/>
      <c r="F476" s="335"/>
      <c r="G476" s="335"/>
      <c r="H476" s="335"/>
      <c r="I476" s="306"/>
      <c r="J476" s="306"/>
    </row>
    <row r="477" spans="1:10" x14ac:dyDescent="0.2">
      <c r="A477" s="334"/>
      <c r="B477" s="335"/>
      <c r="C477" s="335"/>
      <c r="D477" s="335"/>
      <c r="E477" s="335"/>
      <c r="F477" s="335"/>
      <c r="G477" s="335"/>
      <c r="H477" s="335"/>
      <c r="I477" s="306"/>
      <c r="J477" s="306"/>
    </row>
    <row r="478" spans="1:10" x14ac:dyDescent="0.2">
      <c r="A478" s="334"/>
      <c r="B478" s="335"/>
      <c r="C478" s="335"/>
      <c r="D478" s="335"/>
      <c r="E478" s="335"/>
      <c r="F478" s="335"/>
      <c r="G478" s="335"/>
      <c r="H478" s="335"/>
      <c r="I478" s="306"/>
      <c r="J478" s="306"/>
    </row>
    <row r="479" spans="1:10" x14ac:dyDescent="0.2">
      <c r="A479" s="334"/>
      <c r="B479" s="335"/>
      <c r="C479" s="335"/>
      <c r="D479" s="335"/>
      <c r="E479" s="335"/>
      <c r="F479" s="335"/>
      <c r="G479" s="335"/>
      <c r="H479" s="335"/>
      <c r="I479" s="306"/>
      <c r="J479" s="306"/>
    </row>
    <row r="480" spans="1:10" x14ac:dyDescent="0.2">
      <c r="A480" s="334"/>
      <c r="B480" s="335"/>
      <c r="C480" s="335"/>
      <c r="D480" s="335"/>
      <c r="E480" s="335"/>
      <c r="F480" s="335"/>
      <c r="G480" s="335"/>
      <c r="H480" s="335"/>
      <c r="I480" s="306"/>
      <c r="J480" s="306"/>
    </row>
    <row r="481" spans="1:10" x14ac:dyDescent="0.2">
      <c r="A481" s="334"/>
      <c r="B481" s="335"/>
      <c r="C481" s="335"/>
      <c r="D481" s="335"/>
      <c r="E481" s="335"/>
      <c r="F481" s="335"/>
      <c r="G481" s="335"/>
      <c r="H481" s="335"/>
      <c r="I481" s="306"/>
      <c r="J481" s="306"/>
    </row>
    <row r="482" spans="1:10" x14ac:dyDescent="0.2">
      <c r="A482" s="334"/>
      <c r="B482" s="335"/>
      <c r="C482" s="335"/>
      <c r="D482" s="335"/>
      <c r="E482" s="335"/>
      <c r="F482" s="335"/>
      <c r="G482" s="335"/>
      <c r="H482" s="335"/>
      <c r="I482" s="306"/>
      <c r="J482" s="306"/>
    </row>
    <row r="483" spans="1:10" x14ac:dyDescent="0.2">
      <c r="A483" s="334"/>
      <c r="B483" s="335"/>
      <c r="C483" s="335"/>
      <c r="D483" s="335"/>
      <c r="E483" s="335"/>
      <c r="F483" s="335"/>
      <c r="G483" s="335"/>
      <c r="H483" s="335"/>
      <c r="I483" s="306"/>
      <c r="J483" s="306"/>
    </row>
    <row r="484" spans="1:10" x14ac:dyDescent="0.2">
      <c r="A484" s="334"/>
      <c r="B484" s="335"/>
      <c r="C484" s="335"/>
      <c r="D484" s="335"/>
      <c r="E484" s="335"/>
      <c r="F484" s="335"/>
      <c r="G484" s="335"/>
      <c r="H484" s="335"/>
      <c r="I484" s="306"/>
      <c r="J484" s="306"/>
    </row>
    <row r="485" spans="1:10" x14ac:dyDescent="0.2">
      <c r="A485" s="334"/>
      <c r="B485" s="335"/>
      <c r="C485" s="335"/>
      <c r="D485" s="335"/>
      <c r="E485" s="335"/>
      <c r="F485" s="335"/>
      <c r="G485" s="335"/>
      <c r="H485" s="335"/>
      <c r="I485" s="306"/>
      <c r="J485" s="306"/>
    </row>
    <row r="486" spans="1:10" x14ac:dyDescent="0.2">
      <c r="A486" s="334"/>
      <c r="B486" s="335"/>
      <c r="C486" s="335"/>
      <c r="D486" s="335"/>
      <c r="E486" s="335"/>
      <c r="F486" s="335"/>
      <c r="G486" s="335"/>
      <c r="H486" s="335"/>
      <c r="I486" s="306"/>
      <c r="J486" s="306"/>
    </row>
    <row r="487" spans="1:10" x14ac:dyDescent="0.2">
      <c r="A487" s="334"/>
      <c r="B487" s="335"/>
      <c r="C487" s="335"/>
      <c r="D487" s="335"/>
      <c r="E487" s="335"/>
      <c r="F487" s="335"/>
      <c r="G487" s="335"/>
      <c r="H487" s="335"/>
      <c r="I487" s="306"/>
      <c r="J487" s="306"/>
    </row>
    <row r="488" spans="1:10" x14ac:dyDescent="0.2">
      <c r="A488" s="334"/>
      <c r="B488" s="335"/>
      <c r="C488" s="335"/>
      <c r="D488" s="335"/>
      <c r="E488" s="335"/>
      <c r="F488" s="335"/>
      <c r="G488" s="335"/>
      <c r="H488" s="335"/>
      <c r="I488" s="306"/>
      <c r="J488" s="306"/>
    </row>
    <row r="489" spans="1:10" x14ac:dyDescent="0.2">
      <c r="A489" s="334"/>
      <c r="B489" s="335"/>
      <c r="C489" s="335"/>
      <c r="D489" s="335"/>
      <c r="E489" s="335"/>
      <c r="F489" s="335"/>
      <c r="G489" s="335"/>
      <c r="H489" s="335"/>
      <c r="I489" s="306"/>
      <c r="J489" s="306"/>
    </row>
    <row r="490" spans="1:10" x14ac:dyDescent="0.2">
      <c r="A490" s="334"/>
      <c r="B490" s="335"/>
      <c r="C490" s="335"/>
      <c r="D490" s="335"/>
      <c r="E490" s="335"/>
      <c r="F490" s="335"/>
      <c r="G490" s="335"/>
      <c r="H490" s="335"/>
      <c r="I490" s="306"/>
      <c r="J490" s="306"/>
    </row>
    <row r="491" spans="1:10" x14ac:dyDescent="0.2">
      <c r="A491" s="334"/>
      <c r="B491" s="335"/>
      <c r="C491" s="335"/>
      <c r="D491" s="335"/>
      <c r="E491" s="335"/>
      <c r="F491" s="335"/>
      <c r="G491" s="335"/>
      <c r="H491" s="335"/>
      <c r="I491" s="306"/>
      <c r="J491" s="306"/>
    </row>
    <row r="492" spans="1:10" x14ac:dyDescent="0.2">
      <c r="A492" s="334"/>
      <c r="B492" s="335"/>
      <c r="C492" s="335"/>
      <c r="D492" s="335"/>
      <c r="E492" s="335"/>
      <c r="F492" s="335"/>
      <c r="G492" s="335"/>
      <c r="H492" s="335"/>
      <c r="I492" s="306"/>
      <c r="J492" s="306"/>
    </row>
    <row r="493" spans="1:10" x14ac:dyDescent="0.2">
      <c r="A493" s="334"/>
      <c r="B493" s="335"/>
      <c r="C493" s="335"/>
      <c r="D493" s="335"/>
      <c r="E493" s="335"/>
      <c r="F493" s="335"/>
      <c r="G493" s="335"/>
      <c r="H493" s="335"/>
      <c r="I493" s="306"/>
      <c r="J493" s="306"/>
    </row>
    <row r="494" spans="1:10" x14ac:dyDescent="0.2">
      <c r="A494" s="334"/>
      <c r="B494" s="335"/>
      <c r="C494" s="335"/>
      <c r="D494" s="335"/>
      <c r="E494" s="335"/>
      <c r="F494" s="335"/>
      <c r="G494" s="335"/>
      <c r="H494" s="335"/>
      <c r="I494" s="306"/>
      <c r="J494" s="306"/>
    </row>
    <row r="495" spans="1:10" x14ac:dyDescent="0.2">
      <c r="A495" s="334"/>
      <c r="B495" s="335"/>
      <c r="C495" s="335"/>
      <c r="D495" s="335"/>
      <c r="E495" s="335"/>
      <c r="F495" s="335"/>
      <c r="G495" s="335"/>
      <c r="H495" s="335"/>
      <c r="I495" s="306"/>
      <c r="J495" s="306"/>
    </row>
    <row r="496" spans="1:10" x14ac:dyDescent="0.2">
      <c r="A496" s="334"/>
      <c r="B496" s="335"/>
      <c r="C496" s="335"/>
      <c r="D496" s="335"/>
      <c r="E496" s="335"/>
      <c r="F496" s="335"/>
      <c r="G496" s="335"/>
      <c r="H496" s="335"/>
      <c r="I496" s="306"/>
      <c r="J496" s="306"/>
    </row>
    <row r="497" spans="1:10" x14ac:dyDescent="0.2">
      <c r="A497" s="334"/>
      <c r="B497" s="335"/>
      <c r="C497" s="335"/>
      <c r="D497" s="335"/>
      <c r="E497" s="335"/>
      <c r="F497" s="335"/>
      <c r="G497" s="335"/>
      <c r="H497" s="335"/>
      <c r="I497" s="306"/>
      <c r="J497" s="306"/>
    </row>
    <row r="498" spans="1:10" x14ac:dyDescent="0.2">
      <c r="A498" s="334"/>
      <c r="B498" s="335"/>
      <c r="C498" s="335"/>
      <c r="D498" s="335"/>
      <c r="E498" s="335"/>
      <c r="F498" s="335"/>
      <c r="G498" s="335"/>
      <c r="H498" s="335"/>
      <c r="I498" s="306"/>
      <c r="J498" s="306"/>
    </row>
    <row r="499" spans="1:10" x14ac:dyDescent="0.2">
      <c r="A499" s="334"/>
      <c r="B499" s="335"/>
      <c r="C499" s="335"/>
      <c r="D499" s="335"/>
      <c r="E499" s="335"/>
      <c r="F499" s="335"/>
      <c r="G499" s="335"/>
      <c r="H499" s="335"/>
      <c r="I499" s="306"/>
      <c r="J499" s="306"/>
    </row>
    <row r="500" spans="1:10" x14ac:dyDescent="0.2">
      <c r="A500" s="334"/>
      <c r="B500" s="335"/>
      <c r="C500" s="335"/>
      <c r="D500" s="335"/>
      <c r="E500" s="335"/>
      <c r="F500" s="335"/>
      <c r="G500" s="335"/>
      <c r="H500" s="335"/>
      <c r="I500" s="306"/>
      <c r="J500" s="306"/>
    </row>
    <row r="501" spans="1:10" x14ac:dyDescent="0.2">
      <c r="A501" s="334"/>
      <c r="B501" s="335"/>
      <c r="C501" s="335"/>
      <c r="D501" s="335"/>
      <c r="E501" s="335"/>
      <c r="F501" s="335"/>
      <c r="G501" s="335"/>
      <c r="H501" s="335"/>
      <c r="I501" s="306"/>
      <c r="J501" s="306"/>
    </row>
    <row r="502" spans="1:10" x14ac:dyDescent="0.2">
      <c r="A502" s="334"/>
      <c r="B502" s="335"/>
      <c r="C502" s="335"/>
      <c r="D502" s="335"/>
      <c r="E502" s="335"/>
      <c r="F502" s="335"/>
      <c r="G502" s="335"/>
      <c r="H502" s="335"/>
      <c r="I502" s="306"/>
      <c r="J502" s="306"/>
    </row>
    <row r="503" spans="1:10" x14ac:dyDescent="0.2">
      <c r="A503" s="334"/>
      <c r="B503" s="335"/>
      <c r="C503" s="335"/>
      <c r="D503" s="335"/>
      <c r="E503" s="335"/>
      <c r="F503" s="335"/>
      <c r="G503" s="335"/>
      <c r="H503" s="335"/>
      <c r="I503" s="306"/>
      <c r="J503" s="306"/>
    </row>
    <row r="504" spans="1:10" x14ac:dyDescent="0.2">
      <c r="A504" s="334"/>
      <c r="B504" s="335"/>
      <c r="C504" s="335"/>
      <c r="D504" s="335"/>
      <c r="E504" s="335"/>
      <c r="F504" s="335"/>
      <c r="G504" s="335"/>
      <c r="H504" s="335"/>
      <c r="I504" s="306"/>
      <c r="J504" s="306"/>
    </row>
    <row r="505" spans="1:10" x14ac:dyDescent="0.2">
      <c r="A505" s="334"/>
      <c r="B505" s="335"/>
      <c r="C505" s="335"/>
      <c r="D505" s="335"/>
      <c r="E505" s="335"/>
      <c r="F505" s="335"/>
      <c r="G505" s="335"/>
      <c r="H505" s="335"/>
      <c r="I505" s="306"/>
      <c r="J505" s="306"/>
    </row>
    <row r="506" spans="1:10" x14ac:dyDescent="0.2">
      <c r="A506" s="334"/>
      <c r="B506" s="335"/>
      <c r="C506" s="335"/>
      <c r="D506" s="335"/>
      <c r="E506" s="335"/>
      <c r="F506" s="335"/>
      <c r="G506" s="335"/>
      <c r="H506" s="335"/>
      <c r="I506" s="306"/>
      <c r="J506" s="306"/>
    </row>
    <row r="507" spans="1:10" x14ac:dyDescent="0.2">
      <c r="A507" s="334"/>
      <c r="B507" s="335"/>
      <c r="C507" s="335"/>
      <c r="D507" s="335"/>
      <c r="E507" s="335"/>
      <c r="F507" s="335"/>
      <c r="G507" s="335"/>
      <c r="H507" s="335"/>
      <c r="I507" s="306"/>
      <c r="J507" s="306"/>
    </row>
    <row r="508" spans="1:10" x14ac:dyDescent="0.2">
      <c r="A508" s="334"/>
      <c r="B508" s="335"/>
      <c r="C508" s="335"/>
      <c r="D508" s="335"/>
      <c r="E508" s="335"/>
      <c r="F508" s="335"/>
      <c r="G508" s="335"/>
      <c r="H508" s="335"/>
      <c r="I508" s="306"/>
      <c r="J508" s="306"/>
    </row>
    <row r="509" spans="1:10" x14ac:dyDescent="0.2">
      <c r="A509" s="334"/>
      <c r="B509" s="335"/>
      <c r="C509" s="335"/>
      <c r="D509" s="335"/>
      <c r="E509" s="335"/>
      <c r="F509" s="335"/>
      <c r="G509" s="335"/>
      <c r="H509" s="335"/>
      <c r="I509" s="306"/>
      <c r="J509" s="306"/>
    </row>
    <row r="510" spans="1:10" x14ac:dyDescent="0.2">
      <c r="A510" s="334"/>
      <c r="B510" s="335"/>
      <c r="C510" s="335"/>
      <c r="D510" s="335"/>
      <c r="E510" s="335"/>
      <c r="F510" s="335"/>
      <c r="G510" s="335"/>
      <c r="H510" s="335"/>
      <c r="I510" s="306"/>
      <c r="J510" s="306"/>
    </row>
    <row r="511" spans="1:10" x14ac:dyDescent="0.2">
      <c r="A511" s="334"/>
      <c r="B511" s="335"/>
      <c r="C511" s="335"/>
      <c r="D511" s="335"/>
      <c r="E511" s="335"/>
      <c r="F511" s="335"/>
      <c r="G511" s="335"/>
      <c r="H511" s="335"/>
      <c r="I511" s="306"/>
      <c r="J511" s="306"/>
    </row>
    <row r="512" spans="1:10" x14ac:dyDescent="0.2">
      <c r="A512" s="334"/>
      <c r="B512" s="335"/>
      <c r="C512" s="335"/>
      <c r="D512" s="335"/>
      <c r="E512" s="335"/>
      <c r="F512" s="335"/>
      <c r="G512" s="335"/>
      <c r="H512" s="335"/>
      <c r="I512" s="306"/>
      <c r="J512" s="306"/>
    </row>
    <row r="513" spans="1:10" x14ac:dyDescent="0.2">
      <c r="A513" s="334"/>
      <c r="B513" s="335"/>
      <c r="C513" s="335"/>
      <c r="D513" s="335"/>
      <c r="E513" s="335"/>
      <c r="F513" s="335"/>
      <c r="G513" s="335"/>
      <c r="H513" s="335"/>
      <c r="I513" s="306"/>
      <c r="J513" s="306"/>
    </row>
    <row r="514" spans="1:10" x14ac:dyDescent="0.2">
      <c r="A514" s="334"/>
      <c r="B514" s="335"/>
      <c r="C514" s="335"/>
      <c r="D514" s="335"/>
      <c r="E514" s="335"/>
      <c r="F514" s="335"/>
      <c r="G514" s="335"/>
      <c r="H514" s="335"/>
      <c r="I514" s="306"/>
      <c r="J514" s="306"/>
    </row>
    <row r="515" spans="1:10" x14ac:dyDescent="0.2">
      <c r="A515" s="334"/>
      <c r="B515" s="335"/>
      <c r="C515" s="335"/>
      <c r="D515" s="335"/>
      <c r="E515" s="335"/>
      <c r="F515" s="335"/>
      <c r="G515" s="335"/>
      <c r="H515" s="335"/>
      <c r="I515" s="306"/>
      <c r="J515" s="306"/>
    </row>
    <row r="516" spans="1:10" x14ac:dyDescent="0.2">
      <c r="A516" s="334"/>
      <c r="B516" s="335"/>
      <c r="C516" s="335"/>
      <c r="D516" s="335"/>
      <c r="E516" s="335"/>
      <c r="F516" s="335"/>
      <c r="G516" s="335"/>
      <c r="H516" s="335"/>
      <c r="I516" s="306"/>
      <c r="J516" s="306"/>
    </row>
    <row r="517" spans="1:10" x14ac:dyDescent="0.2">
      <c r="A517" s="334"/>
      <c r="B517" s="335"/>
      <c r="C517" s="335"/>
      <c r="D517" s="335"/>
      <c r="E517" s="335"/>
      <c r="F517" s="335"/>
      <c r="G517" s="335"/>
      <c r="H517" s="335"/>
      <c r="I517" s="306"/>
      <c r="J517" s="306"/>
    </row>
    <row r="518" spans="1:10" x14ac:dyDescent="0.2">
      <c r="A518" s="334"/>
      <c r="B518" s="335"/>
      <c r="C518" s="335"/>
      <c r="D518" s="335"/>
      <c r="E518" s="335"/>
      <c r="F518" s="335"/>
      <c r="G518" s="335"/>
      <c r="H518" s="335"/>
      <c r="I518" s="306"/>
      <c r="J518" s="306"/>
    </row>
    <row r="519" spans="1:10" x14ac:dyDescent="0.2">
      <c r="A519" s="334"/>
      <c r="B519" s="335"/>
      <c r="C519" s="335"/>
      <c r="D519" s="335"/>
      <c r="E519" s="335"/>
      <c r="F519" s="335"/>
      <c r="G519" s="335"/>
      <c r="H519" s="335"/>
      <c r="I519" s="306"/>
      <c r="J519" s="306"/>
    </row>
    <row r="520" spans="1:10" x14ac:dyDescent="0.2">
      <c r="A520" s="334"/>
      <c r="B520" s="335"/>
      <c r="C520" s="335"/>
      <c r="D520" s="335"/>
      <c r="E520" s="335"/>
      <c r="F520" s="335"/>
      <c r="G520" s="335"/>
      <c r="H520" s="335"/>
      <c r="I520" s="306"/>
      <c r="J520" s="306"/>
    </row>
    <row r="521" spans="1:10" x14ac:dyDescent="0.2">
      <c r="A521" s="334"/>
      <c r="B521" s="335"/>
      <c r="C521" s="335"/>
      <c r="D521" s="335"/>
      <c r="E521" s="335"/>
      <c r="F521" s="335"/>
      <c r="G521" s="335"/>
      <c r="H521" s="335"/>
      <c r="I521" s="306"/>
      <c r="J521" s="306"/>
    </row>
    <row r="522" spans="1:10" x14ac:dyDescent="0.2">
      <c r="A522" s="334"/>
      <c r="B522" s="335"/>
      <c r="C522" s="335"/>
      <c r="D522" s="335"/>
      <c r="E522" s="335"/>
      <c r="F522" s="335"/>
      <c r="G522" s="335"/>
      <c r="H522" s="335"/>
      <c r="I522" s="306"/>
      <c r="J522" s="306"/>
    </row>
    <row r="523" spans="1:10" x14ac:dyDescent="0.2">
      <c r="A523" s="334"/>
      <c r="B523" s="335"/>
      <c r="C523" s="335"/>
      <c r="D523" s="335"/>
      <c r="E523" s="335"/>
      <c r="F523" s="335"/>
      <c r="G523" s="335"/>
      <c r="H523" s="335"/>
      <c r="I523" s="306"/>
      <c r="J523" s="306"/>
    </row>
    <row r="524" spans="1:10" x14ac:dyDescent="0.2">
      <c r="A524" s="334"/>
      <c r="B524" s="335"/>
      <c r="C524" s="335"/>
      <c r="D524" s="335"/>
      <c r="E524" s="335"/>
      <c r="F524" s="335"/>
      <c r="G524" s="335"/>
      <c r="H524" s="335"/>
      <c r="I524" s="306"/>
      <c r="J524" s="306"/>
    </row>
    <row r="525" spans="1:10" x14ac:dyDescent="0.2">
      <c r="A525" s="334"/>
      <c r="B525" s="335"/>
      <c r="C525" s="335"/>
      <c r="D525" s="335"/>
      <c r="E525" s="335"/>
      <c r="F525" s="335"/>
      <c r="G525" s="335"/>
      <c r="H525" s="335"/>
      <c r="I525" s="306"/>
      <c r="J525" s="306"/>
    </row>
    <row r="526" spans="1:10" x14ac:dyDescent="0.2">
      <c r="A526" s="334"/>
      <c r="B526" s="335"/>
      <c r="C526" s="335"/>
      <c r="D526" s="335"/>
      <c r="E526" s="335"/>
      <c r="F526" s="335"/>
      <c r="G526" s="335"/>
      <c r="H526" s="335"/>
      <c r="I526" s="306"/>
      <c r="J526" s="306"/>
    </row>
    <row r="527" spans="1:10" x14ac:dyDescent="0.2">
      <c r="A527" s="334"/>
      <c r="B527" s="335"/>
      <c r="C527" s="335"/>
      <c r="D527" s="335"/>
      <c r="E527" s="335"/>
      <c r="F527" s="335"/>
      <c r="G527" s="335"/>
      <c r="H527" s="335"/>
      <c r="I527" s="306"/>
      <c r="J527" s="306"/>
    </row>
    <row r="528" spans="1:10" x14ac:dyDescent="0.2">
      <c r="A528" s="334"/>
      <c r="B528" s="335"/>
      <c r="C528" s="335"/>
      <c r="D528" s="335"/>
      <c r="E528" s="335"/>
      <c r="F528" s="335"/>
      <c r="G528" s="335"/>
      <c r="H528" s="335"/>
      <c r="I528" s="306"/>
      <c r="J528" s="306"/>
    </row>
    <row r="529" spans="1:10" x14ac:dyDescent="0.2">
      <c r="A529" s="334"/>
      <c r="B529" s="335"/>
      <c r="C529" s="335"/>
      <c r="D529" s="335"/>
      <c r="E529" s="335"/>
      <c r="F529" s="335"/>
      <c r="G529" s="335"/>
      <c r="H529" s="335"/>
      <c r="I529" s="306"/>
      <c r="J529" s="306"/>
    </row>
    <row r="530" spans="1:10" x14ac:dyDescent="0.2">
      <c r="A530" s="334"/>
      <c r="B530" s="335"/>
      <c r="C530" s="335"/>
      <c r="D530" s="335"/>
      <c r="E530" s="335"/>
      <c r="F530" s="335"/>
      <c r="G530" s="335"/>
      <c r="H530" s="335"/>
      <c r="I530" s="306"/>
      <c r="J530" s="306"/>
    </row>
    <row r="531" spans="1:10" x14ac:dyDescent="0.2">
      <c r="A531" s="334"/>
      <c r="B531" s="335"/>
      <c r="C531" s="335"/>
      <c r="D531" s="335"/>
      <c r="E531" s="335"/>
      <c r="F531" s="335"/>
      <c r="G531" s="335"/>
      <c r="H531" s="335"/>
      <c r="I531" s="306"/>
      <c r="J531" s="306"/>
    </row>
    <row r="532" spans="1:10" x14ac:dyDescent="0.2">
      <c r="A532" s="334"/>
      <c r="B532" s="335"/>
      <c r="C532" s="335"/>
      <c r="D532" s="335"/>
      <c r="E532" s="335"/>
      <c r="F532" s="335"/>
      <c r="G532" s="335"/>
      <c r="H532" s="335"/>
      <c r="I532" s="306"/>
      <c r="J532" s="306"/>
    </row>
    <row r="533" spans="1:10" x14ac:dyDescent="0.2">
      <c r="A533" s="334"/>
      <c r="B533" s="335"/>
      <c r="C533" s="335"/>
      <c r="D533" s="335"/>
      <c r="E533" s="335"/>
      <c r="F533" s="335"/>
      <c r="G533" s="335"/>
      <c r="H533" s="335"/>
      <c r="I533" s="306"/>
      <c r="J533" s="306"/>
    </row>
    <row r="534" spans="1:10" x14ac:dyDescent="0.2">
      <c r="A534" s="334"/>
      <c r="B534" s="335"/>
      <c r="C534" s="335"/>
      <c r="D534" s="335"/>
      <c r="E534" s="335"/>
      <c r="F534" s="335"/>
      <c r="G534" s="335"/>
      <c r="H534" s="335"/>
      <c r="I534" s="306"/>
      <c r="J534" s="306"/>
    </row>
    <row r="535" spans="1:10" x14ac:dyDescent="0.2">
      <c r="A535" s="334"/>
      <c r="B535" s="335"/>
      <c r="C535" s="335"/>
      <c r="D535" s="335"/>
      <c r="E535" s="335"/>
      <c r="F535" s="335"/>
      <c r="G535" s="335"/>
      <c r="H535" s="335"/>
      <c r="I535" s="306"/>
      <c r="J535" s="306"/>
    </row>
    <row r="536" spans="1:10" x14ac:dyDescent="0.2">
      <c r="A536" s="334"/>
      <c r="B536" s="335"/>
      <c r="C536" s="335"/>
      <c r="D536" s="335"/>
      <c r="E536" s="335"/>
      <c r="F536" s="335"/>
      <c r="G536" s="335"/>
      <c r="H536" s="335"/>
      <c r="I536" s="306"/>
      <c r="J536" s="306"/>
    </row>
    <row r="537" spans="1:10" x14ac:dyDescent="0.2">
      <c r="A537" s="334"/>
      <c r="B537" s="335"/>
      <c r="C537" s="335"/>
      <c r="D537" s="335"/>
      <c r="E537" s="335"/>
      <c r="F537" s="335"/>
      <c r="G537" s="335"/>
      <c r="H537" s="335"/>
      <c r="I537" s="306"/>
      <c r="J537" s="306"/>
    </row>
    <row r="538" spans="1:10" x14ac:dyDescent="0.2">
      <c r="A538" s="334"/>
      <c r="B538" s="335"/>
      <c r="C538" s="335"/>
      <c r="D538" s="335"/>
      <c r="E538" s="335"/>
      <c r="F538" s="335"/>
      <c r="G538" s="335"/>
      <c r="H538" s="335"/>
      <c r="I538" s="306"/>
      <c r="J538" s="306"/>
    </row>
    <row r="539" spans="1:10" x14ac:dyDescent="0.2">
      <c r="A539" s="334"/>
      <c r="B539" s="335"/>
      <c r="C539" s="335"/>
      <c r="D539" s="335"/>
      <c r="E539" s="335"/>
      <c r="F539" s="335"/>
      <c r="G539" s="335"/>
      <c r="H539" s="335"/>
      <c r="I539" s="306"/>
      <c r="J539" s="306"/>
    </row>
    <row r="540" spans="1:10" x14ac:dyDescent="0.2">
      <c r="A540" s="334"/>
      <c r="B540" s="335"/>
      <c r="C540" s="335"/>
      <c r="D540" s="335"/>
      <c r="E540" s="335"/>
      <c r="F540" s="335"/>
      <c r="G540" s="335"/>
      <c r="H540" s="335"/>
      <c r="I540" s="306"/>
      <c r="J540" s="306"/>
    </row>
    <row r="541" spans="1:10" x14ac:dyDescent="0.2">
      <c r="A541" s="334"/>
      <c r="B541" s="335"/>
      <c r="C541" s="335"/>
      <c r="D541" s="335"/>
      <c r="E541" s="335"/>
      <c r="F541" s="335"/>
      <c r="G541" s="335"/>
      <c r="H541" s="335"/>
      <c r="I541" s="306"/>
      <c r="J541" s="306"/>
    </row>
    <row r="542" spans="1:10" x14ac:dyDescent="0.2">
      <c r="A542" s="334"/>
      <c r="B542" s="335"/>
      <c r="C542" s="335"/>
      <c r="D542" s="335"/>
      <c r="E542" s="335"/>
      <c r="F542" s="335"/>
      <c r="G542" s="335"/>
      <c r="H542" s="335"/>
      <c r="I542" s="306"/>
      <c r="J542" s="306"/>
    </row>
    <row r="543" spans="1:10" x14ac:dyDescent="0.2">
      <c r="A543" s="334"/>
      <c r="B543" s="335"/>
      <c r="C543" s="335"/>
      <c r="D543" s="335"/>
      <c r="E543" s="335"/>
      <c r="F543" s="335"/>
      <c r="G543" s="335"/>
      <c r="H543" s="335"/>
      <c r="I543" s="306"/>
      <c r="J543" s="306"/>
    </row>
    <row r="544" spans="1:10" x14ac:dyDescent="0.2">
      <c r="A544" s="334"/>
      <c r="B544" s="335"/>
      <c r="C544" s="335"/>
      <c r="D544" s="335"/>
      <c r="E544" s="335"/>
      <c r="F544" s="335"/>
      <c r="G544" s="335"/>
      <c r="H544" s="335"/>
      <c r="I544" s="306"/>
      <c r="J544" s="306"/>
    </row>
    <row r="545" spans="1:10" x14ac:dyDescent="0.2">
      <c r="A545" s="334"/>
      <c r="B545" s="335"/>
      <c r="C545" s="335"/>
      <c r="D545" s="335"/>
      <c r="E545" s="335"/>
      <c r="F545" s="335"/>
      <c r="G545" s="335"/>
      <c r="H545" s="335"/>
      <c r="I545" s="306"/>
      <c r="J545" s="306"/>
    </row>
    <row r="546" spans="1:10" x14ac:dyDescent="0.2">
      <c r="A546" s="334"/>
      <c r="B546" s="335"/>
      <c r="C546" s="335"/>
      <c r="D546" s="335"/>
      <c r="E546" s="335"/>
      <c r="F546" s="335"/>
      <c r="G546" s="335"/>
      <c r="H546" s="335"/>
      <c r="I546" s="306"/>
      <c r="J546" s="306"/>
    </row>
    <row r="547" spans="1:10" x14ac:dyDescent="0.2">
      <c r="A547" s="334"/>
      <c r="B547" s="335"/>
      <c r="C547" s="335"/>
      <c r="D547" s="335"/>
      <c r="E547" s="335"/>
      <c r="F547" s="335"/>
      <c r="G547" s="335"/>
      <c r="H547" s="335"/>
      <c r="I547" s="306"/>
      <c r="J547" s="306"/>
    </row>
    <row r="548" spans="1:10" x14ac:dyDescent="0.2">
      <c r="A548" s="334"/>
      <c r="B548" s="335"/>
      <c r="C548" s="335"/>
      <c r="D548" s="335"/>
      <c r="E548" s="335"/>
      <c r="F548" s="335"/>
      <c r="G548" s="335"/>
      <c r="H548" s="335"/>
      <c r="I548" s="306"/>
      <c r="J548" s="306"/>
    </row>
    <row r="549" spans="1:10" x14ac:dyDescent="0.2">
      <c r="A549" s="334"/>
      <c r="B549" s="335"/>
      <c r="C549" s="335"/>
      <c r="D549" s="335"/>
      <c r="E549" s="335"/>
      <c r="F549" s="335"/>
      <c r="G549" s="335"/>
      <c r="H549" s="335"/>
      <c r="I549" s="306"/>
      <c r="J549" s="306"/>
    </row>
    <row r="550" spans="1:10" x14ac:dyDescent="0.2">
      <c r="A550" s="334"/>
      <c r="B550" s="335"/>
      <c r="C550" s="335"/>
      <c r="D550" s="335"/>
      <c r="E550" s="335"/>
      <c r="F550" s="335"/>
      <c r="G550" s="335"/>
      <c r="H550" s="335"/>
      <c r="I550" s="306"/>
      <c r="J550" s="306"/>
    </row>
    <row r="551" spans="1:10" x14ac:dyDescent="0.2">
      <c r="A551" s="334"/>
      <c r="B551" s="335"/>
      <c r="C551" s="335"/>
      <c r="D551" s="335"/>
      <c r="E551" s="335"/>
      <c r="F551" s="335"/>
      <c r="G551" s="335"/>
      <c r="H551" s="335"/>
      <c r="I551" s="306"/>
      <c r="J551" s="306"/>
    </row>
    <row r="552" spans="1:10" x14ac:dyDescent="0.2">
      <c r="A552" s="334"/>
      <c r="B552" s="335"/>
      <c r="C552" s="335"/>
      <c r="D552" s="335"/>
      <c r="E552" s="335"/>
      <c r="F552" s="335"/>
      <c r="G552" s="335"/>
      <c r="H552" s="335"/>
      <c r="I552" s="306"/>
      <c r="J552" s="306"/>
    </row>
    <row r="553" spans="1:10" x14ac:dyDescent="0.2">
      <c r="A553" s="334"/>
      <c r="B553" s="335"/>
      <c r="C553" s="335"/>
      <c r="D553" s="335"/>
      <c r="E553" s="335"/>
      <c r="F553" s="335"/>
      <c r="G553" s="335"/>
      <c r="H553" s="335"/>
      <c r="I553" s="306"/>
      <c r="J553" s="306"/>
    </row>
    <row r="554" spans="1:10" x14ac:dyDescent="0.2">
      <c r="A554" s="334"/>
      <c r="B554" s="335"/>
      <c r="C554" s="335"/>
      <c r="D554" s="335"/>
      <c r="E554" s="335"/>
      <c r="F554" s="335"/>
      <c r="G554" s="335"/>
      <c r="H554" s="335"/>
      <c r="I554" s="306"/>
      <c r="J554" s="306"/>
    </row>
    <row r="555" spans="1:10" x14ac:dyDescent="0.2">
      <c r="A555" s="334"/>
      <c r="B555" s="335"/>
      <c r="C555" s="335"/>
      <c r="D555" s="335"/>
      <c r="E555" s="335"/>
      <c r="F555" s="335"/>
      <c r="G555" s="335"/>
      <c r="H555" s="335"/>
      <c r="I555" s="306"/>
      <c r="J555" s="306"/>
    </row>
    <row r="556" spans="1:10" x14ac:dyDescent="0.2">
      <c r="A556" s="334"/>
      <c r="B556" s="335"/>
      <c r="C556" s="335"/>
      <c r="D556" s="335"/>
      <c r="E556" s="335"/>
      <c r="F556" s="335"/>
      <c r="G556" s="335"/>
      <c r="H556" s="335"/>
      <c r="I556" s="306"/>
      <c r="J556" s="306"/>
    </row>
    <row r="557" spans="1:10" x14ac:dyDescent="0.2">
      <c r="A557" s="334"/>
      <c r="B557" s="335"/>
      <c r="C557" s="335"/>
      <c r="D557" s="335"/>
      <c r="E557" s="335"/>
      <c r="F557" s="335"/>
      <c r="G557" s="335"/>
      <c r="H557" s="335"/>
      <c r="I557" s="306"/>
      <c r="J557" s="306"/>
    </row>
    <row r="558" spans="1:10" x14ac:dyDescent="0.2">
      <c r="A558" s="334"/>
      <c r="B558" s="335"/>
      <c r="C558" s="335"/>
      <c r="D558" s="335"/>
      <c r="E558" s="335"/>
      <c r="F558" s="335"/>
      <c r="G558" s="335"/>
      <c r="H558" s="335"/>
      <c r="I558" s="306"/>
      <c r="J558" s="306"/>
    </row>
    <row r="559" spans="1:10" x14ac:dyDescent="0.2">
      <c r="A559" s="334"/>
      <c r="B559" s="335"/>
      <c r="C559" s="335"/>
      <c r="D559" s="335"/>
      <c r="E559" s="335"/>
      <c r="F559" s="335"/>
      <c r="G559" s="335"/>
      <c r="H559" s="335"/>
      <c r="I559" s="306"/>
      <c r="J559" s="306"/>
    </row>
    <row r="560" spans="1:10" x14ac:dyDescent="0.2">
      <c r="A560" s="334"/>
      <c r="B560" s="335"/>
      <c r="C560" s="335"/>
      <c r="D560" s="335"/>
      <c r="E560" s="335"/>
      <c r="F560" s="335"/>
      <c r="G560" s="335"/>
      <c r="H560" s="335"/>
      <c r="I560" s="306"/>
      <c r="J560" s="306"/>
    </row>
    <row r="561" spans="1:10" x14ac:dyDescent="0.2">
      <c r="A561" s="334"/>
      <c r="B561" s="335"/>
      <c r="C561" s="335"/>
      <c r="D561" s="335"/>
      <c r="E561" s="335"/>
      <c r="F561" s="335"/>
      <c r="G561" s="335"/>
      <c r="H561" s="335"/>
      <c r="I561" s="306"/>
      <c r="J561" s="306"/>
    </row>
    <row r="562" spans="1:10" x14ac:dyDescent="0.2">
      <c r="A562" s="334"/>
      <c r="B562" s="335"/>
      <c r="C562" s="335"/>
      <c r="D562" s="335"/>
      <c r="E562" s="335"/>
      <c r="F562" s="335"/>
      <c r="G562" s="335"/>
      <c r="H562" s="335"/>
      <c r="I562" s="306"/>
      <c r="J562" s="306"/>
    </row>
    <row r="563" spans="1:10" x14ac:dyDescent="0.2">
      <c r="A563" s="334"/>
      <c r="B563" s="335"/>
      <c r="C563" s="335"/>
      <c r="D563" s="335"/>
      <c r="E563" s="335"/>
      <c r="F563" s="335"/>
      <c r="G563" s="335"/>
      <c r="H563" s="335"/>
      <c r="I563" s="306"/>
      <c r="J563" s="306"/>
    </row>
    <row r="564" spans="1:10" x14ac:dyDescent="0.2">
      <c r="A564" s="334"/>
      <c r="B564" s="335"/>
      <c r="C564" s="335"/>
      <c r="D564" s="335"/>
      <c r="E564" s="335"/>
      <c r="F564" s="335"/>
      <c r="G564" s="335"/>
      <c r="H564" s="335"/>
      <c r="I564" s="306"/>
      <c r="J564" s="306"/>
    </row>
    <row r="565" spans="1:10" x14ac:dyDescent="0.2">
      <c r="A565" s="334"/>
      <c r="B565" s="335"/>
      <c r="C565" s="335"/>
      <c r="D565" s="335"/>
      <c r="E565" s="335"/>
      <c r="F565" s="335"/>
      <c r="G565" s="335"/>
      <c r="H565" s="335"/>
      <c r="I565" s="306"/>
      <c r="J565" s="306"/>
    </row>
    <row r="566" spans="1:10" x14ac:dyDescent="0.2">
      <c r="A566" s="334"/>
      <c r="B566" s="335"/>
      <c r="C566" s="335"/>
      <c r="D566" s="335"/>
      <c r="E566" s="335"/>
      <c r="F566" s="335"/>
      <c r="G566" s="335"/>
      <c r="H566" s="335"/>
      <c r="I566" s="306"/>
      <c r="J566" s="306"/>
    </row>
    <row r="567" spans="1:10" x14ac:dyDescent="0.2">
      <c r="A567" s="334"/>
      <c r="B567" s="335"/>
      <c r="C567" s="335"/>
      <c r="D567" s="335"/>
      <c r="E567" s="335"/>
      <c r="F567" s="335"/>
      <c r="G567" s="335"/>
      <c r="H567" s="335"/>
      <c r="I567" s="306"/>
      <c r="J567" s="306"/>
    </row>
    <row r="568" spans="1:10" x14ac:dyDescent="0.2">
      <c r="A568" s="334"/>
      <c r="B568" s="335"/>
      <c r="C568" s="335"/>
      <c r="D568" s="335"/>
      <c r="E568" s="335"/>
      <c r="F568" s="335"/>
      <c r="G568" s="335"/>
      <c r="H568" s="335"/>
      <c r="I568" s="306"/>
      <c r="J568" s="306"/>
    </row>
    <row r="569" spans="1:10" x14ac:dyDescent="0.2">
      <c r="A569" s="334"/>
      <c r="B569" s="335"/>
      <c r="C569" s="335"/>
      <c r="D569" s="335"/>
      <c r="E569" s="335"/>
      <c r="F569" s="335"/>
      <c r="G569" s="335"/>
      <c r="H569" s="335"/>
      <c r="I569" s="306"/>
      <c r="J569" s="306"/>
    </row>
    <row r="570" spans="1:10" x14ac:dyDescent="0.2">
      <c r="A570" s="334"/>
      <c r="B570" s="335"/>
      <c r="C570" s="335"/>
      <c r="D570" s="335"/>
      <c r="E570" s="335"/>
      <c r="F570" s="335"/>
      <c r="G570" s="335"/>
      <c r="H570" s="335"/>
      <c r="I570" s="306"/>
      <c r="J570" s="306"/>
    </row>
    <row r="571" spans="1:10" x14ac:dyDescent="0.2">
      <c r="A571" s="334"/>
      <c r="B571" s="335"/>
      <c r="C571" s="335"/>
      <c r="D571" s="335"/>
      <c r="E571" s="335"/>
      <c r="F571" s="335"/>
      <c r="G571" s="335"/>
      <c r="H571" s="335"/>
      <c r="I571" s="306"/>
      <c r="J571" s="306"/>
    </row>
    <row r="572" spans="1:10" x14ac:dyDescent="0.2">
      <c r="A572" s="334"/>
      <c r="B572" s="335"/>
      <c r="C572" s="335"/>
      <c r="D572" s="335"/>
      <c r="E572" s="335"/>
      <c r="F572" s="335"/>
      <c r="G572" s="335"/>
      <c r="H572" s="335"/>
      <c r="I572" s="306"/>
      <c r="J572" s="306"/>
    </row>
    <row r="573" spans="1:10" x14ac:dyDescent="0.2">
      <c r="A573" s="334"/>
      <c r="B573" s="335"/>
      <c r="C573" s="335"/>
      <c r="D573" s="335"/>
      <c r="E573" s="335"/>
      <c r="F573" s="335"/>
      <c r="G573" s="335"/>
      <c r="H573" s="335"/>
      <c r="I573" s="306"/>
      <c r="J573" s="306"/>
    </row>
    <row r="574" spans="1:10" x14ac:dyDescent="0.2">
      <c r="A574" s="334"/>
      <c r="B574" s="335"/>
      <c r="C574" s="335"/>
      <c r="D574" s="335"/>
      <c r="E574" s="335"/>
      <c r="F574" s="335"/>
      <c r="G574" s="335"/>
      <c r="H574" s="335"/>
      <c r="I574" s="306"/>
      <c r="J574" s="306"/>
    </row>
    <row r="575" spans="1:10" x14ac:dyDescent="0.2">
      <c r="A575" s="334"/>
      <c r="B575" s="335"/>
      <c r="C575" s="335"/>
      <c r="D575" s="335"/>
      <c r="E575" s="335"/>
      <c r="F575" s="335"/>
      <c r="G575" s="335"/>
      <c r="H575" s="335"/>
      <c r="I575" s="306"/>
      <c r="J575" s="306"/>
    </row>
    <row r="576" spans="1:10" x14ac:dyDescent="0.2">
      <c r="A576" s="334"/>
      <c r="B576" s="335"/>
      <c r="C576" s="335"/>
      <c r="D576" s="335"/>
      <c r="E576" s="335"/>
      <c r="F576" s="335"/>
      <c r="G576" s="335"/>
      <c r="H576" s="335"/>
      <c r="I576" s="306"/>
      <c r="J576" s="306"/>
    </row>
    <row r="577" spans="1:10" x14ac:dyDescent="0.2">
      <c r="A577" s="334"/>
      <c r="B577" s="335"/>
      <c r="C577" s="335"/>
      <c r="D577" s="335"/>
      <c r="E577" s="335"/>
      <c r="F577" s="335"/>
      <c r="G577" s="335"/>
      <c r="H577" s="335"/>
      <c r="I577" s="306"/>
      <c r="J577" s="306"/>
    </row>
    <row r="578" spans="1:10" x14ac:dyDescent="0.2">
      <c r="A578" s="334"/>
      <c r="B578" s="335"/>
      <c r="C578" s="335"/>
      <c r="D578" s="335"/>
      <c r="E578" s="335"/>
      <c r="F578" s="335"/>
      <c r="G578" s="335"/>
      <c r="H578" s="335"/>
      <c r="I578" s="306"/>
      <c r="J578" s="306"/>
    </row>
    <row r="579" spans="1:10" x14ac:dyDescent="0.2">
      <c r="A579" s="334"/>
      <c r="B579" s="335"/>
      <c r="C579" s="335"/>
      <c r="D579" s="335"/>
      <c r="E579" s="335"/>
      <c r="F579" s="335"/>
      <c r="G579" s="335"/>
      <c r="H579" s="335"/>
      <c r="I579" s="306"/>
      <c r="J579" s="306"/>
    </row>
    <row r="580" spans="1:10" x14ac:dyDescent="0.2">
      <c r="A580" s="334"/>
      <c r="B580" s="335"/>
      <c r="C580" s="335"/>
      <c r="D580" s="335"/>
      <c r="E580" s="335"/>
      <c r="F580" s="335"/>
      <c r="G580" s="335"/>
      <c r="H580" s="335"/>
      <c r="I580" s="306"/>
      <c r="J580" s="306"/>
    </row>
    <row r="581" spans="1:10" x14ac:dyDescent="0.2">
      <c r="A581" s="334"/>
      <c r="B581" s="335"/>
      <c r="C581" s="335"/>
      <c r="D581" s="335"/>
      <c r="E581" s="335"/>
      <c r="F581" s="335"/>
      <c r="G581" s="335"/>
      <c r="H581" s="335"/>
      <c r="I581" s="306"/>
      <c r="J581" s="306"/>
    </row>
    <row r="582" spans="1:10" x14ac:dyDescent="0.2">
      <c r="A582" s="334"/>
      <c r="B582" s="335"/>
      <c r="C582" s="335"/>
      <c r="D582" s="335"/>
      <c r="E582" s="335"/>
      <c r="F582" s="335"/>
      <c r="G582" s="335"/>
      <c r="H582" s="335"/>
      <c r="I582" s="306"/>
      <c r="J582" s="306"/>
    </row>
    <row r="583" spans="1:10" x14ac:dyDescent="0.2">
      <c r="A583" s="334"/>
      <c r="B583" s="335"/>
      <c r="C583" s="335"/>
      <c r="D583" s="335"/>
      <c r="E583" s="335"/>
      <c r="F583" s="335"/>
      <c r="G583" s="335"/>
      <c r="H583" s="335"/>
      <c r="I583" s="306"/>
      <c r="J583" s="306"/>
    </row>
    <row r="584" spans="1:10" x14ac:dyDescent="0.2">
      <c r="A584" s="334"/>
      <c r="B584" s="335"/>
      <c r="C584" s="335"/>
      <c r="D584" s="335"/>
      <c r="E584" s="335"/>
      <c r="F584" s="335"/>
      <c r="G584" s="335"/>
      <c r="H584" s="335"/>
      <c r="I584" s="306"/>
      <c r="J584" s="306"/>
    </row>
    <row r="585" spans="1:10" x14ac:dyDescent="0.2">
      <c r="A585" s="334"/>
      <c r="B585" s="335"/>
      <c r="C585" s="335"/>
      <c r="D585" s="335"/>
      <c r="E585" s="335"/>
      <c r="F585" s="335"/>
      <c r="G585" s="335"/>
      <c r="H585" s="335"/>
      <c r="I585" s="306"/>
      <c r="J585" s="306"/>
    </row>
    <row r="586" spans="1:10" x14ac:dyDescent="0.2">
      <c r="A586" s="334"/>
      <c r="B586" s="335"/>
      <c r="C586" s="335"/>
      <c r="D586" s="335"/>
      <c r="E586" s="335"/>
      <c r="F586" s="335"/>
      <c r="G586" s="335"/>
      <c r="H586" s="335"/>
      <c r="I586" s="306"/>
      <c r="J586" s="306"/>
    </row>
    <row r="587" spans="1:10" x14ac:dyDescent="0.2">
      <c r="A587" s="334"/>
      <c r="B587" s="335"/>
      <c r="C587" s="335"/>
      <c r="D587" s="335"/>
      <c r="E587" s="335"/>
      <c r="F587" s="335"/>
      <c r="G587" s="335"/>
      <c r="H587" s="335"/>
      <c r="I587" s="306"/>
      <c r="J587" s="306"/>
    </row>
    <row r="588" spans="1:10" x14ac:dyDescent="0.2">
      <c r="A588" s="334"/>
      <c r="B588" s="335"/>
      <c r="C588" s="335"/>
      <c r="D588" s="335"/>
      <c r="E588" s="335"/>
      <c r="F588" s="335"/>
      <c r="G588" s="335"/>
      <c r="H588" s="335"/>
      <c r="I588" s="306"/>
      <c r="J588" s="306"/>
    </row>
    <row r="589" spans="1:10" x14ac:dyDescent="0.2">
      <c r="A589" s="334"/>
      <c r="B589" s="335"/>
      <c r="C589" s="335"/>
      <c r="D589" s="335"/>
      <c r="E589" s="335"/>
      <c r="F589" s="335"/>
      <c r="G589" s="335"/>
      <c r="H589" s="335"/>
      <c r="I589" s="306"/>
      <c r="J589" s="306"/>
    </row>
    <row r="590" spans="1:10" x14ac:dyDescent="0.2">
      <c r="A590" s="334"/>
      <c r="B590" s="335"/>
      <c r="C590" s="335"/>
      <c r="D590" s="335"/>
      <c r="E590" s="335"/>
      <c r="F590" s="335"/>
      <c r="G590" s="335"/>
      <c r="H590" s="335"/>
      <c r="I590" s="306"/>
      <c r="J590" s="306"/>
    </row>
    <row r="591" spans="1:10" x14ac:dyDescent="0.2">
      <c r="A591" s="334"/>
      <c r="B591" s="335"/>
      <c r="C591" s="335"/>
      <c r="D591" s="335"/>
      <c r="E591" s="335"/>
      <c r="F591" s="335"/>
      <c r="G591" s="335"/>
      <c r="H591" s="335"/>
      <c r="I591" s="306"/>
      <c r="J591" s="306"/>
    </row>
    <row r="592" spans="1:10" x14ac:dyDescent="0.2">
      <c r="A592" s="334"/>
      <c r="B592" s="335"/>
      <c r="C592" s="335"/>
      <c r="D592" s="335"/>
      <c r="E592" s="335"/>
      <c r="F592" s="335"/>
      <c r="G592" s="335"/>
      <c r="H592" s="335"/>
      <c r="I592" s="306"/>
      <c r="J592" s="306"/>
    </row>
    <row r="593" spans="1:10" x14ac:dyDescent="0.2">
      <c r="A593" s="334"/>
      <c r="B593" s="335"/>
      <c r="C593" s="335"/>
      <c r="D593" s="335"/>
      <c r="E593" s="335"/>
      <c r="F593" s="335"/>
      <c r="G593" s="335"/>
      <c r="H593" s="335"/>
      <c r="I593" s="306"/>
      <c r="J593" s="306"/>
    </row>
    <row r="594" spans="1:10" x14ac:dyDescent="0.2">
      <c r="A594" s="334"/>
      <c r="B594" s="335"/>
      <c r="C594" s="335"/>
      <c r="D594" s="335"/>
      <c r="E594" s="335"/>
      <c r="F594" s="335"/>
      <c r="G594" s="335"/>
      <c r="H594" s="335"/>
      <c r="I594" s="306"/>
      <c r="J594" s="306"/>
    </row>
    <row r="595" spans="1:10" x14ac:dyDescent="0.2">
      <c r="A595" s="334"/>
      <c r="B595" s="335"/>
      <c r="C595" s="335"/>
      <c r="D595" s="335"/>
      <c r="E595" s="335"/>
      <c r="F595" s="335"/>
      <c r="G595" s="335"/>
      <c r="H595" s="335"/>
      <c r="I595" s="306"/>
      <c r="J595" s="306"/>
    </row>
    <row r="596" spans="1:10" x14ac:dyDescent="0.2">
      <c r="A596" s="334"/>
      <c r="B596" s="335"/>
      <c r="C596" s="335"/>
      <c r="D596" s="335"/>
      <c r="E596" s="335"/>
      <c r="F596" s="335"/>
      <c r="G596" s="335"/>
      <c r="H596" s="335"/>
      <c r="I596" s="306"/>
      <c r="J596" s="306"/>
    </row>
    <row r="597" spans="1:10" x14ac:dyDescent="0.2">
      <c r="A597" s="334"/>
      <c r="B597" s="335"/>
      <c r="C597" s="335"/>
      <c r="D597" s="335"/>
      <c r="E597" s="335"/>
      <c r="F597" s="335"/>
      <c r="G597" s="335"/>
      <c r="H597" s="335"/>
      <c r="I597" s="306"/>
      <c r="J597" s="306"/>
    </row>
    <row r="598" spans="1:10" x14ac:dyDescent="0.2">
      <c r="A598" s="334"/>
      <c r="B598" s="335"/>
      <c r="C598" s="335"/>
      <c r="D598" s="335"/>
      <c r="E598" s="335"/>
      <c r="F598" s="335"/>
      <c r="G598" s="335"/>
      <c r="H598" s="335"/>
      <c r="I598" s="306"/>
      <c r="J598" s="306"/>
    </row>
    <row r="599" spans="1:10" x14ac:dyDescent="0.2">
      <c r="A599" s="334"/>
      <c r="B599" s="335"/>
      <c r="C599" s="335"/>
      <c r="D599" s="335"/>
      <c r="E599" s="335"/>
      <c r="F599" s="335"/>
      <c r="G599" s="335"/>
      <c r="H599" s="335"/>
      <c r="I599" s="306"/>
      <c r="J599" s="306"/>
    </row>
    <row r="600" spans="1:10" x14ac:dyDescent="0.2">
      <c r="A600" s="334"/>
      <c r="B600" s="335"/>
      <c r="C600" s="335"/>
      <c r="D600" s="335"/>
      <c r="E600" s="335"/>
      <c r="F600" s="335"/>
      <c r="G600" s="335"/>
      <c r="H600" s="335"/>
      <c r="I600" s="306"/>
      <c r="J600" s="306"/>
    </row>
    <row r="601" spans="1:10" x14ac:dyDescent="0.2">
      <c r="A601" s="334"/>
      <c r="B601" s="335"/>
      <c r="C601" s="335"/>
      <c r="D601" s="335"/>
      <c r="E601" s="335"/>
      <c r="F601" s="335"/>
      <c r="G601" s="335"/>
      <c r="H601" s="335"/>
      <c r="I601" s="306"/>
      <c r="J601" s="306"/>
    </row>
    <row r="602" spans="1:10" x14ac:dyDescent="0.2">
      <c r="A602" s="334"/>
      <c r="B602" s="335"/>
      <c r="C602" s="335"/>
      <c r="D602" s="335"/>
      <c r="E602" s="335"/>
      <c r="F602" s="335"/>
      <c r="G602" s="335"/>
      <c r="H602" s="335"/>
      <c r="I602" s="306"/>
      <c r="J602" s="306"/>
    </row>
    <row r="603" spans="1:10" x14ac:dyDescent="0.2">
      <c r="A603" s="334"/>
      <c r="B603" s="335"/>
      <c r="C603" s="335"/>
      <c r="D603" s="335"/>
      <c r="E603" s="335"/>
      <c r="F603" s="335"/>
      <c r="G603" s="335"/>
      <c r="H603" s="335"/>
      <c r="I603" s="306"/>
      <c r="J603" s="306"/>
    </row>
    <row r="604" spans="1:10" x14ac:dyDescent="0.2">
      <c r="A604" s="334"/>
      <c r="B604" s="335"/>
      <c r="C604" s="335"/>
      <c r="D604" s="335"/>
      <c r="E604" s="335"/>
      <c r="F604" s="335"/>
      <c r="G604" s="335"/>
      <c r="H604" s="335"/>
      <c r="I604" s="306"/>
      <c r="J604" s="306"/>
    </row>
    <row r="605" spans="1:10" x14ac:dyDescent="0.2">
      <c r="A605" s="334"/>
      <c r="B605" s="335"/>
      <c r="C605" s="335"/>
      <c r="D605" s="335"/>
      <c r="E605" s="335"/>
      <c r="F605" s="335"/>
      <c r="G605" s="335"/>
      <c r="H605" s="335"/>
      <c r="I605" s="306"/>
      <c r="J605" s="306"/>
    </row>
    <row r="606" spans="1:10" x14ac:dyDescent="0.2">
      <c r="A606" s="334"/>
      <c r="B606" s="335"/>
      <c r="C606" s="335"/>
      <c r="D606" s="335"/>
      <c r="E606" s="335"/>
      <c r="F606" s="335"/>
      <c r="G606" s="335"/>
      <c r="H606" s="335"/>
      <c r="I606" s="306"/>
      <c r="J606" s="306"/>
    </row>
    <row r="607" spans="1:10" x14ac:dyDescent="0.2">
      <c r="A607" s="334"/>
      <c r="B607" s="335"/>
      <c r="C607" s="335"/>
      <c r="D607" s="335"/>
      <c r="E607" s="335"/>
      <c r="F607" s="335"/>
      <c r="G607" s="335"/>
      <c r="H607" s="335"/>
      <c r="I607" s="306"/>
      <c r="J607" s="306"/>
    </row>
    <row r="608" spans="1:10" x14ac:dyDescent="0.2">
      <c r="A608" s="334"/>
      <c r="B608" s="335"/>
      <c r="C608" s="335"/>
      <c r="D608" s="335"/>
      <c r="E608" s="335"/>
      <c r="F608" s="335"/>
      <c r="G608" s="335"/>
      <c r="H608" s="335"/>
      <c r="I608" s="306"/>
      <c r="J608" s="306"/>
    </row>
    <row r="609" spans="1:10" x14ac:dyDescent="0.2">
      <c r="A609" s="334"/>
      <c r="B609" s="335"/>
      <c r="C609" s="335"/>
      <c r="D609" s="335"/>
      <c r="E609" s="335"/>
      <c r="F609" s="335"/>
      <c r="G609" s="335"/>
      <c r="H609" s="335"/>
      <c r="I609" s="306"/>
      <c r="J609" s="306"/>
    </row>
    <row r="610" spans="1:10" x14ac:dyDescent="0.2">
      <c r="A610" s="334"/>
      <c r="B610" s="335"/>
      <c r="C610" s="335"/>
      <c r="D610" s="335"/>
      <c r="E610" s="335"/>
      <c r="F610" s="335"/>
      <c r="G610" s="335"/>
      <c r="H610" s="335"/>
      <c r="I610" s="306"/>
      <c r="J610" s="306"/>
    </row>
    <row r="611" spans="1:10" x14ac:dyDescent="0.2">
      <c r="A611" s="334"/>
      <c r="B611" s="335"/>
      <c r="C611" s="335"/>
      <c r="D611" s="335"/>
      <c r="E611" s="335"/>
      <c r="F611" s="335"/>
      <c r="G611" s="335"/>
      <c r="H611" s="335"/>
      <c r="I611" s="306"/>
      <c r="J611" s="306"/>
    </row>
    <row r="612" spans="1:10" x14ac:dyDescent="0.2">
      <c r="A612" s="334"/>
      <c r="B612" s="335"/>
      <c r="C612" s="335"/>
      <c r="D612" s="335"/>
      <c r="E612" s="335"/>
      <c r="F612" s="335"/>
      <c r="G612" s="335"/>
      <c r="H612" s="335"/>
      <c r="I612" s="306"/>
      <c r="J612" s="306"/>
    </row>
    <row r="613" spans="1:10" x14ac:dyDescent="0.2">
      <c r="A613" s="334"/>
      <c r="B613" s="335"/>
      <c r="C613" s="335"/>
      <c r="D613" s="335"/>
      <c r="E613" s="335"/>
      <c r="F613" s="335"/>
      <c r="G613" s="335"/>
      <c r="H613" s="335"/>
      <c r="I613" s="306"/>
      <c r="J613" s="306"/>
    </row>
    <row r="614" spans="1:10" x14ac:dyDescent="0.2">
      <c r="A614" s="334"/>
      <c r="B614" s="335"/>
      <c r="C614" s="335"/>
      <c r="D614" s="335"/>
      <c r="E614" s="335"/>
      <c r="F614" s="335"/>
      <c r="G614" s="335"/>
      <c r="H614" s="335"/>
      <c r="I614" s="306"/>
      <c r="J614" s="306"/>
    </row>
    <row r="615" spans="1:10" x14ac:dyDescent="0.2">
      <c r="A615" s="334"/>
      <c r="B615" s="335"/>
      <c r="C615" s="335"/>
      <c r="D615" s="335"/>
      <c r="E615" s="335"/>
      <c r="F615" s="335"/>
      <c r="G615" s="335"/>
      <c r="H615" s="335"/>
      <c r="I615" s="306"/>
      <c r="J615" s="306"/>
    </row>
    <row r="616" spans="1:10" x14ac:dyDescent="0.2">
      <c r="A616" s="334"/>
      <c r="B616" s="335"/>
      <c r="C616" s="335"/>
      <c r="D616" s="335"/>
      <c r="E616" s="335"/>
      <c r="F616" s="335"/>
      <c r="G616" s="335"/>
      <c r="H616" s="335"/>
      <c r="I616" s="306"/>
      <c r="J616" s="306"/>
    </row>
    <row r="617" spans="1:10" x14ac:dyDescent="0.2">
      <c r="A617" s="334"/>
      <c r="B617" s="335"/>
      <c r="C617" s="335"/>
      <c r="D617" s="335"/>
      <c r="E617" s="335"/>
      <c r="F617" s="335"/>
      <c r="G617" s="335"/>
      <c r="H617" s="335"/>
      <c r="I617" s="306"/>
      <c r="J617" s="306"/>
    </row>
    <row r="618" spans="1:10" x14ac:dyDescent="0.2">
      <c r="A618" s="334"/>
      <c r="B618" s="335"/>
      <c r="C618" s="335"/>
      <c r="D618" s="335"/>
      <c r="E618" s="335"/>
      <c r="F618" s="335"/>
      <c r="G618" s="335"/>
      <c r="H618" s="335"/>
      <c r="I618" s="306"/>
      <c r="J618" s="306"/>
    </row>
    <row r="619" spans="1:10" x14ac:dyDescent="0.2">
      <c r="A619" s="334"/>
      <c r="B619" s="335"/>
      <c r="C619" s="335"/>
      <c r="D619" s="335"/>
      <c r="E619" s="335"/>
      <c r="F619" s="335"/>
      <c r="G619" s="335"/>
      <c r="H619" s="335"/>
      <c r="I619" s="306"/>
      <c r="J619" s="306"/>
    </row>
    <row r="620" spans="1:10" x14ac:dyDescent="0.2">
      <c r="A620" s="334"/>
      <c r="B620" s="335"/>
      <c r="C620" s="335"/>
      <c r="D620" s="335"/>
      <c r="E620" s="335"/>
      <c r="F620" s="335"/>
      <c r="G620" s="335"/>
      <c r="H620" s="335"/>
      <c r="I620" s="306"/>
      <c r="J620" s="306"/>
    </row>
    <row r="621" spans="1:10" x14ac:dyDescent="0.2">
      <c r="A621" s="334"/>
      <c r="B621" s="335"/>
      <c r="C621" s="335"/>
      <c r="D621" s="335"/>
      <c r="E621" s="335"/>
      <c r="F621" s="335"/>
      <c r="G621" s="335"/>
      <c r="H621" s="335"/>
      <c r="I621" s="306"/>
      <c r="J621" s="306"/>
    </row>
    <row r="622" spans="1:10" x14ac:dyDescent="0.2">
      <c r="A622" s="334"/>
      <c r="B622" s="335"/>
      <c r="C622" s="335"/>
      <c r="D622" s="335"/>
      <c r="E622" s="335"/>
      <c r="F622" s="335"/>
      <c r="G622" s="335"/>
      <c r="H622" s="335"/>
      <c r="I622" s="306"/>
      <c r="J622" s="306"/>
    </row>
    <row r="623" spans="1:10" x14ac:dyDescent="0.2">
      <c r="A623" s="334"/>
      <c r="B623" s="335"/>
      <c r="C623" s="335"/>
      <c r="D623" s="335"/>
      <c r="E623" s="335"/>
      <c r="F623" s="335"/>
      <c r="G623" s="335"/>
      <c r="H623" s="335"/>
      <c r="I623" s="306"/>
      <c r="J623" s="306"/>
    </row>
    <row r="624" spans="1:10" x14ac:dyDescent="0.2">
      <c r="A624" s="334"/>
      <c r="B624" s="335"/>
      <c r="C624" s="335"/>
      <c r="D624" s="335"/>
      <c r="E624" s="335"/>
      <c r="F624" s="335"/>
      <c r="G624" s="335"/>
      <c r="H624" s="335"/>
      <c r="I624" s="306"/>
      <c r="J624" s="306"/>
    </row>
    <row r="625" spans="1:10" x14ac:dyDescent="0.2">
      <c r="A625" s="334"/>
      <c r="B625" s="335"/>
      <c r="C625" s="335"/>
      <c r="D625" s="335"/>
      <c r="E625" s="335"/>
      <c r="F625" s="335"/>
      <c r="G625" s="335"/>
      <c r="H625" s="335"/>
      <c r="I625" s="306"/>
      <c r="J625" s="306"/>
    </row>
    <row r="626" spans="1:10" x14ac:dyDescent="0.2">
      <c r="A626" s="334"/>
      <c r="B626" s="335"/>
      <c r="C626" s="335"/>
      <c r="D626" s="335"/>
      <c r="E626" s="335"/>
      <c r="F626" s="335"/>
      <c r="G626" s="335"/>
      <c r="H626" s="335"/>
      <c r="I626" s="306"/>
      <c r="J626" s="306"/>
    </row>
    <row r="627" spans="1:10" x14ac:dyDescent="0.2">
      <c r="A627" s="334"/>
      <c r="B627" s="335"/>
      <c r="C627" s="335"/>
      <c r="D627" s="335"/>
      <c r="E627" s="335"/>
      <c r="F627" s="335"/>
      <c r="G627" s="335"/>
      <c r="H627" s="335"/>
      <c r="I627" s="306"/>
      <c r="J627" s="306"/>
    </row>
    <row r="628" spans="1:10" x14ac:dyDescent="0.2">
      <c r="A628" s="334"/>
      <c r="B628" s="335"/>
      <c r="C628" s="335"/>
      <c r="D628" s="335"/>
      <c r="E628" s="335"/>
      <c r="F628" s="335"/>
      <c r="G628" s="335"/>
      <c r="H628" s="335"/>
      <c r="I628" s="306"/>
      <c r="J628" s="306"/>
    </row>
    <row r="629" spans="1:10" x14ac:dyDescent="0.2">
      <c r="A629" s="334"/>
      <c r="B629" s="335"/>
      <c r="C629" s="335"/>
      <c r="D629" s="335"/>
      <c r="E629" s="335"/>
      <c r="F629" s="335"/>
      <c r="G629" s="335"/>
      <c r="H629" s="335"/>
      <c r="I629" s="306"/>
      <c r="J629" s="306"/>
    </row>
    <row r="630" spans="1:10" x14ac:dyDescent="0.2">
      <c r="A630" s="334"/>
      <c r="B630" s="335"/>
      <c r="C630" s="335"/>
      <c r="D630" s="335"/>
      <c r="E630" s="335"/>
      <c r="F630" s="335"/>
      <c r="G630" s="335"/>
      <c r="H630" s="335"/>
      <c r="I630" s="306"/>
      <c r="J630" s="306"/>
    </row>
    <row r="631" spans="1:10" x14ac:dyDescent="0.2">
      <c r="A631" s="334"/>
      <c r="B631" s="335"/>
      <c r="C631" s="335"/>
      <c r="D631" s="335"/>
      <c r="E631" s="335"/>
      <c r="F631" s="335"/>
      <c r="G631" s="335"/>
      <c r="H631" s="335"/>
      <c r="I631" s="306"/>
      <c r="J631" s="306"/>
    </row>
    <row r="632" spans="1:10" x14ac:dyDescent="0.2">
      <c r="A632" s="334"/>
      <c r="B632" s="335"/>
      <c r="C632" s="335"/>
      <c r="D632" s="335"/>
      <c r="E632" s="335"/>
      <c r="F632" s="335"/>
      <c r="G632" s="335"/>
      <c r="H632" s="335"/>
      <c r="I632" s="306"/>
      <c r="J632" s="306"/>
    </row>
    <row r="633" spans="1:10" x14ac:dyDescent="0.2">
      <c r="A633" s="334"/>
      <c r="B633" s="335"/>
      <c r="C633" s="335"/>
      <c r="D633" s="335"/>
      <c r="E633" s="335"/>
      <c r="F633" s="335"/>
      <c r="G633" s="335"/>
      <c r="H633" s="335"/>
      <c r="I633" s="306"/>
      <c r="J633" s="306"/>
    </row>
    <row r="634" spans="1:10" x14ac:dyDescent="0.2">
      <c r="A634" s="334"/>
      <c r="B634" s="335"/>
      <c r="C634" s="335"/>
      <c r="D634" s="335"/>
      <c r="E634" s="335"/>
      <c r="F634" s="335"/>
      <c r="G634" s="335"/>
      <c r="H634" s="335"/>
      <c r="I634" s="306"/>
      <c r="J634" s="306"/>
    </row>
    <row r="635" spans="1:10" x14ac:dyDescent="0.2">
      <c r="A635" s="334"/>
      <c r="B635" s="335"/>
      <c r="C635" s="335"/>
      <c r="D635" s="335"/>
      <c r="E635" s="335"/>
      <c r="F635" s="335"/>
      <c r="G635" s="335"/>
      <c r="H635" s="335"/>
      <c r="I635" s="306"/>
      <c r="J635" s="306"/>
    </row>
    <row r="636" spans="1:10" x14ac:dyDescent="0.2">
      <c r="A636" s="334"/>
      <c r="B636" s="335"/>
      <c r="C636" s="335"/>
      <c r="D636" s="335"/>
      <c r="E636" s="335"/>
      <c r="F636" s="335"/>
      <c r="G636" s="335"/>
      <c r="H636" s="335"/>
      <c r="I636" s="306"/>
      <c r="J636" s="306"/>
    </row>
    <row r="637" spans="1:10" x14ac:dyDescent="0.2">
      <c r="A637" s="334"/>
      <c r="B637" s="335"/>
      <c r="C637" s="335"/>
      <c r="D637" s="335"/>
      <c r="E637" s="335"/>
      <c r="F637" s="335"/>
      <c r="G637" s="335"/>
      <c r="H637" s="335"/>
      <c r="I637" s="306"/>
      <c r="J637" s="306"/>
    </row>
    <row r="638" spans="1:10" x14ac:dyDescent="0.2">
      <c r="A638" s="334"/>
      <c r="B638" s="335"/>
      <c r="C638" s="335"/>
      <c r="D638" s="335"/>
      <c r="E638" s="335"/>
      <c r="F638" s="335"/>
      <c r="G638" s="335"/>
      <c r="H638" s="335"/>
      <c r="I638" s="306"/>
      <c r="J638" s="306"/>
    </row>
    <row r="639" spans="1:10" x14ac:dyDescent="0.2">
      <c r="A639" s="334"/>
      <c r="B639" s="335"/>
      <c r="C639" s="335"/>
      <c r="D639" s="335"/>
      <c r="E639" s="335"/>
      <c r="F639" s="335"/>
      <c r="G639" s="335"/>
      <c r="H639" s="335"/>
      <c r="I639" s="306"/>
      <c r="J639" s="306"/>
    </row>
    <row r="640" spans="1:10" x14ac:dyDescent="0.2">
      <c r="A640" s="334"/>
      <c r="B640" s="335"/>
      <c r="C640" s="335"/>
      <c r="D640" s="335"/>
      <c r="E640" s="335"/>
      <c r="F640" s="335"/>
      <c r="G640" s="335"/>
      <c r="H640" s="335"/>
      <c r="I640" s="306"/>
      <c r="J640" s="306"/>
    </row>
    <row r="641" spans="1:10" x14ac:dyDescent="0.2">
      <c r="A641" s="334"/>
      <c r="B641" s="335"/>
      <c r="C641" s="335"/>
      <c r="D641" s="335"/>
      <c r="E641" s="335"/>
      <c r="F641" s="335"/>
      <c r="G641" s="335"/>
      <c r="H641" s="335"/>
      <c r="I641" s="306"/>
      <c r="J641" s="306"/>
    </row>
    <row r="642" spans="1:10" x14ac:dyDescent="0.2">
      <c r="A642" s="334"/>
      <c r="B642" s="335"/>
      <c r="C642" s="335"/>
      <c r="D642" s="335"/>
      <c r="E642" s="335"/>
      <c r="F642" s="335"/>
      <c r="G642" s="335"/>
      <c r="H642" s="335"/>
      <c r="I642" s="306"/>
      <c r="J642" s="306"/>
    </row>
    <row r="643" spans="1:10" x14ac:dyDescent="0.2">
      <c r="A643" s="334"/>
      <c r="B643" s="335"/>
      <c r="C643" s="335"/>
      <c r="D643" s="335"/>
      <c r="E643" s="335"/>
      <c r="F643" s="335"/>
      <c r="G643" s="335"/>
      <c r="H643" s="335"/>
      <c r="I643" s="306"/>
      <c r="J643" s="306"/>
    </row>
    <row r="644" spans="1:10" x14ac:dyDescent="0.2">
      <c r="A644" s="334"/>
      <c r="B644" s="335"/>
      <c r="C644" s="335"/>
      <c r="D644" s="335"/>
      <c r="E644" s="335"/>
      <c r="F644" s="335"/>
      <c r="G644" s="335"/>
      <c r="H644" s="335"/>
      <c r="I644" s="306"/>
      <c r="J644" s="306"/>
    </row>
    <row r="645" spans="1:10" x14ac:dyDescent="0.2">
      <c r="A645" s="334"/>
      <c r="B645" s="335"/>
      <c r="C645" s="335"/>
      <c r="D645" s="335"/>
      <c r="E645" s="335"/>
      <c r="F645" s="335"/>
      <c r="G645" s="335"/>
      <c r="H645" s="335"/>
      <c r="I645" s="306"/>
      <c r="J645" s="306"/>
    </row>
    <row r="646" spans="1:10" x14ac:dyDescent="0.2">
      <c r="A646" s="334"/>
      <c r="B646" s="335"/>
      <c r="C646" s="335"/>
      <c r="D646" s="335"/>
      <c r="E646" s="335"/>
      <c r="F646" s="335"/>
      <c r="G646" s="335"/>
      <c r="H646" s="335"/>
      <c r="I646" s="306"/>
      <c r="J646" s="306"/>
    </row>
    <row r="647" spans="1:10" x14ac:dyDescent="0.2">
      <c r="A647" s="334"/>
      <c r="B647" s="335"/>
      <c r="C647" s="335"/>
      <c r="D647" s="335"/>
      <c r="E647" s="335"/>
      <c r="F647" s="335"/>
      <c r="G647" s="335"/>
      <c r="H647" s="335"/>
      <c r="I647" s="306"/>
      <c r="J647" s="306"/>
    </row>
    <row r="648" spans="1:10" x14ac:dyDescent="0.2">
      <c r="A648" s="334"/>
      <c r="B648" s="335"/>
      <c r="C648" s="335"/>
      <c r="D648" s="335"/>
      <c r="E648" s="335"/>
      <c r="F648" s="335"/>
      <c r="G648" s="335"/>
      <c r="H648" s="335"/>
      <c r="I648" s="306"/>
      <c r="J648" s="306"/>
    </row>
    <row r="649" spans="1:10" x14ac:dyDescent="0.2">
      <c r="A649" s="334"/>
      <c r="B649" s="335"/>
      <c r="C649" s="335"/>
      <c r="D649" s="335"/>
      <c r="E649" s="335"/>
      <c r="F649" s="335"/>
      <c r="G649" s="335"/>
      <c r="H649" s="335"/>
      <c r="I649" s="306"/>
      <c r="J649" s="306"/>
    </row>
    <row r="650" spans="1:10" x14ac:dyDescent="0.2">
      <c r="A650" s="334"/>
      <c r="B650" s="335"/>
      <c r="C650" s="335"/>
      <c r="D650" s="335"/>
      <c r="E650" s="335"/>
      <c r="F650" s="335"/>
      <c r="G650" s="335"/>
      <c r="H650" s="335"/>
      <c r="I650" s="306"/>
      <c r="J650" s="306"/>
    </row>
    <row r="651" spans="1:10" x14ac:dyDescent="0.2">
      <c r="A651" s="334"/>
      <c r="B651" s="335"/>
      <c r="C651" s="335"/>
      <c r="D651" s="335"/>
      <c r="E651" s="335"/>
      <c r="F651" s="335"/>
      <c r="G651" s="335"/>
      <c r="H651" s="335"/>
      <c r="I651" s="306"/>
      <c r="J651" s="306"/>
    </row>
    <row r="652" spans="1:10" x14ac:dyDescent="0.2">
      <c r="A652" s="334"/>
      <c r="B652" s="335"/>
      <c r="C652" s="335"/>
      <c r="D652" s="335"/>
      <c r="E652" s="335"/>
      <c r="F652" s="335"/>
      <c r="G652" s="335"/>
      <c r="H652" s="335"/>
      <c r="I652" s="306"/>
      <c r="J652" s="306"/>
    </row>
    <row r="653" spans="1:10" x14ac:dyDescent="0.2">
      <c r="A653" s="334"/>
      <c r="B653" s="335"/>
      <c r="C653" s="335"/>
      <c r="D653" s="335"/>
      <c r="E653" s="335"/>
      <c r="F653" s="335"/>
      <c r="G653" s="335"/>
      <c r="H653" s="335"/>
      <c r="I653" s="306"/>
      <c r="J653" s="306"/>
    </row>
    <row r="654" spans="1:10" x14ac:dyDescent="0.2">
      <c r="A654" s="334"/>
      <c r="B654" s="335"/>
      <c r="C654" s="335"/>
      <c r="D654" s="335"/>
      <c r="E654" s="335"/>
      <c r="F654" s="335"/>
      <c r="G654" s="335"/>
      <c r="H654" s="335"/>
      <c r="I654" s="306"/>
      <c r="J654" s="306"/>
    </row>
    <row r="655" spans="1:10" x14ac:dyDescent="0.2">
      <c r="A655" s="334"/>
      <c r="B655" s="335"/>
      <c r="C655" s="335"/>
      <c r="D655" s="335"/>
      <c r="E655" s="335"/>
      <c r="F655" s="335"/>
      <c r="G655" s="335"/>
      <c r="H655" s="335"/>
      <c r="I655" s="306"/>
      <c r="J655" s="306"/>
    </row>
    <row r="656" spans="1:10" x14ac:dyDescent="0.2">
      <c r="A656" s="334"/>
      <c r="B656" s="335"/>
      <c r="C656" s="335"/>
      <c r="D656" s="335"/>
      <c r="E656" s="335"/>
      <c r="F656" s="335"/>
      <c r="G656" s="335"/>
      <c r="H656" s="335"/>
      <c r="I656" s="306"/>
      <c r="J656" s="306"/>
    </row>
    <row r="657" spans="1:10" x14ac:dyDescent="0.2">
      <c r="A657" s="334"/>
      <c r="B657" s="335"/>
      <c r="C657" s="335"/>
      <c r="D657" s="335"/>
      <c r="E657" s="335"/>
      <c r="F657" s="335"/>
      <c r="G657" s="335"/>
      <c r="H657" s="335"/>
      <c r="I657" s="306"/>
      <c r="J657" s="306"/>
    </row>
    <row r="658" spans="1:10" x14ac:dyDescent="0.2">
      <c r="A658" s="334"/>
      <c r="B658" s="335"/>
      <c r="C658" s="335"/>
      <c r="D658" s="335"/>
      <c r="E658" s="335"/>
      <c r="F658" s="335"/>
      <c r="G658" s="335"/>
      <c r="H658" s="335"/>
      <c r="I658" s="306"/>
      <c r="J658" s="306"/>
    </row>
    <row r="659" spans="1:10" x14ac:dyDescent="0.2">
      <c r="A659" s="334"/>
      <c r="B659" s="335"/>
      <c r="C659" s="335"/>
      <c r="D659" s="335"/>
      <c r="E659" s="335"/>
      <c r="F659" s="335"/>
      <c r="G659" s="335"/>
      <c r="H659" s="335"/>
      <c r="I659" s="306"/>
      <c r="J659" s="306"/>
    </row>
    <row r="660" spans="1:10" x14ac:dyDescent="0.2">
      <c r="A660" s="334"/>
      <c r="B660" s="335"/>
      <c r="C660" s="335"/>
      <c r="D660" s="335"/>
      <c r="E660" s="335"/>
      <c r="F660" s="335"/>
      <c r="G660" s="335"/>
      <c r="H660" s="335"/>
      <c r="I660" s="306"/>
      <c r="J660" s="306"/>
    </row>
    <row r="661" spans="1:10" x14ac:dyDescent="0.2">
      <c r="A661" s="334"/>
      <c r="B661" s="335"/>
      <c r="C661" s="335"/>
      <c r="D661" s="335"/>
      <c r="E661" s="335"/>
      <c r="F661" s="335"/>
      <c r="G661" s="335"/>
      <c r="H661" s="335"/>
      <c r="I661" s="306"/>
      <c r="J661" s="306"/>
    </row>
    <row r="662" spans="1:10" x14ac:dyDescent="0.2">
      <c r="A662" s="334"/>
      <c r="B662" s="335"/>
      <c r="C662" s="335"/>
      <c r="D662" s="335"/>
      <c r="E662" s="335"/>
      <c r="F662" s="335"/>
      <c r="G662" s="335"/>
      <c r="H662" s="335"/>
      <c r="I662" s="306"/>
      <c r="J662" s="306"/>
    </row>
    <row r="663" spans="1:10" x14ac:dyDescent="0.2">
      <c r="A663" s="334"/>
      <c r="B663" s="335"/>
      <c r="C663" s="335"/>
      <c r="D663" s="335"/>
      <c r="E663" s="335"/>
      <c r="F663" s="335"/>
      <c r="G663" s="335"/>
      <c r="H663" s="335"/>
      <c r="I663" s="306"/>
      <c r="J663" s="306"/>
    </row>
    <row r="664" spans="1:10" x14ac:dyDescent="0.2">
      <c r="A664" s="334"/>
      <c r="B664" s="335"/>
      <c r="C664" s="335"/>
      <c r="D664" s="335"/>
      <c r="E664" s="335"/>
      <c r="F664" s="335"/>
      <c r="G664" s="335"/>
      <c r="H664" s="335"/>
      <c r="I664" s="306"/>
      <c r="J664" s="306"/>
    </row>
    <row r="665" spans="1:10" x14ac:dyDescent="0.2">
      <c r="A665" s="334"/>
      <c r="B665" s="335"/>
      <c r="C665" s="335"/>
      <c r="D665" s="335"/>
      <c r="E665" s="335"/>
      <c r="F665" s="335"/>
      <c r="G665" s="335"/>
      <c r="H665" s="335"/>
      <c r="I665" s="306"/>
      <c r="J665" s="306"/>
    </row>
    <row r="666" spans="1:10" x14ac:dyDescent="0.2">
      <c r="A666" s="334"/>
      <c r="B666" s="335"/>
      <c r="C666" s="335"/>
      <c r="D666" s="335"/>
      <c r="E666" s="335"/>
      <c r="F666" s="335"/>
      <c r="G666" s="335"/>
      <c r="H666" s="335"/>
      <c r="I666" s="306"/>
      <c r="J666" s="306"/>
    </row>
    <row r="667" spans="1:10" x14ac:dyDescent="0.2">
      <c r="A667" s="334"/>
      <c r="B667" s="335"/>
      <c r="C667" s="335"/>
      <c r="D667" s="335"/>
      <c r="E667" s="335"/>
      <c r="F667" s="335"/>
      <c r="G667" s="335"/>
      <c r="H667" s="335"/>
      <c r="I667" s="306"/>
      <c r="J667" s="306"/>
    </row>
    <row r="668" spans="1:10" x14ac:dyDescent="0.2">
      <c r="A668" s="334"/>
      <c r="B668" s="335"/>
      <c r="C668" s="335"/>
      <c r="D668" s="335"/>
      <c r="E668" s="335"/>
      <c r="F668" s="335"/>
      <c r="G668" s="335"/>
      <c r="H668" s="335"/>
      <c r="I668" s="306"/>
      <c r="J668" s="306"/>
    </row>
    <row r="669" spans="1:10" x14ac:dyDescent="0.2">
      <c r="A669" s="334"/>
      <c r="B669" s="335"/>
      <c r="C669" s="335"/>
      <c r="D669" s="335"/>
      <c r="E669" s="335"/>
      <c r="F669" s="335"/>
      <c r="G669" s="335"/>
      <c r="H669" s="335"/>
      <c r="I669" s="306"/>
      <c r="J669" s="306"/>
    </row>
    <row r="670" spans="1:10" x14ac:dyDescent="0.2">
      <c r="A670" s="334"/>
      <c r="B670" s="335"/>
      <c r="C670" s="335"/>
      <c r="D670" s="335"/>
      <c r="E670" s="335"/>
      <c r="F670" s="335"/>
      <c r="G670" s="335"/>
      <c r="H670" s="335"/>
      <c r="I670" s="306"/>
      <c r="J670" s="306"/>
    </row>
    <row r="671" spans="1:10" x14ac:dyDescent="0.2">
      <c r="A671" s="334"/>
      <c r="B671" s="335"/>
      <c r="C671" s="335"/>
      <c r="D671" s="335"/>
      <c r="E671" s="335"/>
      <c r="F671" s="335"/>
      <c r="G671" s="335"/>
      <c r="H671" s="335"/>
      <c r="I671" s="306"/>
      <c r="J671" s="306"/>
    </row>
    <row r="672" spans="1:10" x14ac:dyDescent="0.2">
      <c r="A672" s="334"/>
      <c r="B672" s="335"/>
      <c r="C672" s="335"/>
      <c r="D672" s="335"/>
      <c r="E672" s="335"/>
      <c r="F672" s="335"/>
      <c r="G672" s="335"/>
      <c r="H672" s="335"/>
      <c r="I672" s="306"/>
      <c r="J672" s="306"/>
    </row>
    <row r="673" spans="1:10" x14ac:dyDescent="0.2">
      <c r="A673" s="334"/>
      <c r="B673" s="335"/>
      <c r="C673" s="335"/>
      <c r="D673" s="335"/>
      <c r="E673" s="335"/>
      <c r="F673" s="335"/>
      <c r="G673" s="335"/>
      <c r="H673" s="335"/>
      <c r="I673" s="306"/>
      <c r="J673" s="306"/>
    </row>
    <row r="674" spans="1:10" x14ac:dyDescent="0.2">
      <c r="A674" s="334"/>
      <c r="B674" s="335"/>
      <c r="C674" s="335"/>
      <c r="D674" s="335"/>
      <c r="E674" s="335"/>
      <c r="F674" s="335"/>
      <c r="G674" s="335"/>
      <c r="H674" s="335"/>
      <c r="I674" s="306"/>
      <c r="J674" s="306"/>
    </row>
    <row r="675" spans="1:10" x14ac:dyDescent="0.2">
      <c r="A675" s="334"/>
      <c r="B675" s="335"/>
      <c r="C675" s="335"/>
      <c r="D675" s="335"/>
      <c r="E675" s="335"/>
      <c r="F675" s="335"/>
      <c r="G675" s="335"/>
      <c r="H675" s="335"/>
      <c r="I675" s="306"/>
      <c r="J675" s="306"/>
    </row>
    <row r="676" spans="1:10" x14ac:dyDescent="0.2">
      <c r="A676" s="334"/>
      <c r="B676" s="335"/>
      <c r="C676" s="335"/>
      <c r="D676" s="335"/>
      <c r="E676" s="335"/>
      <c r="F676" s="335"/>
      <c r="G676" s="335"/>
      <c r="H676" s="335"/>
      <c r="I676" s="306"/>
      <c r="J676" s="306"/>
    </row>
    <row r="677" spans="1:10" x14ac:dyDescent="0.2">
      <c r="A677" s="334"/>
      <c r="B677" s="335"/>
      <c r="C677" s="335"/>
      <c r="D677" s="335"/>
      <c r="E677" s="335"/>
      <c r="F677" s="335"/>
      <c r="G677" s="335"/>
      <c r="H677" s="335"/>
      <c r="I677" s="306"/>
      <c r="J677" s="306"/>
    </row>
    <row r="678" spans="1:10" x14ac:dyDescent="0.2">
      <c r="A678" s="334"/>
      <c r="B678" s="335"/>
      <c r="C678" s="335"/>
      <c r="D678" s="335"/>
      <c r="E678" s="335"/>
      <c r="F678" s="335"/>
      <c r="G678" s="335"/>
      <c r="H678" s="335"/>
      <c r="I678" s="306"/>
      <c r="J678" s="306"/>
    </row>
    <row r="679" spans="1:10" x14ac:dyDescent="0.2">
      <c r="A679" s="334"/>
      <c r="B679" s="335"/>
      <c r="C679" s="335"/>
      <c r="D679" s="335"/>
      <c r="E679" s="335"/>
      <c r="F679" s="335"/>
      <c r="G679" s="335"/>
      <c r="H679" s="335"/>
      <c r="I679" s="306"/>
      <c r="J679" s="306"/>
    </row>
    <row r="680" spans="1:10" x14ac:dyDescent="0.2">
      <c r="A680" s="334"/>
      <c r="B680" s="335"/>
      <c r="C680" s="335"/>
      <c r="D680" s="335"/>
      <c r="E680" s="335"/>
      <c r="F680" s="335"/>
      <c r="G680" s="335"/>
      <c r="H680" s="335"/>
      <c r="I680" s="306"/>
      <c r="J680" s="306"/>
    </row>
    <row r="681" spans="1:10" x14ac:dyDescent="0.2">
      <c r="A681" s="334"/>
      <c r="B681" s="335"/>
      <c r="C681" s="335"/>
      <c r="D681" s="335"/>
      <c r="E681" s="335"/>
      <c r="F681" s="335"/>
      <c r="G681" s="335"/>
      <c r="H681" s="335"/>
      <c r="I681" s="306"/>
      <c r="J681" s="306"/>
    </row>
    <row r="682" spans="1:10" x14ac:dyDescent="0.2">
      <c r="A682" s="334"/>
      <c r="B682" s="335"/>
      <c r="C682" s="335"/>
      <c r="D682" s="335"/>
      <c r="E682" s="335"/>
      <c r="F682" s="335"/>
      <c r="G682" s="335"/>
      <c r="H682" s="335"/>
      <c r="I682" s="306"/>
      <c r="J682" s="306"/>
    </row>
    <row r="683" spans="1:10" x14ac:dyDescent="0.2">
      <c r="A683" s="334"/>
      <c r="B683" s="335"/>
      <c r="C683" s="335"/>
      <c r="D683" s="335"/>
      <c r="E683" s="335"/>
      <c r="F683" s="335"/>
      <c r="G683" s="335"/>
      <c r="H683" s="335"/>
      <c r="I683" s="306"/>
      <c r="J683" s="306"/>
    </row>
    <row r="684" spans="1:10" x14ac:dyDescent="0.2">
      <c r="A684" s="334"/>
      <c r="B684" s="335"/>
      <c r="C684" s="335"/>
      <c r="D684" s="335"/>
      <c r="E684" s="335"/>
      <c r="F684" s="335"/>
      <c r="G684" s="335"/>
      <c r="H684" s="335"/>
      <c r="I684" s="306"/>
      <c r="J684" s="306"/>
    </row>
    <row r="685" spans="1:10" x14ac:dyDescent="0.2">
      <c r="A685" s="334"/>
      <c r="B685" s="335"/>
      <c r="C685" s="335"/>
      <c r="D685" s="335"/>
      <c r="E685" s="335"/>
      <c r="F685" s="335"/>
      <c r="G685" s="335"/>
      <c r="H685" s="335"/>
      <c r="I685" s="306"/>
      <c r="J685" s="306"/>
    </row>
    <row r="686" spans="1:10" x14ac:dyDescent="0.2">
      <c r="A686" s="334"/>
      <c r="B686" s="335"/>
      <c r="C686" s="335"/>
      <c r="D686" s="335"/>
      <c r="E686" s="335"/>
      <c r="F686" s="335"/>
      <c r="G686" s="335"/>
      <c r="H686" s="335"/>
      <c r="I686" s="306"/>
      <c r="J686" s="306"/>
    </row>
    <row r="687" spans="1:10" x14ac:dyDescent="0.2">
      <c r="A687" s="334"/>
      <c r="B687" s="335"/>
      <c r="C687" s="335"/>
      <c r="D687" s="335"/>
      <c r="E687" s="335"/>
      <c r="F687" s="335"/>
      <c r="G687" s="335"/>
      <c r="H687" s="335"/>
      <c r="I687" s="306"/>
      <c r="J687" s="306"/>
    </row>
    <row r="688" spans="1:10" x14ac:dyDescent="0.2">
      <c r="A688" s="334"/>
      <c r="B688" s="335"/>
      <c r="C688" s="335"/>
      <c r="D688" s="335"/>
      <c r="E688" s="335"/>
      <c r="F688" s="335"/>
      <c r="G688" s="335"/>
      <c r="H688" s="335"/>
      <c r="I688" s="306"/>
      <c r="J688" s="306"/>
    </row>
    <row r="689" spans="1:10" x14ac:dyDescent="0.2">
      <c r="A689" s="334"/>
      <c r="B689" s="335"/>
      <c r="C689" s="335"/>
      <c r="D689" s="335"/>
      <c r="E689" s="335"/>
      <c r="F689" s="335"/>
      <c r="G689" s="335"/>
      <c r="H689" s="335"/>
      <c r="I689" s="306"/>
      <c r="J689" s="306"/>
    </row>
    <row r="690" spans="1:10" x14ac:dyDescent="0.2">
      <c r="A690" s="334"/>
      <c r="B690" s="335"/>
      <c r="C690" s="335"/>
      <c r="D690" s="335"/>
      <c r="E690" s="335"/>
      <c r="F690" s="335"/>
      <c r="G690" s="335"/>
      <c r="H690" s="335"/>
      <c r="I690" s="306"/>
      <c r="J690" s="306"/>
    </row>
    <row r="691" spans="1:10" x14ac:dyDescent="0.2">
      <c r="A691" s="334"/>
      <c r="B691" s="335"/>
      <c r="C691" s="335"/>
      <c r="D691" s="335"/>
      <c r="E691" s="335"/>
      <c r="F691" s="335"/>
      <c r="G691" s="335"/>
      <c r="H691" s="335"/>
      <c r="I691" s="306"/>
      <c r="J691" s="306"/>
    </row>
    <row r="692" spans="1:10" x14ac:dyDescent="0.2">
      <c r="A692" s="334"/>
      <c r="B692" s="335"/>
      <c r="C692" s="335"/>
      <c r="D692" s="335"/>
      <c r="E692" s="335"/>
      <c r="F692" s="335"/>
      <c r="G692" s="335"/>
      <c r="H692" s="335"/>
      <c r="I692" s="306"/>
      <c r="J692" s="306"/>
    </row>
    <row r="693" spans="1:10" x14ac:dyDescent="0.2">
      <c r="A693" s="334"/>
      <c r="B693" s="335"/>
      <c r="C693" s="335"/>
      <c r="D693" s="335"/>
      <c r="E693" s="335"/>
      <c r="F693" s="335"/>
      <c r="G693" s="335"/>
      <c r="H693" s="335"/>
      <c r="I693" s="306"/>
      <c r="J693" s="306"/>
    </row>
    <row r="694" spans="1:10" x14ac:dyDescent="0.2">
      <c r="A694" s="334"/>
      <c r="B694" s="335"/>
      <c r="C694" s="335"/>
      <c r="D694" s="335"/>
      <c r="E694" s="335"/>
      <c r="F694" s="335"/>
      <c r="G694" s="335"/>
      <c r="H694" s="335"/>
      <c r="I694" s="306"/>
      <c r="J694" s="306"/>
    </row>
    <row r="695" spans="1:10" x14ac:dyDescent="0.2">
      <c r="A695" s="334"/>
      <c r="B695" s="335"/>
      <c r="C695" s="335"/>
      <c r="D695" s="335"/>
      <c r="E695" s="335"/>
      <c r="F695" s="335"/>
      <c r="G695" s="335"/>
      <c r="H695" s="335"/>
      <c r="I695" s="306"/>
      <c r="J695" s="306"/>
    </row>
    <row r="696" spans="1:10" x14ac:dyDescent="0.2">
      <c r="A696" s="334"/>
      <c r="B696" s="335"/>
      <c r="C696" s="335"/>
      <c r="D696" s="335"/>
      <c r="E696" s="335"/>
      <c r="F696" s="335"/>
      <c r="G696" s="335"/>
      <c r="H696" s="335"/>
      <c r="I696" s="306"/>
      <c r="J696" s="306"/>
    </row>
    <row r="697" spans="1:10" x14ac:dyDescent="0.2">
      <c r="A697" s="334"/>
      <c r="B697" s="335"/>
      <c r="C697" s="335"/>
      <c r="D697" s="335"/>
      <c r="E697" s="335"/>
      <c r="F697" s="335"/>
      <c r="G697" s="335"/>
      <c r="H697" s="335"/>
      <c r="I697" s="306"/>
      <c r="J697" s="306"/>
    </row>
    <row r="698" spans="1:10" x14ac:dyDescent="0.2">
      <c r="A698" s="334"/>
      <c r="B698" s="335"/>
      <c r="C698" s="335"/>
      <c r="D698" s="335"/>
      <c r="E698" s="335"/>
      <c r="F698" s="335"/>
      <c r="G698" s="335"/>
      <c r="H698" s="335"/>
      <c r="I698" s="306"/>
      <c r="J698" s="306"/>
    </row>
    <row r="699" spans="1:10" x14ac:dyDescent="0.2">
      <c r="A699" s="334"/>
      <c r="B699" s="335"/>
      <c r="C699" s="335"/>
      <c r="D699" s="335"/>
      <c r="E699" s="335"/>
      <c r="F699" s="335"/>
      <c r="G699" s="335"/>
      <c r="H699" s="335"/>
      <c r="I699" s="306"/>
      <c r="J699" s="306"/>
    </row>
    <row r="700" spans="1:10" x14ac:dyDescent="0.2">
      <c r="A700" s="334"/>
      <c r="B700" s="335"/>
      <c r="C700" s="335"/>
      <c r="D700" s="335"/>
      <c r="E700" s="335"/>
      <c r="F700" s="335"/>
      <c r="G700" s="335"/>
      <c r="H700" s="335"/>
      <c r="I700" s="306"/>
      <c r="J700" s="306"/>
    </row>
    <row r="701" spans="1:10" x14ac:dyDescent="0.2">
      <c r="A701" s="334"/>
      <c r="B701" s="335"/>
      <c r="C701" s="335"/>
      <c r="D701" s="335"/>
      <c r="E701" s="335"/>
      <c r="F701" s="335"/>
      <c r="G701" s="335"/>
      <c r="H701" s="335"/>
      <c r="I701" s="306"/>
      <c r="J701" s="306"/>
    </row>
    <row r="702" spans="1:10" x14ac:dyDescent="0.2">
      <c r="A702" s="334"/>
      <c r="B702" s="335"/>
      <c r="C702" s="335"/>
      <c r="D702" s="335"/>
      <c r="E702" s="335"/>
      <c r="F702" s="335"/>
      <c r="G702" s="335"/>
      <c r="H702" s="335"/>
      <c r="I702" s="306"/>
      <c r="J702" s="306"/>
    </row>
    <row r="703" spans="1:10" x14ac:dyDescent="0.2">
      <c r="A703" s="334"/>
      <c r="B703" s="335"/>
      <c r="C703" s="335"/>
      <c r="D703" s="335"/>
      <c r="E703" s="335"/>
      <c r="F703" s="335"/>
      <c r="G703" s="335"/>
      <c r="H703" s="335"/>
      <c r="I703" s="306"/>
      <c r="J703" s="306"/>
    </row>
    <row r="704" spans="1:10" x14ac:dyDescent="0.2">
      <c r="A704" s="334"/>
      <c r="B704" s="335"/>
      <c r="C704" s="335"/>
      <c r="D704" s="335"/>
      <c r="E704" s="335"/>
      <c r="F704" s="335"/>
      <c r="G704" s="335"/>
      <c r="H704" s="335"/>
      <c r="I704" s="306"/>
      <c r="J704" s="306"/>
    </row>
    <row r="705" spans="1:10" x14ac:dyDescent="0.2">
      <c r="A705" s="334"/>
      <c r="B705" s="335"/>
      <c r="C705" s="335"/>
      <c r="D705" s="335"/>
      <c r="E705" s="335"/>
      <c r="F705" s="335"/>
      <c r="G705" s="335"/>
      <c r="H705" s="335"/>
      <c r="I705" s="306"/>
      <c r="J705" s="306"/>
    </row>
    <row r="706" spans="1:10" x14ac:dyDescent="0.2">
      <c r="A706" s="334"/>
      <c r="B706" s="335"/>
      <c r="C706" s="335"/>
      <c r="D706" s="335"/>
      <c r="E706" s="335"/>
      <c r="F706" s="335"/>
      <c r="G706" s="335"/>
      <c r="H706" s="335"/>
      <c r="I706" s="306"/>
      <c r="J706" s="306"/>
    </row>
    <row r="707" spans="1:10" x14ac:dyDescent="0.2">
      <c r="A707" s="334"/>
      <c r="B707" s="335"/>
      <c r="C707" s="335"/>
      <c r="D707" s="335"/>
      <c r="E707" s="335"/>
      <c r="F707" s="335"/>
      <c r="G707" s="335"/>
      <c r="H707" s="335"/>
      <c r="I707" s="306"/>
      <c r="J707" s="306"/>
    </row>
    <row r="708" spans="1:10" x14ac:dyDescent="0.2">
      <c r="A708" s="334"/>
      <c r="B708" s="335"/>
      <c r="C708" s="335"/>
      <c r="D708" s="335"/>
      <c r="E708" s="335"/>
      <c r="F708" s="335"/>
      <c r="G708" s="335"/>
      <c r="H708" s="335"/>
      <c r="I708" s="306"/>
      <c r="J708" s="306"/>
    </row>
    <row r="709" spans="1:10" x14ac:dyDescent="0.2">
      <c r="A709" s="334"/>
      <c r="B709" s="335"/>
      <c r="C709" s="335"/>
      <c r="D709" s="335"/>
      <c r="E709" s="335"/>
      <c r="F709" s="335"/>
      <c r="G709" s="335"/>
      <c r="H709" s="335"/>
      <c r="I709" s="306"/>
      <c r="J709" s="306"/>
    </row>
    <row r="710" spans="1:10" x14ac:dyDescent="0.2">
      <c r="A710" s="334"/>
      <c r="B710" s="335"/>
      <c r="C710" s="335"/>
      <c r="D710" s="335"/>
      <c r="E710" s="335"/>
      <c r="F710" s="335"/>
      <c r="G710" s="335"/>
      <c r="H710" s="335"/>
      <c r="I710" s="306"/>
      <c r="J710" s="306"/>
    </row>
    <row r="711" spans="1:10" x14ac:dyDescent="0.2">
      <c r="A711" s="334"/>
      <c r="B711" s="335"/>
      <c r="C711" s="335"/>
      <c r="D711" s="335"/>
      <c r="E711" s="335"/>
      <c r="F711" s="335"/>
      <c r="G711" s="335"/>
      <c r="H711" s="335"/>
      <c r="I711" s="306"/>
      <c r="J711" s="306"/>
    </row>
    <row r="712" spans="1:10" x14ac:dyDescent="0.2">
      <c r="A712" s="334"/>
      <c r="B712" s="335"/>
      <c r="C712" s="335"/>
      <c r="D712" s="335"/>
      <c r="E712" s="335"/>
      <c r="F712" s="335"/>
      <c r="G712" s="335"/>
      <c r="H712" s="335"/>
      <c r="I712" s="306"/>
      <c r="J712" s="306"/>
    </row>
    <row r="713" spans="1:10" x14ac:dyDescent="0.2">
      <c r="A713" s="334"/>
      <c r="B713" s="335"/>
      <c r="C713" s="335"/>
      <c r="D713" s="335"/>
      <c r="E713" s="335"/>
      <c r="F713" s="335"/>
      <c r="G713" s="335"/>
      <c r="H713" s="335"/>
      <c r="I713" s="306"/>
      <c r="J713" s="306"/>
    </row>
    <row r="714" spans="1:10" x14ac:dyDescent="0.2">
      <c r="A714" s="334"/>
      <c r="B714" s="335"/>
      <c r="C714" s="335"/>
      <c r="D714" s="335"/>
      <c r="E714" s="335"/>
      <c r="F714" s="335"/>
      <c r="G714" s="335"/>
      <c r="H714" s="335"/>
      <c r="I714" s="306"/>
      <c r="J714" s="306"/>
    </row>
    <row r="715" spans="1:10" x14ac:dyDescent="0.2">
      <c r="A715" s="334"/>
      <c r="B715" s="335"/>
      <c r="C715" s="335"/>
      <c r="D715" s="335"/>
      <c r="E715" s="335"/>
      <c r="F715" s="335"/>
      <c r="G715" s="335"/>
      <c r="H715" s="335"/>
      <c r="I715" s="306"/>
      <c r="J715" s="306"/>
    </row>
    <row r="716" spans="1:10" x14ac:dyDescent="0.2">
      <c r="A716" s="334"/>
      <c r="B716" s="335"/>
      <c r="C716" s="335"/>
      <c r="D716" s="335"/>
      <c r="E716" s="335"/>
      <c r="F716" s="335"/>
      <c r="G716" s="335"/>
      <c r="H716" s="335"/>
      <c r="I716" s="306"/>
      <c r="J716" s="306"/>
    </row>
    <row r="717" spans="1:10" x14ac:dyDescent="0.2">
      <c r="A717" s="334"/>
      <c r="B717" s="335"/>
      <c r="C717" s="335"/>
      <c r="D717" s="335"/>
      <c r="E717" s="335"/>
      <c r="F717" s="335"/>
      <c r="G717" s="335"/>
      <c r="H717" s="335"/>
      <c r="I717" s="306"/>
      <c r="J717" s="306"/>
    </row>
    <row r="718" spans="1:10" x14ac:dyDescent="0.2">
      <c r="A718" s="334"/>
      <c r="B718" s="335"/>
      <c r="C718" s="335"/>
      <c r="D718" s="335"/>
      <c r="E718" s="335"/>
      <c r="F718" s="335"/>
      <c r="G718" s="335"/>
      <c r="H718" s="335"/>
      <c r="I718" s="306"/>
      <c r="J718" s="306"/>
    </row>
    <row r="719" spans="1:10" x14ac:dyDescent="0.2">
      <c r="A719" s="334"/>
      <c r="B719" s="335"/>
      <c r="C719" s="335"/>
      <c r="D719" s="335"/>
      <c r="E719" s="335"/>
      <c r="F719" s="335"/>
      <c r="G719" s="335"/>
      <c r="H719" s="335"/>
      <c r="I719" s="306"/>
      <c r="J719" s="306"/>
    </row>
    <row r="720" spans="1:10" x14ac:dyDescent="0.2">
      <c r="A720" s="334"/>
      <c r="B720" s="335"/>
      <c r="C720" s="335"/>
      <c r="D720" s="335"/>
      <c r="E720" s="335"/>
      <c r="F720" s="335"/>
      <c r="G720" s="335"/>
      <c r="H720" s="335"/>
      <c r="I720" s="306"/>
      <c r="J720" s="306"/>
    </row>
    <row r="721" spans="1:10" x14ac:dyDescent="0.2">
      <c r="A721" s="334"/>
      <c r="B721" s="335"/>
      <c r="C721" s="335"/>
      <c r="D721" s="335"/>
      <c r="E721" s="335"/>
      <c r="F721" s="335"/>
      <c r="G721" s="335"/>
      <c r="H721" s="335"/>
      <c r="I721" s="306"/>
      <c r="J721" s="306"/>
    </row>
    <row r="722" spans="1:10" x14ac:dyDescent="0.2">
      <c r="A722" s="334"/>
      <c r="B722" s="335"/>
      <c r="C722" s="335"/>
      <c r="D722" s="335"/>
      <c r="E722" s="335"/>
      <c r="F722" s="335"/>
      <c r="G722" s="335"/>
      <c r="H722" s="335"/>
      <c r="I722" s="306"/>
      <c r="J722" s="306"/>
    </row>
    <row r="723" spans="1:10" x14ac:dyDescent="0.2">
      <c r="A723" s="334"/>
      <c r="B723" s="335"/>
      <c r="C723" s="335"/>
      <c r="D723" s="335"/>
      <c r="E723" s="335"/>
      <c r="F723" s="335"/>
      <c r="G723" s="335"/>
      <c r="H723" s="335"/>
      <c r="I723" s="306"/>
      <c r="J723" s="306"/>
    </row>
    <row r="724" spans="1:10" x14ac:dyDescent="0.2">
      <c r="A724" s="334"/>
      <c r="B724" s="335"/>
      <c r="C724" s="335"/>
      <c r="D724" s="335"/>
      <c r="E724" s="335"/>
      <c r="F724" s="335"/>
      <c r="G724" s="335"/>
      <c r="H724" s="335"/>
      <c r="I724" s="306"/>
      <c r="J724" s="306"/>
    </row>
    <row r="725" spans="1:10" x14ac:dyDescent="0.2">
      <c r="A725" s="334"/>
      <c r="B725" s="335"/>
      <c r="C725" s="335"/>
      <c r="D725" s="335"/>
      <c r="E725" s="335"/>
      <c r="F725" s="335"/>
      <c r="G725" s="335"/>
      <c r="H725" s="335"/>
      <c r="I725" s="306"/>
      <c r="J725" s="306"/>
    </row>
    <row r="726" spans="1:10" x14ac:dyDescent="0.2">
      <c r="A726" s="334"/>
      <c r="B726" s="335"/>
      <c r="C726" s="335"/>
      <c r="D726" s="335"/>
      <c r="E726" s="335"/>
      <c r="F726" s="335"/>
      <c r="G726" s="335"/>
      <c r="H726" s="335"/>
      <c r="I726" s="306"/>
      <c r="J726" s="306"/>
    </row>
    <row r="727" spans="1:10" x14ac:dyDescent="0.2">
      <c r="A727" s="334"/>
      <c r="B727" s="335"/>
      <c r="C727" s="335"/>
      <c r="D727" s="335"/>
      <c r="E727" s="335"/>
      <c r="F727" s="335"/>
      <c r="G727" s="335"/>
      <c r="H727" s="335"/>
      <c r="I727" s="306"/>
      <c r="J727" s="306"/>
    </row>
    <row r="728" spans="1:10" x14ac:dyDescent="0.2">
      <c r="A728" s="334"/>
      <c r="B728" s="335"/>
      <c r="C728" s="335"/>
      <c r="D728" s="335"/>
      <c r="E728" s="335"/>
      <c r="F728" s="335"/>
      <c r="G728" s="335"/>
      <c r="H728" s="335"/>
      <c r="I728" s="306"/>
      <c r="J728" s="306"/>
    </row>
    <row r="729" spans="1:10" x14ac:dyDescent="0.2">
      <c r="A729" s="334"/>
      <c r="B729" s="335"/>
      <c r="C729" s="335"/>
      <c r="D729" s="335"/>
      <c r="E729" s="335"/>
      <c r="F729" s="335"/>
      <c r="G729" s="335"/>
      <c r="H729" s="335"/>
      <c r="I729" s="306"/>
      <c r="J729" s="306"/>
    </row>
    <row r="730" spans="1:10" x14ac:dyDescent="0.2">
      <c r="A730" s="334"/>
      <c r="B730" s="335"/>
      <c r="C730" s="335"/>
      <c r="D730" s="335"/>
      <c r="E730" s="335"/>
      <c r="F730" s="335"/>
      <c r="G730" s="335"/>
      <c r="H730" s="335"/>
      <c r="I730" s="306"/>
      <c r="J730" s="306"/>
    </row>
    <row r="731" spans="1:10" x14ac:dyDescent="0.2">
      <c r="A731" s="334"/>
      <c r="B731" s="335"/>
      <c r="C731" s="335"/>
      <c r="D731" s="335"/>
      <c r="E731" s="335"/>
      <c r="F731" s="335"/>
      <c r="G731" s="335"/>
      <c r="H731" s="335"/>
      <c r="I731" s="306"/>
      <c r="J731" s="306"/>
    </row>
    <row r="732" spans="1:10" x14ac:dyDescent="0.2">
      <c r="A732" s="334"/>
      <c r="B732" s="335"/>
      <c r="C732" s="335"/>
      <c r="D732" s="335"/>
      <c r="E732" s="335"/>
      <c r="F732" s="335"/>
      <c r="G732" s="335"/>
      <c r="H732" s="335"/>
      <c r="I732" s="306"/>
      <c r="J732" s="306"/>
    </row>
    <row r="733" spans="1:10" x14ac:dyDescent="0.2">
      <c r="A733" s="334"/>
      <c r="B733" s="335"/>
      <c r="C733" s="335"/>
      <c r="D733" s="335"/>
      <c r="E733" s="335"/>
      <c r="F733" s="335"/>
      <c r="G733" s="335"/>
      <c r="H733" s="335"/>
      <c r="I733" s="306"/>
      <c r="J733" s="306"/>
    </row>
    <row r="734" spans="1:10" x14ac:dyDescent="0.2">
      <c r="A734" s="334"/>
      <c r="B734" s="335"/>
      <c r="C734" s="335"/>
      <c r="D734" s="335"/>
      <c r="E734" s="335"/>
      <c r="F734" s="335"/>
      <c r="G734" s="335"/>
      <c r="H734" s="335"/>
      <c r="I734" s="306"/>
      <c r="J734" s="306"/>
    </row>
    <row r="735" spans="1:10" x14ac:dyDescent="0.2">
      <c r="A735" s="334"/>
      <c r="B735" s="335"/>
      <c r="C735" s="335"/>
      <c r="D735" s="335"/>
      <c r="E735" s="335"/>
      <c r="F735" s="335"/>
      <c r="G735" s="335"/>
      <c r="H735" s="335"/>
      <c r="I735" s="306"/>
      <c r="J735" s="306"/>
    </row>
    <row r="736" spans="1:10" x14ac:dyDescent="0.2">
      <c r="A736" s="334"/>
      <c r="B736" s="335"/>
      <c r="C736" s="335"/>
      <c r="D736" s="335"/>
      <c r="E736" s="335"/>
      <c r="F736" s="335"/>
      <c r="G736" s="335"/>
      <c r="H736" s="335"/>
      <c r="I736" s="306"/>
      <c r="J736" s="306"/>
    </row>
    <row r="737" spans="1:10" x14ac:dyDescent="0.2">
      <c r="A737" s="334"/>
      <c r="B737" s="335"/>
      <c r="C737" s="335"/>
      <c r="D737" s="335"/>
      <c r="E737" s="335"/>
      <c r="F737" s="335"/>
      <c r="G737" s="335"/>
      <c r="H737" s="335"/>
      <c r="I737" s="306"/>
      <c r="J737" s="306"/>
    </row>
    <row r="738" spans="1:10" x14ac:dyDescent="0.2">
      <c r="A738" s="334"/>
      <c r="B738" s="335"/>
      <c r="C738" s="335"/>
      <c r="D738" s="335"/>
      <c r="E738" s="335"/>
      <c r="F738" s="335"/>
      <c r="G738" s="335"/>
      <c r="H738" s="335"/>
      <c r="I738" s="306"/>
      <c r="J738" s="306"/>
    </row>
    <row r="739" spans="1:10" x14ac:dyDescent="0.2">
      <c r="A739" s="334"/>
      <c r="B739" s="335"/>
      <c r="C739" s="335"/>
      <c r="D739" s="335"/>
      <c r="E739" s="335"/>
      <c r="F739" s="335"/>
      <c r="G739" s="335"/>
      <c r="H739" s="335"/>
      <c r="I739" s="306"/>
      <c r="J739" s="306"/>
    </row>
    <row r="740" spans="1:10" x14ac:dyDescent="0.2">
      <c r="A740" s="334"/>
      <c r="B740" s="335"/>
      <c r="C740" s="335"/>
      <c r="D740" s="335"/>
      <c r="E740" s="335"/>
      <c r="F740" s="335"/>
      <c r="G740" s="335"/>
      <c r="H740" s="335"/>
      <c r="I740" s="306"/>
      <c r="J740" s="306"/>
    </row>
    <row r="741" spans="1:10" x14ac:dyDescent="0.2">
      <c r="A741" s="334"/>
      <c r="B741" s="335"/>
      <c r="C741" s="335"/>
      <c r="D741" s="335"/>
      <c r="E741" s="335"/>
      <c r="F741" s="335"/>
      <c r="G741" s="335"/>
      <c r="H741" s="335"/>
      <c r="I741" s="306"/>
      <c r="J741" s="306"/>
    </row>
    <row r="742" spans="1:10" x14ac:dyDescent="0.2">
      <c r="A742" s="334"/>
      <c r="B742" s="335"/>
      <c r="C742" s="335"/>
      <c r="D742" s="335"/>
      <c r="E742" s="335"/>
      <c r="F742" s="335"/>
      <c r="G742" s="335"/>
      <c r="H742" s="335"/>
      <c r="I742" s="306"/>
      <c r="J742" s="306"/>
    </row>
    <row r="743" spans="1:10" x14ac:dyDescent="0.2">
      <c r="A743" s="334"/>
      <c r="B743" s="335"/>
      <c r="C743" s="335"/>
      <c r="D743" s="335"/>
      <c r="E743" s="335"/>
      <c r="F743" s="335"/>
      <c r="G743" s="335"/>
      <c r="H743" s="335"/>
      <c r="I743" s="306"/>
      <c r="J743" s="306"/>
    </row>
    <row r="744" spans="1:10" x14ac:dyDescent="0.2">
      <c r="A744" s="334"/>
      <c r="B744" s="335"/>
      <c r="C744" s="335"/>
      <c r="D744" s="335"/>
      <c r="E744" s="335"/>
      <c r="F744" s="335"/>
      <c r="G744" s="335"/>
      <c r="H744" s="335"/>
      <c r="I744" s="306"/>
      <c r="J744" s="306"/>
    </row>
    <row r="745" spans="1:10" x14ac:dyDescent="0.2">
      <c r="A745" s="334"/>
      <c r="B745" s="335"/>
      <c r="C745" s="335"/>
      <c r="D745" s="335"/>
      <c r="E745" s="335"/>
      <c r="F745" s="335"/>
      <c r="G745" s="335"/>
      <c r="H745" s="335"/>
      <c r="I745" s="306"/>
      <c r="J745" s="306"/>
    </row>
    <row r="746" spans="1:10" x14ac:dyDescent="0.2">
      <c r="A746" s="334"/>
      <c r="B746" s="335"/>
      <c r="C746" s="335"/>
      <c r="D746" s="335"/>
      <c r="E746" s="335"/>
      <c r="F746" s="335"/>
      <c r="G746" s="335"/>
      <c r="H746" s="335"/>
      <c r="I746" s="306"/>
      <c r="J746" s="306"/>
    </row>
    <row r="747" spans="1:10" x14ac:dyDescent="0.2">
      <c r="A747" s="334"/>
      <c r="B747" s="335"/>
      <c r="C747" s="335"/>
      <c r="D747" s="335"/>
      <c r="E747" s="335"/>
      <c r="F747" s="335"/>
      <c r="G747" s="335"/>
      <c r="H747" s="335"/>
      <c r="I747" s="306"/>
      <c r="J747" s="306"/>
    </row>
    <row r="748" spans="1:10" x14ac:dyDescent="0.2">
      <c r="A748" s="334"/>
      <c r="B748" s="335"/>
      <c r="C748" s="335"/>
      <c r="D748" s="335"/>
      <c r="E748" s="335"/>
      <c r="F748" s="335"/>
      <c r="G748" s="335"/>
      <c r="H748" s="335"/>
      <c r="I748" s="306"/>
      <c r="J748" s="306"/>
    </row>
    <row r="749" spans="1:10" x14ac:dyDescent="0.2">
      <c r="A749" s="334"/>
      <c r="B749" s="335"/>
      <c r="C749" s="335"/>
      <c r="D749" s="335"/>
      <c r="E749" s="335"/>
      <c r="F749" s="335"/>
      <c r="G749" s="335"/>
      <c r="H749" s="335"/>
      <c r="I749" s="306"/>
      <c r="J749" s="306"/>
    </row>
    <row r="750" spans="1:10" x14ac:dyDescent="0.2">
      <c r="A750" s="334"/>
      <c r="B750" s="335"/>
      <c r="C750" s="335"/>
      <c r="D750" s="335"/>
      <c r="E750" s="335"/>
      <c r="F750" s="335"/>
      <c r="G750" s="335"/>
      <c r="H750" s="335"/>
      <c r="I750" s="306"/>
      <c r="J750" s="306"/>
    </row>
    <row r="751" spans="1:10" x14ac:dyDescent="0.2">
      <c r="A751" s="334"/>
      <c r="B751" s="335"/>
      <c r="C751" s="335"/>
      <c r="D751" s="335"/>
      <c r="E751" s="335"/>
      <c r="F751" s="335"/>
      <c r="G751" s="335"/>
      <c r="H751" s="335"/>
      <c r="I751" s="306"/>
      <c r="J751" s="306"/>
    </row>
    <row r="752" spans="1:10" x14ac:dyDescent="0.2">
      <c r="A752" s="334"/>
      <c r="B752" s="335"/>
      <c r="C752" s="335"/>
      <c r="D752" s="335"/>
      <c r="E752" s="335"/>
      <c r="F752" s="335"/>
      <c r="G752" s="335"/>
      <c r="H752" s="335"/>
      <c r="I752" s="306"/>
      <c r="J752" s="306"/>
    </row>
    <row r="753" spans="1:10" x14ac:dyDescent="0.2">
      <c r="A753" s="334"/>
      <c r="B753" s="335"/>
      <c r="C753" s="335"/>
      <c r="D753" s="335"/>
      <c r="E753" s="335"/>
      <c r="F753" s="335"/>
      <c r="G753" s="335"/>
      <c r="H753" s="335"/>
      <c r="I753" s="306"/>
      <c r="J753" s="306"/>
    </row>
    <row r="754" spans="1:10" x14ac:dyDescent="0.2">
      <c r="A754" s="334"/>
      <c r="B754" s="335"/>
      <c r="C754" s="335"/>
      <c r="D754" s="335"/>
      <c r="E754" s="335"/>
      <c r="F754" s="335"/>
      <c r="G754" s="335"/>
      <c r="H754" s="335"/>
      <c r="I754" s="306"/>
      <c r="J754" s="306"/>
    </row>
    <row r="755" spans="1:10" x14ac:dyDescent="0.2">
      <c r="A755" s="334"/>
      <c r="B755" s="335"/>
      <c r="C755" s="335"/>
      <c r="D755" s="335"/>
      <c r="E755" s="335"/>
      <c r="F755" s="335"/>
      <c r="G755" s="335"/>
      <c r="H755" s="335"/>
      <c r="I755" s="306"/>
      <c r="J755" s="306"/>
    </row>
    <row r="756" spans="1:10" x14ac:dyDescent="0.2">
      <c r="A756" s="334"/>
      <c r="B756" s="335"/>
      <c r="C756" s="335"/>
      <c r="D756" s="335"/>
      <c r="E756" s="335"/>
      <c r="F756" s="335"/>
      <c r="G756" s="335"/>
      <c r="H756" s="335"/>
      <c r="I756" s="306"/>
      <c r="J756" s="306"/>
    </row>
    <row r="757" spans="1:10" x14ac:dyDescent="0.2">
      <c r="A757" s="334"/>
      <c r="B757" s="335"/>
      <c r="C757" s="335"/>
      <c r="D757" s="335"/>
      <c r="E757" s="335"/>
      <c r="F757" s="335"/>
      <c r="G757" s="335"/>
      <c r="H757" s="335"/>
      <c r="I757" s="306"/>
      <c r="J757" s="306"/>
    </row>
    <row r="758" spans="1:10" x14ac:dyDescent="0.2">
      <c r="A758" s="334"/>
      <c r="B758" s="335"/>
      <c r="C758" s="335"/>
      <c r="D758" s="335"/>
      <c r="E758" s="335"/>
      <c r="F758" s="335"/>
      <c r="G758" s="335"/>
      <c r="H758" s="335"/>
      <c r="I758" s="306"/>
      <c r="J758" s="306"/>
    </row>
    <row r="759" spans="1:10" x14ac:dyDescent="0.2">
      <c r="A759" s="334"/>
      <c r="B759" s="335"/>
      <c r="C759" s="335"/>
      <c r="D759" s="335"/>
      <c r="E759" s="335"/>
      <c r="F759" s="335"/>
      <c r="G759" s="335"/>
      <c r="H759" s="335"/>
      <c r="I759" s="306"/>
      <c r="J759" s="306"/>
    </row>
    <row r="760" spans="1:10" x14ac:dyDescent="0.2">
      <c r="A760" s="334"/>
      <c r="B760" s="335"/>
      <c r="C760" s="335"/>
      <c r="D760" s="335"/>
      <c r="E760" s="335"/>
      <c r="F760" s="335"/>
      <c r="G760" s="335"/>
      <c r="H760" s="335"/>
      <c r="I760" s="306"/>
      <c r="J760" s="306"/>
    </row>
    <row r="761" spans="1:10" x14ac:dyDescent="0.2">
      <c r="A761" s="334"/>
      <c r="B761" s="335"/>
      <c r="C761" s="335"/>
      <c r="D761" s="335"/>
      <c r="E761" s="335"/>
      <c r="F761" s="335"/>
      <c r="G761" s="335"/>
      <c r="H761" s="335"/>
      <c r="I761" s="306"/>
      <c r="J761" s="306"/>
    </row>
    <row r="762" spans="1:10" x14ac:dyDescent="0.2">
      <c r="A762" s="334"/>
      <c r="B762" s="335"/>
      <c r="C762" s="335"/>
      <c r="D762" s="335"/>
      <c r="E762" s="335"/>
      <c r="F762" s="335"/>
      <c r="G762" s="335"/>
      <c r="H762" s="335"/>
      <c r="I762" s="306"/>
      <c r="J762" s="306"/>
    </row>
    <row r="763" spans="1:10" x14ac:dyDescent="0.2">
      <c r="A763" s="334"/>
      <c r="B763" s="335"/>
      <c r="C763" s="335"/>
      <c r="D763" s="335"/>
      <c r="E763" s="335"/>
      <c r="F763" s="335"/>
      <c r="G763" s="335"/>
      <c r="H763" s="335"/>
      <c r="I763" s="306"/>
      <c r="J763" s="306"/>
    </row>
    <row r="764" spans="1:10" x14ac:dyDescent="0.2">
      <c r="A764" s="334"/>
      <c r="B764" s="335"/>
      <c r="C764" s="335"/>
      <c r="D764" s="335"/>
      <c r="E764" s="335"/>
      <c r="F764" s="335"/>
      <c r="G764" s="335"/>
      <c r="H764" s="335"/>
      <c r="I764" s="306"/>
      <c r="J764" s="306"/>
    </row>
    <row r="765" spans="1:10" x14ac:dyDescent="0.2">
      <c r="A765" s="334"/>
      <c r="B765" s="335"/>
      <c r="C765" s="335"/>
      <c r="D765" s="335"/>
      <c r="E765" s="335"/>
      <c r="F765" s="335"/>
      <c r="G765" s="335"/>
      <c r="H765" s="335"/>
      <c r="I765" s="306"/>
      <c r="J765" s="306"/>
    </row>
    <row r="766" spans="1:10" x14ac:dyDescent="0.2">
      <c r="A766" s="334"/>
      <c r="B766" s="335"/>
      <c r="C766" s="335"/>
      <c r="D766" s="335"/>
      <c r="E766" s="335"/>
      <c r="F766" s="335"/>
      <c r="G766" s="335"/>
      <c r="H766" s="335"/>
      <c r="I766" s="306"/>
      <c r="J766" s="306"/>
    </row>
    <row r="767" spans="1:10" x14ac:dyDescent="0.2">
      <c r="A767" s="334"/>
      <c r="B767" s="335"/>
      <c r="C767" s="335"/>
      <c r="D767" s="335"/>
      <c r="E767" s="335"/>
      <c r="F767" s="335"/>
      <c r="G767" s="335"/>
      <c r="H767" s="335"/>
      <c r="I767" s="306"/>
      <c r="J767" s="306"/>
    </row>
    <row r="768" spans="1:10" x14ac:dyDescent="0.2">
      <c r="A768" s="334"/>
      <c r="B768" s="335"/>
      <c r="C768" s="335"/>
      <c r="D768" s="335"/>
      <c r="E768" s="335"/>
      <c r="F768" s="335"/>
      <c r="G768" s="335"/>
      <c r="H768" s="335"/>
      <c r="I768" s="306"/>
      <c r="J768" s="306"/>
    </row>
    <row r="769" spans="1:10" x14ac:dyDescent="0.2">
      <c r="A769" s="334"/>
      <c r="B769" s="335"/>
      <c r="C769" s="335"/>
      <c r="D769" s="335"/>
      <c r="E769" s="335"/>
      <c r="F769" s="335"/>
      <c r="G769" s="335"/>
      <c r="H769" s="335"/>
      <c r="I769" s="306"/>
      <c r="J769" s="306"/>
    </row>
    <row r="770" spans="1:10" x14ac:dyDescent="0.2">
      <c r="A770" s="334"/>
      <c r="B770" s="335"/>
      <c r="C770" s="335"/>
      <c r="D770" s="335"/>
      <c r="E770" s="335"/>
      <c r="F770" s="335"/>
      <c r="G770" s="335"/>
      <c r="H770" s="335"/>
      <c r="I770" s="306"/>
      <c r="J770" s="306"/>
    </row>
    <row r="771" spans="1:10" x14ac:dyDescent="0.2">
      <c r="A771" s="334"/>
      <c r="B771" s="335"/>
      <c r="C771" s="335"/>
      <c r="D771" s="335"/>
      <c r="E771" s="335"/>
      <c r="F771" s="335"/>
      <c r="G771" s="335"/>
      <c r="H771" s="335"/>
      <c r="I771" s="306"/>
      <c r="J771" s="306"/>
    </row>
    <row r="772" spans="1:10" x14ac:dyDescent="0.2">
      <c r="A772" s="334"/>
      <c r="B772" s="335"/>
      <c r="C772" s="335"/>
      <c r="D772" s="335"/>
      <c r="E772" s="335"/>
      <c r="F772" s="335"/>
      <c r="G772" s="335"/>
      <c r="H772" s="335"/>
      <c r="I772" s="306"/>
      <c r="J772" s="306"/>
    </row>
    <row r="773" spans="1:10" x14ac:dyDescent="0.2">
      <c r="A773" s="334"/>
      <c r="B773" s="335"/>
      <c r="C773" s="335"/>
      <c r="D773" s="335"/>
      <c r="E773" s="335"/>
      <c r="F773" s="335"/>
      <c r="G773" s="335"/>
      <c r="H773" s="335"/>
      <c r="I773" s="306"/>
      <c r="J773" s="306"/>
    </row>
    <row r="774" spans="1:10" x14ac:dyDescent="0.2">
      <c r="A774" s="334"/>
      <c r="B774" s="335"/>
      <c r="C774" s="335"/>
      <c r="D774" s="335"/>
      <c r="E774" s="335"/>
      <c r="F774" s="335"/>
      <c r="G774" s="335"/>
      <c r="H774" s="335"/>
      <c r="I774" s="306"/>
      <c r="J774" s="306"/>
    </row>
    <row r="775" spans="1:10" x14ac:dyDescent="0.2">
      <c r="A775" s="334"/>
      <c r="B775" s="335"/>
      <c r="C775" s="335"/>
      <c r="D775" s="335"/>
      <c r="E775" s="335"/>
      <c r="F775" s="335"/>
      <c r="G775" s="335"/>
      <c r="H775" s="335"/>
      <c r="I775" s="306"/>
      <c r="J775" s="306"/>
    </row>
    <row r="776" spans="1:10" x14ac:dyDescent="0.2">
      <c r="A776" s="334"/>
      <c r="B776" s="335"/>
      <c r="C776" s="335"/>
      <c r="D776" s="335"/>
      <c r="E776" s="335"/>
      <c r="F776" s="335"/>
      <c r="G776" s="335"/>
      <c r="H776" s="335"/>
      <c r="I776" s="306"/>
      <c r="J776" s="306"/>
    </row>
    <row r="777" spans="1:10" x14ac:dyDescent="0.2">
      <c r="A777" s="334"/>
      <c r="B777" s="335"/>
      <c r="C777" s="335"/>
      <c r="D777" s="335"/>
      <c r="E777" s="335"/>
      <c r="F777" s="335"/>
      <c r="G777" s="335"/>
      <c r="H777" s="335"/>
      <c r="I777" s="306"/>
      <c r="J777" s="306"/>
    </row>
    <row r="778" spans="1:10" x14ac:dyDescent="0.2">
      <c r="A778" s="334"/>
      <c r="B778" s="335"/>
      <c r="C778" s="335"/>
      <c r="D778" s="335"/>
      <c r="E778" s="335"/>
      <c r="F778" s="335"/>
      <c r="G778" s="335"/>
      <c r="H778" s="335"/>
      <c r="I778" s="306"/>
      <c r="J778" s="306"/>
    </row>
    <row r="779" spans="1:10" x14ac:dyDescent="0.2">
      <c r="A779" s="334"/>
      <c r="B779" s="335"/>
      <c r="C779" s="335"/>
      <c r="D779" s="335"/>
      <c r="E779" s="335"/>
      <c r="F779" s="335"/>
      <c r="G779" s="335"/>
      <c r="H779" s="335"/>
      <c r="I779" s="306"/>
      <c r="J779" s="306"/>
    </row>
    <row r="780" spans="1:10" x14ac:dyDescent="0.2">
      <c r="A780" s="334"/>
      <c r="B780" s="335"/>
      <c r="C780" s="335"/>
      <c r="D780" s="335"/>
      <c r="E780" s="335"/>
      <c r="F780" s="335"/>
      <c r="G780" s="335"/>
      <c r="H780" s="335"/>
      <c r="I780" s="306"/>
      <c r="J780" s="306"/>
    </row>
    <row r="781" spans="1:10" x14ac:dyDescent="0.2">
      <c r="A781" s="334"/>
      <c r="B781" s="335"/>
      <c r="C781" s="335"/>
      <c r="D781" s="335"/>
      <c r="E781" s="335"/>
      <c r="F781" s="335"/>
      <c r="G781" s="335"/>
      <c r="H781" s="335"/>
      <c r="I781" s="306"/>
      <c r="J781" s="306"/>
    </row>
    <row r="782" spans="1:10" x14ac:dyDescent="0.2">
      <c r="A782" s="334"/>
      <c r="B782" s="335"/>
      <c r="C782" s="335"/>
      <c r="D782" s="335"/>
      <c r="E782" s="335"/>
      <c r="F782" s="335"/>
      <c r="G782" s="335"/>
      <c r="H782" s="335"/>
      <c r="I782" s="306"/>
      <c r="J782" s="306"/>
    </row>
    <row r="783" spans="1:10" x14ac:dyDescent="0.2">
      <c r="A783" s="334"/>
      <c r="B783" s="335"/>
      <c r="C783" s="335"/>
      <c r="D783" s="335"/>
      <c r="E783" s="335"/>
      <c r="F783" s="335"/>
      <c r="G783" s="335"/>
      <c r="H783" s="335"/>
      <c r="I783" s="306"/>
      <c r="J783" s="306"/>
    </row>
    <row r="784" spans="1:10" x14ac:dyDescent="0.2">
      <c r="A784" s="334"/>
      <c r="B784" s="335"/>
      <c r="C784" s="335"/>
      <c r="D784" s="335"/>
      <c r="E784" s="335"/>
      <c r="F784" s="335"/>
      <c r="G784" s="335"/>
      <c r="H784" s="335"/>
      <c r="I784" s="306"/>
      <c r="J784" s="306"/>
    </row>
    <row r="785" spans="1:10" x14ac:dyDescent="0.2">
      <c r="A785" s="334"/>
      <c r="B785" s="335"/>
      <c r="C785" s="335"/>
      <c r="D785" s="335"/>
      <c r="E785" s="335"/>
      <c r="F785" s="335"/>
      <c r="G785" s="335"/>
      <c r="H785" s="335"/>
      <c r="I785" s="306"/>
      <c r="J785" s="306"/>
    </row>
    <row r="786" spans="1:10" x14ac:dyDescent="0.2">
      <c r="A786" s="334"/>
      <c r="B786" s="335"/>
      <c r="C786" s="335"/>
      <c r="D786" s="335"/>
      <c r="E786" s="335"/>
      <c r="F786" s="335"/>
      <c r="G786" s="335"/>
      <c r="H786" s="335"/>
      <c r="I786" s="306"/>
      <c r="J786" s="306"/>
    </row>
    <row r="787" spans="1:10" x14ac:dyDescent="0.2">
      <c r="A787" s="334"/>
      <c r="B787" s="335"/>
      <c r="C787" s="335"/>
      <c r="D787" s="335"/>
      <c r="E787" s="335"/>
      <c r="F787" s="335"/>
      <c r="G787" s="335"/>
      <c r="H787" s="335"/>
      <c r="I787" s="306"/>
      <c r="J787" s="306"/>
    </row>
    <row r="788" spans="1:10" x14ac:dyDescent="0.2">
      <c r="A788" s="334"/>
      <c r="B788" s="335"/>
      <c r="C788" s="335"/>
      <c r="D788" s="335"/>
      <c r="E788" s="335"/>
      <c r="F788" s="335"/>
      <c r="G788" s="335"/>
      <c r="H788" s="335"/>
      <c r="I788" s="306"/>
      <c r="J788" s="306"/>
    </row>
    <row r="789" spans="1:10" x14ac:dyDescent="0.2">
      <c r="A789" s="334"/>
      <c r="B789" s="335"/>
      <c r="C789" s="335"/>
      <c r="D789" s="335"/>
      <c r="E789" s="335"/>
      <c r="F789" s="335"/>
      <c r="G789" s="335"/>
      <c r="H789" s="335"/>
      <c r="I789" s="306"/>
      <c r="J789" s="306"/>
    </row>
    <row r="790" spans="1:10" x14ac:dyDescent="0.2">
      <c r="A790" s="334"/>
      <c r="B790" s="335"/>
      <c r="C790" s="335"/>
      <c r="D790" s="335"/>
      <c r="E790" s="335"/>
      <c r="F790" s="335"/>
      <c r="G790" s="335"/>
      <c r="H790" s="335"/>
      <c r="I790" s="306"/>
      <c r="J790" s="306"/>
    </row>
    <row r="791" spans="1:10" x14ac:dyDescent="0.2">
      <c r="A791" s="334"/>
      <c r="B791" s="335"/>
      <c r="C791" s="335"/>
      <c r="D791" s="335"/>
      <c r="E791" s="335"/>
      <c r="F791" s="335"/>
      <c r="G791" s="335"/>
      <c r="H791" s="335"/>
      <c r="I791" s="306"/>
      <c r="J791" s="306"/>
    </row>
    <row r="792" spans="1:10" x14ac:dyDescent="0.2">
      <c r="A792" s="334"/>
      <c r="B792" s="335"/>
      <c r="C792" s="335"/>
      <c r="D792" s="335"/>
      <c r="E792" s="335"/>
      <c r="F792" s="335"/>
      <c r="G792" s="335"/>
      <c r="H792" s="335"/>
      <c r="I792" s="306"/>
      <c r="J792" s="306"/>
    </row>
    <row r="793" spans="1:10" x14ac:dyDescent="0.2">
      <c r="A793" s="334"/>
      <c r="B793" s="335"/>
      <c r="C793" s="335"/>
      <c r="D793" s="335"/>
      <c r="E793" s="335"/>
      <c r="F793" s="335"/>
      <c r="G793" s="335"/>
      <c r="H793" s="335"/>
      <c r="I793" s="306"/>
      <c r="J793" s="306"/>
    </row>
    <row r="794" spans="1:10" x14ac:dyDescent="0.2">
      <c r="A794" s="334"/>
      <c r="B794" s="335"/>
      <c r="C794" s="335"/>
      <c r="D794" s="335"/>
      <c r="E794" s="335"/>
      <c r="F794" s="335"/>
      <c r="G794" s="335"/>
      <c r="H794" s="335"/>
      <c r="I794" s="306"/>
      <c r="J794" s="306"/>
    </row>
    <row r="795" spans="1:10" x14ac:dyDescent="0.2">
      <c r="A795" s="334"/>
      <c r="B795" s="335"/>
      <c r="C795" s="335"/>
      <c r="D795" s="335"/>
      <c r="E795" s="335"/>
      <c r="F795" s="335"/>
      <c r="G795" s="335"/>
      <c r="H795" s="335"/>
      <c r="I795" s="306"/>
      <c r="J795" s="306"/>
    </row>
    <row r="796" spans="1:10" x14ac:dyDescent="0.2">
      <c r="A796" s="334"/>
      <c r="B796" s="335"/>
      <c r="C796" s="335"/>
      <c r="D796" s="335"/>
      <c r="E796" s="335"/>
      <c r="F796" s="335"/>
      <c r="G796" s="335"/>
      <c r="H796" s="335"/>
      <c r="I796" s="306"/>
      <c r="J796" s="306"/>
    </row>
    <row r="797" spans="1:10" x14ac:dyDescent="0.2">
      <c r="A797" s="334"/>
      <c r="B797" s="335"/>
      <c r="C797" s="335"/>
      <c r="D797" s="335"/>
      <c r="E797" s="335"/>
      <c r="F797" s="335"/>
      <c r="G797" s="335"/>
      <c r="H797" s="335"/>
      <c r="I797" s="306"/>
      <c r="J797" s="306"/>
    </row>
    <row r="798" spans="1:10" x14ac:dyDescent="0.2">
      <c r="A798" s="334"/>
      <c r="B798" s="335"/>
      <c r="C798" s="335"/>
      <c r="D798" s="335"/>
      <c r="E798" s="335"/>
      <c r="F798" s="335"/>
      <c r="G798" s="335"/>
      <c r="H798" s="335"/>
      <c r="I798" s="306"/>
      <c r="J798" s="306"/>
    </row>
    <row r="799" spans="1:10" x14ac:dyDescent="0.2">
      <c r="A799" s="334"/>
      <c r="B799" s="335"/>
      <c r="C799" s="335"/>
      <c r="D799" s="335"/>
      <c r="E799" s="335"/>
      <c r="F799" s="335"/>
      <c r="G799" s="335"/>
      <c r="H799" s="335"/>
      <c r="I799" s="306"/>
      <c r="J799" s="306"/>
    </row>
    <row r="800" spans="1:10" x14ac:dyDescent="0.2">
      <c r="A800" s="334"/>
      <c r="B800" s="335"/>
      <c r="C800" s="335"/>
      <c r="D800" s="335"/>
      <c r="E800" s="335"/>
      <c r="F800" s="335"/>
      <c r="G800" s="335"/>
      <c r="H800" s="335"/>
      <c r="I800" s="306"/>
      <c r="J800" s="306"/>
    </row>
    <row r="801" spans="1:10" x14ac:dyDescent="0.2">
      <c r="A801" s="334"/>
      <c r="B801" s="335"/>
      <c r="C801" s="335"/>
      <c r="D801" s="335"/>
      <c r="E801" s="335"/>
      <c r="F801" s="335"/>
      <c r="G801" s="335"/>
      <c r="H801" s="335"/>
      <c r="I801" s="306"/>
      <c r="J801" s="306"/>
    </row>
    <row r="802" spans="1:10" x14ac:dyDescent="0.2">
      <c r="A802" s="334"/>
      <c r="B802" s="335"/>
      <c r="C802" s="335"/>
      <c r="D802" s="335"/>
      <c r="E802" s="335"/>
      <c r="F802" s="335"/>
      <c r="G802" s="335"/>
      <c r="H802" s="335"/>
      <c r="I802" s="306"/>
      <c r="J802" s="306"/>
    </row>
    <row r="803" spans="1:10" x14ac:dyDescent="0.2">
      <c r="A803" s="334"/>
      <c r="B803" s="335"/>
      <c r="C803" s="335"/>
      <c r="D803" s="335"/>
      <c r="E803" s="335"/>
      <c r="F803" s="335"/>
      <c r="G803" s="335"/>
      <c r="H803" s="335"/>
      <c r="I803" s="306"/>
      <c r="J803" s="306"/>
    </row>
    <row r="804" spans="1:10" x14ac:dyDescent="0.2">
      <c r="A804" s="334"/>
      <c r="B804" s="335"/>
      <c r="C804" s="335"/>
      <c r="D804" s="335"/>
      <c r="E804" s="335"/>
      <c r="F804" s="335"/>
      <c r="G804" s="335"/>
      <c r="H804" s="335"/>
      <c r="I804" s="306"/>
      <c r="J804" s="306"/>
    </row>
    <row r="805" spans="1:10" x14ac:dyDescent="0.2">
      <c r="A805" s="334"/>
      <c r="B805" s="335"/>
      <c r="C805" s="335"/>
      <c r="D805" s="335"/>
      <c r="E805" s="335"/>
      <c r="F805" s="335"/>
      <c r="G805" s="335"/>
      <c r="H805" s="335"/>
      <c r="I805" s="306"/>
      <c r="J805" s="306"/>
    </row>
    <row r="806" spans="1:10" x14ac:dyDescent="0.2">
      <c r="A806" s="334"/>
      <c r="B806" s="335"/>
      <c r="C806" s="335"/>
      <c r="D806" s="335"/>
      <c r="E806" s="335"/>
      <c r="F806" s="335"/>
      <c r="G806" s="335"/>
      <c r="H806" s="335"/>
      <c r="I806" s="306"/>
      <c r="J806" s="306"/>
    </row>
    <row r="807" spans="1:10" x14ac:dyDescent="0.2">
      <c r="A807" s="334"/>
      <c r="B807" s="335"/>
      <c r="C807" s="335"/>
      <c r="D807" s="335"/>
      <c r="E807" s="335"/>
      <c r="F807" s="335"/>
      <c r="G807" s="335"/>
      <c r="H807" s="335"/>
      <c r="I807" s="306"/>
      <c r="J807" s="306"/>
    </row>
    <row r="808" spans="1:10" x14ac:dyDescent="0.2">
      <c r="A808" s="334"/>
      <c r="B808" s="335"/>
      <c r="C808" s="335"/>
      <c r="D808" s="335"/>
      <c r="E808" s="335"/>
      <c r="F808" s="335"/>
      <c r="G808" s="335"/>
      <c r="H808" s="335"/>
      <c r="I808" s="306"/>
      <c r="J808" s="306"/>
    </row>
    <row r="809" spans="1:10" x14ac:dyDescent="0.2">
      <c r="A809" s="334"/>
      <c r="B809" s="335"/>
      <c r="C809" s="335"/>
      <c r="D809" s="335"/>
      <c r="E809" s="335"/>
      <c r="F809" s="335"/>
      <c r="G809" s="335"/>
      <c r="H809" s="335"/>
      <c r="I809" s="306"/>
      <c r="J809" s="306"/>
    </row>
    <row r="810" spans="1:10" x14ac:dyDescent="0.2">
      <c r="A810" s="334"/>
      <c r="B810" s="335"/>
      <c r="C810" s="335"/>
      <c r="D810" s="335"/>
      <c r="E810" s="335"/>
      <c r="F810" s="335"/>
      <c r="G810" s="335"/>
      <c r="H810" s="335"/>
      <c r="I810" s="306"/>
      <c r="J810" s="306"/>
    </row>
    <row r="811" spans="1:10" x14ac:dyDescent="0.2">
      <c r="A811" s="334"/>
      <c r="B811" s="335"/>
      <c r="C811" s="335"/>
      <c r="D811" s="335"/>
      <c r="E811" s="335"/>
      <c r="F811" s="335"/>
      <c r="G811" s="335"/>
      <c r="H811" s="335"/>
      <c r="I811" s="306"/>
      <c r="J811" s="306"/>
    </row>
    <row r="812" spans="1:10" x14ac:dyDescent="0.2">
      <c r="A812" s="334"/>
      <c r="B812" s="335"/>
      <c r="C812" s="335"/>
      <c r="D812" s="335"/>
      <c r="E812" s="335"/>
      <c r="F812" s="335"/>
      <c r="G812" s="335"/>
      <c r="H812" s="335"/>
      <c r="I812" s="306"/>
      <c r="J812" s="306"/>
    </row>
    <row r="813" spans="1:10" x14ac:dyDescent="0.2">
      <c r="A813" s="334"/>
      <c r="B813" s="335"/>
      <c r="C813" s="335"/>
      <c r="D813" s="335"/>
      <c r="E813" s="335"/>
      <c r="F813" s="335"/>
      <c r="G813" s="335"/>
      <c r="H813" s="335"/>
      <c r="I813" s="306"/>
      <c r="J813" s="306"/>
    </row>
    <row r="814" spans="1:10" x14ac:dyDescent="0.2">
      <c r="A814" s="334"/>
      <c r="B814" s="335"/>
      <c r="C814" s="335"/>
      <c r="D814" s="335"/>
      <c r="E814" s="335"/>
      <c r="F814" s="335"/>
      <c r="G814" s="335"/>
      <c r="H814" s="335"/>
      <c r="I814" s="306"/>
      <c r="J814" s="306"/>
    </row>
    <row r="815" spans="1:10" x14ac:dyDescent="0.2">
      <c r="A815" s="334"/>
      <c r="B815" s="335"/>
      <c r="C815" s="335"/>
      <c r="D815" s="335"/>
      <c r="E815" s="335"/>
      <c r="F815" s="335"/>
      <c r="G815" s="335"/>
      <c r="H815" s="335"/>
      <c r="I815" s="306"/>
      <c r="J815" s="306"/>
    </row>
    <row r="816" spans="1:10" x14ac:dyDescent="0.2">
      <c r="A816" s="334"/>
      <c r="B816" s="335"/>
      <c r="C816" s="335"/>
      <c r="D816" s="335"/>
      <c r="E816" s="335"/>
      <c r="F816" s="335"/>
      <c r="G816" s="335"/>
      <c r="H816" s="335"/>
      <c r="I816" s="306"/>
      <c r="J816" s="306"/>
    </row>
    <row r="817" spans="1:10" x14ac:dyDescent="0.2">
      <c r="A817" s="334"/>
      <c r="B817" s="335"/>
      <c r="C817" s="335"/>
      <c r="D817" s="335"/>
      <c r="E817" s="335"/>
      <c r="F817" s="335"/>
      <c r="G817" s="335"/>
      <c r="H817" s="335"/>
      <c r="I817" s="306"/>
      <c r="J817" s="306"/>
    </row>
    <row r="818" spans="1:10" x14ac:dyDescent="0.2">
      <c r="A818" s="334"/>
      <c r="B818" s="335"/>
      <c r="C818" s="335"/>
      <c r="D818" s="335"/>
      <c r="E818" s="335"/>
      <c r="F818" s="335"/>
      <c r="G818" s="335"/>
      <c r="H818" s="335"/>
      <c r="I818" s="306"/>
      <c r="J818" s="306"/>
    </row>
    <row r="819" spans="1:10" x14ac:dyDescent="0.2">
      <c r="A819" s="334"/>
      <c r="B819" s="335"/>
      <c r="C819" s="335"/>
      <c r="D819" s="335"/>
      <c r="E819" s="335"/>
      <c r="F819" s="335"/>
      <c r="G819" s="335"/>
      <c r="H819" s="335"/>
      <c r="I819" s="306"/>
      <c r="J819" s="306"/>
    </row>
    <row r="820" spans="1:10" x14ac:dyDescent="0.2">
      <c r="A820" s="334"/>
      <c r="B820" s="335"/>
      <c r="C820" s="335"/>
      <c r="D820" s="335"/>
      <c r="E820" s="335"/>
      <c r="F820" s="335"/>
      <c r="G820" s="335"/>
      <c r="H820" s="335"/>
      <c r="I820" s="306"/>
      <c r="J820" s="306"/>
    </row>
    <row r="821" spans="1:10" x14ac:dyDescent="0.2">
      <c r="A821" s="334"/>
      <c r="B821" s="335"/>
      <c r="C821" s="335"/>
      <c r="D821" s="335"/>
      <c r="E821" s="335"/>
      <c r="F821" s="335"/>
      <c r="G821" s="335"/>
      <c r="H821" s="335"/>
      <c r="I821" s="306"/>
      <c r="J821" s="306"/>
    </row>
    <row r="822" spans="1:10" x14ac:dyDescent="0.2">
      <c r="A822" s="334"/>
      <c r="B822" s="335"/>
      <c r="C822" s="335"/>
      <c r="D822" s="335"/>
      <c r="E822" s="335"/>
      <c r="F822" s="335"/>
      <c r="G822" s="335"/>
      <c r="H822" s="335"/>
      <c r="I822" s="306"/>
      <c r="J822" s="306"/>
    </row>
    <row r="823" spans="1:10" x14ac:dyDescent="0.2">
      <c r="A823" s="334"/>
      <c r="B823" s="335"/>
      <c r="C823" s="335"/>
      <c r="D823" s="335"/>
      <c r="E823" s="335"/>
      <c r="F823" s="335"/>
      <c r="G823" s="335"/>
      <c r="H823" s="335"/>
      <c r="I823" s="306"/>
      <c r="J823" s="306"/>
    </row>
    <row r="824" spans="1:10" x14ac:dyDescent="0.2">
      <c r="A824" s="334"/>
      <c r="B824" s="335"/>
      <c r="C824" s="335"/>
      <c r="D824" s="335"/>
      <c r="E824" s="335"/>
      <c r="F824" s="335"/>
      <c r="G824" s="335"/>
      <c r="H824" s="335"/>
      <c r="I824" s="306"/>
      <c r="J824" s="306"/>
    </row>
    <row r="825" spans="1:10" x14ac:dyDescent="0.2">
      <c r="A825" s="334"/>
      <c r="B825" s="335"/>
      <c r="C825" s="335"/>
      <c r="D825" s="335"/>
      <c r="E825" s="335"/>
      <c r="F825" s="335"/>
      <c r="G825" s="335"/>
      <c r="H825" s="335"/>
      <c r="I825" s="306"/>
      <c r="J825" s="306"/>
    </row>
    <row r="826" spans="1:10" x14ac:dyDescent="0.2">
      <c r="A826" s="334"/>
      <c r="B826" s="335"/>
      <c r="C826" s="335"/>
      <c r="D826" s="335"/>
      <c r="E826" s="335"/>
      <c r="F826" s="335"/>
      <c r="G826" s="335"/>
      <c r="H826" s="335"/>
      <c r="I826" s="306"/>
      <c r="J826" s="306"/>
    </row>
    <row r="827" spans="1:10" x14ac:dyDescent="0.2">
      <c r="A827" s="334"/>
      <c r="B827" s="335"/>
      <c r="C827" s="335"/>
      <c r="D827" s="335"/>
      <c r="E827" s="335"/>
      <c r="F827" s="335"/>
      <c r="G827" s="335"/>
      <c r="H827" s="335"/>
      <c r="I827" s="306"/>
      <c r="J827" s="306"/>
    </row>
    <row r="828" spans="1:10" x14ac:dyDescent="0.2">
      <c r="A828" s="334"/>
      <c r="B828" s="335"/>
      <c r="C828" s="335"/>
      <c r="D828" s="335"/>
      <c r="E828" s="335"/>
      <c r="F828" s="335"/>
      <c r="G828" s="335"/>
      <c r="H828" s="335"/>
      <c r="I828" s="306"/>
      <c r="J828" s="306"/>
    </row>
    <row r="829" spans="1:10" x14ac:dyDescent="0.2">
      <c r="A829" s="334"/>
      <c r="B829" s="335"/>
      <c r="C829" s="335"/>
      <c r="D829" s="335"/>
      <c r="E829" s="335"/>
      <c r="F829" s="335"/>
      <c r="G829" s="335"/>
      <c r="H829" s="335"/>
      <c r="I829" s="306"/>
      <c r="J829" s="306"/>
    </row>
    <row r="830" spans="1:10" x14ac:dyDescent="0.2">
      <c r="A830" s="334"/>
      <c r="B830" s="335"/>
      <c r="C830" s="335"/>
      <c r="D830" s="335"/>
      <c r="E830" s="335"/>
      <c r="F830" s="335"/>
      <c r="G830" s="335"/>
      <c r="H830" s="335"/>
      <c r="I830" s="306"/>
      <c r="J830" s="306"/>
    </row>
    <row r="831" spans="1:10" x14ac:dyDescent="0.2">
      <c r="A831" s="334"/>
      <c r="B831" s="335"/>
      <c r="C831" s="335"/>
      <c r="D831" s="335"/>
      <c r="E831" s="335"/>
      <c r="F831" s="335"/>
      <c r="G831" s="335"/>
      <c r="H831" s="335"/>
      <c r="I831" s="306"/>
      <c r="J831" s="306"/>
    </row>
    <row r="832" spans="1:10" x14ac:dyDescent="0.2">
      <c r="A832" s="334"/>
      <c r="B832" s="335"/>
      <c r="C832" s="335"/>
      <c r="D832" s="335"/>
      <c r="E832" s="335"/>
      <c r="F832" s="335"/>
      <c r="G832" s="335"/>
      <c r="H832" s="335"/>
      <c r="I832" s="306"/>
      <c r="J832" s="306"/>
    </row>
    <row r="833" spans="1:10" x14ac:dyDescent="0.2">
      <c r="A833" s="334"/>
      <c r="B833" s="335"/>
      <c r="C833" s="335"/>
      <c r="D833" s="335"/>
      <c r="E833" s="335"/>
      <c r="F833" s="335"/>
      <c r="G833" s="335"/>
      <c r="H833" s="335"/>
      <c r="I833" s="306"/>
      <c r="J833" s="306"/>
    </row>
    <row r="834" spans="1:10" x14ac:dyDescent="0.2">
      <c r="A834" s="334"/>
      <c r="B834" s="335"/>
      <c r="C834" s="335"/>
      <c r="D834" s="335"/>
      <c r="E834" s="335"/>
      <c r="F834" s="335"/>
      <c r="G834" s="335"/>
      <c r="H834" s="335"/>
      <c r="I834" s="306"/>
      <c r="J834" s="306"/>
    </row>
    <row r="835" spans="1:10" x14ac:dyDescent="0.2">
      <c r="A835" s="334"/>
      <c r="B835" s="335"/>
      <c r="C835" s="335"/>
      <c r="D835" s="335"/>
      <c r="E835" s="335"/>
      <c r="F835" s="335"/>
      <c r="G835" s="335"/>
      <c r="H835" s="335"/>
      <c r="I835" s="306"/>
      <c r="J835" s="306"/>
    </row>
    <row r="836" spans="1:10" x14ac:dyDescent="0.2">
      <c r="A836" s="334"/>
      <c r="B836" s="335"/>
      <c r="C836" s="335"/>
      <c r="D836" s="335"/>
      <c r="E836" s="335"/>
      <c r="F836" s="335"/>
      <c r="G836" s="335"/>
      <c r="H836" s="335"/>
      <c r="I836" s="306"/>
      <c r="J836" s="306"/>
    </row>
    <row r="837" spans="1:10" x14ac:dyDescent="0.2">
      <c r="A837" s="334"/>
      <c r="B837" s="335"/>
      <c r="C837" s="335"/>
      <c r="D837" s="335"/>
      <c r="E837" s="335"/>
      <c r="F837" s="335"/>
      <c r="G837" s="335"/>
      <c r="H837" s="335"/>
      <c r="I837" s="306"/>
      <c r="J837" s="306"/>
    </row>
    <row r="838" spans="1:10" x14ac:dyDescent="0.2">
      <c r="A838" s="334"/>
      <c r="B838" s="335"/>
      <c r="C838" s="335"/>
      <c r="D838" s="335"/>
      <c r="E838" s="335"/>
      <c r="F838" s="335"/>
      <c r="G838" s="335"/>
      <c r="H838" s="335"/>
      <c r="I838" s="306"/>
      <c r="J838" s="306"/>
    </row>
    <row r="839" spans="1:10" x14ac:dyDescent="0.2">
      <c r="A839" s="334"/>
      <c r="B839" s="335"/>
      <c r="C839" s="335"/>
      <c r="D839" s="335"/>
      <c r="E839" s="335"/>
      <c r="F839" s="335"/>
      <c r="G839" s="335"/>
      <c r="H839" s="335"/>
      <c r="I839" s="306"/>
      <c r="J839" s="306"/>
    </row>
    <row r="840" spans="1:10" x14ac:dyDescent="0.2">
      <c r="A840" s="334"/>
      <c r="B840" s="335"/>
      <c r="C840" s="335"/>
      <c r="D840" s="335"/>
      <c r="E840" s="335"/>
      <c r="F840" s="335"/>
      <c r="G840" s="335"/>
      <c r="H840" s="335"/>
      <c r="I840" s="306"/>
      <c r="J840" s="306"/>
    </row>
    <row r="841" spans="1:10" x14ac:dyDescent="0.2">
      <c r="A841" s="334"/>
      <c r="B841" s="335"/>
      <c r="C841" s="335"/>
      <c r="D841" s="335"/>
      <c r="E841" s="335"/>
      <c r="F841" s="335"/>
      <c r="G841" s="335"/>
      <c r="H841" s="335"/>
      <c r="I841" s="306"/>
      <c r="J841" s="306"/>
    </row>
    <row r="842" spans="1:10" x14ac:dyDescent="0.2">
      <c r="A842" s="334"/>
      <c r="B842" s="335"/>
      <c r="C842" s="335"/>
      <c r="D842" s="335"/>
      <c r="E842" s="335"/>
      <c r="F842" s="335"/>
      <c r="G842" s="335"/>
      <c r="H842" s="335"/>
      <c r="I842" s="306"/>
      <c r="J842" s="306"/>
    </row>
    <row r="843" spans="1:10" x14ac:dyDescent="0.2">
      <c r="A843" s="334"/>
      <c r="B843" s="335"/>
      <c r="C843" s="335"/>
      <c r="D843" s="335"/>
      <c r="E843" s="335"/>
      <c r="F843" s="335"/>
      <c r="G843" s="335"/>
      <c r="H843" s="335"/>
      <c r="I843" s="306"/>
      <c r="J843" s="306"/>
    </row>
    <row r="844" spans="1:10" x14ac:dyDescent="0.2">
      <c r="A844" s="334"/>
      <c r="B844" s="335"/>
      <c r="C844" s="335"/>
      <c r="D844" s="335"/>
      <c r="E844" s="335"/>
      <c r="F844" s="335"/>
      <c r="G844" s="335"/>
      <c r="H844" s="335"/>
      <c r="I844" s="306"/>
      <c r="J844" s="306"/>
    </row>
    <row r="845" spans="1:10" x14ac:dyDescent="0.2">
      <c r="A845" s="334"/>
      <c r="B845" s="335"/>
      <c r="C845" s="335"/>
      <c r="D845" s="335"/>
      <c r="E845" s="335"/>
      <c r="F845" s="335"/>
      <c r="G845" s="335"/>
      <c r="H845" s="335"/>
      <c r="I845" s="306"/>
      <c r="J845" s="306"/>
    </row>
    <row r="846" spans="1:10" x14ac:dyDescent="0.2">
      <c r="A846" s="334"/>
      <c r="B846" s="335"/>
      <c r="C846" s="335"/>
      <c r="D846" s="335"/>
      <c r="E846" s="335"/>
      <c r="F846" s="335"/>
      <c r="G846" s="335"/>
      <c r="H846" s="335"/>
      <c r="I846" s="306"/>
      <c r="J846" s="306"/>
    </row>
    <row r="847" spans="1:10" x14ac:dyDescent="0.2">
      <c r="A847" s="334"/>
      <c r="B847" s="335"/>
      <c r="C847" s="335"/>
      <c r="D847" s="335"/>
      <c r="E847" s="335"/>
      <c r="F847" s="335"/>
      <c r="G847" s="335"/>
      <c r="H847" s="335"/>
      <c r="I847" s="306"/>
      <c r="J847" s="306"/>
    </row>
    <row r="848" spans="1:10" x14ac:dyDescent="0.2">
      <c r="A848" s="334"/>
      <c r="B848" s="335"/>
      <c r="C848" s="335"/>
      <c r="D848" s="335"/>
      <c r="E848" s="335"/>
      <c r="F848" s="335"/>
      <c r="G848" s="335"/>
      <c r="H848" s="335"/>
      <c r="I848" s="306"/>
      <c r="J848" s="306"/>
    </row>
    <row r="849" spans="1:10" x14ac:dyDescent="0.2">
      <c r="A849" s="334"/>
      <c r="B849" s="335"/>
      <c r="C849" s="335"/>
      <c r="D849" s="335"/>
      <c r="E849" s="335"/>
      <c r="F849" s="335"/>
      <c r="G849" s="335"/>
      <c r="H849" s="335"/>
      <c r="I849" s="306"/>
      <c r="J849" s="306"/>
    </row>
    <row r="850" spans="1:10" x14ac:dyDescent="0.2">
      <c r="A850" s="334"/>
      <c r="B850" s="335"/>
      <c r="C850" s="335"/>
      <c r="D850" s="335"/>
      <c r="E850" s="335"/>
      <c r="F850" s="335"/>
      <c r="G850" s="335"/>
      <c r="H850" s="335"/>
      <c r="I850" s="306"/>
      <c r="J850" s="306"/>
    </row>
    <row r="851" spans="1:10" x14ac:dyDescent="0.2">
      <c r="A851" s="334"/>
      <c r="B851" s="335"/>
      <c r="C851" s="335"/>
      <c r="D851" s="335"/>
      <c r="E851" s="335"/>
      <c r="F851" s="335"/>
      <c r="G851" s="335"/>
      <c r="H851" s="335"/>
      <c r="I851" s="306"/>
      <c r="J851" s="306"/>
    </row>
    <row r="852" spans="1:10" x14ac:dyDescent="0.2">
      <c r="A852" s="334"/>
      <c r="B852" s="335"/>
      <c r="C852" s="335"/>
      <c r="D852" s="335"/>
      <c r="E852" s="335"/>
      <c r="F852" s="335"/>
      <c r="G852" s="335"/>
      <c r="H852" s="335"/>
      <c r="I852" s="306"/>
      <c r="J852" s="306"/>
    </row>
    <row r="853" spans="1:10" x14ac:dyDescent="0.2">
      <c r="A853" s="334"/>
      <c r="B853" s="335"/>
      <c r="C853" s="335"/>
      <c r="D853" s="335"/>
      <c r="E853" s="335"/>
      <c r="F853" s="335"/>
      <c r="G853" s="335"/>
      <c r="H853" s="335"/>
      <c r="I853" s="306"/>
      <c r="J853" s="306"/>
    </row>
    <row r="854" spans="1:10" x14ac:dyDescent="0.2">
      <c r="A854" s="334"/>
      <c r="B854" s="335"/>
      <c r="C854" s="335"/>
      <c r="D854" s="335"/>
      <c r="E854" s="335"/>
      <c r="F854" s="335"/>
      <c r="G854" s="335"/>
      <c r="H854" s="335"/>
      <c r="I854" s="306"/>
      <c r="J854" s="306"/>
    </row>
    <row r="855" spans="1:10" x14ac:dyDescent="0.2">
      <c r="A855" s="334"/>
      <c r="B855" s="335"/>
      <c r="C855" s="335"/>
      <c r="D855" s="335"/>
      <c r="E855" s="335"/>
      <c r="F855" s="335"/>
      <c r="G855" s="335"/>
      <c r="H855" s="335"/>
      <c r="I855" s="306"/>
      <c r="J855" s="306"/>
    </row>
    <row r="856" spans="1:10" x14ac:dyDescent="0.2">
      <c r="A856" s="334"/>
      <c r="B856" s="335"/>
      <c r="C856" s="335"/>
      <c r="D856" s="335"/>
      <c r="E856" s="335"/>
      <c r="F856" s="335"/>
      <c r="G856" s="335"/>
      <c r="H856" s="335"/>
      <c r="I856" s="306"/>
      <c r="J856" s="306"/>
    </row>
    <row r="857" spans="1:10" x14ac:dyDescent="0.2">
      <c r="A857" s="334"/>
      <c r="B857" s="335"/>
      <c r="C857" s="335"/>
      <c r="D857" s="335"/>
      <c r="E857" s="335"/>
      <c r="F857" s="335"/>
      <c r="G857" s="335"/>
      <c r="H857" s="335"/>
      <c r="I857" s="306"/>
      <c r="J857" s="306"/>
    </row>
    <row r="858" spans="1:10" x14ac:dyDescent="0.2">
      <c r="A858" s="334"/>
      <c r="B858" s="335"/>
      <c r="C858" s="335"/>
      <c r="D858" s="335"/>
      <c r="E858" s="335"/>
      <c r="F858" s="335"/>
      <c r="G858" s="335"/>
      <c r="H858" s="335"/>
      <c r="I858" s="306"/>
      <c r="J858" s="306"/>
    </row>
    <row r="859" spans="1:10" x14ac:dyDescent="0.2">
      <c r="A859" s="334"/>
      <c r="B859" s="335"/>
      <c r="C859" s="335"/>
      <c r="D859" s="335"/>
      <c r="E859" s="335"/>
      <c r="F859" s="335"/>
      <c r="G859" s="335"/>
      <c r="H859" s="335"/>
      <c r="I859" s="306"/>
      <c r="J859" s="306"/>
    </row>
    <row r="860" spans="1:10" x14ac:dyDescent="0.2">
      <c r="A860" s="334"/>
      <c r="B860" s="335"/>
      <c r="C860" s="335"/>
      <c r="D860" s="335"/>
      <c r="E860" s="335"/>
      <c r="F860" s="335"/>
      <c r="G860" s="335"/>
      <c r="H860" s="335"/>
      <c r="I860" s="306"/>
      <c r="J860" s="306"/>
    </row>
    <row r="861" spans="1:10" x14ac:dyDescent="0.2">
      <c r="A861" s="334"/>
      <c r="B861" s="335"/>
      <c r="C861" s="335"/>
      <c r="D861" s="335"/>
      <c r="E861" s="335"/>
      <c r="F861" s="335"/>
      <c r="G861" s="335"/>
      <c r="H861" s="335"/>
      <c r="I861" s="306"/>
      <c r="J861" s="306"/>
    </row>
    <row r="862" spans="1:10" x14ac:dyDescent="0.2">
      <c r="A862" s="334"/>
      <c r="B862" s="335"/>
      <c r="C862" s="335"/>
      <c r="D862" s="335"/>
      <c r="E862" s="335"/>
      <c r="F862" s="335"/>
      <c r="G862" s="335"/>
      <c r="H862" s="335"/>
      <c r="I862" s="306"/>
      <c r="J862" s="306"/>
    </row>
    <row r="863" spans="1:10" x14ac:dyDescent="0.2">
      <c r="A863" s="334"/>
      <c r="B863" s="335"/>
      <c r="C863" s="335"/>
      <c r="D863" s="335"/>
      <c r="E863" s="335"/>
      <c r="F863" s="335"/>
      <c r="G863" s="335"/>
      <c r="H863" s="335"/>
      <c r="I863" s="306"/>
      <c r="J863" s="306"/>
    </row>
    <row r="864" spans="1:10" x14ac:dyDescent="0.2">
      <c r="A864" s="334"/>
      <c r="B864" s="335"/>
      <c r="C864" s="335"/>
      <c r="D864" s="335"/>
      <c r="E864" s="335"/>
      <c r="F864" s="335"/>
      <c r="G864" s="335"/>
      <c r="H864" s="335"/>
      <c r="I864" s="306"/>
      <c r="J864" s="306"/>
    </row>
    <row r="865" spans="1:10" x14ac:dyDescent="0.2">
      <c r="A865" s="334"/>
      <c r="B865" s="335"/>
      <c r="C865" s="335"/>
      <c r="D865" s="335"/>
      <c r="E865" s="335"/>
      <c r="F865" s="335"/>
      <c r="G865" s="335"/>
      <c r="H865" s="335"/>
      <c r="I865" s="306"/>
      <c r="J865" s="306"/>
    </row>
    <row r="866" spans="1:10" x14ac:dyDescent="0.2">
      <c r="A866" s="334"/>
      <c r="B866" s="335"/>
      <c r="C866" s="335"/>
      <c r="D866" s="335"/>
      <c r="E866" s="335"/>
      <c r="F866" s="335"/>
      <c r="G866" s="335"/>
      <c r="H866" s="335"/>
      <c r="I866" s="306"/>
      <c r="J866" s="306"/>
    </row>
    <row r="867" spans="1:10" x14ac:dyDescent="0.2">
      <c r="A867" s="334"/>
      <c r="B867" s="335"/>
      <c r="C867" s="335"/>
      <c r="D867" s="335"/>
      <c r="E867" s="335"/>
      <c r="F867" s="335"/>
      <c r="G867" s="335"/>
      <c r="H867" s="335"/>
      <c r="I867" s="306"/>
      <c r="J867" s="306"/>
    </row>
    <row r="868" spans="1:10" x14ac:dyDescent="0.2">
      <c r="A868" s="334"/>
      <c r="B868" s="335"/>
      <c r="C868" s="335"/>
      <c r="D868" s="335"/>
      <c r="E868" s="335"/>
      <c r="F868" s="335"/>
      <c r="G868" s="335"/>
      <c r="H868" s="335"/>
      <c r="I868" s="306"/>
      <c r="J868" s="306"/>
    </row>
    <row r="869" spans="1:10" x14ac:dyDescent="0.2">
      <c r="A869" s="334"/>
      <c r="B869" s="335"/>
      <c r="C869" s="335"/>
      <c r="D869" s="335"/>
      <c r="E869" s="335"/>
      <c r="F869" s="335"/>
      <c r="G869" s="335"/>
      <c r="H869" s="335"/>
      <c r="I869" s="306"/>
      <c r="J869" s="306"/>
    </row>
    <row r="870" spans="1:10" x14ac:dyDescent="0.2">
      <c r="A870" s="334"/>
      <c r="B870" s="335"/>
      <c r="C870" s="335"/>
      <c r="D870" s="335"/>
      <c r="E870" s="335"/>
      <c r="F870" s="335"/>
      <c r="G870" s="335"/>
      <c r="H870" s="335"/>
      <c r="I870" s="306"/>
      <c r="J870" s="306"/>
    </row>
    <row r="871" spans="1:10" x14ac:dyDescent="0.2">
      <c r="A871" s="334"/>
      <c r="B871" s="335"/>
      <c r="C871" s="335"/>
      <c r="D871" s="335"/>
      <c r="E871" s="335"/>
      <c r="F871" s="335"/>
      <c r="G871" s="335"/>
      <c r="H871" s="335"/>
      <c r="I871" s="306"/>
      <c r="J871" s="306"/>
    </row>
    <row r="872" spans="1:10" x14ac:dyDescent="0.2">
      <c r="A872" s="334"/>
      <c r="B872" s="335"/>
      <c r="C872" s="335"/>
      <c r="D872" s="335"/>
      <c r="E872" s="335"/>
      <c r="F872" s="335"/>
      <c r="G872" s="335"/>
      <c r="H872" s="335"/>
      <c r="I872" s="306"/>
      <c r="J872" s="306"/>
    </row>
    <row r="873" spans="1:10" x14ac:dyDescent="0.2">
      <c r="A873" s="334"/>
      <c r="B873" s="335"/>
      <c r="C873" s="335"/>
      <c r="D873" s="335"/>
      <c r="E873" s="335"/>
      <c r="F873" s="335"/>
      <c r="G873" s="335"/>
      <c r="H873" s="335"/>
      <c r="I873" s="306"/>
      <c r="J873" s="306"/>
    </row>
    <row r="874" spans="1:10" x14ac:dyDescent="0.2">
      <c r="A874" s="334"/>
      <c r="B874" s="335"/>
      <c r="C874" s="335"/>
      <c r="D874" s="335"/>
      <c r="E874" s="335"/>
      <c r="F874" s="335"/>
      <c r="G874" s="335"/>
      <c r="H874" s="335"/>
      <c r="I874" s="306"/>
      <c r="J874" s="306"/>
    </row>
    <row r="875" spans="1:10" x14ac:dyDescent="0.2">
      <c r="A875" s="334"/>
      <c r="B875" s="335"/>
      <c r="C875" s="335"/>
      <c r="D875" s="335"/>
      <c r="E875" s="335"/>
      <c r="F875" s="335"/>
      <c r="G875" s="335"/>
      <c r="H875" s="335"/>
      <c r="I875" s="306"/>
      <c r="J875" s="306"/>
    </row>
    <row r="876" spans="1:10" x14ac:dyDescent="0.2">
      <c r="A876" s="334"/>
      <c r="B876" s="335"/>
      <c r="C876" s="335"/>
      <c r="D876" s="335"/>
      <c r="E876" s="335"/>
      <c r="F876" s="335"/>
      <c r="G876" s="335"/>
      <c r="H876" s="335"/>
      <c r="I876" s="306"/>
      <c r="J876" s="306"/>
    </row>
    <row r="877" spans="1:10" x14ac:dyDescent="0.2">
      <c r="A877" s="334"/>
      <c r="B877" s="335"/>
      <c r="C877" s="335"/>
      <c r="D877" s="335"/>
      <c r="E877" s="335"/>
      <c r="F877" s="335"/>
      <c r="G877" s="335"/>
      <c r="H877" s="335"/>
      <c r="I877" s="306"/>
      <c r="J877" s="306"/>
    </row>
    <row r="878" spans="1:10" x14ac:dyDescent="0.2">
      <c r="A878" s="334"/>
      <c r="B878" s="335"/>
      <c r="C878" s="335"/>
      <c r="D878" s="335"/>
      <c r="E878" s="335"/>
      <c r="F878" s="335"/>
      <c r="G878" s="335"/>
      <c r="H878" s="335"/>
      <c r="I878" s="306"/>
      <c r="J878" s="306"/>
    </row>
    <row r="879" spans="1:10" x14ac:dyDescent="0.2">
      <c r="A879" s="334"/>
      <c r="B879" s="335"/>
      <c r="C879" s="335"/>
      <c r="D879" s="335"/>
      <c r="E879" s="335"/>
      <c r="F879" s="335"/>
      <c r="G879" s="335"/>
      <c r="H879" s="335"/>
      <c r="I879" s="306"/>
      <c r="J879" s="306"/>
    </row>
    <row r="880" spans="1:10" x14ac:dyDescent="0.2">
      <c r="A880" s="334"/>
      <c r="B880" s="335"/>
      <c r="C880" s="335"/>
      <c r="D880" s="335"/>
      <c r="E880" s="335"/>
      <c r="F880" s="335"/>
      <c r="G880" s="335"/>
      <c r="H880" s="335"/>
      <c r="I880" s="306"/>
      <c r="J880" s="306"/>
    </row>
    <row r="881" spans="1:10" x14ac:dyDescent="0.2">
      <c r="A881" s="334"/>
      <c r="B881" s="335"/>
      <c r="C881" s="335"/>
      <c r="D881" s="335"/>
      <c r="E881" s="335"/>
      <c r="F881" s="335"/>
      <c r="G881" s="335"/>
      <c r="H881" s="335"/>
      <c r="I881" s="306"/>
      <c r="J881" s="306"/>
    </row>
    <row r="882" spans="1:10" x14ac:dyDescent="0.2">
      <c r="A882" s="334"/>
      <c r="B882" s="335"/>
      <c r="C882" s="335"/>
      <c r="D882" s="335"/>
      <c r="E882" s="335"/>
      <c r="F882" s="335"/>
      <c r="G882" s="335"/>
      <c r="H882" s="335"/>
      <c r="I882" s="306"/>
      <c r="J882" s="306"/>
    </row>
    <row r="883" spans="1:10" x14ac:dyDescent="0.2">
      <c r="A883" s="334"/>
      <c r="B883" s="335"/>
      <c r="C883" s="335"/>
      <c r="D883" s="335"/>
      <c r="E883" s="335"/>
      <c r="F883" s="335"/>
      <c r="G883" s="335"/>
      <c r="H883" s="335"/>
      <c r="I883" s="306"/>
      <c r="J883" s="306"/>
    </row>
    <row r="884" spans="1:10" x14ac:dyDescent="0.2">
      <c r="A884" s="334"/>
      <c r="B884" s="335"/>
      <c r="C884" s="335"/>
      <c r="D884" s="335"/>
      <c r="E884" s="335"/>
      <c r="F884" s="335"/>
      <c r="G884" s="335"/>
      <c r="H884" s="335"/>
      <c r="I884" s="306"/>
      <c r="J884" s="306"/>
    </row>
    <row r="885" spans="1:10" x14ac:dyDescent="0.2">
      <c r="A885" s="334"/>
      <c r="B885" s="335"/>
      <c r="C885" s="335"/>
      <c r="D885" s="335"/>
      <c r="E885" s="335"/>
      <c r="F885" s="335"/>
      <c r="G885" s="335"/>
      <c r="H885" s="335"/>
      <c r="I885" s="306"/>
      <c r="J885" s="306"/>
    </row>
    <row r="886" spans="1:10" x14ac:dyDescent="0.2">
      <c r="A886" s="334"/>
      <c r="B886" s="335"/>
      <c r="C886" s="335"/>
      <c r="D886" s="335"/>
      <c r="E886" s="335"/>
      <c r="F886" s="335"/>
      <c r="G886" s="335"/>
      <c r="H886" s="335"/>
      <c r="I886" s="306"/>
      <c r="J886" s="306"/>
    </row>
    <row r="887" spans="1:10" x14ac:dyDescent="0.2">
      <c r="A887" s="334"/>
      <c r="B887" s="335"/>
      <c r="C887" s="335"/>
      <c r="D887" s="335"/>
      <c r="E887" s="335"/>
      <c r="F887" s="335"/>
      <c r="G887" s="335"/>
      <c r="H887" s="335"/>
      <c r="I887" s="306"/>
      <c r="J887" s="306"/>
    </row>
    <row r="888" spans="1:10" x14ac:dyDescent="0.2">
      <c r="A888" s="334"/>
      <c r="B888" s="335"/>
      <c r="C888" s="335"/>
      <c r="D888" s="335"/>
      <c r="E888" s="335"/>
      <c r="F888" s="335"/>
      <c r="G888" s="335"/>
      <c r="H888" s="335"/>
      <c r="I888" s="306"/>
      <c r="J888" s="306"/>
    </row>
    <row r="889" spans="1:10" x14ac:dyDescent="0.2">
      <c r="A889" s="334"/>
      <c r="B889" s="335"/>
      <c r="C889" s="335"/>
      <c r="D889" s="335"/>
      <c r="E889" s="335"/>
      <c r="F889" s="335"/>
      <c r="G889" s="335"/>
      <c r="H889" s="335"/>
      <c r="I889" s="306"/>
      <c r="J889" s="306"/>
    </row>
    <row r="890" spans="1:10" x14ac:dyDescent="0.2">
      <c r="A890" s="334"/>
      <c r="B890" s="335"/>
      <c r="C890" s="335"/>
      <c r="D890" s="335"/>
      <c r="E890" s="335"/>
      <c r="F890" s="335"/>
      <c r="G890" s="335"/>
      <c r="H890" s="335"/>
      <c r="I890" s="306"/>
      <c r="J890" s="306"/>
    </row>
    <row r="891" spans="1:10" x14ac:dyDescent="0.2">
      <c r="A891" s="334"/>
      <c r="B891" s="335"/>
      <c r="C891" s="335"/>
      <c r="D891" s="335"/>
      <c r="E891" s="335"/>
      <c r="F891" s="335"/>
      <c r="G891" s="335"/>
      <c r="H891" s="335"/>
      <c r="I891" s="306"/>
      <c r="J891" s="306"/>
    </row>
    <row r="892" spans="1:10" x14ac:dyDescent="0.2">
      <c r="A892" s="334"/>
      <c r="B892" s="335"/>
      <c r="C892" s="335"/>
      <c r="D892" s="335"/>
      <c r="E892" s="335"/>
      <c r="F892" s="335"/>
      <c r="G892" s="335"/>
      <c r="H892" s="335"/>
      <c r="I892" s="306"/>
      <c r="J892" s="306"/>
    </row>
    <row r="893" spans="1:10" x14ac:dyDescent="0.2">
      <c r="A893" s="334"/>
      <c r="B893" s="335"/>
      <c r="C893" s="335"/>
      <c r="D893" s="335"/>
      <c r="E893" s="335"/>
      <c r="F893" s="335"/>
      <c r="G893" s="335"/>
      <c r="H893" s="335"/>
      <c r="I893" s="306"/>
      <c r="J893" s="306"/>
    </row>
    <row r="894" spans="1:10" x14ac:dyDescent="0.2">
      <c r="A894" s="334"/>
      <c r="B894" s="335"/>
      <c r="C894" s="335"/>
      <c r="D894" s="335"/>
      <c r="E894" s="335"/>
      <c r="F894" s="335"/>
      <c r="G894" s="335"/>
      <c r="H894" s="335"/>
      <c r="I894" s="306"/>
      <c r="J894" s="306"/>
    </row>
    <row r="895" spans="1:10" x14ac:dyDescent="0.2">
      <c r="A895" s="334"/>
      <c r="B895" s="335"/>
      <c r="C895" s="335"/>
      <c r="D895" s="335"/>
      <c r="E895" s="335"/>
      <c r="F895" s="335"/>
      <c r="G895" s="335"/>
      <c r="H895" s="335"/>
      <c r="I895" s="306"/>
      <c r="J895" s="306"/>
    </row>
    <row r="896" spans="1:10" x14ac:dyDescent="0.2">
      <c r="A896" s="334"/>
      <c r="B896" s="335"/>
      <c r="C896" s="335"/>
      <c r="D896" s="335"/>
      <c r="E896" s="335"/>
      <c r="F896" s="335"/>
      <c r="G896" s="335"/>
      <c r="H896" s="335"/>
      <c r="I896" s="306"/>
      <c r="J896" s="306"/>
    </row>
    <row r="897" spans="1:10" x14ac:dyDescent="0.2">
      <c r="A897" s="334"/>
      <c r="B897" s="335"/>
      <c r="C897" s="335"/>
      <c r="D897" s="335"/>
      <c r="E897" s="335"/>
      <c r="F897" s="335"/>
      <c r="G897" s="335"/>
      <c r="H897" s="335"/>
      <c r="I897" s="306"/>
      <c r="J897" s="306"/>
    </row>
    <row r="898" spans="1:10" x14ac:dyDescent="0.2">
      <c r="A898" s="334"/>
      <c r="B898" s="335"/>
      <c r="C898" s="335"/>
      <c r="D898" s="335"/>
      <c r="E898" s="335"/>
      <c r="F898" s="335"/>
      <c r="G898" s="335"/>
      <c r="H898" s="335"/>
      <c r="I898" s="306"/>
      <c r="J898" s="306"/>
    </row>
    <row r="899" spans="1:10" x14ac:dyDescent="0.2">
      <c r="A899" s="334"/>
      <c r="B899" s="335"/>
      <c r="C899" s="335"/>
      <c r="D899" s="335"/>
      <c r="E899" s="335"/>
      <c r="F899" s="335"/>
      <c r="G899" s="335"/>
      <c r="H899" s="335"/>
      <c r="I899" s="306"/>
      <c r="J899" s="306"/>
    </row>
    <row r="900" spans="1:10" x14ac:dyDescent="0.2">
      <c r="A900" s="334"/>
      <c r="B900" s="335"/>
      <c r="C900" s="335"/>
      <c r="D900" s="335"/>
      <c r="E900" s="335"/>
      <c r="F900" s="335"/>
      <c r="G900" s="335"/>
      <c r="H900" s="335"/>
      <c r="I900" s="306"/>
      <c r="J900" s="306"/>
    </row>
    <row r="901" spans="1:10" x14ac:dyDescent="0.2">
      <c r="A901" s="334"/>
      <c r="B901" s="335"/>
      <c r="C901" s="335"/>
      <c r="D901" s="335"/>
      <c r="E901" s="335"/>
      <c r="F901" s="335"/>
      <c r="G901" s="335"/>
      <c r="H901" s="335"/>
      <c r="I901" s="306"/>
      <c r="J901" s="306"/>
    </row>
    <row r="902" spans="1:10" x14ac:dyDescent="0.2">
      <c r="A902" s="334"/>
      <c r="B902" s="335"/>
      <c r="C902" s="335"/>
      <c r="D902" s="335"/>
      <c r="E902" s="335"/>
      <c r="F902" s="335"/>
      <c r="G902" s="335"/>
      <c r="H902" s="335"/>
      <c r="I902" s="306"/>
      <c r="J902" s="306"/>
    </row>
    <row r="903" spans="1:10" x14ac:dyDescent="0.2">
      <c r="A903" s="334"/>
      <c r="B903" s="335"/>
      <c r="C903" s="335"/>
      <c r="D903" s="335"/>
      <c r="E903" s="335"/>
      <c r="F903" s="335"/>
      <c r="G903" s="335"/>
      <c r="H903" s="335"/>
      <c r="I903" s="306"/>
      <c r="J903" s="306"/>
    </row>
    <row r="904" spans="1:10" x14ac:dyDescent="0.2">
      <c r="A904" s="334"/>
      <c r="B904" s="335"/>
      <c r="C904" s="335"/>
      <c r="D904" s="335"/>
      <c r="E904" s="335"/>
      <c r="F904" s="335"/>
      <c r="G904" s="335"/>
      <c r="H904" s="335"/>
      <c r="I904" s="306"/>
      <c r="J904" s="306"/>
    </row>
    <row r="905" spans="1:10" x14ac:dyDescent="0.2">
      <c r="A905" s="334"/>
      <c r="B905" s="335"/>
      <c r="C905" s="335"/>
      <c r="D905" s="335"/>
      <c r="E905" s="335"/>
      <c r="F905" s="335"/>
      <c r="G905" s="335"/>
      <c r="H905" s="335"/>
      <c r="I905" s="306"/>
      <c r="J905" s="306"/>
    </row>
    <row r="906" spans="1:10" x14ac:dyDescent="0.2">
      <c r="A906" s="334"/>
      <c r="B906" s="335"/>
      <c r="C906" s="335"/>
      <c r="D906" s="335"/>
      <c r="E906" s="335"/>
      <c r="F906" s="335"/>
      <c r="G906" s="335"/>
      <c r="H906" s="335"/>
      <c r="I906" s="306"/>
      <c r="J906" s="306"/>
    </row>
    <row r="907" spans="1:10" x14ac:dyDescent="0.2">
      <c r="A907" s="334"/>
      <c r="B907" s="335"/>
      <c r="C907" s="335"/>
      <c r="D907" s="335"/>
      <c r="E907" s="335"/>
      <c r="F907" s="335"/>
      <c r="G907" s="335"/>
      <c r="H907" s="335"/>
      <c r="I907" s="306"/>
      <c r="J907" s="306"/>
    </row>
    <row r="908" spans="1:10" x14ac:dyDescent="0.2">
      <c r="A908" s="334"/>
      <c r="B908" s="335"/>
      <c r="C908" s="335"/>
      <c r="D908" s="335"/>
      <c r="E908" s="335"/>
      <c r="F908" s="335"/>
      <c r="G908" s="335"/>
      <c r="H908" s="335"/>
      <c r="I908" s="306"/>
      <c r="J908" s="306"/>
    </row>
    <row r="909" spans="1:10" x14ac:dyDescent="0.2">
      <c r="A909" s="334"/>
      <c r="B909" s="335"/>
      <c r="C909" s="335"/>
      <c r="D909" s="335"/>
      <c r="E909" s="335"/>
      <c r="F909" s="335"/>
      <c r="G909" s="335"/>
      <c r="H909" s="335"/>
      <c r="I909" s="306"/>
      <c r="J909" s="306"/>
    </row>
    <row r="910" spans="1:10" x14ac:dyDescent="0.2">
      <c r="A910" s="334"/>
      <c r="B910" s="335"/>
      <c r="C910" s="335"/>
      <c r="D910" s="335"/>
      <c r="E910" s="335"/>
      <c r="F910" s="335"/>
      <c r="G910" s="335"/>
      <c r="H910" s="335"/>
      <c r="I910" s="306"/>
      <c r="J910" s="306"/>
    </row>
    <row r="911" spans="1:10" x14ac:dyDescent="0.2">
      <c r="A911" s="334"/>
      <c r="B911" s="335"/>
      <c r="C911" s="335"/>
      <c r="D911" s="335"/>
      <c r="E911" s="335"/>
      <c r="F911" s="335"/>
      <c r="G911" s="335"/>
      <c r="H911" s="335"/>
      <c r="I911" s="306"/>
      <c r="J911" s="306"/>
    </row>
    <row r="912" spans="1:10" x14ac:dyDescent="0.2">
      <c r="A912" s="334"/>
      <c r="B912" s="335"/>
      <c r="C912" s="335"/>
      <c r="D912" s="335"/>
      <c r="E912" s="335"/>
      <c r="F912" s="335"/>
      <c r="G912" s="335"/>
      <c r="H912" s="335"/>
      <c r="I912" s="306"/>
      <c r="J912" s="306"/>
    </row>
    <row r="913" spans="1:10" x14ac:dyDescent="0.2">
      <c r="A913" s="334"/>
      <c r="B913" s="335"/>
      <c r="C913" s="335"/>
      <c r="D913" s="335"/>
      <c r="E913" s="335"/>
      <c r="F913" s="335"/>
      <c r="G913" s="335"/>
      <c r="H913" s="335"/>
      <c r="I913" s="306"/>
      <c r="J913" s="306"/>
    </row>
    <row r="914" spans="1:10" x14ac:dyDescent="0.2">
      <c r="A914" s="334"/>
      <c r="B914" s="335"/>
      <c r="C914" s="335"/>
      <c r="D914" s="335"/>
      <c r="E914" s="335"/>
      <c r="F914" s="335"/>
      <c r="G914" s="335"/>
      <c r="H914" s="335"/>
      <c r="I914" s="306"/>
      <c r="J914" s="306"/>
    </row>
    <row r="915" spans="1:10" x14ac:dyDescent="0.2">
      <c r="A915" s="334"/>
      <c r="B915" s="335"/>
      <c r="C915" s="335"/>
      <c r="D915" s="335"/>
      <c r="E915" s="335"/>
      <c r="F915" s="335"/>
      <c r="G915" s="335"/>
      <c r="H915" s="335"/>
      <c r="I915" s="306"/>
      <c r="J915" s="306"/>
    </row>
    <row r="916" spans="1:10" x14ac:dyDescent="0.2">
      <c r="A916" s="334"/>
      <c r="B916" s="335"/>
      <c r="C916" s="335"/>
      <c r="D916" s="335"/>
      <c r="E916" s="335"/>
      <c r="F916" s="335"/>
      <c r="G916" s="335"/>
      <c r="H916" s="335"/>
      <c r="I916" s="306"/>
      <c r="J916" s="306"/>
    </row>
    <row r="917" spans="1:10" x14ac:dyDescent="0.2">
      <c r="A917" s="334"/>
      <c r="B917" s="335"/>
      <c r="C917" s="335"/>
      <c r="D917" s="335"/>
      <c r="E917" s="335"/>
      <c r="F917" s="335"/>
      <c r="G917" s="335"/>
      <c r="H917" s="335"/>
      <c r="I917" s="306"/>
      <c r="J917" s="306"/>
    </row>
    <row r="918" spans="1:10" x14ac:dyDescent="0.2">
      <c r="A918" s="334"/>
      <c r="B918" s="335"/>
      <c r="C918" s="335"/>
      <c r="D918" s="335"/>
      <c r="E918" s="335"/>
      <c r="F918" s="335"/>
      <c r="G918" s="335"/>
      <c r="H918" s="335"/>
      <c r="I918" s="306"/>
      <c r="J918" s="306"/>
    </row>
    <row r="919" spans="1:10" x14ac:dyDescent="0.2">
      <c r="A919" s="334"/>
      <c r="B919" s="335"/>
      <c r="C919" s="335"/>
      <c r="D919" s="335"/>
      <c r="E919" s="335"/>
      <c r="F919" s="335"/>
      <c r="G919" s="335"/>
      <c r="H919" s="335"/>
      <c r="I919" s="306"/>
      <c r="J919" s="306"/>
    </row>
    <row r="920" spans="1:10" x14ac:dyDescent="0.2">
      <c r="A920" s="334"/>
      <c r="B920" s="335"/>
      <c r="C920" s="335"/>
      <c r="D920" s="335"/>
      <c r="E920" s="335"/>
      <c r="F920" s="335"/>
      <c r="G920" s="335"/>
      <c r="H920" s="335"/>
      <c r="I920" s="306"/>
      <c r="J920" s="306"/>
    </row>
    <row r="921" spans="1:10" x14ac:dyDescent="0.2">
      <c r="A921" s="334"/>
      <c r="B921" s="335"/>
      <c r="C921" s="335"/>
      <c r="D921" s="335"/>
      <c r="E921" s="335"/>
      <c r="F921" s="335"/>
      <c r="G921" s="335"/>
      <c r="H921" s="335"/>
      <c r="I921" s="306"/>
      <c r="J921" s="306"/>
    </row>
    <row r="922" spans="1:10" x14ac:dyDescent="0.2">
      <c r="A922" s="334"/>
      <c r="B922" s="335"/>
      <c r="C922" s="335"/>
      <c r="D922" s="335"/>
      <c r="E922" s="335"/>
      <c r="F922" s="335"/>
      <c r="G922" s="335"/>
      <c r="H922" s="335"/>
      <c r="I922" s="306"/>
      <c r="J922" s="306"/>
    </row>
    <row r="923" spans="1:10" x14ac:dyDescent="0.2">
      <c r="A923" s="334"/>
      <c r="B923" s="335"/>
      <c r="C923" s="335"/>
      <c r="D923" s="335"/>
      <c r="E923" s="335"/>
      <c r="F923" s="335"/>
      <c r="G923" s="335"/>
      <c r="H923" s="335"/>
      <c r="I923" s="306"/>
      <c r="J923" s="306"/>
    </row>
    <row r="924" spans="1:10" x14ac:dyDescent="0.2">
      <c r="A924" s="334"/>
      <c r="B924" s="335"/>
      <c r="C924" s="335"/>
      <c r="D924" s="335"/>
      <c r="E924" s="335"/>
      <c r="F924" s="335"/>
      <c r="G924" s="335"/>
      <c r="H924" s="335"/>
      <c r="I924" s="306"/>
      <c r="J924" s="306"/>
    </row>
    <row r="925" spans="1:10" x14ac:dyDescent="0.2">
      <c r="A925" s="334"/>
      <c r="B925" s="335"/>
      <c r="C925" s="335"/>
      <c r="D925" s="335"/>
      <c r="E925" s="335"/>
      <c r="F925" s="335"/>
      <c r="G925" s="335"/>
      <c r="H925" s="335"/>
      <c r="I925" s="306"/>
      <c r="J925" s="306"/>
    </row>
    <row r="926" spans="1:10" x14ac:dyDescent="0.2">
      <c r="A926" s="334"/>
      <c r="B926" s="335"/>
      <c r="C926" s="335"/>
      <c r="D926" s="335"/>
      <c r="E926" s="335"/>
      <c r="F926" s="335"/>
      <c r="G926" s="335"/>
      <c r="H926" s="335"/>
      <c r="I926" s="306"/>
      <c r="J926" s="306"/>
    </row>
    <row r="927" spans="1:10" x14ac:dyDescent="0.2">
      <c r="A927" s="334"/>
      <c r="B927" s="335"/>
      <c r="C927" s="335"/>
      <c r="D927" s="335"/>
      <c r="E927" s="335"/>
      <c r="F927" s="335"/>
      <c r="G927" s="335"/>
      <c r="H927" s="335"/>
      <c r="I927" s="306"/>
      <c r="J927" s="306"/>
    </row>
    <row r="928" spans="1:10" x14ac:dyDescent="0.2">
      <c r="A928" s="334"/>
      <c r="B928" s="335"/>
      <c r="C928" s="335"/>
      <c r="D928" s="335"/>
      <c r="E928" s="335"/>
      <c r="F928" s="335"/>
      <c r="G928" s="335"/>
      <c r="H928" s="335"/>
      <c r="I928" s="306"/>
      <c r="J928" s="306"/>
    </row>
    <row r="929" spans="1:10" x14ac:dyDescent="0.2">
      <c r="A929" s="334"/>
      <c r="B929" s="335"/>
      <c r="C929" s="335"/>
      <c r="D929" s="335"/>
      <c r="E929" s="335"/>
      <c r="F929" s="335"/>
      <c r="G929" s="335"/>
      <c r="H929" s="335"/>
      <c r="I929" s="306"/>
      <c r="J929" s="306"/>
    </row>
    <row r="930" spans="1:10" x14ac:dyDescent="0.2">
      <c r="A930" s="334"/>
      <c r="B930" s="335"/>
      <c r="C930" s="335"/>
      <c r="D930" s="335"/>
      <c r="E930" s="335"/>
      <c r="F930" s="335"/>
      <c r="G930" s="335"/>
      <c r="H930" s="335"/>
      <c r="I930" s="306"/>
      <c r="J930" s="306"/>
    </row>
    <row r="931" spans="1:10" x14ac:dyDescent="0.2">
      <c r="A931" s="334"/>
      <c r="B931" s="335"/>
      <c r="C931" s="335"/>
      <c r="D931" s="335"/>
      <c r="E931" s="335"/>
      <c r="F931" s="335"/>
      <c r="G931" s="335"/>
      <c r="H931" s="335"/>
      <c r="I931" s="306"/>
      <c r="J931" s="306"/>
    </row>
    <row r="932" spans="1:10" x14ac:dyDescent="0.2">
      <c r="A932" s="334"/>
      <c r="B932" s="335"/>
      <c r="C932" s="335"/>
      <c r="D932" s="335"/>
      <c r="E932" s="335"/>
      <c r="F932" s="335"/>
      <c r="G932" s="335"/>
      <c r="H932" s="335"/>
      <c r="I932" s="306"/>
      <c r="J932" s="306"/>
    </row>
    <row r="933" spans="1:10" x14ac:dyDescent="0.2">
      <c r="A933" s="334"/>
      <c r="B933" s="335"/>
      <c r="C933" s="335"/>
      <c r="D933" s="335"/>
      <c r="E933" s="335"/>
      <c r="F933" s="335"/>
      <c r="G933" s="335"/>
      <c r="H933" s="335"/>
      <c r="I933" s="306"/>
      <c r="J933" s="306"/>
    </row>
    <row r="934" spans="1:10" x14ac:dyDescent="0.2">
      <c r="A934" s="334"/>
      <c r="B934" s="335"/>
      <c r="C934" s="335"/>
      <c r="D934" s="335"/>
      <c r="E934" s="335"/>
      <c r="F934" s="335"/>
      <c r="G934" s="335"/>
      <c r="H934" s="335"/>
      <c r="I934" s="306"/>
      <c r="J934" s="306"/>
    </row>
    <row r="935" spans="1:10" x14ac:dyDescent="0.2">
      <c r="A935" s="334"/>
      <c r="B935" s="335"/>
      <c r="C935" s="335"/>
      <c r="D935" s="335"/>
      <c r="E935" s="335"/>
      <c r="F935" s="335"/>
      <c r="G935" s="335"/>
      <c r="H935" s="335"/>
      <c r="I935" s="306"/>
      <c r="J935" s="306"/>
    </row>
    <row r="936" spans="1:10" x14ac:dyDescent="0.2">
      <c r="A936" s="334"/>
      <c r="B936" s="335"/>
      <c r="C936" s="335"/>
      <c r="D936" s="335"/>
      <c r="E936" s="335"/>
      <c r="F936" s="335"/>
      <c r="G936" s="335"/>
      <c r="H936" s="335"/>
      <c r="I936" s="306"/>
      <c r="J936" s="306"/>
    </row>
    <row r="937" spans="1:10" x14ac:dyDescent="0.2">
      <c r="A937" s="334"/>
      <c r="B937" s="335"/>
      <c r="C937" s="335"/>
      <c r="D937" s="335"/>
      <c r="E937" s="335"/>
      <c r="F937" s="335"/>
      <c r="G937" s="335"/>
      <c r="H937" s="335"/>
      <c r="I937" s="306"/>
      <c r="J937" s="306"/>
    </row>
    <row r="938" spans="1:10" x14ac:dyDescent="0.2">
      <c r="A938" s="334"/>
      <c r="B938" s="335"/>
      <c r="C938" s="335"/>
      <c r="D938" s="335"/>
      <c r="E938" s="335"/>
      <c r="F938" s="335"/>
      <c r="G938" s="335"/>
      <c r="H938" s="335"/>
      <c r="I938" s="306"/>
      <c r="J938" s="306"/>
    </row>
    <row r="939" spans="1:10" x14ac:dyDescent="0.2">
      <c r="A939" s="334"/>
      <c r="B939" s="335"/>
      <c r="C939" s="335"/>
      <c r="D939" s="335"/>
      <c r="E939" s="335"/>
      <c r="F939" s="335"/>
      <c r="G939" s="335"/>
      <c r="H939" s="335"/>
      <c r="I939" s="306"/>
      <c r="J939" s="306"/>
    </row>
    <row r="940" spans="1:10" x14ac:dyDescent="0.2">
      <c r="A940" s="334"/>
      <c r="B940" s="335"/>
      <c r="C940" s="335"/>
      <c r="D940" s="335"/>
      <c r="E940" s="335"/>
      <c r="F940" s="335"/>
      <c r="G940" s="335"/>
      <c r="H940" s="335"/>
      <c r="I940" s="306"/>
      <c r="J940" s="306"/>
    </row>
    <row r="941" spans="1:10" x14ac:dyDescent="0.2">
      <c r="A941" s="334"/>
      <c r="B941" s="335"/>
      <c r="C941" s="335"/>
      <c r="D941" s="335"/>
      <c r="E941" s="335"/>
      <c r="F941" s="335"/>
      <c r="G941" s="335"/>
      <c r="H941" s="335"/>
      <c r="I941" s="306"/>
      <c r="J941" s="306"/>
    </row>
    <row r="942" spans="1:10" x14ac:dyDescent="0.2">
      <c r="A942" s="334"/>
      <c r="B942" s="335"/>
      <c r="C942" s="335"/>
      <c r="D942" s="335"/>
      <c r="E942" s="335"/>
      <c r="F942" s="335"/>
      <c r="G942" s="335"/>
      <c r="H942" s="335"/>
      <c r="I942" s="306"/>
      <c r="J942" s="306"/>
    </row>
    <row r="943" spans="1:10" x14ac:dyDescent="0.2">
      <c r="A943" s="334"/>
      <c r="B943" s="335"/>
      <c r="C943" s="335"/>
      <c r="D943" s="335"/>
      <c r="E943" s="335"/>
      <c r="F943" s="335"/>
      <c r="G943" s="335"/>
      <c r="H943" s="335"/>
      <c r="I943" s="306"/>
      <c r="J943" s="306"/>
    </row>
    <row r="944" spans="1:10" x14ac:dyDescent="0.2">
      <c r="A944" s="334"/>
      <c r="B944" s="335"/>
      <c r="C944" s="335"/>
      <c r="D944" s="335"/>
      <c r="E944" s="335"/>
      <c r="F944" s="335"/>
      <c r="G944" s="335"/>
      <c r="H944" s="335"/>
      <c r="I944" s="306"/>
      <c r="J944" s="306"/>
    </row>
    <row r="945" spans="1:10" x14ac:dyDescent="0.2">
      <c r="A945" s="334"/>
      <c r="B945" s="335"/>
      <c r="C945" s="335"/>
      <c r="D945" s="335"/>
      <c r="E945" s="335"/>
      <c r="F945" s="335"/>
      <c r="G945" s="335"/>
      <c r="H945" s="335"/>
      <c r="I945" s="306"/>
      <c r="J945" s="306"/>
    </row>
    <row r="946" spans="1:10" x14ac:dyDescent="0.2">
      <c r="A946" s="334"/>
      <c r="B946" s="335"/>
      <c r="C946" s="335"/>
      <c r="D946" s="335"/>
      <c r="E946" s="335"/>
      <c r="F946" s="335"/>
      <c r="G946" s="335"/>
      <c r="H946" s="335"/>
      <c r="I946" s="306"/>
      <c r="J946" s="306"/>
    </row>
    <row r="947" spans="1:10" x14ac:dyDescent="0.2">
      <c r="A947" s="334"/>
      <c r="B947" s="335"/>
      <c r="C947" s="335"/>
      <c r="D947" s="335"/>
      <c r="E947" s="335"/>
      <c r="F947" s="335"/>
      <c r="G947" s="335"/>
      <c r="H947" s="335"/>
      <c r="I947" s="306"/>
      <c r="J947" s="306"/>
    </row>
    <row r="948" spans="1:10" x14ac:dyDescent="0.2">
      <c r="A948" s="334"/>
      <c r="B948" s="335"/>
      <c r="C948" s="335"/>
      <c r="D948" s="335"/>
      <c r="E948" s="335"/>
      <c r="F948" s="335"/>
      <c r="G948" s="335"/>
      <c r="H948" s="335"/>
      <c r="I948" s="306"/>
      <c r="J948" s="306"/>
    </row>
    <row r="949" spans="1:10" x14ac:dyDescent="0.2">
      <c r="A949" s="334"/>
      <c r="B949" s="335"/>
      <c r="C949" s="335"/>
      <c r="D949" s="335"/>
      <c r="E949" s="335"/>
      <c r="F949" s="335"/>
      <c r="G949" s="335"/>
      <c r="H949" s="335"/>
      <c r="I949" s="306"/>
      <c r="J949" s="306"/>
    </row>
    <row r="950" spans="1:10" x14ac:dyDescent="0.2">
      <c r="A950" s="334"/>
      <c r="B950" s="335"/>
      <c r="C950" s="335"/>
      <c r="D950" s="335"/>
      <c r="E950" s="335"/>
      <c r="F950" s="335"/>
      <c r="G950" s="335"/>
      <c r="H950" s="335"/>
      <c r="I950" s="306"/>
      <c r="J950" s="306"/>
    </row>
    <row r="951" spans="1:10" x14ac:dyDescent="0.2">
      <c r="A951" s="334"/>
      <c r="B951" s="335"/>
      <c r="C951" s="335"/>
      <c r="D951" s="335"/>
      <c r="E951" s="335"/>
      <c r="F951" s="335"/>
      <c r="G951" s="335"/>
      <c r="H951" s="335"/>
      <c r="I951" s="306"/>
      <c r="J951" s="306"/>
    </row>
    <row r="952" spans="1:10" x14ac:dyDescent="0.2">
      <c r="A952" s="334"/>
      <c r="B952" s="335"/>
      <c r="C952" s="335"/>
      <c r="D952" s="335"/>
      <c r="E952" s="335"/>
      <c r="F952" s="335"/>
      <c r="G952" s="335"/>
      <c r="H952" s="335"/>
      <c r="I952" s="306"/>
      <c r="J952" s="306"/>
    </row>
    <row r="953" spans="1:10" x14ac:dyDescent="0.2">
      <c r="A953" s="334"/>
      <c r="B953" s="335"/>
      <c r="C953" s="335"/>
      <c r="D953" s="335"/>
      <c r="E953" s="335"/>
      <c r="F953" s="335"/>
      <c r="G953" s="335"/>
      <c r="H953" s="335"/>
      <c r="I953" s="306"/>
      <c r="J953" s="306"/>
    </row>
    <row r="954" spans="1:10" x14ac:dyDescent="0.2">
      <c r="A954" s="334"/>
      <c r="B954" s="335"/>
      <c r="C954" s="335"/>
      <c r="D954" s="335"/>
      <c r="E954" s="335"/>
      <c r="F954" s="335"/>
      <c r="G954" s="335"/>
      <c r="H954" s="335"/>
      <c r="I954" s="306"/>
      <c r="J954" s="306"/>
    </row>
    <row r="955" spans="1:10" x14ac:dyDescent="0.2">
      <c r="A955" s="334"/>
      <c r="B955" s="335"/>
      <c r="C955" s="335"/>
      <c r="D955" s="335"/>
      <c r="E955" s="335"/>
      <c r="F955" s="335"/>
      <c r="G955" s="335"/>
      <c r="H955" s="335"/>
      <c r="I955" s="306"/>
      <c r="J955" s="306"/>
    </row>
    <row r="956" spans="1:10" x14ac:dyDescent="0.2">
      <c r="A956" s="334"/>
      <c r="B956" s="335"/>
      <c r="C956" s="335"/>
      <c r="D956" s="335"/>
      <c r="E956" s="335"/>
      <c r="F956" s="335"/>
      <c r="G956" s="335"/>
      <c r="H956" s="335"/>
      <c r="I956" s="306"/>
      <c r="J956" s="306"/>
    </row>
    <row r="957" spans="1:10" x14ac:dyDescent="0.2">
      <c r="A957" s="334"/>
      <c r="B957" s="335"/>
      <c r="C957" s="335"/>
      <c r="D957" s="335"/>
      <c r="E957" s="335"/>
      <c r="F957" s="335"/>
      <c r="G957" s="335"/>
      <c r="H957" s="335"/>
      <c r="I957" s="306"/>
      <c r="J957" s="306"/>
    </row>
    <row r="958" spans="1:10" x14ac:dyDescent="0.2">
      <c r="A958" s="334"/>
      <c r="B958" s="335"/>
      <c r="C958" s="335"/>
      <c r="D958" s="335"/>
      <c r="E958" s="335"/>
      <c r="F958" s="335"/>
      <c r="G958" s="335"/>
      <c r="H958" s="335"/>
      <c r="I958" s="306"/>
      <c r="J958" s="306"/>
    </row>
    <row r="959" spans="1:10" x14ac:dyDescent="0.2">
      <c r="A959" s="334"/>
      <c r="B959" s="335"/>
      <c r="C959" s="335"/>
      <c r="D959" s="335"/>
      <c r="E959" s="335"/>
      <c r="F959" s="335"/>
      <c r="G959" s="335"/>
      <c r="H959" s="335"/>
      <c r="I959" s="306"/>
      <c r="J959" s="306"/>
    </row>
    <row r="960" spans="1:10" x14ac:dyDescent="0.2">
      <c r="A960" s="334"/>
      <c r="B960" s="335"/>
      <c r="C960" s="335"/>
      <c r="D960" s="335"/>
      <c r="E960" s="335"/>
      <c r="F960" s="335"/>
      <c r="G960" s="335"/>
      <c r="H960" s="335"/>
      <c r="I960" s="306"/>
      <c r="J960" s="306"/>
    </row>
    <row r="961" spans="1:10" x14ac:dyDescent="0.2">
      <c r="A961" s="334"/>
      <c r="B961" s="335"/>
      <c r="C961" s="335"/>
      <c r="D961" s="335"/>
      <c r="E961" s="335"/>
      <c r="F961" s="335"/>
      <c r="G961" s="335"/>
      <c r="H961" s="335"/>
      <c r="I961" s="306"/>
      <c r="J961" s="306"/>
    </row>
    <row r="962" spans="1:10" x14ac:dyDescent="0.2">
      <c r="A962" s="334"/>
      <c r="B962" s="335"/>
      <c r="C962" s="335"/>
      <c r="D962" s="335"/>
      <c r="E962" s="335"/>
      <c r="F962" s="335"/>
      <c r="G962" s="335"/>
      <c r="H962" s="335"/>
      <c r="I962" s="306"/>
      <c r="J962" s="306"/>
    </row>
    <row r="963" spans="1:10" x14ac:dyDescent="0.2">
      <c r="A963" s="334"/>
      <c r="B963" s="335"/>
      <c r="C963" s="335"/>
      <c r="D963" s="335"/>
      <c r="E963" s="335"/>
      <c r="F963" s="335"/>
      <c r="G963" s="335"/>
      <c r="H963" s="335"/>
      <c r="I963" s="306"/>
      <c r="J963" s="306"/>
    </row>
    <row r="964" spans="1:10" x14ac:dyDescent="0.2">
      <c r="A964" s="334"/>
      <c r="B964" s="335"/>
      <c r="C964" s="335"/>
      <c r="D964" s="335"/>
      <c r="E964" s="335"/>
      <c r="F964" s="335"/>
      <c r="G964" s="335"/>
      <c r="H964" s="335"/>
      <c r="I964" s="306"/>
      <c r="J964" s="306"/>
    </row>
    <row r="965" spans="1:10" x14ac:dyDescent="0.2">
      <c r="A965" s="334"/>
      <c r="B965" s="335"/>
      <c r="C965" s="335"/>
      <c r="D965" s="335"/>
      <c r="E965" s="335"/>
      <c r="F965" s="335"/>
      <c r="G965" s="335"/>
      <c r="H965" s="335"/>
      <c r="I965" s="306"/>
      <c r="J965" s="306"/>
    </row>
    <row r="966" spans="1:10" x14ac:dyDescent="0.2">
      <c r="A966" s="334"/>
      <c r="B966" s="335"/>
      <c r="C966" s="335"/>
      <c r="D966" s="335"/>
      <c r="E966" s="335"/>
      <c r="F966" s="335"/>
      <c r="G966" s="335"/>
      <c r="H966" s="335"/>
      <c r="I966" s="306"/>
      <c r="J966" s="306"/>
    </row>
    <row r="967" spans="1:10" x14ac:dyDescent="0.2">
      <c r="A967" s="334"/>
      <c r="B967" s="335"/>
      <c r="C967" s="335"/>
      <c r="D967" s="335"/>
      <c r="E967" s="335"/>
      <c r="F967" s="335"/>
      <c r="G967" s="335"/>
      <c r="H967" s="335"/>
      <c r="I967" s="306"/>
      <c r="J967" s="306"/>
    </row>
    <row r="968" spans="1:10" x14ac:dyDescent="0.2">
      <c r="A968" s="334"/>
      <c r="B968" s="335"/>
      <c r="C968" s="335"/>
      <c r="D968" s="335"/>
      <c r="E968" s="335"/>
      <c r="F968" s="335"/>
      <c r="G968" s="335"/>
      <c r="H968" s="335"/>
      <c r="I968" s="306"/>
      <c r="J968" s="306"/>
    </row>
    <row r="969" spans="1:10" x14ac:dyDescent="0.2">
      <c r="A969" s="334"/>
      <c r="B969" s="335"/>
      <c r="C969" s="335"/>
      <c r="D969" s="335"/>
      <c r="E969" s="335"/>
      <c r="F969" s="335"/>
      <c r="G969" s="335"/>
      <c r="H969" s="335"/>
      <c r="I969" s="306"/>
      <c r="J969" s="306"/>
    </row>
    <row r="970" spans="1:10" x14ac:dyDescent="0.2">
      <c r="A970" s="334"/>
      <c r="B970" s="335"/>
      <c r="C970" s="335"/>
      <c r="D970" s="335"/>
      <c r="E970" s="335"/>
      <c r="F970" s="335"/>
      <c r="G970" s="335"/>
      <c r="H970" s="335"/>
      <c r="I970" s="306"/>
      <c r="J970" s="306"/>
    </row>
    <row r="971" spans="1:10" x14ac:dyDescent="0.2">
      <c r="A971" s="334"/>
      <c r="B971" s="335"/>
      <c r="C971" s="335"/>
      <c r="D971" s="335"/>
      <c r="E971" s="335"/>
      <c r="F971" s="335"/>
      <c r="G971" s="335"/>
      <c r="H971" s="335"/>
      <c r="I971" s="306"/>
      <c r="J971" s="306"/>
    </row>
    <row r="972" spans="1:10" x14ac:dyDescent="0.2">
      <c r="A972" s="334"/>
      <c r="B972" s="335"/>
      <c r="C972" s="335"/>
      <c r="D972" s="335"/>
      <c r="E972" s="335"/>
      <c r="F972" s="335"/>
      <c r="G972" s="335"/>
      <c r="H972" s="335"/>
      <c r="I972" s="306"/>
      <c r="J972" s="306"/>
    </row>
    <row r="973" spans="1:10" x14ac:dyDescent="0.2">
      <c r="A973" s="334"/>
      <c r="B973" s="335"/>
      <c r="C973" s="335"/>
      <c r="D973" s="335"/>
      <c r="E973" s="335"/>
      <c r="F973" s="335"/>
      <c r="G973" s="335"/>
      <c r="H973" s="335"/>
      <c r="I973" s="306"/>
      <c r="J973" s="306"/>
    </row>
    <row r="974" spans="1:10" x14ac:dyDescent="0.2">
      <c r="A974" s="334"/>
      <c r="B974" s="335"/>
      <c r="C974" s="335"/>
      <c r="D974" s="335"/>
      <c r="E974" s="335"/>
      <c r="F974" s="335"/>
      <c r="G974" s="335"/>
      <c r="H974" s="335"/>
      <c r="I974" s="306"/>
      <c r="J974" s="306"/>
    </row>
    <row r="975" spans="1:10" x14ac:dyDescent="0.2">
      <c r="A975" s="334"/>
      <c r="B975" s="335"/>
      <c r="C975" s="335"/>
      <c r="D975" s="335"/>
      <c r="E975" s="335"/>
      <c r="F975" s="335"/>
      <c r="G975" s="335"/>
      <c r="H975" s="335"/>
      <c r="I975" s="306"/>
      <c r="J975" s="306"/>
    </row>
    <row r="976" spans="1:10" x14ac:dyDescent="0.2">
      <c r="A976" s="334"/>
      <c r="B976" s="335"/>
      <c r="C976" s="335"/>
      <c r="D976" s="335"/>
      <c r="E976" s="335"/>
      <c r="F976" s="335"/>
      <c r="G976" s="335"/>
      <c r="H976" s="335"/>
      <c r="I976" s="306"/>
      <c r="J976" s="306"/>
    </row>
    <row r="977" spans="1:10" x14ac:dyDescent="0.2">
      <c r="A977" s="334"/>
      <c r="B977" s="335"/>
      <c r="C977" s="335"/>
      <c r="D977" s="335"/>
      <c r="E977" s="335"/>
      <c r="F977" s="335"/>
      <c r="G977" s="335"/>
      <c r="H977" s="335"/>
      <c r="I977" s="306"/>
      <c r="J977" s="306"/>
    </row>
    <row r="978" spans="1:10" x14ac:dyDescent="0.2">
      <c r="A978" s="334"/>
      <c r="B978" s="335"/>
      <c r="C978" s="335"/>
      <c r="D978" s="335"/>
      <c r="E978" s="335"/>
      <c r="F978" s="335"/>
      <c r="G978" s="335"/>
      <c r="H978" s="335"/>
      <c r="I978" s="306"/>
      <c r="J978" s="306"/>
    </row>
    <row r="979" spans="1:10" x14ac:dyDescent="0.2">
      <c r="A979" s="334"/>
      <c r="B979" s="335"/>
      <c r="C979" s="335"/>
      <c r="D979" s="335"/>
      <c r="E979" s="335"/>
      <c r="F979" s="335"/>
      <c r="G979" s="335"/>
      <c r="H979" s="335"/>
      <c r="I979" s="306"/>
      <c r="J979" s="306"/>
    </row>
    <row r="980" spans="1:10" x14ac:dyDescent="0.2">
      <c r="A980" s="334"/>
      <c r="B980" s="335"/>
      <c r="C980" s="335"/>
      <c r="D980" s="335"/>
      <c r="E980" s="335"/>
      <c r="F980" s="335"/>
      <c r="G980" s="335"/>
      <c r="H980" s="335"/>
      <c r="I980" s="306"/>
      <c r="J980" s="306"/>
    </row>
    <row r="981" spans="1:10" x14ac:dyDescent="0.2">
      <c r="A981" s="334"/>
      <c r="B981" s="335"/>
      <c r="C981" s="335"/>
      <c r="D981" s="335"/>
      <c r="E981" s="335"/>
      <c r="F981" s="335"/>
      <c r="G981" s="335"/>
      <c r="H981" s="335"/>
      <c r="I981" s="306"/>
      <c r="J981" s="306"/>
    </row>
    <row r="982" spans="1:10" x14ac:dyDescent="0.2">
      <c r="A982" s="334"/>
      <c r="B982" s="335"/>
      <c r="C982" s="335"/>
      <c r="D982" s="335"/>
      <c r="E982" s="335"/>
      <c r="F982" s="335"/>
      <c r="G982" s="335"/>
      <c r="H982" s="335"/>
      <c r="I982" s="306"/>
      <c r="J982" s="306"/>
    </row>
    <row r="983" spans="1:10" x14ac:dyDescent="0.2">
      <c r="A983" s="334"/>
      <c r="B983" s="335"/>
      <c r="C983" s="335"/>
      <c r="D983" s="335"/>
      <c r="E983" s="335"/>
      <c r="F983" s="335"/>
      <c r="G983" s="335"/>
      <c r="H983" s="335"/>
      <c r="I983" s="306"/>
      <c r="J983" s="306"/>
    </row>
    <row r="984" spans="1:10" x14ac:dyDescent="0.2">
      <c r="A984" s="334"/>
      <c r="B984" s="335"/>
      <c r="C984" s="335"/>
      <c r="D984" s="335"/>
      <c r="E984" s="335"/>
      <c r="F984" s="335"/>
      <c r="G984" s="335"/>
      <c r="H984" s="335"/>
      <c r="I984" s="306"/>
      <c r="J984" s="306"/>
    </row>
    <row r="985" spans="1:10" x14ac:dyDescent="0.2">
      <c r="A985" s="334"/>
      <c r="B985" s="335"/>
      <c r="C985" s="335"/>
      <c r="D985" s="335"/>
      <c r="E985" s="335"/>
      <c r="F985" s="335"/>
      <c r="G985" s="335"/>
      <c r="H985" s="335"/>
      <c r="I985" s="306"/>
      <c r="J985" s="306"/>
    </row>
    <row r="986" spans="1:10" x14ac:dyDescent="0.2">
      <c r="A986" s="334"/>
      <c r="B986" s="335"/>
      <c r="C986" s="335"/>
      <c r="D986" s="335"/>
      <c r="E986" s="335"/>
      <c r="F986" s="335"/>
      <c r="G986" s="335"/>
      <c r="H986" s="335"/>
      <c r="I986" s="306"/>
      <c r="J986" s="306"/>
    </row>
    <row r="987" spans="1:10" x14ac:dyDescent="0.2">
      <c r="A987" s="334"/>
      <c r="B987" s="335"/>
      <c r="C987" s="335"/>
      <c r="D987" s="335"/>
      <c r="E987" s="335"/>
      <c r="F987" s="335"/>
      <c r="G987" s="335"/>
      <c r="H987" s="335"/>
      <c r="I987" s="306"/>
      <c r="J987" s="306"/>
    </row>
    <row r="988" spans="1:10" x14ac:dyDescent="0.2">
      <c r="A988" s="334"/>
      <c r="B988" s="335"/>
      <c r="C988" s="335"/>
      <c r="D988" s="335"/>
      <c r="E988" s="335"/>
      <c r="F988" s="335"/>
      <c r="G988" s="335"/>
      <c r="H988" s="335"/>
      <c r="I988" s="306"/>
      <c r="J988" s="306"/>
    </row>
    <row r="989" spans="1:10" x14ac:dyDescent="0.2">
      <c r="A989" s="334"/>
      <c r="B989" s="335"/>
      <c r="C989" s="335"/>
      <c r="D989" s="335"/>
      <c r="E989" s="335"/>
      <c r="F989" s="335"/>
      <c r="G989" s="335"/>
      <c r="H989" s="335"/>
      <c r="I989" s="306"/>
      <c r="J989" s="306"/>
    </row>
    <row r="990" spans="1:10" x14ac:dyDescent="0.2">
      <c r="A990" s="334"/>
      <c r="B990" s="335"/>
      <c r="C990" s="335"/>
      <c r="D990" s="335"/>
      <c r="E990" s="335"/>
      <c r="F990" s="335"/>
      <c r="G990" s="335"/>
      <c r="H990" s="335"/>
      <c r="I990" s="306"/>
      <c r="J990" s="306"/>
    </row>
    <row r="991" spans="1:10" x14ac:dyDescent="0.2">
      <c r="A991" s="334"/>
      <c r="B991" s="335"/>
      <c r="C991" s="335"/>
      <c r="D991" s="335"/>
      <c r="E991" s="335"/>
      <c r="F991" s="335"/>
      <c r="G991" s="335"/>
      <c r="H991" s="335"/>
      <c r="I991" s="306"/>
      <c r="J991" s="306"/>
    </row>
    <row r="992" spans="1:10" x14ac:dyDescent="0.2">
      <c r="A992" s="334"/>
      <c r="B992" s="335"/>
      <c r="C992" s="335"/>
      <c r="D992" s="335"/>
      <c r="E992" s="335"/>
      <c r="F992" s="335"/>
      <c r="G992" s="335"/>
      <c r="H992" s="335"/>
      <c r="I992" s="306"/>
      <c r="J992" s="306"/>
    </row>
    <row r="993" spans="1:10" x14ac:dyDescent="0.2">
      <c r="A993" s="334"/>
      <c r="B993" s="335"/>
      <c r="C993" s="335"/>
      <c r="D993" s="335"/>
      <c r="E993" s="335"/>
      <c r="F993" s="335"/>
      <c r="G993" s="335"/>
      <c r="H993" s="335"/>
      <c r="I993" s="306"/>
      <c r="J993" s="306"/>
    </row>
    <row r="994" spans="1:10" x14ac:dyDescent="0.2">
      <c r="A994" s="334"/>
      <c r="B994" s="335"/>
      <c r="C994" s="335"/>
      <c r="D994" s="335"/>
      <c r="E994" s="335"/>
      <c r="F994" s="335"/>
      <c r="G994" s="335"/>
      <c r="H994" s="335"/>
      <c r="I994" s="306"/>
      <c r="J994" s="306"/>
    </row>
    <row r="995" spans="1:10" x14ac:dyDescent="0.2">
      <c r="A995" s="334"/>
      <c r="B995" s="335"/>
      <c r="C995" s="335"/>
      <c r="D995" s="335"/>
      <c r="E995" s="335"/>
      <c r="F995" s="335"/>
      <c r="G995" s="335"/>
      <c r="H995" s="335"/>
      <c r="I995" s="306"/>
      <c r="J995" s="306"/>
    </row>
    <row r="996" spans="1:10" x14ac:dyDescent="0.2">
      <c r="A996" s="334"/>
      <c r="B996" s="335"/>
      <c r="C996" s="335"/>
      <c r="D996" s="335"/>
      <c r="E996" s="335"/>
      <c r="F996" s="335"/>
      <c r="G996" s="335"/>
      <c r="H996" s="335"/>
      <c r="I996" s="306"/>
      <c r="J996" s="306"/>
    </row>
    <row r="997" spans="1:10" x14ac:dyDescent="0.2">
      <c r="A997" s="334"/>
      <c r="B997" s="335"/>
      <c r="C997" s="335"/>
      <c r="D997" s="335"/>
      <c r="E997" s="335"/>
      <c r="F997" s="335"/>
      <c r="G997" s="335"/>
      <c r="H997" s="335"/>
      <c r="I997" s="306"/>
      <c r="J997" s="306"/>
    </row>
    <row r="998" spans="1:10" x14ac:dyDescent="0.2">
      <c r="A998" s="334"/>
      <c r="B998" s="335"/>
      <c r="C998" s="335"/>
      <c r="D998" s="335"/>
      <c r="E998" s="335"/>
      <c r="F998" s="335"/>
      <c r="G998" s="335"/>
      <c r="H998" s="335"/>
      <c r="I998" s="306"/>
      <c r="J998" s="306"/>
    </row>
    <row r="999" spans="1:10" x14ac:dyDescent="0.2">
      <c r="A999" s="334"/>
      <c r="B999" s="335"/>
      <c r="C999" s="335"/>
      <c r="D999" s="335"/>
      <c r="E999" s="335"/>
      <c r="F999" s="335"/>
      <c r="G999" s="335"/>
      <c r="H999" s="335"/>
      <c r="I999" s="306"/>
      <c r="J999" s="306"/>
    </row>
    <row r="1000" spans="1:10" x14ac:dyDescent="0.2">
      <c r="A1000" s="334"/>
      <c r="B1000" s="335"/>
      <c r="C1000" s="335"/>
      <c r="D1000" s="335"/>
      <c r="E1000" s="335"/>
      <c r="F1000" s="335"/>
      <c r="G1000" s="335"/>
      <c r="H1000" s="335"/>
      <c r="I1000" s="306"/>
      <c r="J1000" s="306"/>
    </row>
    <row r="1001" spans="1:10" x14ac:dyDescent="0.2">
      <c r="A1001" s="334"/>
      <c r="B1001" s="335"/>
      <c r="C1001" s="335"/>
      <c r="D1001" s="335"/>
      <c r="E1001" s="335"/>
      <c r="F1001" s="335"/>
      <c r="G1001" s="335"/>
      <c r="H1001" s="335"/>
      <c r="I1001" s="306"/>
      <c r="J1001" s="306"/>
    </row>
    <row r="1002" spans="1:10" x14ac:dyDescent="0.2">
      <c r="A1002" s="334"/>
      <c r="B1002" s="335"/>
      <c r="C1002" s="335"/>
      <c r="D1002" s="335"/>
      <c r="E1002" s="335"/>
      <c r="F1002" s="335"/>
      <c r="G1002" s="335"/>
      <c r="H1002" s="335"/>
      <c r="I1002" s="306"/>
      <c r="J1002" s="306"/>
    </row>
    <row r="1003" spans="1:10" x14ac:dyDescent="0.2">
      <c r="A1003" s="334"/>
      <c r="B1003" s="335"/>
      <c r="C1003" s="335"/>
      <c r="D1003" s="335"/>
      <c r="E1003" s="335"/>
      <c r="F1003" s="335"/>
      <c r="G1003" s="335"/>
      <c r="H1003" s="335"/>
      <c r="I1003" s="306"/>
      <c r="J1003" s="306"/>
    </row>
    <row r="1004" spans="1:10" x14ac:dyDescent="0.2">
      <c r="A1004" s="334"/>
      <c r="B1004" s="335"/>
      <c r="C1004" s="335"/>
      <c r="D1004" s="335"/>
      <c r="E1004" s="335"/>
      <c r="F1004" s="335"/>
      <c r="G1004" s="335"/>
      <c r="H1004" s="335"/>
      <c r="I1004" s="306"/>
      <c r="J1004" s="306"/>
    </row>
    <row r="1005" spans="1:10" x14ac:dyDescent="0.2">
      <c r="A1005" s="334"/>
      <c r="B1005" s="335"/>
      <c r="C1005" s="335"/>
      <c r="D1005" s="335"/>
      <c r="E1005" s="335"/>
      <c r="F1005" s="335"/>
      <c r="G1005" s="335"/>
      <c r="H1005" s="335"/>
      <c r="I1005" s="306"/>
      <c r="J1005" s="306"/>
    </row>
    <row r="1006" spans="1:10" x14ac:dyDescent="0.2">
      <c r="A1006" s="334"/>
      <c r="B1006" s="335"/>
      <c r="C1006" s="335"/>
      <c r="D1006" s="335"/>
      <c r="E1006" s="335"/>
      <c r="F1006" s="335"/>
      <c r="G1006" s="335"/>
      <c r="H1006" s="335"/>
      <c r="I1006" s="306"/>
      <c r="J1006" s="306"/>
    </row>
    <row r="1007" spans="1:10" x14ac:dyDescent="0.2">
      <c r="A1007" s="334"/>
      <c r="B1007" s="335"/>
      <c r="C1007" s="335"/>
      <c r="D1007" s="335"/>
      <c r="E1007" s="335"/>
      <c r="F1007" s="335"/>
      <c r="G1007" s="335"/>
      <c r="H1007" s="335"/>
      <c r="I1007" s="306"/>
      <c r="J1007" s="306"/>
    </row>
    <row r="1008" spans="1:10" x14ac:dyDescent="0.2">
      <c r="A1008" s="334"/>
      <c r="B1008" s="335"/>
      <c r="C1008" s="335"/>
      <c r="D1008" s="335"/>
      <c r="E1008" s="335"/>
      <c r="F1008" s="335"/>
      <c r="G1008" s="335"/>
      <c r="H1008" s="335"/>
      <c r="I1008" s="306"/>
      <c r="J1008" s="306"/>
    </row>
    <row r="1009" spans="1:10" x14ac:dyDescent="0.2">
      <c r="A1009" s="334"/>
      <c r="B1009" s="335"/>
      <c r="C1009" s="335"/>
      <c r="D1009" s="335"/>
      <c r="E1009" s="335"/>
      <c r="F1009" s="335"/>
      <c r="G1009" s="335"/>
      <c r="H1009" s="335"/>
      <c r="I1009" s="306"/>
      <c r="J1009" s="306"/>
    </row>
    <row r="1010" spans="1:10" x14ac:dyDescent="0.2">
      <c r="A1010" s="334"/>
      <c r="B1010" s="335"/>
      <c r="C1010" s="335"/>
      <c r="D1010" s="335"/>
      <c r="E1010" s="335"/>
      <c r="F1010" s="335"/>
      <c r="G1010" s="335"/>
      <c r="H1010" s="335"/>
      <c r="I1010" s="306"/>
      <c r="J1010" s="306"/>
    </row>
    <row r="1011" spans="1:10" x14ac:dyDescent="0.2">
      <c r="A1011" s="334"/>
      <c r="B1011" s="335"/>
      <c r="C1011" s="335"/>
      <c r="D1011" s="335"/>
      <c r="E1011" s="335"/>
      <c r="F1011" s="335"/>
      <c r="G1011" s="335"/>
      <c r="H1011" s="335"/>
      <c r="I1011" s="306"/>
      <c r="J1011" s="306"/>
    </row>
    <row r="1012" spans="1:10" x14ac:dyDescent="0.2">
      <c r="A1012" s="334"/>
      <c r="B1012" s="335"/>
      <c r="C1012" s="335"/>
      <c r="D1012" s="335"/>
      <c r="E1012" s="335"/>
      <c r="F1012" s="335"/>
      <c r="G1012" s="335"/>
      <c r="H1012" s="335"/>
      <c r="I1012" s="306"/>
      <c r="J1012" s="306"/>
    </row>
    <row r="1013" spans="1:10" x14ac:dyDescent="0.2">
      <c r="A1013" s="334"/>
      <c r="B1013" s="335"/>
      <c r="C1013" s="335"/>
      <c r="D1013" s="335"/>
      <c r="E1013" s="335"/>
      <c r="F1013" s="335"/>
      <c r="G1013" s="335"/>
      <c r="H1013" s="335"/>
      <c r="I1013" s="306"/>
      <c r="J1013" s="306"/>
    </row>
    <row r="1014" spans="1:10" x14ac:dyDescent="0.2">
      <c r="A1014" s="334"/>
      <c r="B1014" s="335"/>
      <c r="C1014" s="335"/>
      <c r="D1014" s="335"/>
      <c r="E1014" s="335"/>
      <c r="F1014" s="335"/>
      <c r="G1014" s="335"/>
      <c r="H1014" s="335"/>
      <c r="I1014" s="306"/>
      <c r="J1014" s="306"/>
    </row>
    <row r="1015" spans="1:10" x14ac:dyDescent="0.2">
      <c r="A1015" s="334"/>
      <c r="B1015" s="335"/>
      <c r="C1015" s="335"/>
      <c r="D1015" s="335"/>
      <c r="E1015" s="335"/>
      <c r="F1015" s="335"/>
      <c r="G1015" s="335"/>
      <c r="H1015" s="335"/>
      <c r="I1015" s="306"/>
      <c r="J1015" s="306"/>
    </row>
    <row r="1016" spans="1:10" x14ac:dyDescent="0.2">
      <c r="A1016" s="334"/>
      <c r="B1016" s="335"/>
      <c r="C1016" s="335"/>
      <c r="D1016" s="335"/>
      <c r="E1016" s="335"/>
      <c r="F1016" s="335"/>
      <c r="G1016" s="335"/>
      <c r="H1016" s="335"/>
      <c r="I1016" s="306"/>
      <c r="J1016" s="306"/>
    </row>
    <row r="1017" spans="1:10" x14ac:dyDescent="0.2">
      <c r="A1017" s="334"/>
      <c r="B1017" s="335"/>
      <c r="C1017" s="335"/>
      <c r="D1017" s="335"/>
      <c r="E1017" s="335"/>
      <c r="F1017" s="335"/>
      <c r="G1017" s="335"/>
      <c r="H1017" s="335"/>
      <c r="I1017" s="306"/>
      <c r="J1017" s="306"/>
    </row>
    <row r="1018" spans="1:10" x14ac:dyDescent="0.2">
      <c r="A1018" s="334"/>
      <c r="B1018" s="335"/>
      <c r="C1018" s="335"/>
      <c r="D1018" s="335"/>
      <c r="E1018" s="335"/>
      <c r="F1018" s="335"/>
      <c r="G1018" s="335"/>
      <c r="H1018" s="335"/>
      <c r="I1018" s="306"/>
      <c r="J1018" s="306"/>
    </row>
    <row r="1019" spans="1:10" x14ac:dyDescent="0.2">
      <c r="A1019" s="334"/>
      <c r="B1019" s="335"/>
      <c r="C1019" s="335"/>
      <c r="D1019" s="335"/>
      <c r="E1019" s="335"/>
      <c r="F1019" s="335"/>
      <c r="G1019" s="335"/>
      <c r="H1019" s="335"/>
      <c r="I1019" s="306"/>
      <c r="J1019" s="306"/>
    </row>
    <row r="1020" spans="1:10" x14ac:dyDescent="0.2">
      <c r="A1020" s="334"/>
      <c r="B1020" s="335"/>
      <c r="C1020" s="335"/>
      <c r="D1020" s="335"/>
      <c r="E1020" s="335"/>
      <c r="F1020" s="335"/>
      <c r="G1020" s="335"/>
      <c r="H1020" s="335"/>
      <c r="I1020" s="306"/>
      <c r="J1020" s="306"/>
    </row>
    <row r="1021" spans="1:10" x14ac:dyDescent="0.2">
      <c r="A1021" s="334"/>
      <c r="B1021" s="335"/>
      <c r="C1021" s="335"/>
      <c r="D1021" s="335"/>
      <c r="E1021" s="335"/>
      <c r="F1021" s="335"/>
      <c r="G1021" s="335"/>
      <c r="H1021" s="335"/>
      <c r="I1021" s="306"/>
      <c r="J1021" s="306"/>
    </row>
    <row r="1022" spans="1:10" x14ac:dyDescent="0.2">
      <c r="A1022" s="334"/>
      <c r="B1022" s="335"/>
      <c r="C1022" s="335"/>
      <c r="D1022" s="335"/>
      <c r="E1022" s="335"/>
      <c r="F1022" s="335"/>
      <c r="G1022" s="335"/>
      <c r="H1022" s="335"/>
      <c r="I1022" s="306"/>
      <c r="J1022" s="306"/>
    </row>
    <row r="1023" spans="1:10" x14ac:dyDescent="0.2">
      <c r="A1023" s="334"/>
      <c r="B1023" s="335"/>
      <c r="C1023" s="335"/>
      <c r="D1023" s="335"/>
      <c r="E1023" s="335"/>
      <c r="F1023" s="335"/>
      <c r="G1023" s="335"/>
      <c r="H1023" s="335"/>
      <c r="I1023" s="306"/>
      <c r="J1023" s="306"/>
    </row>
    <row r="1024" spans="1:10" x14ac:dyDescent="0.2">
      <c r="A1024" s="334"/>
      <c r="B1024" s="335"/>
      <c r="C1024" s="335"/>
      <c r="D1024" s="335"/>
      <c r="E1024" s="335"/>
      <c r="F1024" s="335"/>
      <c r="G1024" s="335"/>
      <c r="H1024" s="335"/>
      <c r="I1024" s="306"/>
      <c r="J1024" s="306"/>
    </row>
    <row r="1025" spans="1:10" x14ac:dyDescent="0.2">
      <c r="A1025" s="334"/>
      <c r="B1025" s="335"/>
      <c r="C1025" s="335"/>
      <c r="D1025" s="335"/>
      <c r="E1025" s="335"/>
      <c r="F1025" s="335"/>
      <c r="G1025" s="335"/>
      <c r="H1025" s="335"/>
      <c r="I1025" s="306"/>
      <c r="J1025" s="306"/>
    </row>
    <row r="1026" spans="1:10" x14ac:dyDescent="0.2">
      <c r="A1026" s="334"/>
      <c r="B1026" s="335"/>
      <c r="C1026" s="335"/>
      <c r="D1026" s="335"/>
      <c r="E1026" s="335"/>
      <c r="F1026" s="335"/>
      <c r="G1026" s="335"/>
      <c r="H1026" s="335"/>
      <c r="I1026" s="306"/>
      <c r="J1026" s="306"/>
    </row>
    <row r="1027" spans="1:10" x14ac:dyDescent="0.2">
      <c r="A1027" s="334"/>
      <c r="B1027" s="335"/>
      <c r="C1027" s="335"/>
      <c r="D1027" s="335"/>
      <c r="E1027" s="335"/>
      <c r="F1027" s="335"/>
      <c r="G1027" s="335"/>
      <c r="H1027" s="335"/>
      <c r="I1027" s="306"/>
      <c r="J1027" s="306"/>
    </row>
    <row r="1028" spans="1:10" x14ac:dyDescent="0.2">
      <c r="A1028" s="334"/>
      <c r="B1028" s="335"/>
      <c r="C1028" s="335"/>
      <c r="D1028" s="335"/>
      <c r="E1028" s="335"/>
      <c r="F1028" s="335"/>
      <c r="G1028" s="335"/>
      <c r="H1028" s="335"/>
      <c r="I1028" s="306"/>
      <c r="J1028" s="306"/>
    </row>
    <row r="1029" spans="1:10" x14ac:dyDescent="0.2">
      <c r="A1029" s="334"/>
      <c r="B1029" s="335"/>
      <c r="C1029" s="335"/>
      <c r="D1029" s="335"/>
      <c r="E1029" s="335"/>
      <c r="F1029" s="335"/>
      <c r="G1029" s="335"/>
      <c r="H1029" s="335"/>
      <c r="I1029" s="306"/>
      <c r="J1029" s="306"/>
    </row>
    <row r="1030" spans="1:10" x14ac:dyDescent="0.2">
      <c r="A1030" s="334"/>
      <c r="B1030" s="335"/>
      <c r="C1030" s="335"/>
      <c r="D1030" s="335"/>
      <c r="E1030" s="335"/>
      <c r="F1030" s="335"/>
      <c r="G1030" s="335"/>
      <c r="H1030" s="335"/>
      <c r="I1030" s="306"/>
      <c r="J1030" s="306"/>
    </row>
    <row r="1031" spans="1:10" x14ac:dyDescent="0.2">
      <c r="A1031" s="334"/>
      <c r="B1031" s="335"/>
      <c r="C1031" s="335"/>
      <c r="D1031" s="335"/>
      <c r="E1031" s="335"/>
      <c r="F1031" s="335"/>
      <c r="G1031" s="335"/>
      <c r="H1031" s="335"/>
      <c r="I1031" s="306"/>
      <c r="J1031" s="306"/>
    </row>
    <row r="1032" spans="1:10" x14ac:dyDescent="0.2">
      <c r="A1032" s="334"/>
      <c r="B1032" s="335"/>
      <c r="C1032" s="335"/>
      <c r="D1032" s="335"/>
      <c r="E1032" s="335"/>
      <c r="F1032" s="335"/>
      <c r="G1032" s="335"/>
      <c r="H1032" s="335"/>
      <c r="I1032" s="306"/>
      <c r="J1032" s="306"/>
    </row>
    <row r="1033" spans="1:10" x14ac:dyDescent="0.2">
      <c r="A1033" s="334"/>
      <c r="B1033" s="335"/>
      <c r="C1033" s="335"/>
      <c r="D1033" s="335"/>
      <c r="E1033" s="335"/>
      <c r="F1033" s="335"/>
      <c r="G1033" s="335"/>
      <c r="H1033" s="335"/>
      <c r="I1033" s="306"/>
      <c r="J1033" s="306"/>
    </row>
    <row r="1034" spans="1:10" x14ac:dyDescent="0.2">
      <c r="A1034" s="334"/>
      <c r="B1034" s="335"/>
      <c r="C1034" s="335"/>
      <c r="D1034" s="335"/>
      <c r="E1034" s="335"/>
      <c r="F1034" s="335"/>
      <c r="G1034" s="335"/>
      <c r="H1034" s="335"/>
      <c r="I1034" s="306"/>
      <c r="J1034" s="306"/>
    </row>
    <row r="1035" spans="1:10" x14ac:dyDescent="0.2">
      <c r="A1035" s="334"/>
      <c r="B1035" s="335"/>
      <c r="C1035" s="335"/>
      <c r="D1035" s="335"/>
      <c r="E1035" s="335"/>
      <c r="F1035" s="335"/>
      <c r="G1035" s="335"/>
      <c r="H1035" s="335"/>
      <c r="I1035" s="306"/>
      <c r="J1035" s="306"/>
    </row>
    <row r="1036" spans="1:10" x14ac:dyDescent="0.2">
      <c r="A1036" s="334"/>
      <c r="B1036" s="335"/>
      <c r="C1036" s="335"/>
      <c r="D1036" s="335"/>
      <c r="E1036" s="335"/>
      <c r="F1036" s="335"/>
      <c r="G1036" s="335"/>
      <c r="H1036" s="335"/>
      <c r="I1036" s="306"/>
      <c r="J1036" s="306"/>
    </row>
    <row r="1037" spans="1:10" x14ac:dyDescent="0.2">
      <c r="A1037" s="334"/>
      <c r="B1037" s="335"/>
      <c r="C1037" s="335"/>
      <c r="D1037" s="335"/>
      <c r="E1037" s="335"/>
      <c r="F1037" s="335"/>
      <c r="G1037" s="335"/>
      <c r="H1037" s="335"/>
      <c r="I1037" s="306"/>
      <c r="J1037" s="306"/>
    </row>
    <row r="1038" spans="1:10" x14ac:dyDescent="0.2">
      <c r="A1038" s="334"/>
      <c r="B1038" s="335"/>
      <c r="C1038" s="335"/>
      <c r="D1038" s="335"/>
      <c r="E1038" s="335"/>
      <c r="F1038" s="335"/>
      <c r="G1038" s="335"/>
      <c r="H1038" s="335"/>
      <c r="I1038" s="306"/>
      <c r="J1038" s="306"/>
    </row>
    <row r="1039" spans="1:10" x14ac:dyDescent="0.2">
      <c r="A1039" s="334"/>
      <c r="B1039" s="335"/>
      <c r="C1039" s="335"/>
      <c r="D1039" s="335"/>
      <c r="E1039" s="335"/>
      <c r="F1039" s="335"/>
      <c r="G1039" s="335"/>
      <c r="H1039" s="335"/>
      <c r="I1039" s="306"/>
      <c r="J1039" s="306"/>
    </row>
    <row r="1040" spans="1:10" x14ac:dyDescent="0.2">
      <c r="A1040" s="334"/>
      <c r="B1040" s="335"/>
      <c r="C1040" s="335"/>
      <c r="D1040" s="335"/>
      <c r="E1040" s="335"/>
      <c r="F1040" s="335"/>
      <c r="G1040" s="335"/>
      <c r="H1040" s="335"/>
      <c r="I1040" s="306"/>
      <c r="J1040" s="306"/>
    </row>
    <row r="1041" spans="1:10" x14ac:dyDescent="0.2">
      <c r="A1041" s="334"/>
      <c r="B1041" s="335"/>
      <c r="C1041" s="335"/>
      <c r="D1041" s="335"/>
      <c r="E1041" s="335"/>
      <c r="F1041" s="335"/>
      <c r="G1041" s="335"/>
      <c r="H1041" s="335"/>
      <c r="I1041" s="306"/>
      <c r="J1041" s="306"/>
    </row>
    <row r="1042" spans="1:10" x14ac:dyDescent="0.2">
      <c r="A1042" s="334"/>
      <c r="B1042" s="335"/>
      <c r="C1042" s="335"/>
      <c r="D1042" s="335"/>
      <c r="E1042" s="335"/>
      <c r="F1042" s="335"/>
      <c r="G1042" s="335"/>
      <c r="H1042" s="335"/>
      <c r="I1042" s="306"/>
      <c r="J1042" s="306"/>
    </row>
    <row r="1043" spans="1:10" x14ac:dyDescent="0.2">
      <c r="A1043" s="334"/>
      <c r="B1043" s="335"/>
      <c r="C1043" s="335"/>
      <c r="D1043" s="335"/>
      <c r="E1043" s="335"/>
      <c r="F1043" s="335"/>
      <c r="G1043" s="335"/>
      <c r="H1043" s="335"/>
      <c r="I1043" s="306"/>
      <c r="J1043" s="306"/>
    </row>
    <row r="1044" spans="1:10" x14ac:dyDescent="0.2">
      <c r="A1044" s="334"/>
      <c r="B1044" s="335"/>
      <c r="C1044" s="335"/>
      <c r="D1044" s="335"/>
      <c r="E1044" s="335"/>
      <c r="F1044" s="335"/>
      <c r="G1044" s="335"/>
      <c r="H1044" s="335"/>
      <c r="I1044" s="306"/>
      <c r="J1044" s="306"/>
    </row>
    <row r="1045" spans="1:10" x14ac:dyDescent="0.2">
      <c r="A1045" s="334"/>
      <c r="B1045" s="335"/>
      <c r="C1045" s="335"/>
      <c r="D1045" s="335"/>
      <c r="E1045" s="335"/>
      <c r="F1045" s="335"/>
      <c r="G1045" s="335"/>
      <c r="H1045" s="335"/>
      <c r="I1045" s="306"/>
      <c r="J1045" s="306"/>
    </row>
    <row r="1046" spans="1:10" x14ac:dyDescent="0.2">
      <c r="A1046" s="334"/>
      <c r="B1046" s="335"/>
      <c r="C1046" s="335"/>
      <c r="D1046" s="335"/>
      <c r="E1046" s="335"/>
      <c r="F1046" s="335"/>
      <c r="G1046" s="335"/>
      <c r="H1046" s="335"/>
      <c r="I1046" s="306"/>
      <c r="J1046" s="306"/>
    </row>
    <row r="1047" spans="1:10" x14ac:dyDescent="0.2">
      <c r="A1047" s="334"/>
      <c r="B1047" s="335"/>
      <c r="C1047" s="335"/>
      <c r="D1047" s="335"/>
      <c r="E1047" s="335"/>
      <c r="F1047" s="335"/>
      <c r="G1047" s="335"/>
      <c r="H1047" s="335"/>
      <c r="I1047" s="306"/>
      <c r="J1047" s="306"/>
    </row>
    <row r="1048" spans="1:10" x14ac:dyDescent="0.2">
      <c r="A1048" s="334"/>
      <c r="B1048" s="335"/>
      <c r="C1048" s="335"/>
      <c r="D1048" s="335"/>
      <c r="E1048" s="335"/>
      <c r="F1048" s="335"/>
      <c r="G1048" s="335"/>
      <c r="H1048" s="335"/>
      <c r="I1048" s="306"/>
      <c r="J1048" s="306"/>
    </row>
    <row r="1049" spans="1:10" x14ac:dyDescent="0.2">
      <c r="A1049" s="334"/>
      <c r="B1049" s="335"/>
      <c r="C1049" s="335"/>
      <c r="D1049" s="335"/>
      <c r="E1049" s="335"/>
      <c r="F1049" s="335"/>
      <c r="G1049" s="335"/>
      <c r="H1049" s="335"/>
      <c r="I1049" s="306"/>
      <c r="J1049" s="306"/>
    </row>
    <row r="1050" spans="1:10" x14ac:dyDescent="0.2">
      <c r="A1050" s="334"/>
      <c r="B1050" s="335"/>
      <c r="C1050" s="335"/>
      <c r="D1050" s="335"/>
      <c r="E1050" s="335"/>
      <c r="F1050" s="335"/>
      <c r="G1050" s="335"/>
      <c r="H1050" s="335"/>
      <c r="I1050" s="306"/>
      <c r="J1050" s="306"/>
    </row>
    <row r="1051" spans="1:10" x14ac:dyDescent="0.2">
      <c r="A1051" s="334"/>
      <c r="B1051" s="335"/>
      <c r="C1051" s="335"/>
      <c r="D1051" s="335"/>
      <c r="E1051" s="335"/>
      <c r="F1051" s="335"/>
      <c r="G1051" s="335"/>
      <c r="H1051" s="335"/>
      <c r="I1051" s="306"/>
      <c r="J1051" s="306"/>
    </row>
    <row r="1052" spans="1:10" x14ac:dyDescent="0.2">
      <c r="A1052" s="334"/>
      <c r="B1052" s="335"/>
      <c r="C1052" s="335"/>
      <c r="D1052" s="335"/>
      <c r="E1052" s="335"/>
      <c r="F1052" s="335"/>
      <c r="G1052" s="335"/>
      <c r="H1052" s="335"/>
      <c r="I1052" s="306"/>
      <c r="J1052" s="306"/>
    </row>
    <row r="1053" spans="1:10" x14ac:dyDescent="0.2">
      <c r="A1053" s="334"/>
      <c r="B1053" s="335"/>
      <c r="C1053" s="335"/>
      <c r="D1053" s="335"/>
      <c r="E1053" s="335"/>
      <c r="F1053" s="335"/>
      <c r="G1053" s="335"/>
      <c r="H1053" s="335"/>
      <c r="I1053" s="306"/>
      <c r="J1053" s="306"/>
    </row>
    <row r="1054" spans="1:10" x14ac:dyDescent="0.2">
      <c r="A1054" s="334"/>
      <c r="B1054" s="335"/>
      <c r="C1054" s="335"/>
      <c r="D1054" s="335"/>
      <c r="E1054" s="335"/>
      <c r="F1054" s="335"/>
      <c r="G1054" s="335"/>
      <c r="H1054" s="335"/>
      <c r="I1054" s="306"/>
      <c r="J1054" s="306"/>
    </row>
    <row r="1055" spans="1:10" x14ac:dyDescent="0.2">
      <c r="A1055" s="334"/>
      <c r="B1055" s="335"/>
      <c r="C1055" s="335"/>
      <c r="D1055" s="335"/>
      <c r="E1055" s="335"/>
      <c r="F1055" s="335"/>
      <c r="G1055" s="335"/>
      <c r="H1055" s="335"/>
      <c r="I1055" s="306"/>
      <c r="J1055" s="306"/>
    </row>
    <row r="1056" spans="1:10" x14ac:dyDescent="0.2">
      <c r="A1056" s="334"/>
      <c r="B1056" s="335"/>
      <c r="C1056" s="335"/>
      <c r="D1056" s="335"/>
      <c r="E1056" s="335"/>
      <c r="F1056" s="335"/>
      <c r="G1056" s="335"/>
      <c r="H1056" s="335"/>
      <c r="I1056" s="306"/>
      <c r="J1056" s="306"/>
    </row>
    <row r="1057" spans="1:10" x14ac:dyDescent="0.2">
      <c r="A1057" s="334"/>
      <c r="B1057" s="335"/>
      <c r="C1057" s="335"/>
      <c r="D1057" s="335"/>
      <c r="E1057" s="335"/>
      <c r="F1057" s="335"/>
      <c r="G1057" s="335"/>
      <c r="H1057" s="335"/>
      <c r="I1057" s="306"/>
      <c r="J1057" s="306"/>
    </row>
    <row r="1058" spans="1:10" x14ac:dyDescent="0.2">
      <c r="A1058" s="334"/>
      <c r="B1058" s="335"/>
      <c r="C1058" s="335"/>
      <c r="D1058" s="335"/>
      <c r="E1058" s="335"/>
      <c r="F1058" s="335"/>
      <c r="G1058" s="335"/>
      <c r="H1058" s="335"/>
      <c r="I1058" s="306"/>
      <c r="J1058" s="306"/>
    </row>
    <row r="1059" spans="1:10" x14ac:dyDescent="0.2">
      <c r="A1059" s="334"/>
      <c r="B1059" s="335"/>
      <c r="C1059" s="335"/>
      <c r="D1059" s="335"/>
      <c r="E1059" s="335"/>
      <c r="F1059" s="335"/>
      <c r="G1059" s="335"/>
      <c r="H1059" s="335"/>
      <c r="I1059" s="306"/>
      <c r="J1059" s="306"/>
    </row>
    <row r="1060" spans="1:10" x14ac:dyDescent="0.2">
      <c r="A1060" s="334"/>
      <c r="B1060" s="335"/>
      <c r="C1060" s="335"/>
      <c r="D1060" s="335"/>
      <c r="E1060" s="335"/>
      <c r="F1060" s="335"/>
      <c r="G1060" s="335"/>
      <c r="H1060" s="335"/>
      <c r="I1060" s="306"/>
      <c r="J1060" s="306"/>
    </row>
    <row r="1061" spans="1:10" x14ac:dyDescent="0.2">
      <c r="A1061" s="334"/>
      <c r="B1061" s="335"/>
      <c r="C1061" s="335"/>
      <c r="D1061" s="335"/>
      <c r="E1061" s="335"/>
      <c r="F1061" s="335"/>
      <c r="G1061" s="335"/>
      <c r="H1061" s="335"/>
      <c r="I1061" s="306"/>
      <c r="J1061" s="306"/>
    </row>
    <row r="1062" spans="1:10" x14ac:dyDescent="0.2">
      <c r="A1062" s="334"/>
      <c r="B1062" s="335"/>
      <c r="C1062" s="335"/>
      <c r="D1062" s="335"/>
      <c r="E1062" s="335"/>
      <c r="F1062" s="335"/>
      <c r="G1062" s="335"/>
      <c r="H1062" s="335"/>
      <c r="I1062" s="306"/>
      <c r="J1062" s="306"/>
    </row>
    <row r="1063" spans="1:10" x14ac:dyDescent="0.2">
      <c r="A1063" s="334"/>
      <c r="B1063" s="335"/>
      <c r="C1063" s="335"/>
      <c r="D1063" s="335"/>
      <c r="E1063" s="335"/>
      <c r="F1063" s="335"/>
      <c r="G1063" s="335"/>
      <c r="H1063" s="335"/>
      <c r="I1063" s="306"/>
      <c r="J1063" s="306"/>
    </row>
    <row r="1064" spans="1:10" x14ac:dyDescent="0.2">
      <c r="A1064" s="334"/>
      <c r="B1064" s="335"/>
      <c r="C1064" s="335"/>
      <c r="D1064" s="335"/>
      <c r="E1064" s="335"/>
      <c r="F1064" s="335"/>
      <c r="G1064" s="335"/>
      <c r="H1064" s="335"/>
      <c r="I1064" s="306"/>
      <c r="J1064" s="306"/>
    </row>
    <row r="1065" spans="1:10" x14ac:dyDescent="0.2">
      <c r="A1065" s="334"/>
      <c r="B1065" s="335"/>
      <c r="C1065" s="335"/>
      <c r="D1065" s="335"/>
      <c r="E1065" s="335"/>
      <c r="F1065" s="335"/>
      <c r="G1065" s="335"/>
      <c r="H1065" s="335"/>
      <c r="I1065" s="306"/>
      <c r="J1065" s="306"/>
    </row>
    <row r="1066" spans="1:10" x14ac:dyDescent="0.2">
      <c r="A1066" s="334"/>
      <c r="B1066" s="335"/>
      <c r="C1066" s="335"/>
      <c r="D1066" s="335"/>
      <c r="E1066" s="335"/>
      <c r="F1066" s="335"/>
      <c r="G1066" s="335"/>
      <c r="H1066" s="335"/>
      <c r="I1066" s="306"/>
      <c r="J1066" s="306"/>
    </row>
    <row r="1067" spans="1:10" x14ac:dyDescent="0.2">
      <c r="A1067" s="334"/>
      <c r="B1067" s="335"/>
      <c r="C1067" s="335"/>
      <c r="D1067" s="335"/>
      <c r="E1067" s="335"/>
      <c r="F1067" s="335"/>
      <c r="G1067" s="335"/>
      <c r="H1067" s="335"/>
      <c r="I1067" s="306"/>
      <c r="J1067" s="306"/>
    </row>
    <row r="1068" spans="1:10" x14ac:dyDescent="0.2">
      <c r="A1068" s="334"/>
      <c r="B1068" s="335"/>
      <c r="C1068" s="335"/>
      <c r="D1068" s="335"/>
      <c r="E1068" s="335"/>
      <c r="F1068" s="335"/>
      <c r="G1068" s="335"/>
      <c r="H1068" s="335"/>
      <c r="I1068" s="306"/>
      <c r="J1068" s="306"/>
    </row>
    <row r="1069" spans="1:10" x14ac:dyDescent="0.2">
      <c r="A1069" s="334"/>
      <c r="B1069" s="335"/>
      <c r="C1069" s="335"/>
      <c r="D1069" s="335"/>
      <c r="E1069" s="335"/>
      <c r="F1069" s="335"/>
      <c r="G1069" s="335"/>
      <c r="H1069" s="335"/>
      <c r="I1069" s="306"/>
      <c r="J1069" s="306"/>
    </row>
    <row r="1070" spans="1:10" x14ac:dyDescent="0.2">
      <c r="A1070" s="334"/>
      <c r="B1070" s="335"/>
      <c r="C1070" s="335"/>
      <c r="D1070" s="335"/>
      <c r="E1070" s="335"/>
      <c r="F1070" s="335"/>
      <c r="G1070" s="335"/>
      <c r="H1070" s="335"/>
      <c r="I1070" s="306"/>
      <c r="J1070" s="306"/>
    </row>
    <row r="1071" spans="1:10" x14ac:dyDescent="0.2">
      <c r="A1071" s="334"/>
      <c r="B1071" s="335"/>
      <c r="C1071" s="335"/>
      <c r="D1071" s="335"/>
      <c r="E1071" s="335"/>
      <c r="F1071" s="335"/>
      <c r="G1071" s="335"/>
      <c r="H1071" s="335"/>
      <c r="I1071" s="306"/>
      <c r="J1071" s="306"/>
    </row>
    <row r="1072" spans="1:10" x14ac:dyDescent="0.2">
      <c r="A1072" s="334"/>
      <c r="B1072" s="335"/>
      <c r="C1072" s="335"/>
      <c r="D1072" s="335"/>
      <c r="E1072" s="335"/>
      <c r="F1072" s="335"/>
      <c r="G1072" s="335"/>
      <c r="H1072" s="335"/>
      <c r="I1072" s="306"/>
      <c r="J1072" s="306"/>
    </row>
    <row r="1073" spans="1:10" x14ac:dyDescent="0.2">
      <c r="A1073" s="334"/>
      <c r="B1073" s="335"/>
      <c r="C1073" s="335"/>
      <c r="D1073" s="335"/>
      <c r="E1073" s="335"/>
      <c r="F1073" s="335"/>
      <c r="G1073" s="335"/>
      <c r="H1073" s="335"/>
      <c r="I1073" s="306"/>
      <c r="J1073" s="306"/>
    </row>
    <row r="1074" spans="1:10" x14ac:dyDescent="0.2">
      <c r="A1074" s="334"/>
      <c r="B1074" s="335"/>
      <c r="C1074" s="335"/>
      <c r="D1074" s="335"/>
      <c r="E1074" s="335"/>
      <c r="F1074" s="335"/>
      <c r="G1074" s="335"/>
      <c r="H1074" s="335"/>
      <c r="I1074" s="306"/>
      <c r="J1074" s="306"/>
    </row>
    <row r="1075" spans="1:10" x14ac:dyDescent="0.2">
      <c r="A1075" s="334"/>
      <c r="B1075" s="335"/>
      <c r="C1075" s="335"/>
      <c r="D1075" s="335"/>
      <c r="E1075" s="335"/>
      <c r="F1075" s="335"/>
      <c r="G1075" s="335"/>
      <c r="H1075" s="335"/>
      <c r="I1075" s="306"/>
      <c r="J1075" s="306"/>
    </row>
    <row r="1076" spans="1:10" x14ac:dyDescent="0.2">
      <c r="A1076" s="334"/>
      <c r="B1076" s="335"/>
      <c r="C1076" s="335"/>
      <c r="D1076" s="335"/>
      <c r="E1076" s="335"/>
      <c r="F1076" s="335"/>
      <c r="G1076" s="335"/>
      <c r="H1076" s="335"/>
      <c r="I1076" s="306"/>
      <c r="J1076" s="306"/>
    </row>
    <row r="1077" spans="1:10" x14ac:dyDescent="0.2">
      <c r="A1077" s="334"/>
      <c r="B1077" s="335"/>
      <c r="C1077" s="335"/>
      <c r="D1077" s="335"/>
      <c r="E1077" s="335"/>
      <c r="F1077" s="335"/>
      <c r="G1077" s="335"/>
      <c r="H1077" s="335"/>
      <c r="I1077" s="306"/>
      <c r="J1077" s="306"/>
    </row>
    <row r="1078" spans="1:10" x14ac:dyDescent="0.2">
      <c r="A1078" s="334"/>
      <c r="B1078" s="335"/>
      <c r="C1078" s="335"/>
      <c r="D1078" s="335"/>
      <c r="E1078" s="335"/>
      <c r="F1078" s="335"/>
      <c r="G1078" s="335"/>
      <c r="H1078" s="335"/>
      <c r="I1078" s="306"/>
      <c r="J1078" s="306"/>
    </row>
    <row r="1079" spans="1:10" x14ac:dyDescent="0.2">
      <c r="A1079" s="334"/>
      <c r="B1079" s="335"/>
      <c r="C1079" s="335"/>
      <c r="D1079" s="335"/>
      <c r="E1079" s="335"/>
      <c r="F1079" s="335"/>
      <c r="G1079" s="335"/>
      <c r="H1079" s="335"/>
      <c r="I1079" s="306"/>
      <c r="J1079" s="306"/>
    </row>
    <row r="1080" spans="1:10" x14ac:dyDescent="0.2">
      <c r="A1080" s="334"/>
      <c r="B1080" s="335"/>
      <c r="C1080" s="335"/>
      <c r="D1080" s="335"/>
      <c r="E1080" s="335"/>
      <c r="F1080" s="335"/>
      <c r="G1080" s="335"/>
      <c r="H1080" s="335"/>
      <c r="I1080" s="306"/>
      <c r="J1080" s="306"/>
    </row>
    <row r="1081" spans="1:10" x14ac:dyDescent="0.2">
      <c r="A1081" s="334"/>
      <c r="B1081" s="335"/>
      <c r="C1081" s="335"/>
      <c r="D1081" s="335"/>
      <c r="E1081" s="335"/>
      <c r="F1081" s="335"/>
      <c r="G1081" s="335"/>
      <c r="H1081" s="335"/>
      <c r="I1081" s="306"/>
      <c r="J1081" s="306"/>
    </row>
    <row r="1082" spans="1:10" x14ac:dyDescent="0.2">
      <c r="A1082" s="334"/>
      <c r="B1082" s="335"/>
      <c r="C1082" s="335"/>
      <c r="D1082" s="335"/>
      <c r="E1082" s="335"/>
      <c r="F1082" s="335"/>
      <c r="G1082" s="335"/>
      <c r="H1082" s="335"/>
      <c r="I1082" s="306"/>
      <c r="J1082" s="306"/>
    </row>
    <row r="1083" spans="1:10" x14ac:dyDescent="0.2">
      <c r="A1083" s="334"/>
      <c r="B1083" s="335"/>
      <c r="C1083" s="335"/>
      <c r="D1083" s="335"/>
      <c r="E1083" s="335"/>
      <c r="F1083" s="335"/>
      <c r="G1083" s="335"/>
      <c r="H1083" s="335"/>
      <c r="I1083" s="306"/>
      <c r="J1083" s="306"/>
    </row>
    <row r="1084" spans="1:10" x14ac:dyDescent="0.2">
      <c r="A1084" s="334"/>
      <c r="B1084" s="335"/>
      <c r="C1084" s="335"/>
      <c r="D1084" s="335"/>
      <c r="E1084" s="335"/>
      <c r="F1084" s="335"/>
      <c r="G1084" s="335"/>
      <c r="H1084" s="335"/>
      <c r="I1084" s="306"/>
      <c r="J1084" s="306"/>
    </row>
    <row r="1085" spans="1:10" x14ac:dyDescent="0.2">
      <c r="A1085" s="334"/>
      <c r="B1085" s="335"/>
      <c r="C1085" s="335"/>
      <c r="D1085" s="335"/>
      <c r="E1085" s="335"/>
      <c r="F1085" s="335"/>
      <c r="G1085" s="335"/>
      <c r="H1085" s="335"/>
      <c r="I1085" s="306"/>
      <c r="J1085" s="306"/>
    </row>
    <row r="1086" spans="1:10" x14ac:dyDescent="0.2">
      <c r="A1086" s="334"/>
      <c r="B1086" s="335"/>
      <c r="C1086" s="335"/>
      <c r="D1086" s="335"/>
      <c r="E1086" s="335"/>
      <c r="F1086" s="335"/>
      <c r="G1086" s="335"/>
      <c r="H1086" s="335"/>
      <c r="I1086" s="306"/>
      <c r="J1086" s="306"/>
    </row>
    <row r="1087" spans="1:10" x14ac:dyDescent="0.2">
      <c r="A1087" s="334"/>
      <c r="B1087" s="335"/>
      <c r="C1087" s="335"/>
      <c r="D1087" s="335"/>
      <c r="E1087" s="335"/>
      <c r="F1087" s="335"/>
      <c r="G1087" s="335"/>
      <c r="H1087" s="335"/>
      <c r="I1087" s="306"/>
      <c r="J1087" s="306"/>
    </row>
    <row r="1088" spans="1:10" x14ac:dyDescent="0.2">
      <c r="A1088" s="334"/>
      <c r="B1088" s="335"/>
      <c r="C1088" s="335"/>
      <c r="D1088" s="335"/>
      <c r="E1088" s="335"/>
      <c r="F1088" s="335"/>
      <c r="G1088" s="335"/>
      <c r="H1088" s="335"/>
      <c r="I1088" s="306"/>
      <c r="J1088" s="306"/>
    </row>
    <row r="1089" spans="1:10" x14ac:dyDescent="0.2">
      <c r="A1089" s="334"/>
      <c r="B1089" s="335"/>
      <c r="C1089" s="335"/>
      <c r="D1089" s="335"/>
      <c r="E1089" s="335"/>
      <c r="F1089" s="335"/>
      <c r="G1089" s="335"/>
      <c r="H1089" s="335"/>
      <c r="I1089" s="306"/>
      <c r="J1089" s="306"/>
    </row>
    <row r="1090" spans="1:10" x14ac:dyDescent="0.2">
      <c r="A1090" s="334"/>
      <c r="B1090" s="335"/>
      <c r="C1090" s="335"/>
      <c r="D1090" s="335"/>
      <c r="E1090" s="335"/>
      <c r="F1090" s="335"/>
      <c r="G1090" s="335"/>
      <c r="H1090" s="335"/>
      <c r="I1090" s="306"/>
      <c r="J1090" s="306"/>
    </row>
    <row r="1091" spans="1:10" x14ac:dyDescent="0.2">
      <c r="A1091" s="334"/>
      <c r="B1091" s="335"/>
      <c r="C1091" s="335"/>
      <c r="D1091" s="335"/>
      <c r="E1091" s="335"/>
      <c r="F1091" s="335"/>
      <c r="G1091" s="335"/>
      <c r="H1091" s="335"/>
      <c r="I1091" s="306"/>
      <c r="J1091" s="306"/>
    </row>
    <row r="1092" spans="1:10" x14ac:dyDescent="0.2">
      <c r="A1092" s="334"/>
      <c r="B1092" s="335"/>
      <c r="C1092" s="335"/>
      <c r="D1092" s="335"/>
      <c r="E1092" s="335"/>
      <c r="F1092" s="335"/>
      <c r="G1092" s="335"/>
      <c r="H1092" s="335"/>
      <c r="I1092" s="306"/>
      <c r="J1092" s="306"/>
    </row>
    <row r="1093" spans="1:10" x14ac:dyDescent="0.2">
      <c r="A1093" s="334"/>
      <c r="B1093" s="335"/>
      <c r="C1093" s="335"/>
      <c r="D1093" s="335"/>
      <c r="E1093" s="335"/>
      <c r="F1093" s="335"/>
      <c r="G1093" s="335"/>
      <c r="H1093" s="335"/>
      <c r="I1093" s="306"/>
      <c r="J1093" s="306"/>
    </row>
    <row r="1094" spans="1:10" x14ac:dyDescent="0.2">
      <c r="A1094" s="334"/>
      <c r="B1094" s="335"/>
      <c r="C1094" s="335"/>
      <c r="D1094" s="335"/>
      <c r="E1094" s="335"/>
      <c r="F1094" s="335"/>
      <c r="G1094" s="335"/>
      <c r="H1094" s="335"/>
      <c r="I1094" s="306"/>
      <c r="J1094" s="306"/>
    </row>
    <row r="1095" spans="1:10" x14ac:dyDescent="0.2">
      <c r="A1095" s="334"/>
      <c r="B1095" s="335"/>
      <c r="C1095" s="335"/>
      <c r="D1095" s="335"/>
      <c r="E1095" s="335"/>
      <c r="F1095" s="335"/>
      <c r="G1095" s="335"/>
      <c r="H1095" s="335"/>
      <c r="I1095" s="306"/>
      <c r="J1095" s="306"/>
    </row>
    <row r="1096" spans="1:10" x14ac:dyDescent="0.2">
      <c r="A1096" s="334"/>
      <c r="B1096" s="335"/>
      <c r="C1096" s="335"/>
      <c r="D1096" s="335"/>
      <c r="E1096" s="335"/>
      <c r="F1096" s="335"/>
      <c r="G1096" s="335"/>
      <c r="H1096" s="335"/>
      <c r="I1096" s="306"/>
      <c r="J1096" s="306"/>
    </row>
    <row r="1097" spans="1:10" x14ac:dyDescent="0.2">
      <c r="A1097" s="334"/>
      <c r="B1097" s="335"/>
      <c r="C1097" s="335"/>
      <c r="D1097" s="335"/>
      <c r="E1097" s="335"/>
      <c r="F1097" s="335"/>
      <c r="G1097" s="335"/>
      <c r="H1097" s="335"/>
      <c r="I1097" s="306"/>
      <c r="J1097" s="306"/>
    </row>
    <row r="1098" spans="1:10" x14ac:dyDescent="0.2">
      <c r="A1098" s="334"/>
      <c r="B1098" s="335"/>
      <c r="C1098" s="335"/>
      <c r="D1098" s="335"/>
      <c r="E1098" s="335"/>
      <c r="F1098" s="335"/>
      <c r="G1098" s="335"/>
      <c r="H1098" s="335"/>
      <c r="I1098" s="306"/>
      <c r="J1098" s="306"/>
    </row>
    <row r="1099" spans="1:10" x14ac:dyDescent="0.2">
      <c r="A1099" s="334"/>
      <c r="B1099" s="335"/>
      <c r="C1099" s="335"/>
      <c r="D1099" s="335"/>
      <c r="E1099" s="335"/>
      <c r="F1099" s="335"/>
      <c r="G1099" s="335"/>
      <c r="H1099" s="335"/>
      <c r="I1099" s="306"/>
      <c r="J1099" s="306"/>
    </row>
    <row r="1100" spans="1:10" x14ac:dyDescent="0.2">
      <c r="A1100" s="334"/>
      <c r="B1100" s="335"/>
      <c r="C1100" s="335"/>
      <c r="D1100" s="335"/>
      <c r="E1100" s="335"/>
      <c r="F1100" s="335"/>
      <c r="G1100" s="335"/>
      <c r="H1100" s="335"/>
      <c r="I1100" s="306"/>
      <c r="J1100" s="306"/>
    </row>
    <row r="1101" spans="1:10" x14ac:dyDescent="0.2">
      <c r="A1101" s="334"/>
      <c r="B1101" s="335"/>
      <c r="C1101" s="335"/>
      <c r="D1101" s="335"/>
      <c r="E1101" s="335"/>
      <c r="F1101" s="335"/>
      <c r="G1101" s="335"/>
      <c r="H1101" s="335"/>
      <c r="I1101" s="306"/>
      <c r="J1101" s="306"/>
    </row>
    <row r="1102" spans="1:10" x14ac:dyDescent="0.2">
      <c r="A1102" s="334"/>
      <c r="B1102" s="335"/>
      <c r="C1102" s="335"/>
      <c r="D1102" s="335"/>
      <c r="E1102" s="335"/>
      <c r="F1102" s="335"/>
      <c r="G1102" s="335"/>
      <c r="H1102" s="335"/>
      <c r="I1102" s="306"/>
      <c r="J1102" s="306"/>
    </row>
    <row r="1103" spans="1:10" x14ac:dyDescent="0.2">
      <c r="A1103" s="334"/>
      <c r="B1103" s="335"/>
      <c r="C1103" s="335"/>
      <c r="D1103" s="335"/>
      <c r="E1103" s="335"/>
      <c r="F1103" s="335"/>
      <c r="G1103" s="335"/>
      <c r="H1103" s="335"/>
      <c r="I1103" s="306"/>
      <c r="J1103" s="306"/>
    </row>
    <row r="1104" spans="1:10" x14ac:dyDescent="0.2">
      <c r="A1104" s="334"/>
      <c r="B1104" s="335"/>
      <c r="C1104" s="335"/>
      <c r="D1104" s="335"/>
      <c r="E1104" s="335"/>
      <c r="F1104" s="335"/>
      <c r="G1104" s="335"/>
      <c r="H1104" s="335"/>
      <c r="I1104" s="306"/>
      <c r="J1104" s="306"/>
    </row>
    <row r="1105" spans="1:10" x14ac:dyDescent="0.2">
      <c r="A1105" s="334"/>
      <c r="B1105" s="335"/>
      <c r="C1105" s="335"/>
      <c r="D1105" s="335"/>
      <c r="E1105" s="335"/>
      <c r="F1105" s="335"/>
      <c r="G1105" s="335"/>
      <c r="H1105" s="335"/>
      <c r="I1105" s="306"/>
      <c r="J1105" s="306"/>
    </row>
    <row r="1106" spans="1:10" x14ac:dyDescent="0.2">
      <c r="A1106" s="334"/>
      <c r="B1106" s="335"/>
      <c r="C1106" s="335"/>
      <c r="D1106" s="335"/>
      <c r="E1106" s="335"/>
      <c r="F1106" s="335"/>
      <c r="G1106" s="335"/>
      <c r="H1106" s="335"/>
      <c r="I1106" s="306"/>
      <c r="J1106" s="306"/>
    </row>
    <row r="1107" spans="1:10" x14ac:dyDescent="0.2">
      <c r="A1107" s="334"/>
      <c r="B1107" s="335"/>
      <c r="C1107" s="335"/>
      <c r="D1107" s="335"/>
      <c r="E1107" s="335"/>
      <c r="F1107" s="335"/>
      <c r="G1107" s="335"/>
      <c r="H1107" s="335"/>
      <c r="I1107" s="306"/>
      <c r="J1107" s="306"/>
    </row>
    <row r="1108" spans="1:10" x14ac:dyDescent="0.2">
      <c r="A1108" s="334"/>
      <c r="B1108" s="335"/>
      <c r="C1108" s="335"/>
      <c r="D1108" s="335"/>
      <c r="E1108" s="335"/>
      <c r="F1108" s="335"/>
      <c r="G1108" s="335"/>
      <c r="H1108" s="335"/>
      <c r="I1108" s="306"/>
      <c r="J1108" s="306"/>
    </row>
    <row r="1109" spans="1:10" x14ac:dyDescent="0.2">
      <c r="A1109" s="334"/>
      <c r="B1109" s="335"/>
      <c r="C1109" s="335"/>
      <c r="D1109" s="335"/>
      <c r="E1109" s="335"/>
      <c r="F1109" s="335"/>
      <c r="G1109" s="335"/>
      <c r="H1109" s="335"/>
      <c r="I1109" s="306"/>
      <c r="J1109" s="306"/>
    </row>
    <row r="1110" spans="1:10" x14ac:dyDescent="0.2">
      <c r="A1110" s="334"/>
      <c r="B1110" s="335"/>
      <c r="C1110" s="335"/>
      <c r="D1110" s="335"/>
      <c r="E1110" s="335"/>
      <c r="F1110" s="335"/>
      <c r="G1110" s="335"/>
      <c r="H1110" s="335"/>
      <c r="I1110" s="306"/>
      <c r="J1110" s="306"/>
    </row>
    <row r="1111" spans="1:10" x14ac:dyDescent="0.2">
      <c r="A1111" s="334"/>
      <c r="B1111" s="335"/>
      <c r="C1111" s="335"/>
      <c r="D1111" s="335"/>
      <c r="E1111" s="335"/>
      <c r="F1111" s="335"/>
      <c r="G1111" s="335"/>
      <c r="H1111" s="335"/>
      <c r="I1111" s="306"/>
      <c r="J1111" s="306"/>
    </row>
    <row r="1112" spans="1:10" x14ac:dyDescent="0.2">
      <c r="A1112" s="334"/>
      <c r="B1112" s="335"/>
      <c r="C1112" s="335"/>
      <c r="D1112" s="335"/>
      <c r="E1112" s="335"/>
      <c r="F1112" s="335"/>
      <c r="G1112" s="335"/>
      <c r="H1112" s="335"/>
      <c r="I1112" s="306"/>
      <c r="J1112" s="306"/>
    </row>
    <row r="1113" spans="1:10" x14ac:dyDescent="0.2">
      <c r="A1113" s="334"/>
      <c r="B1113" s="335"/>
      <c r="C1113" s="335"/>
      <c r="D1113" s="335"/>
      <c r="E1113" s="335"/>
      <c r="F1113" s="335"/>
      <c r="G1113" s="335"/>
      <c r="H1113" s="335"/>
      <c r="I1113" s="306"/>
      <c r="J1113" s="306"/>
    </row>
    <row r="1114" spans="1:10" x14ac:dyDescent="0.2">
      <c r="A1114" s="334"/>
      <c r="B1114" s="335"/>
      <c r="C1114" s="335"/>
      <c r="D1114" s="335"/>
      <c r="E1114" s="335"/>
      <c r="F1114" s="335"/>
      <c r="G1114" s="335"/>
      <c r="H1114" s="335"/>
      <c r="I1114" s="306"/>
      <c r="J1114" s="306"/>
    </row>
    <row r="1115" spans="1:10" x14ac:dyDescent="0.2">
      <c r="A1115" s="334"/>
      <c r="B1115" s="335"/>
      <c r="C1115" s="335"/>
      <c r="D1115" s="335"/>
      <c r="E1115" s="335"/>
      <c r="F1115" s="335"/>
      <c r="G1115" s="335"/>
      <c r="H1115" s="335"/>
      <c r="I1115" s="306"/>
      <c r="J1115" s="306"/>
    </row>
    <row r="1116" spans="1:10" x14ac:dyDescent="0.2">
      <c r="A1116" s="334"/>
      <c r="B1116" s="335"/>
      <c r="C1116" s="335"/>
      <c r="D1116" s="335"/>
      <c r="E1116" s="335"/>
      <c r="F1116" s="335"/>
      <c r="G1116" s="335"/>
      <c r="H1116" s="335"/>
      <c r="I1116" s="306"/>
      <c r="J1116" s="306"/>
    </row>
    <row r="1117" spans="1:10" x14ac:dyDescent="0.2">
      <c r="A1117" s="334"/>
      <c r="B1117" s="335"/>
      <c r="C1117" s="335"/>
      <c r="D1117" s="335"/>
      <c r="E1117" s="335"/>
      <c r="F1117" s="335"/>
      <c r="G1117" s="335"/>
      <c r="H1117" s="335"/>
      <c r="I1117" s="306"/>
      <c r="J1117" s="306"/>
    </row>
    <row r="1118" spans="1:10" x14ac:dyDescent="0.2">
      <c r="A1118" s="334"/>
      <c r="B1118" s="335"/>
      <c r="C1118" s="335"/>
      <c r="D1118" s="335"/>
      <c r="E1118" s="335"/>
      <c r="F1118" s="335"/>
      <c r="G1118" s="335"/>
      <c r="H1118" s="335"/>
      <c r="I1118" s="306"/>
      <c r="J1118" s="306"/>
    </row>
    <row r="1119" spans="1:10" x14ac:dyDescent="0.2">
      <c r="A1119" s="334"/>
      <c r="B1119" s="335"/>
      <c r="C1119" s="335"/>
      <c r="D1119" s="335"/>
      <c r="E1119" s="335"/>
      <c r="F1119" s="335"/>
      <c r="G1119" s="335"/>
      <c r="H1119" s="335"/>
      <c r="I1119" s="306"/>
      <c r="J1119" s="306"/>
    </row>
    <row r="1120" spans="1:10" x14ac:dyDescent="0.2">
      <c r="A1120" s="334"/>
      <c r="B1120" s="335"/>
      <c r="C1120" s="335"/>
      <c r="D1120" s="335"/>
      <c r="E1120" s="335"/>
      <c r="F1120" s="335"/>
      <c r="G1120" s="335"/>
      <c r="H1120" s="335"/>
      <c r="I1120" s="306"/>
      <c r="J1120" s="306"/>
    </row>
    <row r="1121" spans="1:10" x14ac:dyDescent="0.2">
      <c r="A1121" s="334"/>
      <c r="B1121" s="335"/>
      <c r="C1121" s="335"/>
      <c r="D1121" s="335"/>
      <c r="E1121" s="335"/>
      <c r="F1121" s="335"/>
      <c r="G1121" s="335"/>
      <c r="H1121" s="335"/>
      <c r="I1121" s="306"/>
      <c r="J1121" s="306"/>
    </row>
    <row r="1122" spans="1:10" x14ac:dyDescent="0.2">
      <c r="A1122" s="334"/>
      <c r="B1122" s="335"/>
      <c r="C1122" s="335"/>
      <c r="D1122" s="335"/>
      <c r="E1122" s="335"/>
      <c r="F1122" s="335"/>
      <c r="G1122" s="335"/>
      <c r="H1122" s="335"/>
      <c r="I1122" s="306"/>
      <c r="J1122" s="306"/>
    </row>
    <row r="1123" spans="1:10" x14ac:dyDescent="0.2">
      <c r="A1123" s="334"/>
      <c r="B1123" s="335"/>
      <c r="C1123" s="335"/>
      <c r="D1123" s="335"/>
      <c r="E1123" s="335"/>
      <c r="F1123" s="335"/>
      <c r="G1123" s="335"/>
      <c r="H1123" s="335"/>
      <c r="I1123" s="306"/>
      <c r="J1123" s="306"/>
    </row>
    <row r="1124" spans="1:10" x14ac:dyDescent="0.2">
      <c r="A1124" s="334"/>
      <c r="B1124" s="335"/>
      <c r="C1124" s="335"/>
      <c r="D1124" s="335"/>
      <c r="E1124" s="335"/>
      <c r="F1124" s="335"/>
      <c r="G1124" s="335"/>
      <c r="H1124" s="335"/>
      <c r="I1124" s="306"/>
      <c r="J1124" s="306"/>
    </row>
    <row r="1125" spans="1:10" x14ac:dyDescent="0.2">
      <c r="A1125" s="334"/>
      <c r="B1125" s="335"/>
      <c r="C1125" s="335"/>
      <c r="D1125" s="335"/>
      <c r="E1125" s="335"/>
      <c r="F1125" s="335"/>
      <c r="G1125" s="335"/>
      <c r="H1125" s="335"/>
      <c r="I1125" s="306"/>
      <c r="J1125" s="306"/>
    </row>
    <row r="1126" spans="1:10" x14ac:dyDescent="0.2">
      <c r="A1126" s="334"/>
      <c r="B1126" s="335"/>
      <c r="C1126" s="335"/>
      <c r="D1126" s="335"/>
      <c r="E1126" s="335"/>
      <c r="F1126" s="335"/>
      <c r="G1126" s="335"/>
      <c r="H1126" s="335"/>
      <c r="I1126" s="306"/>
      <c r="J1126" s="306"/>
    </row>
    <row r="1127" spans="1:10" x14ac:dyDescent="0.2">
      <c r="A1127" s="334"/>
      <c r="B1127" s="335"/>
      <c r="C1127" s="335"/>
      <c r="D1127" s="335"/>
      <c r="E1127" s="335"/>
      <c r="F1127" s="335"/>
      <c r="G1127" s="335"/>
      <c r="H1127" s="335"/>
      <c r="I1127" s="306"/>
      <c r="J1127" s="306"/>
    </row>
    <row r="1128" spans="1:10" x14ac:dyDescent="0.2">
      <c r="A1128" s="334"/>
      <c r="B1128" s="335"/>
      <c r="C1128" s="335"/>
      <c r="D1128" s="335"/>
      <c r="E1128" s="335"/>
      <c r="F1128" s="335"/>
      <c r="G1128" s="335"/>
      <c r="H1128" s="335"/>
      <c r="I1128" s="306"/>
      <c r="J1128" s="306"/>
    </row>
    <row r="1129" spans="1:10" x14ac:dyDescent="0.2">
      <c r="A1129" s="334"/>
      <c r="B1129" s="335"/>
      <c r="C1129" s="335"/>
      <c r="D1129" s="335"/>
      <c r="E1129" s="335"/>
      <c r="F1129" s="335"/>
      <c r="G1129" s="335"/>
      <c r="H1129" s="335"/>
      <c r="I1129" s="306"/>
      <c r="J1129" s="306"/>
    </row>
    <row r="1130" spans="1:10" x14ac:dyDescent="0.2">
      <c r="A1130" s="334"/>
      <c r="B1130" s="335"/>
      <c r="C1130" s="335"/>
      <c r="D1130" s="335"/>
      <c r="E1130" s="335"/>
      <c r="F1130" s="335"/>
      <c r="G1130" s="335"/>
      <c r="H1130" s="335"/>
      <c r="I1130" s="306"/>
      <c r="J1130" s="306"/>
    </row>
    <row r="1131" spans="1:10" x14ac:dyDescent="0.2">
      <c r="A1131" s="334"/>
      <c r="B1131" s="335"/>
      <c r="C1131" s="335"/>
      <c r="D1131" s="335"/>
      <c r="E1131" s="335"/>
      <c r="F1131" s="335"/>
      <c r="G1131" s="335"/>
      <c r="H1131" s="335"/>
      <c r="I1131" s="306"/>
      <c r="J1131" s="306"/>
    </row>
    <row r="1132" spans="1:10" x14ac:dyDescent="0.2">
      <c r="A1132" s="334"/>
      <c r="B1132" s="335"/>
      <c r="C1132" s="335"/>
      <c r="D1132" s="335"/>
      <c r="E1132" s="335"/>
      <c r="F1132" s="335"/>
      <c r="G1132" s="335"/>
      <c r="H1132" s="335"/>
      <c r="I1132" s="306"/>
      <c r="J1132" s="306"/>
    </row>
    <row r="1133" spans="1:10" x14ac:dyDescent="0.2">
      <c r="A1133" s="334"/>
      <c r="B1133" s="335"/>
      <c r="C1133" s="335"/>
      <c r="D1133" s="335"/>
      <c r="E1133" s="335"/>
      <c r="F1133" s="335"/>
      <c r="G1133" s="335"/>
      <c r="H1133" s="335"/>
      <c r="I1133" s="306"/>
      <c r="J1133" s="306"/>
    </row>
    <row r="1134" spans="1:10" x14ac:dyDescent="0.2">
      <c r="A1134" s="334"/>
      <c r="B1134" s="335"/>
      <c r="C1134" s="335"/>
      <c r="D1134" s="335"/>
      <c r="E1134" s="335"/>
      <c r="F1134" s="335"/>
      <c r="G1134" s="335"/>
      <c r="H1134" s="335"/>
      <c r="I1134" s="306"/>
      <c r="J1134" s="306"/>
    </row>
    <row r="1135" spans="1:10" x14ac:dyDescent="0.2">
      <c r="A1135" s="334"/>
      <c r="B1135" s="335"/>
      <c r="C1135" s="335"/>
      <c r="D1135" s="335"/>
      <c r="E1135" s="335"/>
      <c r="F1135" s="335"/>
      <c r="G1135" s="335"/>
      <c r="H1135" s="335"/>
      <c r="I1135" s="306"/>
      <c r="J1135" s="306"/>
    </row>
    <row r="1136" spans="1:10" x14ac:dyDescent="0.2">
      <c r="A1136" s="334"/>
      <c r="B1136" s="335"/>
      <c r="C1136" s="335"/>
      <c r="D1136" s="335"/>
      <c r="E1136" s="335"/>
      <c r="F1136" s="335"/>
      <c r="G1136" s="335"/>
      <c r="H1136" s="335"/>
      <c r="I1136" s="306"/>
      <c r="J1136" s="306"/>
    </row>
    <row r="1137" spans="1:10" x14ac:dyDescent="0.2">
      <c r="A1137" s="334"/>
      <c r="B1137" s="335"/>
      <c r="C1137" s="335"/>
      <c r="D1137" s="335"/>
      <c r="E1137" s="335"/>
      <c r="F1137" s="335"/>
      <c r="G1137" s="335"/>
      <c r="H1137" s="335"/>
      <c r="I1137" s="306"/>
      <c r="J1137" s="306"/>
    </row>
    <row r="1138" spans="1:10" x14ac:dyDescent="0.2">
      <c r="A1138" s="334"/>
      <c r="B1138" s="335"/>
      <c r="C1138" s="335"/>
      <c r="D1138" s="335"/>
      <c r="E1138" s="335"/>
      <c r="F1138" s="335"/>
      <c r="G1138" s="335"/>
      <c r="H1138" s="335"/>
      <c r="I1138" s="306"/>
      <c r="J1138" s="306"/>
    </row>
    <row r="1139" spans="1:10" x14ac:dyDescent="0.2">
      <c r="A1139" s="334"/>
      <c r="B1139" s="335"/>
      <c r="C1139" s="335"/>
      <c r="D1139" s="335"/>
      <c r="E1139" s="335"/>
      <c r="F1139" s="335"/>
      <c r="G1139" s="335"/>
      <c r="H1139" s="335"/>
      <c r="I1139" s="306"/>
      <c r="J1139" s="306"/>
    </row>
    <row r="1140" spans="1:10" x14ac:dyDescent="0.2">
      <c r="A1140" s="334"/>
      <c r="B1140" s="335"/>
      <c r="C1140" s="335"/>
      <c r="D1140" s="335"/>
      <c r="E1140" s="335"/>
      <c r="F1140" s="335"/>
      <c r="G1140" s="335"/>
      <c r="H1140" s="335"/>
      <c r="I1140" s="306"/>
      <c r="J1140" s="306"/>
    </row>
    <row r="1141" spans="1:10" x14ac:dyDescent="0.2">
      <c r="A1141" s="334"/>
      <c r="B1141" s="335"/>
      <c r="C1141" s="335"/>
      <c r="D1141" s="335"/>
      <c r="E1141" s="335"/>
      <c r="F1141" s="335"/>
      <c r="G1141" s="335"/>
      <c r="H1141" s="335"/>
      <c r="I1141" s="306"/>
      <c r="J1141" s="306"/>
    </row>
    <row r="1142" spans="1:10" x14ac:dyDescent="0.2">
      <c r="A1142" s="334"/>
      <c r="B1142" s="335"/>
      <c r="C1142" s="335"/>
      <c r="D1142" s="335"/>
      <c r="E1142" s="335"/>
      <c r="F1142" s="335"/>
      <c r="G1142" s="335"/>
      <c r="H1142" s="335"/>
      <c r="I1142" s="306"/>
      <c r="J1142" s="306"/>
    </row>
    <row r="1143" spans="1:10" x14ac:dyDescent="0.2">
      <c r="A1143" s="334"/>
      <c r="B1143" s="335"/>
      <c r="C1143" s="335"/>
      <c r="D1143" s="335"/>
      <c r="E1143" s="335"/>
      <c r="F1143" s="335"/>
      <c r="G1143" s="335"/>
      <c r="H1143" s="335"/>
      <c r="I1143" s="306"/>
      <c r="J1143" s="306"/>
    </row>
    <row r="1144" spans="1:10" x14ac:dyDescent="0.2">
      <c r="A1144" s="334"/>
      <c r="B1144" s="335"/>
      <c r="C1144" s="335"/>
      <c r="D1144" s="335"/>
      <c r="E1144" s="335"/>
      <c r="F1144" s="335"/>
      <c r="G1144" s="335"/>
      <c r="H1144" s="335"/>
      <c r="I1144" s="306"/>
      <c r="J1144" s="306"/>
    </row>
    <row r="1145" spans="1:10" x14ac:dyDescent="0.2">
      <c r="A1145" s="334"/>
      <c r="B1145" s="335"/>
      <c r="C1145" s="335"/>
      <c r="D1145" s="335"/>
      <c r="E1145" s="335"/>
      <c r="F1145" s="335"/>
      <c r="G1145" s="335"/>
      <c r="H1145" s="335"/>
      <c r="I1145" s="306"/>
      <c r="J1145" s="306"/>
    </row>
    <row r="1146" spans="1:10" x14ac:dyDescent="0.2">
      <c r="A1146" s="334"/>
      <c r="B1146" s="335"/>
      <c r="C1146" s="335"/>
      <c r="D1146" s="335"/>
      <c r="E1146" s="335"/>
      <c r="F1146" s="335"/>
      <c r="G1146" s="335"/>
      <c r="H1146" s="335"/>
      <c r="I1146" s="306"/>
      <c r="J1146" s="306"/>
    </row>
    <row r="1147" spans="1:10" x14ac:dyDescent="0.2">
      <c r="A1147" s="334"/>
      <c r="B1147" s="335"/>
      <c r="C1147" s="335"/>
      <c r="D1147" s="335"/>
      <c r="E1147" s="335"/>
      <c r="F1147" s="335"/>
      <c r="G1147" s="335"/>
      <c r="H1147" s="335"/>
      <c r="I1147" s="306"/>
      <c r="J1147" s="306"/>
    </row>
    <row r="1148" spans="1:10" x14ac:dyDescent="0.2">
      <c r="A1148" s="334"/>
      <c r="B1148" s="335"/>
      <c r="C1148" s="335"/>
      <c r="D1148" s="335"/>
      <c r="E1148" s="335"/>
      <c r="F1148" s="335"/>
      <c r="G1148" s="335"/>
      <c r="H1148" s="335"/>
      <c r="I1148" s="306"/>
      <c r="J1148" s="306"/>
    </row>
    <row r="1149" spans="1:10" x14ac:dyDescent="0.2">
      <c r="A1149" s="334"/>
      <c r="B1149" s="335"/>
      <c r="C1149" s="335"/>
      <c r="D1149" s="335"/>
      <c r="E1149" s="335"/>
      <c r="F1149" s="335"/>
      <c r="G1149" s="335"/>
      <c r="H1149" s="335"/>
      <c r="I1149" s="306"/>
      <c r="J1149" s="306"/>
    </row>
    <row r="1150" spans="1:10" x14ac:dyDescent="0.2">
      <c r="A1150" s="334"/>
      <c r="B1150" s="335"/>
      <c r="C1150" s="335"/>
      <c r="D1150" s="335"/>
      <c r="E1150" s="335"/>
      <c r="F1150" s="335"/>
      <c r="G1150" s="335"/>
      <c r="H1150" s="335"/>
      <c r="I1150" s="306"/>
      <c r="J1150" s="306"/>
    </row>
    <row r="1151" spans="1:10" x14ac:dyDescent="0.2">
      <c r="A1151" s="334"/>
      <c r="B1151" s="335"/>
      <c r="C1151" s="335"/>
      <c r="D1151" s="335"/>
      <c r="E1151" s="335"/>
      <c r="F1151" s="335"/>
      <c r="G1151" s="335"/>
      <c r="H1151" s="335"/>
      <c r="I1151" s="306"/>
      <c r="J1151" s="306"/>
    </row>
    <row r="1152" spans="1:10" x14ac:dyDescent="0.2">
      <c r="A1152" s="334"/>
      <c r="B1152" s="335"/>
      <c r="C1152" s="335"/>
      <c r="D1152" s="335"/>
      <c r="E1152" s="335"/>
      <c r="F1152" s="335"/>
      <c r="G1152" s="335"/>
      <c r="H1152" s="335"/>
      <c r="I1152" s="306"/>
      <c r="J1152" s="306"/>
    </row>
    <row r="1153" spans="1:10" x14ac:dyDescent="0.2">
      <c r="A1153" s="334"/>
      <c r="B1153" s="335"/>
      <c r="C1153" s="335"/>
      <c r="D1153" s="335"/>
      <c r="E1153" s="335"/>
      <c r="F1153" s="335"/>
      <c r="G1153" s="335"/>
      <c r="H1153" s="335"/>
      <c r="I1153" s="306"/>
      <c r="J1153" s="306"/>
    </row>
    <row r="1154" spans="1:10" x14ac:dyDescent="0.2">
      <c r="A1154" s="334"/>
      <c r="B1154" s="335"/>
      <c r="C1154" s="335"/>
      <c r="D1154" s="335"/>
      <c r="E1154" s="335"/>
      <c r="F1154" s="335"/>
      <c r="G1154" s="335"/>
      <c r="H1154" s="335"/>
      <c r="I1154" s="306"/>
      <c r="J1154" s="306"/>
    </row>
    <row r="1155" spans="1:10" x14ac:dyDescent="0.2">
      <c r="A1155" s="334"/>
      <c r="B1155" s="335"/>
      <c r="C1155" s="335"/>
      <c r="D1155" s="335"/>
      <c r="E1155" s="335"/>
      <c r="F1155" s="335"/>
      <c r="G1155" s="335"/>
      <c r="H1155" s="335"/>
      <c r="I1155" s="306"/>
      <c r="J1155" s="306"/>
    </row>
    <row r="1156" spans="1:10" x14ac:dyDescent="0.2">
      <c r="A1156" s="334"/>
      <c r="B1156" s="335"/>
      <c r="C1156" s="335"/>
      <c r="D1156" s="335"/>
      <c r="E1156" s="335"/>
      <c r="F1156" s="335"/>
      <c r="G1156" s="335"/>
      <c r="H1156" s="335"/>
      <c r="I1156" s="306"/>
      <c r="J1156" s="306"/>
    </row>
    <row r="1157" spans="1:10" x14ac:dyDescent="0.2">
      <c r="A1157" s="334"/>
      <c r="B1157" s="335"/>
      <c r="C1157" s="335"/>
      <c r="D1157" s="335"/>
      <c r="E1157" s="335"/>
      <c r="F1157" s="335"/>
      <c r="G1157" s="335"/>
      <c r="H1157" s="335"/>
      <c r="I1157" s="306"/>
      <c r="J1157" s="306"/>
    </row>
    <row r="1158" spans="1:10" x14ac:dyDescent="0.2">
      <c r="A1158" s="334"/>
      <c r="B1158" s="335"/>
      <c r="C1158" s="335"/>
      <c r="D1158" s="335"/>
      <c r="E1158" s="335"/>
      <c r="F1158" s="335"/>
      <c r="G1158" s="335"/>
      <c r="H1158" s="335"/>
      <c r="I1158" s="306"/>
      <c r="J1158" s="306"/>
    </row>
    <row r="1159" spans="1:10" x14ac:dyDescent="0.2">
      <c r="A1159" s="334"/>
      <c r="B1159" s="335"/>
      <c r="C1159" s="335"/>
      <c r="D1159" s="335"/>
      <c r="E1159" s="335"/>
      <c r="F1159" s="335"/>
      <c r="G1159" s="335"/>
      <c r="H1159" s="335"/>
      <c r="I1159" s="306"/>
      <c r="J1159" s="306"/>
    </row>
    <row r="1160" spans="1:10" x14ac:dyDescent="0.2">
      <c r="A1160" s="334"/>
      <c r="B1160" s="335"/>
      <c r="C1160" s="335"/>
      <c r="D1160" s="335"/>
      <c r="E1160" s="335"/>
      <c r="F1160" s="335"/>
      <c r="G1160" s="335"/>
      <c r="H1160" s="335"/>
      <c r="I1160" s="306"/>
      <c r="J1160" s="306"/>
    </row>
    <row r="1161" spans="1:10" x14ac:dyDescent="0.2">
      <c r="A1161" s="334"/>
      <c r="B1161" s="335"/>
      <c r="C1161" s="335"/>
      <c r="D1161" s="335"/>
      <c r="E1161" s="335"/>
      <c r="F1161" s="335"/>
      <c r="G1161" s="335"/>
      <c r="H1161" s="335"/>
      <c r="I1161" s="306"/>
      <c r="J1161" s="306"/>
    </row>
    <row r="1162" spans="1:10" x14ac:dyDescent="0.2">
      <c r="A1162" s="334"/>
      <c r="B1162" s="335"/>
      <c r="C1162" s="335"/>
      <c r="D1162" s="335"/>
      <c r="E1162" s="335"/>
      <c r="F1162" s="335"/>
      <c r="G1162" s="335"/>
      <c r="H1162" s="335"/>
      <c r="I1162" s="306"/>
      <c r="J1162" s="306"/>
    </row>
    <row r="1163" spans="1:10" x14ac:dyDescent="0.2">
      <c r="A1163" s="334"/>
      <c r="B1163" s="335"/>
      <c r="C1163" s="335"/>
      <c r="D1163" s="335"/>
      <c r="E1163" s="335"/>
      <c r="F1163" s="335"/>
      <c r="G1163" s="335"/>
      <c r="H1163" s="335"/>
      <c r="I1163" s="306"/>
      <c r="J1163" s="306"/>
    </row>
    <row r="1164" spans="1:10" x14ac:dyDescent="0.2">
      <c r="A1164" s="334"/>
      <c r="B1164" s="335"/>
      <c r="C1164" s="335"/>
      <c r="D1164" s="335"/>
      <c r="E1164" s="335"/>
      <c r="F1164" s="335"/>
      <c r="G1164" s="335"/>
      <c r="H1164" s="335"/>
      <c r="I1164" s="306"/>
      <c r="J1164" s="306"/>
    </row>
    <row r="1165" spans="1:10" x14ac:dyDescent="0.2">
      <c r="A1165" s="334"/>
      <c r="B1165" s="335"/>
      <c r="C1165" s="335"/>
      <c r="D1165" s="335"/>
      <c r="E1165" s="335"/>
      <c r="F1165" s="335"/>
      <c r="G1165" s="335"/>
      <c r="H1165" s="335"/>
      <c r="I1165" s="306"/>
      <c r="J1165" s="306"/>
    </row>
    <row r="1166" spans="1:10" x14ac:dyDescent="0.2">
      <c r="A1166" s="334"/>
      <c r="B1166" s="335"/>
      <c r="C1166" s="335"/>
      <c r="D1166" s="335"/>
      <c r="E1166" s="335"/>
      <c r="F1166" s="335"/>
      <c r="G1166" s="335"/>
      <c r="H1166" s="335"/>
      <c r="I1166" s="306"/>
      <c r="J1166" s="306"/>
    </row>
    <row r="1167" spans="1:10" x14ac:dyDescent="0.2">
      <c r="A1167" s="334"/>
      <c r="B1167" s="335"/>
      <c r="C1167" s="335"/>
      <c r="D1167" s="335"/>
      <c r="E1167" s="335"/>
      <c r="F1167" s="335"/>
      <c r="G1167" s="335"/>
      <c r="H1167" s="335"/>
      <c r="I1167" s="306"/>
      <c r="J1167" s="306"/>
    </row>
    <row r="1168" spans="1:10" x14ac:dyDescent="0.2">
      <c r="A1168" s="334"/>
      <c r="B1168" s="335"/>
      <c r="C1168" s="335"/>
      <c r="D1168" s="335"/>
      <c r="E1168" s="335"/>
      <c r="F1168" s="335"/>
      <c r="G1168" s="335"/>
      <c r="H1168" s="335"/>
      <c r="I1168" s="306"/>
      <c r="J1168" s="306"/>
    </row>
    <row r="1169" spans="1:10" x14ac:dyDescent="0.2">
      <c r="A1169" s="334"/>
      <c r="B1169" s="335"/>
      <c r="C1169" s="335"/>
      <c r="D1169" s="335"/>
      <c r="E1169" s="335"/>
      <c r="F1169" s="335"/>
      <c r="G1169" s="335"/>
      <c r="H1169" s="335"/>
      <c r="I1169" s="306"/>
      <c r="J1169" s="306"/>
    </row>
    <row r="1170" spans="1:10" x14ac:dyDescent="0.2">
      <c r="A1170" s="334"/>
      <c r="B1170" s="335"/>
      <c r="C1170" s="335"/>
      <c r="D1170" s="335"/>
      <c r="E1170" s="335"/>
      <c r="F1170" s="335"/>
      <c r="G1170" s="335"/>
      <c r="H1170" s="335"/>
      <c r="I1170" s="306"/>
      <c r="J1170" s="306"/>
    </row>
    <row r="1171" spans="1:10" x14ac:dyDescent="0.2">
      <c r="A1171" s="334"/>
      <c r="B1171" s="335"/>
      <c r="C1171" s="335"/>
      <c r="D1171" s="335"/>
      <c r="E1171" s="335"/>
      <c r="F1171" s="335"/>
      <c r="G1171" s="335"/>
      <c r="H1171" s="335"/>
      <c r="I1171" s="306"/>
      <c r="J1171" s="306"/>
    </row>
    <row r="1172" spans="1:10" x14ac:dyDescent="0.2">
      <c r="A1172" s="334"/>
      <c r="B1172" s="335"/>
      <c r="C1172" s="335"/>
      <c r="D1172" s="335"/>
      <c r="E1172" s="335"/>
      <c r="F1172" s="335"/>
      <c r="G1172" s="335"/>
      <c r="H1172" s="335"/>
      <c r="I1172" s="306"/>
      <c r="J1172" s="306"/>
    </row>
    <row r="1173" spans="1:10" x14ac:dyDescent="0.2">
      <c r="A1173" s="334"/>
      <c r="B1173" s="335"/>
      <c r="C1173" s="335"/>
      <c r="D1173" s="335"/>
      <c r="E1173" s="335"/>
      <c r="F1173" s="335"/>
      <c r="G1173" s="335"/>
      <c r="H1173" s="335"/>
      <c r="I1173" s="306"/>
      <c r="J1173" s="306"/>
    </row>
    <row r="1174" spans="1:10" x14ac:dyDescent="0.2">
      <c r="A1174" s="334"/>
      <c r="B1174" s="335"/>
      <c r="C1174" s="335"/>
      <c r="D1174" s="335"/>
      <c r="E1174" s="335"/>
      <c r="F1174" s="335"/>
      <c r="G1174" s="335"/>
      <c r="H1174" s="335"/>
      <c r="I1174" s="306"/>
      <c r="J1174" s="306"/>
    </row>
    <row r="1175" spans="1:10" x14ac:dyDescent="0.2">
      <c r="A1175" s="334"/>
      <c r="B1175" s="335"/>
      <c r="C1175" s="335"/>
      <c r="D1175" s="335"/>
      <c r="E1175" s="335"/>
      <c r="F1175" s="335"/>
      <c r="G1175" s="335"/>
      <c r="H1175" s="335"/>
      <c r="I1175" s="306"/>
      <c r="J1175" s="306"/>
    </row>
    <row r="1176" spans="1:10" x14ac:dyDescent="0.2">
      <c r="A1176" s="334"/>
      <c r="B1176" s="335"/>
      <c r="C1176" s="335"/>
      <c r="D1176" s="335"/>
      <c r="E1176" s="335"/>
      <c r="F1176" s="335"/>
      <c r="G1176" s="335"/>
      <c r="H1176" s="335"/>
      <c r="I1176" s="306"/>
      <c r="J1176" s="306"/>
    </row>
    <row r="1177" spans="1:10" x14ac:dyDescent="0.2">
      <c r="A1177" s="334"/>
      <c r="B1177" s="335"/>
      <c r="C1177" s="335"/>
      <c r="D1177" s="335"/>
      <c r="E1177" s="335"/>
      <c r="F1177" s="335"/>
      <c r="G1177" s="335"/>
      <c r="H1177" s="335"/>
      <c r="I1177" s="306"/>
      <c r="J1177" s="306"/>
    </row>
    <row r="1178" spans="1:10" x14ac:dyDescent="0.2">
      <c r="A1178" s="334"/>
      <c r="B1178" s="335"/>
      <c r="C1178" s="335"/>
      <c r="D1178" s="335"/>
      <c r="E1178" s="335"/>
      <c r="F1178" s="335"/>
      <c r="G1178" s="335"/>
      <c r="H1178" s="335"/>
      <c r="I1178" s="306"/>
      <c r="J1178" s="306"/>
    </row>
    <row r="1179" spans="1:10" x14ac:dyDescent="0.2">
      <c r="A1179" s="334"/>
      <c r="B1179" s="335"/>
      <c r="C1179" s="335"/>
      <c r="D1179" s="335"/>
      <c r="E1179" s="335"/>
      <c r="F1179" s="335"/>
      <c r="G1179" s="335"/>
      <c r="H1179" s="335"/>
      <c r="I1179" s="306"/>
      <c r="J1179" s="306"/>
    </row>
    <row r="1180" spans="1:10" x14ac:dyDescent="0.2">
      <c r="A1180" s="334"/>
      <c r="B1180" s="335"/>
      <c r="C1180" s="335"/>
      <c r="D1180" s="335"/>
      <c r="E1180" s="335"/>
      <c r="F1180" s="335"/>
      <c r="G1180" s="335"/>
      <c r="H1180" s="335"/>
      <c r="I1180" s="306"/>
      <c r="J1180" s="306"/>
    </row>
    <row r="1181" spans="1:10" x14ac:dyDescent="0.2">
      <c r="A1181" s="334"/>
      <c r="B1181" s="335"/>
      <c r="C1181" s="335"/>
      <c r="D1181" s="335"/>
      <c r="E1181" s="335"/>
      <c r="F1181" s="335"/>
      <c r="G1181" s="335"/>
      <c r="H1181" s="335"/>
      <c r="I1181" s="306"/>
      <c r="J1181" s="306"/>
    </row>
    <row r="1182" spans="1:10" x14ac:dyDescent="0.2">
      <c r="A1182" s="334"/>
      <c r="B1182" s="335"/>
      <c r="C1182" s="335"/>
      <c r="D1182" s="335"/>
      <c r="E1182" s="335"/>
      <c r="F1182" s="335"/>
      <c r="G1182" s="335"/>
      <c r="H1182" s="335"/>
      <c r="I1182" s="306"/>
      <c r="J1182" s="306"/>
    </row>
    <row r="1183" spans="1:10" x14ac:dyDescent="0.2">
      <c r="A1183" s="334"/>
      <c r="B1183" s="335"/>
      <c r="C1183" s="335"/>
      <c r="D1183" s="335"/>
      <c r="E1183" s="335"/>
      <c r="F1183" s="335"/>
      <c r="G1183" s="335"/>
      <c r="H1183" s="335"/>
      <c r="I1183" s="306"/>
      <c r="J1183" s="306"/>
    </row>
    <row r="1184" spans="1:10" x14ac:dyDescent="0.2">
      <c r="A1184" s="334"/>
      <c r="B1184" s="335"/>
      <c r="C1184" s="335"/>
      <c r="D1184" s="335"/>
      <c r="E1184" s="335"/>
      <c r="F1184" s="335"/>
      <c r="G1184" s="335"/>
      <c r="H1184" s="335"/>
      <c r="I1184" s="306"/>
      <c r="J1184" s="306"/>
    </row>
    <row r="1185" spans="1:10" x14ac:dyDescent="0.2">
      <c r="A1185" s="334"/>
      <c r="B1185" s="335"/>
      <c r="C1185" s="335"/>
      <c r="D1185" s="335"/>
      <c r="E1185" s="335"/>
      <c r="F1185" s="335"/>
      <c r="G1185" s="335"/>
      <c r="H1185" s="335"/>
      <c r="I1185" s="306"/>
      <c r="J1185" s="306"/>
    </row>
    <row r="1186" spans="1:10" x14ac:dyDescent="0.2">
      <c r="A1186" s="334"/>
      <c r="B1186" s="335"/>
      <c r="C1186" s="335"/>
      <c r="D1186" s="335"/>
      <c r="E1186" s="335"/>
      <c r="F1186" s="335"/>
      <c r="G1186" s="335"/>
      <c r="H1186" s="335"/>
      <c r="I1186" s="306"/>
      <c r="J1186" s="306"/>
    </row>
    <row r="1187" spans="1:10" x14ac:dyDescent="0.2">
      <c r="A1187" s="334"/>
      <c r="B1187" s="335"/>
      <c r="C1187" s="335"/>
      <c r="D1187" s="335"/>
      <c r="E1187" s="335"/>
      <c r="F1187" s="335"/>
      <c r="G1187" s="335"/>
      <c r="H1187" s="335"/>
      <c r="I1187" s="306"/>
      <c r="J1187" s="306"/>
    </row>
    <row r="1188" spans="1:10" x14ac:dyDescent="0.2">
      <c r="A1188" s="334"/>
      <c r="B1188" s="335"/>
      <c r="C1188" s="335"/>
      <c r="D1188" s="335"/>
      <c r="E1188" s="335"/>
      <c r="F1188" s="335"/>
      <c r="G1188" s="335"/>
      <c r="H1188" s="335"/>
      <c r="I1188" s="306"/>
      <c r="J1188" s="306"/>
    </row>
    <row r="1189" spans="1:10" x14ac:dyDescent="0.2">
      <c r="A1189" s="334"/>
      <c r="B1189" s="335"/>
      <c r="C1189" s="335"/>
      <c r="D1189" s="335"/>
      <c r="E1189" s="335"/>
      <c r="F1189" s="335"/>
      <c r="G1189" s="335"/>
      <c r="H1189" s="335"/>
      <c r="I1189" s="306"/>
      <c r="J1189" s="306"/>
    </row>
    <row r="1190" spans="1:10" x14ac:dyDescent="0.2">
      <c r="A1190" s="334"/>
      <c r="B1190" s="335"/>
      <c r="C1190" s="335"/>
      <c r="D1190" s="335"/>
      <c r="E1190" s="335"/>
      <c r="F1190" s="335"/>
      <c r="G1190" s="335"/>
      <c r="H1190" s="335"/>
      <c r="I1190" s="306"/>
      <c r="J1190" s="306"/>
    </row>
    <row r="1191" spans="1:10" x14ac:dyDescent="0.2">
      <c r="A1191" s="334"/>
      <c r="B1191" s="335"/>
      <c r="C1191" s="335"/>
      <c r="D1191" s="335"/>
      <c r="E1191" s="335"/>
      <c r="F1191" s="335"/>
      <c r="G1191" s="335"/>
      <c r="H1191" s="335"/>
      <c r="I1191" s="306"/>
      <c r="J1191" s="306"/>
    </row>
    <row r="1192" spans="1:10" x14ac:dyDescent="0.2">
      <c r="A1192" s="334"/>
      <c r="B1192" s="335"/>
      <c r="C1192" s="335"/>
      <c r="D1192" s="335"/>
      <c r="E1192" s="335"/>
      <c r="F1192" s="335"/>
      <c r="G1192" s="335"/>
      <c r="H1192" s="335"/>
      <c r="I1192" s="306"/>
      <c r="J1192" s="306"/>
    </row>
    <row r="1193" spans="1:10" x14ac:dyDescent="0.2">
      <c r="A1193" s="334"/>
      <c r="B1193" s="335"/>
      <c r="C1193" s="335"/>
      <c r="D1193" s="335"/>
      <c r="E1193" s="335"/>
      <c r="F1193" s="335"/>
      <c r="G1193" s="335"/>
      <c r="H1193" s="335"/>
      <c r="I1193" s="306"/>
      <c r="J1193" s="306"/>
    </row>
    <row r="1194" spans="1:10" x14ac:dyDescent="0.2">
      <c r="A1194" s="334"/>
      <c r="B1194" s="335"/>
      <c r="C1194" s="335"/>
      <c r="D1194" s="335"/>
      <c r="E1194" s="335"/>
      <c r="F1194" s="335"/>
      <c r="G1194" s="335"/>
      <c r="H1194" s="335"/>
      <c r="I1194" s="306"/>
      <c r="J1194" s="306"/>
    </row>
    <row r="1195" spans="1:10" x14ac:dyDescent="0.2">
      <c r="A1195" s="334"/>
      <c r="B1195" s="335"/>
      <c r="C1195" s="335"/>
      <c r="D1195" s="335"/>
      <c r="E1195" s="335"/>
      <c r="F1195" s="335"/>
      <c r="G1195" s="335"/>
      <c r="H1195" s="335"/>
      <c r="I1195" s="306"/>
      <c r="J1195" s="306"/>
    </row>
    <row r="1196" spans="1:10" x14ac:dyDescent="0.2">
      <c r="A1196" s="334"/>
      <c r="B1196" s="335"/>
      <c r="C1196" s="335"/>
      <c r="D1196" s="335"/>
      <c r="E1196" s="335"/>
      <c r="F1196" s="335"/>
      <c r="G1196" s="335"/>
      <c r="H1196" s="335"/>
      <c r="I1196" s="306"/>
      <c r="J1196" s="306"/>
    </row>
    <row r="1197" spans="1:10" x14ac:dyDescent="0.2">
      <c r="A1197" s="334"/>
      <c r="B1197" s="335"/>
      <c r="C1197" s="335"/>
      <c r="D1197" s="335"/>
      <c r="E1197" s="335"/>
      <c r="F1197" s="335"/>
      <c r="G1197" s="335"/>
      <c r="H1197" s="335"/>
      <c r="I1197" s="306"/>
      <c r="J1197" s="306"/>
    </row>
    <row r="1198" spans="1:10" x14ac:dyDescent="0.2">
      <c r="A1198" s="334"/>
      <c r="B1198" s="335"/>
      <c r="C1198" s="335"/>
      <c r="D1198" s="335"/>
      <c r="E1198" s="335"/>
      <c r="F1198" s="335"/>
      <c r="G1198" s="335"/>
      <c r="H1198" s="335"/>
      <c r="I1198" s="306"/>
      <c r="J1198" s="306"/>
    </row>
    <row r="1199" spans="1:10" x14ac:dyDescent="0.2">
      <c r="A1199" s="334"/>
      <c r="B1199" s="335"/>
      <c r="C1199" s="335"/>
      <c r="D1199" s="335"/>
      <c r="E1199" s="335"/>
      <c r="F1199" s="335"/>
      <c r="G1199" s="335"/>
      <c r="H1199" s="335"/>
      <c r="I1199" s="306"/>
      <c r="J1199" s="306"/>
    </row>
    <row r="1200" spans="1:10" x14ac:dyDescent="0.2">
      <c r="A1200" s="334"/>
      <c r="B1200" s="335"/>
      <c r="C1200" s="335"/>
      <c r="D1200" s="335"/>
      <c r="E1200" s="335"/>
      <c r="F1200" s="335"/>
      <c r="G1200" s="335"/>
      <c r="H1200" s="335"/>
      <c r="I1200" s="306"/>
      <c r="J1200" s="306"/>
    </row>
    <row r="1201" spans="1:10" x14ac:dyDescent="0.2">
      <c r="A1201" s="334"/>
      <c r="B1201" s="335"/>
      <c r="C1201" s="335"/>
      <c r="D1201" s="335"/>
      <c r="E1201" s="335"/>
      <c r="F1201" s="335"/>
      <c r="G1201" s="335"/>
      <c r="H1201" s="335"/>
      <c r="I1201" s="306"/>
      <c r="J1201" s="306"/>
    </row>
    <row r="1202" spans="1:10" x14ac:dyDescent="0.2">
      <c r="A1202" s="334"/>
      <c r="B1202" s="335"/>
      <c r="C1202" s="335"/>
      <c r="D1202" s="335"/>
      <c r="E1202" s="335"/>
      <c r="F1202" s="335"/>
      <c r="G1202" s="335"/>
      <c r="H1202" s="335"/>
      <c r="I1202" s="306"/>
      <c r="J1202" s="306"/>
    </row>
    <row r="1203" spans="1:10" x14ac:dyDescent="0.2">
      <c r="A1203" s="334"/>
      <c r="B1203" s="335"/>
      <c r="C1203" s="335"/>
      <c r="D1203" s="335"/>
      <c r="E1203" s="335"/>
      <c r="F1203" s="335"/>
      <c r="G1203" s="335"/>
      <c r="H1203" s="335"/>
      <c r="I1203" s="306"/>
      <c r="J1203" s="306"/>
    </row>
    <row r="1204" spans="1:10" x14ac:dyDescent="0.2">
      <c r="A1204" s="334"/>
      <c r="B1204" s="335"/>
      <c r="C1204" s="335"/>
      <c r="D1204" s="335"/>
      <c r="E1204" s="335"/>
      <c r="F1204" s="335"/>
      <c r="G1204" s="335"/>
      <c r="H1204" s="335"/>
      <c r="I1204" s="306"/>
      <c r="J1204" s="306"/>
    </row>
    <row r="1205" spans="1:10" x14ac:dyDescent="0.2">
      <c r="A1205" s="334"/>
      <c r="B1205" s="335"/>
      <c r="C1205" s="335"/>
      <c r="D1205" s="335"/>
      <c r="E1205" s="335"/>
      <c r="F1205" s="335"/>
      <c r="G1205" s="335"/>
      <c r="H1205" s="335"/>
      <c r="I1205" s="306"/>
      <c r="J1205" s="306"/>
    </row>
    <row r="1206" spans="1:10" x14ac:dyDescent="0.2">
      <c r="A1206" s="334"/>
      <c r="B1206" s="335"/>
      <c r="C1206" s="335"/>
      <c r="D1206" s="335"/>
      <c r="E1206" s="335"/>
      <c r="F1206" s="335"/>
      <c r="G1206" s="335"/>
      <c r="H1206" s="335"/>
      <c r="I1206" s="306"/>
      <c r="J1206" s="306"/>
    </row>
    <row r="1207" spans="1:10" x14ac:dyDescent="0.2">
      <c r="A1207" s="334"/>
      <c r="B1207" s="335"/>
      <c r="C1207" s="335"/>
      <c r="D1207" s="335"/>
      <c r="E1207" s="335"/>
      <c r="F1207" s="335"/>
      <c r="G1207" s="335"/>
      <c r="H1207" s="335"/>
      <c r="I1207" s="306"/>
      <c r="J1207" s="306"/>
    </row>
    <row r="1208" spans="1:10" x14ac:dyDescent="0.2">
      <c r="A1208" s="334"/>
      <c r="B1208" s="335"/>
      <c r="C1208" s="335"/>
      <c r="D1208" s="335"/>
      <c r="E1208" s="335"/>
      <c r="F1208" s="335"/>
      <c r="G1208" s="335"/>
      <c r="H1208" s="335"/>
      <c r="I1208" s="306"/>
      <c r="J1208" s="306"/>
    </row>
    <row r="1209" spans="1:10" x14ac:dyDescent="0.2">
      <c r="A1209" s="334"/>
      <c r="B1209" s="335"/>
      <c r="C1209" s="335"/>
      <c r="D1209" s="335"/>
      <c r="E1209" s="335"/>
      <c r="F1209" s="335"/>
      <c r="G1209" s="335"/>
      <c r="H1209" s="335"/>
      <c r="I1209" s="306"/>
      <c r="J1209" s="306"/>
    </row>
    <row r="1210" spans="1:10" x14ac:dyDescent="0.2">
      <c r="A1210" s="334"/>
      <c r="B1210" s="335"/>
      <c r="C1210" s="335"/>
      <c r="D1210" s="335"/>
      <c r="E1210" s="335"/>
      <c r="F1210" s="335"/>
      <c r="G1210" s="335"/>
      <c r="H1210" s="335"/>
      <c r="I1210" s="306"/>
      <c r="J1210" s="306"/>
    </row>
    <row r="1211" spans="1:10" x14ac:dyDescent="0.2">
      <c r="A1211" s="334"/>
      <c r="B1211" s="335"/>
      <c r="C1211" s="335"/>
      <c r="D1211" s="335"/>
      <c r="E1211" s="335"/>
      <c r="F1211" s="335"/>
      <c r="G1211" s="335"/>
      <c r="H1211" s="335"/>
      <c r="I1211" s="306"/>
      <c r="J1211" s="306"/>
    </row>
    <row r="1212" spans="1:10" x14ac:dyDescent="0.2">
      <c r="A1212" s="334"/>
      <c r="B1212" s="335"/>
      <c r="C1212" s="335"/>
      <c r="D1212" s="335"/>
      <c r="E1212" s="335"/>
      <c r="F1212" s="335"/>
      <c r="G1212" s="335"/>
      <c r="H1212" s="335"/>
      <c r="I1212" s="306"/>
      <c r="J1212" s="306"/>
    </row>
    <row r="1213" spans="1:10" x14ac:dyDescent="0.2">
      <c r="A1213" s="334"/>
      <c r="B1213" s="335"/>
      <c r="C1213" s="335"/>
      <c r="D1213" s="335"/>
      <c r="E1213" s="335"/>
      <c r="F1213" s="335"/>
      <c r="G1213" s="335"/>
      <c r="H1213" s="335"/>
      <c r="I1213" s="306"/>
      <c r="J1213" s="306"/>
    </row>
    <row r="1214" spans="1:10" x14ac:dyDescent="0.2">
      <c r="A1214" s="334"/>
      <c r="B1214" s="335"/>
      <c r="C1214" s="335"/>
      <c r="D1214" s="335"/>
      <c r="E1214" s="335"/>
      <c r="F1214" s="335"/>
      <c r="G1214" s="335"/>
      <c r="H1214" s="335"/>
      <c r="I1214" s="306"/>
      <c r="J1214" s="306"/>
    </row>
    <row r="1215" spans="1:10" x14ac:dyDescent="0.2">
      <c r="A1215" s="334"/>
      <c r="B1215" s="335"/>
      <c r="C1215" s="335"/>
      <c r="D1215" s="335"/>
      <c r="E1215" s="335"/>
      <c r="F1215" s="335"/>
      <c r="G1215" s="335"/>
      <c r="H1215" s="335"/>
      <c r="I1215" s="306"/>
      <c r="J1215" s="306"/>
    </row>
    <row r="1216" spans="1:10" x14ac:dyDescent="0.2">
      <c r="A1216" s="334"/>
      <c r="B1216" s="335"/>
      <c r="C1216" s="335"/>
      <c r="D1216" s="335"/>
      <c r="E1216" s="335"/>
      <c r="F1216" s="335"/>
      <c r="G1216" s="335"/>
      <c r="H1216" s="335"/>
      <c r="I1216" s="306"/>
      <c r="J1216" s="306"/>
    </row>
    <row r="1217" spans="1:10" x14ac:dyDescent="0.2">
      <c r="A1217" s="334"/>
      <c r="B1217" s="335"/>
      <c r="C1217" s="335"/>
      <c r="D1217" s="335"/>
      <c r="E1217" s="335"/>
      <c r="F1217" s="335"/>
      <c r="G1217" s="335"/>
      <c r="H1217" s="335"/>
      <c r="I1217" s="306"/>
      <c r="J1217" s="306"/>
    </row>
    <row r="1218" spans="1:10" x14ac:dyDescent="0.2">
      <c r="A1218" s="334"/>
      <c r="B1218" s="335"/>
      <c r="C1218" s="335"/>
      <c r="D1218" s="335"/>
      <c r="E1218" s="335"/>
      <c r="F1218" s="335"/>
      <c r="G1218" s="335"/>
      <c r="H1218" s="335"/>
      <c r="I1218" s="306"/>
      <c r="J1218" s="306"/>
    </row>
    <row r="1219" spans="1:10" x14ac:dyDescent="0.2">
      <c r="A1219" s="334"/>
      <c r="B1219" s="335"/>
      <c r="C1219" s="335"/>
      <c r="D1219" s="335"/>
      <c r="E1219" s="335"/>
      <c r="F1219" s="335"/>
      <c r="G1219" s="335"/>
      <c r="H1219" s="335"/>
      <c r="I1219" s="306"/>
      <c r="J1219" s="306"/>
    </row>
    <row r="1220" spans="1:10" x14ac:dyDescent="0.2">
      <c r="A1220" s="334"/>
      <c r="B1220" s="335"/>
      <c r="C1220" s="335"/>
      <c r="D1220" s="335"/>
      <c r="E1220" s="335"/>
      <c r="F1220" s="335"/>
      <c r="G1220" s="335"/>
      <c r="H1220" s="335"/>
      <c r="I1220" s="306"/>
      <c r="J1220" s="306"/>
    </row>
    <row r="1221" spans="1:10" x14ac:dyDescent="0.2">
      <c r="A1221" s="334"/>
      <c r="B1221" s="335"/>
      <c r="C1221" s="335"/>
      <c r="D1221" s="335"/>
      <c r="E1221" s="335"/>
      <c r="F1221" s="335"/>
      <c r="G1221" s="335"/>
      <c r="H1221" s="335"/>
      <c r="I1221" s="306"/>
      <c r="J1221" s="306"/>
    </row>
    <row r="1222" spans="1:10" x14ac:dyDescent="0.2">
      <c r="A1222" s="334"/>
      <c r="B1222" s="335"/>
      <c r="C1222" s="335"/>
      <c r="D1222" s="335"/>
      <c r="E1222" s="335"/>
      <c r="F1222" s="335"/>
      <c r="G1222" s="335"/>
      <c r="H1222" s="335"/>
      <c r="I1222" s="306"/>
      <c r="J1222" s="306"/>
    </row>
    <row r="1223" spans="1:10" x14ac:dyDescent="0.2">
      <c r="A1223" s="334"/>
      <c r="B1223" s="335"/>
      <c r="C1223" s="335"/>
      <c r="D1223" s="335"/>
      <c r="E1223" s="335"/>
      <c r="F1223" s="335"/>
      <c r="G1223" s="335"/>
      <c r="H1223" s="335"/>
      <c r="I1223" s="306"/>
      <c r="J1223" s="306"/>
    </row>
    <row r="1224" spans="1:10" x14ac:dyDescent="0.2">
      <c r="A1224" s="334"/>
      <c r="B1224" s="335"/>
      <c r="C1224" s="335"/>
      <c r="D1224" s="335"/>
      <c r="E1224" s="335"/>
      <c r="F1224" s="335"/>
      <c r="G1224" s="335"/>
      <c r="H1224" s="335"/>
      <c r="I1224" s="306"/>
      <c r="J1224" s="306"/>
    </row>
    <row r="1225" spans="1:10" x14ac:dyDescent="0.2">
      <c r="A1225" s="334"/>
      <c r="B1225" s="335"/>
      <c r="C1225" s="335"/>
      <c r="D1225" s="335"/>
      <c r="E1225" s="335"/>
      <c r="F1225" s="335"/>
      <c r="G1225" s="335"/>
      <c r="H1225" s="335"/>
      <c r="I1225" s="306"/>
      <c r="J1225" s="306"/>
    </row>
    <row r="1226" spans="1:10" x14ac:dyDescent="0.2">
      <c r="A1226" s="334"/>
      <c r="B1226" s="335"/>
      <c r="C1226" s="335"/>
      <c r="D1226" s="335"/>
      <c r="E1226" s="335"/>
      <c r="F1226" s="335"/>
      <c r="G1226" s="335"/>
      <c r="H1226" s="335"/>
      <c r="I1226" s="306"/>
      <c r="J1226" s="306"/>
    </row>
    <row r="1227" spans="1:10" x14ac:dyDescent="0.2">
      <c r="A1227" s="334"/>
      <c r="B1227" s="335"/>
      <c r="C1227" s="335"/>
      <c r="D1227" s="335"/>
      <c r="E1227" s="335"/>
      <c r="F1227" s="335"/>
      <c r="G1227" s="335"/>
      <c r="H1227" s="335"/>
      <c r="I1227" s="306"/>
      <c r="J1227" s="306"/>
    </row>
    <row r="1228" spans="1:10" x14ac:dyDescent="0.2">
      <c r="A1228" s="334"/>
      <c r="B1228" s="335"/>
      <c r="C1228" s="335"/>
      <c r="D1228" s="335"/>
      <c r="E1228" s="335"/>
      <c r="F1228" s="335"/>
      <c r="G1228" s="335"/>
      <c r="H1228" s="335"/>
      <c r="I1228" s="306"/>
      <c r="J1228" s="306"/>
    </row>
    <row r="1229" spans="1:10" x14ac:dyDescent="0.2">
      <c r="A1229" s="334"/>
      <c r="B1229" s="335"/>
      <c r="C1229" s="335"/>
      <c r="D1229" s="335"/>
      <c r="E1229" s="335"/>
      <c r="F1229" s="335"/>
      <c r="G1229" s="335"/>
      <c r="H1229" s="335"/>
      <c r="I1229" s="306"/>
      <c r="J1229" s="306"/>
    </row>
    <row r="1230" spans="1:10" x14ac:dyDescent="0.2">
      <c r="A1230" s="334"/>
      <c r="B1230" s="335"/>
      <c r="C1230" s="335"/>
      <c r="D1230" s="335"/>
      <c r="E1230" s="335"/>
      <c r="F1230" s="335"/>
      <c r="G1230" s="335"/>
      <c r="H1230" s="335"/>
      <c r="I1230" s="306"/>
      <c r="J1230" s="306"/>
    </row>
    <row r="1231" spans="1:10" x14ac:dyDescent="0.2">
      <c r="A1231" s="334"/>
      <c r="B1231" s="335"/>
      <c r="C1231" s="335"/>
      <c r="D1231" s="335"/>
      <c r="E1231" s="335"/>
      <c r="F1231" s="335"/>
      <c r="G1231" s="335"/>
      <c r="H1231" s="335"/>
      <c r="I1231" s="306"/>
      <c r="J1231" s="306"/>
    </row>
    <row r="1232" spans="1:10" x14ac:dyDescent="0.2">
      <c r="A1232" s="334"/>
      <c r="B1232" s="335"/>
      <c r="C1232" s="335"/>
      <c r="D1232" s="335"/>
      <c r="E1232" s="335"/>
      <c r="F1232" s="335"/>
      <c r="G1232" s="335"/>
      <c r="H1232" s="335"/>
      <c r="I1232" s="306"/>
      <c r="J1232" s="306"/>
    </row>
    <row r="1233" spans="1:10" x14ac:dyDescent="0.2">
      <c r="A1233" s="334"/>
      <c r="B1233" s="335"/>
      <c r="C1233" s="335"/>
      <c r="D1233" s="335"/>
      <c r="E1233" s="335"/>
      <c r="F1233" s="335"/>
      <c r="G1233" s="335"/>
      <c r="H1233" s="335"/>
      <c r="I1233" s="306"/>
      <c r="J1233" s="306"/>
    </row>
    <row r="1234" spans="1:10" x14ac:dyDescent="0.2">
      <c r="A1234" s="334"/>
      <c r="B1234" s="335"/>
      <c r="C1234" s="335"/>
      <c r="D1234" s="335"/>
      <c r="E1234" s="335"/>
      <c r="F1234" s="335"/>
      <c r="G1234" s="335"/>
      <c r="H1234" s="335"/>
      <c r="I1234" s="306"/>
      <c r="J1234" s="306"/>
    </row>
    <row r="1235" spans="1:10" x14ac:dyDescent="0.2">
      <c r="A1235" s="334"/>
      <c r="B1235" s="335"/>
      <c r="C1235" s="335"/>
      <c r="D1235" s="335"/>
      <c r="E1235" s="335"/>
      <c r="F1235" s="335"/>
      <c r="G1235" s="335"/>
      <c r="H1235" s="335"/>
      <c r="I1235" s="306"/>
      <c r="J1235" s="306"/>
    </row>
    <row r="1236" spans="1:10" x14ac:dyDescent="0.2">
      <c r="A1236" s="334"/>
      <c r="B1236" s="335"/>
      <c r="C1236" s="335"/>
      <c r="D1236" s="335"/>
      <c r="E1236" s="335"/>
      <c r="F1236" s="335"/>
      <c r="G1236" s="335"/>
      <c r="H1236" s="335"/>
      <c r="I1236" s="306"/>
      <c r="J1236" s="306"/>
    </row>
    <row r="1237" spans="1:10" x14ac:dyDescent="0.2">
      <c r="A1237" s="334"/>
      <c r="B1237" s="335"/>
      <c r="C1237" s="335"/>
      <c r="D1237" s="335"/>
      <c r="E1237" s="335"/>
      <c r="F1237" s="335"/>
      <c r="G1237" s="335"/>
      <c r="H1237" s="335"/>
      <c r="I1237" s="306"/>
      <c r="J1237" s="306"/>
    </row>
    <row r="1238" spans="1:10" x14ac:dyDescent="0.2">
      <c r="A1238" s="334"/>
      <c r="B1238" s="335"/>
      <c r="C1238" s="335"/>
      <c r="D1238" s="335"/>
      <c r="E1238" s="335"/>
      <c r="F1238" s="335"/>
      <c r="G1238" s="335"/>
      <c r="H1238" s="335"/>
      <c r="I1238" s="306"/>
      <c r="J1238" s="306"/>
    </row>
    <row r="1239" spans="1:10" x14ac:dyDescent="0.2">
      <c r="A1239" s="334"/>
      <c r="B1239" s="335"/>
      <c r="C1239" s="335"/>
      <c r="D1239" s="335"/>
      <c r="E1239" s="335"/>
      <c r="F1239" s="335"/>
      <c r="G1239" s="335"/>
      <c r="H1239" s="335"/>
      <c r="I1239" s="306"/>
      <c r="J1239" s="306"/>
    </row>
    <row r="1240" spans="1:10" x14ac:dyDescent="0.2">
      <c r="A1240" s="334"/>
      <c r="B1240" s="335"/>
      <c r="C1240" s="335"/>
      <c r="D1240" s="335"/>
      <c r="E1240" s="335"/>
      <c r="F1240" s="335"/>
      <c r="G1240" s="335"/>
      <c r="H1240" s="335"/>
      <c r="I1240" s="306"/>
      <c r="J1240" s="306"/>
    </row>
    <row r="1241" spans="1:10" x14ac:dyDescent="0.2">
      <c r="A1241" s="334"/>
      <c r="B1241" s="335"/>
      <c r="C1241" s="335"/>
      <c r="D1241" s="335"/>
      <c r="E1241" s="335"/>
      <c r="F1241" s="335"/>
      <c r="G1241" s="335"/>
      <c r="H1241" s="335"/>
      <c r="I1241" s="306"/>
      <c r="J1241" s="306"/>
    </row>
    <row r="1242" spans="1:10" x14ac:dyDescent="0.2">
      <c r="A1242" s="334"/>
      <c r="B1242" s="335"/>
      <c r="C1242" s="335"/>
      <c r="D1242" s="335"/>
      <c r="E1242" s="335"/>
      <c r="F1242" s="335"/>
      <c r="G1242" s="335"/>
      <c r="H1242" s="335"/>
      <c r="I1242" s="306"/>
      <c r="J1242" s="306"/>
    </row>
    <row r="1243" spans="1:10" x14ac:dyDescent="0.2">
      <c r="A1243" s="334"/>
      <c r="B1243" s="335"/>
      <c r="C1243" s="335"/>
      <c r="D1243" s="335"/>
      <c r="E1243" s="335"/>
      <c r="F1243" s="335"/>
      <c r="G1243" s="335"/>
      <c r="H1243" s="335"/>
      <c r="I1243" s="306"/>
      <c r="J1243" s="306"/>
    </row>
    <row r="1244" spans="1:10" x14ac:dyDescent="0.2">
      <c r="A1244" s="334"/>
      <c r="B1244" s="335"/>
      <c r="C1244" s="335"/>
      <c r="D1244" s="335"/>
      <c r="E1244" s="335"/>
      <c r="F1244" s="335"/>
      <c r="G1244" s="335"/>
      <c r="H1244" s="335"/>
      <c r="I1244" s="306"/>
      <c r="J1244" s="306"/>
    </row>
    <row r="1245" spans="1:10" x14ac:dyDescent="0.2">
      <c r="A1245" s="334"/>
      <c r="B1245" s="335"/>
      <c r="C1245" s="335"/>
      <c r="D1245" s="335"/>
      <c r="E1245" s="335"/>
      <c r="F1245" s="335"/>
      <c r="G1245" s="335"/>
      <c r="H1245" s="335"/>
      <c r="I1245" s="306"/>
      <c r="J1245" s="306"/>
    </row>
    <row r="1246" spans="1:10" x14ac:dyDescent="0.2">
      <c r="A1246" s="334"/>
      <c r="B1246" s="335"/>
      <c r="C1246" s="335"/>
      <c r="D1246" s="335"/>
      <c r="E1246" s="335"/>
      <c r="F1246" s="335"/>
      <c r="G1246" s="335"/>
      <c r="H1246" s="335"/>
      <c r="I1246" s="306"/>
      <c r="J1246" s="306"/>
    </row>
    <row r="1247" spans="1:10" x14ac:dyDescent="0.2">
      <c r="A1247" s="334"/>
      <c r="B1247" s="335"/>
      <c r="C1247" s="335"/>
      <c r="D1247" s="335"/>
      <c r="E1247" s="335"/>
      <c r="F1247" s="335"/>
      <c r="G1247" s="335"/>
      <c r="H1247" s="335"/>
      <c r="I1247" s="306"/>
      <c r="J1247" s="306"/>
    </row>
    <row r="1248" spans="1:10" x14ac:dyDescent="0.2">
      <c r="A1248" s="334"/>
      <c r="B1248" s="335"/>
      <c r="C1248" s="335"/>
      <c r="D1248" s="335"/>
      <c r="E1248" s="335"/>
      <c r="F1248" s="335"/>
      <c r="G1248" s="335"/>
      <c r="H1248" s="335"/>
      <c r="I1248" s="306"/>
      <c r="J1248" s="306"/>
    </row>
    <row r="1249" spans="1:10" x14ac:dyDescent="0.2">
      <c r="A1249" s="334"/>
      <c r="B1249" s="335"/>
      <c r="C1249" s="335"/>
      <c r="D1249" s="335"/>
      <c r="E1249" s="335"/>
      <c r="F1249" s="335"/>
      <c r="G1249" s="335"/>
      <c r="H1249" s="335"/>
      <c r="I1249" s="306"/>
      <c r="J1249" s="306"/>
    </row>
    <row r="1250" spans="1:10" x14ac:dyDescent="0.2">
      <c r="A1250" s="334"/>
      <c r="B1250" s="335"/>
      <c r="C1250" s="335"/>
      <c r="D1250" s="335"/>
      <c r="E1250" s="335"/>
      <c r="F1250" s="335"/>
      <c r="G1250" s="335"/>
      <c r="H1250" s="335"/>
      <c r="I1250" s="306"/>
      <c r="J1250" s="306"/>
    </row>
    <row r="1251" spans="1:10" x14ac:dyDescent="0.2">
      <c r="A1251" s="334"/>
      <c r="B1251" s="335"/>
      <c r="C1251" s="335"/>
      <c r="D1251" s="335"/>
      <c r="E1251" s="335"/>
      <c r="F1251" s="335"/>
      <c r="G1251" s="335"/>
      <c r="H1251" s="335"/>
      <c r="I1251" s="306"/>
      <c r="J1251" s="306"/>
    </row>
    <row r="1252" spans="1:10" x14ac:dyDescent="0.2">
      <c r="A1252" s="334"/>
      <c r="B1252" s="335"/>
      <c r="C1252" s="335"/>
      <c r="D1252" s="335"/>
      <c r="E1252" s="335"/>
      <c r="F1252" s="335"/>
      <c r="G1252" s="335"/>
      <c r="H1252" s="335"/>
      <c r="I1252" s="306"/>
      <c r="J1252" s="306"/>
    </row>
    <row r="1253" spans="1:10" x14ac:dyDescent="0.2">
      <c r="A1253" s="334"/>
      <c r="B1253" s="335"/>
      <c r="C1253" s="335"/>
      <c r="D1253" s="335"/>
      <c r="E1253" s="335"/>
      <c r="F1253" s="335"/>
      <c r="G1253" s="335"/>
      <c r="H1253" s="335"/>
      <c r="I1253" s="306"/>
      <c r="J1253" s="306"/>
    </row>
    <row r="1254" spans="1:10" x14ac:dyDescent="0.2">
      <c r="A1254" s="334"/>
      <c r="B1254" s="335"/>
      <c r="C1254" s="335"/>
      <c r="D1254" s="335"/>
      <c r="E1254" s="335"/>
      <c r="F1254" s="335"/>
      <c r="G1254" s="335"/>
      <c r="H1254" s="335"/>
      <c r="I1254" s="306"/>
      <c r="J1254" s="306"/>
    </row>
    <row r="1255" spans="1:10" x14ac:dyDescent="0.2">
      <c r="A1255" s="334"/>
      <c r="B1255" s="335"/>
      <c r="C1255" s="335"/>
      <c r="D1255" s="335"/>
      <c r="E1255" s="335"/>
      <c r="F1255" s="335"/>
      <c r="G1255" s="335"/>
      <c r="H1255" s="335"/>
      <c r="I1255" s="306"/>
      <c r="J1255" s="306"/>
    </row>
    <row r="1256" spans="1:10" x14ac:dyDescent="0.2">
      <c r="A1256" s="334"/>
      <c r="B1256" s="335"/>
      <c r="C1256" s="335"/>
      <c r="D1256" s="335"/>
      <c r="E1256" s="335"/>
      <c r="F1256" s="335"/>
      <c r="G1256" s="335"/>
      <c r="H1256" s="335"/>
      <c r="I1256" s="306"/>
      <c r="J1256" s="306"/>
    </row>
    <row r="1257" spans="1:10" x14ac:dyDescent="0.2">
      <c r="A1257" s="334"/>
      <c r="B1257" s="335"/>
      <c r="C1257" s="335"/>
      <c r="D1257" s="335"/>
      <c r="E1257" s="335"/>
      <c r="F1257" s="335"/>
      <c r="G1257" s="335"/>
      <c r="H1257" s="335"/>
      <c r="I1257" s="306"/>
      <c r="J1257" s="306"/>
    </row>
    <row r="1258" spans="1:10" x14ac:dyDescent="0.2">
      <c r="A1258" s="334"/>
      <c r="B1258" s="335"/>
      <c r="C1258" s="335"/>
      <c r="D1258" s="335"/>
      <c r="E1258" s="335"/>
      <c r="F1258" s="335"/>
      <c r="G1258" s="335"/>
      <c r="H1258" s="335"/>
      <c r="I1258" s="306"/>
      <c r="J1258" s="306"/>
    </row>
    <row r="1259" spans="1:10" x14ac:dyDescent="0.2">
      <c r="A1259" s="334"/>
      <c r="B1259" s="335"/>
      <c r="C1259" s="335"/>
      <c r="D1259" s="335"/>
      <c r="E1259" s="335"/>
      <c r="F1259" s="335"/>
      <c r="G1259" s="335"/>
      <c r="H1259" s="335"/>
      <c r="I1259" s="306"/>
      <c r="J1259" s="306"/>
    </row>
    <row r="1260" spans="1:10" x14ac:dyDescent="0.2">
      <c r="A1260" s="334"/>
      <c r="B1260" s="335"/>
      <c r="C1260" s="335"/>
      <c r="D1260" s="335"/>
      <c r="E1260" s="335"/>
      <c r="F1260" s="335"/>
      <c r="G1260" s="335"/>
      <c r="H1260" s="335"/>
      <c r="I1260" s="306"/>
      <c r="J1260" s="306"/>
    </row>
    <row r="1261" spans="1:10" x14ac:dyDescent="0.2">
      <c r="A1261" s="334"/>
      <c r="B1261" s="335"/>
      <c r="C1261" s="335"/>
      <c r="D1261" s="335"/>
      <c r="E1261" s="335"/>
      <c r="F1261" s="335"/>
      <c r="G1261" s="335"/>
      <c r="H1261" s="335"/>
      <c r="I1261" s="306"/>
      <c r="J1261" s="306"/>
    </row>
    <row r="1262" spans="1:10" x14ac:dyDescent="0.2">
      <c r="A1262" s="334"/>
      <c r="B1262" s="335"/>
      <c r="C1262" s="335"/>
      <c r="D1262" s="335"/>
      <c r="E1262" s="335"/>
      <c r="F1262" s="335"/>
      <c r="G1262" s="335"/>
      <c r="H1262" s="335"/>
      <c r="I1262" s="306"/>
      <c r="J1262" s="306"/>
    </row>
    <row r="1263" spans="1:10" x14ac:dyDescent="0.2">
      <c r="A1263" s="334"/>
      <c r="B1263" s="335"/>
      <c r="C1263" s="335"/>
      <c r="D1263" s="335"/>
      <c r="E1263" s="335"/>
      <c r="F1263" s="335"/>
      <c r="G1263" s="335"/>
      <c r="H1263" s="335"/>
      <c r="I1263" s="306"/>
      <c r="J1263" s="306"/>
    </row>
    <row r="1264" spans="1:10" x14ac:dyDescent="0.2">
      <c r="A1264" s="334"/>
      <c r="B1264" s="335"/>
      <c r="C1264" s="335"/>
      <c r="D1264" s="335"/>
      <c r="E1264" s="335"/>
      <c r="F1264" s="335"/>
      <c r="G1264" s="335"/>
      <c r="H1264" s="335"/>
      <c r="I1264" s="306"/>
      <c r="J1264" s="306"/>
    </row>
    <row r="1265" spans="1:10" x14ac:dyDescent="0.2">
      <c r="A1265" s="334"/>
      <c r="B1265" s="335"/>
      <c r="C1265" s="335"/>
      <c r="D1265" s="335"/>
      <c r="E1265" s="335"/>
      <c r="F1265" s="335"/>
      <c r="G1265" s="335"/>
      <c r="H1265" s="335"/>
      <c r="I1265" s="306"/>
      <c r="J1265" s="306"/>
    </row>
    <row r="1266" spans="1:10" x14ac:dyDescent="0.2">
      <c r="A1266" s="334"/>
      <c r="B1266" s="335"/>
      <c r="C1266" s="335"/>
      <c r="D1266" s="335"/>
      <c r="E1266" s="335"/>
      <c r="F1266" s="335"/>
      <c r="G1266" s="335"/>
      <c r="H1266" s="335"/>
      <c r="I1266" s="306"/>
      <c r="J1266" s="306"/>
    </row>
    <row r="1267" spans="1:10" x14ac:dyDescent="0.2">
      <c r="A1267" s="334"/>
      <c r="B1267" s="335"/>
      <c r="C1267" s="335"/>
      <c r="D1267" s="335"/>
      <c r="E1267" s="335"/>
      <c r="F1267" s="335"/>
      <c r="G1267" s="335"/>
      <c r="H1267" s="335"/>
      <c r="I1267" s="306"/>
      <c r="J1267" s="306"/>
    </row>
    <row r="1268" spans="1:10" x14ac:dyDescent="0.2">
      <c r="A1268" s="334"/>
      <c r="B1268" s="335"/>
      <c r="C1268" s="335"/>
      <c r="D1268" s="335"/>
      <c r="E1268" s="335"/>
      <c r="F1268" s="335"/>
      <c r="G1268" s="335"/>
      <c r="H1268" s="335"/>
      <c r="I1268" s="306"/>
      <c r="J1268" s="306"/>
    </row>
    <row r="1269" spans="1:10" x14ac:dyDescent="0.2">
      <c r="A1269" s="334"/>
      <c r="B1269" s="335"/>
      <c r="C1269" s="335"/>
      <c r="D1269" s="335"/>
      <c r="E1269" s="335"/>
      <c r="F1269" s="335"/>
      <c r="G1269" s="335"/>
      <c r="H1269" s="335"/>
      <c r="I1269" s="306"/>
      <c r="J1269" s="306"/>
    </row>
    <row r="1270" spans="1:10" x14ac:dyDescent="0.2">
      <c r="A1270" s="334"/>
      <c r="B1270" s="335"/>
      <c r="C1270" s="335"/>
      <c r="D1270" s="335"/>
      <c r="E1270" s="335"/>
      <c r="F1270" s="335"/>
      <c r="G1270" s="335"/>
      <c r="H1270" s="335"/>
      <c r="I1270" s="306"/>
      <c r="J1270" s="306"/>
    </row>
    <row r="1271" spans="1:10" x14ac:dyDescent="0.2">
      <c r="A1271" s="334"/>
      <c r="B1271" s="335"/>
      <c r="C1271" s="335"/>
      <c r="D1271" s="335"/>
      <c r="E1271" s="335"/>
      <c r="F1271" s="335"/>
      <c r="G1271" s="335"/>
      <c r="H1271" s="335"/>
      <c r="I1271" s="306"/>
      <c r="J1271" s="306"/>
    </row>
    <row r="1272" spans="1:10" x14ac:dyDescent="0.2">
      <c r="A1272" s="334"/>
      <c r="B1272" s="335"/>
      <c r="C1272" s="335"/>
      <c r="D1272" s="335"/>
      <c r="E1272" s="335"/>
      <c r="F1272" s="335"/>
      <c r="G1272" s="335"/>
      <c r="H1272" s="335"/>
      <c r="I1272" s="306"/>
      <c r="J1272" s="306"/>
    </row>
    <row r="1273" spans="1:10" x14ac:dyDescent="0.2">
      <c r="A1273" s="334"/>
      <c r="B1273" s="335"/>
      <c r="C1273" s="335"/>
      <c r="D1273" s="335"/>
      <c r="E1273" s="335"/>
      <c r="F1273" s="335"/>
      <c r="G1273" s="335"/>
      <c r="H1273" s="335"/>
      <c r="I1273" s="306"/>
      <c r="J1273" s="306"/>
    </row>
    <row r="1274" spans="1:10" x14ac:dyDescent="0.2">
      <c r="A1274" s="334"/>
      <c r="B1274" s="335"/>
      <c r="C1274" s="335"/>
      <c r="D1274" s="335"/>
      <c r="E1274" s="335"/>
      <c r="F1274" s="335"/>
      <c r="G1274" s="335"/>
      <c r="H1274" s="335"/>
      <c r="I1274" s="306"/>
      <c r="J1274" s="306"/>
    </row>
    <row r="1275" spans="1:10" x14ac:dyDescent="0.2">
      <c r="A1275" s="334"/>
      <c r="B1275" s="335"/>
      <c r="C1275" s="335"/>
      <c r="D1275" s="335"/>
      <c r="E1275" s="335"/>
      <c r="F1275" s="335"/>
      <c r="G1275" s="335"/>
      <c r="H1275" s="335"/>
      <c r="I1275" s="306"/>
      <c r="J1275" s="306"/>
    </row>
    <row r="1276" spans="1:10" x14ac:dyDescent="0.2">
      <c r="A1276" s="334"/>
      <c r="B1276" s="335"/>
      <c r="C1276" s="335"/>
      <c r="D1276" s="335"/>
      <c r="E1276" s="335"/>
      <c r="F1276" s="335"/>
      <c r="G1276" s="335"/>
      <c r="H1276" s="335"/>
      <c r="I1276" s="306"/>
      <c r="J1276" s="306"/>
    </row>
    <row r="1277" spans="1:10" x14ac:dyDescent="0.2">
      <c r="A1277" s="334"/>
      <c r="B1277" s="335"/>
      <c r="C1277" s="335"/>
      <c r="D1277" s="335"/>
      <c r="E1277" s="335"/>
      <c r="F1277" s="335"/>
      <c r="G1277" s="335"/>
      <c r="H1277" s="335"/>
      <c r="I1277" s="306"/>
      <c r="J1277" s="306"/>
    </row>
    <row r="1278" spans="1:10" x14ac:dyDescent="0.2">
      <c r="A1278" s="334"/>
      <c r="B1278" s="335"/>
      <c r="C1278" s="335"/>
      <c r="D1278" s="335"/>
      <c r="E1278" s="335"/>
      <c r="F1278" s="335"/>
      <c r="G1278" s="335"/>
      <c r="H1278" s="335"/>
      <c r="I1278" s="306"/>
      <c r="J1278" s="306"/>
    </row>
    <row r="1279" spans="1:10" x14ac:dyDescent="0.2">
      <c r="A1279" s="334"/>
      <c r="B1279" s="335"/>
      <c r="C1279" s="335"/>
      <c r="D1279" s="335"/>
      <c r="E1279" s="335"/>
      <c r="F1279" s="335"/>
      <c r="G1279" s="335"/>
      <c r="H1279" s="335"/>
      <c r="I1279" s="306"/>
      <c r="J1279" s="306"/>
    </row>
    <row r="1280" spans="1:10" x14ac:dyDescent="0.2">
      <c r="A1280" s="334"/>
      <c r="B1280" s="335"/>
      <c r="C1280" s="335"/>
      <c r="D1280" s="335"/>
      <c r="E1280" s="335"/>
      <c r="F1280" s="335"/>
      <c r="G1280" s="335"/>
      <c r="H1280" s="335"/>
      <c r="I1280" s="306"/>
      <c r="J1280" s="306"/>
    </row>
    <row r="1281" spans="1:10" x14ac:dyDescent="0.2">
      <c r="A1281" s="334"/>
      <c r="B1281" s="335"/>
      <c r="C1281" s="335"/>
      <c r="D1281" s="335"/>
      <c r="E1281" s="335"/>
      <c r="F1281" s="335"/>
      <c r="G1281" s="335"/>
      <c r="H1281" s="335"/>
      <c r="I1281" s="306"/>
      <c r="J1281" s="306"/>
    </row>
    <row r="1282" spans="1:10" x14ac:dyDescent="0.2">
      <c r="A1282" s="334"/>
      <c r="B1282" s="335"/>
      <c r="C1282" s="335"/>
      <c r="D1282" s="335"/>
      <c r="E1282" s="335"/>
      <c r="F1282" s="335"/>
      <c r="G1282" s="335"/>
      <c r="H1282" s="335"/>
      <c r="I1282" s="306"/>
      <c r="J1282" s="306"/>
    </row>
    <row r="1283" spans="1:10" x14ac:dyDescent="0.2">
      <c r="A1283" s="334"/>
      <c r="B1283" s="335"/>
      <c r="C1283" s="335"/>
      <c r="D1283" s="335"/>
      <c r="E1283" s="335"/>
      <c r="F1283" s="335"/>
      <c r="G1283" s="335"/>
      <c r="H1283" s="335"/>
      <c r="I1283" s="306"/>
      <c r="J1283" s="306"/>
    </row>
    <row r="1284" spans="1:10" x14ac:dyDescent="0.2">
      <c r="A1284" s="334"/>
      <c r="B1284" s="335"/>
      <c r="C1284" s="335"/>
      <c r="D1284" s="335"/>
      <c r="E1284" s="335"/>
      <c r="F1284" s="335"/>
      <c r="G1284" s="335"/>
      <c r="H1284" s="335"/>
      <c r="I1284" s="306"/>
      <c r="J1284" s="306"/>
    </row>
    <row r="1285" spans="1:10" x14ac:dyDescent="0.2">
      <c r="A1285" s="334"/>
      <c r="B1285" s="335"/>
      <c r="C1285" s="335"/>
      <c r="D1285" s="335"/>
      <c r="E1285" s="335"/>
      <c r="F1285" s="335"/>
      <c r="G1285" s="335"/>
      <c r="H1285" s="335"/>
      <c r="I1285" s="306"/>
      <c r="J1285" s="306"/>
    </row>
    <row r="1286" spans="1:10" x14ac:dyDescent="0.2">
      <c r="A1286" s="334"/>
      <c r="B1286" s="335"/>
      <c r="C1286" s="335"/>
      <c r="D1286" s="335"/>
      <c r="E1286" s="335"/>
      <c r="F1286" s="335"/>
      <c r="G1286" s="335"/>
      <c r="H1286" s="335"/>
      <c r="I1286" s="306"/>
      <c r="J1286" s="306"/>
    </row>
    <row r="1287" spans="1:10" x14ac:dyDescent="0.2">
      <c r="A1287" s="334"/>
      <c r="B1287" s="335"/>
      <c r="C1287" s="335"/>
      <c r="D1287" s="335"/>
      <c r="E1287" s="335"/>
      <c r="F1287" s="335"/>
      <c r="G1287" s="335"/>
      <c r="H1287" s="335"/>
      <c r="I1287" s="306"/>
      <c r="J1287" s="306"/>
    </row>
    <row r="1288" spans="1:10" x14ac:dyDescent="0.2">
      <c r="A1288" s="334"/>
      <c r="B1288" s="335"/>
      <c r="C1288" s="335"/>
      <c r="D1288" s="335"/>
      <c r="E1288" s="335"/>
      <c r="F1288" s="335"/>
      <c r="G1288" s="335"/>
      <c r="H1288" s="335"/>
      <c r="I1288" s="306"/>
      <c r="J1288" s="306"/>
    </row>
    <row r="1289" spans="1:10" x14ac:dyDescent="0.2">
      <c r="A1289" s="334"/>
      <c r="B1289" s="335"/>
      <c r="C1289" s="335"/>
      <c r="D1289" s="335"/>
      <c r="E1289" s="335"/>
      <c r="F1289" s="335"/>
      <c r="G1289" s="335"/>
      <c r="H1289" s="335"/>
      <c r="I1289" s="306"/>
      <c r="J1289" s="306"/>
    </row>
    <row r="1290" spans="1:10" x14ac:dyDescent="0.2">
      <c r="A1290" s="334"/>
      <c r="B1290" s="335"/>
      <c r="C1290" s="335"/>
      <c r="D1290" s="335"/>
      <c r="E1290" s="335"/>
      <c r="F1290" s="335"/>
      <c r="G1290" s="335"/>
      <c r="H1290" s="335"/>
      <c r="I1290" s="306"/>
      <c r="J1290" s="306"/>
    </row>
    <row r="1291" spans="1:10" x14ac:dyDescent="0.2">
      <c r="A1291" s="334"/>
      <c r="B1291" s="335"/>
      <c r="C1291" s="335"/>
      <c r="D1291" s="335"/>
      <c r="E1291" s="335"/>
      <c r="F1291" s="335"/>
      <c r="G1291" s="335"/>
      <c r="H1291" s="335"/>
      <c r="I1291" s="306"/>
      <c r="J1291" s="306"/>
    </row>
    <row r="1292" spans="1:10" x14ac:dyDescent="0.2">
      <c r="A1292" s="334"/>
      <c r="B1292" s="335"/>
      <c r="C1292" s="335"/>
      <c r="D1292" s="335"/>
      <c r="E1292" s="335"/>
      <c r="F1292" s="335"/>
      <c r="G1292" s="335"/>
      <c r="H1292" s="335"/>
      <c r="I1292" s="306"/>
      <c r="J1292" s="306"/>
    </row>
    <row r="1293" spans="1:10" x14ac:dyDescent="0.2">
      <c r="A1293" s="334"/>
      <c r="B1293" s="335"/>
      <c r="C1293" s="335"/>
      <c r="D1293" s="335"/>
      <c r="E1293" s="335"/>
      <c r="F1293" s="335"/>
      <c r="G1293" s="335"/>
      <c r="H1293" s="335"/>
      <c r="I1293" s="306"/>
      <c r="J1293" s="306"/>
    </row>
    <row r="1294" spans="1:10" x14ac:dyDescent="0.2">
      <c r="A1294" s="334"/>
      <c r="B1294" s="335"/>
      <c r="C1294" s="335"/>
      <c r="D1294" s="335"/>
      <c r="E1294" s="335"/>
      <c r="F1294" s="335"/>
      <c r="G1294" s="335"/>
      <c r="H1294" s="335"/>
      <c r="I1294" s="306"/>
      <c r="J1294" s="306"/>
    </row>
    <row r="1295" spans="1:10" x14ac:dyDescent="0.2">
      <c r="A1295" s="334"/>
      <c r="B1295" s="335"/>
      <c r="C1295" s="335"/>
      <c r="D1295" s="335"/>
      <c r="E1295" s="335"/>
      <c r="F1295" s="335"/>
      <c r="G1295" s="335"/>
      <c r="H1295" s="335"/>
      <c r="I1295" s="306"/>
      <c r="J1295" s="306"/>
    </row>
    <row r="1296" spans="1:10" x14ac:dyDescent="0.2">
      <c r="A1296" s="334"/>
      <c r="B1296" s="335"/>
      <c r="C1296" s="335"/>
      <c r="D1296" s="335"/>
      <c r="E1296" s="335"/>
      <c r="F1296" s="335"/>
      <c r="G1296" s="335"/>
      <c r="H1296" s="335"/>
      <c r="I1296" s="306"/>
      <c r="J1296" s="306"/>
    </row>
    <row r="1297" spans="1:10" x14ac:dyDescent="0.2">
      <c r="A1297" s="334"/>
      <c r="B1297" s="335"/>
      <c r="C1297" s="335"/>
      <c r="D1297" s="335"/>
      <c r="E1297" s="335"/>
      <c r="F1297" s="335"/>
      <c r="G1297" s="335"/>
      <c r="H1297" s="335"/>
      <c r="I1297" s="306"/>
      <c r="J1297" s="306"/>
    </row>
    <row r="1298" spans="1:10" x14ac:dyDescent="0.2">
      <c r="A1298" s="334"/>
      <c r="B1298" s="335"/>
      <c r="C1298" s="335"/>
      <c r="D1298" s="335"/>
      <c r="E1298" s="335"/>
      <c r="F1298" s="335"/>
      <c r="G1298" s="335"/>
      <c r="H1298" s="335"/>
      <c r="I1298" s="306"/>
      <c r="J1298" s="306"/>
    </row>
    <row r="1299" spans="1:10" x14ac:dyDescent="0.2">
      <c r="A1299" s="334"/>
      <c r="B1299" s="335"/>
      <c r="C1299" s="335"/>
      <c r="D1299" s="335"/>
      <c r="E1299" s="335"/>
      <c r="F1299" s="335"/>
      <c r="G1299" s="335"/>
      <c r="H1299" s="335"/>
      <c r="I1299" s="306"/>
      <c r="J1299" s="306"/>
    </row>
    <row r="1300" spans="1:10" x14ac:dyDescent="0.2">
      <c r="A1300" s="334"/>
      <c r="B1300" s="335"/>
      <c r="C1300" s="335"/>
      <c r="D1300" s="335"/>
      <c r="E1300" s="335"/>
      <c r="F1300" s="335"/>
      <c r="G1300" s="335"/>
      <c r="H1300" s="335"/>
      <c r="I1300" s="306"/>
      <c r="J1300" s="306"/>
    </row>
    <row r="1301" spans="1:10" x14ac:dyDescent="0.2">
      <c r="A1301" s="334"/>
      <c r="B1301" s="335"/>
      <c r="C1301" s="335"/>
      <c r="D1301" s="335"/>
      <c r="E1301" s="335"/>
      <c r="F1301" s="335"/>
      <c r="G1301" s="335"/>
      <c r="H1301" s="335"/>
      <c r="I1301" s="306"/>
      <c r="J1301" s="306"/>
    </row>
    <row r="1302" spans="1:10" x14ac:dyDescent="0.2">
      <c r="A1302" s="334"/>
      <c r="B1302" s="335"/>
      <c r="C1302" s="335"/>
      <c r="D1302" s="335"/>
      <c r="E1302" s="335"/>
      <c r="F1302" s="335"/>
      <c r="G1302" s="335"/>
      <c r="H1302" s="335"/>
      <c r="I1302" s="306"/>
      <c r="J1302" s="306"/>
    </row>
    <row r="1303" spans="1:10" x14ac:dyDescent="0.2">
      <c r="A1303" s="334"/>
      <c r="B1303" s="335"/>
      <c r="C1303" s="335"/>
      <c r="D1303" s="335"/>
      <c r="E1303" s="335"/>
      <c r="F1303" s="335"/>
      <c r="G1303" s="335"/>
      <c r="H1303" s="335"/>
      <c r="I1303" s="306"/>
      <c r="J1303" s="306"/>
    </row>
    <row r="1304" spans="1:10" x14ac:dyDescent="0.2">
      <c r="A1304" s="334"/>
      <c r="B1304" s="335"/>
      <c r="C1304" s="335"/>
      <c r="D1304" s="335"/>
      <c r="E1304" s="335"/>
      <c r="F1304" s="335"/>
      <c r="G1304" s="335"/>
      <c r="H1304" s="335"/>
      <c r="I1304" s="306"/>
      <c r="J1304" s="306"/>
    </row>
    <row r="1305" spans="1:10" x14ac:dyDescent="0.2">
      <c r="A1305" s="334"/>
      <c r="B1305" s="335"/>
      <c r="C1305" s="335"/>
      <c r="D1305" s="335"/>
      <c r="E1305" s="335"/>
      <c r="F1305" s="335"/>
      <c r="G1305" s="335"/>
      <c r="H1305" s="335"/>
      <c r="I1305" s="306"/>
      <c r="J1305" s="306"/>
    </row>
    <row r="1306" spans="1:10" x14ac:dyDescent="0.2">
      <c r="A1306" s="334"/>
      <c r="B1306" s="335"/>
      <c r="C1306" s="335"/>
      <c r="D1306" s="335"/>
      <c r="E1306" s="335"/>
      <c r="F1306" s="335"/>
      <c r="G1306" s="335"/>
      <c r="H1306" s="335"/>
      <c r="I1306" s="306"/>
      <c r="J1306" s="306"/>
    </row>
    <row r="1307" spans="1:10" x14ac:dyDescent="0.2">
      <c r="A1307" s="334"/>
      <c r="B1307" s="335"/>
      <c r="C1307" s="335"/>
      <c r="D1307" s="335"/>
      <c r="E1307" s="335"/>
      <c r="F1307" s="335"/>
      <c r="G1307" s="335"/>
      <c r="H1307" s="335"/>
      <c r="I1307" s="306"/>
      <c r="J1307" s="306"/>
    </row>
    <row r="1308" spans="1:10" x14ac:dyDescent="0.2">
      <c r="A1308" s="334"/>
      <c r="B1308" s="335"/>
      <c r="C1308" s="335"/>
      <c r="D1308" s="335"/>
      <c r="E1308" s="335"/>
      <c r="F1308" s="335"/>
      <c r="G1308" s="335"/>
      <c r="H1308" s="335"/>
      <c r="I1308" s="306"/>
      <c r="J1308" s="306"/>
    </row>
    <row r="1309" spans="1:10" x14ac:dyDescent="0.2">
      <c r="A1309" s="334"/>
      <c r="B1309" s="335"/>
      <c r="C1309" s="335"/>
      <c r="D1309" s="335"/>
      <c r="E1309" s="335"/>
      <c r="F1309" s="335"/>
      <c r="G1309" s="335"/>
      <c r="H1309" s="335"/>
      <c r="I1309" s="306"/>
      <c r="J1309" s="306"/>
    </row>
    <row r="1310" spans="1:10" x14ac:dyDescent="0.2">
      <c r="A1310" s="334"/>
      <c r="B1310" s="335"/>
      <c r="C1310" s="335"/>
      <c r="D1310" s="335"/>
      <c r="E1310" s="335"/>
      <c r="F1310" s="335"/>
      <c r="G1310" s="335"/>
      <c r="H1310" s="335"/>
      <c r="I1310" s="306"/>
      <c r="J1310" s="306"/>
    </row>
    <row r="1311" spans="1:10" x14ac:dyDescent="0.2">
      <c r="A1311" s="334"/>
      <c r="B1311" s="335"/>
      <c r="C1311" s="335"/>
      <c r="D1311" s="335"/>
      <c r="E1311" s="335"/>
      <c r="F1311" s="335"/>
      <c r="G1311" s="335"/>
      <c r="H1311" s="335"/>
      <c r="I1311" s="306"/>
      <c r="J1311" s="306"/>
    </row>
    <row r="1312" spans="1:10" x14ac:dyDescent="0.2">
      <c r="A1312" s="334"/>
      <c r="B1312" s="335"/>
      <c r="C1312" s="335"/>
      <c r="D1312" s="335"/>
      <c r="E1312" s="335"/>
      <c r="F1312" s="335"/>
      <c r="G1312" s="335"/>
      <c r="H1312" s="335"/>
      <c r="I1312" s="306"/>
      <c r="J1312" s="306"/>
    </row>
    <row r="1313" spans="1:10" x14ac:dyDescent="0.2">
      <c r="A1313" s="334"/>
      <c r="B1313" s="335"/>
      <c r="C1313" s="335"/>
      <c r="D1313" s="335"/>
      <c r="E1313" s="335"/>
      <c r="F1313" s="335"/>
      <c r="G1313" s="335"/>
      <c r="H1313" s="335"/>
      <c r="I1313" s="306"/>
      <c r="J1313" s="306"/>
    </row>
    <row r="1314" spans="1:10" x14ac:dyDescent="0.2">
      <c r="A1314" s="334"/>
      <c r="B1314" s="335"/>
      <c r="C1314" s="335"/>
      <c r="D1314" s="335"/>
      <c r="E1314" s="335"/>
      <c r="F1314" s="335"/>
      <c r="G1314" s="335"/>
      <c r="H1314" s="335"/>
      <c r="I1314" s="306"/>
      <c r="J1314" s="306"/>
    </row>
    <row r="1315" spans="1:10" x14ac:dyDescent="0.2">
      <c r="A1315" s="334"/>
      <c r="B1315" s="335"/>
      <c r="C1315" s="335"/>
      <c r="D1315" s="335"/>
      <c r="E1315" s="335"/>
      <c r="F1315" s="335"/>
      <c r="G1315" s="335"/>
      <c r="H1315" s="335"/>
      <c r="I1315" s="306"/>
      <c r="J1315" s="306"/>
    </row>
    <row r="1316" spans="1:10" x14ac:dyDescent="0.2">
      <c r="A1316" s="334"/>
      <c r="B1316" s="335"/>
      <c r="C1316" s="335"/>
      <c r="D1316" s="335"/>
      <c r="E1316" s="335"/>
      <c r="F1316" s="335"/>
      <c r="G1316" s="335"/>
      <c r="H1316" s="335"/>
      <c r="I1316" s="306"/>
      <c r="J1316" s="306"/>
    </row>
    <row r="1317" spans="1:10" x14ac:dyDescent="0.2">
      <c r="A1317" s="334"/>
      <c r="B1317" s="335"/>
      <c r="C1317" s="335"/>
      <c r="D1317" s="335"/>
      <c r="E1317" s="335"/>
      <c r="F1317" s="335"/>
      <c r="G1317" s="335"/>
      <c r="H1317" s="335"/>
      <c r="I1317" s="306"/>
      <c r="J1317" s="306"/>
    </row>
    <row r="1318" spans="1:10" x14ac:dyDescent="0.2">
      <c r="A1318" s="334"/>
      <c r="B1318" s="335"/>
      <c r="C1318" s="335"/>
      <c r="D1318" s="335"/>
      <c r="E1318" s="335"/>
      <c r="F1318" s="335"/>
      <c r="G1318" s="335"/>
      <c r="H1318" s="335"/>
      <c r="I1318" s="306"/>
      <c r="J1318" s="306"/>
    </row>
    <row r="1319" spans="1:10" x14ac:dyDescent="0.2">
      <c r="A1319" s="334"/>
      <c r="B1319" s="335"/>
      <c r="C1319" s="335"/>
      <c r="D1319" s="335"/>
      <c r="E1319" s="335"/>
      <c r="F1319" s="335"/>
      <c r="G1319" s="335"/>
      <c r="H1319" s="335"/>
      <c r="I1319" s="306"/>
      <c r="J1319" s="306"/>
    </row>
    <row r="1320" spans="1:10" x14ac:dyDescent="0.2">
      <c r="A1320" s="334"/>
      <c r="B1320" s="335"/>
      <c r="C1320" s="335"/>
      <c r="D1320" s="335"/>
      <c r="E1320" s="335"/>
      <c r="F1320" s="335"/>
      <c r="G1320" s="335"/>
      <c r="H1320" s="335"/>
      <c r="I1320" s="306"/>
      <c r="J1320" s="306"/>
    </row>
    <row r="1321" spans="1:10" x14ac:dyDescent="0.2">
      <c r="A1321" s="334"/>
      <c r="B1321" s="335"/>
      <c r="C1321" s="335"/>
      <c r="D1321" s="335"/>
      <c r="E1321" s="335"/>
      <c r="F1321" s="335"/>
      <c r="G1321" s="335"/>
      <c r="H1321" s="335"/>
      <c r="I1321" s="306"/>
      <c r="J1321" s="306"/>
    </row>
    <row r="1322" spans="1:10" x14ac:dyDescent="0.2">
      <c r="A1322" s="334"/>
      <c r="B1322" s="335"/>
      <c r="C1322" s="335"/>
      <c r="D1322" s="335"/>
      <c r="E1322" s="335"/>
      <c r="F1322" s="335"/>
      <c r="G1322" s="335"/>
      <c r="H1322" s="335"/>
      <c r="I1322" s="306"/>
      <c r="J1322" s="306"/>
    </row>
    <row r="1323" spans="1:10" x14ac:dyDescent="0.2">
      <c r="A1323" s="334"/>
      <c r="B1323" s="335"/>
      <c r="C1323" s="335"/>
      <c r="D1323" s="335"/>
      <c r="E1323" s="335"/>
      <c r="F1323" s="335"/>
      <c r="G1323" s="335"/>
      <c r="H1323" s="335"/>
      <c r="I1323" s="306"/>
      <c r="J1323" s="306"/>
    </row>
    <row r="1324" spans="1:10" x14ac:dyDescent="0.2">
      <c r="A1324" s="334"/>
      <c r="B1324" s="335"/>
      <c r="C1324" s="335"/>
      <c r="D1324" s="335"/>
      <c r="E1324" s="335"/>
      <c r="F1324" s="335"/>
      <c r="G1324" s="335"/>
      <c r="H1324" s="335"/>
      <c r="I1324" s="306"/>
      <c r="J1324" s="306"/>
    </row>
    <row r="1325" spans="1:10" x14ac:dyDescent="0.2">
      <c r="A1325" s="334"/>
      <c r="B1325" s="335"/>
      <c r="C1325" s="335"/>
      <c r="D1325" s="335"/>
      <c r="E1325" s="335"/>
      <c r="F1325" s="335"/>
      <c r="G1325" s="335"/>
      <c r="H1325" s="335"/>
      <c r="I1325" s="306"/>
      <c r="J1325" s="306"/>
    </row>
    <row r="1326" spans="1:10" x14ac:dyDescent="0.2">
      <c r="A1326" s="334"/>
      <c r="B1326" s="335"/>
      <c r="C1326" s="335"/>
      <c r="D1326" s="335"/>
      <c r="E1326" s="335"/>
      <c r="F1326" s="335"/>
      <c r="G1326" s="335"/>
      <c r="H1326" s="335"/>
      <c r="I1326" s="306"/>
      <c r="J1326" s="306"/>
    </row>
    <row r="1327" spans="1:10" x14ac:dyDescent="0.2">
      <c r="A1327" s="334"/>
      <c r="B1327" s="335"/>
      <c r="C1327" s="335"/>
      <c r="D1327" s="335"/>
      <c r="E1327" s="335"/>
      <c r="F1327" s="335"/>
      <c r="G1327" s="335"/>
      <c r="H1327" s="335"/>
      <c r="I1327" s="306"/>
      <c r="J1327" s="306"/>
    </row>
    <row r="1328" spans="1:10" x14ac:dyDescent="0.2">
      <c r="A1328" s="334"/>
      <c r="B1328" s="335"/>
      <c r="C1328" s="335"/>
      <c r="D1328" s="335"/>
      <c r="E1328" s="335"/>
      <c r="F1328" s="335"/>
      <c r="G1328" s="335"/>
      <c r="H1328" s="335"/>
      <c r="I1328" s="306"/>
      <c r="J1328" s="306"/>
    </row>
    <row r="1329" spans="1:10" x14ac:dyDescent="0.2">
      <c r="A1329" s="334"/>
      <c r="B1329" s="335"/>
      <c r="C1329" s="335"/>
      <c r="D1329" s="335"/>
      <c r="E1329" s="335"/>
      <c r="F1329" s="335"/>
      <c r="G1329" s="335"/>
      <c r="H1329" s="335"/>
      <c r="I1329" s="306"/>
      <c r="J1329" s="306"/>
    </row>
    <row r="1330" spans="1:10" x14ac:dyDescent="0.2">
      <c r="A1330" s="334"/>
      <c r="B1330" s="335"/>
      <c r="C1330" s="335"/>
      <c r="D1330" s="335"/>
      <c r="E1330" s="335"/>
      <c r="F1330" s="335"/>
      <c r="G1330" s="335"/>
      <c r="H1330" s="335"/>
      <c r="I1330" s="306"/>
      <c r="J1330" s="306"/>
    </row>
    <row r="1331" spans="1:10" x14ac:dyDescent="0.2">
      <c r="A1331" s="334"/>
      <c r="B1331" s="335"/>
      <c r="C1331" s="335"/>
      <c r="D1331" s="335"/>
      <c r="E1331" s="335"/>
      <c r="F1331" s="335"/>
      <c r="G1331" s="335"/>
      <c r="H1331" s="335"/>
      <c r="I1331" s="306"/>
      <c r="J1331" s="306"/>
    </row>
    <row r="1332" spans="1:10" x14ac:dyDescent="0.2">
      <c r="A1332" s="334"/>
      <c r="B1332" s="335"/>
      <c r="C1332" s="335"/>
      <c r="D1332" s="335"/>
      <c r="E1332" s="335"/>
      <c r="F1332" s="335"/>
      <c r="G1332" s="335"/>
      <c r="H1332" s="335"/>
      <c r="I1332" s="306"/>
      <c r="J1332" s="306"/>
    </row>
    <row r="1333" spans="1:10" x14ac:dyDescent="0.2">
      <c r="A1333" s="334"/>
      <c r="B1333" s="335"/>
      <c r="C1333" s="335"/>
      <c r="D1333" s="335"/>
      <c r="E1333" s="335"/>
      <c r="F1333" s="335"/>
      <c r="G1333" s="335"/>
      <c r="H1333" s="335"/>
      <c r="I1333" s="306"/>
      <c r="J1333" s="306"/>
    </row>
    <row r="1334" spans="1:10" x14ac:dyDescent="0.2">
      <c r="A1334" s="334"/>
      <c r="B1334" s="335"/>
      <c r="C1334" s="335"/>
      <c r="D1334" s="335"/>
      <c r="E1334" s="335"/>
      <c r="F1334" s="335"/>
      <c r="G1334" s="335"/>
      <c r="H1334" s="335"/>
      <c r="I1334" s="306"/>
      <c r="J1334" s="306"/>
    </row>
    <row r="1335" spans="1:10" x14ac:dyDescent="0.2">
      <c r="A1335" s="334"/>
      <c r="B1335" s="335"/>
      <c r="C1335" s="335"/>
      <c r="D1335" s="335"/>
      <c r="E1335" s="335"/>
      <c r="F1335" s="335"/>
      <c r="G1335" s="335"/>
      <c r="H1335" s="335"/>
      <c r="I1335" s="306"/>
      <c r="J1335" s="306"/>
    </row>
    <row r="1336" spans="1:10" x14ac:dyDescent="0.2">
      <c r="A1336" s="334"/>
      <c r="B1336" s="335"/>
      <c r="C1336" s="335"/>
      <c r="D1336" s="335"/>
      <c r="E1336" s="335"/>
      <c r="F1336" s="335"/>
      <c r="G1336" s="335"/>
      <c r="H1336" s="335"/>
      <c r="I1336" s="306"/>
      <c r="J1336" s="306"/>
    </row>
    <row r="1337" spans="1:10" x14ac:dyDescent="0.2">
      <c r="A1337" s="334"/>
      <c r="B1337" s="335"/>
      <c r="C1337" s="335"/>
      <c r="D1337" s="335"/>
      <c r="E1337" s="335"/>
      <c r="F1337" s="335"/>
      <c r="G1337" s="335"/>
      <c r="H1337" s="335"/>
      <c r="I1337" s="306"/>
      <c r="J1337" s="306"/>
    </row>
    <row r="1338" spans="1:10" x14ac:dyDescent="0.2">
      <c r="A1338" s="334"/>
      <c r="B1338" s="335"/>
      <c r="C1338" s="335"/>
      <c r="D1338" s="335"/>
      <c r="E1338" s="335"/>
      <c r="F1338" s="335"/>
      <c r="G1338" s="335"/>
      <c r="H1338" s="335"/>
      <c r="I1338" s="306"/>
      <c r="J1338" s="306"/>
    </row>
    <row r="1339" spans="1:10" x14ac:dyDescent="0.2">
      <c r="A1339" s="334"/>
      <c r="B1339" s="335"/>
      <c r="C1339" s="335"/>
      <c r="D1339" s="335"/>
      <c r="E1339" s="335"/>
      <c r="F1339" s="335"/>
      <c r="G1339" s="335"/>
      <c r="H1339" s="335"/>
      <c r="I1339" s="306"/>
      <c r="J1339" s="306"/>
    </row>
    <row r="1340" spans="1:10" x14ac:dyDescent="0.2">
      <c r="A1340" s="334"/>
      <c r="B1340" s="335"/>
      <c r="C1340" s="335"/>
      <c r="D1340" s="335"/>
      <c r="E1340" s="335"/>
      <c r="F1340" s="335"/>
      <c r="G1340" s="335"/>
      <c r="H1340" s="335"/>
      <c r="I1340" s="306"/>
      <c r="J1340" s="306"/>
    </row>
    <row r="1341" spans="1:10" x14ac:dyDescent="0.2">
      <c r="A1341" s="334"/>
      <c r="B1341" s="335"/>
      <c r="C1341" s="335"/>
      <c r="D1341" s="335"/>
      <c r="E1341" s="335"/>
      <c r="F1341" s="335"/>
      <c r="G1341" s="335"/>
      <c r="H1341" s="335"/>
      <c r="I1341" s="306"/>
      <c r="J1341" s="306"/>
    </row>
    <row r="1342" spans="1:10" x14ac:dyDescent="0.2">
      <c r="A1342" s="334"/>
      <c r="B1342" s="335"/>
      <c r="C1342" s="335"/>
      <c r="D1342" s="335"/>
      <c r="E1342" s="335"/>
      <c r="F1342" s="335"/>
      <c r="G1342" s="335"/>
      <c r="H1342" s="335"/>
      <c r="I1342" s="306"/>
      <c r="J1342" s="306"/>
    </row>
    <row r="1343" spans="1:10" x14ac:dyDescent="0.2">
      <c r="A1343" s="334"/>
      <c r="B1343" s="335"/>
      <c r="C1343" s="335"/>
      <c r="D1343" s="335"/>
      <c r="E1343" s="335"/>
      <c r="F1343" s="335"/>
      <c r="G1343" s="335"/>
      <c r="H1343" s="335"/>
      <c r="I1343" s="306"/>
      <c r="J1343" s="306"/>
    </row>
    <row r="1344" spans="1:10" x14ac:dyDescent="0.2">
      <c r="A1344" s="334"/>
      <c r="B1344" s="335"/>
      <c r="C1344" s="335"/>
      <c r="D1344" s="335"/>
      <c r="E1344" s="335"/>
      <c r="F1344" s="335"/>
      <c r="G1344" s="335"/>
      <c r="H1344" s="335"/>
      <c r="I1344" s="306"/>
      <c r="J1344" s="306"/>
    </row>
    <row r="1345" spans="1:10" x14ac:dyDescent="0.2">
      <c r="A1345" s="334"/>
      <c r="B1345" s="335"/>
      <c r="C1345" s="335"/>
      <c r="D1345" s="335"/>
      <c r="E1345" s="335"/>
      <c r="F1345" s="335"/>
      <c r="G1345" s="335"/>
      <c r="H1345" s="335"/>
      <c r="I1345" s="306"/>
      <c r="J1345" s="306"/>
    </row>
    <row r="1346" spans="1:10" x14ac:dyDescent="0.2">
      <c r="A1346" s="334"/>
      <c r="B1346" s="335"/>
      <c r="C1346" s="335"/>
      <c r="D1346" s="335"/>
      <c r="E1346" s="335"/>
      <c r="F1346" s="335"/>
      <c r="G1346" s="335"/>
      <c r="H1346" s="335"/>
      <c r="I1346" s="306"/>
      <c r="J1346" s="306"/>
    </row>
    <row r="1347" spans="1:10" x14ac:dyDescent="0.2">
      <c r="A1347" s="334"/>
      <c r="B1347" s="335"/>
      <c r="C1347" s="335"/>
      <c r="D1347" s="335"/>
      <c r="E1347" s="335"/>
      <c r="F1347" s="335"/>
      <c r="G1347" s="335"/>
      <c r="H1347" s="335"/>
      <c r="I1347" s="306"/>
      <c r="J1347" s="306"/>
    </row>
    <row r="1348" spans="1:10" x14ac:dyDescent="0.2">
      <c r="A1348" s="334"/>
      <c r="B1348" s="335"/>
      <c r="C1348" s="335"/>
      <c r="D1348" s="335"/>
      <c r="E1348" s="335"/>
      <c r="F1348" s="335"/>
      <c r="G1348" s="335"/>
      <c r="H1348" s="335"/>
      <c r="I1348" s="306"/>
      <c r="J1348" s="306"/>
    </row>
    <row r="1349" spans="1:10" x14ac:dyDescent="0.2">
      <c r="A1349" s="334"/>
      <c r="B1349" s="335"/>
      <c r="C1349" s="335"/>
      <c r="D1349" s="335"/>
      <c r="E1349" s="335"/>
      <c r="F1349" s="335"/>
      <c r="G1349" s="335"/>
      <c r="H1349" s="335"/>
      <c r="I1349" s="306"/>
      <c r="J1349" s="306"/>
    </row>
    <row r="1350" spans="1:10" x14ac:dyDescent="0.2">
      <c r="A1350" s="334"/>
      <c r="B1350" s="335"/>
      <c r="C1350" s="335"/>
      <c r="D1350" s="335"/>
      <c r="E1350" s="335"/>
      <c r="F1350" s="335"/>
      <c r="G1350" s="335"/>
      <c r="H1350" s="335"/>
      <c r="I1350" s="306"/>
      <c r="J1350" s="306"/>
    </row>
    <row r="1351" spans="1:10" x14ac:dyDescent="0.2">
      <c r="A1351" s="334"/>
      <c r="B1351" s="335"/>
      <c r="C1351" s="335"/>
      <c r="D1351" s="335"/>
      <c r="E1351" s="335"/>
      <c r="F1351" s="335"/>
      <c r="G1351" s="335"/>
      <c r="H1351" s="335"/>
      <c r="I1351" s="306"/>
      <c r="J1351" s="306"/>
    </row>
    <row r="1352" spans="1:10" x14ac:dyDescent="0.2">
      <c r="A1352" s="334"/>
      <c r="B1352" s="335"/>
      <c r="C1352" s="335"/>
      <c r="D1352" s="335"/>
      <c r="E1352" s="335"/>
      <c r="F1352" s="335"/>
      <c r="G1352" s="335"/>
      <c r="H1352" s="335"/>
      <c r="I1352" s="306"/>
      <c r="J1352" s="306"/>
    </row>
    <row r="1353" spans="1:10" x14ac:dyDescent="0.2">
      <c r="A1353" s="334"/>
      <c r="B1353" s="335"/>
      <c r="C1353" s="335"/>
      <c r="D1353" s="335"/>
      <c r="E1353" s="335"/>
      <c r="F1353" s="335"/>
      <c r="G1353" s="335"/>
      <c r="H1353" s="335"/>
      <c r="I1353" s="306"/>
      <c r="J1353" s="306"/>
    </row>
    <row r="1354" spans="1:10" x14ac:dyDescent="0.2">
      <c r="A1354" s="334"/>
      <c r="B1354" s="335"/>
      <c r="C1354" s="335"/>
      <c r="D1354" s="335"/>
      <c r="E1354" s="335"/>
      <c r="F1354" s="335"/>
      <c r="G1354" s="335"/>
      <c r="H1354" s="335"/>
      <c r="I1354" s="306"/>
      <c r="J1354" s="306"/>
    </row>
    <row r="1355" spans="1:10" x14ac:dyDescent="0.2">
      <c r="A1355" s="334"/>
      <c r="B1355" s="335"/>
      <c r="C1355" s="335"/>
      <c r="D1355" s="335"/>
      <c r="E1355" s="335"/>
      <c r="F1355" s="335"/>
      <c r="G1355" s="335"/>
      <c r="H1355" s="335"/>
      <c r="I1355" s="306"/>
      <c r="J1355" s="306"/>
    </row>
    <row r="1356" spans="1:10" x14ac:dyDescent="0.2">
      <c r="A1356" s="334"/>
      <c r="B1356" s="335"/>
      <c r="C1356" s="335"/>
      <c r="D1356" s="335"/>
      <c r="E1356" s="335"/>
      <c r="F1356" s="335"/>
      <c r="G1356" s="335"/>
      <c r="H1356" s="335"/>
      <c r="I1356" s="306"/>
      <c r="J1356" s="306"/>
    </row>
    <row r="1357" spans="1:10" x14ac:dyDescent="0.2">
      <c r="A1357" s="334"/>
      <c r="B1357" s="335"/>
      <c r="C1357" s="335"/>
      <c r="D1357" s="335"/>
      <c r="E1357" s="335"/>
      <c r="F1357" s="335"/>
      <c r="G1357" s="335"/>
      <c r="H1357" s="335"/>
      <c r="I1357" s="306"/>
      <c r="J1357" s="306"/>
    </row>
    <row r="1358" spans="1:10" x14ac:dyDescent="0.2">
      <c r="A1358" s="334"/>
      <c r="B1358" s="335"/>
      <c r="C1358" s="335"/>
      <c r="D1358" s="335"/>
      <c r="E1358" s="335"/>
      <c r="F1358" s="335"/>
      <c r="G1358" s="335"/>
      <c r="H1358" s="335"/>
      <c r="I1358" s="306"/>
      <c r="J1358" s="306"/>
    </row>
    <row r="1359" spans="1:10" x14ac:dyDescent="0.2">
      <c r="A1359" s="334"/>
      <c r="B1359" s="335"/>
      <c r="C1359" s="335"/>
      <c r="D1359" s="335"/>
      <c r="E1359" s="335"/>
      <c r="F1359" s="335"/>
      <c r="G1359" s="335"/>
      <c r="H1359" s="335"/>
      <c r="I1359" s="306"/>
      <c r="J1359" s="306"/>
    </row>
    <row r="1360" spans="1:10" x14ac:dyDescent="0.2">
      <c r="A1360" s="334"/>
      <c r="B1360" s="335"/>
      <c r="C1360" s="335"/>
      <c r="D1360" s="335"/>
      <c r="E1360" s="335"/>
      <c r="F1360" s="335"/>
      <c r="G1360" s="335"/>
      <c r="H1360" s="335"/>
      <c r="I1360" s="306"/>
      <c r="J1360" s="306"/>
    </row>
    <row r="1361" spans="1:10" x14ac:dyDescent="0.2">
      <c r="A1361" s="334"/>
      <c r="B1361" s="335"/>
      <c r="C1361" s="335"/>
      <c r="D1361" s="335"/>
      <c r="E1361" s="335"/>
      <c r="F1361" s="335"/>
      <c r="G1361" s="335"/>
      <c r="H1361" s="335"/>
      <c r="I1361" s="306"/>
      <c r="J1361" s="306"/>
    </row>
    <row r="1362" spans="1:10" x14ac:dyDescent="0.2">
      <c r="A1362" s="334"/>
      <c r="B1362" s="335"/>
      <c r="C1362" s="335"/>
      <c r="D1362" s="335"/>
      <c r="E1362" s="335"/>
      <c r="F1362" s="335"/>
      <c r="G1362" s="335"/>
      <c r="H1362" s="335"/>
      <c r="I1362" s="306"/>
      <c r="J1362" s="306"/>
    </row>
    <row r="1363" spans="1:10" x14ac:dyDescent="0.2">
      <c r="A1363" s="334"/>
      <c r="B1363" s="335"/>
      <c r="C1363" s="335"/>
      <c r="D1363" s="335"/>
      <c r="E1363" s="335"/>
      <c r="F1363" s="335"/>
      <c r="G1363" s="335"/>
      <c r="H1363" s="335"/>
      <c r="I1363" s="306"/>
      <c r="J1363" s="306"/>
    </row>
    <row r="1364" spans="1:10" x14ac:dyDescent="0.2">
      <c r="A1364" s="334"/>
      <c r="B1364" s="335"/>
      <c r="C1364" s="335"/>
      <c r="D1364" s="335"/>
      <c r="E1364" s="335"/>
      <c r="F1364" s="335"/>
      <c r="G1364" s="335"/>
      <c r="H1364" s="335"/>
      <c r="I1364" s="306"/>
      <c r="J1364" s="306"/>
    </row>
    <row r="1365" spans="1:10" x14ac:dyDescent="0.2">
      <c r="A1365" s="334"/>
      <c r="B1365" s="335"/>
      <c r="C1365" s="335"/>
      <c r="D1365" s="335"/>
      <c r="E1365" s="335"/>
      <c r="F1365" s="335"/>
      <c r="G1365" s="335"/>
      <c r="H1365" s="335"/>
      <c r="I1365" s="306"/>
      <c r="J1365" s="306"/>
    </row>
    <row r="1366" spans="1:10" x14ac:dyDescent="0.2">
      <c r="A1366" s="334"/>
      <c r="B1366" s="335"/>
      <c r="C1366" s="335"/>
      <c r="D1366" s="335"/>
      <c r="E1366" s="335"/>
      <c r="F1366" s="335"/>
      <c r="G1366" s="335"/>
      <c r="H1366" s="335"/>
      <c r="I1366" s="306"/>
      <c r="J1366" s="306"/>
    </row>
    <row r="1367" spans="1:10" x14ac:dyDescent="0.2">
      <c r="A1367" s="334"/>
      <c r="B1367" s="335"/>
      <c r="C1367" s="335"/>
      <c r="D1367" s="335"/>
      <c r="E1367" s="335"/>
      <c r="F1367" s="335"/>
      <c r="G1367" s="335"/>
      <c r="H1367" s="335"/>
      <c r="I1367" s="306"/>
      <c r="J1367" s="306"/>
    </row>
    <row r="1368" spans="1:10" x14ac:dyDescent="0.2">
      <c r="A1368" s="334"/>
      <c r="B1368" s="335"/>
      <c r="C1368" s="335"/>
      <c r="D1368" s="335"/>
      <c r="E1368" s="335"/>
      <c r="F1368" s="335"/>
      <c r="G1368" s="335"/>
      <c r="H1368" s="335"/>
      <c r="I1368" s="306"/>
      <c r="J1368" s="306"/>
    </row>
    <row r="1369" spans="1:10" x14ac:dyDescent="0.2">
      <c r="A1369" s="334"/>
      <c r="B1369" s="335"/>
      <c r="C1369" s="335"/>
      <c r="D1369" s="335"/>
      <c r="E1369" s="335"/>
      <c r="F1369" s="335"/>
      <c r="G1369" s="335"/>
      <c r="H1369" s="335"/>
      <c r="I1369" s="306"/>
      <c r="J1369" s="306"/>
    </row>
    <row r="1370" spans="1:10" x14ac:dyDescent="0.2">
      <c r="A1370" s="334"/>
      <c r="B1370" s="335"/>
      <c r="C1370" s="335"/>
      <c r="D1370" s="335"/>
      <c r="E1370" s="335"/>
      <c r="F1370" s="335"/>
      <c r="G1370" s="335"/>
      <c r="H1370" s="335"/>
      <c r="I1370" s="306"/>
      <c r="J1370" s="306"/>
    </row>
    <row r="1371" spans="1:10" x14ac:dyDescent="0.2">
      <c r="A1371" s="334"/>
      <c r="B1371" s="335"/>
      <c r="C1371" s="335"/>
      <c r="D1371" s="335"/>
      <c r="E1371" s="335"/>
      <c r="F1371" s="335"/>
      <c r="G1371" s="335"/>
      <c r="H1371" s="335"/>
      <c r="I1371" s="306"/>
      <c r="J1371" s="306"/>
    </row>
    <row r="1372" spans="1:10" x14ac:dyDescent="0.2">
      <c r="A1372" s="334"/>
      <c r="B1372" s="335"/>
      <c r="C1372" s="335"/>
      <c r="D1372" s="335"/>
      <c r="E1372" s="335"/>
      <c r="F1372" s="335"/>
      <c r="G1372" s="335"/>
      <c r="H1372" s="335"/>
      <c r="I1372" s="306"/>
      <c r="J1372" s="306"/>
    </row>
    <row r="1373" spans="1:10" x14ac:dyDescent="0.2">
      <c r="A1373" s="334"/>
      <c r="B1373" s="335"/>
      <c r="C1373" s="335"/>
      <c r="D1373" s="335"/>
      <c r="E1373" s="335"/>
      <c r="F1373" s="335"/>
      <c r="G1373" s="335"/>
      <c r="H1373" s="335"/>
      <c r="I1373" s="306"/>
      <c r="J1373" s="306"/>
    </row>
    <row r="1374" spans="1:10" x14ac:dyDescent="0.2">
      <c r="A1374" s="334"/>
      <c r="B1374" s="335"/>
      <c r="C1374" s="335"/>
      <c r="D1374" s="335"/>
      <c r="E1374" s="335"/>
      <c r="F1374" s="335"/>
      <c r="G1374" s="335"/>
      <c r="H1374" s="335"/>
      <c r="I1374" s="306"/>
      <c r="J1374" s="306"/>
    </row>
    <row r="1375" spans="1:10" x14ac:dyDescent="0.2">
      <c r="A1375" s="334"/>
      <c r="B1375" s="335"/>
      <c r="C1375" s="335"/>
      <c r="D1375" s="335"/>
      <c r="E1375" s="335"/>
      <c r="F1375" s="335"/>
      <c r="G1375" s="335"/>
      <c r="H1375" s="335"/>
      <c r="I1375" s="306"/>
      <c r="J1375" s="306"/>
    </row>
    <row r="1376" spans="1:10" x14ac:dyDescent="0.2">
      <c r="A1376" s="334"/>
      <c r="B1376" s="335"/>
      <c r="C1376" s="335"/>
      <c r="D1376" s="335"/>
      <c r="E1376" s="335"/>
      <c r="F1376" s="335"/>
      <c r="G1376" s="335"/>
      <c r="H1376" s="335"/>
      <c r="I1376" s="306"/>
      <c r="J1376" s="306"/>
    </row>
    <row r="1377" spans="1:10" x14ac:dyDescent="0.2">
      <c r="A1377" s="334"/>
      <c r="B1377" s="335"/>
      <c r="C1377" s="335"/>
      <c r="D1377" s="335"/>
      <c r="E1377" s="335"/>
      <c r="F1377" s="335"/>
      <c r="G1377" s="335"/>
      <c r="H1377" s="335"/>
      <c r="I1377" s="306"/>
      <c r="J1377" s="306"/>
    </row>
    <row r="1378" spans="1:10" x14ac:dyDescent="0.2">
      <c r="A1378" s="334"/>
      <c r="B1378" s="335"/>
      <c r="C1378" s="335"/>
      <c r="D1378" s="335"/>
      <c r="E1378" s="335"/>
      <c r="F1378" s="335"/>
      <c r="G1378" s="335"/>
      <c r="H1378" s="335"/>
      <c r="I1378" s="306"/>
      <c r="J1378" s="306"/>
    </row>
    <row r="1379" spans="1:10" x14ac:dyDescent="0.2">
      <c r="A1379" s="334"/>
      <c r="B1379" s="335"/>
      <c r="C1379" s="335"/>
      <c r="D1379" s="335"/>
      <c r="E1379" s="335"/>
      <c r="F1379" s="335"/>
      <c r="G1379" s="335"/>
      <c r="H1379" s="335"/>
      <c r="I1379" s="306"/>
      <c r="J1379" s="306"/>
    </row>
    <row r="1380" spans="1:10" x14ac:dyDescent="0.2">
      <c r="A1380" s="334"/>
      <c r="B1380" s="335"/>
      <c r="C1380" s="335"/>
      <c r="D1380" s="335"/>
      <c r="E1380" s="335"/>
      <c r="F1380" s="335"/>
      <c r="G1380" s="335"/>
      <c r="H1380" s="335"/>
      <c r="I1380" s="306"/>
      <c r="J1380" s="306"/>
    </row>
    <row r="1381" spans="1:10" x14ac:dyDescent="0.2">
      <c r="A1381" s="334"/>
      <c r="B1381" s="335"/>
      <c r="C1381" s="335"/>
      <c r="D1381" s="335"/>
      <c r="E1381" s="335"/>
      <c r="F1381" s="335"/>
      <c r="G1381" s="335"/>
      <c r="H1381" s="335"/>
      <c r="I1381" s="306"/>
      <c r="J1381" s="306"/>
    </row>
    <row r="1382" spans="1:10" x14ac:dyDescent="0.2">
      <c r="A1382" s="334"/>
      <c r="B1382" s="335"/>
      <c r="C1382" s="335"/>
      <c r="D1382" s="335"/>
      <c r="E1382" s="335"/>
      <c r="F1382" s="335"/>
      <c r="G1382" s="335"/>
      <c r="H1382" s="335"/>
      <c r="I1382" s="306"/>
      <c r="J1382" s="306"/>
    </row>
    <row r="1383" spans="1:10" x14ac:dyDescent="0.2">
      <c r="A1383" s="334"/>
      <c r="B1383" s="335"/>
      <c r="C1383" s="335"/>
      <c r="D1383" s="335"/>
      <c r="E1383" s="335"/>
      <c r="F1383" s="335"/>
      <c r="G1383" s="335"/>
      <c r="H1383" s="335"/>
      <c r="I1383" s="306"/>
      <c r="J1383" s="306"/>
    </row>
    <row r="1384" spans="1:10" x14ac:dyDescent="0.2">
      <c r="A1384" s="334"/>
      <c r="B1384" s="335"/>
      <c r="C1384" s="335"/>
      <c r="D1384" s="335"/>
      <c r="E1384" s="335"/>
      <c r="F1384" s="335"/>
      <c r="G1384" s="335"/>
      <c r="H1384" s="335"/>
      <c r="I1384" s="306"/>
      <c r="J1384" s="306"/>
    </row>
    <row r="1385" spans="1:10" x14ac:dyDescent="0.2">
      <c r="A1385" s="334"/>
      <c r="B1385" s="335"/>
      <c r="C1385" s="335"/>
      <c r="D1385" s="335"/>
      <c r="E1385" s="335"/>
      <c r="F1385" s="335"/>
      <c r="G1385" s="335"/>
      <c r="H1385" s="335"/>
      <c r="I1385" s="306"/>
      <c r="J1385" s="306"/>
    </row>
    <row r="1386" spans="1:10" x14ac:dyDescent="0.2">
      <c r="A1386" s="334"/>
      <c r="B1386" s="335"/>
      <c r="C1386" s="335"/>
      <c r="D1386" s="335"/>
      <c r="E1386" s="335"/>
      <c r="F1386" s="335"/>
      <c r="G1386" s="335"/>
      <c r="H1386" s="335"/>
      <c r="I1386" s="306"/>
      <c r="J1386" s="306"/>
    </row>
    <row r="1387" spans="1:10" x14ac:dyDescent="0.2">
      <c r="A1387" s="334"/>
      <c r="B1387" s="335"/>
      <c r="C1387" s="335"/>
      <c r="D1387" s="335"/>
      <c r="E1387" s="335"/>
      <c r="F1387" s="335"/>
      <c r="G1387" s="335"/>
      <c r="H1387" s="335"/>
      <c r="I1387" s="306"/>
      <c r="J1387" s="306"/>
    </row>
    <row r="1388" spans="1:10" x14ac:dyDescent="0.2">
      <c r="A1388" s="334"/>
      <c r="B1388" s="335"/>
      <c r="C1388" s="335"/>
      <c r="D1388" s="335"/>
      <c r="E1388" s="335"/>
      <c r="F1388" s="335"/>
      <c r="G1388" s="335"/>
      <c r="H1388" s="335"/>
      <c r="I1388" s="306"/>
      <c r="J1388" s="306"/>
    </row>
    <row r="1389" spans="1:10" x14ac:dyDescent="0.2">
      <c r="A1389" s="334"/>
      <c r="B1389" s="335"/>
      <c r="C1389" s="335"/>
      <c r="D1389" s="335"/>
      <c r="E1389" s="335"/>
      <c r="F1389" s="335"/>
      <c r="G1389" s="335"/>
      <c r="H1389" s="335"/>
      <c r="I1389" s="306"/>
      <c r="J1389" s="306"/>
    </row>
    <row r="1390" spans="1:10" x14ac:dyDescent="0.2">
      <c r="A1390" s="334"/>
      <c r="B1390" s="335"/>
      <c r="C1390" s="335"/>
      <c r="D1390" s="335"/>
      <c r="E1390" s="335"/>
      <c r="F1390" s="335"/>
      <c r="G1390" s="335"/>
      <c r="H1390" s="335"/>
      <c r="I1390" s="306"/>
      <c r="J1390" s="306"/>
    </row>
    <row r="1391" spans="1:10" x14ac:dyDescent="0.2">
      <c r="A1391" s="334"/>
      <c r="B1391" s="335"/>
      <c r="C1391" s="335"/>
      <c r="D1391" s="335"/>
      <c r="E1391" s="335"/>
      <c r="F1391" s="335"/>
      <c r="G1391" s="335"/>
      <c r="H1391" s="335"/>
      <c r="I1391" s="306"/>
      <c r="J1391" s="306"/>
    </row>
    <row r="1392" spans="1:10" x14ac:dyDescent="0.2">
      <c r="A1392" s="334"/>
      <c r="B1392" s="335"/>
      <c r="C1392" s="335"/>
      <c r="D1392" s="335"/>
      <c r="E1392" s="335"/>
      <c r="F1392" s="335"/>
      <c r="G1392" s="335"/>
      <c r="H1392" s="335"/>
      <c r="I1392" s="306"/>
      <c r="J1392" s="306"/>
    </row>
    <row r="1393" spans="1:10" x14ac:dyDescent="0.2">
      <c r="A1393" s="334"/>
      <c r="B1393" s="335"/>
      <c r="C1393" s="335"/>
      <c r="D1393" s="335"/>
      <c r="E1393" s="335"/>
      <c r="F1393" s="335"/>
      <c r="G1393" s="335"/>
      <c r="H1393" s="335"/>
      <c r="I1393" s="306"/>
      <c r="J1393" s="306"/>
    </row>
    <row r="1394" spans="1:10" x14ac:dyDescent="0.2">
      <c r="A1394" s="334"/>
      <c r="B1394" s="335"/>
      <c r="C1394" s="335"/>
      <c r="D1394" s="335"/>
      <c r="E1394" s="335"/>
      <c r="F1394" s="335"/>
      <c r="G1394" s="335"/>
      <c r="H1394" s="335"/>
      <c r="I1394" s="306"/>
      <c r="J1394" s="306"/>
    </row>
    <row r="1395" spans="1:10" x14ac:dyDescent="0.2">
      <c r="A1395" s="334"/>
      <c r="B1395" s="335"/>
      <c r="C1395" s="335"/>
      <c r="D1395" s="335"/>
      <c r="E1395" s="335"/>
      <c r="F1395" s="335"/>
      <c r="G1395" s="335"/>
      <c r="H1395" s="335"/>
      <c r="I1395" s="306"/>
      <c r="J1395" s="306"/>
    </row>
    <row r="1396" spans="1:10" x14ac:dyDescent="0.2">
      <c r="A1396" s="334"/>
      <c r="B1396" s="335"/>
      <c r="C1396" s="335"/>
      <c r="D1396" s="335"/>
      <c r="E1396" s="335"/>
      <c r="F1396" s="335"/>
      <c r="G1396" s="335"/>
      <c r="H1396" s="335"/>
      <c r="I1396" s="306"/>
      <c r="J1396" s="306"/>
    </row>
    <row r="1397" spans="1:10" x14ac:dyDescent="0.2">
      <c r="A1397" s="334"/>
      <c r="B1397" s="335"/>
      <c r="C1397" s="335"/>
      <c r="D1397" s="335"/>
      <c r="E1397" s="335"/>
      <c r="F1397" s="335"/>
      <c r="G1397" s="335"/>
      <c r="H1397" s="335"/>
      <c r="I1397" s="306"/>
      <c r="J1397" s="306"/>
    </row>
    <row r="1398" spans="1:10" x14ac:dyDescent="0.2">
      <c r="A1398" s="334"/>
      <c r="B1398" s="335"/>
      <c r="C1398" s="335"/>
      <c r="D1398" s="335"/>
      <c r="E1398" s="335"/>
      <c r="F1398" s="335"/>
      <c r="G1398" s="335"/>
      <c r="H1398" s="335"/>
      <c r="I1398" s="306"/>
      <c r="J1398" s="306"/>
    </row>
    <row r="1399" spans="1:10" x14ac:dyDescent="0.2">
      <c r="A1399" s="334"/>
      <c r="B1399" s="335"/>
      <c r="C1399" s="335"/>
      <c r="D1399" s="335"/>
      <c r="E1399" s="335"/>
      <c r="F1399" s="335"/>
      <c r="G1399" s="335"/>
      <c r="H1399" s="335"/>
      <c r="I1399" s="306"/>
      <c r="J1399" s="306"/>
    </row>
    <row r="1400" spans="1:10" x14ac:dyDescent="0.2">
      <c r="A1400" s="334"/>
      <c r="B1400" s="335"/>
      <c r="C1400" s="335"/>
      <c r="D1400" s="335"/>
      <c r="E1400" s="335"/>
      <c r="F1400" s="335"/>
      <c r="G1400" s="335"/>
      <c r="H1400" s="335"/>
      <c r="I1400" s="306"/>
      <c r="J1400" s="306"/>
    </row>
    <row r="1401" spans="1:10" x14ac:dyDescent="0.2">
      <c r="A1401" s="334"/>
      <c r="B1401" s="335"/>
      <c r="C1401" s="335"/>
      <c r="D1401" s="335"/>
      <c r="E1401" s="335"/>
      <c r="F1401" s="335"/>
      <c r="G1401" s="335"/>
      <c r="H1401" s="335"/>
      <c r="I1401" s="306"/>
      <c r="J1401" s="306"/>
    </row>
    <row r="1402" spans="1:10" x14ac:dyDescent="0.2">
      <c r="A1402" s="334"/>
      <c r="B1402" s="335"/>
      <c r="C1402" s="335"/>
      <c r="D1402" s="335"/>
      <c r="E1402" s="335"/>
      <c r="F1402" s="335"/>
      <c r="G1402" s="335"/>
      <c r="H1402" s="335"/>
      <c r="I1402" s="306"/>
      <c r="J1402" s="306"/>
    </row>
    <row r="1403" spans="1:10" x14ac:dyDescent="0.2">
      <c r="A1403" s="334"/>
      <c r="B1403" s="335"/>
      <c r="C1403" s="335"/>
      <c r="D1403" s="335"/>
      <c r="E1403" s="335"/>
      <c r="F1403" s="335"/>
      <c r="G1403" s="335"/>
      <c r="H1403" s="335"/>
      <c r="I1403" s="306"/>
      <c r="J1403" s="306"/>
    </row>
    <row r="1404" spans="1:10" x14ac:dyDescent="0.2">
      <c r="A1404" s="334"/>
      <c r="B1404" s="335"/>
      <c r="C1404" s="335"/>
      <c r="D1404" s="335"/>
      <c r="E1404" s="335"/>
      <c r="F1404" s="335"/>
      <c r="G1404" s="335"/>
      <c r="H1404" s="335"/>
      <c r="I1404" s="306"/>
      <c r="J1404" s="306"/>
    </row>
    <row r="1405" spans="1:10" x14ac:dyDescent="0.2">
      <c r="A1405" s="334"/>
      <c r="B1405" s="335"/>
      <c r="C1405" s="335"/>
      <c r="D1405" s="335"/>
      <c r="E1405" s="335"/>
      <c r="F1405" s="335"/>
      <c r="G1405" s="335"/>
      <c r="H1405" s="335"/>
      <c r="I1405" s="306"/>
      <c r="J1405" s="306"/>
    </row>
    <row r="1406" spans="1:10" x14ac:dyDescent="0.2">
      <c r="A1406" s="334"/>
      <c r="B1406" s="335"/>
      <c r="C1406" s="335"/>
      <c r="D1406" s="335"/>
      <c r="E1406" s="335"/>
      <c r="F1406" s="335"/>
      <c r="G1406" s="335"/>
      <c r="H1406" s="335"/>
      <c r="I1406" s="306"/>
      <c r="J1406" s="306"/>
    </row>
    <row r="1407" spans="1:10" x14ac:dyDescent="0.2">
      <c r="A1407" s="334"/>
      <c r="B1407" s="335"/>
      <c r="C1407" s="335"/>
      <c r="D1407" s="335"/>
      <c r="E1407" s="335"/>
      <c r="F1407" s="335"/>
      <c r="G1407" s="335"/>
      <c r="H1407" s="335"/>
      <c r="I1407" s="306"/>
      <c r="J1407" s="306"/>
    </row>
    <row r="1408" spans="1:10" x14ac:dyDescent="0.2">
      <c r="A1408" s="334"/>
      <c r="B1408" s="335"/>
      <c r="C1408" s="335"/>
      <c r="D1408" s="335"/>
      <c r="E1408" s="335"/>
      <c r="F1408" s="335"/>
      <c r="G1408" s="335"/>
      <c r="H1408" s="335"/>
      <c r="I1408" s="306"/>
      <c r="J1408" s="306"/>
    </row>
    <row r="1409" spans="1:10" x14ac:dyDescent="0.2">
      <c r="A1409" s="334"/>
      <c r="B1409" s="335"/>
      <c r="C1409" s="335"/>
      <c r="D1409" s="335"/>
      <c r="E1409" s="335"/>
      <c r="F1409" s="335"/>
      <c r="G1409" s="335"/>
      <c r="H1409" s="335"/>
      <c r="I1409" s="306"/>
      <c r="J1409" s="306"/>
    </row>
    <row r="1410" spans="1:10" x14ac:dyDescent="0.2">
      <c r="A1410" s="334"/>
      <c r="B1410" s="335"/>
      <c r="C1410" s="335"/>
      <c r="D1410" s="335"/>
      <c r="E1410" s="335"/>
      <c r="F1410" s="335"/>
      <c r="G1410" s="335"/>
      <c r="H1410" s="335"/>
      <c r="I1410" s="306"/>
      <c r="J1410" s="306"/>
    </row>
    <row r="1411" spans="1:10" x14ac:dyDescent="0.2">
      <c r="A1411" s="334"/>
      <c r="B1411" s="335"/>
      <c r="C1411" s="335"/>
      <c r="D1411" s="335"/>
      <c r="E1411" s="335"/>
      <c r="F1411" s="335"/>
      <c r="G1411" s="335"/>
      <c r="H1411" s="335"/>
      <c r="I1411" s="306"/>
      <c r="J1411" s="306"/>
    </row>
    <row r="1412" spans="1:10" x14ac:dyDescent="0.2">
      <c r="A1412" s="334"/>
      <c r="B1412" s="335"/>
      <c r="C1412" s="335"/>
      <c r="D1412" s="335"/>
      <c r="E1412" s="335"/>
      <c r="F1412" s="335"/>
      <c r="G1412" s="335"/>
      <c r="H1412" s="335"/>
      <c r="I1412" s="306"/>
      <c r="J1412" s="306"/>
    </row>
    <row r="1413" spans="1:10" x14ac:dyDescent="0.2">
      <c r="A1413" s="334"/>
      <c r="B1413" s="335"/>
      <c r="C1413" s="335"/>
      <c r="D1413" s="335"/>
      <c r="E1413" s="335"/>
      <c r="F1413" s="335"/>
      <c r="G1413" s="335"/>
      <c r="H1413" s="335"/>
      <c r="I1413" s="306"/>
      <c r="J1413" s="306"/>
    </row>
    <row r="1414" spans="1:10" x14ac:dyDescent="0.2">
      <c r="A1414" s="334"/>
      <c r="B1414" s="335"/>
      <c r="C1414" s="335"/>
      <c r="D1414" s="335"/>
      <c r="E1414" s="335"/>
      <c r="F1414" s="335"/>
      <c r="G1414" s="335"/>
      <c r="H1414" s="335"/>
      <c r="I1414" s="306"/>
      <c r="J1414" s="306"/>
    </row>
    <row r="1415" spans="1:10" x14ac:dyDescent="0.2">
      <c r="A1415" s="334"/>
      <c r="B1415" s="335"/>
      <c r="C1415" s="335"/>
      <c r="D1415" s="335"/>
      <c r="E1415" s="335"/>
      <c r="F1415" s="335"/>
      <c r="G1415" s="335"/>
      <c r="H1415" s="335"/>
      <c r="I1415" s="306"/>
      <c r="J1415" s="306"/>
    </row>
    <row r="1416" spans="1:10" x14ac:dyDescent="0.2">
      <c r="A1416" s="334"/>
      <c r="B1416" s="335"/>
      <c r="C1416" s="335"/>
      <c r="D1416" s="335"/>
      <c r="E1416" s="335"/>
      <c r="F1416" s="335"/>
      <c r="G1416" s="335"/>
      <c r="H1416" s="335"/>
      <c r="I1416" s="306"/>
      <c r="J1416" s="306"/>
    </row>
    <row r="1417" spans="1:10" x14ac:dyDescent="0.2">
      <c r="A1417" s="334"/>
      <c r="B1417" s="335"/>
      <c r="C1417" s="335"/>
      <c r="D1417" s="335"/>
      <c r="E1417" s="335"/>
      <c r="F1417" s="335"/>
      <c r="G1417" s="335"/>
      <c r="H1417" s="335"/>
      <c r="I1417" s="306"/>
      <c r="J1417" s="306"/>
    </row>
    <row r="1418" spans="1:10" x14ac:dyDescent="0.2">
      <c r="A1418" s="334"/>
      <c r="B1418" s="335"/>
      <c r="C1418" s="335"/>
      <c r="D1418" s="335"/>
      <c r="E1418" s="335"/>
      <c r="F1418" s="335"/>
      <c r="G1418" s="335"/>
      <c r="H1418" s="335"/>
      <c r="I1418" s="306"/>
      <c r="J1418" s="306"/>
    </row>
    <row r="1419" spans="1:10" x14ac:dyDescent="0.2">
      <c r="A1419" s="334"/>
      <c r="B1419" s="335"/>
      <c r="C1419" s="335"/>
      <c r="D1419" s="335"/>
      <c r="E1419" s="335"/>
      <c r="F1419" s="335"/>
      <c r="G1419" s="335"/>
      <c r="H1419" s="335"/>
      <c r="I1419" s="306"/>
      <c r="J1419" s="306"/>
    </row>
    <row r="1420" spans="1:10" x14ac:dyDescent="0.2">
      <c r="A1420" s="334"/>
      <c r="B1420" s="335"/>
      <c r="C1420" s="335"/>
      <c r="D1420" s="335"/>
      <c r="E1420" s="335"/>
      <c r="F1420" s="335"/>
      <c r="G1420" s="335"/>
      <c r="H1420" s="335"/>
      <c r="I1420" s="306"/>
      <c r="J1420" s="306"/>
    </row>
    <row r="1421" spans="1:10" x14ac:dyDescent="0.2">
      <c r="A1421" s="334"/>
      <c r="B1421" s="335"/>
      <c r="C1421" s="335"/>
      <c r="D1421" s="335"/>
      <c r="E1421" s="335"/>
      <c r="F1421" s="335"/>
      <c r="G1421" s="335"/>
      <c r="H1421" s="335"/>
      <c r="I1421" s="306"/>
      <c r="J1421" s="306"/>
    </row>
    <row r="1422" spans="1:10" x14ac:dyDescent="0.2">
      <c r="A1422" s="334"/>
      <c r="B1422" s="335"/>
      <c r="C1422" s="335"/>
      <c r="D1422" s="335"/>
      <c r="E1422" s="335"/>
      <c r="F1422" s="335"/>
      <c r="G1422" s="335"/>
      <c r="H1422" s="335"/>
      <c r="I1422" s="306"/>
      <c r="J1422" s="306"/>
    </row>
    <row r="1423" spans="1:10" x14ac:dyDescent="0.2">
      <c r="A1423" s="334"/>
      <c r="B1423" s="335"/>
      <c r="C1423" s="335"/>
      <c r="D1423" s="335"/>
      <c r="E1423" s="335"/>
      <c r="F1423" s="335"/>
      <c r="G1423" s="335"/>
      <c r="H1423" s="335"/>
      <c r="I1423" s="306"/>
      <c r="J1423" s="306"/>
    </row>
    <row r="1424" spans="1:10" x14ac:dyDescent="0.2">
      <c r="A1424" s="334"/>
      <c r="B1424" s="335"/>
      <c r="C1424" s="335"/>
      <c r="D1424" s="335"/>
      <c r="E1424" s="335"/>
      <c r="F1424" s="335"/>
      <c r="G1424" s="335"/>
      <c r="H1424" s="335"/>
      <c r="I1424" s="306"/>
      <c r="J1424" s="306"/>
    </row>
    <row r="1425" spans="1:10" x14ac:dyDescent="0.2">
      <c r="A1425" s="334"/>
      <c r="B1425" s="335"/>
      <c r="C1425" s="335"/>
      <c r="D1425" s="335"/>
      <c r="E1425" s="335"/>
      <c r="F1425" s="335"/>
      <c r="G1425" s="335"/>
      <c r="H1425" s="335"/>
      <c r="I1425" s="306"/>
      <c r="J1425" s="306"/>
    </row>
    <row r="1426" spans="1:10" x14ac:dyDescent="0.2">
      <c r="A1426" s="334"/>
      <c r="B1426" s="335"/>
      <c r="C1426" s="335"/>
      <c r="D1426" s="335"/>
      <c r="E1426" s="335"/>
      <c r="F1426" s="335"/>
      <c r="G1426" s="335"/>
      <c r="H1426" s="335"/>
      <c r="I1426" s="306"/>
      <c r="J1426" s="306"/>
    </row>
    <row r="1427" spans="1:10" x14ac:dyDescent="0.2">
      <c r="A1427" s="334"/>
      <c r="B1427" s="335"/>
      <c r="C1427" s="335"/>
      <c r="D1427" s="335"/>
      <c r="E1427" s="335"/>
      <c r="F1427" s="335"/>
      <c r="G1427" s="335"/>
      <c r="H1427" s="335"/>
      <c r="I1427" s="306"/>
      <c r="J1427" s="306"/>
    </row>
    <row r="1428" spans="1:10" x14ac:dyDescent="0.2">
      <c r="A1428" s="334"/>
      <c r="B1428" s="335"/>
      <c r="C1428" s="335"/>
      <c r="D1428" s="335"/>
      <c r="E1428" s="335"/>
      <c r="F1428" s="335"/>
      <c r="G1428" s="335"/>
      <c r="H1428" s="335"/>
      <c r="I1428" s="306"/>
      <c r="J1428" s="306"/>
    </row>
    <row r="1429" spans="1:10" x14ac:dyDescent="0.2">
      <c r="A1429" s="334"/>
      <c r="B1429" s="335"/>
      <c r="C1429" s="335"/>
      <c r="D1429" s="335"/>
      <c r="E1429" s="335"/>
      <c r="F1429" s="335"/>
      <c r="G1429" s="335"/>
      <c r="H1429" s="335"/>
      <c r="I1429" s="306"/>
      <c r="J1429" s="306"/>
    </row>
    <row r="1430" spans="1:10" x14ac:dyDescent="0.2">
      <c r="A1430" s="334"/>
      <c r="B1430" s="335"/>
      <c r="C1430" s="335"/>
      <c r="D1430" s="335"/>
      <c r="E1430" s="335"/>
      <c r="F1430" s="335"/>
      <c r="G1430" s="335"/>
      <c r="H1430" s="335"/>
      <c r="I1430" s="306"/>
      <c r="J1430" s="306"/>
    </row>
    <row r="1431" spans="1:10" x14ac:dyDescent="0.2">
      <c r="A1431" s="334"/>
      <c r="B1431" s="335"/>
      <c r="C1431" s="335"/>
      <c r="D1431" s="335"/>
      <c r="E1431" s="335"/>
      <c r="F1431" s="335"/>
      <c r="G1431" s="335"/>
      <c r="H1431" s="335"/>
      <c r="I1431" s="306"/>
      <c r="J1431" s="306"/>
    </row>
    <row r="1432" spans="1:10" x14ac:dyDescent="0.2">
      <c r="A1432" s="334"/>
      <c r="B1432" s="335"/>
      <c r="C1432" s="335"/>
      <c r="D1432" s="335"/>
      <c r="E1432" s="335"/>
      <c r="F1432" s="335"/>
      <c r="G1432" s="335"/>
      <c r="H1432" s="335"/>
      <c r="I1432" s="306"/>
      <c r="J1432" s="306"/>
    </row>
    <row r="1433" spans="1:10" x14ac:dyDescent="0.2">
      <c r="A1433" s="334"/>
      <c r="B1433" s="335"/>
      <c r="C1433" s="335"/>
      <c r="D1433" s="335"/>
      <c r="E1433" s="335"/>
      <c r="F1433" s="335"/>
      <c r="G1433" s="335"/>
      <c r="H1433" s="335"/>
      <c r="I1433" s="306"/>
      <c r="J1433" s="306"/>
    </row>
    <row r="1434" spans="1:10" x14ac:dyDescent="0.2">
      <c r="A1434" s="334"/>
      <c r="B1434" s="335"/>
      <c r="C1434" s="335"/>
      <c r="D1434" s="335"/>
      <c r="E1434" s="335"/>
      <c r="F1434" s="335"/>
      <c r="G1434" s="335"/>
      <c r="H1434" s="335"/>
      <c r="I1434" s="306"/>
      <c r="J1434" s="306"/>
    </row>
    <row r="1435" spans="1:10" x14ac:dyDescent="0.2">
      <c r="A1435" s="334"/>
      <c r="B1435" s="335"/>
      <c r="C1435" s="335"/>
      <c r="D1435" s="335"/>
      <c r="E1435" s="335"/>
      <c r="F1435" s="335"/>
      <c r="G1435" s="335"/>
      <c r="H1435" s="335"/>
      <c r="I1435" s="306"/>
      <c r="J1435" s="306"/>
    </row>
    <row r="1436" spans="1:10" x14ac:dyDescent="0.2">
      <c r="A1436" s="334"/>
      <c r="B1436" s="335"/>
      <c r="C1436" s="335"/>
      <c r="D1436" s="335"/>
      <c r="E1436" s="335"/>
      <c r="F1436" s="335"/>
      <c r="G1436" s="335"/>
      <c r="H1436" s="335"/>
      <c r="I1436" s="306"/>
      <c r="J1436" s="306"/>
    </row>
    <row r="1437" spans="1:10" x14ac:dyDescent="0.2">
      <c r="A1437" s="334"/>
      <c r="B1437" s="335"/>
      <c r="C1437" s="335"/>
      <c r="D1437" s="335"/>
      <c r="E1437" s="335"/>
      <c r="F1437" s="335"/>
      <c r="G1437" s="335"/>
      <c r="H1437" s="335"/>
      <c r="I1437" s="306"/>
      <c r="J1437" s="306"/>
    </row>
    <row r="1438" spans="1:10" x14ac:dyDescent="0.2">
      <c r="A1438" s="334"/>
      <c r="B1438" s="335"/>
      <c r="C1438" s="335"/>
      <c r="D1438" s="335"/>
      <c r="E1438" s="335"/>
      <c r="F1438" s="335"/>
      <c r="G1438" s="335"/>
      <c r="H1438" s="335"/>
      <c r="I1438" s="306"/>
      <c r="J1438" s="306"/>
    </row>
    <row r="1439" spans="1:10" x14ac:dyDescent="0.2">
      <c r="A1439" s="334"/>
      <c r="B1439" s="335"/>
      <c r="C1439" s="335"/>
      <c r="D1439" s="335"/>
      <c r="E1439" s="335"/>
      <c r="F1439" s="335"/>
      <c r="G1439" s="335"/>
      <c r="H1439" s="335"/>
      <c r="I1439" s="306"/>
      <c r="J1439" s="306"/>
    </row>
    <row r="1440" spans="1:10" x14ac:dyDescent="0.2">
      <c r="A1440" s="334"/>
      <c r="B1440" s="335"/>
      <c r="C1440" s="335"/>
      <c r="D1440" s="335"/>
      <c r="E1440" s="335"/>
      <c r="F1440" s="335"/>
      <c r="G1440" s="335"/>
      <c r="H1440" s="335"/>
      <c r="I1440" s="306"/>
      <c r="J1440" s="306"/>
    </row>
    <row r="1441" spans="1:10" x14ac:dyDescent="0.2">
      <c r="A1441" s="334"/>
      <c r="B1441" s="335"/>
      <c r="C1441" s="335"/>
      <c r="D1441" s="335"/>
      <c r="E1441" s="335"/>
      <c r="F1441" s="335"/>
      <c r="G1441" s="335"/>
      <c r="H1441" s="335"/>
      <c r="I1441" s="306"/>
      <c r="J1441" s="306"/>
    </row>
    <row r="1442" spans="1:10" x14ac:dyDescent="0.2">
      <c r="A1442" s="334"/>
      <c r="B1442" s="335"/>
      <c r="C1442" s="335"/>
      <c r="D1442" s="335"/>
      <c r="E1442" s="335"/>
      <c r="F1442" s="335"/>
      <c r="G1442" s="335"/>
      <c r="H1442" s="335"/>
      <c r="I1442" s="306"/>
      <c r="J1442" s="306"/>
    </row>
    <row r="1443" spans="1:10" x14ac:dyDescent="0.2">
      <c r="A1443" s="334"/>
      <c r="B1443" s="335"/>
      <c r="C1443" s="335"/>
      <c r="D1443" s="335"/>
      <c r="E1443" s="335"/>
      <c r="F1443" s="335"/>
      <c r="G1443" s="335"/>
      <c r="H1443" s="335"/>
      <c r="I1443" s="306"/>
      <c r="J1443" s="306"/>
    </row>
    <row r="1444" spans="1:10" x14ac:dyDescent="0.2">
      <c r="A1444" s="334"/>
      <c r="B1444" s="335"/>
      <c r="C1444" s="335"/>
      <c r="D1444" s="335"/>
      <c r="E1444" s="335"/>
      <c r="F1444" s="335"/>
      <c r="G1444" s="335"/>
      <c r="H1444" s="335"/>
      <c r="I1444" s="306"/>
      <c r="J1444" s="306"/>
    </row>
    <row r="1445" spans="1:10" x14ac:dyDescent="0.2">
      <c r="A1445" s="334"/>
      <c r="B1445" s="335"/>
      <c r="C1445" s="335"/>
      <c r="D1445" s="335"/>
      <c r="E1445" s="335"/>
      <c r="F1445" s="335"/>
      <c r="G1445" s="335"/>
      <c r="H1445" s="335"/>
      <c r="I1445" s="306"/>
      <c r="J1445" s="306"/>
    </row>
    <row r="1446" spans="1:10" x14ac:dyDescent="0.2">
      <c r="A1446" s="334"/>
      <c r="B1446" s="335"/>
      <c r="C1446" s="335"/>
      <c r="D1446" s="335"/>
      <c r="E1446" s="335"/>
      <c r="F1446" s="335"/>
      <c r="G1446" s="335"/>
      <c r="H1446" s="335"/>
      <c r="I1446" s="306"/>
      <c r="J1446" s="306"/>
    </row>
    <row r="1447" spans="1:10" x14ac:dyDescent="0.2">
      <c r="A1447" s="334"/>
      <c r="B1447" s="335"/>
      <c r="C1447" s="335"/>
      <c r="D1447" s="335"/>
      <c r="E1447" s="335"/>
      <c r="F1447" s="335"/>
      <c r="G1447" s="335"/>
      <c r="H1447" s="335"/>
      <c r="I1447" s="306"/>
      <c r="J1447" s="306"/>
    </row>
    <row r="1448" spans="1:10" x14ac:dyDescent="0.2">
      <c r="A1448" s="334"/>
      <c r="B1448" s="335"/>
      <c r="C1448" s="335"/>
      <c r="D1448" s="335"/>
      <c r="E1448" s="335"/>
      <c r="F1448" s="335"/>
      <c r="G1448" s="335"/>
      <c r="H1448" s="335"/>
      <c r="I1448" s="306"/>
      <c r="J1448" s="306"/>
    </row>
    <row r="1449" spans="1:10" x14ac:dyDescent="0.2">
      <c r="A1449" s="334"/>
      <c r="B1449" s="335"/>
      <c r="C1449" s="335"/>
      <c r="D1449" s="335"/>
      <c r="E1449" s="335"/>
      <c r="F1449" s="335"/>
      <c r="G1449" s="335"/>
      <c r="H1449" s="335"/>
      <c r="I1449" s="306"/>
      <c r="J1449" s="306"/>
    </row>
    <row r="1450" spans="1:10" x14ac:dyDescent="0.2">
      <c r="A1450" s="334"/>
      <c r="B1450" s="335"/>
      <c r="C1450" s="335"/>
      <c r="D1450" s="335"/>
      <c r="E1450" s="335"/>
      <c r="F1450" s="335"/>
      <c r="G1450" s="335"/>
      <c r="H1450" s="335"/>
      <c r="I1450" s="306"/>
      <c r="J1450" s="306"/>
    </row>
    <row r="1451" spans="1:10" x14ac:dyDescent="0.2">
      <c r="A1451" s="334"/>
      <c r="B1451" s="335"/>
      <c r="C1451" s="335"/>
      <c r="D1451" s="335"/>
      <c r="E1451" s="335"/>
      <c r="F1451" s="335"/>
      <c r="G1451" s="335"/>
      <c r="H1451" s="335"/>
      <c r="I1451" s="306"/>
      <c r="J1451" s="306"/>
    </row>
    <row r="1452" spans="1:10" x14ac:dyDescent="0.2">
      <c r="A1452" s="334"/>
      <c r="B1452" s="335"/>
      <c r="C1452" s="335"/>
      <c r="D1452" s="335"/>
      <c r="E1452" s="335"/>
      <c r="F1452" s="335"/>
      <c r="G1452" s="335"/>
      <c r="H1452" s="335"/>
      <c r="I1452" s="306"/>
      <c r="J1452" s="306"/>
    </row>
    <row r="1453" spans="1:10" x14ac:dyDescent="0.2">
      <c r="A1453" s="334"/>
      <c r="B1453" s="335"/>
      <c r="C1453" s="335"/>
      <c r="D1453" s="335"/>
      <c r="E1453" s="335"/>
      <c r="F1453" s="335"/>
      <c r="G1453" s="335"/>
      <c r="H1453" s="335"/>
      <c r="I1453" s="306"/>
      <c r="J1453" s="306"/>
    </row>
    <row r="1454" spans="1:10" x14ac:dyDescent="0.2">
      <c r="A1454" s="334"/>
      <c r="B1454" s="335"/>
      <c r="C1454" s="335"/>
      <c r="D1454" s="335"/>
      <c r="E1454" s="335"/>
      <c r="F1454" s="335"/>
      <c r="G1454" s="335"/>
      <c r="H1454" s="335"/>
      <c r="I1454" s="306"/>
      <c r="J1454" s="306"/>
    </row>
    <row r="1455" spans="1:10" x14ac:dyDescent="0.2">
      <c r="A1455" s="334"/>
      <c r="B1455" s="335"/>
      <c r="C1455" s="335"/>
      <c r="D1455" s="335"/>
      <c r="E1455" s="335"/>
      <c r="F1455" s="335"/>
      <c r="G1455" s="335"/>
      <c r="H1455" s="335"/>
      <c r="I1455" s="306"/>
      <c r="J1455" s="306"/>
    </row>
    <row r="1456" spans="1:10" x14ac:dyDescent="0.2">
      <c r="A1456" s="334"/>
      <c r="B1456" s="335"/>
      <c r="C1456" s="335"/>
      <c r="D1456" s="335"/>
      <c r="E1456" s="335"/>
      <c r="F1456" s="335"/>
      <c r="G1456" s="335"/>
      <c r="H1456" s="335"/>
      <c r="I1456" s="306"/>
      <c r="J1456" s="306"/>
    </row>
    <row r="1457" spans="1:10" x14ac:dyDescent="0.2">
      <c r="A1457" s="334"/>
      <c r="B1457" s="335"/>
      <c r="C1457" s="335"/>
      <c r="D1457" s="335"/>
      <c r="E1457" s="335"/>
      <c r="F1457" s="335"/>
      <c r="G1457" s="335"/>
      <c r="H1457" s="335"/>
      <c r="I1457" s="306"/>
      <c r="J1457" s="306"/>
    </row>
    <row r="1458" spans="1:10" x14ac:dyDescent="0.2">
      <c r="A1458" s="334"/>
      <c r="B1458" s="335"/>
      <c r="C1458" s="335"/>
      <c r="D1458" s="335"/>
      <c r="E1458" s="335"/>
      <c r="F1458" s="335"/>
      <c r="G1458" s="335"/>
      <c r="H1458" s="335"/>
      <c r="I1458" s="306"/>
      <c r="J1458" s="306"/>
    </row>
    <row r="1459" spans="1:10" x14ac:dyDescent="0.2">
      <c r="A1459" s="334"/>
      <c r="B1459" s="335"/>
      <c r="C1459" s="335"/>
      <c r="D1459" s="335"/>
      <c r="E1459" s="335"/>
      <c r="F1459" s="335"/>
      <c r="G1459" s="335"/>
      <c r="H1459" s="335"/>
      <c r="I1459" s="306"/>
      <c r="J1459" s="306"/>
    </row>
    <row r="1460" spans="1:10" x14ac:dyDescent="0.2">
      <c r="A1460" s="334"/>
      <c r="B1460" s="335"/>
      <c r="C1460" s="335"/>
      <c r="D1460" s="335"/>
      <c r="E1460" s="335"/>
      <c r="F1460" s="335"/>
      <c r="G1460" s="335"/>
      <c r="H1460" s="335"/>
      <c r="I1460" s="306"/>
      <c r="J1460" s="306"/>
    </row>
    <row r="1461" spans="1:10" x14ac:dyDescent="0.2">
      <c r="A1461" s="334"/>
      <c r="B1461" s="335"/>
      <c r="C1461" s="335"/>
      <c r="D1461" s="335"/>
      <c r="E1461" s="335"/>
      <c r="F1461" s="335"/>
      <c r="G1461" s="335"/>
      <c r="H1461" s="335"/>
      <c r="I1461" s="306"/>
      <c r="J1461" s="306"/>
    </row>
    <row r="1462" spans="1:10" x14ac:dyDescent="0.2">
      <c r="A1462" s="334"/>
      <c r="B1462" s="335"/>
      <c r="C1462" s="335"/>
      <c r="D1462" s="335"/>
      <c r="E1462" s="335"/>
      <c r="F1462" s="335"/>
      <c r="G1462" s="335"/>
      <c r="H1462" s="335"/>
      <c r="I1462" s="306"/>
      <c r="J1462" s="306"/>
    </row>
    <row r="1463" spans="1:10" x14ac:dyDescent="0.2">
      <c r="A1463" s="334"/>
      <c r="B1463" s="335"/>
      <c r="C1463" s="335"/>
      <c r="D1463" s="335"/>
      <c r="E1463" s="335"/>
      <c r="F1463" s="335"/>
      <c r="G1463" s="335"/>
      <c r="H1463" s="335"/>
      <c r="I1463" s="306"/>
      <c r="J1463" s="306"/>
    </row>
    <row r="1464" spans="1:10" x14ac:dyDescent="0.2">
      <c r="A1464" s="334"/>
      <c r="B1464" s="335"/>
      <c r="C1464" s="335"/>
      <c r="D1464" s="335"/>
      <c r="E1464" s="335"/>
      <c r="F1464" s="335"/>
      <c r="G1464" s="335"/>
      <c r="H1464" s="335"/>
      <c r="I1464" s="306"/>
      <c r="J1464" s="306"/>
    </row>
    <row r="1465" spans="1:10" x14ac:dyDescent="0.2">
      <c r="A1465" s="334"/>
      <c r="B1465" s="335"/>
      <c r="C1465" s="335"/>
      <c r="D1465" s="335"/>
      <c r="E1465" s="335"/>
      <c r="F1465" s="335"/>
      <c r="G1465" s="335"/>
      <c r="H1465" s="335"/>
      <c r="I1465" s="306"/>
      <c r="J1465" s="306"/>
    </row>
    <row r="1466" spans="1:10" x14ac:dyDescent="0.2">
      <c r="A1466" s="334"/>
      <c r="B1466" s="335"/>
      <c r="C1466" s="335"/>
      <c r="D1466" s="335"/>
      <c r="E1466" s="335"/>
      <c r="F1466" s="335"/>
      <c r="G1466" s="335"/>
      <c r="H1466" s="335"/>
      <c r="I1466" s="306"/>
      <c r="J1466" s="306"/>
    </row>
    <row r="1467" spans="1:10" x14ac:dyDescent="0.2">
      <c r="A1467" s="334"/>
      <c r="B1467" s="335"/>
      <c r="C1467" s="335"/>
      <c r="D1467" s="335"/>
      <c r="E1467" s="335"/>
      <c r="F1467" s="335"/>
      <c r="G1467" s="335"/>
      <c r="H1467" s="335"/>
      <c r="I1467" s="306"/>
      <c r="J1467" s="306"/>
    </row>
    <row r="1468" spans="1:10" x14ac:dyDescent="0.2">
      <c r="A1468" s="334"/>
      <c r="B1468" s="335"/>
      <c r="C1468" s="335"/>
      <c r="D1468" s="335"/>
      <c r="E1468" s="335"/>
      <c r="F1468" s="335"/>
      <c r="G1468" s="335"/>
      <c r="H1468" s="335"/>
      <c r="I1468" s="306"/>
      <c r="J1468" s="306"/>
    </row>
    <row r="1469" spans="1:10" x14ac:dyDescent="0.2">
      <c r="A1469" s="334"/>
      <c r="B1469" s="335"/>
      <c r="C1469" s="335"/>
      <c r="D1469" s="335"/>
      <c r="E1469" s="335"/>
      <c r="F1469" s="335"/>
      <c r="G1469" s="335"/>
      <c r="H1469" s="335"/>
      <c r="I1469" s="306"/>
      <c r="J1469" s="306"/>
    </row>
    <row r="1470" spans="1:10" x14ac:dyDescent="0.2">
      <c r="A1470" s="334"/>
      <c r="B1470" s="335"/>
      <c r="C1470" s="335"/>
      <c r="D1470" s="335"/>
      <c r="E1470" s="335"/>
      <c r="F1470" s="335"/>
      <c r="G1470" s="335"/>
      <c r="H1470" s="335"/>
      <c r="I1470" s="306"/>
      <c r="J1470" s="306"/>
    </row>
    <row r="1471" spans="1:10" x14ac:dyDescent="0.2">
      <c r="A1471" s="334"/>
      <c r="B1471" s="335"/>
      <c r="C1471" s="335"/>
      <c r="D1471" s="335"/>
      <c r="E1471" s="335"/>
      <c r="F1471" s="335"/>
      <c r="G1471" s="335"/>
      <c r="H1471" s="335"/>
      <c r="I1471" s="306"/>
      <c r="J1471" s="306"/>
    </row>
    <row r="1472" spans="1:10" x14ac:dyDescent="0.2">
      <c r="A1472" s="334"/>
      <c r="B1472" s="335"/>
      <c r="C1472" s="335"/>
      <c r="D1472" s="335"/>
      <c r="E1472" s="335"/>
      <c r="F1472" s="335"/>
      <c r="G1472" s="335"/>
      <c r="H1472" s="335"/>
      <c r="I1472" s="306"/>
      <c r="J1472" s="306"/>
    </row>
    <row r="1473" spans="1:10" x14ac:dyDescent="0.2">
      <c r="A1473" s="334"/>
      <c r="B1473" s="335"/>
      <c r="C1473" s="335"/>
      <c r="D1473" s="335"/>
      <c r="E1473" s="335"/>
      <c r="F1473" s="335"/>
      <c r="G1473" s="335"/>
      <c r="H1473" s="335"/>
      <c r="I1473" s="306"/>
      <c r="J1473" s="306"/>
    </row>
    <row r="1474" spans="1:10" x14ac:dyDescent="0.2">
      <c r="A1474" s="334"/>
      <c r="B1474" s="335"/>
      <c r="C1474" s="335"/>
      <c r="D1474" s="335"/>
      <c r="E1474" s="335"/>
      <c r="F1474" s="335"/>
      <c r="G1474" s="335"/>
      <c r="H1474" s="335"/>
      <c r="I1474" s="306"/>
      <c r="J1474" s="306"/>
    </row>
    <row r="1475" spans="1:10" x14ac:dyDescent="0.2">
      <c r="A1475" s="334"/>
      <c r="B1475" s="335"/>
      <c r="C1475" s="335"/>
      <c r="D1475" s="335"/>
      <c r="E1475" s="335"/>
      <c r="F1475" s="335"/>
      <c r="G1475" s="335"/>
      <c r="H1475" s="335"/>
      <c r="I1475" s="306"/>
      <c r="J1475" s="306"/>
    </row>
    <row r="1476" spans="1:10" x14ac:dyDescent="0.2">
      <c r="A1476" s="334"/>
      <c r="B1476" s="335"/>
      <c r="C1476" s="335"/>
      <c r="D1476" s="335"/>
      <c r="E1476" s="335"/>
      <c r="F1476" s="335"/>
      <c r="G1476" s="335"/>
      <c r="H1476" s="335"/>
      <c r="I1476" s="306"/>
      <c r="J1476" s="306"/>
    </row>
    <row r="1477" spans="1:10" x14ac:dyDescent="0.2">
      <c r="A1477" s="334"/>
      <c r="B1477" s="335"/>
      <c r="C1477" s="335"/>
      <c r="D1477" s="335"/>
      <c r="E1477" s="335"/>
      <c r="F1477" s="335"/>
      <c r="G1477" s="335"/>
      <c r="H1477" s="335"/>
      <c r="I1477" s="306"/>
      <c r="J1477" s="306"/>
    </row>
    <row r="1478" spans="1:10" x14ac:dyDescent="0.2">
      <c r="A1478" s="334"/>
      <c r="B1478" s="335"/>
      <c r="C1478" s="335"/>
      <c r="D1478" s="335"/>
      <c r="E1478" s="335"/>
      <c r="F1478" s="335"/>
      <c r="G1478" s="335"/>
      <c r="H1478" s="335"/>
      <c r="I1478" s="306"/>
      <c r="J1478" s="306"/>
    </row>
    <row r="1479" spans="1:10" x14ac:dyDescent="0.2">
      <c r="A1479" s="334"/>
      <c r="B1479" s="335"/>
      <c r="C1479" s="335"/>
      <c r="D1479" s="335"/>
      <c r="E1479" s="335"/>
      <c r="F1479" s="335"/>
      <c r="G1479" s="335"/>
      <c r="H1479" s="335"/>
      <c r="I1479" s="306"/>
      <c r="J1479" s="306"/>
    </row>
    <row r="1480" spans="1:10" x14ac:dyDescent="0.2">
      <c r="A1480" s="334"/>
      <c r="B1480" s="335"/>
      <c r="C1480" s="335"/>
      <c r="D1480" s="335"/>
      <c r="E1480" s="335"/>
      <c r="F1480" s="335"/>
      <c r="G1480" s="335"/>
      <c r="H1480" s="335"/>
      <c r="I1480" s="306"/>
      <c r="J1480" s="306"/>
    </row>
    <row r="1481" spans="1:10" x14ac:dyDescent="0.2">
      <c r="A1481" s="334"/>
      <c r="B1481" s="335"/>
      <c r="C1481" s="335"/>
      <c r="D1481" s="335"/>
      <c r="E1481" s="335"/>
      <c r="F1481" s="335"/>
      <c r="G1481" s="335"/>
      <c r="H1481" s="335"/>
      <c r="I1481" s="306"/>
      <c r="J1481" s="306"/>
    </row>
    <row r="1482" spans="1:10" x14ac:dyDescent="0.2">
      <c r="A1482" s="334"/>
      <c r="B1482" s="335"/>
      <c r="C1482" s="335"/>
      <c r="D1482" s="335"/>
      <c r="E1482" s="335"/>
      <c r="F1482" s="335"/>
      <c r="G1482" s="335"/>
      <c r="H1482" s="335"/>
      <c r="I1482" s="306"/>
      <c r="J1482" s="306"/>
    </row>
    <row r="1483" spans="1:10" x14ac:dyDescent="0.2">
      <c r="A1483" s="334"/>
      <c r="B1483" s="335"/>
      <c r="C1483" s="335"/>
      <c r="D1483" s="335"/>
      <c r="E1483" s="335"/>
      <c r="F1483" s="335"/>
      <c r="G1483" s="335"/>
      <c r="H1483" s="335"/>
      <c r="I1483" s="306"/>
      <c r="J1483" s="306"/>
    </row>
    <row r="1484" spans="1:10" x14ac:dyDescent="0.2">
      <c r="A1484" s="334"/>
      <c r="B1484" s="335"/>
      <c r="C1484" s="335"/>
      <c r="D1484" s="335"/>
      <c r="E1484" s="335"/>
      <c r="F1484" s="335"/>
      <c r="G1484" s="335"/>
      <c r="H1484" s="335"/>
      <c r="I1484" s="306"/>
      <c r="J1484" s="306"/>
    </row>
    <row r="1485" spans="1:10" x14ac:dyDescent="0.2">
      <c r="A1485" s="334"/>
      <c r="B1485" s="335"/>
      <c r="C1485" s="335"/>
      <c r="D1485" s="335"/>
      <c r="E1485" s="335"/>
      <c r="F1485" s="335"/>
      <c r="G1485" s="335"/>
      <c r="H1485" s="335"/>
      <c r="I1485" s="306"/>
      <c r="J1485" s="306"/>
    </row>
    <row r="1486" spans="1:10" x14ac:dyDescent="0.2">
      <c r="A1486" s="334"/>
      <c r="B1486" s="335"/>
      <c r="C1486" s="335"/>
      <c r="D1486" s="335"/>
      <c r="E1486" s="335"/>
      <c r="F1486" s="335"/>
      <c r="G1486" s="335"/>
      <c r="H1486" s="335"/>
      <c r="I1486" s="306"/>
      <c r="J1486" s="306"/>
    </row>
    <row r="1487" spans="1:10" x14ac:dyDescent="0.2">
      <c r="A1487" s="334"/>
      <c r="B1487" s="335"/>
      <c r="C1487" s="335"/>
      <c r="D1487" s="335"/>
      <c r="E1487" s="335"/>
      <c r="F1487" s="335"/>
      <c r="G1487" s="335"/>
      <c r="H1487" s="335"/>
      <c r="I1487" s="306"/>
      <c r="J1487" s="306"/>
    </row>
    <row r="1488" spans="1:10" x14ac:dyDescent="0.2">
      <c r="A1488" s="334"/>
      <c r="B1488" s="335"/>
      <c r="C1488" s="335"/>
      <c r="D1488" s="335"/>
      <c r="E1488" s="335"/>
      <c r="F1488" s="335"/>
      <c r="G1488" s="335"/>
      <c r="H1488" s="335"/>
      <c r="I1488" s="306"/>
      <c r="J1488" s="306"/>
    </row>
    <row r="1489" spans="1:10" x14ac:dyDescent="0.2">
      <c r="A1489" s="334"/>
      <c r="B1489" s="335"/>
      <c r="C1489" s="335"/>
      <c r="D1489" s="335"/>
      <c r="E1489" s="335"/>
      <c r="F1489" s="335"/>
      <c r="G1489" s="335"/>
      <c r="H1489" s="335"/>
      <c r="I1489" s="306"/>
      <c r="J1489" s="306"/>
    </row>
    <row r="1490" spans="1:10" x14ac:dyDescent="0.2">
      <c r="A1490" s="334"/>
      <c r="B1490" s="335"/>
      <c r="C1490" s="335"/>
      <c r="D1490" s="335"/>
      <c r="E1490" s="335"/>
      <c r="F1490" s="335"/>
      <c r="G1490" s="335"/>
      <c r="H1490" s="335"/>
      <c r="I1490" s="306"/>
      <c r="J1490" s="306"/>
    </row>
    <row r="1491" spans="1:10" x14ac:dyDescent="0.2">
      <c r="A1491" s="334"/>
      <c r="B1491" s="335"/>
      <c r="C1491" s="335"/>
      <c r="D1491" s="335"/>
      <c r="E1491" s="335"/>
      <c r="F1491" s="335"/>
      <c r="G1491" s="335"/>
      <c r="H1491" s="335"/>
      <c r="I1491" s="306"/>
      <c r="J1491" s="306"/>
    </row>
    <row r="1492" spans="1:10" x14ac:dyDescent="0.2">
      <c r="A1492" s="334"/>
      <c r="B1492" s="335"/>
      <c r="C1492" s="335"/>
      <c r="D1492" s="335"/>
      <c r="E1492" s="335"/>
      <c r="F1492" s="335"/>
      <c r="G1492" s="335"/>
      <c r="H1492" s="335"/>
      <c r="I1492" s="306"/>
      <c r="J1492" s="306"/>
    </row>
    <row r="1493" spans="1:10" x14ac:dyDescent="0.2">
      <c r="A1493" s="334"/>
      <c r="B1493" s="335"/>
      <c r="C1493" s="335"/>
      <c r="D1493" s="335"/>
      <c r="E1493" s="335"/>
      <c r="F1493" s="335"/>
      <c r="G1493" s="335"/>
      <c r="H1493" s="335"/>
      <c r="I1493" s="306"/>
      <c r="J1493" s="306"/>
    </row>
    <row r="1494" spans="1:10" x14ac:dyDescent="0.2">
      <c r="A1494" s="334"/>
      <c r="B1494" s="335"/>
      <c r="C1494" s="335"/>
      <c r="D1494" s="335"/>
      <c r="E1494" s="335"/>
      <c r="F1494" s="335"/>
      <c r="G1494" s="335"/>
      <c r="H1494" s="335"/>
      <c r="I1494" s="306"/>
      <c r="J1494" s="306"/>
    </row>
    <row r="1495" spans="1:10" x14ac:dyDescent="0.2">
      <c r="A1495" s="334"/>
      <c r="B1495" s="335"/>
      <c r="C1495" s="335"/>
      <c r="D1495" s="335"/>
      <c r="E1495" s="335"/>
      <c r="F1495" s="335"/>
      <c r="G1495" s="335"/>
      <c r="H1495" s="335"/>
      <c r="I1495" s="306"/>
      <c r="J1495" s="306"/>
    </row>
    <row r="1496" spans="1:10" x14ac:dyDescent="0.2">
      <c r="A1496" s="334"/>
      <c r="B1496" s="335"/>
      <c r="C1496" s="335"/>
      <c r="D1496" s="335"/>
      <c r="E1496" s="335"/>
      <c r="F1496" s="335"/>
      <c r="G1496" s="335"/>
      <c r="H1496" s="335"/>
      <c r="I1496" s="306"/>
      <c r="J1496" s="306"/>
    </row>
    <row r="1497" spans="1:10" x14ac:dyDescent="0.2">
      <c r="A1497" s="334"/>
      <c r="B1497" s="335"/>
      <c r="C1497" s="335"/>
      <c r="D1497" s="335"/>
      <c r="E1497" s="335"/>
      <c r="F1497" s="335"/>
      <c r="G1497" s="335"/>
      <c r="H1497" s="335"/>
      <c r="I1497" s="306"/>
      <c r="J1497" s="306"/>
    </row>
    <row r="1498" spans="1:10" x14ac:dyDescent="0.2">
      <c r="A1498" s="334"/>
      <c r="B1498" s="335"/>
      <c r="C1498" s="335"/>
      <c r="D1498" s="335"/>
      <c r="E1498" s="335"/>
      <c r="F1498" s="335"/>
      <c r="G1498" s="335"/>
      <c r="H1498" s="335"/>
      <c r="I1498" s="306"/>
      <c r="J1498" s="306"/>
    </row>
    <row r="1499" spans="1:10" x14ac:dyDescent="0.2">
      <c r="A1499" s="334"/>
      <c r="B1499" s="335"/>
      <c r="C1499" s="335"/>
      <c r="D1499" s="335"/>
      <c r="E1499" s="335"/>
      <c r="F1499" s="335"/>
      <c r="G1499" s="335"/>
      <c r="H1499" s="335"/>
      <c r="I1499" s="306"/>
      <c r="J1499" s="306"/>
    </row>
    <row r="1500" spans="1:10" x14ac:dyDescent="0.2">
      <c r="A1500" s="334"/>
      <c r="B1500" s="335"/>
      <c r="C1500" s="335"/>
      <c r="D1500" s="335"/>
      <c r="E1500" s="335"/>
      <c r="F1500" s="335"/>
      <c r="G1500" s="335"/>
      <c r="H1500" s="335"/>
      <c r="I1500" s="306"/>
      <c r="J1500" s="306"/>
    </row>
    <row r="1501" spans="1:10" x14ac:dyDescent="0.2">
      <c r="A1501" s="334"/>
      <c r="B1501" s="335"/>
      <c r="C1501" s="335"/>
      <c r="D1501" s="335"/>
      <c r="E1501" s="335"/>
      <c r="F1501" s="335"/>
      <c r="G1501" s="335"/>
      <c r="H1501" s="335"/>
      <c r="I1501" s="306"/>
      <c r="J1501" s="306"/>
    </row>
    <row r="1502" spans="1:10" x14ac:dyDescent="0.2">
      <c r="A1502" s="334"/>
      <c r="B1502" s="335"/>
      <c r="C1502" s="335"/>
      <c r="D1502" s="335"/>
      <c r="E1502" s="335"/>
      <c r="F1502" s="335"/>
      <c r="G1502" s="335"/>
      <c r="H1502" s="335"/>
      <c r="I1502" s="306"/>
      <c r="J1502" s="306"/>
    </row>
    <row r="1503" spans="1:10" x14ac:dyDescent="0.2">
      <c r="A1503" s="334"/>
      <c r="B1503" s="335"/>
      <c r="C1503" s="335"/>
      <c r="D1503" s="335"/>
      <c r="E1503" s="335"/>
      <c r="F1503" s="335"/>
      <c r="G1503" s="335"/>
      <c r="H1503" s="335"/>
      <c r="I1503" s="306"/>
      <c r="J1503" s="306"/>
    </row>
    <row r="1504" spans="1:10" x14ac:dyDescent="0.2">
      <c r="A1504" s="334"/>
      <c r="B1504" s="335"/>
      <c r="C1504" s="335"/>
      <c r="D1504" s="335"/>
      <c r="E1504" s="335"/>
      <c r="F1504" s="335"/>
      <c r="G1504" s="335"/>
      <c r="H1504" s="335"/>
      <c r="I1504" s="306"/>
      <c r="J1504" s="306"/>
    </row>
    <row r="1505" spans="1:10" x14ac:dyDescent="0.2">
      <c r="A1505" s="334"/>
      <c r="B1505" s="335"/>
      <c r="C1505" s="335"/>
      <c r="D1505" s="335"/>
      <c r="E1505" s="335"/>
      <c r="F1505" s="335"/>
      <c r="G1505" s="335"/>
      <c r="H1505" s="335"/>
      <c r="I1505" s="306"/>
      <c r="J1505" s="306"/>
    </row>
    <row r="1506" spans="1:10" x14ac:dyDescent="0.2">
      <c r="A1506" s="334"/>
      <c r="B1506" s="335"/>
      <c r="C1506" s="335"/>
      <c r="D1506" s="335"/>
      <c r="E1506" s="335"/>
      <c r="F1506" s="335"/>
      <c r="G1506" s="335"/>
      <c r="H1506" s="335"/>
      <c r="I1506" s="306"/>
      <c r="J1506" s="306"/>
    </row>
    <row r="1507" spans="1:10" x14ac:dyDescent="0.2">
      <c r="A1507" s="334"/>
      <c r="B1507" s="335"/>
      <c r="C1507" s="335"/>
      <c r="D1507" s="335"/>
      <c r="E1507" s="335"/>
      <c r="F1507" s="335"/>
      <c r="G1507" s="335"/>
      <c r="H1507" s="335"/>
      <c r="I1507" s="306"/>
      <c r="J1507" s="306"/>
    </row>
    <row r="1508" spans="1:10" x14ac:dyDescent="0.2">
      <c r="A1508" s="334"/>
      <c r="B1508" s="335"/>
      <c r="C1508" s="335"/>
      <c r="D1508" s="335"/>
      <c r="E1508" s="335"/>
      <c r="F1508" s="335"/>
      <c r="G1508" s="335"/>
      <c r="H1508" s="335"/>
      <c r="I1508" s="306"/>
      <c r="J1508" s="306"/>
    </row>
    <row r="1509" spans="1:10" x14ac:dyDescent="0.2">
      <c r="A1509" s="334"/>
      <c r="B1509" s="335"/>
      <c r="C1509" s="335"/>
      <c r="D1509" s="335"/>
      <c r="E1509" s="335"/>
      <c r="F1509" s="335"/>
      <c r="G1509" s="335"/>
      <c r="H1509" s="335"/>
      <c r="I1509" s="306"/>
      <c r="J1509" s="306"/>
    </row>
    <row r="1510" spans="1:10" x14ac:dyDescent="0.2">
      <c r="A1510" s="334"/>
      <c r="B1510" s="335"/>
      <c r="C1510" s="335"/>
      <c r="D1510" s="335"/>
      <c r="E1510" s="335"/>
      <c r="F1510" s="335"/>
      <c r="G1510" s="335"/>
      <c r="H1510" s="335"/>
      <c r="I1510" s="306"/>
      <c r="J1510" s="306"/>
    </row>
    <row r="1511" spans="1:10" x14ac:dyDescent="0.2">
      <c r="A1511" s="334"/>
      <c r="B1511" s="335"/>
      <c r="C1511" s="335"/>
      <c r="D1511" s="335"/>
      <c r="E1511" s="335"/>
      <c r="F1511" s="335"/>
      <c r="G1511" s="335"/>
      <c r="H1511" s="335"/>
      <c r="I1511" s="306"/>
      <c r="J1511" s="306"/>
    </row>
    <row r="1512" spans="1:10" x14ac:dyDescent="0.2">
      <c r="A1512" s="334"/>
      <c r="B1512" s="335"/>
      <c r="C1512" s="335"/>
      <c r="D1512" s="335"/>
      <c r="E1512" s="335"/>
      <c r="F1512" s="335"/>
      <c r="G1512" s="335"/>
      <c r="H1512" s="335"/>
      <c r="I1512" s="306"/>
      <c r="J1512" s="306"/>
    </row>
    <row r="1513" spans="1:10" x14ac:dyDescent="0.2">
      <c r="A1513" s="334"/>
      <c r="B1513" s="335"/>
      <c r="C1513" s="335"/>
      <c r="D1513" s="335"/>
      <c r="E1513" s="335"/>
      <c r="F1513" s="335"/>
      <c r="G1513" s="335"/>
      <c r="H1513" s="335"/>
      <c r="I1513" s="306"/>
      <c r="J1513" s="306"/>
    </row>
    <row r="1514" spans="1:10" x14ac:dyDescent="0.2">
      <c r="A1514" s="334"/>
      <c r="B1514" s="335"/>
      <c r="C1514" s="335"/>
      <c r="D1514" s="335"/>
      <c r="E1514" s="335"/>
      <c r="F1514" s="335"/>
      <c r="G1514" s="335"/>
      <c r="H1514" s="335"/>
      <c r="I1514" s="306"/>
      <c r="J1514" s="306"/>
    </row>
    <row r="1515" spans="1:10" x14ac:dyDescent="0.2">
      <c r="A1515" s="334"/>
      <c r="B1515" s="335"/>
      <c r="C1515" s="335"/>
      <c r="D1515" s="335"/>
      <c r="E1515" s="335"/>
      <c r="F1515" s="335"/>
      <c r="G1515" s="335"/>
      <c r="H1515" s="335"/>
      <c r="I1515" s="306"/>
      <c r="J1515" s="306"/>
    </row>
    <row r="1516" spans="1:10" x14ac:dyDescent="0.2">
      <c r="A1516" s="334"/>
      <c r="B1516" s="335"/>
      <c r="C1516" s="335"/>
      <c r="D1516" s="335"/>
      <c r="E1516" s="335"/>
      <c r="F1516" s="335"/>
      <c r="G1516" s="335"/>
      <c r="H1516" s="335"/>
      <c r="I1516" s="306"/>
      <c r="J1516" s="306"/>
    </row>
    <row r="1517" spans="1:10" x14ac:dyDescent="0.2">
      <c r="A1517" s="334"/>
      <c r="B1517" s="335"/>
      <c r="C1517" s="335"/>
      <c r="D1517" s="335"/>
      <c r="E1517" s="335"/>
      <c r="F1517" s="335"/>
      <c r="G1517" s="335"/>
      <c r="H1517" s="335"/>
      <c r="I1517" s="306"/>
      <c r="J1517" s="306"/>
    </row>
    <row r="1518" spans="1:10" x14ac:dyDescent="0.2">
      <c r="A1518" s="334"/>
      <c r="B1518" s="335"/>
      <c r="C1518" s="335"/>
      <c r="D1518" s="335"/>
      <c r="E1518" s="335"/>
      <c r="F1518" s="335"/>
      <c r="G1518" s="335"/>
      <c r="H1518" s="335"/>
      <c r="I1518" s="306"/>
      <c r="J1518" s="306"/>
    </row>
    <row r="1519" spans="1:10" x14ac:dyDescent="0.2">
      <c r="A1519" s="334"/>
      <c r="B1519" s="335"/>
      <c r="C1519" s="335"/>
      <c r="D1519" s="335"/>
      <c r="E1519" s="335"/>
      <c r="F1519" s="335"/>
      <c r="G1519" s="335"/>
      <c r="H1519" s="335"/>
      <c r="I1519" s="306"/>
      <c r="J1519" s="306"/>
    </row>
    <row r="1520" spans="1:10" x14ac:dyDescent="0.2">
      <c r="A1520" s="334"/>
      <c r="B1520" s="335"/>
      <c r="C1520" s="335"/>
      <c r="D1520" s="335"/>
      <c r="E1520" s="335"/>
      <c r="F1520" s="335"/>
      <c r="G1520" s="335"/>
      <c r="H1520" s="335"/>
      <c r="I1520" s="306"/>
      <c r="J1520" s="306"/>
    </row>
    <row r="1521" spans="1:10" x14ac:dyDescent="0.2">
      <c r="A1521" s="334"/>
      <c r="B1521" s="335"/>
      <c r="C1521" s="335"/>
      <c r="D1521" s="335"/>
      <c r="E1521" s="335"/>
      <c r="F1521" s="335"/>
      <c r="G1521" s="335"/>
      <c r="H1521" s="335"/>
      <c r="I1521" s="306"/>
      <c r="J1521" s="306"/>
    </row>
    <row r="1522" spans="1:10" x14ac:dyDescent="0.2">
      <c r="A1522" s="334"/>
      <c r="B1522" s="335"/>
      <c r="C1522" s="335"/>
      <c r="D1522" s="335"/>
      <c r="E1522" s="335"/>
      <c r="F1522" s="335"/>
      <c r="G1522" s="335"/>
      <c r="H1522" s="335"/>
      <c r="I1522" s="306"/>
      <c r="J1522" s="306"/>
    </row>
    <row r="1523" spans="1:10" x14ac:dyDescent="0.2">
      <c r="A1523" s="334"/>
      <c r="B1523" s="335"/>
      <c r="C1523" s="335"/>
      <c r="D1523" s="335"/>
      <c r="E1523" s="335"/>
      <c r="F1523" s="335"/>
      <c r="G1523" s="335"/>
      <c r="H1523" s="335"/>
      <c r="I1523" s="306"/>
      <c r="J1523" s="306"/>
    </row>
    <row r="1524" spans="1:10" x14ac:dyDescent="0.2">
      <c r="A1524" s="334"/>
      <c r="B1524" s="335"/>
      <c r="C1524" s="335"/>
      <c r="D1524" s="335"/>
      <c r="E1524" s="335"/>
      <c r="F1524" s="335"/>
      <c r="G1524" s="335"/>
      <c r="H1524" s="335"/>
      <c r="I1524" s="306"/>
      <c r="J1524" s="306"/>
    </row>
    <row r="1525" spans="1:10" x14ac:dyDescent="0.2">
      <c r="A1525" s="334"/>
      <c r="B1525" s="335"/>
      <c r="C1525" s="335"/>
      <c r="D1525" s="335"/>
      <c r="E1525" s="335"/>
      <c r="F1525" s="335"/>
      <c r="G1525" s="335"/>
      <c r="H1525" s="335"/>
      <c r="I1525" s="306"/>
      <c r="J1525" s="306"/>
    </row>
    <row r="1526" spans="1:10" x14ac:dyDescent="0.2">
      <c r="A1526" s="334"/>
      <c r="B1526" s="335"/>
      <c r="C1526" s="335"/>
      <c r="D1526" s="335"/>
      <c r="E1526" s="335"/>
      <c r="F1526" s="335"/>
      <c r="G1526" s="335"/>
      <c r="H1526" s="335"/>
      <c r="I1526" s="306"/>
      <c r="J1526" s="306"/>
    </row>
    <row r="1527" spans="1:10" x14ac:dyDescent="0.2">
      <c r="A1527" s="334"/>
      <c r="B1527" s="335"/>
      <c r="C1527" s="335"/>
      <c r="D1527" s="335"/>
      <c r="E1527" s="335"/>
      <c r="F1527" s="335"/>
      <c r="G1527" s="335"/>
      <c r="H1527" s="335"/>
      <c r="I1527" s="306"/>
      <c r="J1527" s="306"/>
    </row>
    <row r="1528" spans="1:10" x14ac:dyDescent="0.2">
      <c r="A1528" s="334"/>
      <c r="B1528" s="335"/>
      <c r="C1528" s="335"/>
      <c r="D1528" s="335"/>
      <c r="E1528" s="335"/>
      <c r="F1528" s="335"/>
      <c r="G1528" s="335"/>
      <c r="H1528" s="335"/>
      <c r="I1528" s="306"/>
      <c r="J1528" s="306"/>
    </row>
    <row r="1529" spans="1:10" x14ac:dyDescent="0.2">
      <c r="A1529" s="334"/>
      <c r="B1529" s="335"/>
      <c r="C1529" s="335"/>
      <c r="D1529" s="335"/>
      <c r="E1529" s="335"/>
      <c r="F1529" s="335"/>
      <c r="G1529" s="335"/>
      <c r="H1529" s="335"/>
      <c r="I1529" s="306"/>
      <c r="J1529" s="306"/>
    </row>
    <row r="1530" spans="1:10" x14ac:dyDescent="0.2">
      <c r="A1530" s="334"/>
      <c r="B1530" s="335"/>
      <c r="C1530" s="335"/>
      <c r="D1530" s="335"/>
      <c r="E1530" s="335"/>
      <c r="F1530" s="335"/>
      <c r="G1530" s="335"/>
      <c r="H1530" s="335"/>
      <c r="I1530" s="306"/>
      <c r="J1530" s="306"/>
    </row>
    <row r="1531" spans="1:10" x14ac:dyDescent="0.2">
      <c r="A1531" s="334"/>
      <c r="B1531" s="335"/>
      <c r="C1531" s="335"/>
      <c r="D1531" s="335"/>
      <c r="E1531" s="335"/>
      <c r="F1531" s="335"/>
      <c r="G1531" s="335"/>
      <c r="H1531" s="335"/>
      <c r="I1531" s="306"/>
      <c r="J1531" s="306"/>
    </row>
    <row r="1532" spans="1:10" x14ac:dyDescent="0.2">
      <c r="A1532" s="334"/>
      <c r="B1532" s="335"/>
      <c r="C1532" s="335"/>
      <c r="D1532" s="335"/>
      <c r="E1532" s="335"/>
      <c r="F1532" s="335"/>
      <c r="G1532" s="335"/>
      <c r="H1532" s="335"/>
      <c r="I1532" s="306"/>
      <c r="J1532" s="306"/>
    </row>
    <row r="1533" spans="1:10" x14ac:dyDescent="0.2">
      <c r="A1533" s="334"/>
      <c r="B1533" s="335"/>
      <c r="C1533" s="335"/>
      <c r="D1533" s="335"/>
      <c r="E1533" s="335"/>
      <c r="F1533" s="335"/>
      <c r="G1533" s="335"/>
      <c r="H1533" s="335"/>
      <c r="I1533" s="306"/>
      <c r="J1533" s="306"/>
    </row>
    <row r="1534" spans="1:10" x14ac:dyDescent="0.2">
      <c r="A1534" s="334"/>
      <c r="B1534" s="335"/>
      <c r="C1534" s="335"/>
      <c r="D1534" s="335"/>
      <c r="E1534" s="335"/>
      <c r="F1534" s="335"/>
      <c r="G1534" s="335"/>
      <c r="H1534" s="335"/>
      <c r="I1534" s="306"/>
      <c r="J1534" s="306"/>
    </row>
    <row r="1535" spans="1:10" x14ac:dyDescent="0.2">
      <c r="A1535" s="334"/>
      <c r="B1535" s="335"/>
      <c r="C1535" s="335"/>
      <c r="D1535" s="335"/>
      <c r="E1535" s="335"/>
      <c r="F1535" s="335"/>
      <c r="G1535" s="335"/>
      <c r="H1535" s="335"/>
      <c r="I1535" s="306"/>
      <c r="J1535" s="306"/>
    </row>
    <row r="1536" spans="1:10" x14ac:dyDescent="0.2">
      <c r="A1536" s="334"/>
      <c r="B1536" s="335"/>
      <c r="C1536" s="335"/>
      <c r="D1536" s="335"/>
      <c r="E1536" s="335"/>
      <c r="F1536" s="335"/>
      <c r="G1536" s="335"/>
      <c r="H1536" s="335"/>
      <c r="I1536" s="306"/>
      <c r="J1536" s="306"/>
    </row>
    <row r="1537" spans="1:10" x14ac:dyDescent="0.2">
      <c r="A1537" s="334"/>
      <c r="B1537" s="335"/>
      <c r="C1537" s="335"/>
      <c r="D1537" s="335"/>
      <c r="E1537" s="335"/>
      <c r="F1537" s="335"/>
      <c r="G1537" s="335"/>
      <c r="H1537" s="335"/>
      <c r="I1537" s="306"/>
      <c r="J1537" s="306"/>
    </row>
    <row r="1538" spans="1:10" x14ac:dyDescent="0.2">
      <c r="A1538" s="334"/>
      <c r="B1538" s="335"/>
      <c r="C1538" s="335"/>
      <c r="D1538" s="335"/>
      <c r="E1538" s="335"/>
      <c r="F1538" s="335"/>
      <c r="G1538" s="335"/>
      <c r="H1538" s="335"/>
      <c r="I1538" s="306"/>
      <c r="J1538" s="306"/>
    </row>
    <row r="1539" spans="1:10" x14ac:dyDescent="0.2">
      <c r="A1539" s="334"/>
      <c r="B1539" s="335"/>
      <c r="C1539" s="335"/>
      <c r="D1539" s="335"/>
      <c r="E1539" s="335"/>
      <c r="F1539" s="335"/>
      <c r="G1539" s="335"/>
      <c r="H1539" s="335"/>
      <c r="I1539" s="306"/>
      <c r="J1539" s="306"/>
    </row>
    <row r="1540" spans="1:10" x14ac:dyDescent="0.2">
      <c r="A1540" s="334"/>
      <c r="B1540" s="335"/>
      <c r="C1540" s="335"/>
      <c r="D1540" s="335"/>
      <c r="E1540" s="335"/>
      <c r="F1540" s="335"/>
      <c r="G1540" s="335"/>
      <c r="H1540" s="335"/>
      <c r="I1540" s="306"/>
      <c r="J1540" s="306"/>
    </row>
    <row r="1541" spans="1:10" x14ac:dyDescent="0.2">
      <c r="A1541" s="334"/>
      <c r="B1541" s="335"/>
      <c r="C1541" s="335"/>
      <c r="D1541" s="335"/>
      <c r="E1541" s="335"/>
      <c r="F1541" s="335"/>
      <c r="G1541" s="335"/>
      <c r="H1541" s="335"/>
      <c r="I1541" s="306"/>
      <c r="J1541" s="306"/>
    </row>
    <row r="1542" spans="1:10" x14ac:dyDescent="0.2">
      <c r="A1542" s="334"/>
      <c r="B1542" s="335"/>
      <c r="C1542" s="335"/>
      <c r="D1542" s="335"/>
      <c r="E1542" s="335"/>
      <c r="F1542" s="335"/>
      <c r="G1542" s="335"/>
      <c r="H1542" s="335"/>
      <c r="I1542" s="306"/>
      <c r="J1542" s="306"/>
    </row>
    <row r="1543" spans="1:10" x14ac:dyDescent="0.2">
      <c r="A1543" s="334"/>
      <c r="B1543" s="335"/>
      <c r="C1543" s="335"/>
      <c r="D1543" s="335"/>
      <c r="E1543" s="335"/>
      <c r="F1543" s="335"/>
      <c r="G1543" s="335"/>
      <c r="H1543" s="335"/>
      <c r="I1543" s="306"/>
      <c r="J1543" s="306"/>
    </row>
    <row r="1544" spans="1:10" x14ac:dyDescent="0.2">
      <c r="A1544" s="334"/>
      <c r="B1544" s="335"/>
      <c r="C1544" s="335"/>
      <c r="D1544" s="335"/>
      <c r="E1544" s="335"/>
      <c r="F1544" s="335"/>
      <c r="G1544" s="335"/>
      <c r="H1544" s="335"/>
      <c r="I1544" s="306"/>
      <c r="J1544" s="306"/>
    </row>
    <row r="1545" spans="1:10" x14ac:dyDescent="0.2">
      <c r="A1545" s="334"/>
      <c r="B1545" s="335"/>
      <c r="C1545" s="335"/>
      <c r="D1545" s="335"/>
      <c r="E1545" s="335"/>
      <c r="F1545" s="335"/>
      <c r="G1545" s="335"/>
      <c r="H1545" s="335"/>
      <c r="I1545" s="306"/>
      <c r="J1545" s="306"/>
    </row>
    <row r="1546" spans="1:10" x14ac:dyDescent="0.2">
      <c r="A1546" s="334"/>
      <c r="B1546" s="335"/>
      <c r="C1546" s="335"/>
      <c r="D1546" s="335"/>
      <c r="E1546" s="335"/>
      <c r="F1546" s="335"/>
      <c r="G1546" s="335"/>
      <c r="H1546" s="335"/>
      <c r="I1546" s="306"/>
      <c r="J1546" s="306"/>
    </row>
    <row r="1547" spans="1:10" x14ac:dyDescent="0.2">
      <c r="A1547" s="334"/>
      <c r="B1547" s="335"/>
      <c r="C1547" s="335"/>
      <c r="D1547" s="335"/>
      <c r="E1547" s="335"/>
      <c r="F1547" s="335"/>
      <c r="G1547" s="335"/>
      <c r="H1547" s="335"/>
      <c r="I1547" s="306"/>
      <c r="J1547" s="306"/>
    </row>
    <row r="1548" spans="1:10" x14ac:dyDescent="0.2">
      <c r="A1548" s="334"/>
      <c r="B1548" s="335"/>
      <c r="C1548" s="335"/>
      <c r="D1548" s="335"/>
      <c r="E1548" s="335"/>
      <c r="F1548" s="335"/>
      <c r="G1548" s="335"/>
      <c r="H1548" s="335"/>
      <c r="I1548" s="306"/>
      <c r="J1548" s="306"/>
    </row>
    <row r="1549" spans="1:10" x14ac:dyDescent="0.2">
      <c r="A1549" s="334"/>
      <c r="B1549" s="335"/>
      <c r="C1549" s="335"/>
      <c r="D1549" s="335"/>
      <c r="E1549" s="335"/>
      <c r="F1549" s="335"/>
      <c r="G1549" s="335"/>
      <c r="H1549" s="335"/>
      <c r="I1549" s="306"/>
      <c r="J1549" s="306"/>
    </row>
    <row r="1550" spans="1:10" x14ac:dyDescent="0.2">
      <c r="A1550" s="334"/>
      <c r="B1550" s="335"/>
      <c r="C1550" s="335"/>
      <c r="D1550" s="335"/>
      <c r="E1550" s="335"/>
      <c r="F1550" s="335"/>
      <c r="G1550" s="335"/>
      <c r="H1550" s="335"/>
      <c r="I1550" s="306"/>
      <c r="J1550" s="306"/>
    </row>
    <row r="1551" spans="1:10" x14ac:dyDescent="0.2">
      <c r="A1551" s="334"/>
      <c r="B1551" s="335"/>
      <c r="C1551" s="335"/>
      <c r="D1551" s="335"/>
      <c r="E1551" s="335"/>
      <c r="F1551" s="335"/>
      <c r="G1551" s="335"/>
      <c r="H1551" s="335"/>
      <c r="I1551" s="306"/>
      <c r="J1551" s="306"/>
    </row>
    <row r="1552" spans="1:10" x14ac:dyDescent="0.2">
      <c r="A1552" s="334"/>
      <c r="B1552" s="335"/>
      <c r="C1552" s="335"/>
      <c r="D1552" s="335"/>
      <c r="E1552" s="335"/>
      <c r="F1552" s="335"/>
      <c r="G1552" s="335"/>
      <c r="H1552" s="335"/>
      <c r="I1552" s="306"/>
      <c r="J1552" s="306"/>
    </row>
    <row r="1553" spans="1:10" x14ac:dyDescent="0.2">
      <c r="A1553" s="334"/>
      <c r="B1553" s="335"/>
      <c r="C1553" s="335"/>
      <c r="D1553" s="335"/>
      <c r="E1553" s="335"/>
      <c r="F1553" s="335"/>
      <c r="G1553" s="335"/>
      <c r="H1553" s="335"/>
      <c r="I1553" s="306"/>
      <c r="J1553" s="306"/>
    </row>
    <row r="1554" spans="1:10" x14ac:dyDescent="0.2">
      <c r="A1554" s="334"/>
      <c r="B1554" s="335"/>
      <c r="C1554" s="335"/>
      <c r="D1554" s="335"/>
      <c r="E1554" s="335"/>
      <c r="F1554" s="335"/>
      <c r="G1554" s="335"/>
      <c r="H1554" s="335"/>
      <c r="I1554" s="306"/>
      <c r="J1554" s="306"/>
    </row>
    <row r="1555" spans="1:10" x14ac:dyDescent="0.2">
      <c r="A1555" s="334"/>
      <c r="B1555" s="335"/>
      <c r="C1555" s="335"/>
      <c r="D1555" s="335"/>
      <c r="E1555" s="335"/>
      <c r="F1555" s="335"/>
      <c r="G1555" s="335"/>
      <c r="H1555" s="335"/>
      <c r="I1555" s="306"/>
      <c r="J1555" s="306"/>
    </row>
    <row r="1556" spans="1:10" x14ac:dyDescent="0.2">
      <c r="A1556" s="334"/>
      <c r="B1556" s="335"/>
      <c r="C1556" s="335"/>
      <c r="D1556" s="335"/>
      <c r="E1556" s="335"/>
      <c r="F1556" s="335"/>
      <c r="G1556" s="335"/>
      <c r="H1556" s="335"/>
      <c r="I1556" s="306"/>
      <c r="J1556" s="306"/>
    </row>
    <row r="1557" spans="1:10" x14ac:dyDescent="0.2">
      <c r="A1557" s="334"/>
      <c r="B1557" s="335"/>
      <c r="C1557" s="335"/>
      <c r="D1557" s="335"/>
      <c r="E1557" s="335"/>
      <c r="F1557" s="335"/>
      <c r="G1557" s="335"/>
      <c r="H1557" s="335"/>
      <c r="I1557" s="306"/>
      <c r="J1557" s="306"/>
    </row>
    <row r="1558" spans="1:10" x14ac:dyDescent="0.2">
      <c r="A1558" s="334"/>
      <c r="B1558" s="335"/>
      <c r="C1558" s="335"/>
      <c r="D1558" s="335"/>
      <c r="E1558" s="335"/>
      <c r="F1558" s="335"/>
      <c r="G1558" s="335"/>
      <c r="H1558" s="335"/>
      <c r="I1558" s="306"/>
      <c r="J1558" s="306"/>
    </row>
    <row r="1559" spans="1:10" x14ac:dyDescent="0.2">
      <c r="A1559" s="334"/>
      <c r="B1559" s="335"/>
      <c r="C1559" s="335"/>
      <c r="D1559" s="335"/>
      <c r="E1559" s="335"/>
      <c r="F1559" s="335"/>
      <c r="G1559" s="335"/>
      <c r="H1559" s="335"/>
      <c r="I1559" s="306"/>
      <c r="J1559" s="306"/>
    </row>
    <row r="1560" spans="1:10" x14ac:dyDescent="0.2">
      <c r="A1560" s="334"/>
      <c r="B1560" s="335"/>
      <c r="C1560" s="335"/>
      <c r="D1560" s="335"/>
      <c r="E1560" s="335"/>
      <c r="F1560" s="335"/>
      <c r="G1560" s="335"/>
      <c r="H1560" s="335"/>
      <c r="I1560" s="306"/>
      <c r="J1560" s="306"/>
    </row>
    <row r="1561" spans="1:10" x14ac:dyDescent="0.2">
      <c r="A1561" s="334"/>
      <c r="B1561" s="335"/>
      <c r="C1561" s="335"/>
      <c r="D1561" s="335"/>
      <c r="E1561" s="335"/>
      <c r="F1561" s="335"/>
      <c r="G1561" s="335"/>
      <c r="H1561" s="335"/>
      <c r="I1561" s="306"/>
      <c r="J1561" s="306"/>
    </row>
    <row r="1562" spans="1:10" x14ac:dyDescent="0.2">
      <c r="A1562" s="334"/>
      <c r="B1562" s="335"/>
      <c r="C1562" s="335"/>
      <c r="D1562" s="335"/>
      <c r="E1562" s="335"/>
      <c r="F1562" s="335"/>
      <c r="G1562" s="335"/>
      <c r="H1562" s="335"/>
      <c r="I1562" s="306"/>
      <c r="J1562" s="306"/>
    </row>
    <row r="1563" spans="1:10" x14ac:dyDescent="0.2">
      <c r="A1563" s="334"/>
      <c r="B1563" s="335"/>
      <c r="C1563" s="335"/>
      <c r="D1563" s="335"/>
      <c r="E1563" s="335"/>
      <c r="F1563" s="335"/>
      <c r="G1563" s="335"/>
      <c r="H1563" s="335"/>
      <c r="I1563" s="306"/>
      <c r="J1563" s="306"/>
    </row>
    <row r="1564" spans="1:10" x14ac:dyDescent="0.2">
      <c r="A1564" s="334"/>
      <c r="B1564" s="335"/>
      <c r="C1564" s="335"/>
      <c r="D1564" s="335"/>
      <c r="E1564" s="335"/>
      <c r="F1564" s="335"/>
      <c r="G1564" s="335"/>
      <c r="H1564" s="335"/>
      <c r="I1564" s="306"/>
      <c r="J1564" s="306"/>
    </row>
    <row r="1565" spans="1:10" x14ac:dyDescent="0.2">
      <c r="A1565" s="334"/>
      <c r="B1565" s="335"/>
      <c r="C1565" s="335"/>
      <c r="D1565" s="335"/>
      <c r="E1565" s="335"/>
      <c r="F1565" s="335"/>
      <c r="G1565" s="335"/>
      <c r="H1565" s="335"/>
      <c r="I1565" s="306"/>
      <c r="J1565" s="306"/>
    </row>
    <row r="1566" spans="1:10" x14ac:dyDescent="0.2">
      <c r="A1566" s="334"/>
      <c r="B1566" s="335"/>
      <c r="C1566" s="335"/>
      <c r="D1566" s="335"/>
      <c r="E1566" s="335"/>
      <c r="F1566" s="335"/>
      <c r="G1566" s="335"/>
      <c r="H1566" s="335"/>
      <c r="I1566" s="306"/>
      <c r="J1566" s="306"/>
    </row>
    <row r="1567" spans="1:10" x14ac:dyDescent="0.2">
      <c r="A1567" s="334"/>
      <c r="B1567" s="335"/>
      <c r="C1567" s="335"/>
      <c r="D1567" s="335"/>
      <c r="E1567" s="335"/>
      <c r="F1567" s="335"/>
      <c r="G1567" s="335"/>
      <c r="H1567" s="335"/>
      <c r="I1567" s="306"/>
      <c r="J1567" s="306"/>
    </row>
    <row r="1568" spans="1:10" x14ac:dyDescent="0.2">
      <c r="A1568" s="334"/>
      <c r="B1568" s="335"/>
      <c r="C1568" s="335"/>
      <c r="D1568" s="335"/>
      <c r="E1568" s="335"/>
      <c r="F1568" s="335"/>
      <c r="G1568" s="335"/>
      <c r="H1568" s="335"/>
      <c r="I1568" s="306"/>
      <c r="J1568" s="306"/>
    </row>
    <row r="1569" spans="1:10" x14ac:dyDescent="0.2">
      <c r="A1569" s="334"/>
      <c r="B1569" s="335"/>
      <c r="C1569" s="335"/>
      <c r="D1569" s="335"/>
      <c r="E1569" s="335"/>
      <c r="F1569" s="335"/>
      <c r="G1569" s="335"/>
      <c r="H1569" s="335"/>
      <c r="I1569" s="306"/>
      <c r="J1569" s="306"/>
    </row>
    <row r="1570" spans="1:10" x14ac:dyDescent="0.2">
      <c r="A1570" s="334"/>
      <c r="B1570" s="335"/>
      <c r="C1570" s="335"/>
      <c r="D1570" s="335"/>
      <c r="E1570" s="335"/>
      <c r="F1570" s="335"/>
      <c r="G1570" s="335"/>
      <c r="H1570" s="335"/>
      <c r="I1570" s="306"/>
      <c r="J1570" s="306"/>
    </row>
    <row r="1571" spans="1:10" x14ac:dyDescent="0.2">
      <c r="A1571" s="334"/>
      <c r="B1571" s="335"/>
      <c r="C1571" s="335"/>
      <c r="D1571" s="335"/>
      <c r="E1571" s="335"/>
      <c r="F1571" s="335"/>
      <c r="G1571" s="335"/>
      <c r="H1571" s="335"/>
      <c r="I1571" s="306"/>
      <c r="J1571" s="306"/>
    </row>
    <row r="1572" spans="1:10" x14ac:dyDescent="0.2">
      <c r="A1572" s="334"/>
      <c r="B1572" s="335"/>
      <c r="C1572" s="335"/>
      <c r="D1572" s="335"/>
      <c r="E1572" s="335"/>
      <c r="F1572" s="335"/>
      <c r="G1572" s="335"/>
      <c r="H1572" s="335"/>
      <c r="I1572" s="306"/>
      <c r="J1572" s="306"/>
    </row>
    <row r="1573" spans="1:10" x14ac:dyDescent="0.2">
      <c r="A1573" s="334"/>
      <c r="B1573" s="335"/>
      <c r="C1573" s="335"/>
      <c r="D1573" s="335"/>
      <c r="E1573" s="335"/>
      <c r="F1573" s="335"/>
      <c r="G1573" s="335"/>
      <c r="H1573" s="335"/>
      <c r="I1573" s="306"/>
      <c r="J1573" s="306"/>
    </row>
    <row r="1574" spans="1:10" x14ac:dyDescent="0.2">
      <c r="A1574" s="334"/>
      <c r="B1574" s="335"/>
      <c r="C1574" s="335"/>
      <c r="D1574" s="335"/>
      <c r="E1574" s="335"/>
      <c r="F1574" s="335"/>
      <c r="G1574" s="335"/>
      <c r="H1574" s="335"/>
      <c r="I1574" s="306"/>
      <c r="J1574" s="306"/>
    </row>
    <row r="1575" spans="1:10" x14ac:dyDescent="0.2">
      <c r="A1575" s="334"/>
      <c r="B1575" s="335"/>
      <c r="C1575" s="335"/>
      <c r="D1575" s="335"/>
      <c r="E1575" s="335"/>
      <c r="F1575" s="335"/>
      <c r="G1575" s="335"/>
      <c r="H1575" s="335"/>
      <c r="I1575" s="306"/>
      <c r="J1575" s="306"/>
    </row>
    <row r="1576" spans="1:10" x14ac:dyDescent="0.2">
      <c r="A1576" s="334"/>
      <c r="B1576" s="335"/>
      <c r="C1576" s="335"/>
      <c r="D1576" s="335"/>
      <c r="E1576" s="335"/>
      <c r="F1576" s="335"/>
      <c r="G1576" s="335"/>
      <c r="H1576" s="335"/>
      <c r="I1576" s="306"/>
      <c r="J1576" s="306"/>
    </row>
    <row r="1577" spans="1:10" x14ac:dyDescent="0.2">
      <c r="A1577" s="334"/>
      <c r="B1577" s="335"/>
      <c r="C1577" s="335"/>
      <c r="D1577" s="335"/>
      <c r="E1577" s="335"/>
      <c r="F1577" s="335"/>
      <c r="G1577" s="335"/>
      <c r="H1577" s="335"/>
      <c r="I1577" s="306"/>
      <c r="J1577" s="306"/>
    </row>
    <row r="1578" spans="1:10" x14ac:dyDescent="0.2">
      <c r="A1578" s="334"/>
      <c r="B1578" s="335"/>
      <c r="C1578" s="335"/>
      <c r="D1578" s="335"/>
      <c r="E1578" s="335"/>
      <c r="F1578" s="335"/>
      <c r="G1578" s="335"/>
      <c r="H1578" s="335"/>
      <c r="I1578" s="306"/>
      <c r="J1578" s="306"/>
    </row>
    <row r="1579" spans="1:10" x14ac:dyDescent="0.2">
      <c r="A1579" s="334"/>
      <c r="B1579" s="335"/>
      <c r="C1579" s="335"/>
      <c r="D1579" s="335"/>
      <c r="E1579" s="335"/>
      <c r="F1579" s="335"/>
      <c r="G1579" s="335"/>
      <c r="H1579" s="335"/>
      <c r="I1579" s="306"/>
      <c r="J1579" s="306"/>
    </row>
    <row r="1580" spans="1:10" x14ac:dyDescent="0.2">
      <c r="A1580" s="334"/>
      <c r="B1580" s="335"/>
      <c r="C1580" s="335"/>
      <c r="D1580" s="335"/>
      <c r="E1580" s="335"/>
      <c r="F1580" s="335"/>
      <c r="G1580" s="335"/>
      <c r="H1580" s="335"/>
      <c r="I1580" s="306"/>
      <c r="J1580" s="306"/>
    </row>
    <row r="1581" spans="1:10" x14ac:dyDescent="0.2">
      <c r="A1581" s="334"/>
      <c r="B1581" s="335"/>
      <c r="C1581" s="335"/>
      <c r="D1581" s="335"/>
      <c r="E1581" s="335"/>
      <c r="F1581" s="335"/>
      <c r="G1581" s="335"/>
      <c r="H1581" s="335"/>
      <c r="I1581" s="306"/>
      <c r="J1581" s="306"/>
    </row>
    <row r="1582" spans="1:10" x14ac:dyDescent="0.2">
      <c r="A1582" s="334"/>
      <c r="B1582" s="335"/>
      <c r="C1582" s="335"/>
      <c r="D1582" s="335"/>
      <c r="E1582" s="335"/>
      <c r="F1582" s="335"/>
      <c r="G1582" s="335"/>
      <c r="H1582" s="335"/>
      <c r="I1582" s="306"/>
      <c r="J1582" s="306"/>
    </row>
    <row r="1583" spans="1:10" x14ac:dyDescent="0.2">
      <c r="A1583" s="334"/>
      <c r="B1583" s="335"/>
      <c r="C1583" s="335"/>
      <c r="D1583" s="335"/>
      <c r="E1583" s="335"/>
      <c r="F1583" s="335"/>
      <c r="G1583" s="335"/>
      <c r="H1583" s="335"/>
      <c r="I1583" s="306"/>
      <c r="J1583" s="306"/>
    </row>
    <row r="1584" spans="1:10" x14ac:dyDescent="0.2">
      <c r="A1584" s="334"/>
      <c r="B1584" s="335"/>
      <c r="C1584" s="335"/>
      <c r="D1584" s="335"/>
      <c r="E1584" s="335"/>
      <c r="F1584" s="335"/>
      <c r="G1584" s="335"/>
      <c r="H1584" s="335"/>
      <c r="I1584" s="306"/>
      <c r="J1584" s="306"/>
    </row>
    <row r="1585" spans="1:10" x14ac:dyDescent="0.2">
      <c r="A1585" s="334"/>
      <c r="B1585" s="335"/>
      <c r="C1585" s="335"/>
      <c r="D1585" s="335"/>
      <c r="E1585" s="335"/>
      <c r="F1585" s="335"/>
      <c r="G1585" s="335"/>
      <c r="H1585" s="335"/>
      <c r="I1585" s="306"/>
      <c r="J1585" s="306"/>
    </row>
    <row r="1586" spans="1:10" x14ac:dyDescent="0.2">
      <c r="A1586" s="334"/>
      <c r="B1586" s="335"/>
      <c r="C1586" s="335"/>
      <c r="D1586" s="335"/>
      <c r="E1586" s="335"/>
      <c r="F1586" s="335"/>
      <c r="G1586" s="335"/>
      <c r="H1586" s="335"/>
      <c r="I1586" s="306"/>
      <c r="J1586" s="306"/>
    </row>
    <row r="1587" spans="1:10" x14ac:dyDescent="0.2">
      <c r="A1587" s="334"/>
      <c r="B1587" s="335"/>
      <c r="C1587" s="335"/>
      <c r="D1587" s="335"/>
      <c r="E1587" s="335"/>
      <c r="F1587" s="335"/>
      <c r="G1587" s="335"/>
      <c r="H1587" s="335"/>
      <c r="I1587" s="306"/>
      <c r="J1587" s="306"/>
    </row>
    <row r="1588" spans="1:10" x14ac:dyDescent="0.2">
      <c r="A1588" s="334"/>
      <c r="B1588" s="335"/>
      <c r="C1588" s="335"/>
      <c r="D1588" s="335"/>
      <c r="E1588" s="335"/>
      <c r="F1588" s="335"/>
      <c r="G1588" s="335"/>
      <c r="H1588" s="335"/>
      <c r="I1588" s="306"/>
      <c r="J1588" s="306"/>
    </row>
    <row r="1589" spans="1:10" x14ac:dyDescent="0.2">
      <c r="A1589" s="334"/>
      <c r="B1589" s="335"/>
      <c r="C1589" s="335"/>
      <c r="D1589" s="335"/>
      <c r="E1589" s="335"/>
      <c r="F1589" s="335"/>
      <c r="G1589" s="335"/>
      <c r="H1589" s="335"/>
      <c r="I1589" s="306"/>
      <c r="J1589" s="306"/>
    </row>
    <row r="1590" spans="1:10" x14ac:dyDescent="0.2">
      <c r="A1590" s="334"/>
      <c r="B1590" s="335"/>
      <c r="C1590" s="335"/>
      <c r="D1590" s="335"/>
      <c r="E1590" s="335"/>
      <c r="F1590" s="335"/>
      <c r="G1590" s="335"/>
      <c r="H1590" s="335"/>
      <c r="I1590" s="306"/>
      <c r="J1590" s="306"/>
    </row>
    <row r="1591" spans="1:10" x14ac:dyDescent="0.2">
      <c r="A1591" s="334"/>
      <c r="B1591" s="335"/>
      <c r="C1591" s="335"/>
      <c r="D1591" s="335"/>
      <c r="E1591" s="335"/>
      <c r="F1591" s="335"/>
      <c r="G1591" s="335"/>
      <c r="H1591" s="335"/>
      <c r="I1591" s="306"/>
      <c r="J1591" s="306"/>
    </row>
    <row r="1592" spans="1:10" x14ac:dyDescent="0.2">
      <c r="A1592" s="334"/>
      <c r="B1592" s="335"/>
      <c r="C1592" s="335"/>
      <c r="D1592" s="335"/>
      <c r="E1592" s="335"/>
      <c r="F1592" s="335"/>
      <c r="G1592" s="335"/>
      <c r="H1592" s="335"/>
      <c r="I1592" s="306"/>
      <c r="J1592" s="306"/>
    </row>
    <row r="1593" spans="1:10" x14ac:dyDescent="0.2">
      <c r="A1593" s="334"/>
      <c r="B1593" s="335"/>
      <c r="C1593" s="335"/>
      <c r="D1593" s="335"/>
      <c r="E1593" s="335"/>
      <c r="F1593" s="335"/>
      <c r="G1593" s="335"/>
      <c r="H1593" s="335"/>
      <c r="I1593" s="306"/>
      <c r="J1593" s="306"/>
    </row>
    <row r="1594" spans="1:10" x14ac:dyDescent="0.2">
      <c r="A1594" s="334"/>
      <c r="B1594" s="335"/>
      <c r="C1594" s="335"/>
      <c r="D1594" s="335"/>
      <c r="E1594" s="335"/>
      <c r="F1594" s="335"/>
      <c r="G1594" s="335"/>
      <c r="H1594" s="335"/>
      <c r="I1594" s="306"/>
      <c r="J1594" s="306"/>
    </row>
    <row r="1595" spans="1:10" x14ac:dyDescent="0.2">
      <c r="A1595" s="334"/>
      <c r="B1595" s="335"/>
      <c r="C1595" s="335"/>
      <c r="D1595" s="335"/>
      <c r="E1595" s="335"/>
      <c r="F1595" s="335"/>
      <c r="G1595" s="335"/>
      <c r="H1595" s="335"/>
      <c r="I1595" s="306"/>
      <c r="J1595" s="306"/>
    </row>
    <row r="1596" spans="1:10" x14ac:dyDescent="0.2">
      <c r="A1596" s="334"/>
      <c r="B1596" s="335"/>
      <c r="C1596" s="335"/>
      <c r="D1596" s="335"/>
      <c r="E1596" s="335"/>
      <c r="F1596" s="335"/>
      <c r="G1596" s="335"/>
      <c r="H1596" s="335"/>
      <c r="I1596" s="306"/>
      <c r="J1596" s="306"/>
    </row>
    <row r="1597" spans="1:10" x14ac:dyDescent="0.2">
      <c r="A1597" s="334"/>
      <c r="B1597" s="335"/>
      <c r="C1597" s="335"/>
      <c r="D1597" s="335"/>
      <c r="E1597" s="335"/>
      <c r="F1597" s="335"/>
      <c r="G1597" s="335"/>
      <c r="H1597" s="335"/>
      <c r="I1597" s="306"/>
      <c r="J1597" s="306"/>
    </row>
    <row r="1598" spans="1:10" x14ac:dyDescent="0.2">
      <c r="A1598" s="334"/>
      <c r="B1598" s="335"/>
      <c r="C1598" s="335"/>
      <c r="D1598" s="335"/>
      <c r="E1598" s="335"/>
      <c r="F1598" s="335"/>
      <c r="G1598" s="335"/>
      <c r="H1598" s="335"/>
      <c r="I1598" s="306"/>
      <c r="J1598" s="306"/>
    </row>
    <row r="1599" spans="1:10" x14ac:dyDescent="0.2">
      <c r="A1599" s="334"/>
      <c r="B1599" s="335"/>
      <c r="C1599" s="335"/>
      <c r="D1599" s="335"/>
      <c r="E1599" s="335"/>
      <c r="F1599" s="335"/>
      <c r="G1599" s="335"/>
      <c r="H1599" s="335"/>
      <c r="I1599" s="306"/>
      <c r="J1599" s="306"/>
    </row>
    <row r="1600" spans="1:10" x14ac:dyDescent="0.2">
      <c r="A1600" s="334"/>
      <c r="B1600" s="335"/>
      <c r="C1600" s="335"/>
      <c r="D1600" s="335"/>
      <c r="E1600" s="335"/>
      <c r="F1600" s="335"/>
      <c r="G1600" s="335"/>
      <c r="H1600" s="335"/>
      <c r="I1600" s="306"/>
      <c r="J1600" s="306"/>
    </row>
    <row r="1601" spans="1:10" x14ac:dyDescent="0.2">
      <c r="A1601" s="334"/>
      <c r="B1601" s="335"/>
      <c r="C1601" s="335"/>
      <c r="D1601" s="335"/>
      <c r="E1601" s="335"/>
      <c r="F1601" s="335"/>
      <c r="G1601" s="335"/>
      <c r="H1601" s="335"/>
      <c r="I1601" s="306"/>
      <c r="J1601" s="306"/>
    </row>
    <row r="1602" spans="1:10" x14ac:dyDescent="0.2">
      <c r="A1602" s="334"/>
      <c r="B1602" s="335"/>
      <c r="C1602" s="335"/>
      <c r="D1602" s="335"/>
      <c r="E1602" s="335"/>
      <c r="F1602" s="335"/>
      <c r="G1602" s="335"/>
      <c r="H1602" s="335"/>
      <c r="I1602" s="306"/>
      <c r="J1602" s="306"/>
    </row>
    <row r="1603" spans="1:10" x14ac:dyDescent="0.2">
      <c r="A1603" s="334"/>
      <c r="B1603" s="335"/>
      <c r="C1603" s="335"/>
      <c r="D1603" s="335"/>
      <c r="E1603" s="335"/>
      <c r="F1603" s="335"/>
      <c r="G1603" s="335"/>
      <c r="H1603" s="335"/>
      <c r="I1603" s="306"/>
      <c r="J1603" s="306"/>
    </row>
    <row r="1604" spans="1:10" x14ac:dyDescent="0.2">
      <c r="A1604" s="334"/>
      <c r="B1604" s="335"/>
      <c r="C1604" s="335"/>
      <c r="D1604" s="335"/>
      <c r="E1604" s="335"/>
      <c r="F1604" s="335"/>
      <c r="G1604" s="335"/>
      <c r="H1604" s="335"/>
      <c r="I1604" s="306"/>
      <c r="J1604" s="306"/>
    </row>
    <row r="1605" spans="1:10" x14ac:dyDescent="0.2">
      <c r="A1605" s="334"/>
      <c r="B1605" s="335"/>
      <c r="C1605" s="335"/>
      <c r="D1605" s="335"/>
      <c r="E1605" s="335"/>
      <c r="F1605" s="335"/>
      <c r="G1605" s="335"/>
      <c r="H1605" s="335"/>
      <c r="I1605" s="306"/>
      <c r="J1605" s="306"/>
    </row>
    <row r="1606" spans="1:10" x14ac:dyDescent="0.2">
      <c r="A1606" s="334"/>
      <c r="B1606" s="335"/>
      <c r="C1606" s="335"/>
      <c r="D1606" s="335"/>
      <c r="E1606" s="335"/>
      <c r="F1606" s="335"/>
      <c r="G1606" s="335"/>
      <c r="H1606" s="335"/>
      <c r="I1606" s="306"/>
      <c r="J1606" s="306"/>
    </row>
    <row r="1607" spans="1:10" x14ac:dyDescent="0.2">
      <c r="A1607" s="334"/>
      <c r="B1607" s="335"/>
      <c r="C1607" s="335"/>
      <c r="D1607" s="335"/>
      <c r="E1607" s="335"/>
      <c r="F1607" s="335"/>
      <c r="G1607" s="335"/>
      <c r="H1607" s="335"/>
      <c r="I1607" s="306"/>
      <c r="J1607" s="306"/>
    </row>
    <row r="1608" spans="1:10" x14ac:dyDescent="0.2">
      <c r="A1608" s="334"/>
      <c r="B1608" s="335"/>
      <c r="C1608" s="335"/>
      <c r="D1608" s="335"/>
      <c r="E1608" s="335"/>
      <c r="F1608" s="335"/>
      <c r="G1608" s="335"/>
      <c r="H1608" s="335"/>
      <c r="I1608" s="306"/>
      <c r="J1608" s="306"/>
    </row>
    <row r="1609" spans="1:10" x14ac:dyDescent="0.2">
      <c r="A1609" s="334"/>
      <c r="B1609" s="335"/>
      <c r="C1609" s="335"/>
      <c r="D1609" s="335"/>
      <c r="E1609" s="335"/>
      <c r="F1609" s="335"/>
      <c r="G1609" s="335"/>
      <c r="H1609" s="335"/>
      <c r="I1609" s="306"/>
      <c r="J1609" s="306"/>
    </row>
    <row r="1610" spans="1:10" x14ac:dyDescent="0.2">
      <c r="A1610" s="334"/>
      <c r="B1610" s="335"/>
      <c r="C1610" s="335"/>
      <c r="D1610" s="335"/>
      <c r="E1610" s="335"/>
      <c r="F1610" s="335"/>
      <c r="G1610" s="335"/>
      <c r="H1610" s="335"/>
      <c r="I1610" s="306"/>
      <c r="J1610" s="306"/>
    </row>
    <row r="1611" spans="1:10" x14ac:dyDescent="0.2">
      <c r="A1611" s="334"/>
      <c r="B1611" s="335"/>
      <c r="C1611" s="335"/>
      <c r="D1611" s="335"/>
      <c r="E1611" s="335"/>
      <c r="F1611" s="335"/>
      <c r="G1611" s="335"/>
      <c r="H1611" s="335"/>
      <c r="I1611" s="306"/>
      <c r="J1611" s="306"/>
    </row>
    <row r="1612" spans="1:10" x14ac:dyDescent="0.2">
      <c r="A1612" s="334"/>
      <c r="B1612" s="335"/>
      <c r="C1612" s="335"/>
      <c r="D1612" s="335"/>
      <c r="E1612" s="335"/>
      <c r="F1612" s="335"/>
      <c r="G1612" s="335"/>
      <c r="H1612" s="335"/>
      <c r="I1612" s="306"/>
      <c r="J1612" s="306"/>
    </row>
    <row r="1613" spans="1:10" x14ac:dyDescent="0.2">
      <c r="A1613" s="334"/>
      <c r="B1613" s="335"/>
      <c r="C1613" s="335"/>
      <c r="D1613" s="335"/>
      <c r="E1613" s="335"/>
      <c r="F1613" s="335"/>
      <c r="G1613" s="335"/>
      <c r="H1613" s="335"/>
      <c r="I1613" s="306"/>
      <c r="J1613" s="306"/>
    </row>
    <row r="1614" spans="1:10" x14ac:dyDescent="0.2">
      <c r="A1614" s="334"/>
      <c r="B1614" s="335"/>
      <c r="C1614" s="335"/>
      <c r="D1614" s="335"/>
      <c r="E1614" s="335"/>
      <c r="F1614" s="335"/>
      <c r="G1614" s="335"/>
      <c r="H1614" s="335"/>
      <c r="I1614" s="306"/>
      <c r="J1614" s="306"/>
    </row>
    <row r="1615" spans="1:10" x14ac:dyDescent="0.2">
      <c r="A1615" s="334"/>
      <c r="B1615" s="335"/>
      <c r="C1615" s="335"/>
      <c r="D1615" s="335"/>
      <c r="E1615" s="335"/>
      <c r="F1615" s="335"/>
      <c r="G1615" s="335"/>
      <c r="H1615" s="335"/>
      <c r="I1615" s="306"/>
      <c r="J1615" s="306"/>
    </row>
    <row r="1616" spans="1:10" x14ac:dyDescent="0.2">
      <c r="A1616" s="334"/>
      <c r="B1616" s="335"/>
      <c r="C1616" s="335"/>
      <c r="D1616" s="335"/>
      <c r="E1616" s="335"/>
      <c r="F1616" s="335"/>
      <c r="G1616" s="335"/>
      <c r="H1616" s="335"/>
      <c r="I1616" s="306"/>
      <c r="J1616" s="306"/>
    </row>
    <row r="1617" spans="1:10" x14ac:dyDescent="0.2">
      <c r="A1617" s="334"/>
      <c r="B1617" s="335"/>
      <c r="C1617" s="335"/>
      <c r="D1617" s="335"/>
      <c r="E1617" s="335"/>
      <c r="F1617" s="335"/>
      <c r="G1617" s="335"/>
      <c r="H1617" s="335"/>
      <c r="I1617" s="306"/>
      <c r="J1617" s="306"/>
    </row>
    <row r="1618" spans="1:10" x14ac:dyDescent="0.2">
      <c r="A1618" s="334"/>
      <c r="B1618" s="335"/>
      <c r="C1618" s="335"/>
      <c r="D1618" s="335"/>
      <c r="E1618" s="335"/>
      <c r="F1618" s="335"/>
      <c r="G1618" s="335"/>
      <c r="H1618" s="335"/>
      <c r="I1618" s="306"/>
      <c r="J1618" s="306"/>
    </row>
    <row r="1619" spans="1:10" x14ac:dyDescent="0.2">
      <c r="A1619" s="334"/>
      <c r="B1619" s="335"/>
      <c r="C1619" s="335"/>
      <c r="D1619" s="335"/>
      <c r="E1619" s="335"/>
      <c r="F1619" s="335"/>
      <c r="G1619" s="335"/>
      <c r="H1619" s="335"/>
      <c r="I1619" s="306"/>
      <c r="J1619" s="306"/>
    </row>
    <row r="1620" spans="1:10" x14ac:dyDescent="0.2">
      <c r="A1620" s="334"/>
      <c r="B1620" s="335"/>
      <c r="C1620" s="335"/>
      <c r="D1620" s="335"/>
      <c r="E1620" s="335"/>
      <c r="F1620" s="335"/>
      <c r="G1620" s="335"/>
      <c r="H1620" s="335"/>
      <c r="I1620" s="306"/>
      <c r="J1620" s="306"/>
    </row>
    <row r="1621" spans="1:10" x14ac:dyDescent="0.2">
      <c r="A1621" s="334"/>
      <c r="B1621" s="335"/>
      <c r="C1621" s="335"/>
      <c r="D1621" s="335"/>
      <c r="E1621" s="335"/>
      <c r="F1621" s="335"/>
      <c r="G1621" s="335"/>
      <c r="H1621" s="335"/>
      <c r="I1621" s="306"/>
      <c r="J1621" s="306"/>
    </row>
    <row r="1622" spans="1:10" x14ac:dyDescent="0.2">
      <c r="A1622" s="334"/>
      <c r="B1622" s="335"/>
      <c r="C1622" s="335"/>
      <c r="D1622" s="335"/>
      <c r="E1622" s="335"/>
      <c r="F1622" s="335"/>
      <c r="G1622" s="335"/>
      <c r="H1622" s="335"/>
      <c r="I1622" s="306"/>
      <c r="J1622" s="306"/>
    </row>
    <row r="1623" spans="1:10" x14ac:dyDescent="0.2">
      <c r="A1623" s="334"/>
      <c r="B1623" s="335"/>
      <c r="C1623" s="335"/>
      <c r="D1623" s="335"/>
      <c r="E1623" s="335"/>
      <c r="F1623" s="335"/>
      <c r="G1623" s="335"/>
      <c r="H1623" s="335"/>
      <c r="I1623" s="306"/>
      <c r="J1623" s="306"/>
    </row>
    <row r="1624" spans="1:10" x14ac:dyDescent="0.2">
      <c r="A1624" s="334"/>
      <c r="B1624" s="335"/>
      <c r="C1624" s="335"/>
      <c r="D1624" s="335"/>
      <c r="E1624" s="335"/>
      <c r="F1624" s="335"/>
      <c r="G1624" s="335"/>
      <c r="H1624" s="335"/>
      <c r="I1624" s="306"/>
      <c r="J1624" s="306"/>
    </row>
    <row r="1625" spans="1:10" x14ac:dyDescent="0.2">
      <c r="A1625" s="334"/>
      <c r="B1625" s="335"/>
      <c r="C1625" s="335"/>
      <c r="D1625" s="335"/>
      <c r="E1625" s="335"/>
      <c r="F1625" s="335"/>
      <c r="G1625" s="335"/>
      <c r="H1625" s="335"/>
      <c r="I1625" s="306"/>
      <c r="J1625" s="306"/>
    </row>
    <row r="1626" spans="1:10" x14ac:dyDescent="0.2">
      <c r="A1626" s="334"/>
      <c r="B1626" s="335"/>
      <c r="C1626" s="335"/>
      <c r="D1626" s="335"/>
      <c r="E1626" s="335"/>
      <c r="F1626" s="335"/>
      <c r="G1626" s="335"/>
      <c r="H1626" s="335"/>
      <c r="I1626" s="306"/>
      <c r="J1626" s="306"/>
    </row>
    <row r="1627" spans="1:10" x14ac:dyDescent="0.2">
      <c r="A1627" s="334"/>
      <c r="B1627" s="335"/>
      <c r="C1627" s="335"/>
      <c r="D1627" s="335"/>
      <c r="E1627" s="335"/>
      <c r="F1627" s="335"/>
      <c r="G1627" s="335"/>
      <c r="H1627" s="335"/>
      <c r="I1627" s="306"/>
      <c r="J1627" s="306"/>
    </row>
    <row r="1628" spans="1:10" x14ac:dyDescent="0.2">
      <c r="A1628" s="334"/>
      <c r="B1628" s="335"/>
      <c r="C1628" s="335"/>
      <c r="D1628" s="335"/>
      <c r="E1628" s="335"/>
      <c r="F1628" s="335"/>
      <c r="G1628" s="335"/>
      <c r="H1628" s="335"/>
      <c r="I1628" s="306"/>
      <c r="J1628" s="306"/>
    </row>
    <row r="1629" spans="1:10" x14ac:dyDescent="0.2">
      <c r="A1629" s="334"/>
      <c r="B1629" s="335"/>
      <c r="C1629" s="335"/>
      <c r="D1629" s="335"/>
      <c r="E1629" s="335"/>
      <c r="F1629" s="335"/>
      <c r="G1629" s="335"/>
      <c r="H1629" s="335"/>
      <c r="I1629" s="306"/>
      <c r="J1629" s="306"/>
    </row>
    <row r="1630" spans="1:10" x14ac:dyDescent="0.2">
      <c r="A1630" s="334"/>
      <c r="B1630" s="335"/>
      <c r="C1630" s="335"/>
      <c r="D1630" s="335"/>
      <c r="E1630" s="335"/>
      <c r="F1630" s="335"/>
      <c r="G1630" s="335"/>
      <c r="H1630" s="335"/>
      <c r="I1630" s="306"/>
      <c r="J1630" s="306"/>
    </row>
    <row r="1631" spans="1:10" x14ac:dyDescent="0.2">
      <c r="A1631" s="334"/>
      <c r="B1631" s="335"/>
      <c r="C1631" s="335"/>
      <c r="D1631" s="335"/>
      <c r="E1631" s="335"/>
      <c r="F1631" s="335"/>
      <c r="G1631" s="335"/>
      <c r="H1631" s="335"/>
      <c r="I1631" s="306"/>
      <c r="J1631" s="306"/>
    </row>
    <row r="1632" spans="1:10" x14ac:dyDescent="0.2">
      <c r="A1632" s="334"/>
      <c r="B1632" s="335"/>
      <c r="C1632" s="335"/>
      <c r="D1632" s="335"/>
      <c r="E1632" s="335"/>
      <c r="F1632" s="335"/>
      <c r="G1632" s="335"/>
      <c r="H1632" s="335"/>
      <c r="I1632" s="306"/>
      <c r="J1632" s="306"/>
    </row>
    <row r="1633" spans="1:10" x14ac:dyDescent="0.2">
      <c r="A1633" s="334"/>
      <c r="B1633" s="335"/>
      <c r="C1633" s="335"/>
      <c r="D1633" s="335"/>
      <c r="E1633" s="335"/>
      <c r="F1633" s="335"/>
      <c r="G1633" s="335"/>
      <c r="H1633" s="335"/>
      <c r="I1633" s="306"/>
      <c r="J1633" s="306"/>
    </row>
    <row r="1634" spans="1:10" x14ac:dyDescent="0.2">
      <c r="A1634" s="334"/>
      <c r="B1634" s="335"/>
      <c r="C1634" s="335"/>
      <c r="D1634" s="335"/>
      <c r="E1634" s="335"/>
      <c r="F1634" s="335"/>
      <c r="G1634" s="335"/>
      <c r="H1634" s="335"/>
      <c r="I1634" s="306"/>
      <c r="J1634" s="306"/>
    </row>
    <row r="1635" spans="1:10" x14ac:dyDescent="0.2">
      <c r="A1635" s="334"/>
      <c r="B1635" s="335"/>
      <c r="C1635" s="335"/>
      <c r="D1635" s="335"/>
      <c r="E1635" s="335"/>
      <c r="F1635" s="335"/>
      <c r="G1635" s="335"/>
      <c r="H1635" s="335"/>
      <c r="I1635" s="306"/>
      <c r="J1635" s="306"/>
    </row>
    <row r="1636" spans="1:10" x14ac:dyDescent="0.2">
      <c r="A1636" s="334"/>
      <c r="B1636" s="335"/>
      <c r="C1636" s="335"/>
      <c r="D1636" s="335"/>
      <c r="E1636" s="335"/>
      <c r="F1636" s="335"/>
      <c r="G1636" s="335"/>
      <c r="H1636" s="335"/>
      <c r="I1636" s="306"/>
      <c r="J1636" s="306"/>
    </row>
    <row r="1637" spans="1:10" x14ac:dyDescent="0.2">
      <c r="A1637" s="334"/>
      <c r="B1637" s="335"/>
      <c r="C1637" s="335"/>
      <c r="D1637" s="335"/>
      <c r="E1637" s="335"/>
      <c r="F1637" s="335"/>
      <c r="G1637" s="335"/>
      <c r="H1637" s="335"/>
      <c r="I1637" s="306"/>
      <c r="J1637" s="306"/>
    </row>
    <row r="1638" spans="1:10" x14ac:dyDescent="0.2">
      <c r="A1638" s="334"/>
      <c r="B1638" s="335"/>
      <c r="C1638" s="335"/>
      <c r="D1638" s="335"/>
      <c r="E1638" s="335"/>
      <c r="F1638" s="335"/>
      <c r="G1638" s="335"/>
      <c r="H1638" s="335"/>
      <c r="I1638" s="306"/>
      <c r="J1638" s="306"/>
    </row>
    <row r="1639" spans="1:10" x14ac:dyDescent="0.2">
      <c r="A1639" s="334"/>
      <c r="B1639" s="335"/>
      <c r="C1639" s="335"/>
      <c r="D1639" s="335"/>
      <c r="E1639" s="335"/>
      <c r="F1639" s="335"/>
      <c r="G1639" s="335"/>
      <c r="H1639" s="335"/>
      <c r="I1639" s="306"/>
      <c r="J1639" s="306"/>
    </row>
    <row r="1640" spans="1:10" x14ac:dyDescent="0.2">
      <c r="A1640" s="334"/>
      <c r="B1640" s="335"/>
      <c r="C1640" s="335"/>
      <c r="D1640" s="335"/>
      <c r="E1640" s="335"/>
      <c r="F1640" s="335"/>
      <c r="G1640" s="335"/>
      <c r="H1640" s="335"/>
      <c r="I1640" s="306"/>
      <c r="J1640" s="306"/>
    </row>
    <row r="1641" spans="1:10" x14ac:dyDescent="0.2">
      <c r="A1641" s="334"/>
      <c r="B1641" s="335"/>
      <c r="C1641" s="335"/>
      <c r="D1641" s="335"/>
      <c r="E1641" s="335"/>
      <c r="F1641" s="335"/>
      <c r="G1641" s="335"/>
      <c r="H1641" s="335"/>
      <c r="I1641" s="306"/>
      <c r="J1641" s="306"/>
    </row>
    <row r="1642" spans="1:10" x14ac:dyDescent="0.2">
      <c r="A1642" s="334"/>
      <c r="B1642" s="335"/>
      <c r="C1642" s="335"/>
      <c r="D1642" s="335"/>
      <c r="E1642" s="335"/>
      <c r="F1642" s="335"/>
      <c r="G1642" s="335"/>
      <c r="H1642" s="335"/>
      <c r="I1642" s="306"/>
      <c r="J1642" s="306"/>
    </row>
    <row r="1643" spans="1:10" x14ac:dyDescent="0.2">
      <c r="A1643" s="334"/>
      <c r="B1643" s="335"/>
      <c r="C1643" s="335"/>
      <c r="D1643" s="335"/>
      <c r="E1643" s="335"/>
      <c r="F1643" s="335"/>
      <c r="G1643" s="335"/>
      <c r="H1643" s="335"/>
      <c r="I1643" s="306"/>
      <c r="J1643" s="306"/>
    </row>
    <row r="1644" spans="1:10" x14ac:dyDescent="0.2">
      <c r="A1644" s="334"/>
      <c r="B1644" s="335"/>
      <c r="C1644" s="335"/>
      <c r="D1644" s="335"/>
      <c r="E1644" s="335"/>
      <c r="F1644" s="335"/>
      <c r="G1644" s="335"/>
      <c r="H1644" s="335"/>
      <c r="I1644" s="306"/>
      <c r="J1644" s="306"/>
    </row>
    <row r="1645" spans="1:10" x14ac:dyDescent="0.2">
      <c r="A1645" s="334"/>
      <c r="B1645" s="335"/>
      <c r="C1645" s="335"/>
      <c r="D1645" s="335"/>
      <c r="E1645" s="335"/>
      <c r="F1645" s="335"/>
      <c r="G1645" s="335"/>
      <c r="H1645" s="335"/>
      <c r="I1645" s="306"/>
      <c r="J1645" s="306"/>
    </row>
    <row r="1646" spans="1:10" x14ac:dyDescent="0.2">
      <c r="A1646" s="334"/>
      <c r="B1646" s="335"/>
      <c r="C1646" s="335"/>
      <c r="D1646" s="335"/>
      <c r="E1646" s="335"/>
      <c r="F1646" s="335"/>
      <c r="G1646" s="335"/>
      <c r="H1646" s="335"/>
      <c r="I1646" s="306"/>
      <c r="J1646" s="306"/>
    </row>
    <row r="1647" spans="1:10" x14ac:dyDescent="0.2">
      <c r="A1647" s="334"/>
      <c r="B1647" s="335"/>
      <c r="C1647" s="335"/>
      <c r="D1647" s="335"/>
      <c r="E1647" s="335"/>
      <c r="F1647" s="335"/>
      <c r="G1647" s="335"/>
      <c r="H1647" s="335"/>
      <c r="I1647" s="306"/>
      <c r="J1647" s="306"/>
    </row>
    <row r="1648" spans="1:10" x14ac:dyDescent="0.2">
      <c r="A1648" s="334"/>
      <c r="B1648" s="335"/>
      <c r="C1648" s="335"/>
      <c r="D1648" s="335"/>
      <c r="E1648" s="335"/>
      <c r="F1648" s="335"/>
      <c r="G1648" s="335"/>
      <c r="H1648" s="335"/>
      <c r="I1648" s="306"/>
      <c r="J1648" s="306"/>
    </row>
    <row r="1649" spans="1:10" x14ac:dyDescent="0.2">
      <c r="A1649" s="334"/>
      <c r="B1649" s="335"/>
      <c r="C1649" s="335"/>
      <c r="D1649" s="335"/>
      <c r="E1649" s="335"/>
      <c r="F1649" s="335"/>
      <c r="G1649" s="335"/>
      <c r="H1649" s="335"/>
      <c r="I1649" s="306"/>
      <c r="J1649" s="306"/>
    </row>
    <row r="1650" spans="1:10" x14ac:dyDescent="0.2">
      <c r="A1650" s="334"/>
      <c r="B1650" s="335"/>
      <c r="C1650" s="335"/>
      <c r="D1650" s="335"/>
      <c r="E1650" s="335"/>
      <c r="F1650" s="335"/>
      <c r="G1650" s="335"/>
      <c r="H1650" s="335"/>
      <c r="I1650" s="306"/>
      <c r="J1650" s="306"/>
    </row>
    <row r="1651" spans="1:10" x14ac:dyDescent="0.2">
      <c r="A1651" s="334"/>
      <c r="B1651" s="335"/>
      <c r="C1651" s="335"/>
      <c r="D1651" s="335"/>
      <c r="E1651" s="335"/>
      <c r="F1651" s="335"/>
      <c r="G1651" s="335"/>
      <c r="H1651" s="335"/>
      <c r="I1651" s="306"/>
      <c r="J1651" s="306"/>
    </row>
    <row r="1652" spans="1:10" x14ac:dyDescent="0.2">
      <c r="A1652" s="334"/>
      <c r="B1652" s="335"/>
      <c r="C1652" s="335"/>
      <c r="D1652" s="335"/>
      <c r="E1652" s="335"/>
      <c r="F1652" s="335"/>
      <c r="G1652" s="335"/>
      <c r="H1652" s="335"/>
      <c r="I1652" s="306"/>
      <c r="J1652" s="306"/>
    </row>
    <row r="1653" spans="1:10" x14ac:dyDescent="0.2">
      <c r="A1653" s="334"/>
      <c r="B1653" s="335"/>
      <c r="C1653" s="335"/>
      <c r="D1653" s="335"/>
      <c r="E1653" s="335"/>
      <c r="F1653" s="335"/>
      <c r="G1653" s="335"/>
      <c r="H1653" s="335"/>
      <c r="I1653" s="306"/>
      <c r="J1653" s="306"/>
    </row>
    <row r="1654" spans="1:10" x14ac:dyDescent="0.2">
      <c r="A1654" s="334"/>
      <c r="B1654" s="335"/>
      <c r="C1654" s="335"/>
      <c r="D1654" s="335"/>
      <c r="E1654" s="335"/>
      <c r="F1654" s="335"/>
      <c r="G1654" s="335"/>
      <c r="H1654" s="335"/>
      <c r="I1654" s="306"/>
      <c r="J1654" s="306"/>
    </row>
    <row r="1655" spans="1:10" x14ac:dyDescent="0.2">
      <c r="A1655" s="334"/>
      <c r="B1655" s="335"/>
      <c r="C1655" s="335"/>
      <c r="D1655" s="335"/>
      <c r="E1655" s="335"/>
      <c r="F1655" s="335"/>
      <c r="G1655" s="335"/>
      <c r="H1655" s="335"/>
      <c r="I1655" s="306"/>
      <c r="J1655" s="306"/>
    </row>
    <row r="1656" spans="1:10" x14ac:dyDescent="0.2">
      <c r="A1656" s="334"/>
      <c r="B1656" s="335"/>
      <c r="C1656" s="335"/>
      <c r="D1656" s="335"/>
      <c r="E1656" s="335"/>
      <c r="F1656" s="335"/>
      <c r="G1656" s="335"/>
      <c r="H1656" s="335"/>
      <c r="I1656" s="306"/>
      <c r="J1656" s="306"/>
    </row>
    <row r="1657" spans="1:10" x14ac:dyDescent="0.2">
      <c r="A1657" s="334"/>
      <c r="B1657" s="335"/>
      <c r="C1657" s="335"/>
      <c r="D1657" s="335"/>
      <c r="E1657" s="335"/>
      <c r="F1657" s="335"/>
      <c r="G1657" s="335"/>
      <c r="H1657" s="335"/>
      <c r="I1657" s="306"/>
      <c r="J1657" s="306"/>
    </row>
    <row r="1658" spans="1:10" x14ac:dyDescent="0.2">
      <c r="A1658" s="334"/>
      <c r="B1658" s="335"/>
      <c r="C1658" s="335"/>
      <c r="D1658" s="335"/>
      <c r="E1658" s="335"/>
      <c r="F1658" s="335"/>
      <c r="G1658" s="335"/>
      <c r="H1658" s="335"/>
      <c r="I1658" s="306"/>
      <c r="J1658" s="306"/>
    </row>
    <row r="1659" spans="1:10" x14ac:dyDescent="0.2">
      <c r="A1659" s="334"/>
      <c r="B1659" s="335"/>
      <c r="C1659" s="335"/>
      <c r="D1659" s="335"/>
      <c r="E1659" s="335"/>
      <c r="F1659" s="335"/>
      <c r="G1659" s="335"/>
      <c r="H1659" s="335"/>
      <c r="I1659" s="306"/>
      <c r="J1659" s="306"/>
    </row>
    <row r="1660" spans="1:10" x14ac:dyDescent="0.2">
      <c r="A1660" s="334"/>
      <c r="B1660" s="335"/>
      <c r="C1660" s="335"/>
      <c r="D1660" s="335"/>
      <c r="E1660" s="335"/>
      <c r="F1660" s="335"/>
      <c r="G1660" s="335"/>
      <c r="H1660" s="335"/>
      <c r="I1660" s="306"/>
      <c r="J1660" s="306"/>
    </row>
    <row r="1661" spans="1:10" x14ac:dyDescent="0.2">
      <c r="A1661" s="334"/>
      <c r="B1661" s="335"/>
      <c r="C1661" s="335"/>
      <c r="D1661" s="335"/>
      <c r="E1661" s="335"/>
      <c r="F1661" s="335"/>
      <c r="G1661" s="335"/>
      <c r="H1661" s="335"/>
      <c r="I1661" s="306"/>
      <c r="J1661" s="306"/>
    </row>
    <row r="1662" spans="1:10" x14ac:dyDescent="0.2">
      <c r="A1662" s="334"/>
      <c r="B1662" s="335"/>
      <c r="C1662" s="335"/>
      <c r="D1662" s="335"/>
      <c r="E1662" s="335"/>
      <c r="F1662" s="335"/>
      <c r="G1662" s="335"/>
      <c r="H1662" s="335"/>
      <c r="I1662" s="306"/>
      <c r="J1662" s="306"/>
    </row>
    <row r="1663" spans="1:10" x14ac:dyDescent="0.2">
      <c r="A1663" s="334"/>
      <c r="B1663" s="335"/>
      <c r="C1663" s="335"/>
      <c r="D1663" s="335"/>
      <c r="E1663" s="335"/>
      <c r="F1663" s="335"/>
      <c r="G1663" s="335"/>
      <c r="H1663" s="335"/>
      <c r="I1663" s="306"/>
      <c r="J1663" s="306"/>
    </row>
    <row r="1664" spans="1:10" x14ac:dyDescent="0.2">
      <c r="A1664" s="334"/>
      <c r="B1664" s="335"/>
      <c r="C1664" s="335"/>
      <c r="D1664" s="335"/>
      <c r="E1664" s="335"/>
      <c r="F1664" s="335"/>
      <c r="G1664" s="335"/>
      <c r="H1664" s="335"/>
      <c r="I1664" s="306"/>
      <c r="J1664" s="306"/>
    </row>
    <row r="1665" spans="1:10" x14ac:dyDescent="0.2">
      <c r="A1665" s="334"/>
      <c r="B1665" s="335"/>
      <c r="C1665" s="335"/>
      <c r="D1665" s="335"/>
      <c r="E1665" s="335"/>
      <c r="F1665" s="335"/>
      <c r="G1665" s="335"/>
      <c r="H1665" s="335"/>
      <c r="I1665" s="306"/>
      <c r="J1665" s="306"/>
    </row>
    <row r="1666" spans="1:10" x14ac:dyDescent="0.2">
      <c r="A1666" s="334"/>
      <c r="B1666" s="335"/>
      <c r="C1666" s="335"/>
      <c r="D1666" s="335"/>
      <c r="E1666" s="335"/>
      <c r="F1666" s="335"/>
      <c r="G1666" s="335"/>
      <c r="H1666" s="335"/>
      <c r="I1666" s="306"/>
      <c r="J1666" s="306"/>
    </row>
    <row r="1667" spans="1:10" x14ac:dyDescent="0.2">
      <c r="A1667" s="334"/>
      <c r="B1667" s="335"/>
      <c r="C1667" s="335"/>
      <c r="D1667" s="335"/>
      <c r="E1667" s="335"/>
      <c r="F1667" s="335"/>
      <c r="G1667" s="335"/>
      <c r="H1667" s="335"/>
      <c r="I1667" s="306"/>
      <c r="J1667" s="306"/>
    </row>
    <row r="1668" spans="1:10" x14ac:dyDescent="0.2">
      <c r="A1668" s="334"/>
      <c r="B1668" s="335"/>
      <c r="C1668" s="335"/>
      <c r="D1668" s="335"/>
      <c r="E1668" s="335"/>
      <c r="F1668" s="335"/>
      <c r="G1668" s="335"/>
      <c r="H1668" s="335"/>
      <c r="I1668" s="306"/>
      <c r="J1668" s="306"/>
    </row>
    <row r="1669" spans="1:10" x14ac:dyDescent="0.2">
      <c r="A1669" s="334"/>
      <c r="B1669" s="335"/>
      <c r="C1669" s="335"/>
      <c r="D1669" s="335"/>
      <c r="E1669" s="335"/>
      <c r="F1669" s="335"/>
      <c r="G1669" s="335"/>
      <c r="H1669" s="335"/>
      <c r="I1669" s="306"/>
      <c r="J1669" s="306"/>
    </row>
    <row r="1670" spans="1:10" x14ac:dyDescent="0.2">
      <c r="A1670" s="334"/>
      <c r="B1670" s="335"/>
      <c r="C1670" s="335"/>
      <c r="D1670" s="335"/>
      <c r="E1670" s="335"/>
      <c r="F1670" s="335"/>
      <c r="G1670" s="335"/>
      <c r="H1670" s="335"/>
      <c r="I1670" s="306"/>
      <c r="J1670" s="306"/>
    </row>
    <row r="1671" spans="1:10" x14ac:dyDescent="0.2">
      <c r="A1671" s="334"/>
      <c r="B1671" s="335"/>
      <c r="C1671" s="335"/>
      <c r="D1671" s="335"/>
      <c r="E1671" s="335"/>
      <c r="F1671" s="335"/>
      <c r="G1671" s="335"/>
      <c r="H1671" s="335"/>
      <c r="I1671" s="306"/>
      <c r="J1671" s="306"/>
    </row>
    <row r="1672" spans="1:10" x14ac:dyDescent="0.2">
      <c r="A1672" s="334"/>
      <c r="B1672" s="335"/>
      <c r="C1672" s="335"/>
      <c r="D1672" s="335"/>
      <c r="E1672" s="335"/>
      <c r="F1672" s="335"/>
      <c r="G1672" s="335"/>
      <c r="H1672" s="335"/>
      <c r="I1672" s="306"/>
      <c r="J1672" s="306"/>
    </row>
    <row r="1673" spans="1:10" x14ac:dyDescent="0.2">
      <c r="A1673" s="334"/>
      <c r="B1673" s="335"/>
      <c r="C1673" s="335"/>
      <c r="D1673" s="335"/>
      <c r="E1673" s="335"/>
      <c r="F1673" s="335"/>
      <c r="G1673" s="335"/>
      <c r="H1673" s="335"/>
      <c r="I1673" s="306"/>
      <c r="J1673" s="306"/>
    </row>
    <row r="1674" spans="1:10" x14ac:dyDescent="0.2">
      <c r="A1674" s="334"/>
      <c r="B1674" s="335"/>
      <c r="C1674" s="335"/>
      <c r="D1674" s="335"/>
      <c r="E1674" s="335"/>
      <c r="F1674" s="335"/>
      <c r="G1674" s="335"/>
      <c r="H1674" s="335"/>
      <c r="I1674" s="306"/>
      <c r="J1674" s="306"/>
    </row>
    <row r="1675" spans="1:10" x14ac:dyDescent="0.2">
      <c r="A1675" s="334"/>
      <c r="B1675" s="335"/>
      <c r="C1675" s="335"/>
      <c r="D1675" s="335"/>
      <c r="E1675" s="335"/>
      <c r="F1675" s="335"/>
      <c r="G1675" s="335"/>
      <c r="H1675" s="335"/>
      <c r="I1675" s="306"/>
      <c r="J1675" s="306"/>
    </row>
    <row r="1676" spans="1:10" x14ac:dyDescent="0.2">
      <c r="A1676" s="334"/>
      <c r="B1676" s="335"/>
      <c r="C1676" s="335"/>
      <c r="D1676" s="335"/>
      <c r="E1676" s="335"/>
      <c r="F1676" s="335"/>
      <c r="G1676" s="335"/>
      <c r="H1676" s="335"/>
      <c r="I1676" s="306"/>
      <c r="J1676" s="306"/>
    </row>
    <row r="1677" spans="1:10" x14ac:dyDescent="0.2">
      <c r="A1677" s="334"/>
      <c r="B1677" s="335"/>
      <c r="C1677" s="335"/>
      <c r="D1677" s="335"/>
      <c r="E1677" s="335"/>
      <c r="F1677" s="335"/>
      <c r="G1677" s="335"/>
      <c r="H1677" s="335"/>
      <c r="I1677" s="306"/>
      <c r="J1677" s="306"/>
    </row>
    <row r="1678" spans="1:10" x14ac:dyDescent="0.2">
      <c r="A1678" s="334"/>
      <c r="B1678" s="335"/>
      <c r="C1678" s="335"/>
      <c r="D1678" s="335"/>
      <c r="E1678" s="335"/>
      <c r="F1678" s="335"/>
      <c r="G1678" s="335"/>
      <c r="H1678" s="335"/>
      <c r="I1678" s="306"/>
      <c r="J1678" s="306"/>
    </row>
    <row r="1679" spans="1:10" x14ac:dyDescent="0.2">
      <c r="A1679" s="334"/>
      <c r="B1679" s="335"/>
      <c r="C1679" s="335"/>
      <c r="D1679" s="335"/>
      <c r="E1679" s="335"/>
      <c r="F1679" s="335"/>
      <c r="G1679" s="335"/>
      <c r="H1679" s="335"/>
      <c r="I1679" s="306"/>
      <c r="J1679" s="306"/>
    </row>
    <row r="1680" spans="1:10" x14ac:dyDescent="0.2">
      <c r="A1680" s="334"/>
      <c r="B1680" s="335"/>
      <c r="C1680" s="335"/>
      <c r="D1680" s="335"/>
      <c r="E1680" s="335"/>
      <c r="F1680" s="335"/>
      <c r="G1680" s="335"/>
      <c r="H1680" s="335"/>
      <c r="I1680" s="306"/>
      <c r="J1680" s="306"/>
    </row>
    <row r="1681" spans="1:10" x14ac:dyDescent="0.2">
      <c r="A1681" s="334"/>
      <c r="B1681" s="335"/>
      <c r="C1681" s="335"/>
      <c r="D1681" s="335"/>
      <c r="E1681" s="335"/>
      <c r="F1681" s="335"/>
      <c r="G1681" s="335"/>
      <c r="H1681" s="335"/>
      <c r="I1681" s="306"/>
      <c r="J1681" s="306"/>
    </row>
    <row r="1682" spans="1:10" x14ac:dyDescent="0.2">
      <c r="A1682" s="334"/>
      <c r="B1682" s="335"/>
      <c r="C1682" s="335"/>
      <c r="D1682" s="335"/>
      <c r="E1682" s="335"/>
      <c r="F1682" s="335"/>
      <c r="G1682" s="335"/>
      <c r="H1682" s="335"/>
      <c r="I1682" s="306"/>
      <c r="J1682" s="306"/>
    </row>
    <row r="1683" spans="1:10" x14ac:dyDescent="0.2">
      <c r="A1683" s="334"/>
      <c r="B1683" s="335"/>
      <c r="C1683" s="335"/>
      <c r="D1683" s="335"/>
      <c r="E1683" s="335"/>
      <c r="F1683" s="335"/>
      <c r="G1683" s="335"/>
      <c r="H1683" s="335"/>
      <c r="I1683" s="306"/>
      <c r="J1683" s="306"/>
    </row>
    <row r="1684" spans="1:10" x14ac:dyDescent="0.2">
      <c r="A1684" s="334"/>
      <c r="B1684" s="335"/>
      <c r="C1684" s="335"/>
      <c r="D1684" s="335"/>
      <c r="E1684" s="335"/>
      <c r="F1684" s="335"/>
      <c r="G1684" s="335"/>
      <c r="H1684" s="335"/>
      <c r="I1684" s="306"/>
      <c r="J1684" s="306"/>
    </row>
    <row r="1685" spans="1:10" x14ac:dyDescent="0.2">
      <c r="A1685" s="334"/>
      <c r="B1685" s="335"/>
      <c r="C1685" s="335"/>
      <c r="D1685" s="335"/>
      <c r="E1685" s="335"/>
      <c r="F1685" s="335"/>
      <c r="G1685" s="335"/>
      <c r="H1685" s="335"/>
      <c r="I1685" s="306"/>
      <c r="J1685" s="306"/>
    </row>
    <row r="1686" spans="1:10" x14ac:dyDescent="0.2">
      <c r="A1686" s="334"/>
      <c r="B1686" s="335"/>
      <c r="C1686" s="335"/>
      <c r="D1686" s="335"/>
      <c r="E1686" s="335"/>
      <c r="F1686" s="335"/>
      <c r="G1686" s="335"/>
      <c r="H1686" s="335"/>
      <c r="I1686" s="306"/>
      <c r="J1686" s="306"/>
    </row>
    <row r="1687" spans="1:10" x14ac:dyDescent="0.2">
      <c r="A1687" s="334"/>
      <c r="B1687" s="335"/>
      <c r="C1687" s="335"/>
      <c r="D1687" s="335"/>
      <c r="E1687" s="335"/>
      <c r="F1687" s="335"/>
      <c r="G1687" s="335"/>
      <c r="H1687" s="335"/>
      <c r="I1687" s="306"/>
      <c r="J1687" s="306"/>
    </row>
    <row r="1688" spans="1:10" x14ac:dyDescent="0.2">
      <c r="A1688" s="334"/>
      <c r="B1688" s="335"/>
      <c r="C1688" s="335"/>
      <c r="D1688" s="335"/>
      <c r="E1688" s="335"/>
      <c r="F1688" s="335"/>
      <c r="G1688" s="335"/>
      <c r="H1688" s="335"/>
      <c r="I1688" s="306"/>
      <c r="J1688" s="306"/>
    </row>
    <row r="1689" spans="1:10" x14ac:dyDescent="0.2">
      <c r="A1689" s="334"/>
      <c r="B1689" s="335"/>
      <c r="C1689" s="335"/>
      <c r="D1689" s="335"/>
      <c r="E1689" s="335"/>
      <c r="F1689" s="335"/>
      <c r="G1689" s="335"/>
      <c r="H1689" s="335"/>
      <c r="I1689" s="306"/>
      <c r="J1689" s="306"/>
    </row>
    <row r="1690" spans="1:10" x14ac:dyDescent="0.2">
      <c r="A1690" s="334"/>
      <c r="B1690" s="335"/>
      <c r="C1690" s="335"/>
      <c r="D1690" s="335"/>
      <c r="E1690" s="335"/>
      <c r="F1690" s="335"/>
      <c r="G1690" s="335"/>
      <c r="H1690" s="335"/>
      <c r="I1690" s="306"/>
      <c r="J1690" s="306"/>
    </row>
    <row r="1691" spans="1:10" x14ac:dyDescent="0.2">
      <c r="A1691" s="334"/>
      <c r="B1691" s="335"/>
      <c r="C1691" s="335"/>
      <c r="D1691" s="335"/>
      <c r="E1691" s="335"/>
      <c r="F1691" s="335"/>
      <c r="G1691" s="335"/>
      <c r="H1691" s="335"/>
      <c r="I1691" s="306"/>
      <c r="J1691" s="306"/>
    </row>
    <row r="1692" spans="1:10" x14ac:dyDescent="0.2">
      <c r="A1692" s="334"/>
      <c r="F1692" s="335"/>
      <c r="G1692" s="335"/>
      <c r="H1692" s="335"/>
      <c r="I1692" s="306"/>
      <c r="J1692" s="306"/>
    </row>
    <row r="1693" spans="1:10" x14ac:dyDescent="0.2">
      <c r="F1693" s="470"/>
      <c r="G1693" s="470"/>
      <c r="H1693" s="470"/>
      <c r="I1693" s="306"/>
      <c r="J1693" s="306"/>
    </row>
    <row r="1694" spans="1:10" x14ac:dyDescent="0.2">
      <c r="F1694" s="470"/>
      <c r="G1694" s="470"/>
      <c r="H1694" s="470"/>
      <c r="I1694" s="306"/>
      <c r="J1694" s="306"/>
    </row>
    <row r="1695" spans="1:10" x14ac:dyDescent="0.2">
      <c r="F1695" s="470"/>
      <c r="G1695" s="470"/>
      <c r="H1695" s="470"/>
      <c r="I1695" s="306"/>
      <c r="J1695" s="306"/>
    </row>
    <row r="1696" spans="1:10" x14ac:dyDescent="0.2">
      <c r="F1696" s="470"/>
      <c r="G1696" s="470"/>
      <c r="H1696" s="470"/>
      <c r="I1696" s="306"/>
      <c r="J1696" s="306"/>
    </row>
    <row r="1697" spans="6:10" x14ac:dyDescent="0.2">
      <c r="F1697" s="470"/>
      <c r="G1697" s="470"/>
      <c r="H1697" s="470"/>
      <c r="I1697" s="306"/>
      <c r="J1697" s="306"/>
    </row>
    <row r="1698" spans="6:10" x14ac:dyDescent="0.2">
      <c r="F1698" s="470"/>
      <c r="G1698" s="470"/>
      <c r="H1698" s="470"/>
      <c r="I1698" s="306"/>
      <c r="J1698" s="306"/>
    </row>
    <row r="1699" spans="6:10" x14ac:dyDescent="0.2">
      <c r="F1699" s="470"/>
      <c r="G1699" s="470"/>
      <c r="H1699" s="470"/>
      <c r="I1699" s="306"/>
      <c r="J1699" s="306"/>
    </row>
    <row r="1700" spans="6:10" x14ac:dyDescent="0.2">
      <c r="F1700" s="470"/>
      <c r="G1700" s="470"/>
      <c r="H1700" s="470"/>
      <c r="I1700" s="306"/>
      <c r="J1700" s="306"/>
    </row>
    <row r="1701" spans="6:10" x14ac:dyDescent="0.2">
      <c r="F1701" s="470"/>
      <c r="G1701" s="470"/>
      <c r="H1701" s="470"/>
      <c r="I1701" s="306"/>
      <c r="J1701" s="306"/>
    </row>
    <row r="1702" spans="6:10" x14ac:dyDescent="0.2">
      <c r="F1702" s="470"/>
      <c r="G1702" s="470"/>
      <c r="H1702" s="470"/>
      <c r="I1702" s="306"/>
      <c r="J1702" s="306"/>
    </row>
    <row r="1703" spans="6:10" x14ac:dyDescent="0.2">
      <c r="F1703" s="470"/>
      <c r="G1703" s="470"/>
      <c r="H1703" s="470"/>
      <c r="I1703" s="306"/>
      <c r="J1703" s="306"/>
    </row>
    <row r="1704" spans="6:10" x14ac:dyDescent="0.2">
      <c r="F1704" s="470"/>
      <c r="G1704" s="470"/>
      <c r="H1704" s="470"/>
      <c r="I1704" s="306"/>
      <c r="J1704" s="306"/>
    </row>
    <row r="1705" spans="6:10" x14ac:dyDescent="0.2">
      <c r="F1705" s="470"/>
      <c r="G1705" s="470"/>
      <c r="H1705" s="470"/>
      <c r="I1705" s="306"/>
      <c r="J1705" s="306"/>
    </row>
    <row r="1706" spans="6:10" x14ac:dyDescent="0.2">
      <c r="F1706" s="470"/>
      <c r="G1706" s="470"/>
      <c r="H1706" s="470"/>
      <c r="I1706" s="306"/>
      <c r="J1706" s="306"/>
    </row>
    <row r="1707" spans="6:10" x14ac:dyDescent="0.2">
      <c r="F1707" s="470"/>
      <c r="G1707" s="470"/>
      <c r="H1707" s="470"/>
      <c r="I1707" s="306"/>
      <c r="J1707" s="306"/>
    </row>
    <row r="1708" spans="6:10" x14ac:dyDescent="0.2">
      <c r="F1708" s="470"/>
      <c r="G1708" s="470"/>
      <c r="H1708" s="470"/>
      <c r="I1708" s="306"/>
      <c r="J1708" s="306"/>
    </row>
    <row r="1709" spans="6:10" x14ac:dyDescent="0.2">
      <c r="F1709" s="470"/>
      <c r="G1709" s="470"/>
      <c r="H1709" s="470"/>
      <c r="I1709" s="306"/>
      <c r="J1709" s="306"/>
    </row>
    <row r="1710" spans="6:10" x14ac:dyDescent="0.2">
      <c r="F1710" s="470"/>
      <c r="G1710" s="470"/>
      <c r="H1710" s="470"/>
      <c r="I1710" s="306"/>
      <c r="J1710" s="306"/>
    </row>
    <row r="1711" spans="6:10" x14ac:dyDescent="0.2">
      <c r="F1711" s="470"/>
      <c r="G1711" s="470"/>
      <c r="H1711" s="470"/>
      <c r="I1711" s="306"/>
      <c r="J1711" s="306"/>
    </row>
    <row r="1712" spans="6:10" x14ac:dyDescent="0.2">
      <c r="F1712" s="470"/>
      <c r="G1712" s="470"/>
      <c r="H1712" s="470"/>
      <c r="I1712" s="306"/>
      <c r="J1712" s="306"/>
    </row>
    <row r="1713" spans="6:10" x14ac:dyDescent="0.2">
      <c r="F1713" s="470"/>
      <c r="G1713" s="470"/>
      <c r="H1713" s="470"/>
      <c r="I1713" s="306"/>
      <c r="J1713" s="306"/>
    </row>
    <row r="1714" spans="6:10" x14ac:dyDescent="0.2">
      <c r="F1714" s="470"/>
      <c r="G1714" s="470"/>
      <c r="H1714" s="470"/>
      <c r="I1714" s="306"/>
      <c r="J1714" s="306"/>
    </row>
    <row r="1715" spans="6:10" x14ac:dyDescent="0.2">
      <c r="F1715" s="470"/>
      <c r="G1715" s="470"/>
      <c r="H1715" s="470"/>
      <c r="I1715" s="306"/>
      <c r="J1715" s="306"/>
    </row>
    <row r="1716" spans="6:10" x14ac:dyDescent="0.2">
      <c r="F1716" s="470"/>
      <c r="G1716" s="470"/>
      <c r="H1716" s="470"/>
      <c r="I1716" s="306"/>
      <c r="J1716" s="306"/>
    </row>
    <row r="1717" spans="6:10" x14ac:dyDescent="0.2">
      <c r="F1717" s="470"/>
      <c r="G1717" s="470"/>
      <c r="H1717" s="470"/>
      <c r="I1717" s="306"/>
      <c r="J1717" s="306"/>
    </row>
    <row r="1718" spans="6:10" x14ac:dyDescent="0.2">
      <c r="F1718" s="470"/>
      <c r="G1718" s="470"/>
      <c r="H1718" s="470"/>
      <c r="I1718" s="306"/>
      <c r="J1718" s="306"/>
    </row>
    <row r="1719" spans="6:10" x14ac:dyDescent="0.2">
      <c r="F1719" s="470"/>
      <c r="G1719" s="470"/>
      <c r="H1719" s="470"/>
      <c r="I1719" s="306"/>
      <c r="J1719" s="306"/>
    </row>
  </sheetData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D1702"/>
  <sheetViews>
    <sheetView workbookViewId="0"/>
  </sheetViews>
  <sheetFormatPr defaultColWidth="10.6640625" defaultRowHeight="11.25" x14ac:dyDescent="0.2"/>
  <cols>
    <col min="1" max="1" width="17" style="306" customWidth="1"/>
    <col min="2" max="5" width="18.1640625" style="306" customWidth="1"/>
    <col min="6" max="8" width="17.33203125" style="306" customWidth="1"/>
    <col min="9" max="10" width="17.83203125" style="470" customWidth="1"/>
    <col min="11" max="16384" width="10.6640625" style="306"/>
  </cols>
  <sheetData>
    <row r="1" spans="1:30" x14ac:dyDescent="0.2">
      <c r="A1" s="265" t="s">
        <v>41</v>
      </c>
      <c r="B1" s="305"/>
      <c r="C1" s="305"/>
      <c r="D1" s="305"/>
      <c r="E1" s="305"/>
      <c r="I1" s="306"/>
      <c r="J1" s="306"/>
    </row>
    <row r="2" spans="1:30" x14ac:dyDescent="0.2">
      <c r="A2" s="337" t="s">
        <v>243</v>
      </c>
      <c r="B2" s="305"/>
      <c r="C2" s="305"/>
      <c r="D2" s="305"/>
      <c r="E2" s="305"/>
      <c r="I2" s="306"/>
      <c r="J2" s="306"/>
    </row>
    <row r="3" spans="1:30" x14ac:dyDescent="0.2">
      <c r="A3" s="307" t="s">
        <v>320</v>
      </c>
      <c r="B3" s="305"/>
      <c r="C3" s="305"/>
      <c r="D3" s="305"/>
      <c r="E3" s="305"/>
      <c r="I3" s="306"/>
      <c r="J3" s="306"/>
    </row>
    <row r="4" spans="1:30" x14ac:dyDescent="0.2">
      <c r="A4" s="470" t="s">
        <v>321</v>
      </c>
      <c r="B4" s="305"/>
      <c r="C4" s="305"/>
      <c r="D4" s="305"/>
      <c r="E4" s="305"/>
      <c r="I4" s="306"/>
      <c r="J4" s="306"/>
    </row>
    <row r="5" spans="1:30" x14ac:dyDescent="0.2">
      <c r="A5" s="309" t="s">
        <v>130</v>
      </c>
      <c r="B5" s="470"/>
      <c r="C5" s="470"/>
      <c r="D5" s="470"/>
      <c r="E5" s="470"/>
      <c r="I5" s="306"/>
      <c r="J5" s="306"/>
    </row>
    <row r="6" spans="1:30" x14ac:dyDescent="0.2">
      <c r="A6" s="310" t="s">
        <v>3</v>
      </c>
      <c r="B6" s="470"/>
      <c r="C6" s="470"/>
      <c r="D6" s="470"/>
      <c r="E6" s="470"/>
      <c r="I6" s="306"/>
      <c r="J6" s="306"/>
    </row>
    <row r="7" spans="1:30" x14ac:dyDescent="0.2">
      <c r="A7" s="426"/>
      <c r="B7" s="323"/>
      <c r="C7" s="323"/>
      <c r="D7" s="323"/>
      <c r="E7" s="323"/>
      <c r="F7" s="323"/>
      <c r="G7" s="323"/>
      <c r="H7" s="323"/>
      <c r="I7" s="497"/>
      <c r="J7" s="497"/>
    </row>
    <row r="8" spans="1:30" x14ac:dyDescent="0.2">
      <c r="A8" s="508"/>
      <c r="B8" s="498" t="s">
        <v>134</v>
      </c>
      <c r="C8" s="320" t="s">
        <v>9</v>
      </c>
      <c r="D8" s="509" t="s">
        <v>136</v>
      </c>
      <c r="E8" s="509" t="s">
        <v>135</v>
      </c>
      <c r="F8" s="509" t="s">
        <v>322</v>
      </c>
      <c r="G8" s="510" t="s">
        <v>323</v>
      </c>
      <c r="H8" s="510" t="s">
        <v>324</v>
      </c>
      <c r="I8" s="510" t="s">
        <v>133</v>
      </c>
      <c r="J8" s="511" t="s">
        <v>52</v>
      </c>
    </row>
    <row r="9" spans="1:30" x14ac:dyDescent="0.2">
      <c r="A9" s="499">
        <v>2003</v>
      </c>
      <c r="B9" s="503">
        <v>112.88</v>
      </c>
      <c r="C9" s="512">
        <v>73.2</v>
      </c>
      <c r="D9" s="512">
        <v>94.4</v>
      </c>
      <c r="E9" s="512">
        <v>99.4</v>
      </c>
      <c r="F9" s="512">
        <v>99.7</v>
      </c>
      <c r="G9" s="512">
        <v>90.2</v>
      </c>
      <c r="H9" s="512">
        <v>64.900000000000006</v>
      </c>
      <c r="I9" s="512">
        <v>93.8</v>
      </c>
      <c r="J9" s="512">
        <v>87.8</v>
      </c>
    </row>
    <row r="10" spans="1:30" x14ac:dyDescent="0.2">
      <c r="A10" s="499">
        <v>2004</v>
      </c>
      <c r="B10" s="502">
        <v>125.93</v>
      </c>
      <c r="C10" s="512">
        <v>76.2</v>
      </c>
      <c r="D10" s="512">
        <v>94.1</v>
      </c>
      <c r="E10" s="512">
        <v>102.5</v>
      </c>
      <c r="F10" s="512">
        <v>96.7</v>
      </c>
      <c r="G10" s="512">
        <v>95.5</v>
      </c>
      <c r="H10" s="512">
        <v>66.599999999999994</v>
      </c>
      <c r="I10" s="512">
        <v>93.1</v>
      </c>
      <c r="J10" s="512">
        <v>84.6</v>
      </c>
    </row>
    <row r="11" spans="1:30" x14ac:dyDescent="0.2">
      <c r="A11" s="499">
        <v>2005</v>
      </c>
      <c r="B11" s="502">
        <v>170.62</v>
      </c>
      <c r="C11" s="512">
        <v>84.8</v>
      </c>
      <c r="D11" s="512">
        <v>93.7</v>
      </c>
      <c r="E11" s="512">
        <v>99.9</v>
      </c>
      <c r="F11" s="512">
        <v>96.4</v>
      </c>
      <c r="G11" s="512">
        <v>104.7</v>
      </c>
      <c r="H11" s="512">
        <v>69.3</v>
      </c>
      <c r="I11" s="512">
        <v>103.5</v>
      </c>
      <c r="J11" s="512">
        <v>95.1</v>
      </c>
    </row>
    <row r="12" spans="1:30" x14ac:dyDescent="0.2">
      <c r="A12" s="499">
        <v>2006</v>
      </c>
      <c r="B12" s="502">
        <v>223.12</v>
      </c>
      <c r="C12" s="512">
        <v>92.7</v>
      </c>
      <c r="D12" s="512">
        <v>95.9</v>
      </c>
      <c r="E12" s="512">
        <v>101</v>
      </c>
      <c r="F12" s="512">
        <v>95</v>
      </c>
      <c r="G12" s="512">
        <v>121.2</v>
      </c>
      <c r="H12" s="512">
        <v>72.900000000000006</v>
      </c>
      <c r="I12" s="512">
        <v>121.9</v>
      </c>
      <c r="J12" s="512">
        <v>98.6</v>
      </c>
    </row>
    <row r="13" spans="1:30" x14ac:dyDescent="0.2">
      <c r="A13" s="499">
        <v>2007</v>
      </c>
      <c r="B13" s="502">
        <v>279.68</v>
      </c>
      <c r="C13" s="512">
        <v>94.4</v>
      </c>
      <c r="D13" s="512">
        <v>98</v>
      </c>
      <c r="E13" s="512">
        <v>115.2</v>
      </c>
      <c r="F13" s="512">
        <v>92.7</v>
      </c>
      <c r="G13" s="512">
        <v>131.80000000000001</v>
      </c>
      <c r="H13" s="512">
        <v>78.7</v>
      </c>
      <c r="I13" s="512">
        <v>120.8</v>
      </c>
      <c r="J13" s="512">
        <v>112.7</v>
      </c>
    </row>
    <row r="14" spans="1:30" x14ac:dyDescent="0.2">
      <c r="A14" s="499">
        <v>2008</v>
      </c>
      <c r="B14" s="317">
        <v>327.14</v>
      </c>
      <c r="C14" s="512">
        <v>104.1</v>
      </c>
      <c r="D14" s="512">
        <v>114.2</v>
      </c>
      <c r="E14" s="512">
        <v>128.9</v>
      </c>
      <c r="F14" s="512">
        <v>91.9</v>
      </c>
      <c r="G14" s="512">
        <v>136.6</v>
      </c>
      <c r="H14" s="512">
        <v>81.599999999999994</v>
      </c>
      <c r="I14" s="512">
        <v>165.7</v>
      </c>
      <c r="J14" s="512">
        <v>128.19999999999999</v>
      </c>
    </row>
    <row r="15" spans="1:30" x14ac:dyDescent="0.2">
      <c r="A15" s="499">
        <v>2009</v>
      </c>
      <c r="B15" s="317">
        <v>313.69</v>
      </c>
      <c r="C15" s="512">
        <v>104.3</v>
      </c>
      <c r="D15" s="512">
        <v>117.4</v>
      </c>
      <c r="E15" s="512">
        <v>129.4</v>
      </c>
      <c r="F15" s="512">
        <v>97.1</v>
      </c>
      <c r="G15" s="512">
        <v>140.4</v>
      </c>
      <c r="H15" s="512">
        <v>84.3</v>
      </c>
      <c r="I15" s="512">
        <v>188.7</v>
      </c>
      <c r="J15" s="512">
        <v>137</v>
      </c>
    </row>
    <row r="16" spans="1:30" x14ac:dyDescent="0.2">
      <c r="A16" s="499">
        <v>2010</v>
      </c>
      <c r="B16" s="317">
        <v>273.63</v>
      </c>
      <c r="C16" s="512">
        <v>102.3</v>
      </c>
      <c r="D16" s="512">
        <v>119.3</v>
      </c>
      <c r="E16" s="512">
        <v>131</v>
      </c>
      <c r="F16" s="512">
        <v>96.8</v>
      </c>
      <c r="G16" s="512">
        <v>141.4</v>
      </c>
      <c r="H16" s="512">
        <v>84.1</v>
      </c>
      <c r="I16" s="512">
        <v>197.2</v>
      </c>
      <c r="J16" s="512">
        <v>146.4</v>
      </c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</row>
    <row r="17" spans="1:30" x14ac:dyDescent="0.2">
      <c r="A17" s="499">
        <v>2011</v>
      </c>
      <c r="B17" s="503">
        <v>199.3</v>
      </c>
      <c r="C17" s="512">
        <v>96.1</v>
      </c>
      <c r="D17" s="512">
        <v>115.5</v>
      </c>
      <c r="E17" s="512">
        <v>123.3</v>
      </c>
      <c r="F17" s="512">
        <v>96.9</v>
      </c>
      <c r="G17" s="512">
        <v>135.9</v>
      </c>
      <c r="H17" s="512">
        <v>83.2</v>
      </c>
      <c r="I17" s="512">
        <v>197.1</v>
      </c>
      <c r="J17" s="512">
        <v>152.80000000000001</v>
      </c>
    </row>
    <row r="18" spans="1:30" x14ac:dyDescent="0.2">
      <c r="A18" s="499">
        <v>2012</v>
      </c>
      <c r="B18" s="503">
        <v>170.27</v>
      </c>
      <c r="D18" s="318"/>
      <c r="E18" s="318"/>
      <c r="F18" s="318"/>
      <c r="I18" s="306"/>
      <c r="J18" s="306"/>
    </row>
    <row r="19" spans="1:30" x14ac:dyDescent="0.2">
      <c r="I19" s="306"/>
      <c r="J19" s="306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</row>
    <row r="20" spans="1:30" x14ac:dyDescent="0.2">
      <c r="J20" s="503"/>
    </row>
    <row r="21" spans="1:30" x14ac:dyDescent="0.2">
      <c r="J21" s="503"/>
    </row>
    <row r="22" spans="1:30" x14ac:dyDescent="0.2">
      <c r="J22" s="503"/>
    </row>
    <row r="23" spans="1:30" x14ac:dyDescent="0.2">
      <c r="J23" s="503"/>
    </row>
    <row r="24" spans="1:30" x14ac:dyDescent="0.2">
      <c r="J24" s="318"/>
    </row>
    <row r="25" spans="1:30" x14ac:dyDescent="0.2">
      <c r="J25" s="318"/>
    </row>
    <row r="26" spans="1:30" x14ac:dyDescent="0.2">
      <c r="J26" s="318"/>
    </row>
    <row r="27" spans="1:30" x14ac:dyDescent="0.2">
      <c r="J27" s="306"/>
    </row>
    <row r="28" spans="1:30" x14ac:dyDescent="0.2">
      <c r="J28" s="306"/>
    </row>
    <row r="29" spans="1:30" x14ac:dyDescent="0.2">
      <c r="J29" s="306"/>
    </row>
    <row r="30" spans="1:30" x14ac:dyDescent="0.2">
      <c r="J30" s="306"/>
    </row>
    <row r="31" spans="1:30" x14ac:dyDescent="0.2">
      <c r="A31" s="504"/>
      <c r="I31" s="306"/>
      <c r="J31" s="306"/>
    </row>
    <row r="32" spans="1:30" x14ac:dyDescent="0.2">
      <c r="A32" s="504"/>
      <c r="B32" s="470"/>
      <c r="C32" s="470"/>
      <c r="D32" s="470"/>
      <c r="E32" s="470"/>
      <c r="I32" s="306"/>
      <c r="J32" s="306"/>
    </row>
    <row r="33" spans="1:10" x14ac:dyDescent="0.2">
      <c r="J33" s="306"/>
    </row>
    <row r="34" spans="1:10" x14ac:dyDescent="0.2">
      <c r="J34" s="306"/>
    </row>
    <row r="35" spans="1:10" x14ac:dyDescent="0.2">
      <c r="J35" s="306"/>
    </row>
    <row r="36" spans="1:10" x14ac:dyDescent="0.2">
      <c r="J36" s="328"/>
    </row>
    <row r="37" spans="1:10" x14ac:dyDescent="0.2">
      <c r="J37" s="503"/>
    </row>
    <row r="38" spans="1:10" x14ac:dyDescent="0.2">
      <c r="J38" s="503"/>
    </row>
    <row r="39" spans="1:10" x14ac:dyDescent="0.2">
      <c r="J39" s="503"/>
    </row>
    <row r="40" spans="1:10" x14ac:dyDescent="0.2">
      <c r="J40" s="503"/>
    </row>
    <row r="41" spans="1:10" x14ac:dyDescent="0.2">
      <c r="J41" s="503"/>
    </row>
    <row r="42" spans="1:10" x14ac:dyDescent="0.2">
      <c r="A42" s="328"/>
      <c r="B42" s="503"/>
      <c r="C42" s="503"/>
      <c r="D42" s="503"/>
      <c r="E42" s="503"/>
      <c r="F42" s="503"/>
      <c r="G42" s="503"/>
      <c r="H42" s="503"/>
      <c r="J42" s="503"/>
    </row>
    <row r="43" spans="1:10" x14ac:dyDescent="0.2">
      <c r="A43" s="512"/>
      <c r="B43" s="512"/>
      <c r="C43" s="512"/>
      <c r="D43" s="512"/>
      <c r="E43" s="512"/>
      <c r="F43" s="512"/>
      <c r="G43" s="512"/>
      <c r="H43" s="512"/>
      <c r="I43" s="512"/>
      <c r="J43" s="503"/>
    </row>
    <row r="44" spans="1:10" x14ac:dyDescent="0.2">
      <c r="A44" s="503"/>
      <c r="B44" s="502"/>
      <c r="C44" s="502"/>
      <c r="D44" s="502"/>
      <c r="E44" s="502"/>
      <c r="F44" s="317"/>
      <c r="G44" s="317"/>
      <c r="H44" s="317"/>
      <c r="I44" s="503"/>
      <c r="J44" s="503"/>
    </row>
    <row r="45" spans="1:10" x14ac:dyDescent="0.2">
      <c r="A45" s="504"/>
      <c r="I45" s="306"/>
      <c r="J45" s="306"/>
    </row>
    <row r="46" spans="1:10" x14ac:dyDescent="0.2">
      <c r="A46" s="504"/>
      <c r="I46" s="306"/>
      <c r="J46" s="306"/>
    </row>
    <row r="47" spans="1:10" x14ac:dyDescent="0.2">
      <c r="A47" s="504"/>
      <c r="B47" s="470"/>
      <c r="C47" s="470"/>
      <c r="D47" s="470"/>
      <c r="E47" s="470"/>
      <c r="I47" s="306"/>
      <c r="J47" s="306"/>
    </row>
    <row r="48" spans="1:10" x14ac:dyDescent="0.2">
      <c r="A48" s="504"/>
      <c r="I48" s="306"/>
      <c r="J48" s="306"/>
    </row>
    <row r="49" spans="1:10" x14ac:dyDescent="0.2">
      <c r="A49" s="504"/>
      <c r="I49" s="306"/>
      <c r="J49" s="306"/>
    </row>
    <row r="50" spans="1:10" x14ac:dyDescent="0.2">
      <c r="A50" s="504"/>
      <c r="B50" s="470"/>
      <c r="C50" s="470"/>
      <c r="D50" s="470"/>
      <c r="E50" s="470"/>
      <c r="I50" s="306"/>
      <c r="J50" s="306"/>
    </row>
    <row r="51" spans="1:10" x14ac:dyDescent="0.2">
      <c r="A51" s="504"/>
      <c r="I51" s="306"/>
      <c r="J51" s="306"/>
    </row>
    <row r="52" spans="1:10" x14ac:dyDescent="0.2">
      <c r="A52" s="504"/>
      <c r="I52" s="306"/>
      <c r="J52" s="306"/>
    </row>
    <row r="53" spans="1:10" x14ac:dyDescent="0.2">
      <c r="A53" s="504"/>
      <c r="B53" s="470"/>
      <c r="C53" s="470"/>
      <c r="D53" s="470"/>
      <c r="E53" s="470"/>
      <c r="I53" s="306"/>
      <c r="J53" s="306"/>
    </row>
    <row r="54" spans="1:10" x14ac:dyDescent="0.2">
      <c r="A54" s="504"/>
      <c r="I54" s="306"/>
      <c r="J54" s="306"/>
    </row>
    <row r="55" spans="1:10" x14ac:dyDescent="0.2">
      <c r="A55" s="504"/>
      <c r="I55" s="306"/>
      <c r="J55" s="306"/>
    </row>
    <row r="56" spans="1:10" x14ac:dyDescent="0.2">
      <c r="A56" s="504"/>
      <c r="B56" s="470"/>
      <c r="C56" s="470"/>
      <c r="D56" s="470"/>
      <c r="E56" s="470"/>
      <c r="I56" s="306"/>
      <c r="J56" s="306"/>
    </row>
    <row r="57" spans="1:10" x14ac:dyDescent="0.2">
      <c r="A57" s="504"/>
      <c r="I57" s="306"/>
      <c r="J57" s="306"/>
    </row>
    <row r="58" spans="1:10" x14ac:dyDescent="0.2">
      <c r="A58" s="504"/>
      <c r="I58" s="306"/>
      <c r="J58" s="306"/>
    </row>
    <row r="59" spans="1:10" x14ac:dyDescent="0.2">
      <c r="A59" s="504"/>
      <c r="B59" s="470"/>
      <c r="C59" s="470"/>
      <c r="D59" s="470"/>
      <c r="E59" s="470"/>
      <c r="I59" s="306"/>
      <c r="J59" s="306"/>
    </row>
    <row r="60" spans="1:10" x14ac:dyDescent="0.2">
      <c r="A60" s="504"/>
      <c r="B60" s="505"/>
      <c r="C60" s="505"/>
      <c r="D60" s="505"/>
      <c r="E60" s="505"/>
      <c r="F60" s="505"/>
      <c r="G60" s="505"/>
      <c r="H60" s="505"/>
      <c r="I60" s="506"/>
      <c r="J60" s="506"/>
    </row>
    <row r="61" spans="1:10" x14ac:dyDescent="0.2">
      <c r="A61" s="504"/>
      <c r="B61" s="505"/>
      <c r="C61" s="505"/>
      <c r="D61" s="505"/>
      <c r="E61" s="505"/>
      <c r="F61" s="505"/>
      <c r="G61" s="505"/>
      <c r="H61" s="505"/>
      <c r="I61" s="306"/>
      <c r="J61" s="306"/>
    </row>
    <row r="62" spans="1:10" x14ac:dyDescent="0.2">
      <c r="A62" s="504"/>
      <c r="B62" s="470"/>
      <c r="C62" s="470"/>
      <c r="D62" s="470"/>
      <c r="E62" s="470"/>
      <c r="I62" s="306"/>
      <c r="J62" s="306"/>
    </row>
    <row r="63" spans="1:10" x14ac:dyDescent="0.2">
      <c r="A63" s="504"/>
      <c r="I63" s="306"/>
      <c r="J63" s="306"/>
    </row>
    <row r="64" spans="1:10" x14ac:dyDescent="0.2">
      <c r="A64" s="504"/>
      <c r="I64" s="306"/>
      <c r="J64" s="306"/>
    </row>
    <row r="65" spans="1:10" x14ac:dyDescent="0.2">
      <c r="A65" s="504"/>
      <c r="B65" s="470"/>
      <c r="C65" s="470"/>
      <c r="D65" s="470"/>
      <c r="E65" s="470"/>
      <c r="I65" s="306"/>
      <c r="J65" s="306"/>
    </row>
    <row r="66" spans="1:10" x14ac:dyDescent="0.2">
      <c r="A66" s="504"/>
      <c r="F66" s="323"/>
      <c r="G66" s="323"/>
      <c r="H66" s="323"/>
      <c r="I66" s="306"/>
      <c r="J66" s="306"/>
    </row>
    <row r="67" spans="1:10" x14ac:dyDescent="0.2">
      <c r="A67" s="504"/>
      <c r="B67" s="324"/>
      <c r="C67" s="324"/>
      <c r="D67" s="324"/>
      <c r="E67" s="324"/>
      <c r="F67" s="323"/>
      <c r="G67" s="323"/>
      <c r="H67" s="323"/>
      <c r="I67" s="506"/>
      <c r="J67" s="506"/>
    </row>
    <row r="68" spans="1:10" x14ac:dyDescent="0.2">
      <c r="A68" s="504"/>
      <c r="B68" s="324"/>
      <c r="C68" s="324"/>
      <c r="D68" s="324"/>
      <c r="E68" s="324"/>
      <c r="F68" s="323"/>
      <c r="G68" s="323"/>
      <c r="H68" s="323"/>
      <c r="I68" s="506"/>
      <c r="J68" s="506"/>
    </row>
    <row r="69" spans="1:10" x14ac:dyDescent="0.2">
      <c r="A69" s="504"/>
      <c r="B69" s="324"/>
      <c r="C69" s="324"/>
      <c r="D69" s="324"/>
      <c r="E69" s="324"/>
      <c r="F69" s="325"/>
      <c r="G69" s="325"/>
      <c r="H69" s="325"/>
      <c r="I69" s="506"/>
      <c r="J69" s="506"/>
    </row>
    <row r="70" spans="1:10" x14ac:dyDescent="0.2">
      <c r="A70" s="504"/>
      <c r="B70" s="507"/>
      <c r="C70" s="507"/>
      <c r="D70" s="507"/>
      <c r="E70" s="507"/>
      <c r="F70" s="327"/>
      <c r="G70" s="327"/>
      <c r="H70" s="327"/>
      <c r="I70" s="318"/>
      <c r="J70" s="318"/>
    </row>
    <row r="71" spans="1:10" x14ac:dyDescent="0.2">
      <c r="A71" s="504"/>
      <c r="F71" s="327"/>
      <c r="G71" s="327"/>
      <c r="H71" s="327"/>
      <c r="I71" s="306"/>
      <c r="J71" s="306"/>
    </row>
    <row r="72" spans="1:10" x14ac:dyDescent="0.2">
      <c r="A72" s="504"/>
      <c r="B72" s="324"/>
      <c r="C72" s="324"/>
      <c r="D72" s="324"/>
      <c r="E72" s="324"/>
      <c r="F72" s="327"/>
      <c r="G72" s="327"/>
      <c r="H72" s="327"/>
      <c r="I72" s="306"/>
      <c r="J72" s="306"/>
    </row>
    <row r="73" spans="1:10" x14ac:dyDescent="0.2">
      <c r="A73" s="504"/>
      <c r="B73" s="507"/>
      <c r="C73" s="507"/>
      <c r="D73" s="507"/>
      <c r="E73" s="507"/>
      <c r="F73" s="327"/>
      <c r="G73" s="327"/>
      <c r="H73" s="327"/>
      <c r="I73" s="306"/>
      <c r="J73" s="306"/>
    </row>
    <row r="74" spans="1:10" x14ac:dyDescent="0.2">
      <c r="A74" s="504"/>
      <c r="F74" s="327"/>
      <c r="G74" s="327"/>
      <c r="H74" s="327"/>
      <c r="I74" s="306"/>
      <c r="J74" s="306"/>
    </row>
    <row r="75" spans="1:10" x14ac:dyDescent="0.2">
      <c r="A75" s="504"/>
      <c r="F75" s="328"/>
      <c r="G75" s="328"/>
      <c r="H75" s="328"/>
      <c r="I75" s="306"/>
      <c r="J75" s="306"/>
    </row>
    <row r="76" spans="1:10" x14ac:dyDescent="0.2">
      <c r="A76" s="504"/>
      <c r="B76" s="470"/>
      <c r="C76" s="470"/>
      <c r="D76" s="470"/>
      <c r="E76" s="470"/>
      <c r="F76" s="328"/>
      <c r="G76" s="328"/>
      <c r="H76" s="328"/>
      <c r="I76" s="306"/>
      <c r="J76" s="306"/>
    </row>
    <row r="77" spans="1:10" x14ac:dyDescent="0.2">
      <c r="A77" s="504"/>
      <c r="F77" s="329"/>
      <c r="G77" s="329"/>
      <c r="H77" s="329"/>
      <c r="I77" s="306"/>
      <c r="J77" s="306"/>
    </row>
    <row r="78" spans="1:10" x14ac:dyDescent="0.2">
      <c r="A78" s="504"/>
      <c r="F78" s="329"/>
      <c r="G78" s="329"/>
      <c r="H78" s="329"/>
      <c r="I78" s="306"/>
      <c r="J78" s="306"/>
    </row>
    <row r="79" spans="1:10" x14ac:dyDescent="0.2">
      <c r="A79" s="504"/>
      <c r="B79" s="470"/>
      <c r="C79" s="470"/>
      <c r="D79" s="470"/>
      <c r="E79" s="470"/>
      <c r="F79" s="329"/>
      <c r="G79" s="329"/>
      <c r="H79" s="329"/>
      <c r="I79" s="306"/>
      <c r="J79" s="306"/>
    </row>
    <row r="80" spans="1:10" x14ac:dyDescent="0.2">
      <c r="A80" s="504"/>
      <c r="F80" s="329"/>
      <c r="G80" s="329"/>
      <c r="H80" s="329"/>
      <c r="I80" s="306"/>
      <c r="J80" s="306"/>
    </row>
    <row r="81" spans="1:10" x14ac:dyDescent="0.2">
      <c r="A81" s="504"/>
      <c r="F81" s="329"/>
      <c r="G81" s="329"/>
      <c r="H81" s="329"/>
      <c r="I81" s="306"/>
      <c r="J81" s="306"/>
    </row>
    <row r="82" spans="1:10" x14ac:dyDescent="0.2">
      <c r="A82" s="504"/>
      <c r="B82" s="470"/>
      <c r="C82" s="470"/>
      <c r="D82" s="470"/>
      <c r="E82" s="470"/>
      <c r="F82" s="329"/>
      <c r="G82" s="329"/>
      <c r="H82" s="329"/>
      <c r="I82" s="306"/>
      <c r="J82" s="306"/>
    </row>
    <row r="83" spans="1:10" x14ac:dyDescent="0.2">
      <c r="A83" s="504"/>
      <c r="F83" s="329"/>
      <c r="G83" s="329"/>
      <c r="H83" s="329"/>
      <c r="I83" s="306"/>
      <c r="J83" s="306"/>
    </row>
    <row r="84" spans="1:10" x14ac:dyDescent="0.2">
      <c r="A84" s="504"/>
      <c r="F84" s="329"/>
      <c r="G84" s="329"/>
      <c r="H84" s="329"/>
      <c r="I84" s="306"/>
      <c r="J84" s="306"/>
    </row>
    <row r="85" spans="1:10" x14ac:dyDescent="0.2">
      <c r="A85" s="504"/>
      <c r="B85" s="470"/>
      <c r="C85" s="470"/>
      <c r="D85" s="470"/>
      <c r="E85" s="470"/>
      <c r="F85" s="329"/>
      <c r="G85" s="329"/>
      <c r="H85" s="329"/>
      <c r="I85" s="306"/>
      <c r="J85" s="306"/>
    </row>
    <row r="86" spans="1:10" x14ac:dyDescent="0.2">
      <c r="A86" s="504"/>
      <c r="F86" s="329"/>
      <c r="G86" s="329"/>
      <c r="H86" s="329"/>
      <c r="I86" s="306"/>
      <c r="J86" s="306"/>
    </row>
    <row r="87" spans="1:10" x14ac:dyDescent="0.2">
      <c r="A87" s="504"/>
      <c r="F87" s="329"/>
      <c r="G87" s="329"/>
      <c r="H87" s="329"/>
      <c r="I87" s="306"/>
      <c r="J87" s="306"/>
    </row>
    <row r="88" spans="1:10" x14ac:dyDescent="0.2">
      <c r="A88" s="504"/>
      <c r="B88" s="470"/>
      <c r="C88" s="470"/>
      <c r="D88" s="470"/>
      <c r="E88" s="470"/>
      <c r="F88" s="329"/>
      <c r="G88" s="329"/>
      <c r="H88" s="329"/>
      <c r="I88" s="306"/>
      <c r="J88" s="306"/>
    </row>
    <row r="89" spans="1:10" x14ac:dyDescent="0.2">
      <c r="A89" s="504"/>
      <c r="F89" s="329"/>
      <c r="G89" s="329"/>
      <c r="H89" s="329"/>
      <c r="I89" s="306"/>
      <c r="J89" s="306"/>
    </row>
    <row r="90" spans="1:10" x14ac:dyDescent="0.2">
      <c r="A90" s="504"/>
      <c r="F90" s="329"/>
      <c r="G90" s="329"/>
      <c r="H90" s="329"/>
      <c r="I90" s="306"/>
      <c r="J90" s="306"/>
    </row>
    <row r="91" spans="1:10" x14ac:dyDescent="0.2">
      <c r="A91" s="504"/>
      <c r="B91" s="470"/>
      <c r="C91" s="470"/>
      <c r="D91" s="470"/>
      <c r="E91" s="470"/>
      <c r="F91" s="329"/>
      <c r="G91" s="329"/>
      <c r="H91" s="329"/>
      <c r="I91" s="306"/>
      <c r="J91" s="306"/>
    </row>
    <row r="92" spans="1:10" x14ac:dyDescent="0.2">
      <c r="A92" s="504"/>
      <c r="F92" s="329"/>
      <c r="G92" s="329"/>
      <c r="H92" s="329"/>
      <c r="I92" s="306"/>
      <c r="J92" s="306"/>
    </row>
    <row r="93" spans="1:10" x14ac:dyDescent="0.2">
      <c r="A93" s="504"/>
      <c r="F93" s="329"/>
      <c r="G93" s="329"/>
      <c r="H93" s="329"/>
      <c r="I93" s="306"/>
      <c r="J93" s="306"/>
    </row>
    <row r="94" spans="1:10" x14ac:dyDescent="0.2">
      <c r="A94" s="504"/>
      <c r="B94" s="470"/>
      <c r="C94" s="470"/>
      <c r="D94" s="470"/>
      <c r="E94" s="470"/>
      <c r="F94" s="329"/>
      <c r="G94" s="329"/>
      <c r="H94" s="329"/>
      <c r="I94" s="306"/>
      <c r="J94" s="306"/>
    </row>
    <row r="95" spans="1:10" x14ac:dyDescent="0.2">
      <c r="A95" s="504"/>
      <c r="F95" s="329"/>
      <c r="G95" s="329"/>
      <c r="H95" s="329"/>
      <c r="I95" s="306"/>
      <c r="J95" s="306"/>
    </row>
    <row r="96" spans="1:10" x14ac:dyDescent="0.2">
      <c r="A96" s="504"/>
      <c r="F96" s="329"/>
      <c r="G96" s="329"/>
      <c r="H96" s="329"/>
      <c r="I96" s="306"/>
      <c r="J96" s="306"/>
    </row>
    <row r="97" spans="1:10" x14ac:dyDescent="0.2">
      <c r="A97" s="504"/>
      <c r="B97" s="470"/>
      <c r="C97" s="470"/>
      <c r="D97" s="470"/>
      <c r="E97" s="470"/>
      <c r="F97" s="329"/>
      <c r="G97" s="329"/>
      <c r="H97" s="329"/>
      <c r="I97" s="306"/>
      <c r="J97" s="306"/>
    </row>
    <row r="98" spans="1:10" x14ac:dyDescent="0.2">
      <c r="A98" s="504"/>
      <c r="F98" s="329"/>
      <c r="G98" s="329"/>
      <c r="H98" s="329"/>
      <c r="I98" s="306"/>
      <c r="J98" s="306"/>
    </row>
    <row r="99" spans="1:10" x14ac:dyDescent="0.2">
      <c r="A99" s="504"/>
      <c r="F99" s="329"/>
      <c r="G99" s="329"/>
      <c r="H99" s="329"/>
      <c r="I99" s="306"/>
      <c r="J99" s="306"/>
    </row>
    <row r="100" spans="1:10" x14ac:dyDescent="0.2">
      <c r="A100" s="504"/>
      <c r="B100" s="470"/>
      <c r="C100" s="470"/>
      <c r="D100" s="470"/>
      <c r="E100" s="470"/>
      <c r="F100" s="330"/>
      <c r="G100" s="330"/>
      <c r="H100" s="330"/>
      <c r="I100" s="306"/>
      <c r="J100" s="306"/>
    </row>
    <row r="101" spans="1:10" x14ac:dyDescent="0.2">
      <c r="A101" s="504"/>
      <c r="F101" s="331"/>
      <c r="G101" s="331"/>
      <c r="H101" s="331"/>
      <c r="I101" s="306"/>
      <c r="J101" s="306"/>
    </row>
    <row r="102" spans="1:10" x14ac:dyDescent="0.2">
      <c r="A102" s="504"/>
      <c r="I102" s="306"/>
      <c r="J102" s="306"/>
    </row>
    <row r="103" spans="1:10" x14ac:dyDescent="0.2">
      <c r="A103" s="504"/>
      <c r="B103" s="470"/>
      <c r="C103" s="470"/>
      <c r="D103" s="470"/>
      <c r="E103" s="470"/>
      <c r="I103" s="306"/>
      <c r="J103" s="306"/>
    </row>
    <row r="104" spans="1:10" x14ac:dyDescent="0.2">
      <c r="A104" s="504"/>
      <c r="I104" s="306"/>
      <c r="J104" s="306"/>
    </row>
    <row r="105" spans="1:10" x14ac:dyDescent="0.2">
      <c r="A105" s="504"/>
      <c r="I105" s="306"/>
      <c r="J105" s="306"/>
    </row>
    <row r="106" spans="1:10" x14ac:dyDescent="0.2">
      <c r="A106" s="504"/>
      <c r="B106" s="470"/>
      <c r="C106" s="470"/>
      <c r="D106" s="470"/>
      <c r="E106" s="470"/>
      <c r="I106" s="306"/>
      <c r="J106" s="306"/>
    </row>
    <row r="107" spans="1:10" x14ac:dyDescent="0.2">
      <c r="A107" s="504"/>
      <c r="I107" s="306"/>
      <c r="J107" s="306"/>
    </row>
    <row r="108" spans="1:10" x14ac:dyDescent="0.2">
      <c r="A108" s="504"/>
      <c r="I108" s="306"/>
      <c r="J108" s="306"/>
    </row>
    <row r="109" spans="1:10" x14ac:dyDescent="0.2">
      <c r="A109" s="504"/>
      <c r="B109" s="470"/>
      <c r="C109" s="470"/>
      <c r="D109" s="470"/>
      <c r="E109" s="470"/>
      <c r="I109" s="306"/>
      <c r="J109" s="306"/>
    </row>
    <row r="110" spans="1:10" x14ac:dyDescent="0.2">
      <c r="A110" s="504"/>
      <c r="I110" s="306"/>
      <c r="J110" s="306"/>
    </row>
    <row r="111" spans="1:10" x14ac:dyDescent="0.2">
      <c r="A111" s="504"/>
      <c r="I111" s="306"/>
      <c r="J111" s="306"/>
    </row>
    <row r="112" spans="1:10" x14ac:dyDescent="0.2">
      <c r="A112" s="504"/>
      <c r="B112" s="470"/>
      <c r="C112" s="470"/>
      <c r="D112" s="470"/>
      <c r="E112" s="470"/>
      <c r="I112" s="306"/>
      <c r="J112" s="306"/>
    </row>
    <row r="113" spans="1:10" x14ac:dyDescent="0.2">
      <c r="A113" s="504"/>
      <c r="I113" s="306"/>
      <c r="J113" s="306"/>
    </row>
    <row r="114" spans="1:10" x14ac:dyDescent="0.2">
      <c r="A114" s="504"/>
      <c r="I114" s="306"/>
      <c r="J114" s="306"/>
    </row>
    <row r="115" spans="1:10" x14ac:dyDescent="0.2">
      <c r="A115" s="504"/>
      <c r="B115" s="470"/>
      <c r="C115" s="470"/>
      <c r="D115" s="470"/>
      <c r="E115" s="470"/>
      <c r="I115" s="306"/>
      <c r="J115" s="306"/>
    </row>
    <row r="116" spans="1:10" x14ac:dyDescent="0.2">
      <c r="A116" s="504"/>
      <c r="I116" s="306"/>
      <c r="J116" s="306"/>
    </row>
    <row r="117" spans="1:10" x14ac:dyDescent="0.2">
      <c r="A117" s="504"/>
      <c r="I117" s="306"/>
      <c r="J117" s="306"/>
    </row>
    <row r="118" spans="1:10" x14ac:dyDescent="0.2">
      <c r="A118" s="504"/>
      <c r="B118" s="470"/>
      <c r="C118" s="470"/>
      <c r="D118" s="470"/>
      <c r="E118" s="470"/>
      <c r="I118" s="306"/>
      <c r="J118" s="306"/>
    </row>
    <row r="119" spans="1:10" x14ac:dyDescent="0.2">
      <c r="A119" s="504"/>
      <c r="I119" s="306"/>
      <c r="J119" s="306"/>
    </row>
    <row r="120" spans="1:10" x14ac:dyDescent="0.2">
      <c r="A120" s="504"/>
      <c r="I120" s="306"/>
      <c r="J120" s="306"/>
    </row>
    <row r="121" spans="1:10" x14ac:dyDescent="0.2">
      <c r="A121" s="504"/>
      <c r="I121" s="306"/>
      <c r="J121" s="306"/>
    </row>
    <row r="122" spans="1:10" x14ac:dyDescent="0.2">
      <c r="A122" s="504"/>
      <c r="I122" s="306"/>
      <c r="J122" s="306"/>
    </row>
    <row r="123" spans="1:10" x14ac:dyDescent="0.2">
      <c r="A123" s="332"/>
      <c r="B123" s="333"/>
      <c r="C123" s="333"/>
      <c r="D123" s="333"/>
      <c r="E123" s="333"/>
      <c r="I123" s="306"/>
      <c r="J123" s="306"/>
    </row>
    <row r="124" spans="1:10" x14ac:dyDescent="0.2">
      <c r="A124" s="334"/>
      <c r="B124" s="335"/>
      <c r="C124" s="335"/>
      <c r="D124" s="335"/>
      <c r="E124" s="335"/>
      <c r="I124" s="306"/>
      <c r="J124" s="306"/>
    </row>
    <row r="125" spans="1:10" x14ac:dyDescent="0.2">
      <c r="A125" s="334"/>
      <c r="B125" s="335"/>
      <c r="C125" s="335"/>
      <c r="D125" s="335"/>
      <c r="E125" s="335"/>
      <c r="I125" s="306"/>
      <c r="J125" s="306"/>
    </row>
    <row r="126" spans="1:10" x14ac:dyDescent="0.2">
      <c r="A126" s="334"/>
      <c r="B126" s="335"/>
      <c r="C126" s="335"/>
      <c r="D126" s="335"/>
      <c r="E126" s="335"/>
      <c r="I126" s="306"/>
      <c r="J126" s="306"/>
    </row>
    <row r="127" spans="1:10" x14ac:dyDescent="0.2">
      <c r="A127" s="334"/>
      <c r="B127" s="335"/>
      <c r="C127" s="335"/>
      <c r="D127" s="335"/>
      <c r="E127" s="335"/>
      <c r="I127" s="306"/>
      <c r="J127" s="306"/>
    </row>
    <row r="128" spans="1:10" x14ac:dyDescent="0.2">
      <c r="A128" s="334"/>
      <c r="B128" s="335"/>
      <c r="C128" s="335"/>
      <c r="D128" s="335"/>
      <c r="E128" s="335"/>
      <c r="I128" s="306"/>
      <c r="J128" s="306"/>
    </row>
    <row r="129" spans="1:10" x14ac:dyDescent="0.2">
      <c r="A129" s="334"/>
      <c r="B129" s="335"/>
      <c r="C129" s="335"/>
      <c r="D129" s="335"/>
      <c r="E129" s="335"/>
      <c r="I129" s="306"/>
      <c r="J129" s="306"/>
    </row>
    <row r="130" spans="1:10" x14ac:dyDescent="0.2">
      <c r="A130" s="334"/>
      <c r="B130" s="335"/>
      <c r="C130" s="335"/>
      <c r="D130" s="335"/>
      <c r="E130" s="335"/>
      <c r="I130" s="306"/>
      <c r="J130" s="306"/>
    </row>
    <row r="131" spans="1:10" x14ac:dyDescent="0.2">
      <c r="A131" s="334"/>
      <c r="B131" s="335"/>
      <c r="C131" s="335"/>
      <c r="D131" s="335"/>
      <c r="E131" s="335"/>
      <c r="I131" s="306"/>
      <c r="J131" s="306"/>
    </row>
    <row r="132" spans="1:10" x14ac:dyDescent="0.2">
      <c r="A132" s="334"/>
      <c r="B132" s="335"/>
      <c r="C132" s="335"/>
      <c r="D132" s="335"/>
      <c r="E132" s="335"/>
      <c r="I132" s="306"/>
      <c r="J132" s="306"/>
    </row>
    <row r="133" spans="1:10" x14ac:dyDescent="0.2">
      <c r="A133" s="334"/>
      <c r="B133" s="335"/>
      <c r="C133" s="335"/>
      <c r="D133" s="335"/>
      <c r="E133" s="335"/>
      <c r="I133" s="306"/>
      <c r="J133" s="306"/>
    </row>
    <row r="134" spans="1:10" x14ac:dyDescent="0.2">
      <c r="A134" s="334"/>
      <c r="B134" s="335"/>
      <c r="C134" s="335"/>
      <c r="D134" s="335"/>
      <c r="E134" s="335"/>
      <c r="I134" s="306"/>
      <c r="J134" s="306"/>
    </row>
    <row r="135" spans="1:10" x14ac:dyDescent="0.2">
      <c r="A135" s="334"/>
      <c r="B135" s="335"/>
      <c r="C135" s="335"/>
      <c r="D135" s="335"/>
      <c r="E135" s="335"/>
      <c r="I135" s="306"/>
      <c r="J135" s="306"/>
    </row>
    <row r="136" spans="1:10" x14ac:dyDescent="0.2">
      <c r="A136" s="334"/>
      <c r="B136" s="335"/>
      <c r="C136" s="335"/>
      <c r="D136" s="335"/>
      <c r="E136" s="335"/>
      <c r="I136" s="306"/>
      <c r="J136" s="306"/>
    </row>
    <row r="137" spans="1:10" x14ac:dyDescent="0.2">
      <c r="A137" s="334"/>
      <c r="B137" s="335"/>
      <c r="C137" s="335"/>
      <c r="D137" s="335"/>
      <c r="E137" s="335"/>
      <c r="I137" s="306"/>
      <c r="J137" s="306"/>
    </row>
    <row r="138" spans="1:10" x14ac:dyDescent="0.2">
      <c r="A138" s="334"/>
      <c r="B138" s="335"/>
      <c r="C138" s="335"/>
      <c r="D138" s="335"/>
      <c r="E138" s="335"/>
      <c r="I138" s="306"/>
      <c r="J138" s="306"/>
    </row>
    <row r="139" spans="1:10" x14ac:dyDescent="0.2">
      <c r="A139" s="334"/>
      <c r="B139" s="335"/>
      <c r="C139" s="335"/>
      <c r="D139" s="335"/>
      <c r="E139" s="335"/>
      <c r="I139" s="306"/>
      <c r="J139" s="306"/>
    </row>
    <row r="140" spans="1:10" x14ac:dyDescent="0.2">
      <c r="A140" s="334"/>
      <c r="B140" s="335"/>
      <c r="C140" s="335"/>
      <c r="D140" s="335"/>
      <c r="E140" s="335"/>
      <c r="I140" s="306"/>
      <c r="J140" s="306"/>
    </row>
    <row r="141" spans="1:10" x14ac:dyDescent="0.2">
      <c r="A141" s="334"/>
      <c r="B141" s="335"/>
      <c r="C141" s="335"/>
      <c r="D141" s="335"/>
      <c r="E141" s="335"/>
      <c r="I141" s="306"/>
      <c r="J141" s="306"/>
    </row>
    <row r="142" spans="1:10" x14ac:dyDescent="0.2">
      <c r="A142" s="334"/>
      <c r="B142" s="335"/>
      <c r="C142" s="335"/>
      <c r="D142" s="335"/>
      <c r="E142" s="335"/>
      <c r="I142" s="306"/>
      <c r="J142" s="306"/>
    </row>
    <row r="143" spans="1:10" x14ac:dyDescent="0.2">
      <c r="A143" s="334"/>
      <c r="B143" s="335"/>
      <c r="C143" s="335"/>
      <c r="D143" s="335"/>
      <c r="E143" s="335"/>
      <c r="I143" s="306"/>
      <c r="J143" s="306"/>
    </row>
    <row r="144" spans="1:10" x14ac:dyDescent="0.2">
      <c r="A144" s="334"/>
      <c r="B144" s="335"/>
      <c r="C144" s="335"/>
      <c r="D144" s="335"/>
      <c r="E144" s="335"/>
      <c r="I144" s="306"/>
      <c r="J144" s="306"/>
    </row>
    <row r="145" spans="1:10" x14ac:dyDescent="0.2">
      <c r="A145" s="334"/>
      <c r="B145" s="335"/>
      <c r="C145" s="335"/>
      <c r="D145" s="335"/>
      <c r="E145" s="335"/>
      <c r="I145" s="306"/>
      <c r="J145" s="306"/>
    </row>
    <row r="146" spans="1:10" x14ac:dyDescent="0.2">
      <c r="A146" s="334"/>
      <c r="B146" s="335"/>
      <c r="C146" s="335"/>
      <c r="D146" s="335"/>
      <c r="E146" s="335"/>
      <c r="F146" s="335"/>
      <c r="G146" s="335"/>
      <c r="H146" s="335"/>
      <c r="I146" s="306"/>
      <c r="J146" s="306"/>
    </row>
    <row r="147" spans="1:10" x14ac:dyDescent="0.2">
      <c r="A147" s="334"/>
      <c r="B147" s="335"/>
      <c r="C147" s="335"/>
      <c r="D147" s="335"/>
      <c r="E147" s="335"/>
      <c r="F147" s="335"/>
      <c r="G147" s="335"/>
      <c r="H147" s="335"/>
      <c r="I147" s="306"/>
      <c r="J147" s="306"/>
    </row>
    <row r="148" spans="1:10" x14ac:dyDescent="0.2">
      <c r="A148" s="334"/>
      <c r="B148" s="335"/>
      <c r="C148" s="335"/>
      <c r="D148" s="335"/>
      <c r="E148" s="335"/>
      <c r="F148" s="335"/>
      <c r="G148" s="335"/>
      <c r="H148" s="335"/>
      <c r="I148" s="306"/>
      <c r="J148" s="306"/>
    </row>
    <row r="149" spans="1:10" x14ac:dyDescent="0.2">
      <c r="A149" s="334"/>
      <c r="B149" s="335"/>
      <c r="C149" s="335"/>
      <c r="D149" s="335"/>
      <c r="E149" s="335"/>
      <c r="F149" s="335"/>
      <c r="G149" s="335"/>
      <c r="H149" s="335"/>
      <c r="I149" s="306"/>
      <c r="J149" s="306"/>
    </row>
    <row r="150" spans="1:10" x14ac:dyDescent="0.2">
      <c r="A150" s="334"/>
      <c r="B150" s="335"/>
      <c r="C150" s="335"/>
      <c r="D150" s="335"/>
      <c r="E150" s="335"/>
      <c r="F150" s="335"/>
      <c r="G150" s="335"/>
      <c r="H150" s="335"/>
      <c r="I150" s="306"/>
      <c r="J150" s="306"/>
    </row>
    <row r="151" spans="1:10" x14ac:dyDescent="0.2">
      <c r="A151" s="334"/>
      <c r="B151" s="335"/>
      <c r="C151" s="335"/>
      <c r="D151" s="335"/>
      <c r="E151" s="335"/>
      <c r="F151" s="335"/>
      <c r="G151" s="335"/>
      <c r="H151" s="335"/>
      <c r="I151" s="306"/>
      <c r="J151" s="306"/>
    </row>
    <row r="152" spans="1:10" x14ac:dyDescent="0.2">
      <c r="A152" s="334"/>
      <c r="B152" s="335"/>
      <c r="C152" s="335"/>
      <c r="D152" s="335"/>
      <c r="E152" s="335"/>
      <c r="F152" s="335"/>
      <c r="G152" s="335"/>
      <c r="H152" s="335"/>
      <c r="I152" s="306"/>
      <c r="J152" s="306"/>
    </row>
    <row r="153" spans="1:10" x14ac:dyDescent="0.2">
      <c r="A153" s="334"/>
      <c r="B153" s="335"/>
      <c r="C153" s="335"/>
      <c r="D153" s="335"/>
      <c r="E153" s="335"/>
      <c r="F153" s="335"/>
      <c r="G153" s="335"/>
      <c r="H153" s="335"/>
      <c r="I153" s="306"/>
      <c r="J153" s="306"/>
    </row>
    <row r="154" spans="1:10" x14ac:dyDescent="0.2">
      <c r="A154" s="334"/>
      <c r="B154" s="335"/>
      <c r="C154" s="335"/>
      <c r="D154" s="335"/>
      <c r="E154" s="335"/>
      <c r="F154" s="335"/>
      <c r="G154" s="335"/>
      <c r="H154" s="335"/>
      <c r="I154" s="306"/>
      <c r="J154" s="306"/>
    </row>
    <row r="155" spans="1:10" x14ac:dyDescent="0.2">
      <c r="A155" s="334"/>
      <c r="B155" s="335"/>
      <c r="C155" s="335"/>
      <c r="D155" s="335"/>
      <c r="E155" s="335"/>
      <c r="F155" s="335"/>
      <c r="G155" s="335"/>
      <c r="H155" s="335"/>
      <c r="I155" s="306"/>
      <c r="J155" s="306"/>
    </row>
    <row r="156" spans="1:10" x14ac:dyDescent="0.2">
      <c r="A156" s="334"/>
      <c r="B156" s="335"/>
      <c r="C156" s="335"/>
      <c r="D156" s="335"/>
      <c r="E156" s="335"/>
      <c r="F156" s="335"/>
      <c r="G156" s="335"/>
      <c r="H156" s="335"/>
      <c r="I156" s="306"/>
      <c r="J156" s="306"/>
    </row>
    <row r="157" spans="1:10" x14ac:dyDescent="0.2">
      <c r="A157" s="334"/>
      <c r="B157" s="335"/>
      <c r="C157" s="335"/>
      <c r="D157" s="335"/>
      <c r="E157" s="335"/>
      <c r="F157" s="335"/>
      <c r="G157" s="335"/>
      <c r="H157" s="335"/>
      <c r="I157" s="306"/>
      <c r="J157" s="306"/>
    </row>
    <row r="158" spans="1:10" x14ac:dyDescent="0.2">
      <c r="A158" s="334"/>
      <c r="B158" s="335"/>
      <c r="C158" s="335"/>
      <c r="D158" s="335"/>
      <c r="E158" s="335"/>
      <c r="F158" s="335"/>
      <c r="G158" s="335"/>
      <c r="H158" s="335"/>
      <c r="I158" s="306"/>
      <c r="J158" s="306"/>
    </row>
    <row r="159" spans="1:10" x14ac:dyDescent="0.2">
      <c r="A159" s="334"/>
      <c r="B159" s="335"/>
      <c r="C159" s="335"/>
      <c r="D159" s="335"/>
      <c r="E159" s="335"/>
      <c r="F159" s="335"/>
      <c r="G159" s="335"/>
      <c r="H159" s="335"/>
      <c r="I159" s="306"/>
      <c r="J159" s="306"/>
    </row>
    <row r="160" spans="1:10" s="470" customFormat="1" x14ac:dyDescent="0.2">
      <c r="A160" s="334"/>
      <c r="B160" s="335"/>
      <c r="C160" s="335"/>
      <c r="D160" s="335"/>
      <c r="E160" s="335"/>
      <c r="F160" s="335"/>
      <c r="G160" s="335"/>
      <c r="H160" s="335"/>
    </row>
    <row r="161" spans="1:8" s="470" customFormat="1" x14ac:dyDescent="0.2">
      <c r="A161" s="334"/>
      <c r="B161" s="335"/>
      <c r="C161" s="335"/>
      <c r="D161" s="335"/>
      <c r="E161" s="335"/>
      <c r="F161" s="335"/>
      <c r="G161" s="335"/>
      <c r="H161" s="335"/>
    </row>
    <row r="162" spans="1:8" s="470" customFormat="1" x14ac:dyDescent="0.2">
      <c r="A162" s="334"/>
      <c r="B162" s="335"/>
      <c r="C162" s="335"/>
      <c r="D162" s="335"/>
      <c r="E162" s="335"/>
      <c r="F162" s="335"/>
      <c r="G162" s="335"/>
      <c r="H162" s="335"/>
    </row>
    <row r="163" spans="1:8" s="470" customFormat="1" x14ac:dyDescent="0.2">
      <c r="A163" s="334"/>
      <c r="B163" s="335"/>
      <c r="C163" s="335"/>
      <c r="D163" s="335"/>
      <c r="E163" s="335"/>
      <c r="F163" s="335"/>
      <c r="G163" s="335"/>
      <c r="H163" s="335"/>
    </row>
    <row r="164" spans="1:8" s="470" customFormat="1" x14ac:dyDescent="0.2">
      <c r="A164" s="334"/>
      <c r="B164" s="335"/>
      <c r="C164" s="335"/>
      <c r="D164" s="335"/>
      <c r="E164" s="335"/>
      <c r="F164" s="335"/>
      <c r="G164" s="335"/>
      <c r="H164" s="335"/>
    </row>
    <row r="165" spans="1:8" s="470" customFormat="1" x14ac:dyDescent="0.2">
      <c r="A165" s="334"/>
      <c r="B165" s="335"/>
      <c r="C165" s="335"/>
      <c r="D165" s="335"/>
      <c r="E165" s="335"/>
      <c r="F165" s="335"/>
      <c r="G165" s="335"/>
      <c r="H165" s="335"/>
    </row>
    <row r="166" spans="1:8" s="470" customFormat="1" x14ac:dyDescent="0.2">
      <c r="A166" s="334"/>
      <c r="B166" s="335"/>
      <c r="C166" s="335"/>
      <c r="D166" s="335"/>
      <c r="E166" s="335"/>
      <c r="F166" s="335"/>
      <c r="G166" s="335"/>
      <c r="H166" s="335"/>
    </row>
    <row r="167" spans="1:8" s="470" customFormat="1" x14ac:dyDescent="0.2">
      <c r="A167" s="334"/>
      <c r="B167" s="335"/>
      <c r="C167" s="335"/>
      <c r="D167" s="335"/>
      <c r="E167" s="335"/>
      <c r="F167" s="335"/>
      <c r="G167" s="335"/>
      <c r="H167" s="335"/>
    </row>
    <row r="168" spans="1:8" s="470" customFormat="1" x14ac:dyDescent="0.2">
      <c r="A168" s="334"/>
      <c r="B168" s="335"/>
      <c r="C168" s="335"/>
      <c r="D168" s="335"/>
      <c r="E168" s="335"/>
      <c r="F168" s="335"/>
      <c r="G168" s="335"/>
      <c r="H168" s="335"/>
    </row>
    <row r="169" spans="1:8" s="470" customFormat="1" x14ac:dyDescent="0.2">
      <c r="A169" s="334"/>
      <c r="B169" s="335"/>
      <c r="C169" s="335"/>
      <c r="D169" s="335"/>
      <c r="E169" s="335"/>
      <c r="F169" s="335"/>
      <c r="G169" s="335"/>
      <c r="H169" s="335"/>
    </row>
    <row r="170" spans="1:8" s="470" customFormat="1" x14ac:dyDescent="0.2">
      <c r="A170" s="334"/>
      <c r="B170" s="335"/>
      <c r="C170" s="335"/>
      <c r="D170" s="335"/>
      <c r="E170" s="335"/>
      <c r="F170" s="335"/>
      <c r="G170" s="335"/>
      <c r="H170" s="335"/>
    </row>
    <row r="171" spans="1:8" s="470" customFormat="1" x14ac:dyDescent="0.2">
      <c r="A171" s="334"/>
      <c r="B171" s="335"/>
      <c r="C171" s="335"/>
      <c r="D171" s="335"/>
      <c r="E171" s="335"/>
      <c r="F171" s="335"/>
      <c r="G171" s="335"/>
      <c r="H171" s="335"/>
    </row>
    <row r="172" spans="1:8" s="470" customFormat="1" x14ac:dyDescent="0.2">
      <c r="A172" s="334"/>
      <c r="B172" s="335"/>
      <c r="C172" s="335"/>
      <c r="D172" s="335"/>
      <c r="E172" s="335"/>
      <c r="F172" s="335"/>
      <c r="G172" s="335"/>
      <c r="H172" s="335"/>
    </row>
    <row r="173" spans="1:8" s="470" customFormat="1" x14ac:dyDescent="0.2">
      <c r="A173" s="334"/>
      <c r="B173" s="335"/>
      <c r="C173" s="335"/>
      <c r="D173" s="335"/>
      <c r="E173" s="335"/>
      <c r="F173" s="335"/>
      <c r="G173" s="335"/>
      <c r="H173" s="335"/>
    </row>
    <row r="174" spans="1:8" s="470" customFormat="1" x14ac:dyDescent="0.2">
      <c r="A174" s="334"/>
      <c r="B174" s="335"/>
      <c r="C174" s="335"/>
      <c r="D174" s="335"/>
      <c r="E174" s="335"/>
      <c r="F174" s="335"/>
      <c r="G174" s="335"/>
      <c r="H174" s="335"/>
    </row>
    <row r="175" spans="1:8" s="470" customFormat="1" x14ac:dyDescent="0.2">
      <c r="A175" s="334"/>
      <c r="B175" s="335"/>
      <c r="C175" s="335"/>
      <c r="D175" s="335"/>
      <c r="E175" s="335"/>
      <c r="F175" s="335"/>
      <c r="G175" s="335"/>
      <c r="H175" s="335"/>
    </row>
    <row r="176" spans="1:8" x14ac:dyDescent="0.2">
      <c r="A176" s="334"/>
      <c r="B176" s="335"/>
      <c r="C176" s="335"/>
      <c r="D176" s="335"/>
      <c r="E176" s="335"/>
      <c r="F176" s="335"/>
      <c r="G176" s="335"/>
      <c r="H176" s="335"/>
    </row>
    <row r="177" spans="1:10" x14ac:dyDescent="0.2">
      <c r="A177" s="334"/>
      <c r="B177" s="335"/>
      <c r="C177" s="335"/>
      <c r="D177" s="335"/>
      <c r="E177" s="335"/>
      <c r="F177" s="335"/>
      <c r="G177" s="335"/>
      <c r="H177" s="335"/>
    </row>
    <row r="178" spans="1:10" x14ac:dyDescent="0.2">
      <c r="A178" s="334"/>
      <c r="B178" s="335"/>
      <c r="C178" s="335"/>
      <c r="D178" s="335"/>
      <c r="E178" s="335"/>
      <c r="F178" s="335"/>
      <c r="G178" s="335"/>
      <c r="H178" s="335"/>
    </row>
    <row r="179" spans="1:10" x14ac:dyDescent="0.2">
      <c r="A179" s="334"/>
      <c r="B179" s="335"/>
      <c r="C179" s="335"/>
      <c r="D179" s="335"/>
      <c r="E179" s="335"/>
      <c r="F179" s="335"/>
      <c r="G179" s="335"/>
      <c r="H179" s="335"/>
    </row>
    <row r="180" spans="1:10" x14ac:dyDescent="0.2">
      <c r="A180" s="334"/>
      <c r="B180" s="335"/>
      <c r="C180" s="335"/>
      <c r="D180" s="335"/>
      <c r="E180" s="335"/>
      <c r="F180" s="335"/>
      <c r="G180" s="335"/>
      <c r="H180" s="335"/>
    </row>
    <row r="181" spans="1:10" x14ac:dyDescent="0.2">
      <c r="A181" s="334"/>
      <c r="B181" s="335"/>
      <c r="C181" s="335"/>
      <c r="D181" s="335"/>
      <c r="E181" s="335"/>
      <c r="F181" s="335"/>
      <c r="G181" s="335"/>
      <c r="H181" s="335"/>
    </row>
    <row r="182" spans="1:10" x14ac:dyDescent="0.2">
      <c r="A182" s="334"/>
      <c r="B182" s="335"/>
      <c r="C182" s="335"/>
      <c r="D182" s="335"/>
      <c r="E182" s="335"/>
      <c r="F182" s="335"/>
      <c r="G182" s="335"/>
      <c r="H182" s="335"/>
    </row>
    <row r="183" spans="1:10" x14ac:dyDescent="0.2">
      <c r="A183" s="334"/>
      <c r="B183" s="335"/>
      <c r="C183" s="335"/>
      <c r="D183" s="335"/>
      <c r="E183" s="335"/>
      <c r="F183" s="335"/>
      <c r="G183" s="335"/>
      <c r="H183" s="335"/>
    </row>
    <row r="184" spans="1:10" x14ac:dyDescent="0.2">
      <c r="A184" s="334"/>
      <c r="B184" s="335"/>
      <c r="C184" s="335"/>
      <c r="D184" s="335"/>
      <c r="E184" s="335"/>
      <c r="F184" s="335"/>
      <c r="G184" s="335"/>
      <c r="H184" s="335"/>
    </row>
    <row r="185" spans="1:10" x14ac:dyDescent="0.2">
      <c r="A185" s="334"/>
      <c r="B185" s="335"/>
      <c r="C185" s="335"/>
      <c r="D185" s="335"/>
      <c r="E185" s="335"/>
      <c r="F185" s="335"/>
      <c r="G185" s="335"/>
      <c r="H185" s="335"/>
    </row>
    <row r="186" spans="1:10" x14ac:dyDescent="0.2">
      <c r="A186" s="334"/>
      <c r="B186" s="335"/>
      <c r="C186" s="335"/>
      <c r="D186" s="335"/>
      <c r="E186" s="335"/>
      <c r="F186" s="335"/>
      <c r="G186" s="335"/>
      <c r="H186" s="335"/>
    </row>
    <row r="187" spans="1:10" x14ac:dyDescent="0.2">
      <c r="A187" s="334"/>
      <c r="B187" s="335"/>
      <c r="C187" s="335"/>
      <c r="D187" s="335"/>
      <c r="E187" s="335"/>
      <c r="F187" s="335"/>
      <c r="G187" s="335"/>
      <c r="H187" s="335"/>
    </row>
    <row r="188" spans="1:10" x14ac:dyDescent="0.2">
      <c r="A188" s="334"/>
      <c r="B188" s="335"/>
      <c r="C188" s="335"/>
      <c r="D188" s="335"/>
      <c r="E188" s="335"/>
      <c r="F188" s="335"/>
      <c r="G188" s="335"/>
      <c r="H188" s="335"/>
    </row>
    <row r="189" spans="1:10" x14ac:dyDescent="0.2">
      <c r="A189" s="334"/>
      <c r="B189" s="335"/>
      <c r="C189" s="335"/>
      <c r="D189" s="335"/>
      <c r="E189" s="335"/>
      <c r="F189" s="335"/>
      <c r="G189" s="335"/>
      <c r="H189" s="335"/>
      <c r="I189" s="306"/>
      <c r="J189" s="306"/>
    </row>
    <row r="190" spans="1:10" x14ac:dyDescent="0.2">
      <c r="A190" s="334"/>
      <c r="B190" s="335"/>
      <c r="C190" s="335"/>
      <c r="D190" s="335"/>
      <c r="E190" s="335"/>
      <c r="F190" s="335"/>
      <c r="G190" s="335"/>
      <c r="H190" s="335"/>
      <c r="I190" s="306"/>
      <c r="J190" s="306"/>
    </row>
    <row r="191" spans="1:10" x14ac:dyDescent="0.2">
      <c r="A191" s="334"/>
      <c r="B191" s="335"/>
      <c r="C191" s="335"/>
      <c r="D191" s="335"/>
      <c r="E191" s="335"/>
      <c r="F191" s="335"/>
      <c r="G191" s="335"/>
      <c r="H191" s="335"/>
      <c r="I191" s="306"/>
      <c r="J191" s="306"/>
    </row>
    <row r="192" spans="1:10" x14ac:dyDescent="0.2">
      <c r="A192" s="334"/>
      <c r="B192" s="335"/>
      <c r="C192" s="335"/>
      <c r="D192" s="335"/>
      <c r="E192" s="335"/>
      <c r="F192" s="335"/>
      <c r="G192" s="335"/>
      <c r="H192" s="335"/>
      <c r="I192" s="306"/>
      <c r="J192" s="306"/>
    </row>
    <row r="193" spans="1:10" x14ac:dyDescent="0.2">
      <c r="A193" s="334"/>
      <c r="B193" s="335"/>
      <c r="C193" s="335"/>
      <c r="D193" s="335"/>
      <c r="E193" s="335"/>
      <c r="F193" s="335"/>
      <c r="G193" s="335"/>
      <c r="H193" s="335"/>
      <c r="I193" s="306"/>
      <c r="J193" s="306"/>
    </row>
    <row r="194" spans="1:10" x14ac:dyDescent="0.2">
      <c r="A194" s="334"/>
      <c r="B194" s="335"/>
      <c r="C194" s="335"/>
      <c r="D194" s="335"/>
      <c r="E194" s="335"/>
      <c r="F194" s="335"/>
      <c r="G194" s="335"/>
      <c r="H194" s="335"/>
      <c r="I194" s="306"/>
      <c r="J194" s="306"/>
    </row>
    <row r="195" spans="1:10" x14ac:dyDescent="0.2">
      <c r="A195" s="334"/>
      <c r="B195" s="335"/>
      <c r="C195" s="335"/>
      <c r="D195" s="335"/>
      <c r="E195" s="335"/>
      <c r="F195" s="335"/>
      <c r="G195" s="335"/>
      <c r="H195" s="335"/>
      <c r="I195" s="306"/>
      <c r="J195" s="306"/>
    </row>
    <row r="196" spans="1:10" x14ac:dyDescent="0.2">
      <c r="A196" s="334"/>
      <c r="B196" s="335"/>
      <c r="C196" s="335"/>
      <c r="D196" s="335"/>
      <c r="E196" s="335"/>
      <c r="F196" s="335"/>
      <c r="G196" s="335"/>
      <c r="H196" s="335"/>
      <c r="I196" s="306"/>
      <c r="J196" s="306"/>
    </row>
    <row r="197" spans="1:10" x14ac:dyDescent="0.2">
      <c r="A197" s="334"/>
      <c r="B197" s="335"/>
      <c r="C197" s="335"/>
      <c r="D197" s="335"/>
      <c r="E197" s="335"/>
      <c r="F197" s="335"/>
      <c r="G197" s="335"/>
      <c r="H197" s="335"/>
      <c r="I197" s="306"/>
      <c r="J197" s="306"/>
    </row>
    <row r="198" spans="1:10" x14ac:dyDescent="0.2">
      <c r="A198" s="334"/>
      <c r="B198" s="335"/>
      <c r="C198" s="335"/>
      <c r="D198" s="335"/>
      <c r="E198" s="335"/>
      <c r="F198" s="335"/>
      <c r="G198" s="335"/>
      <c r="H198" s="335"/>
      <c r="I198" s="306"/>
      <c r="J198" s="306"/>
    </row>
    <row r="199" spans="1:10" x14ac:dyDescent="0.2">
      <c r="A199" s="334"/>
      <c r="B199" s="335"/>
      <c r="C199" s="335"/>
      <c r="D199" s="335"/>
      <c r="E199" s="335"/>
      <c r="F199" s="335"/>
      <c r="G199" s="335"/>
      <c r="H199" s="335"/>
      <c r="I199" s="306"/>
      <c r="J199" s="306"/>
    </row>
    <row r="200" spans="1:10" x14ac:dyDescent="0.2">
      <c r="A200" s="334"/>
      <c r="B200" s="335"/>
      <c r="C200" s="335"/>
      <c r="D200" s="335"/>
      <c r="E200" s="335"/>
      <c r="F200" s="335"/>
      <c r="G200" s="335"/>
      <c r="H200" s="335"/>
      <c r="I200" s="306"/>
      <c r="J200" s="306"/>
    </row>
    <row r="201" spans="1:10" x14ac:dyDescent="0.2">
      <c r="A201" s="334"/>
      <c r="B201" s="335"/>
      <c r="C201" s="335"/>
      <c r="D201" s="335"/>
      <c r="E201" s="335"/>
      <c r="F201" s="335"/>
      <c r="G201" s="335"/>
      <c r="H201" s="335"/>
      <c r="I201" s="306"/>
      <c r="J201" s="306"/>
    </row>
    <row r="202" spans="1:10" x14ac:dyDescent="0.2">
      <c r="A202" s="334"/>
      <c r="B202" s="335"/>
      <c r="C202" s="335"/>
      <c r="D202" s="335"/>
      <c r="E202" s="335"/>
      <c r="F202" s="335"/>
      <c r="G202" s="335"/>
      <c r="H202" s="335"/>
      <c r="I202" s="306"/>
      <c r="J202" s="306"/>
    </row>
    <row r="203" spans="1:10" x14ac:dyDescent="0.2">
      <c r="A203" s="334"/>
      <c r="B203" s="335"/>
      <c r="C203" s="335"/>
      <c r="D203" s="335"/>
      <c r="E203" s="335"/>
      <c r="F203" s="335"/>
      <c r="G203" s="335"/>
      <c r="H203" s="335"/>
      <c r="I203" s="306"/>
      <c r="J203" s="306"/>
    </row>
    <row r="204" spans="1:10" x14ac:dyDescent="0.2">
      <c r="A204" s="334"/>
      <c r="B204" s="335"/>
      <c r="C204" s="335"/>
      <c r="D204" s="335"/>
      <c r="E204" s="335"/>
      <c r="F204" s="335"/>
      <c r="G204" s="335"/>
      <c r="H204" s="335"/>
      <c r="I204" s="306"/>
      <c r="J204" s="306"/>
    </row>
    <row r="205" spans="1:10" x14ac:dyDescent="0.2">
      <c r="A205" s="334"/>
      <c r="B205" s="335"/>
      <c r="C205" s="335"/>
      <c r="D205" s="335"/>
      <c r="E205" s="335"/>
      <c r="F205" s="335"/>
      <c r="G205" s="335"/>
      <c r="H205" s="335"/>
      <c r="I205" s="306"/>
      <c r="J205" s="306"/>
    </row>
    <row r="206" spans="1:10" x14ac:dyDescent="0.2">
      <c r="A206" s="334"/>
      <c r="B206" s="335"/>
      <c r="C206" s="335"/>
      <c r="D206" s="335"/>
      <c r="E206" s="335"/>
      <c r="F206" s="335"/>
      <c r="G206" s="335"/>
      <c r="H206" s="335"/>
      <c r="I206" s="306"/>
      <c r="J206" s="306"/>
    </row>
    <row r="207" spans="1:10" x14ac:dyDescent="0.2">
      <c r="A207" s="334"/>
      <c r="B207" s="335"/>
      <c r="C207" s="335"/>
      <c r="D207" s="335"/>
      <c r="E207" s="335"/>
      <c r="F207" s="335"/>
      <c r="G207" s="335"/>
      <c r="H207" s="335"/>
      <c r="I207" s="306"/>
      <c r="J207" s="306"/>
    </row>
    <row r="208" spans="1:10" x14ac:dyDescent="0.2">
      <c r="A208" s="334"/>
      <c r="B208" s="335"/>
      <c r="C208" s="335"/>
      <c r="D208" s="335"/>
      <c r="E208" s="335"/>
      <c r="F208" s="335"/>
      <c r="G208" s="335"/>
      <c r="H208" s="335"/>
      <c r="I208" s="306"/>
      <c r="J208" s="306"/>
    </row>
    <row r="209" spans="1:10" x14ac:dyDescent="0.2">
      <c r="A209" s="334"/>
      <c r="B209" s="335"/>
      <c r="C209" s="335"/>
      <c r="D209" s="335"/>
      <c r="E209" s="335"/>
      <c r="F209" s="335"/>
      <c r="G209" s="335"/>
      <c r="H209" s="335"/>
      <c r="I209" s="306"/>
      <c r="J209" s="306"/>
    </row>
    <row r="210" spans="1:10" x14ac:dyDescent="0.2">
      <c r="A210" s="334"/>
      <c r="B210" s="335"/>
      <c r="C210" s="335"/>
      <c r="D210" s="335"/>
      <c r="E210" s="335"/>
      <c r="F210" s="335"/>
      <c r="G210" s="335"/>
      <c r="H210" s="335"/>
      <c r="I210" s="306"/>
      <c r="J210" s="306"/>
    </row>
    <row r="211" spans="1:10" x14ac:dyDescent="0.2">
      <c r="A211" s="334"/>
      <c r="B211" s="335"/>
      <c r="C211" s="335"/>
      <c r="D211" s="335"/>
      <c r="E211" s="335"/>
      <c r="F211" s="335"/>
      <c r="G211" s="335"/>
      <c r="H211" s="335"/>
      <c r="I211" s="306"/>
      <c r="J211" s="306"/>
    </row>
    <row r="212" spans="1:10" x14ac:dyDescent="0.2">
      <c r="A212" s="334"/>
      <c r="B212" s="335"/>
      <c r="C212" s="335"/>
      <c r="D212" s="335"/>
      <c r="E212" s="335"/>
      <c r="F212" s="335"/>
      <c r="G212" s="335"/>
      <c r="H212" s="335"/>
      <c r="I212" s="306"/>
      <c r="J212" s="306"/>
    </row>
    <row r="213" spans="1:10" x14ac:dyDescent="0.2">
      <c r="A213" s="334"/>
      <c r="B213" s="335"/>
      <c r="C213" s="335"/>
      <c r="D213" s="335"/>
      <c r="E213" s="335"/>
      <c r="F213" s="335"/>
      <c r="G213" s="335"/>
      <c r="H213" s="335"/>
      <c r="I213" s="306"/>
      <c r="J213" s="306"/>
    </row>
    <row r="214" spans="1:10" x14ac:dyDescent="0.2">
      <c r="A214" s="334"/>
      <c r="B214" s="335"/>
      <c r="C214" s="335"/>
      <c r="D214" s="335"/>
      <c r="E214" s="335"/>
      <c r="F214" s="335"/>
      <c r="G214" s="335"/>
      <c r="H214" s="335"/>
      <c r="I214" s="306"/>
      <c r="J214" s="306"/>
    </row>
    <row r="215" spans="1:10" x14ac:dyDescent="0.2">
      <c r="A215" s="334"/>
      <c r="B215" s="335"/>
      <c r="C215" s="335"/>
      <c r="D215" s="335"/>
      <c r="E215" s="335"/>
      <c r="F215" s="335"/>
      <c r="G215" s="335"/>
      <c r="H215" s="335"/>
      <c r="I215" s="306"/>
      <c r="J215" s="306"/>
    </row>
    <row r="216" spans="1:10" x14ac:dyDescent="0.2">
      <c r="A216" s="334"/>
      <c r="B216" s="335"/>
      <c r="C216" s="335"/>
      <c r="D216" s="335"/>
      <c r="E216" s="335"/>
      <c r="F216" s="335"/>
      <c r="G216" s="335"/>
      <c r="H216" s="335"/>
      <c r="I216" s="306"/>
      <c r="J216" s="306"/>
    </row>
    <row r="217" spans="1:10" x14ac:dyDescent="0.2">
      <c r="A217" s="334"/>
      <c r="B217" s="335"/>
      <c r="C217" s="335"/>
      <c r="D217" s="335"/>
      <c r="E217" s="335"/>
      <c r="F217" s="335"/>
      <c r="G217" s="335"/>
      <c r="H217" s="335"/>
      <c r="I217" s="306"/>
      <c r="J217" s="306"/>
    </row>
    <row r="218" spans="1:10" x14ac:dyDescent="0.2">
      <c r="A218" s="334"/>
      <c r="B218" s="335"/>
      <c r="C218" s="335"/>
      <c r="D218" s="335"/>
      <c r="E218" s="335"/>
      <c r="F218" s="335"/>
      <c r="G218" s="335"/>
      <c r="H218" s="335"/>
      <c r="I218" s="306"/>
      <c r="J218" s="306"/>
    </row>
    <row r="219" spans="1:10" x14ac:dyDescent="0.2">
      <c r="A219" s="334"/>
      <c r="B219" s="335"/>
      <c r="C219" s="335"/>
      <c r="D219" s="335"/>
      <c r="E219" s="335"/>
      <c r="F219" s="335"/>
      <c r="G219" s="335"/>
      <c r="H219" s="335"/>
      <c r="I219" s="306"/>
      <c r="J219" s="306"/>
    </row>
    <row r="220" spans="1:10" x14ac:dyDescent="0.2">
      <c r="A220" s="334"/>
      <c r="B220" s="335"/>
      <c r="C220" s="335"/>
      <c r="D220" s="335"/>
      <c r="E220" s="335"/>
      <c r="F220" s="335"/>
      <c r="G220" s="335"/>
      <c r="H220" s="335"/>
      <c r="I220" s="306"/>
      <c r="J220" s="306"/>
    </row>
    <row r="221" spans="1:10" x14ac:dyDescent="0.2">
      <c r="A221" s="334"/>
      <c r="B221" s="335"/>
      <c r="C221" s="335"/>
      <c r="D221" s="335"/>
      <c r="E221" s="335"/>
      <c r="F221" s="335"/>
      <c r="G221" s="335"/>
      <c r="H221" s="335"/>
      <c r="I221" s="306"/>
      <c r="J221" s="306"/>
    </row>
    <row r="222" spans="1:10" x14ac:dyDescent="0.2">
      <c r="A222" s="334"/>
      <c r="B222" s="335"/>
      <c r="C222" s="335"/>
      <c r="D222" s="335"/>
      <c r="E222" s="335"/>
      <c r="F222" s="335"/>
      <c r="G222" s="335"/>
      <c r="H222" s="335"/>
      <c r="I222" s="306"/>
      <c r="J222" s="306"/>
    </row>
    <row r="223" spans="1:10" x14ac:dyDescent="0.2">
      <c r="A223" s="334"/>
      <c r="B223" s="335"/>
      <c r="C223" s="335"/>
      <c r="D223" s="335"/>
      <c r="E223" s="335"/>
      <c r="F223" s="335"/>
      <c r="G223" s="335"/>
      <c r="H223" s="335"/>
      <c r="I223" s="306"/>
      <c r="J223" s="306"/>
    </row>
    <row r="224" spans="1:10" x14ac:dyDescent="0.2">
      <c r="A224" s="334"/>
      <c r="B224" s="335"/>
      <c r="C224" s="335"/>
      <c r="D224" s="335"/>
      <c r="E224" s="335"/>
      <c r="F224" s="335"/>
      <c r="G224" s="335"/>
      <c r="H224" s="335"/>
      <c r="I224" s="306"/>
      <c r="J224" s="306"/>
    </row>
    <row r="225" spans="1:10" x14ac:dyDescent="0.2">
      <c r="A225" s="334"/>
      <c r="B225" s="335"/>
      <c r="C225" s="335"/>
      <c r="D225" s="335"/>
      <c r="E225" s="335"/>
      <c r="F225" s="335"/>
      <c r="G225" s="335"/>
      <c r="H225" s="335"/>
      <c r="I225" s="306"/>
      <c r="J225" s="306"/>
    </row>
    <row r="226" spans="1:10" x14ac:dyDescent="0.2">
      <c r="A226" s="334"/>
      <c r="B226" s="335"/>
      <c r="C226" s="335"/>
      <c r="D226" s="335"/>
      <c r="E226" s="335"/>
      <c r="F226" s="335"/>
      <c r="G226" s="335"/>
      <c r="H226" s="335"/>
      <c r="I226" s="306"/>
      <c r="J226" s="306"/>
    </row>
    <row r="227" spans="1:10" x14ac:dyDescent="0.2">
      <c r="A227" s="334"/>
      <c r="B227" s="335"/>
      <c r="C227" s="335"/>
      <c r="D227" s="335"/>
      <c r="E227" s="335"/>
      <c r="F227" s="335"/>
      <c r="G227" s="335"/>
      <c r="H227" s="335"/>
      <c r="I227" s="306"/>
      <c r="J227" s="306"/>
    </row>
    <row r="228" spans="1:10" x14ac:dyDescent="0.2">
      <c r="A228" s="334"/>
      <c r="B228" s="335"/>
      <c r="C228" s="335"/>
      <c r="D228" s="335"/>
      <c r="E228" s="335"/>
      <c r="F228" s="335"/>
      <c r="G228" s="335"/>
      <c r="H228" s="335"/>
      <c r="I228" s="306"/>
      <c r="J228" s="306"/>
    </row>
    <row r="229" spans="1:10" x14ac:dyDescent="0.2">
      <c r="A229" s="334"/>
      <c r="B229" s="335"/>
      <c r="C229" s="335"/>
      <c r="D229" s="335"/>
      <c r="E229" s="335"/>
      <c r="F229" s="335"/>
      <c r="G229" s="335"/>
      <c r="H229" s="335"/>
      <c r="I229" s="306"/>
      <c r="J229" s="306"/>
    </row>
    <row r="230" spans="1:10" x14ac:dyDescent="0.2">
      <c r="A230" s="334"/>
      <c r="B230" s="335"/>
      <c r="C230" s="335"/>
      <c r="D230" s="335"/>
      <c r="E230" s="335"/>
      <c r="F230" s="335"/>
      <c r="G230" s="335"/>
      <c r="H230" s="335"/>
      <c r="I230" s="306"/>
      <c r="J230" s="306"/>
    </row>
    <row r="231" spans="1:10" x14ac:dyDescent="0.2">
      <c r="A231" s="334"/>
      <c r="B231" s="335"/>
      <c r="C231" s="335"/>
      <c r="D231" s="335"/>
      <c r="E231" s="335"/>
      <c r="F231" s="335"/>
      <c r="G231" s="335"/>
      <c r="H231" s="335"/>
      <c r="I231" s="306"/>
      <c r="J231" s="306"/>
    </row>
    <row r="232" spans="1:10" x14ac:dyDescent="0.2">
      <c r="A232" s="334"/>
      <c r="B232" s="335"/>
      <c r="C232" s="335"/>
      <c r="D232" s="335"/>
      <c r="E232" s="335"/>
      <c r="F232" s="335"/>
      <c r="G232" s="335"/>
      <c r="H232" s="335"/>
      <c r="I232" s="306"/>
      <c r="J232" s="306"/>
    </row>
    <row r="233" spans="1:10" x14ac:dyDescent="0.2">
      <c r="A233" s="334"/>
      <c r="B233" s="335"/>
      <c r="C233" s="335"/>
      <c r="D233" s="335"/>
      <c r="E233" s="335"/>
      <c r="F233" s="335"/>
      <c r="G233" s="335"/>
      <c r="H233" s="335"/>
      <c r="I233" s="306"/>
      <c r="J233" s="306"/>
    </row>
    <row r="234" spans="1:10" x14ac:dyDescent="0.2">
      <c r="A234" s="334"/>
      <c r="B234" s="335"/>
      <c r="C234" s="335"/>
      <c r="D234" s="335"/>
      <c r="E234" s="335"/>
      <c r="F234" s="335"/>
      <c r="G234" s="335"/>
      <c r="H234" s="335"/>
      <c r="I234" s="306"/>
      <c r="J234" s="306"/>
    </row>
    <row r="235" spans="1:10" x14ac:dyDescent="0.2">
      <c r="A235" s="334"/>
      <c r="B235" s="335"/>
      <c r="C235" s="335"/>
      <c r="D235" s="335"/>
      <c r="E235" s="335"/>
      <c r="F235" s="335"/>
      <c r="G235" s="335"/>
      <c r="H235" s="335"/>
      <c r="I235" s="306"/>
      <c r="J235" s="306"/>
    </row>
    <row r="236" spans="1:10" x14ac:dyDescent="0.2">
      <c r="A236" s="334"/>
      <c r="B236" s="335"/>
      <c r="C236" s="335"/>
      <c r="D236" s="335"/>
      <c r="E236" s="335"/>
      <c r="F236" s="335"/>
      <c r="G236" s="335"/>
      <c r="H236" s="335"/>
      <c r="I236" s="306"/>
      <c r="J236" s="306"/>
    </row>
    <row r="237" spans="1:10" x14ac:dyDescent="0.2">
      <c r="A237" s="334"/>
      <c r="B237" s="335"/>
      <c r="C237" s="335"/>
      <c r="D237" s="335"/>
      <c r="E237" s="335"/>
      <c r="F237" s="335"/>
      <c r="G237" s="335"/>
      <c r="H237" s="335"/>
      <c r="I237" s="306"/>
      <c r="J237" s="306"/>
    </row>
    <row r="238" spans="1:10" x14ac:dyDescent="0.2">
      <c r="A238" s="334"/>
      <c r="B238" s="335"/>
      <c r="C238" s="335"/>
      <c r="D238" s="335"/>
      <c r="E238" s="335"/>
      <c r="F238" s="335"/>
      <c r="G238" s="335"/>
      <c r="H238" s="335"/>
      <c r="I238" s="306"/>
      <c r="J238" s="306"/>
    </row>
    <row r="239" spans="1:10" x14ac:dyDescent="0.2">
      <c r="A239" s="334"/>
      <c r="B239" s="335"/>
      <c r="C239" s="335"/>
      <c r="D239" s="335"/>
      <c r="E239" s="335"/>
      <c r="F239" s="335"/>
      <c r="G239" s="335"/>
      <c r="H239" s="335"/>
      <c r="I239" s="306"/>
      <c r="J239" s="306"/>
    </row>
    <row r="240" spans="1:10" x14ac:dyDescent="0.2">
      <c r="A240" s="334"/>
      <c r="B240" s="335"/>
      <c r="C240" s="335"/>
      <c r="D240" s="335"/>
      <c r="E240" s="335"/>
      <c r="F240" s="335"/>
      <c r="G240" s="335"/>
      <c r="H240" s="335"/>
      <c r="I240" s="306"/>
      <c r="J240" s="306"/>
    </row>
    <row r="241" spans="1:10" x14ac:dyDescent="0.2">
      <c r="A241" s="334"/>
      <c r="B241" s="335"/>
      <c r="C241" s="335"/>
      <c r="D241" s="335"/>
      <c r="E241" s="335"/>
      <c r="F241" s="335"/>
      <c r="G241" s="335"/>
      <c r="H241" s="335"/>
      <c r="I241" s="306"/>
      <c r="J241" s="306"/>
    </row>
    <row r="242" spans="1:10" x14ac:dyDescent="0.2">
      <c r="A242" s="334"/>
      <c r="B242" s="335"/>
      <c r="C242" s="335"/>
      <c r="D242" s="335"/>
      <c r="E242" s="335"/>
      <c r="F242" s="335"/>
      <c r="G242" s="335"/>
      <c r="H242" s="335"/>
      <c r="I242" s="306"/>
      <c r="J242" s="306"/>
    </row>
    <row r="243" spans="1:10" x14ac:dyDescent="0.2">
      <c r="A243" s="334"/>
      <c r="B243" s="335"/>
      <c r="C243" s="335"/>
      <c r="D243" s="335"/>
      <c r="E243" s="335"/>
      <c r="F243" s="335"/>
      <c r="G243" s="335"/>
      <c r="H243" s="335"/>
      <c r="I243" s="306"/>
      <c r="J243" s="306"/>
    </row>
    <row r="244" spans="1:10" x14ac:dyDescent="0.2">
      <c r="A244" s="334"/>
      <c r="B244" s="335"/>
      <c r="C244" s="335"/>
      <c r="D244" s="335"/>
      <c r="E244" s="335"/>
      <c r="F244" s="335"/>
      <c r="G244" s="335"/>
      <c r="H244" s="335"/>
      <c r="I244" s="306"/>
      <c r="J244" s="306"/>
    </row>
    <row r="245" spans="1:10" x14ac:dyDescent="0.2">
      <c r="A245" s="334"/>
      <c r="B245" s="335"/>
      <c r="C245" s="335"/>
      <c r="D245" s="335"/>
      <c r="E245" s="335"/>
      <c r="F245" s="335"/>
      <c r="G245" s="335"/>
      <c r="H245" s="335"/>
      <c r="I245" s="306"/>
      <c r="J245" s="306"/>
    </row>
    <row r="246" spans="1:10" x14ac:dyDescent="0.2">
      <c r="A246" s="334"/>
      <c r="B246" s="335"/>
      <c r="C246" s="335"/>
      <c r="D246" s="335"/>
      <c r="E246" s="335"/>
      <c r="F246" s="335"/>
      <c r="G246" s="335"/>
      <c r="H246" s="335"/>
      <c r="I246" s="306"/>
      <c r="J246" s="306"/>
    </row>
    <row r="247" spans="1:10" x14ac:dyDescent="0.2">
      <c r="A247" s="334"/>
      <c r="B247" s="335"/>
      <c r="C247" s="335"/>
      <c r="D247" s="335"/>
      <c r="E247" s="335"/>
      <c r="F247" s="335"/>
      <c r="G247" s="335"/>
      <c r="H247" s="335"/>
      <c r="I247" s="306"/>
      <c r="J247" s="306"/>
    </row>
    <row r="248" spans="1:10" x14ac:dyDescent="0.2">
      <c r="A248" s="334"/>
      <c r="B248" s="335"/>
      <c r="C248" s="335"/>
      <c r="D248" s="335"/>
      <c r="E248" s="335"/>
      <c r="F248" s="335"/>
      <c r="G248" s="335"/>
      <c r="H248" s="335"/>
      <c r="I248" s="306"/>
      <c r="J248" s="306"/>
    </row>
    <row r="249" spans="1:10" x14ac:dyDescent="0.2">
      <c r="A249" s="334"/>
      <c r="B249" s="335"/>
      <c r="C249" s="335"/>
      <c r="D249" s="335"/>
      <c r="E249" s="335"/>
      <c r="F249" s="335"/>
      <c r="G249" s="335"/>
      <c r="H249" s="335"/>
      <c r="I249" s="306"/>
      <c r="J249" s="306"/>
    </row>
    <row r="250" spans="1:10" x14ac:dyDescent="0.2">
      <c r="A250" s="334"/>
      <c r="B250" s="335"/>
      <c r="C250" s="335"/>
      <c r="D250" s="335"/>
      <c r="E250" s="335"/>
      <c r="F250" s="335"/>
      <c r="G250" s="335"/>
      <c r="H250" s="335"/>
      <c r="I250" s="306"/>
      <c r="J250" s="306"/>
    </row>
    <row r="251" spans="1:10" x14ac:dyDescent="0.2">
      <c r="A251" s="334"/>
      <c r="B251" s="335"/>
      <c r="C251" s="335"/>
      <c r="D251" s="335"/>
      <c r="E251" s="335"/>
      <c r="F251" s="335"/>
      <c r="G251" s="335"/>
      <c r="H251" s="335"/>
      <c r="I251" s="306"/>
      <c r="J251" s="306"/>
    </row>
    <row r="252" spans="1:10" x14ac:dyDescent="0.2">
      <c r="A252" s="334"/>
      <c r="B252" s="335"/>
      <c r="C252" s="335"/>
      <c r="D252" s="335"/>
      <c r="E252" s="335"/>
      <c r="F252" s="335"/>
      <c r="G252" s="335"/>
      <c r="H252" s="335"/>
      <c r="I252" s="306"/>
      <c r="J252" s="306"/>
    </row>
    <row r="253" spans="1:10" x14ac:dyDescent="0.2">
      <c r="A253" s="334"/>
      <c r="B253" s="335"/>
      <c r="C253" s="335"/>
      <c r="D253" s="335"/>
      <c r="E253" s="335"/>
      <c r="F253" s="335"/>
      <c r="G253" s="335"/>
      <c r="H253" s="335"/>
      <c r="I253" s="306"/>
      <c r="J253" s="306"/>
    </row>
    <row r="254" spans="1:10" x14ac:dyDescent="0.2">
      <c r="A254" s="334"/>
      <c r="B254" s="335"/>
      <c r="C254" s="335"/>
      <c r="D254" s="335"/>
      <c r="E254" s="335"/>
      <c r="F254" s="335"/>
      <c r="G254" s="335"/>
      <c r="H254" s="335"/>
      <c r="I254" s="306"/>
      <c r="J254" s="306"/>
    </row>
    <row r="255" spans="1:10" x14ac:dyDescent="0.2">
      <c r="A255" s="334"/>
      <c r="B255" s="335"/>
      <c r="C255" s="335"/>
      <c r="D255" s="335"/>
      <c r="E255" s="335"/>
      <c r="F255" s="335"/>
      <c r="G255" s="335"/>
      <c r="H255" s="335"/>
      <c r="I255" s="306"/>
      <c r="J255" s="306"/>
    </row>
    <row r="256" spans="1:10" x14ac:dyDescent="0.2">
      <c r="A256" s="334"/>
      <c r="B256" s="335"/>
      <c r="C256" s="335"/>
      <c r="D256" s="335"/>
      <c r="E256" s="335"/>
      <c r="F256" s="335"/>
      <c r="G256" s="335"/>
      <c r="H256" s="335"/>
      <c r="I256" s="306"/>
      <c r="J256" s="306"/>
    </row>
    <row r="257" spans="1:10" x14ac:dyDescent="0.2">
      <c r="A257" s="334"/>
      <c r="B257" s="335"/>
      <c r="C257" s="335"/>
      <c r="D257" s="335"/>
      <c r="E257" s="335"/>
      <c r="F257" s="335"/>
      <c r="G257" s="335"/>
      <c r="H257" s="335"/>
      <c r="I257" s="306"/>
      <c r="J257" s="306"/>
    </row>
    <row r="258" spans="1:10" x14ac:dyDescent="0.2">
      <c r="A258" s="334"/>
      <c r="B258" s="335"/>
      <c r="C258" s="335"/>
      <c r="D258" s="335"/>
      <c r="E258" s="335"/>
      <c r="F258" s="335"/>
      <c r="G258" s="335"/>
      <c r="H258" s="335"/>
      <c r="I258" s="306"/>
      <c r="J258" s="306"/>
    </row>
    <row r="259" spans="1:10" x14ac:dyDescent="0.2">
      <c r="A259" s="334"/>
      <c r="B259" s="335"/>
      <c r="C259" s="335"/>
      <c r="D259" s="335"/>
      <c r="E259" s="335"/>
      <c r="F259" s="335"/>
      <c r="G259" s="335"/>
      <c r="H259" s="335"/>
      <c r="I259" s="306"/>
      <c r="J259" s="306"/>
    </row>
    <row r="260" spans="1:10" x14ac:dyDescent="0.2">
      <c r="A260" s="334"/>
      <c r="B260" s="335"/>
      <c r="C260" s="335"/>
      <c r="D260" s="335"/>
      <c r="E260" s="335"/>
      <c r="F260" s="335"/>
      <c r="G260" s="335"/>
      <c r="H260" s="335"/>
      <c r="I260" s="306"/>
      <c r="J260" s="306"/>
    </row>
    <row r="261" spans="1:10" x14ac:dyDescent="0.2">
      <c r="A261" s="334"/>
      <c r="B261" s="335"/>
      <c r="C261" s="335"/>
      <c r="D261" s="335"/>
      <c r="E261" s="335"/>
      <c r="F261" s="335"/>
      <c r="G261" s="335"/>
      <c r="H261" s="335"/>
      <c r="I261" s="306"/>
      <c r="J261" s="306"/>
    </row>
    <row r="262" spans="1:10" x14ac:dyDescent="0.2">
      <c r="A262" s="334"/>
      <c r="B262" s="335"/>
      <c r="C262" s="335"/>
      <c r="D262" s="335"/>
      <c r="E262" s="335"/>
      <c r="F262" s="335"/>
      <c r="G262" s="335"/>
      <c r="H262" s="335"/>
      <c r="I262" s="306"/>
      <c r="J262" s="306"/>
    </row>
    <row r="263" spans="1:10" x14ac:dyDescent="0.2">
      <c r="A263" s="334"/>
      <c r="B263" s="335"/>
      <c r="C263" s="335"/>
      <c r="D263" s="335"/>
      <c r="E263" s="335"/>
      <c r="F263" s="335"/>
      <c r="G263" s="335"/>
      <c r="H263" s="335"/>
      <c r="I263" s="306"/>
      <c r="J263" s="306"/>
    </row>
    <row r="264" spans="1:10" x14ac:dyDescent="0.2">
      <c r="A264" s="334"/>
      <c r="B264" s="335"/>
      <c r="C264" s="335"/>
      <c r="D264" s="335"/>
      <c r="E264" s="335"/>
      <c r="F264" s="335"/>
      <c r="G264" s="335"/>
      <c r="H264" s="335"/>
      <c r="I264" s="306"/>
      <c r="J264" s="306"/>
    </row>
    <row r="265" spans="1:10" x14ac:dyDescent="0.2">
      <c r="A265" s="334"/>
      <c r="B265" s="335"/>
      <c r="C265" s="335"/>
      <c r="D265" s="335"/>
      <c r="E265" s="335"/>
      <c r="F265" s="335"/>
      <c r="G265" s="335"/>
      <c r="H265" s="335"/>
      <c r="I265" s="306"/>
      <c r="J265" s="306"/>
    </row>
    <row r="266" spans="1:10" x14ac:dyDescent="0.2">
      <c r="A266" s="334"/>
      <c r="B266" s="335"/>
      <c r="C266" s="335"/>
      <c r="D266" s="335"/>
      <c r="E266" s="335"/>
      <c r="F266" s="335"/>
      <c r="G266" s="335"/>
      <c r="H266" s="335"/>
      <c r="I266" s="306"/>
      <c r="J266" s="306"/>
    </row>
    <row r="267" spans="1:10" x14ac:dyDescent="0.2">
      <c r="A267" s="334"/>
      <c r="B267" s="335"/>
      <c r="C267" s="335"/>
      <c r="D267" s="335"/>
      <c r="E267" s="335"/>
      <c r="F267" s="335"/>
      <c r="G267" s="335"/>
      <c r="H267" s="335"/>
      <c r="I267" s="306"/>
      <c r="J267" s="306"/>
    </row>
    <row r="268" spans="1:10" x14ac:dyDescent="0.2">
      <c r="A268" s="334"/>
      <c r="B268" s="335"/>
      <c r="C268" s="335"/>
      <c r="D268" s="335"/>
      <c r="E268" s="335"/>
      <c r="F268" s="335"/>
      <c r="G268" s="335"/>
      <c r="H268" s="335"/>
      <c r="I268" s="306"/>
      <c r="J268" s="306"/>
    </row>
    <row r="269" spans="1:10" x14ac:dyDescent="0.2">
      <c r="A269" s="334"/>
      <c r="B269" s="335"/>
      <c r="C269" s="335"/>
      <c r="D269" s="335"/>
      <c r="E269" s="335"/>
      <c r="F269" s="335"/>
      <c r="G269" s="335"/>
      <c r="H269" s="335"/>
      <c r="I269" s="306"/>
      <c r="J269" s="306"/>
    </row>
    <row r="270" spans="1:10" x14ac:dyDescent="0.2">
      <c r="A270" s="334"/>
      <c r="B270" s="335"/>
      <c r="C270" s="335"/>
      <c r="D270" s="335"/>
      <c r="E270" s="335"/>
      <c r="F270" s="335"/>
      <c r="G270" s="335"/>
      <c r="H270" s="335"/>
      <c r="I270" s="306"/>
      <c r="J270" s="306"/>
    </row>
    <row r="271" spans="1:10" x14ac:dyDescent="0.2">
      <c r="A271" s="334"/>
      <c r="B271" s="335"/>
      <c r="C271" s="335"/>
      <c r="D271" s="335"/>
      <c r="E271" s="335"/>
      <c r="F271" s="335"/>
      <c r="G271" s="335"/>
      <c r="H271" s="335"/>
      <c r="I271" s="306"/>
      <c r="J271" s="306"/>
    </row>
    <row r="272" spans="1:10" x14ac:dyDescent="0.2">
      <c r="A272" s="334"/>
      <c r="B272" s="335"/>
      <c r="C272" s="335"/>
      <c r="D272" s="335"/>
      <c r="E272" s="335"/>
      <c r="F272" s="335"/>
      <c r="G272" s="335"/>
      <c r="H272" s="335"/>
      <c r="I272" s="306"/>
      <c r="J272" s="306"/>
    </row>
    <row r="273" spans="1:10" x14ac:dyDescent="0.2">
      <c r="A273" s="334"/>
      <c r="B273" s="335"/>
      <c r="C273" s="335"/>
      <c r="D273" s="335"/>
      <c r="E273" s="335"/>
      <c r="F273" s="335"/>
      <c r="G273" s="335"/>
      <c r="H273" s="335"/>
      <c r="I273" s="306"/>
      <c r="J273" s="306"/>
    </row>
    <row r="274" spans="1:10" x14ac:dyDescent="0.2">
      <c r="A274" s="334"/>
      <c r="B274" s="335"/>
      <c r="C274" s="335"/>
      <c r="D274" s="335"/>
      <c r="E274" s="335"/>
      <c r="F274" s="335"/>
      <c r="G274" s="335"/>
      <c r="H274" s="335"/>
      <c r="I274" s="306"/>
      <c r="J274" s="306"/>
    </row>
    <row r="275" spans="1:10" x14ac:dyDescent="0.2">
      <c r="A275" s="334"/>
      <c r="B275" s="335"/>
      <c r="C275" s="335"/>
      <c r="D275" s="335"/>
      <c r="E275" s="335"/>
      <c r="F275" s="335"/>
      <c r="G275" s="335"/>
      <c r="H275" s="335"/>
      <c r="I275" s="306"/>
      <c r="J275" s="306"/>
    </row>
    <row r="276" spans="1:10" x14ac:dyDescent="0.2">
      <c r="A276" s="334"/>
      <c r="B276" s="335"/>
      <c r="C276" s="335"/>
      <c r="D276" s="335"/>
      <c r="E276" s="335"/>
      <c r="F276" s="335"/>
      <c r="G276" s="335"/>
      <c r="H276" s="335"/>
      <c r="I276" s="306"/>
      <c r="J276" s="306"/>
    </row>
    <row r="277" spans="1:10" x14ac:dyDescent="0.2">
      <c r="A277" s="334"/>
      <c r="B277" s="335"/>
      <c r="C277" s="335"/>
      <c r="D277" s="335"/>
      <c r="E277" s="335"/>
      <c r="F277" s="335"/>
      <c r="G277" s="335"/>
      <c r="H277" s="335"/>
      <c r="I277" s="306"/>
      <c r="J277" s="306"/>
    </row>
    <row r="278" spans="1:10" x14ac:dyDescent="0.2">
      <c r="A278" s="334"/>
      <c r="B278" s="335"/>
      <c r="C278" s="335"/>
      <c r="D278" s="335"/>
      <c r="E278" s="335"/>
      <c r="F278" s="335"/>
      <c r="G278" s="335"/>
      <c r="H278" s="335"/>
      <c r="I278" s="306"/>
      <c r="J278" s="306"/>
    </row>
    <row r="279" spans="1:10" x14ac:dyDescent="0.2">
      <c r="A279" s="334"/>
      <c r="B279" s="335"/>
      <c r="C279" s="335"/>
      <c r="D279" s="335"/>
      <c r="E279" s="335"/>
      <c r="F279" s="335"/>
      <c r="G279" s="335"/>
      <c r="H279" s="335"/>
      <c r="I279" s="306"/>
      <c r="J279" s="306"/>
    </row>
    <row r="280" spans="1:10" x14ac:dyDescent="0.2">
      <c r="A280" s="334"/>
      <c r="B280" s="335"/>
      <c r="C280" s="335"/>
      <c r="D280" s="335"/>
      <c r="E280" s="335"/>
      <c r="F280" s="335"/>
      <c r="G280" s="335"/>
      <c r="H280" s="335"/>
      <c r="I280" s="306"/>
      <c r="J280" s="306"/>
    </row>
    <row r="281" spans="1:10" x14ac:dyDescent="0.2">
      <c r="A281" s="334"/>
      <c r="B281" s="335"/>
      <c r="C281" s="335"/>
      <c r="D281" s="335"/>
      <c r="E281" s="335"/>
      <c r="F281" s="335"/>
      <c r="G281" s="335"/>
      <c r="H281" s="335"/>
      <c r="I281" s="306"/>
      <c r="J281" s="306"/>
    </row>
    <row r="282" spans="1:10" x14ac:dyDescent="0.2">
      <c r="A282" s="334"/>
      <c r="B282" s="335"/>
      <c r="C282" s="335"/>
      <c r="D282" s="335"/>
      <c r="E282" s="335"/>
      <c r="F282" s="335"/>
      <c r="G282" s="335"/>
      <c r="H282" s="335"/>
      <c r="I282" s="306"/>
      <c r="J282" s="306"/>
    </row>
    <row r="283" spans="1:10" x14ac:dyDescent="0.2">
      <c r="A283" s="334"/>
      <c r="B283" s="335"/>
      <c r="C283" s="335"/>
      <c r="D283" s="335"/>
      <c r="E283" s="335"/>
      <c r="F283" s="335"/>
      <c r="G283" s="335"/>
      <c r="H283" s="335"/>
      <c r="I283" s="306"/>
      <c r="J283" s="306"/>
    </row>
    <row r="284" spans="1:10" x14ac:dyDescent="0.2">
      <c r="A284" s="334"/>
      <c r="B284" s="335"/>
      <c r="C284" s="335"/>
      <c r="D284" s="335"/>
      <c r="E284" s="335"/>
      <c r="F284" s="335"/>
      <c r="G284" s="335"/>
      <c r="H284" s="335"/>
      <c r="I284" s="306"/>
      <c r="J284" s="306"/>
    </row>
    <row r="285" spans="1:10" x14ac:dyDescent="0.2">
      <c r="A285" s="334"/>
      <c r="B285" s="335"/>
      <c r="C285" s="335"/>
      <c r="D285" s="335"/>
      <c r="E285" s="335"/>
      <c r="F285" s="335"/>
      <c r="G285" s="335"/>
      <c r="H285" s="335"/>
      <c r="I285" s="306"/>
      <c r="J285" s="306"/>
    </row>
    <row r="286" spans="1:10" x14ac:dyDescent="0.2">
      <c r="A286" s="334"/>
      <c r="B286" s="335"/>
      <c r="C286" s="335"/>
      <c r="D286" s="335"/>
      <c r="E286" s="335"/>
      <c r="F286" s="335"/>
      <c r="G286" s="335"/>
      <c r="H286" s="335"/>
      <c r="I286" s="306"/>
      <c r="J286" s="306"/>
    </row>
    <row r="287" spans="1:10" x14ac:dyDescent="0.2">
      <c r="A287" s="334"/>
      <c r="B287" s="335"/>
      <c r="C287" s="335"/>
      <c r="D287" s="335"/>
      <c r="E287" s="335"/>
      <c r="F287" s="335"/>
      <c r="G287" s="335"/>
      <c r="H287" s="335"/>
      <c r="I287" s="306"/>
      <c r="J287" s="306"/>
    </row>
    <row r="288" spans="1:10" x14ac:dyDescent="0.2">
      <c r="A288" s="334"/>
      <c r="B288" s="335"/>
      <c r="C288" s="335"/>
      <c r="D288" s="335"/>
      <c r="E288" s="335"/>
      <c r="F288" s="335"/>
      <c r="G288" s="335"/>
      <c r="H288" s="335"/>
      <c r="I288" s="306"/>
      <c r="J288" s="306"/>
    </row>
    <row r="289" spans="1:10" x14ac:dyDescent="0.2">
      <c r="A289" s="334"/>
      <c r="B289" s="335"/>
      <c r="C289" s="335"/>
      <c r="D289" s="335"/>
      <c r="E289" s="335"/>
      <c r="F289" s="335"/>
      <c r="G289" s="335"/>
      <c r="H289" s="335"/>
      <c r="I289" s="306"/>
      <c r="J289" s="306"/>
    </row>
    <row r="290" spans="1:10" x14ac:dyDescent="0.2">
      <c r="A290" s="334"/>
      <c r="B290" s="335"/>
      <c r="C290" s="335"/>
      <c r="D290" s="335"/>
      <c r="E290" s="335"/>
      <c r="F290" s="335"/>
      <c r="G290" s="335"/>
      <c r="H290" s="335"/>
      <c r="I290" s="306"/>
      <c r="J290" s="306"/>
    </row>
    <row r="291" spans="1:10" x14ac:dyDescent="0.2">
      <c r="A291" s="334"/>
      <c r="B291" s="335"/>
      <c r="C291" s="335"/>
      <c r="D291" s="335"/>
      <c r="E291" s="335"/>
      <c r="F291" s="335"/>
      <c r="G291" s="335"/>
      <c r="H291" s="335"/>
      <c r="I291" s="306"/>
      <c r="J291" s="306"/>
    </row>
    <row r="292" spans="1:10" x14ac:dyDescent="0.2">
      <c r="A292" s="334"/>
      <c r="B292" s="335"/>
      <c r="C292" s="335"/>
      <c r="D292" s="335"/>
      <c r="E292" s="335"/>
      <c r="F292" s="335"/>
      <c r="G292" s="335"/>
      <c r="H292" s="335"/>
      <c r="I292" s="306"/>
      <c r="J292" s="306"/>
    </row>
    <row r="293" spans="1:10" x14ac:dyDescent="0.2">
      <c r="A293" s="334"/>
      <c r="B293" s="335"/>
      <c r="C293" s="335"/>
      <c r="D293" s="335"/>
      <c r="E293" s="335"/>
      <c r="F293" s="335"/>
      <c r="G293" s="335"/>
      <c r="H293" s="335"/>
      <c r="I293" s="306"/>
      <c r="J293" s="306"/>
    </row>
    <row r="294" spans="1:10" x14ac:dyDescent="0.2">
      <c r="A294" s="334"/>
      <c r="B294" s="335"/>
      <c r="C294" s="335"/>
      <c r="D294" s="335"/>
      <c r="E294" s="335"/>
      <c r="F294" s="335"/>
      <c r="G294" s="335"/>
      <c r="H294" s="335"/>
      <c r="I294" s="306"/>
      <c r="J294" s="306"/>
    </row>
    <row r="295" spans="1:10" x14ac:dyDescent="0.2">
      <c r="A295" s="334"/>
      <c r="B295" s="335"/>
      <c r="C295" s="335"/>
      <c r="D295" s="335"/>
      <c r="E295" s="335"/>
      <c r="F295" s="335"/>
      <c r="G295" s="335"/>
      <c r="H295" s="335"/>
      <c r="I295" s="306"/>
      <c r="J295" s="306"/>
    </row>
    <row r="296" spans="1:10" x14ac:dyDescent="0.2">
      <c r="A296" s="334"/>
      <c r="B296" s="335"/>
      <c r="C296" s="335"/>
      <c r="D296" s="335"/>
      <c r="E296" s="335"/>
      <c r="F296" s="335"/>
      <c r="G296" s="335"/>
      <c r="H296" s="335"/>
      <c r="I296" s="306"/>
      <c r="J296" s="306"/>
    </row>
    <row r="297" spans="1:10" x14ac:dyDescent="0.2">
      <c r="A297" s="334"/>
      <c r="B297" s="335"/>
      <c r="C297" s="335"/>
      <c r="D297" s="335"/>
      <c r="E297" s="335"/>
      <c r="F297" s="335"/>
      <c r="G297" s="335"/>
      <c r="H297" s="335"/>
      <c r="I297" s="306"/>
      <c r="J297" s="306"/>
    </row>
    <row r="298" spans="1:10" x14ac:dyDescent="0.2">
      <c r="A298" s="334"/>
      <c r="B298" s="335"/>
      <c r="C298" s="335"/>
      <c r="D298" s="335"/>
      <c r="E298" s="335"/>
      <c r="F298" s="335"/>
      <c r="G298" s="335"/>
      <c r="H298" s="335"/>
      <c r="I298" s="306"/>
      <c r="J298" s="306"/>
    </row>
    <row r="299" spans="1:10" x14ac:dyDescent="0.2">
      <c r="A299" s="334"/>
      <c r="B299" s="335"/>
      <c r="C299" s="335"/>
      <c r="D299" s="335"/>
      <c r="E299" s="335"/>
      <c r="F299" s="335"/>
      <c r="G299" s="335"/>
      <c r="H299" s="335"/>
      <c r="I299" s="306"/>
      <c r="J299" s="306"/>
    </row>
    <row r="300" spans="1:10" x14ac:dyDescent="0.2">
      <c r="A300" s="334"/>
      <c r="B300" s="335"/>
      <c r="C300" s="335"/>
      <c r="D300" s="335"/>
      <c r="E300" s="335"/>
      <c r="F300" s="335"/>
      <c r="G300" s="335"/>
      <c r="H300" s="335"/>
      <c r="I300" s="306"/>
      <c r="J300" s="306"/>
    </row>
    <row r="301" spans="1:10" x14ac:dyDescent="0.2">
      <c r="A301" s="334"/>
      <c r="B301" s="335"/>
      <c r="C301" s="335"/>
      <c r="D301" s="335"/>
      <c r="E301" s="335"/>
      <c r="F301" s="335"/>
      <c r="G301" s="335"/>
      <c r="H301" s="335"/>
      <c r="I301" s="306"/>
      <c r="J301" s="306"/>
    </row>
    <row r="302" spans="1:10" x14ac:dyDescent="0.2">
      <c r="A302" s="334"/>
      <c r="B302" s="335"/>
      <c r="C302" s="335"/>
      <c r="D302" s="335"/>
      <c r="E302" s="335"/>
      <c r="F302" s="335"/>
      <c r="G302" s="335"/>
      <c r="H302" s="335"/>
      <c r="I302" s="306"/>
      <c r="J302" s="306"/>
    </row>
    <row r="303" spans="1:10" x14ac:dyDescent="0.2">
      <c r="A303" s="334"/>
      <c r="B303" s="335"/>
      <c r="C303" s="335"/>
      <c r="D303" s="335"/>
      <c r="E303" s="335"/>
      <c r="F303" s="335"/>
      <c r="G303" s="335"/>
      <c r="H303" s="335"/>
      <c r="I303" s="306"/>
      <c r="J303" s="306"/>
    </row>
    <row r="304" spans="1:10" x14ac:dyDescent="0.2">
      <c r="A304" s="334"/>
      <c r="B304" s="335"/>
      <c r="C304" s="335"/>
      <c r="D304" s="335"/>
      <c r="E304" s="335"/>
      <c r="F304" s="335"/>
      <c r="G304" s="335"/>
      <c r="H304" s="335"/>
      <c r="I304" s="306"/>
      <c r="J304" s="306"/>
    </row>
    <row r="305" spans="1:10" x14ac:dyDescent="0.2">
      <c r="A305" s="334"/>
      <c r="B305" s="335"/>
      <c r="C305" s="335"/>
      <c r="D305" s="335"/>
      <c r="E305" s="335"/>
      <c r="F305" s="335"/>
      <c r="G305" s="335"/>
      <c r="H305" s="335"/>
      <c r="I305" s="306"/>
      <c r="J305" s="306"/>
    </row>
    <row r="306" spans="1:10" x14ac:dyDescent="0.2">
      <c r="A306" s="334"/>
      <c r="B306" s="335"/>
      <c r="C306" s="335"/>
      <c r="D306" s="335"/>
      <c r="E306" s="335"/>
      <c r="F306" s="335"/>
      <c r="G306" s="335"/>
      <c r="H306" s="335"/>
      <c r="I306" s="306"/>
      <c r="J306" s="306"/>
    </row>
    <row r="307" spans="1:10" x14ac:dyDescent="0.2">
      <c r="A307" s="334"/>
      <c r="B307" s="335"/>
      <c r="C307" s="335"/>
      <c r="D307" s="335"/>
      <c r="E307" s="335"/>
      <c r="F307" s="335"/>
      <c r="G307" s="335"/>
      <c r="H307" s="335"/>
      <c r="I307" s="306"/>
      <c r="J307" s="306"/>
    </row>
    <row r="308" spans="1:10" x14ac:dyDescent="0.2">
      <c r="A308" s="334"/>
      <c r="B308" s="335"/>
      <c r="C308" s="335"/>
      <c r="D308" s="335"/>
      <c r="E308" s="335"/>
      <c r="F308" s="335"/>
      <c r="G308" s="335"/>
      <c r="H308" s="335"/>
      <c r="I308" s="306"/>
      <c r="J308" s="306"/>
    </row>
    <row r="309" spans="1:10" x14ac:dyDescent="0.2">
      <c r="A309" s="334"/>
      <c r="B309" s="335"/>
      <c r="C309" s="335"/>
      <c r="D309" s="335"/>
      <c r="E309" s="335"/>
      <c r="F309" s="335"/>
      <c r="G309" s="335"/>
      <c r="H309" s="335"/>
      <c r="I309" s="306"/>
      <c r="J309" s="306"/>
    </row>
    <row r="310" spans="1:10" x14ac:dyDescent="0.2">
      <c r="A310" s="334"/>
      <c r="B310" s="335"/>
      <c r="C310" s="335"/>
      <c r="D310" s="335"/>
      <c r="E310" s="335"/>
      <c r="F310" s="335"/>
      <c r="G310" s="335"/>
      <c r="H310" s="335"/>
      <c r="I310" s="306"/>
      <c r="J310" s="306"/>
    </row>
    <row r="311" spans="1:10" x14ac:dyDescent="0.2">
      <c r="A311" s="334"/>
      <c r="B311" s="335"/>
      <c r="C311" s="335"/>
      <c r="D311" s="335"/>
      <c r="E311" s="335"/>
      <c r="F311" s="335"/>
      <c r="G311" s="335"/>
      <c r="H311" s="335"/>
      <c r="I311" s="306"/>
      <c r="J311" s="306"/>
    </row>
    <row r="312" spans="1:10" x14ac:dyDescent="0.2">
      <c r="A312" s="334"/>
      <c r="B312" s="335"/>
      <c r="C312" s="335"/>
      <c r="D312" s="335"/>
      <c r="E312" s="335"/>
      <c r="F312" s="335"/>
      <c r="G312" s="335"/>
      <c r="H312" s="335"/>
      <c r="I312" s="306"/>
      <c r="J312" s="306"/>
    </row>
    <row r="313" spans="1:10" x14ac:dyDescent="0.2">
      <c r="A313" s="334"/>
      <c r="B313" s="335"/>
      <c r="C313" s="335"/>
      <c r="D313" s="335"/>
      <c r="E313" s="335"/>
      <c r="F313" s="335"/>
      <c r="G313" s="335"/>
      <c r="H313" s="335"/>
      <c r="I313" s="306"/>
      <c r="J313" s="306"/>
    </row>
    <row r="314" spans="1:10" x14ac:dyDescent="0.2">
      <c r="A314" s="334"/>
      <c r="B314" s="335"/>
      <c r="C314" s="335"/>
      <c r="D314" s="335"/>
      <c r="E314" s="335"/>
      <c r="F314" s="335"/>
      <c r="G314" s="335"/>
      <c r="H314" s="335"/>
      <c r="I314" s="306"/>
      <c r="J314" s="306"/>
    </row>
    <row r="315" spans="1:10" x14ac:dyDescent="0.2">
      <c r="A315" s="334"/>
      <c r="B315" s="335"/>
      <c r="C315" s="335"/>
      <c r="D315" s="335"/>
      <c r="E315" s="335"/>
      <c r="F315" s="335"/>
      <c r="G315" s="335"/>
      <c r="H315" s="335"/>
      <c r="I315" s="306"/>
      <c r="J315" s="306"/>
    </row>
    <row r="316" spans="1:10" x14ac:dyDescent="0.2">
      <c r="A316" s="334"/>
      <c r="B316" s="335"/>
      <c r="C316" s="335"/>
      <c r="D316" s="335"/>
      <c r="E316" s="335"/>
      <c r="F316" s="335"/>
      <c r="G316" s="335"/>
      <c r="H316" s="335"/>
      <c r="I316" s="306"/>
      <c r="J316" s="306"/>
    </row>
    <row r="317" spans="1:10" x14ac:dyDescent="0.2">
      <c r="A317" s="334"/>
      <c r="B317" s="335"/>
      <c r="C317" s="335"/>
      <c r="D317" s="335"/>
      <c r="E317" s="335"/>
      <c r="F317" s="335"/>
      <c r="G317" s="335"/>
      <c r="H317" s="335"/>
      <c r="I317" s="306"/>
      <c r="J317" s="306"/>
    </row>
    <row r="318" spans="1:10" x14ac:dyDescent="0.2">
      <c r="A318" s="334"/>
      <c r="B318" s="335"/>
      <c r="C318" s="335"/>
      <c r="D318" s="335"/>
      <c r="E318" s="335"/>
      <c r="F318" s="335"/>
      <c r="G318" s="335"/>
      <c r="H318" s="335"/>
      <c r="I318" s="306"/>
      <c r="J318" s="306"/>
    </row>
    <row r="319" spans="1:10" x14ac:dyDescent="0.2">
      <c r="A319" s="334"/>
      <c r="B319" s="335"/>
      <c r="C319" s="335"/>
      <c r="D319" s="335"/>
      <c r="E319" s="335"/>
      <c r="F319" s="335"/>
      <c r="G319" s="335"/>
      <c r="H319" s="335"/>
      <c r="I319" s="306"/>
      <c r="J319" s="306"/>
    </row>
    <row r="320" spans="1:10" x14ac:dyDescent="0.2">
      <c r="A320" s="334"/>
      <c r="B320" s="335"/>
      <c r="C320" s="335"/>
      <c r="D320" s="335"/>
      <c r="E320" s="335"/>
      <c r="F320" s="335"/>
      <c r="G320" s="335"/>
      <c r="H320" s="335"/>
      <c r="I320" s="306"/>
      <c r="J320" s="306"/>
    </row>
    <row r="321" spans="1:10" x14ac:dyDescent="0.2">
      <c r="A321" s="334"/>
      <c r="B321" s="335"/>
      <c r="C321" s="335"/>
      <c r="D321" s="335"/>
      <c r="E321" s="335"/>
      <c r="F321" s="335"/>
      <c r="G321" s="335"/>
      <c r="H321" s="335"/>
      <c r="I321" s="306"/>
      <c r="J321" s="306"/>
    </row>
    <row r="322" spans="1:10" x14ac:dyDescent="0.2">
      <c r="A322" s="334"/>
      <c r="B322" s="335"/>
      <c r="C322" s="335"/>
      <c r="D322" s="335"/>
      <c r="E322" s="335"/>
      <c r="F322" s="335"/>
      <c r="G322" s="335"/>
      <c r="H322" s="335"/>
      <c r="I322" s="306"/>
      <c r="J322" s="306"/>
    </row>
    <row r="323" spans="1:10" x14ac:dyDescent="0.2">
      <c r="A323" s="334"/>
      <c r="B323" s="335"/>
      <c r="C323" s="335"/>
      <c r="D323" s="335"/>
      <c r="E323" s="335"/>
      <c r="F323" s="335"/>
      <c r="G323" s="335"/>
      <c r="H323" s="335"/>
      <c r="I323" s="306"/>
      <c r="J323" s="306"/>
    </row>
    <row r="324" spans="1:10" x14ac:dyDescent="0.2">
      <c r="A324" s="334"/>
      <c r="B324" s="335"/>
      <c r="C324" s="335"/>
      <c r="D324" s="335"/>
      <c r="E324" s="335"/>
      <c r="F324" s="335"/>
      <c r="G324" s="335"/>
      <c r="H324" s="335"/>
      <c r="I324" s="306"/>
      <c r="J324" s="306"/>
    </row>
    <row r="325" spans="1:10" x14ac:dyDescent="0.2">
      <c r="A325" s="334"/>
      <c r="B325" s="335"/>
      <c r="C325" s="335"/>
      <c r="D325" s="335"/>
      <c r="E325" s="335"/>
      <c r="F325" s="335"/>
      <c r="G325" s="335"/>
      <c r="H325" s="335"/>
      <c r="I325" s="306"/>
      <c r="J325" s="306"/>
    </row>
    <row r="326" spans="1:10" x14ac:dyDescent="0.2">
      <c r="A326" s="334"/>
      <c r="B326" s="335"/>
      <c r="C326" s="335"/>
      <c r="D326" s="335"/>
      <c r="E326" s="335"/>
      <c r="F326" s="335"/>
      <c r="G326" s="335"/>
      <c r="H326" s="335"/>
      <c r="I326" s="306"/>
      <c r="J326" s="306"/>
    </row>
    <row r="327" spans="1:10" x14ac:dyDescent="0.2">
      <c r="A327" s="334"/>
      <c r="B327" s="335"/>
      <c r="C327" s="335"/>
      <c r="D327" s="335"/>
      <c r="E327" s="335"/>
      <c r="F327" s="335"/>
      <c r="G327" s="335"/>
      <c r="H327" s="335"/>
      <c r="I327" s="306"/>
      <c r="J327" s="306"/>
    </row>
    <row r="328" spans="1:10" x14ac:dyDescent="0.2">
      <c r="A328" s="334"/>
      <c r="B328" s="335"/>
      <c r="C328" s="335"/>
      <c r="D328" s="335"/>
      <c r="E328" s="335"/>
      <c r="F328" s="335"/>
      <c r="G328" s="335"/>
      <c r="H328" s="335"/>
      <c r="I328" s="306"/>
      <c r="J328" s="306"/>
    </row>
    <row r="329" spans="1:10" x14ac:dyDescent="0.2">
      <c r="A329" s="334"/>
      <c r="B329" s="335"/>
      <c r="C329" s="335"/>
      <c r="D329" s="335"/>
      <c r="E329" s="335"/>
      <c r="F329" s="335"/>
      <c r="G329" s="335"/>
      <c r="H329" s="335"/>
      <c r="I329" s="306"/>
      <c r="J329" s="306"/>
    </row>
    <row r="330" spans="1:10" x14ac:dyDescent="0.2">
      <c r="A330" s="334"/>
      <c r="B330" s="335"/>
      <c r="C330" s="335"/>
      <c r="D330" s="335"/>
      <c r="E330" s="335"/>
      <c r="F330" s="335"/>
      <c r="G330" s="335"/>
      <c r="H330" s="335"/>
      <c r="I330" s="306"/>
      <c r="J330" s="306"/>
    </row>
    <row r="331" spans="1:10" x14ac:dyDescent="0.2">
      <c r="A331" s="334"/>
      <c r="B331" s="335"/>
      <c r="C331" s="335"/>
      <c r="D331" s="335"/>
      <c r="E331" s="335"/>
      <c r="F331" s="335"/>
      <c r="G331" s="335"/>
      <c r="H331" s="335"/>
      <c r="I331" s="306"/>
      <c r="J331" s="306"/>
    </row>
    <row r="332" spans="1:10" x14ac:dyDescent="0.2">
      <c r="A332" s="334"/>
      <c r="B332" s="335"/>
      <c r="C332" s="335"/>
      <c r="D332" s="335"/>
      <c r="E332" s="335"/>
      <c r="F332" s="335"/>
      <c r="G332" s="335"/>
      <c r="H332" s="335"/>
      <c r="I332" s="306"/>
      <c r="J332" s="306"/>
    </row>
    <row r="333" spans="1:10" x14ac:dyDescent="0.2">
      <c r="A333" s="334"/>
      <c r="B333" s="335"/>
      <c r="C333" s="335"/>
      <c r="D333" s="335"/>
      <c r="E333" s="335"/>
      <c r="F333" s="335"/>
      <c r="G333" s="335"/>
      <c r="H333" s="335"/>
      <c r="I333" s="306"/>
      <c r="J333" s="306"/>
    </row>
    <row r="334" spans="1:10" x14ac:dyDescent="0.2">
      <c r="A334" s="334"/>
      <c r="B334" s="335"/>
      <c r="C334" s="335"/>
      <c r="D334" s="335"/>
      <c r="E334" s="335"/>
      <c r="F334" s="335"/>
      <c r="G334" s="335"/>
      <c r="H334" s="335"/>
      <c r="I334" s="306"/>
      <c r="J334" s="306"/>
    </row>
    <row r="335" spans="1:10" x14ac:dyDescent="0.2">
      <c r="A335" s="334"/>
      <c r="B335" s="335"/>
      <c r="C335" s="335"/>
      <c r="D335" s="335"/>
      <c r="E335" s="335"/>
      <c r="F335" s="335"/>
      <c r="G335" s="335"/>
      <c r="H335" s="335"/>
      <c r="I335" s="306"/>
      <c r="J335" s="306"/>
    </row>
    <row r="336" spans="1:10" x14ac:dyDescent="0.2">
      <c r="A336" s="334"/>
      <c r="B336" s="335"/>
      <c r="C336" s="335"/>
      <c r="D336" s="335"/>
      <c r="E336" s="335"/>
      <c r="F336" s="335"/>
      <c r="G336" s="335"/>
      <c r="H336" s="335"/>
      <c r="I336" s="306"/>
      <c r="J336" s="306"/>
    </row>
    <row r="337" spans="1:10" x14ac:dyDescent="0.2">
      <c r="A337" s="334"/>
      <c r="B337" s="335"/>
      <c r="C337" s="335"/>
      <c r="D337" s="335"/>
      <c r="E337" s="335"/>
      <c r="F337" s="335"/>
      <c r="G337" s="335"/>
      <c r="H337" s="335"/>
      <c r="I337" s="306"/>
      <c r="J337" s="306"/>
    </row>
    <row r="338" spans="1:10" x14ac:dyDescent="0.2">
      <c r="A338" s="334"/>
      <c r="B338" s="335"/>
      <c r="C338" s="335"/>
      <c r="D338" s="335"/>
      <c r="E338" s="335"/>
      <c r="F338" s="335"/>
      <c r="G338" s="335"/>
      <c r="H338" s="335"/>
      <c r="I338" s="306"/>
      <c r="J338" s="306"/>
    </row>
    <row r="339" spans="1:10" x14ac:dyDescent="0.2">
      <c r="A339" s="334"/>
      <c r="B339" s="335"/>
      <c r="C339" s="335"/>
      <c r="D339" s="335"/>
      <c r="E339" s="335"/>
      <c r="F339" s="335"/>
      <c r="G339" s="335"/>
      <c r="H339" s="335"/>
      <c r="I339" s="306"/>
      <c r="J339" s="306"/>
    </row>
    <row r="340" spans="1:10" x14ac:dyDescent="0.2">
      <c r="A340" s="334"/>
      <c r="B340" s="335"/>
      <c r="C340" s="335"/>
      <c r="D340" s="335"/>
      <c r="E340" s="335"/>
      <c r="F340" s="335"/>
      <c r="G340" s="335"/>
      <c r="H340" s="335"/>
      <c r="I340" s="306"/>
      <c r="J340" s="306"/>
    </row>
    <row r="341" spans="1:10" x14ac:dyDescent="0.2">
      <c r="A341" s="334"/>
      <c r="B341" s="335"/>
      <c r="C341" s="335"/>
      <c r="D341" s="335"/>
      <c r="E341" s="335"/>
      <c r="F341" s="335"/>
      <c r="G341" s="335"/>
      <c r="H341" s="335"/>
      <c r="I341" s="306"/>
      <c r="J341" s="306"/>
    </row>
    <row r="342" spans="1:10" x14ac:dyDescent="0.2">
      <c r="A342" s="334"/>
      <c r="B342" s="335"/>
      <c r="C342" s="335"/>
      <c r="D342" s="335"/>
      <c r="E342" s="335"/>
      <c r="F342" s="335"/>
      <c r="G342" s="335"/>
      <c r="H342" s="335"/>
      <c r="I342" s="306"/>
      <c r="J342" s="306"/>
    </row>
    <row r="343" spans="1:10" x14ac:dyDescent="0.2">
      <c r="A343" s="334"/>
      <c r="B343" s="335"/>
      <c r="C343" s="335"/>
      <c r="D343" s="335"/>
      <c r="E343" s="335"/>
      <c r="F343" s="335"/>
      <c r="G343" s="335"/>
      <c r="H343" s="335"/>
      <c r="I343" s="306"/>
      <c r="J343" s="306"/>
    </row>
    <row r="344" spans="1:10" x14ac:dyDescent="0.2">
      <c r="A344" s="334"/>
      <c r="B344" s="335"/>
      <c r="C344" s="335"/>
      <c r="D344" s="335"/>
      <c r="E344" s="335"/>
      <c r="F344" s="335"/>
      <c r="G344" s="335"/>
      <c r="H344" s="335"/>
      <c r="I344" s="306"/>
      <c r="J344" s="306"/>
    </row>
    <row r="345" spans="1:10" x14ac:dyDescent="0.2">
      <c r="A345" s="334"/>
      <c r="B345" s="335"/>
      <c r="C345" s="335"/>
      <c r="D345" s="335"/>
      <c r="E345" s="335"/>
      <c r="F345" s="335"/>
      <c r="G345" s="335"/>
      <c r="H345" s="335"/>
      <c r="I345" s="306"/>
      <c r="J345" s="306"/>
    </row>
    <row r="346" spans="1:10" x14ac:dyDescent="0.2">
      <c r="A346" s="334"/>
      <c r="B346" s="335"/>
      <c r="C346" s="335"/>
      <c r="D346" s="335"/>
      <c r="E346" s="335"/>
      <c r="F346" s="335"/>
      <c r="G346" s="335"/>
      <c r="H346" s="335"/>
      <c r="I346" s="306"/>
      <c r="J346" s="306"/>
    </row>
    <row r="347" spans="1:10" x14ac:dyDescent="0.2">
      <c r="A347" s="334"/>
      <c r="B347" s="335"/>
      <c r="C347" s="335"/>
      <c r="D347" s="335"/>
      <c r="E347" s="335"/>
      <c r="F347" s="335"/>
      <c r="G347" s="335"/>
      <c r="H347" s="335"/>
      <c r="I347" s="306"/>
      <c r="J347" s="306"/>
    </row>
    <row r="348" spans="1:10" x14ac:dyDescent="0.2">
      <c r="A348" s="334"/>
      <c r="B348" s="335"/>
      <c r="C348" s="335"/>
      <c r="D348" s="335"/>
      <c r="E348" s="335"/>
      <c r="F348" s="335"/>
      <c r="G348" s="335"/>
      <c r="H348" s="335"/>
      <c r="I348" s="306"/>
      <c r="J348" s="306"/>
    </row>
    <row r="349" spans="1:10" x14ac:dyDescent="0.2">
      <c r="A349" s="334"/>
      <c r="B349" s="335"/>
      <c r="C349" s="335"/>
      <c r="D349" s="335"/>
      <c r="E349" s="335"/>
      <c r="F349" s="335"/>
      <c r="G349" s="335"/>
      <c r="H349" s="335"/>
      <c r="I349" s="306"/>
      <c r="J349" s="306"/>
    </row>
    <row r="350" spans="1:10" x14ac:dyDescent="0.2">
      <c r="A350" s="334"/>
      <c r="B350" s="335"/>
      <c r="C350" s="335"/>
      <c r="D350" s="335"/>
      <c r="E350" s="335"/>
      <c r="F350" s="335"/>
      <c r="G350" s="335"/>
      <c r="H350" s="335"/>
      <c r="I350" s="306"/>
      <c r="J350" s="306"/>
    </row>
    <row r="351" spans="1:10" x14ac:dyDescent="0.2">
      <c r="A351" s="334"/>
      <c r="B351" s="335"/>
      <c r="C351" s="335"/>
      <c r="D351" s="335"/>
      <c r="E351" s="335"/>
      <c r="F351" s="335"/>
      <c r="G351" s="335"/>
      <c r="H351" s="335"/>
      <c r="I351" s="306"/>
      <c r="J351" s="306"/>
    </row>
    <row r="352" spans="1:10" x14ac:dyDescent="0.2">
      <c r="A352" s="334"/>
      <c r="B352" s="335"/>
      <c r="C352" s="335"/>
      <c r="D352" s="335"/>
      <c r="E352" s="335"/>
      <c r="F352" s="335"/>
      <c r="G352" s="335"/>
      <c r="H352" s="335"/>
      <c r="I352" s="306"/>
      <c r="J352" s="306"/>
    </row>
    <row r="353" spans="1:10" x14ac:dyDescent="0.2">
      <c r="A353" s="334"/>
      <c r="B353" s="335"/>
      <c r="C353" s="335"/>
      <c r="D353" s="335"/>
      <c r="E353" s="335"/>
      <c r="F353" s="335"/>
      <c r="G353" s="335"/>
      <c r="H353" s="335"/>
      <c r="I353" s="306"/>
      <c r="J353" s="306"/>
    </row>
    <row r="354" spans="1:10" x14ac:dyDescent="0.2">
      <c r="A354" s="334"/>
      <c r="B354" s="335"/>
      <c r="C354" s="335"/>
      <c r="D354" s="335"/>
      <c r="E354" s="335"/>
      <c r="F354" s="335"/>
      <c r="G354" s="335"/>
      <c r="H354" s="335"/>
      <c r="I354" s="306"/>
      <c r="J354" s="306"/>
    </row>
    <row r="355" spans="1:10" x14ac:dyDescent="0.2">
      <c r="A355" s="334"/>
      <c r="B355" s="335"/>
      <c r="C355" s="335"/>
      <c r="D355" s="335"/>
      <c r="E355" s="335"/>
      <c r="F355" s="335"/>
      <c r="G355" s="335"/>
      <c r="H355" s="335"/>
      <c r="I355" s="306"/>
      <c r="J355" s="306"/>
    </row>
    <row r="356" spans="1:10" x14ac:dyDescent="0.2">
      <c r="A356" s="334"/>
      <c r="B356" s="335"/>
      <c r="C356" s="335"/>
      <c r="D356" s="335"/>
      <c r="E356" s="335"/>
      <c r="F356" s="335"/>
      <c r="G356" s="335"/>
      <c r="H356" s="335"/>
      <c r="I356" s="306"/>
      <c r="J356" s="306"/>
    </row>
    <row r="357" spans="1:10" x14ac:dyDescent="0.2">
      <c r="A357" s="334"/>
      <c r="B357" s="335"/>
      <c r="C357" s="335"/>
      <c r="D357" s="335"/>
      <c r="E357" s="335"/>
      <c r="F357" s="335"/>
      <c r="G357" s="335"/>
      <c r="H357" s="335"/>
      <c r="I357" s="306"/>
      <c r="J357" s="306"/>
    </row>
    <row r="358" spans="1:10" x14ac:dyDescent="0.2">
      <c r="A358" s="334"/>
      <c r="B358" s="335"/>
      <c r="C358" s="335"/>
      <c r="D358" s="335"/>
      <c r="E358" s="335"/>
      <c r="F358" s="335"/>
      <c r="G358" s="335"/>
      <c r="H358" s="335"/>
      <c r="I358" s="306"/>
      <c r="J358" s="306"/>
    </row>
    <row r="359" spans="1:10" x14ac:dyDescent="0.2">
      <c r="A359" s="334"/>
      <c r="B359" s="335"/>
      <c r="C359" s="335"/>
      <c r="D359" s="335"/>
      <c r="E359" s="335"/>
      <c r="F359" s="335"/>
      <c r="G359" s="335"/>
      <c r="H359" s="335"/>
      <c r="I359" s="306"/>
      <c r="J359" s="306"/>
    </row>
    <row r="360" spans="1:10" x14ac:dyDescent="0.2">
      <c r="A360" s="334"/>
      <c r="B360" s="335"/>
      <c r="C360" s="335"/>
      <c r="D360" s="335"/>
      <c r="E360" s="335"/>
      <c r="F360" s="335"/>
      <c r="G360" s="335"/>
      <c r="H360" s="335"/>
      <c r="I360" s="306"/>
      <c r="J360" s="306"/>
    </row>
    <row r="361" spans="1:10" x14ac:dyDescent="0.2">
      <c r="A361" s="334"/>
      <c r="B361" s="335"/>
      <c r="C361" s="335"/>
      <c r="D361" s="335"/>
      <c r="E361" s="335"/>
      <c r="F361" s="335"/>
      <c r="G361" s="335"/>
      <c r="H361" s="335"/>
      <c r="I361" s="306"/>
      <c r="J361" s="306"/>
    </row>
    <row r="362" spans="1:10" x14ac:dyDescent="0.2">
      <c r="A362" s="334"/>
      <c r="B362" s="335"/>
      <c r="C362" s="335"/>
      <c r="D362" s="335"/>
      <c r="E362" s="335"/>
      <c r="F362" s="335"/>
      <c r="G362" s="335"/>
      <c r="H362" s="335"/>
      <c r="I362" s="306"/>
      <c r="J362" s="306"/>
    </row>
    <row r="363" spans="1:10" x14ac:dyDescent="0.2">
      <c r="A363" s="334"/>
      <c r="B363" s="335"/>
      <c r="C363" s="335"/>
      <c r="D363" s="335"/>
      <c r="E363" s="335"/>
      <c r="F363" s="335"/>
      <c r="G363" s="335"/>
      <c r="H363" s="335"/>
      <c r="I363" s="306"/>
      <c r="J363" s="306"/>
    </row>
    <row r="364" spans="1:10" x14ac:dyDescent="0.2">
      <c r="A364" s="334"/>
      <c r="B364" s="335"/>
      <c r="C364" s="335"/>
      <c r="D364" s="335"/>
      <c r="E364" s="335"/>
      <c r="F364" s="335"/>
      <c r="G364" s="335"/>
      <c r="H364" s="335"/>
      <c r="I364" s="306"/>
      <c r="J364" s="306"/>
    </row>
    <row r="365" spans="1:10" x14ac:dyDescent="0.2">
      <c r="A365" s="334"/>
      <c r="B365" s="335"/>
      <c r="C365" s="335"/>
      <c r="D365" s="335"/>
      <c r="E365" s="335"/>
      <c r="F365" s="335"/>
      <c r="G365" s="335"/>
      <c r="H365" s="335"/>
      <c r="I365" s="306"/>
      <c r="J365" s="306"/>
    </row>
    <row r="366" spans="1:10" x14ac:dyDescent="0.2">
      <c r="A366" s="334"/>
      <c r="B366" s="335"/>
      <c r="C366" s="335"/>
      <c r="D366" s="335"/>
      <c r="E366" s="335"/>
      <c r="F366" s="335"/>
      <c r="G366" s="335"/>
      <c r="H366" s="335"/>
      <c r="I366" s="306"/>
      <c r="J366" s="306"/>
    </row>
    <row r="367" spans="1:10" x14ac:dyDescent="0.2">
      <c r="A367" s="334"/>
      <c r="B367" s="335"/>
      <c r="C367" s="335"/>
      <c r="D367" s="335"/>
      <c r="E367" s="335"/>
      <c r="F367" s="335"/>
      <c r="G367" s="335"/>
      <c r="H367" s="335"/>
      <c r="I367" s="306"/>
      <c r="J367" s="306"/>
    </row>
    <row r="368" spans="1:10" x14ac:dyDescent="0.2">
      <c r="A368" s="334"/>
      <c r="B368" s="335"/>
      <c r="C368" s="335"/>
      <c r="D368" s="335"/>
      <c r="E368" s="335"/>
      <c r="F368" s="335"/>
      <c r="G368" s="335"/>
      <c r="H368" s="335"/>
      <c r="I368" s="306"/>
      <c r="J368" s="306"/>
    </row>
    <row r="369" spans="1:10" x14ac:dyDescent="0.2">
      <c r="A369" s="334"/>
      <c r="B369" s="335"/>
      <c r="C369" s="335"/>
      <c r="D369" s="335"/>
      <c r="E369" s="335"/>
      <c r="F369" s="335"/>
      <c r="G369" s="335"/>
      <c r="H369" s="335"/>
      <c r="I369" s="306"/>
      <c r="J369" s="306"/>
    </row>
    <row r="370" spans="1:10" x14ac:dyDescent="0.2">
      <c r="A370" s="334"/>
      <c r="B370" s="335"/>
      <c r="C370" s="335"/>
      <c r="D370" s="335"/>
      <c r="E370" s="335"/>
      <c r="F370" s="335"/>
      <c r="G370" s="335"/>
      <c r="H370" s="335"/>
      <c r="I370" s="306"/>
      <c r="J370" s="306"/>
    </row>
    <row r="371" spans="1:10" x14ac:dyDescent="0.2">
      <c r="A371" s="334"/>
      <c r="B371" s="335"/>
      <c r="C371" s="335"/>
      <c r="D371" s="335"/>
      <c r="E371" s="335"/>
      <c r="F371" s="335"/>
      <c r="G371" s="335"/>
      <c r="H371" s="335"/>
      <c r="I371" s="306"/>
      <c r="J371" s="306"/>
    </row>
    <row r="372" spans="1:10" x14ac:dyDescent="0.2">
      <c r="A372" s="334"/>
      <c r="B372" s="335"/>
      <c r="C372" s="335"/>
      <c r="D372" s="335"/>
      <c r="E372" s="335"/>
      <c r="F372" s="335"/>
      <c r="G372" s="335"/>
      <c r="H372" s="335"/>
      <c r="I372" s="306"/>
      <c r="J372" s="306"/>
    </row>
    <row r="373" spans="1:10" x14ac:dyDescent="0.2">
      <c r="A373" s="334"/>
      <c r="B373" s="335"/>
      <c r="C373" s="335"/>
      <c r="D373" s="335"/>
      <c r="E373" s="335"/>
      <c r="F373" s="335"/>
      <c r="G373" s="335"/>
      <c r="H373" s="335"/>
      <c r="I373" s="306"/>
      <c r="J373" s="306"/>
    </row>
    <row r="374" spans="1:10" x14ac:dyDescent="0.2">
      <c r="A374" s="334"/>
      <c r="B374" s="335"/>
      <c r="C374" s="335"/>
      <c r="D374" s="335"/>
      <c r="E374" s="335"/>
      <c r="F374" s="335"/>
      <c r="G374" s="335"/>
      <c r="H374" s="335"/>
      <c r="I374" s="306"/>
      <c r="J374" s="306"/>
    </row>
    <row r="375" spans="1:10" x14ac:dyDescent="0.2">
      <c r="A375" s="334"/>
      <c r="B375" s="335"/>
      <c r="C375" s="335"/>
      <c r="D375" s="335"/>
      <c r="E375" s="335"/>
      <c r="F375" s="335"/>
      <c r="G375" s="335"/>
      <c r="H375" s="335"/>
      <c r="I375" s="306"/>
      <c r="J375" s="306"/>
    </row>
    <row r="376" spans="1:10" x14ac:dyDescent="0.2">
      <c r="A376" s="334"/>
      <c r="B376" s="335"/>
      <c r="C376" s="335"/>
      <c r="D376" s="335"/>
      <c r="E376" s="335"/>
      <c r="F376" s="335"/>
      <c r="G376" s="335"/>
      <c r="H376" s="335"/>
      <c r="I376" s="306"/>
      <c r="J376" s="306"/>
    </row>
    <row r="377" spans="1:10" x14ac:dyDescent="0.2">
      <c r="A377" s="334"/>
      <c r="B377" s="335"/>
      <c r="C377" s="335"/>
      <c r="D377" s="335"/>
      <c r="E377" s="335"/>
      <c r="F377" s="335"/>
      <c r="G377" s="335"/>
      <c r="H377" s="335"/>
      <c r="I377" s="306"/>
      <c r="J377" s="306"/>
    </row>
    <row r="378" spans="1:10" x14ac:dyDescent="0.2">
      <c r="A378" s="334"/>
      <c r="B378" s="335"/>
      <c r="C378" s="335"/>
      <c r="D378" s="335"/>
      <c r="E378" s="335"/>
      <c r="F378" s="335"/>
      <c r="G378" s="335"/>
      <c r="H378" s="335"/>
      <c r="I378" s="306"/>
      <c r="J378" s="306"/>
    </row>
    <row r="379" spans="1:10" x14ac:dyDescent="0.2">
      <c r="A379" s="334"/>
      <c r="B379" s="335"/>
      <c r="C379" s="335"/>
      <c r="D379" s="335"/>
      <c r="E379" s="335"/>
      <c r="F379" s="335"/>
      <c r="G379" s="335"/>
      <c r="H379" s="335"/>
      <c r="I379" s="306"/>
      <c r="J379" s="306"/>
    </row>
    <row r="380" spans="1:10" x14ac:dyDescent="0.2">
      <c r="A380" s="334"/>
      <c r="B380" s="335"/>
      <c r="C380" s="335"/>
      <c r="D380" s="335"/>
      <c r="E380" s="335"/>
      <c r="F380" s="335"/>
      <c r="G380" s="335"/>
      <c r="H380" s="335"/>
      <c r="I380" s="306"/>
      <c r="J380" s="306"/>
    </row>
    <row r="381" spans="1:10" x14ac:dyDescent="0.2">
      <c r="A381" s="334"/>
      <c r="B381" s="335"/>
      <c r="C381" s="335"/>
      <c r="D381" s="335"/>
      <c r="E381" s="335"/>
      <c r="F381" s="335"/>
      <c r="G381" s="335"/>
      <c r="H381" s="335"/>
      <c r="I381" s="306"/>
      <c r="J381" s="306"/>
    </row>
    <row r="382" spans="1:10" x14ac:dyDescent="0.2">
      <c r="A382" s="334"/>
      <c r="B382" s="335"/>
      <c r="C382" s="335"/>
      <c r="D382" s="335"/>
      <c r="E382" s="335"/>
      <c r="F382" s="335"/>
      <c r="G382" s="335"/>
      <c r="H382" s="335"/>
      <c r="I382" s="306"/>
      <c r="J382" s="306"/>
    </row>
    <row r="383" spans="1:10" x14ac:dyDescent="0.2">
      <c r="A383" s="334"/>
      <c r="B383" s="335"/>
      <c r="C383" s="335"/>
      <c r="D383" s="335"/>
      <c r="E383" s="335"/>
      <c r="F383" s="335"/>
      <c r="G383" s="335"/>
      <c r="H383" s="335"/>
      <c r="I383" s="306"/>
      <c r="J383" s="306"/>
    </row>
    <row r="384" spans="1:10" x14ac:dyDescent="0.2">
      <c r="A384" s="334"/>
      <c r="B384" s="335"/>
      <c r="C384" s="335"/>
      <c r="D384" s="335"/>
      <c r="E384" s="335"/>
      <c r="F384" s="335"/>
      <c r="G384" s="335"/>
      <c r="H384" s="335"/>
      <c r="I384" s="306"/>
      <c r="J384" s="306"/>
    </row>
    <row r="385" spans="1:10" x14ac:dyDescent="0.2">
      <c r="A385" s="334"/>
      <c r="B385" s="335"/>
      <c r="C385" s="335"/>
      <c r="D385" s="335"/>
      <c r="E385" s="335"/>
      <c r="F385" s="335"/>
      <c r="G385" s="335"/>
      <c r="H385" s="335"/>
      <c r="I385" s="306"/>
      <c r="J385" s="306"/>
    </row>
    <row r="386" spans="1:10" x14ac:dyDescent="0.2">
      <c r="A386" s="334"/>
      <c r="B386" s="335"/>
      <c r="C386" s="335"/>
      <c r="D386" s="335"/>
      <c r="E386" s="335"/>
      <c r="F386" s="335"/>
      <c r="G386" s="335"/>
      <c r="H386" s="335"/>
      <c r="I386" s="306"/>
      <c r="J386" s="306"/>
    </row>
    <row r="387" spans="1:10" x14ac:dyDescent="0.2">
      <c r="A387" s="334"/>
      <c r="B387" s="335"/>
      <c r="C387" s="335"/>
      <c r="D387" s="335"/>
      <c r="E387" s="335"/>
      <c r="F387" s="335"/>
      <c r="G387" s="335"/>
      <c r="H387" s="335"/>
      <c r="I387" s="306"/>
      <c r="J387" s="306"/>
    </row>
    <row r="388" spans="1:10" x14ac:dyDescent="0.2">
      <c r="A388" s="334"/>
      <c r="B388" s="335"/>
      <c r="C388" s="335"/>
      <c r="D388" s="335"/>
      <c r="E388" s="335"/>
      <c r="F388" s="335"/>
      <c r="G388" s="335"/>
      <c r="H388" s="335"/>
      <c r="I388" s="306"/>
      <c r="J388" s="306"/>
    </row>
    <row r="389" spans="1:10" x14ac:dyDescent="0.2">
      <c r="A389" s="334"/>
      <c r="B389" s="335"/>
      <c r="C389" s="335"/>
      <c r="D389" s="335"/>
      <c r="E389" s="335"/>
      <c r="F389" s="335"/>
      <c r="G389" s="335"/>
      <c r="H389" s="335"/>
      <c r="I389" s="306"/>
      <c r="J389" s="306"/>
    </row>
    <row r="390" spans="1:10" x14ac:dyDescent="0.2">
      <c r="A390" s="334"/>
      <c r="B390" s="335"/>
      <c r="C390" s="335"/>
      <c r="D390" s="335"/>
      <c r="E390" s="335"/>
      <c r="F390" s="335"/>
      <c r="G390" s="335"/>
      <c r="H390" s="335"/>
      <c r="I390" s="306"/>
      <c r="J390" s="306"/>
    </row>
    <row r="391" spans="1:10" x14ac:dyDescent="0.2">
      <c r="A391" s="334"/>
      <c r="B391" s="335"/>
      <c r="C391" s="335"/>
      <c r="D391" s="335"/>
      <c r="E391" s="335"/>
      <c r="F391" s="335"/>
      <c r="G391" s="335"/>
      <c r="H391" s="335"/>
      <c r="I391" s="306"/>
      <c r="J391" s="306"/>
    </row>
    <row r="392" spans="1:10" x14ac:dyDescent="0.2">
      <c r="A392" s="334"/>
      <c r="B392" s="335"/>
      <c r="C392" s="335"/>
      <c r="D392" s="335"/>
      <c r="E392" s="335"/>
      <c r="F392" s="335"/>
      <c r="G392" s="335"/>
      <c r="H392" s="335"/>
      <c r="I392" s="306"/>
      <c r="J392" s="306"/>
    </row>
    <row r="393" spans="1:10" x14ac:dyDescent="0.2">
      <c r="A393" s="334"/>
      <c r="B393" s="335"/>
      <c r="C393" s="335"/>
      <c r="D393" s="335"/>
      <c r="E393" s="335"/>
      <c r="F393" s="335"/>
      <c r="G393" s="335"/>
      <c r="H393" s="335"/>
      <c r="I393" s="306"/>
      <c r="J393" s="306"/>
    </row>
    <row r="394" spans="1:10" x14ac:dyDescent="0.2">
      <c r="A394" s="334"/>
      <c r="B394" s="335"/>
      <c r="C394" s="335"/>
      <c r="D394" s="335"/>
      <c r="E394" s="335"/>
      <c r="F394" s="335"/>
      <c r="G394" s="335"/>
      <c r="H394" s="335"/>
      <c r="I394" s="306"/>
      <c r="J394" s="306"/>
    </row>
    <row r="395" spans="1:10" x14ac:dyDescent="0.2">
      <c r="A395" s="334"/>
      <c r="B395" s="335"/>
      <c r="C395" s="335"/>
      <c r="D395" s="335"/>
      <c r="E395" s="335"/>
      <c r="F395" s="335"/>
      <c r="G395" s="335"/>
      <c r="H395" s="335"/>
      <c r="I395" s="306"/>
      <c r="J395" s="306"/>
    </row>
    <row r="396" spans="1:10" x14ac:dyDescent="0.2">
      <c r="A396" s="334"/>
      <c r="B396" s="335"/>
      <c r="C396" s="335"/>
      <c r="D396" s="335"/>
      <c r="E396" s="335"/>
      <c r="F396" s="335"/>
      <c r="G396" s="335"/>
      <c r="H396" s="335"/>
      <c r="I396" s="306"/>
      <c r="J396" s="306"/>
    </row>
    <row r="397" spans="1:10" x14ac:dyDescent="0.2">
      <c r="A397" s="334"/>
      <c r="B397" s="335"/>
      <c r="C397" s="335"/>
      <c r="D397" s="335"/>
      <c r="E397" s="335"/>
      <c r="F397" s="335"/>
      <c r="G397" s="335"/>
      <c r="H397" s="335"/>
      <c r="I397" s="306"/>
      <c r="J397" s="306"/>
    </row>
    <row r="398" spans="1:10" x14ac:dyDescent="0.2">
      <c r="A398" s="334"/>
      <c r="B398" s="335"/>
      <c r="C398" s="335"/>
      <c r="D398" s="335"/>
      <c r="E398" s="335"/>
      <c r="F398" s="335"/>
      <c r="G398" s="335"/>
      <c r="H398" s="335"/>
      <c r="I398" s="306"/>
      <c r="J398" s="306"/>
    </row>
    <row r="399" spans="1:10" x14ac:dyDescent="0.2">
      <c r="A399" s="334"/>
      <c r="B399" s="335"/>
      <c r="C399" s="335"/>
      <c r="D399" s="335"/>
      <c r="E399" s="335"/>
      <c r="F399" s="335"/>
      <c r="G399" s="335"/>
      <c r="H399" s="335"/>
      <c r="I399" s="306"/>
      <c r="J399" s="306"/>
    </row>
    <row r="400" spans="1:10" x14ac:dyDescent="0.2">
      <c r="A400" s="334"/>
      <c r="B400" s="335"/>
      <c r="C400" s="335"/>
      <c r="D400" s="335"/>
      <c r="E400" s="335"/>
      <c r="F400" s="335"/>
      <c r="G400" s="335"/>
      <c r="H400" s="335"/>
      <c r="I400" s="306"/>
      <c r="J400" s="306"/>
    </row>
    <row r="401" spans="1:10" x14ac:dyDescent="0.2">
      <c r="A401" s="334"/>
      <c r="B401" s="335"/>
      <c r="C401" s="335"/>
      <c r="D401" s="335"/>
      <c r="E401" s="335"/>
      <c r="F401" s="335"/>
      <c r="G401" s="335"/>
      <c r="H401" s="335"/>
      <c r="I401" s="306"/>
      <c r="J401" s="306"/>
    </row>
    <row r="402" spans="1:10" x14ac:dyDescent="0.2">
      <c r="A402" s="334"/>
      <c r="B402" s="335"/>
      <c r="C402" s="335"/>
      <c r="D402" s="335"/>
      <c r="E402" s="335"/>
      <c r="F402" s="335"/>
      <c r="G402" s="335"/>
      <c r="H402" s="335"/>
      <c r="I402" s="306"/>
      <c r="J402" s="306"/>
    </row>
    <row r="403" spans="1:10" x14ac:dyDescent="0.2">
      <c r="A403" s="334"/>
      <c r="B403" s="335"/>
      <c r="C403" s="335"/>
      <c r="D403" s="335"/>
      <c r="E403" s="335"/>
      <c r="F403" s="335"/>
      <c r="G403" s="335"/>
      <c r="H403" s="335"/>
      <c r="I403" s="306"/>
      <c r="J403" s="306"/>
    </row>
    <row r="404" spans="1:10" x14ac:dyDescent="0.2">
      <c r="A404" s="334"/>
      <c r="B404" s="335"/>
      <c r="C404" s="335"/>
      <c r="D404" s="335"/>
      <c r="E404" s="335"/>
      <c r="F404" s="335"/>
      <c r="G404" s="335"/>
      <c r="H404" s="335"/>
      <c r="I404" s="306"/>
      <c r="J404" s="306"/>
    </row>
    <row r="405" spans="1:10" x14ac:dyDescent="0.2">
      <c r="A405" s="334"/>
      <c r="B405" s="335"/>
      <c r="C405" s="335"/>
      <c r="D405" s="335"/>
      <c r="E405" s="335"/>
      <c r="F405" s="335"/>
      <c r="G405" s="335"/>
      <c r="H405" s="335"/>
      <c r="I405" s="306"/>
      <c r="J405" s="306"/>
    </row>
    <row r="406" spans="1:10" x14ac:dyDescent="0.2">
      <c r="A406" s="334"/>
      <c r="B406" s="335"/>
      <c r="C406" s="335"/>
      <c r="D406" s="335"/>
      <c r="E406" s="335"/>
      <c r="F406" s="335"/>
      <c r="G406" s="335"/>
      <c r="H406" s="335"/>
      <c r="I406" s="306"/>
      <c r="J406" s="306"/>
    </row>
    <row r="407" spans="1:10" x14ac:dyDescent="0.2">
      <c r="A407" s="334"/>
      <c r="B407" s="335"/>
      <c r="C407" s="335"/>
      <c r="D407" s="335"/>
      <c r="E407" s="335"/>
      <c r="F407" s="335"/>
      <c r="G407" s="335"/>
      <c r="H407" s="335"/>
      <c r="I407" s="306"/>
      <c r="J407" s="306"/>
    </row>
    <row r="408" spans="1:10" x14ac:dyDescent="0.2">
      <c r="A408" s="334"/>
      <c r="B408" s="335"/>
      <c r="C408" s="335"/>
      <c r="D408" s="335"/>
      <c r="E408" s="335"/>
      <c r="F408" s="335"/>
      <c r="G408" s="335"/>
      <c r="H408" s="335"/>
      <c r="I408" s="306"/>
      <c r="J408" s="306"/>
    </row>
    <row r="409" spans="1:10" x14ac:dyDescent="0.2">
      <c r="A409" s="334"/>
      <c r="B409" s="335"/>
      <c r="C409" s="335"/>
      <c r="D409" s="335"/>
      <c r="E409" s="335"/>
      <c r="F409" s="335"/>
      <c r="G409" s="335"/>
      <c r="H409" s="335"/>
      <c r="I409" s="306"/>
      <c r="J409" s="306"/>
    </row>
    <row r="410" spans="1:10" x14ac:dyDescent="0.2">
      <c r="A410" s="334"/>
      <c r="B410" s="335"/>
      <c r="C410" s="335"/>
      <c r="D410" s="335"/>
      <c r="E410" s="335"/>
      <c r="F410" s="335"/>
      <c r="G410" s="335"/>
      <c r="H410" s="335"/>
      <c r="I410" s="306"/>
      <c r="J410" s="306"/>
    </row>
    <row r="411" spans="1:10" x14ac:dyDescent="0.2">
      <c r="A411" s="334"/>
      <c r="B411" s="335"/>
      <c r="C411" s="335"/>
      <c r="D411" s="335"/>
      <c r="E411" s="335"/>
      <c r="F411" s="335"/>
      <c r="G411" s="335"/>
      <c r="H411" s="335"/>
      <c r="I411" s="306"/>
      <c r="J411" s="306"/>
    </row>
    <row r="412" spans="1:10" x14ac:dyDescent="0.2">
      <c r="A412" s="334"/>
      <c r="B412" s="335"/>
      <c r="C412" s="335"/>
      <c r="D412" s="335"/>
      <c r="E412" s="335"/>
      <c r="F412" s="335"/>
      <c r="G412" s="335"/>
      <c r="H412" s="335"/>
      <c r="I412" s="306"/>
      <c r="J412" s="306"/>
    </row>
    <row r="413" spans="1:10" x14ac:dyDescent="0.2">
      <c r="A413" s="334"/>
      <c r="B413" s="335"/>
      <c r="C413" s="335"/>
      <c r="D413" s="335"/>
      <c r="E413" s="335"/>
      <c r="F413" s="335"/>
      <c r="G413" s="335"/>
      <c r="H413" s="335"/>
      <c r="I413" s="306"/>
      <c r="J413" s="306"/>
    </row>
    <row r="414" spans="1:10" x14ac:dyDescent="0.2">
      <c r="A414" s="334"/>
      <c r="B414" s="335"/>
      <c r="C414" s="335"/>
      <c r="D414" s="335"/>
      <c r="E414" s="335"/>
      <c r="F414" s="335"/>
      <c r="G414" s="335"/>
      <c r="H414" s="335"/>
      <c r="I414" s="306"/>
      <c r="J414" s="306"/>
    </row>
    <row r="415" spans="1:10" x14ac:dyDescent="0.2">
      <c r="A415" s="334"/>
      <c r="B415" s="335"/>
      <c r="C415" s="335"/>
      <c r="D415" s="335"/>
      <c r="E415" s="335"/>
      <c r="F415" s="335"/>
      <c r="G415" s="335"/>
      <c r="H415" s="335"/>
      <c r="I415" s="306"/>
      <c r="J415" s="306"/>
    </row>
    <row r="416" spans="1:10" x14ac:dyDescent="0.2">
      <c r="A416" s="334"/>
      <c r="B416" s="335"/>
      <c r="C416" s="335"/>
      <c r="D416" s="335"/>
      <c r="E416" s="335"/>
      <c r="F416" s="335"/>
      <c r="G416" s="335"/>
      <c r="H416" s="335"/>
      <c r="I416" s="306"/>
      <c r="J416" s="306"/>
    </row>
    <row r="417" spans="1:10" x14ac:dyDescent="0.2">
      <c r="A417" s="334"/>
      <c r="B417" s="335"/>
      <c r="C417" s="335"/>
      <c r="D417" s="335"/>
      <c r="E417" s="335"/>
      <c r="F417" s="335"/>
      <c r="G417" s="335"/>
      <c r="H417" s="335"/>
      <c r="I417" s="306"/>
      <c r="J417" s="306"/>
    </row>
    <row r="418" spans="1:10" x14ac:dyDescent="0.2">
      <c r="A418" s="334"/>
      <c r="B418" s="335"/>
      <c r="C418" s="335"/>
      <c r="D418" s="335"/>
      <c r="E418" s="335"/>
      <c r="F418" s="335"/>
      <c r="G418" s="335"/>
      <c r="H418" s="335"/>
      <c r="I418" s="306"/>
      <c r="J418" s="306"/>
    </row>
    <row r="419" spans="1:10" x14ac:dyDescent="0.2">
      <c r="A419" s="334"/>
      <c r="B419" s="335"/>
      <c r="C419" s="335"/>
      <c r="D419" s="335"/>
      <c r="E419" s="335"/>
      <c r="F419" s="335"/>
      <c r="G419" s="335"/>
      <c r="H419" s="335"/>
      <c r="I419" s="306"/>
      <c r="J419" s="306"/>
    </row>
    <row r="420" spans="1:10" x14ac:dyDescent="0.2">
      <c r="A420" s="334"/>
      <c r="B420" s="335"/>
      <c r="C420" s="335"/>
      <c r="D420" s="335"/>
      <c r="E420" s="335"/>
      <c r="F420" s="335"/>
      <c r="G420" s="335"/>
      <c r="H420" s="335"/>
      <c r="I420" s="306"/>
      <c r="J420" s="306"/>
    </row>
    <row r="421" spans="1:10" x14ac:dyDescent="0.2">
      <c r="A421" s="334"/>
      <c r="B421" s="335"/>
      <c r="C421" s="335"/>
      <c r="D421" s="335"/>
      <c r="E421" s="335"/>
      <c r="F421" s="335"/>
      <c r="G421" s="335"/>
      <c r="H421" s="335"/>
      <c r="I421" s="306"/>
      <c r="J421" s="306"/>
    </row>
    <row r="422" spans="1:10" x14ac:dyDescent="0.2">
      <c r="A422" s="334"/>
      <c r="B422" s="335"/>
      <c r="C422" s="335"/>
      <c r="D422" s="335"/>
      <c r="E422" s="335"/>
      <c r="F422" s="335"/>
      <c r="G422" s="335"/>
      <c r="H422" s="335"/>
      <c r="I422" s="306"/>
      <c r="J422" s="306"/>
    </row>
    <row r="423" spans="1:10" x14ac:dyDescent="0.2">
      <c r="A423" s="334"/>
      <c r="B423" s="335"/>
      <c r="C423" s="335"/>
      <c r="D423" s="335"/>
      <c r="E423" s="335"/>
      <c r="F423" s="335"/>
      <c r="G423" s="335"/>
      <c r="H423" s="335"/>
      <c r="I423" s="306"/>
      <c r="J423" s="306"/>
    </row>
    <row r="424" spans="1:10" x14ac:dyDescent="0.2">
      <c r="A424" s="334"/>
      <c r="B424" s="335"/>
      <c r="C424" s="335"/>
      <c r="D424" s="335"/>
      <c r="E424" s="335"/>
      <c r="F424" s="335"/>
      <c r="G424" s="335"/>
      <c r="H424" s="335"/>
      <c r="I424" s="306"/>
      <c r="J424" s="306"/>
    </row>
    <row r="425" spans="1:10" x14ac:dyDescent="0.2">
      <c r="A425" s="334"/>
      <c r="B425" s="335"/>
      <c r="C425" s="335"/>
      <c r="D425" s="335"/>
      <c r="E425" s="335"/>
      <c r="F425" s="335"/>
      <c r="G425" s="335"/>
      <c r="H425" s="335"/>
      <c r="I425" s="306"/>
      <c r="J425" s="306"/>
    </row>
    <row r="426" spans="1:10" x14ac:dyDescent="0.2">
      <c r="A426" s="334"/>
      <c r="B426" s="335"/>
      <c r="C426" s="335"/>
      <c r="D426" s="335"/>
      <c r="E426" s="335"/>
      <c r="F426" s="335"/>
      <c r="G426" s="335"/>
      <c r="H426" s="335"/>
      <c r="I426" s="306"/>
      <c r="J426" s="306"/>
    </row>
    <row r="427" spans="1:10" x14ac:dyDescent="0.2">
      <c r="A427" s="334"/>
      <c r="B427" s="335"/>
      <c r="C427" s="335"/>
      <c r="D427" s="335"/>
      <c r="E427" s="335"/>
      <c r="F427" s="335"/>
      <c r="G427" s="335"/>
      <c r="H427" s="335"/>
      <c r="I427" s="306"/>
      <c r="J427" s="306"/>
    </row>
    <row r="428" spans="1:10" x14ac:dyDescent="0.2">
      <c r="A428" s="334"/>
      <c r="B428" s="335"/>
      <c r="C428" s="335"/>
      <c r="D428" s="335"/>
      <c r="E428" s="335"/>
      <c r="F428" s="335"/>
      <c r="G428" s="335"/>
      <c r="H428" s="335"/>
      <c r="I428" s="306"/>
      <c r="J428" s="306"/>
    </row>
    <row r="429" spans="1:10" x14ac:dyDescent="0.2">
      <c r="A429" s="334"/>
      <c r="B429" s="335"/>
      <c r="C429" s="335"/>
      <c r="D429" s="335"/>
      <c r="E429" s="335"/>
      <c r="F429" s="335"/>
      <c r="G429" s="335"/>
      <c r="H429" s="335"/>
      <c r="I429" s="306"/>
      <c r="J429" s="306"/>
    </row>
    <row r="430" spans="1:10" x14ac:dyDescent="0.2">
      <c r="A430" s="334"/>
      <c r="B430" s="335"/>
      <c r="C430" s="335"/>
      <c r="D430" s="335"/>
      <c r="E430" s="335"/>
      <c r="F430" s="335"/>
      <c r="G430" s="335"/>
      <c r="H430" s="335"/>
      <c r="I430" s="306"/>
      <c r="J430" s="306"/>
    </row>
    <row r="431" spans="1:10" x14ac:dyDescent="0.2">
      <c r="A431" s="334"/>
      <c r="B431" s="335"/>
      <c r="C431" s="335"/>
      <c r="D431" s="335"/>
      <c r="E431" s="335"/>
      <c r="F431" s="335"/>
      <c r="G431" s="335"/>
      <c r="H431" s="335"/>
      <c r="I431" s="306"/>
      <c r="J431" s="306"/>
    </row>
    <row r="432" spans="1:10" x14ac:dyDescent="0.2">
      <c r="A432" s="334"/>
      <c r="B432" s="335"/>
      <c r="C432" s="335"/>
      <c r="D432" s="335"/>
      <c r="E432" s="335"/>
      <c r="F432" s="335"/>
      <c r="G432" s="335"/>
      <c r="H432" s="335"/>
      <c r="I432" s="306"/>
      <c r="J432" s="306"/>
    </row>
    <row r="433" spans="1:10" x14ac:dyDescent="0.2">
      <c r="A433" s="334"/>
      <c r="B433" s="335"/>
      <c r="C433" s="335"/>
      <c r="D433" s="335"/>
      <c r="E433" s="335"/>
      <c r="F433" s="335"/>
      <c r="G433" s="335"/>
      <c r="H433" s="335"/>
      <c r="I433" s="306"/>
      <c r="J433" s="306"/>
    </row>
    <row r="434" spans="1:10" x14ac:dyDescent="0.2">
      <c r="A434" s="334"/>
      <c r="B434" s="335"/>
      <c r="C434" s="335"/>
      <c r="D434" s="335"/>
      <c r="E434" s="335"/>
      <c r="F434" s="335"/>
      <c r="G434" s="335"/>
      <c r="H434" s="335"/>
      <c r="I434" s="306"/>
      <c r="J434" s="306"/>
    </row>
    <row r="435" spans="1:10" x14ac:dyDescent="0.2">
      <c r="A435" s="334"/>
      <c r="B435" s="335"/>
      <c r="C435" s="335"/>
      <c r="D435" s="335"/>
      <c r="E435" s="335"/>
      <c r="F435" s="335"/>
      <c r="G435" s="335"/>
      <c r="H435" s="335"/>
      <c r="I435" s="306"/>
      <c r="J435" s="306"/>
    </row>
    <row r="436" spans="1:10" x14ac:dyDescent="0.2">
      <c r="A436" s="334"/>
      <c r="B436" s="335"/>
      <c r="C436" s="335"/>
      <c r="D436" s="335"/>
      <c r="E436" s="335"/>
      <c r="F436" s="335"/>
      <c r="G436" s="335"/>
      <c r="H436" s="335"/>
      <c r="I436" s="306"/>
      <c r="J436" s="306"/>
    </row>
    <row r="437" spans="1:10" x14ac:dyDescent="0.2">
      <c r="A437" s="334"/>
      <c r="B437" s="335"/>
      <c r="C437" s="335"/>
      <c r="D437" s="335"/>
      <c r="E437" s="335"/>
      <c r="F437" s="335"/>
      <c r="G437" s="335"/>
      <c r="H437" s="335"/>
      <c r="I437" s="306"/>
      <c r="J437" s="306"/>
    </row>
    <row r="438" spans="1:10" x14ac:dyDescent="0.2">
      <c r="A438" s="334"/>
      <c r="B438" s="335"/>
      <c r="C438" s="335"/>
      <c r="D438" s="335"/>
      <c r="E438" s="335"/>
      <c r="F438" s="335"/>
      <c r="G438" s="335"/>
      <c r="H438" s="335"/>
      <c r="I438" s="306"/>
      <c r="J438" s="306"/>
    </row>
    <row r="439" spans="1:10" x14ac:dyDescent="0.2">
      <c r="A439" s="334"/>
      <c r="B439" s="335"/>
      <c r="C439" s="335"/>
      <c r="D439" s="335"/>
      <c r="E439" s="335"/>
      <c r="F439" s="335"/>
      <c r="G439" s="335"/>
      <c r="H439" s="335"/>
      <c r="I439" s="306"/>
      <c r="J439" s="306"/>
    </row>
    <row r="440" spans="1:10" x14ac:dyDescent="0.2">
      <c r="A440" s="334"/>
      <c r="B440" s="335"/>
      <c r="C440" s="335"/>
      <c r="D440" s="335"/>
      <c r="E440" s="335"/>
      <c r="F440" s="335"/>
      <c r="G440" s="335"/>
      <c r="H440" s="335"/>
      <c r="I440" s="306"/>
      <c r="J440" s="306"/>
    </row>
    <row r="441" spans="1:10" x14ac:dyDescent="0.2">
      <c r="A441" s="334"/>
      <c r="B441" s="335"/>
      <c r="C441" s="335"/>
      <c r="D441" s="335"/>
      <c r="E441" s="335"/>
      <c r="F441" s="335"/>
      <c r="G441" s="335"/>
      <c r="H441" s="335"/>
      <c r="I441" s="306"/>
      <c r="J441" s="306"/>
    </row>
    <row r="442" spans="1:10" x14ac:dyDescent="0.2">
      <c r="A442" s="334"/>
      <c r="B442" s="335"/>
      <c r="C442" s="335"/>
      <c r="D442" s="335"/>
      <c r="E442" s="335"/>
      <c r="F442" s="335"/>
      <c r="G442" s="335"/>
      <c r="H442" s="335"/>
      <c r="I442" s="306"/>
      <c r="J442" s="306"/>
    </row>
    <row r="443" spans="1:10" x14ac:dyDescent="0.2">
      <c r="A443" s="334"/>
      <c r="B443" s="335"/>
      <c r="C443" s="335"/>
      <c r="D443" s="335"/>
      <c r="E443" s="335"/>
      <c r="F443" s="335"/>
      <c r="G443" s="335"/>
      <c r="H443" s="335"/>
      <c r="I443" s="306"/>
      <c r="J443" s="306"/>
    </row>
    <row r="444" spans="1:10" x14ac:dyDescent="0.2">
      <c r="A444" s="334"/>
      <c r="B444" s="335"/>
      <c r="C444" s="335"/>
      <c r="D444" s="335"/>
      <c r="E444" s="335"/>
      <c r="F444" s="335"/>
      <c r="G444" s="335"/>
      <c r="H444" s="335"/>
      <c r="I444" s="306"/>
      <c r="J444" s="306"/>
    </row>
    <row r="445" spans="1:10" x14ac:dyDescent="0.2">
      <c r="A445" s="334"/>
      <c r="B445" s="335"/>
      <c r="C445" s="335"/>
      <c r="D445" s="335"/>
      <c r="E445" s="335"/>
      <c r="F445" s="335"/>
      <c r="G445" s="335"/>
      <c r="H445" s="335"/>
      <c r="I445" s="306"/>
      <c r="J445" s="306"/>
    </row>
    <row r="446" spans="1:10" x14ac:dyDescent="0.2">
      <c r="A446" s="334"/>
      <c r="B446" s="335"/>
      <c r="C446" s="335"/>
      <c r="D446" s="335"/>
      <c r="E446" s="335"/>
      <c r="F446" s="335"/>
      <c r="G446" s="335"/>
      <c r="H446" s="335"/>
      <c r="I446" s="306"/>
      <c r="J446" s="306"/>
    </row>
    <row r="447" spans="1:10" x14ac:dyDescent="0.2">
      <c r="A447" s="334"/>
      <c r="B447" s="335"/>
      <c r="C447" s="335"/>
      <c r="D447" s="335"/>
      <c r="E447" s="335"/>
      <c r="F447" s="335"/>
      <c r="G447" s="335"/>
      <c r="H447" s="335"/>
      <c r="I447" s="306"/>
      <c r="J447" s="306"/>
    </row>
    <row r="448" spans="1:10" x14ac:dyDescent="0.2">
      <c r="A448" s="334"/>
      <c r="B448" s="335"/>
      <c r="C448" s="335"/>
      <c r="D448" s="335"/>
      <c r="E448" s="335"/>
      <c r="F448" s="335"/>
      <c r="G448" s="335"/>
      <c r="H448" s="335"/>
      <c r="I448" s="306"/>
      <c r="J448" s="306"/>
    </row>
    <row r="449" spans="1:10" x14ac:dyDescent="0.2">
      <c r="A449" s="334"/>
      <c r="B449" s="335"/>
      <c r="C449" s="335"/>
      <c r="D449" s="335"/>
      <c r="E449" s="335"/>
      <c r="F449" s="335"/>
      <c r="G449" s="335"/>
      <c r="H449" s="335"/>
      <c r="I449" s="306"/>
      <c r="J449" s="306"/>
    </row>
    <row r="450" spans="1:10" x14ac:dyDescent="0.2">
      <c r="A450" s="334"/>
      <c r="B450" s="335"/>
      <c r="C450" s="335"/>
      <c r="D450" s="335"/>
      <c r="E450" s="335"/>
      <c r="F450" s="335"/>
      <c r="G450" s="335"/>
      <c r="H450" s="335"/>
      <c r="I450" s="306"/>
      <c r="J450" s="306"/>
    </row>
    <row r="451" spans="1:10" x14ac:dyDescent="0.2">
      <c r="A451" s="334"/>
      <c r="B451" s="335"/>
      <c r="C451" s="335"/>
      <c r="D451" s="335"/>
      <c r="E451" s="335"/>
      <c r="F451" s="335"/>
      <c r="G451" s="335"/>
      <c r="H451" s="335"/>
      <c r="I451" s="306"/>
      <c r="J451" s="306"/>
    </row>
    <row r="452" spans="1:10" x14ac:dyDescent="0.2">
      <c r="A452" s="334"/>
      <c r="B452" s="335"/>
      <c r="C452" s="335"/>
      <c r="D452" s="335"/>
      <c r="E452" s="335"/>
      <c r="F452" s="335"/>
      <c r="G452" s="335"/>
      <c r="H452" s="335"/>
      <c r="I452" s="306"/>
      <c r="J452" s="306"/>
    </row>
    <row r="453" spans="1:10" x14ac:dyDescent="0.2">
      <c r="A453" s="334"/>
      <c r="B453" s="335"/>
      <c r="C453" s="335"/>
      <c r="D453" s="335"/>
      <c r="E453" s="335"/>
      <c r="F453" s="335"/>
      <c r="G453" s="335"/>
      <c r="H453" s="335"/>
      <c r="I453" s="306"/>
      <c r="J453" s="306"/>
    </row>
    <row r="454" spans="1:10" x14ac:dyDescent="0.2">
      <c r="A454" s="334"/>
      <c r="B454" s="335"/>
      <c r="C454" s="335"/>
      <c r="D454" s="335"/>
      <c r="E454" s="335"/>
      <c r="F454" s="335"/>
      <c r="G454" s="335"/>
      <c r="H454" s="335"/>
      <c r="I454" s="306"/>
      <c r="J454" s="306"/>
    </row>
    <row r="455" spans="1:10" x14ac:dyDescent="0.2">
      <c r="A455" s="334"/>
      <c r="B455" s="335"/>
      <c r="C455" s="335"/>
      <c r="D455" s="335"/>
      <c r="E455" s="335"/>
      <c r="F455" s="335"/>
      <c r="G455" s="335"/>
      <c r="H455" s="335"/>
      <c r="I455" s="306"/>
      <c r="J455" s="306"/>
    </row>
    <row r="456" spans="1:10" x14ac:dyDescent="0.2">
      <c r="A456" s="334"/>
      <c r="B456" s="335"/>
      <c r="C456" s="335"/>
      <c r="D456" s="335"/>
      <c r="E456" s="335"/>
      <c r="F456" s="335"/>
      <c r="G456" s="335"/>
      <c r="H456" s="335"/>
      <c r="I456" s="306"/>
      <c r="J456" s="306"/>
    </row>
    <row r="457" spans="1:10" x14ac:dyDescent="0.2">
      <c r="A457" s="334"/>
      <c r="B457" s="335"/>
      <c r="C457" s="335"/>
      <c r="D457" s="335"/>
      <c r="E457" s="335"/>
      <c r="F457" s="335"/>
      <c r="G457" s="335"/>
      <c r="H457" s="335"/>
      <c r="I457" s="306"/>
      <c r="J457" s="306"/>
    </row>
    <row r="458" spans="1:10" x14ac:dyDescent="0.2">
      <c r="A458" s="334"/>
      <c r="B458" s="335"/>
      <c r="C458" s="335"/>
      <c r="D458" s="335"/>
      <c r="E458" s="335"/>
      <c r="F458" s="335"/>
      <c r="G458" s="335"/>
      <c r="H458" s="335"/>
      <c r="I458" s="306"/>
      <c r="J458" s="306"/>
    </row>
    <row r="459" spans="1:10" x14ac:dyDescent="0.2">
      <c r="A459" s="334"/>
      <c r="B459" s="335"/>
      <c r="C459" s="335"/>
      <c r="D459" s="335"/>
      <c r="E459" s="335"/>
      <c r="F459" s="335"/>
      <c r="G459" s="335"/>
      <c r="H459" s="335"/>
      <c r="I459" s="306"/>
      <c r="J459" s="306"/>
    </row>
    <row r="460" spans="1:10" x14ac:dyDescent="0.2">
      <c r="A460" s="334"/>
      <c r="B460" s="335"/>
      <c r="C460" s="335"/>
      <c r="D460" s="335"/>
      <c r="E460" s="335"/>
      <c r="F460" s="335"/>
      <c r="G460" s="335"/>
      <c r="H460" s="335"/>
      <c r="I460" s="306"/>
      <c r="J460" s="306"/>
    </row>
    <row r="461" spans="1:10" x14ac:dyDescent="0.2">
      <c r="A461" s="334"/>
      <c r="B461" s="335"/>
      <c r="C461" s="335"/>
      <c r="D461" s="335"/>
      <c r="E461" s="335"/>
      <c r="F461" s="335"/>
      <c r="G461" s="335"/>
      <c r="H461" s="335"/>
      <c r="I461" s="306"/>
      <c r="J461" s="306"/>
    </row>
    <row r="462" spans="1:10" x14ac:dyDescent="0.2">
      <c r="A462" s="334"/>
      <c r="B462" s="335"/>
      <c r="C462" s="335"/>
      <c r="D462" s="335"/>
      <c r="E462" s="335"/>
      <c r="F462" s="335"/>
      <c r="G462" s="335"/>
      <c r="H462" s="335"/>
      <c r="I462" s="306"/>
      <c r="J462" s="306"/>
    </row>
    <row r="463" spans="1:10" x14ac:dyDescent="0.2">
      <c r="A463" s="334"/>
      <c r="B463" s="335"/>
      <c r="C463" s="335"/>
      <c r="D463" s="335"/>
      <c r="E463" s="335"/>
      <c r="F463" s="335"/>
      <c r="G463" s="335"/>
      <c r="H463" s="335"/>
      <c r="I463" s="306"/>
      <c r="J463" s="306"/>
    </row>
    <row r="464" spans="1:10" x14ac:dyDescent="0.2">
      <c r="A464" s="334"/>
      <c r="B464" s="335"/>
      <c r="C464" s="335"/>
      <c r="D464" s="335"/>
      <c r="E464" s="335"/>
      <c r="F464" s="335"/>
      <c r="G464" s="335"/>
      <c r="H464" s="335"/>
      <c r="I464" s="306"/>
      <c r="J464" s="306"/>
    </row>
    <row r="465" spans="1:10" x14ac:dyDescent="0.2">
      <c r="A465" s="334"/>
      <c r="B465" s="335"/>
      <c r="C465" s="335"/>
      <c r="D465" s="335"/>
      <c r="E465" s="335"/>
      <c r="F465" s="335"/>
      <c r="G465" s="335"/>
      <c r="H465" s="335"/>
      <c r="I465" s="306"/>
      <c r="J465" s="306"/>
    </row>
    <row r="466" spans="1:10" x14ac:dyDescent="0.2">
      <c r="A466" s="334"/>
      <c r="B466" s="335"/>
      <c r="C466" s="335"/>
      <c r="D466" s="335"/>
      <c r="E466" s="335"/>
      <c r="F466" s="335"/>
      <c r="G466" s="335"/>
      <c r="H466" s="335"/>
      <c r="I466" s="306"/>
      <c r="J466" s="306"/>
    </row>
    <row r="467" spans="1:10" x14ac:dyDescent="0.2">
      <c r="A467" s="334"/>
      <c r="B467" s="335"/>
      <c r="C467" s="335"/>
      <c r="D467" s="335"/>
      <c r="E467" s="335"/>
      <c r="F467" s="335"/>
      <c r="G467" s="335"/>
      <c r="H467" s="335"/>
      <c r="I467" s="306"/>
      <c r="J467" s="306"/>
    </row>
    <row r="468" spans="1:10" x14ac:dyDescent="0.2">
      <c r="A468" s="334"/>
      <c r="B468" s="335"/>
      <c r="C468" s="335"/>
      <c r="D468" s="335"/>
      <c r="E468" s="335"/>
      <c r="F468" s="335"/>
      <c r="G468" s="335"/>
      <c r="H468" s="335"/>
      <c r="I468" s="306"/>
      <c r="J468" s="306"/>
    </row>
    <row r="469" spans="1:10" x14ac:dyDescent="0.2">
      <c r="A469" s="334"/>
      <c r="B469" s="335"/>
      <c r="C469" s="335"/>
      <c r="D469" s="335"/>
      <c r="E469" s="335"/>
      <c r="F469" s="335"/>
      <c r="G469" s="335"/>
      <c r="H469" s="335"/>
      <c r="I469" s="306"/>
      <c r="J469" s="306"/>
    </row>
    <row r="470" spans="1:10" x14ac:dyDescent="0.2">
      <c r="A470" s="334"/>
      <c r="B470" s="335"/>
      <c r="C470" s="335"/>
      <c r="D470" s="335"/>
      <c r="E470" s="335"/>
      <c r="F470" s="335"/>
      <c r="G470" s="335"/>
      <c r="H470" s="335"/>
      <c r="I470" s="306"/>
      <c r="J470" s="306"/>
    </row>
    <row r="471" spans="1:10" x14ac:dyDescent="0.2">
      <c r="A471" s="334"/>
      <c r="B471" s="335"/>
      <c r="C471" s="335"/>
      <c r="D471" s="335"/>
      <c r="E471" s="335"/>
      <c r="F471" s="335"/>
      <c r="G471" s="335"/>
      <c r="H471" s="335"/>
      <c r="I471" s="306"/>
      <c r="J471" s="306"/>
    </row>
    <row r="472" spans="1:10" x14ac:dyDescent="0.2">
      <c r="A472" s="334"/>
      <c r="B472" s="335"/>
      <c r="C472" s="335"/>
      <c r="D472" s="335"/>
      <c r="E472" s="335"/>
      <c r="F472" s="335"/>
      <c r="G472" s="335"/>
      <c r="H472" s="335"/>
      <c r="I472" s="306"/>
      <c r="J472" s="306"/>
    </row>
    <row r="473" spans="1:10" x14ac:dyDescent="0.2">
      <c r="A473" s="334"/>
      <c r="B473" s="335"/>
      <c r="C473" s="335"/>
      <c r="D473" s="335"/>
      <c r="E473" s="335"/>
      <c r="F473" s="335"/>
      <c r="G473" s="335"/>
      <c r="H473" s="335"/>
      <c r="I473" s="306"/>
      <c r="J473" s="306"/>
    </row>
    <row r="474" spans="1:10" x14ac:dyDescent="0.2">
      <c r="A474" s="334"/>
      <c r="B474" s="335"/>
      <c r="C474" s="335"/>
      <c r="D474" s="335"/>
      <c r="E474" s="335"/>
      <c r="F474" s="335"/>
      <c r="G474" s="335"/>
      <c r="H474" s="335"/>
      <c r="I474" s="306"/>
      <c r="J474" s="306"/>
    </row>
    <row r="475" spans="1:10" x14ac:dyDescent="0.2">
      <c r="A475" s="334"/>
      <c r="B475" s="335"/>
      <c r="C475" s="335"/>
      <c r="D475" s="335"/>
      <c r="E475" s="335"/>
      <c r="F475" s="335"/>
      <c r="G475" s="335"/>
      <c r="H475" s="335"/>
      <c r="I475" s="306"/>
      <c r="J475" s="306"/>
    </row>
    <row r="476" spans="1:10" x14ac:dyDescent="0.2">
      <c r="A476" s="334"/>
      <c r="B476" s="335"/>
      <c r="C476" s="335"/>
      <c r="D476" s="335"/>
      <c r="E476" s="335"/>
      <c r="F476" s="335"/>
      <c r="G476" s="335"/>
      <c r="H476" s="335"/>
      <c r="I476" s="306"/>
      <c r="J476" s="306"/>
    </row>
    <row r="477" spans="1:10" x14ac:dyDescent="0.2">
      <c r="A477" s="334"/>
      <c r="B477" s="335"/>
      <c r="C477" s="335"/>
      <c r="D477" s="335"/>
      <c r="E477" s="335"/>
      <c r="F477" s="335"/>
      <c r="G477" s="335"/>
      <c r="H477" s="335"/>
      <c r="I477" s="306"/>
      <c r="J477" s="306"/>
    </row>
    <row r="478" spans="1:10" x14ac:dyDescent="0.2">
      <c r="A478" s="334"/>
      <c r="B478" s="335"/>
      <c r="C478" s="335"/>
      <c r="D478" s="335"/>
      <c r="E478" s="335"/>
      <c r="F478" s="335"/>
      <c r="G478" s="335"/>
      <c r="H478" s="335"/>
      <c r="I478" s="306"/>
      <c r="J478" s="306"/>
    </row>
    <row r="479" spans="1:10" x14ac:dyDescent="0.2">
      <c r="A479" s="334"/>
      <c r="B479" s="335"/>
      <c r="C479" s="335"/>
      <c r="D479" s="335"/>
      <c r="E479" s="335"/>
      <c r="F479" s="335"/>
      <c r="G479" s="335"/>
      <c r="H479" s="335"/>
      <c r="I479" s="306"/>
      <c r="J479" s="306"/>
    </row>
    <row r="480" spans="1:10" x14ac:dyDescent="0.2">
      <c r="A480" s="334"/>
      <c r="B480" s="335"/>
      <c r="C480" s="335"/>
      <c r="D480" s="335"/>
      <c r="E480" s="335"/>
      <c r="F480" s="335"/>
      <c r="G480" s="335"/>
      <c r="H480" s="335"/>
      <c r="I480" s="306"/>
      <c r="J480" s="306"/>
    </row>
    <row r="481" spans="1:10" x14ac:dyDescent="0.2">
      <c r="A481" s="334"/>
      <c r="B481" s="335"/>
      <c r="C481" s="335"/>
      <c r="D481" s="335"/>
      <c r="E481" s="335"/>
      <c r="F481" s="335"/>
      <c r="G481" s="335"/>
      <c r="H481" s="335"/>
      <c r="I481" s="306"/>
      <c r="J481" s="306"/>
    </row>
    <row r="482" spans="1:10" x14ac:dyDescent="0.2">
      <c r="A482" s="334"/>
      <c r="B482" s="335"/>
      <c r="C482" s="335"/>
      <c r="D482" s="335"/>
      <c r="E482" s="335"/>
      <c r="F482" s="335"/>
      <c r="G482" s="335"/>
      <c r="H482" s="335"/>
      <c r="I482" s="306"/>
      <c r="J482" s="306"/>
    </row>
    <row r="483" spans="1:10" x14ac:dyDescent="0.2">
      <c r="A483" s="334"/>
      <c r="B483" s="335"/>
      <c r="C483" s="335"/>
      <c r="D483" s="335"/>
      <c r="E483" s="335"/>
      <c r="F483" s="335"/>
      <c r="G483" s="335"/>
      <c r="H483" s="335"/>
      <c r="I483" s="306"/>
      <c r="J483" s="306"/>
    </row>
    <row r="484" spans="1:10" x14ac:dyDescent="0.2">
      <c r="A484" s="334"/>
      <c r="B484" s="335"/>
      <c r="C484" s="335"/>
      <c r="D484" s="335"/>
      <c r="E484" s="335"/>
      <c r="F484" s="335"/>
      <c r="G484" s="335"/>
      <c r="H484" s="335"/>
      <c r="I484" s="306"/>
      <c r="J484" s="306"/>
    </row>
    <row r="485" spans="1:10" x14ac:dyDescent="0.2">
      <c r="A485" s="334"/>
      <c r="B485" s="335"/>
      <c r="C485" s="335"/>
      <c r="D485" s="335"/>
      <c r="E485" s="335"/>
      <c r="F485" s="335"/>
      <c r="G485" s="335"/>
      <c r="H485" s="335"/>
      <c r="I485" s="306"/>
      <c r="J485" s="306"/>
    </row>
    <row r="486" spans="1:10" x14ac:dyDescent="0.2">
      <c r="A486" s="334"/>
      <c r="B486" s="335"/>
      <c r="C486" s="335"/>
      <c r="D486" s="335"/>
      <c r="E486" s="335"/>
      <c r="F486" s="335"/>
      <c r="G486" s="335"/>
      <c r="H486" s="335"/>
      <c r="I486" s="306"/>
      <c r="J486" s="306"/>
    </row>
    <row r="487" spans="1:10" x14ac:dyDescent="0.2">
      <c r="A487" s="334"/>
      <c r="B487" s="335"/>
      <c r="C487" s="335"/>
      <c r="D487" s="335"/>
      <c r="E487" s="335"/>
      <c r="F487" s="335"/>
      <c r="G487" s="335"/>
      <c r="H487" s="335"/>
      <c r="I487" s="306"/>
      <c r="J487" s="306"/>
    </row>
    <row r="488" spans="1:10" x14ac:dyDescent="0.2">
      <c r="A488" s="334"/>
      <c r="B488" s="335"/>
      <c r="C488" s="335"/>
      <c r="D488" s="335"/>
      <c r="E488" s="335"/>
      <c r="F488" s="335"/>
      <c r="G488" s="335"/>
      <c r="H488" s="335"/>
      <c r="I488" s="306"/>
      <c r="J488" s="306"/>
    </row>
    <row r="489" spans="1:10" x14ac:dyDescent="0.2">
      <c r="A489" s="334"/>
      <c r="B489" s="335"/>
      <c r="C489" s="335"/>
      <c r="D489" s="335"/>
      <c r="E489" s="335"/>
      <c r="F489" s="335"/>
      <c r="G489" s="335"/>
      <c r="H489" s="335"/>
      <c r="I489" s="306"/>
      <c r="J489" s="306"/>
    </row>
    <row r="490" spans="1:10" x14ac:dyDescent="0.2">
      <c r="A490" s="334"/>
      <c r="B490" s="335"/>
      <c r="C490" s="335"/>
      <c r="D490" s="335"/>
      <c r="E490" s="335"/>
      <c r="F490" s="335"/>
      <c r="G490" s="335"/>
      <c r="H490" s="335"/>
      <c r="I490" s="306"/>
      <c r="J490" s="306"/>
    </row>
    <row r="491" spans="1:10" x14ac:dyDescent="0.2">
      <c r="A491" s="334"/>
      <c r="B491" s="335"/>
      <c r="C491" s="335"/>
      <c r="D491" s="335"/>
      <c r="E491" s="335"/>
      <c r="F491" s="335"/>
      <c r="G491" s="335"/>
      <c r="H491" s="335"/>
      <c r="I491" s="306"/>
      <c r="J491" s="306"/>
    </row>
    <row r="492" spans="1:10" x14ac:dyDescent="0.2">
      <c r="A492" s="334"/>
      <c r="B492" s="335"/>
      <c r="C492" s="335"/>
      <c r="D492" s="335"/>
      <c r="E492" s="335"/>
      <c r="F492" s="335"/>
      <c r="G492" s="335"/>
      <c r="H492" s="335"/>
      <c r="I492" s="306"/>
      <c r="J492" s="306"/>
    </row>
    <row r="493" spans="1:10" x14ac:dyDescent="0.2">
      <c r="A493" s="334"/>
      <c r="B493" s="335"/>
      <c r="C493" s="335"/>
      <c r="D493" s="335"/>
      <c r="E493" s="335"/>
      <c r="F493" s="335"/>
      <c r="G493" s="335"/>
      <c r="H493" s="335"/>
      <c r="I493" s="306"/>
      <c r="J493" s="306"/>
    </row>
    <row r="494" spans="1:10" x14ac:dyDescent="0.2">
      <c r="A494" s="334"/>
      <c r="B494" s="335"/>
      <c r="C494" s="335"/>
      <c r="D494" s="335"/>
      <c r="E494" s="335"/>
      <c r="F494" s="335"/>
      <c r="G494" s="335"/>
      <c r="H494" s="335"/>
      <c r="I494" s="306"/>
      <c r="J494" s="306"/>
    </row>
    <row r="495" spans="1:10" x14ac:dyDescent="0.2">
      <c r="A495" s="334"/>
      <c r="B495" s="335"/>
      <c r="C495" s="335"/>
      <c r="D495" s="335"/>
      <c r="E495" s="335"/>
      <c r="F495" s="335"/>
      <c r="G495" s="335"/>
      <c r="H495" s="335"/>
      <c r="I495" s="306"/>
      <c r="J495" s="306"/>
    </row>
    <row r="496" spans="1:10" x14ac:dyDescent="0.2">
      <c r="A496" s="334"/>
      <c r="B496" s="335"/>
      <c r="C496" s="335"/>
      <c r="D496" s="335"/>
      <c r="E496" s="335"/>
      <c r="F496" s="335"/>
      <c r="G496" s="335"/>
      <c r="H496" s="335"/>
      <c r="I496" s="306"/>
      <c r="J496" s="306"/>
    </row>
    <row r="497" spans="1:10" x14ac:dyDescent="0.2">
      <c r="A497" s="334"/>
      <c r="B497" s="335"/>
      <c r="C497" s="335"/>
      <c r="D497" s="335"/>
      <c r="E497" s="335"/>
      <c r="F497" s="335"/>
      <c r="G497" s="335"/>
      <c r="H497" s="335"/>
      <c r="I497" s="306"/>
      <c r="J497" s="306"/>
    </row>
    <row r="498" spans="1:10" x14ac:dyDescent="0.2">
      <c r="A498" s="334"/>
      <c r="B498" s="335"/>
      <c r="C498" s="335"/>
      <c r="D498" s="335"/>
      <c r="E498" s="335"/>
      <c r="F498" s="335"/>
      <c r="G498" s="335"/>
      <c r="H498" s="335"/>
      <c r="I498" s="306"/>
      <c r="J498" s="306"/>
    </row>
    <row r="499" spans="1:10" x14ac:dyDescent="0.2">
      <c r="A499" s="334"/>
      <c r="B499" s="335"/>
      <c r="C499" s="335"/>
      <c r="D499" s="335"/>
      <c r="E499" s="335"/>
      <c r="F499" s="335"/>
      <c r="G499" s="335"/>
      <c r="H499" s="335"/>
      <c r="I499" s="306"/>
      <c r="J499" s="306"/>
    </row>
    <row r="500" spans="1:10" x14ac:dyDescent="0.2">
      <c r="A500" s="334"/>
      <c r="B500" s="335"/>
      <c r="C500" s="335"/>
      <c r="D500" s="335"/>
      <c r="E500" s="335"/>
      <c r="F500" s="335"/>
      <c r="G500" s="335"/>
      <c r="H500" s="335"/>
      <c r="I500" s="306"/>
      <c r="J500" s="306"/>
    </row>
    <row r="501" spans="1:10" x14ac:dyDescent="0.2">
      <c r="A501" s="334"/>
      <c r="B501" s="335"/>
      <c r="C501" s="335"/>
      <c r="D501" s="335"/>
      <c r="E501" s="335"/>
      <c r="F501" s="335"/>
      <c r="G501" s="335"/>
      <c r="H501" s="335"/>
      <c r="I501" s="306"/>
      <c r="J501" s="306"/>
    </row>
    <row r="502" spans="1:10" x14ac:dyDescent="0.2">
      <c r="A502" s="334"/>
      <c r="B502" s="335"/>
      <c r="C502" s="335"/>
      <c r="D502" s="335"/>
      <c r="E502" s="335"/>
      <c r="F502" s="335"/>
      <c r="G502" s="335"/>
      <c r="H502" s="335"/>
      <c r="I502" s="306"/>
      <c r="J502" s="306"/>
    </row>
    <row r="503" spans="1:10" x14ac:dyDescent="0.2">
      <c r="A503" s="334"/>
      <c r="B503" s="335"/>
      <c r="C503" s="335"/>
      <c r="D503" s="335"/>
      <c r="E503" s="335"/>
      <c r="F503" s="335"/>
      <c r="G503" s="335"/>
      <c r="H503" s="335"/>
      <c r="I503" s="306"/>
      <c r="J503" s="306"/>
    </row>
    <row r="504" spans="1:10" x14ac:dyDescent="0.2">
      <c r="A504" s="334"/>
      <c r="B504" s="335"/>
      <c r="C504" s="335"/>
      <c r="D504" s="335"/>
      <c r="E504" s="335"/>
      <c r="F504" s="335"/>
      <c r="G504" s="335"/>
      <c r="H504" s="335"/>
      <c r="I504" s="306"/>
      <c r="J504" s="306"/>
    </row>
    <row r="505" spans="1:10" x14ac:dyDescent="0.2">
      <c r="A505" s="334"/>
      <c r="B505" s="335"/>
      <c r="C505" s="335"/>
      <c r="D505" s="335"/>
      <c r="E505" s="335"/>
      <c r="F505" s="335"/>
      <c r="G505" s="335"/>
      <c r="H505" s="335"/>
      <c r="I505" s="306"/>
      <c r="J505" s="306"/>
    </row>
    <row r="506" spans="1:10" x14ac:dyDescent="0.2">
      <c r="A506" s="334"/>
      <c r="B506" s="335"/>
      <c r="C506" s="335"/>
      <c r="D506" s="335"/>
      <c r="E506" s="335"/>
      <c r="F506" s="335"/>
      <c r="G506" s="335"/>
      <c r="H506" s="335"/>
      <c r="I506" s="306"/>
      <c r="J506" s="306"/>
    </row>
    <row r="507" spans="1:10" x14ac:dyDescent="0.2">
      <c r="A507" s="334"/>
      <c r="B507" s="335"/>
      <c r="C507" s="335"/>
      <c r="D507" s="335"/>
      <c r="E507" s="335"/>
      <c r="F507" s="335"/>
      <c r="G507" s="335"/>
      <c r="H507" s="335"/>
      <c r="I507" s="306"/>
      <c r="J507" s="306"/>
    </row>
    <row r="508" spans="1:10" x14ac:dyDescent="0.2">
      <c r="A508" s="334"/>
      <c r="B508" s="335"/>
      <c r="C508" s="335"/>
      <c r="D508" s="335"/>
      <c r="E508" s="335"/>
      <c r="F508" s="335"/>
      <c r="G508" s="335"/>
      <c r="H508" s="335"/>
      <c r="I508" s="306"/>
      <c r="J508" s="306"/>
    </row>
    <row r="509" spans="1:10" x14ac:dyDescent="0.2">
      <c r="A509" s="334"/>
      <c r="B509" s="335"/>
      <c r="C509" s="335"/>
      <c r="D509" s="335"/>
      <c r="E509" s="335"/>
      <c r="F509" s="335"/>
      <c r="G509" s="335"/>
      <c r="H509" s="335"/>
      <c r="I509" s="306"/>
      <c r="J509" s="306"/>
    </row>
    <row r="510" spans="1:10" x14ac:dyDescent="0.2">
      <c r="A510" s="334"/>
      <c r="B510" s="335"/>
      <c r="C510" s="335"/>
      <c r="D510" s="335"/>
      <c r="E510" s="335"/>
      <c r="F510" s="335"/>
      <c r="G510" s="335"/>
      <c r="H510" s="335"/>
      <c r="I510" s="306"/>
      <c r="J510" s="306"/>
    </row>
    <row r="511" spans="1:10" x14ac:dyDescent="0.2">
      <c r="A511" s="334"/>
      <c r="B511" s="335"/>
      <c r="C511" s="335"/>
      <c r="D511" s="335"/>
      <c r="E511" s="335"/>
      <c r="F511" s="335"/>
      <c r="G511" s="335"/>
      <c r="H511" s="335"/>
      <c r="I511" s="306"/>
      <c r="J511" s="306"/>
    </row>
    <row r="512" spans="1:10" x14ac:dyDescent="0.2">
      <c r="A512" s="334"/>
      <c r="B512" s="335"/>
      <c r="C512" s="335"/>
      <c r="D512" s="335"/>
      <c r="E512" s="335"/>
      <c r="F512" s="335"/>
      <c r="G512" s="335"/>
      <c r="H512" s="335"/>
      <c r="I512" s="306"/>
      <c r="J512" s="306"/>
    </row>
    <row r="513" spans="1:10" x14ac:dyDescent="0.2">
      <c r="A513" s="334"/>
      <c r="B513" s="335"/>
      <c r="C513" s="335"/>
      <c r="D513" s="335"/>
      <c r="E513" s="335"/>
      <c r="F513" s="335"/>
      <c r="G513" s="335"/>
      <c r="H513" s="335"/>
      <c r="I513" s="306"/>
      <c r="J513" s="306"/>
    </row>
    <row r="514" spans="1:10" x14ac:dyDescent="0.2">
      <c r="A514" s="334"/>
      <c r="B514" s="335"/>
      <c r="C514" s="335"/>
      <c r="D514" s="335"/>
      <c r="E514" s="335"/>
      <c r="F514" s="335"/>
      <c r="G514" s="335"/>
      <c r="H514" s="335"/>
      <c r="I514" s="306"/>
      <c r="J514" s="306"/>
    </row>
    <row r="515" spans="1:10" x14ac:dyDescent="0.2">
      <c r="A515" s="334"/>
      <c r="B515" s="335"/>
      <c r="C515" s="335"/>
      <c r="D515" s="335"/>
      <c r="E515" s="335"/>
      <c r="F515" s="335"/>
      <c r="G515" s="335"/>
      <c r="H515" s="335"/>
      <c r="I515" s="306"/>
      <c r="J515" s="306"/>
    </row>
    <row r="516" spans="1:10" x14ac:dyDescent="0.2">
      <c r="A516" s="334"/>
      <c r="B516" s="335"/>
      <c r="C516" s="335"/>
      <c r="D516" s="335"/>
      <c r="E516" s="335"/>
      <c r="F516" s="335"/>
      <c r="G516" s="335"/>
      <c r="H516" s="335"/>
      <c r="I516" s="306"/>
      <c r="J516" s="306"/>
    </row>
    <row r="517" spans="1:10" x14ac:dyDescent="0.2">
      <c r="A517" s="334"/>
      <c r="B517" s="335"/>
      <c r="C517" s="335"/>
      <c r="D517" s="335"/>
      <c r="E517" s="335"/>
      <c r="F517" s="335"/>
      <c r="G517" s="335"/>
      <c r="H517" s="335"/>
      <c r="I517" s="306"/>
      <c r="J517" s="306"/>
    </row>
    <row r="518" spans="1:10" x14ac:dyDescent="0.2">
      <c r="A518" s="334"/>
      <c r="B518" s="335"/>
      <c r="C518" s="335"/>
      <c r="D518" s="335"/>
      <c r="E518" s="335"/>
      <c r="F518" s="335"/>
      <c r="G518" s="335"/>
      <c r="H518" s="335"/>
      <c r="I518" s="306"/>
      <c r="J518" s="306"/>
    </row>
    <row r="519" spans="1:10" x14ac:dyDescent="0.2">
      <c r="A519" s="334"/>
      <c r="B519" s="335"/>
      <c r="C519" s="335"/>
      <c r="D519" s="335"/>
      <c r="E519" s="335"/>
      <c r="F519" s="335"/>
      <c r="G519" s="335"/>
      <c r="H519" s="335"/>
      <c r="I519" s="306"/>
      <c r="J519" s="306"/>
    </row>
    <row r="520" spans="1:10" x14ac:dyDescent="0.2">
      <c r="A520" s="334"/>
      <c r="B520" s="335"/>
      <c r="C520" s="335"/>
      <c r="D520" s="335"/>
      <c r="E520" s="335"/>
      <c r="F520" s="335"/>
      <c r="G520" s="335"/>
      <c r="H520" s="335"/>
      <c r="I520" s="306"/>
      <c r="J520" s="306"/>
    </row>
    <row r="521" spans="1:10" x14ac:dyDescent="0.2">
      <c r="A521" s="334"/>
      <c r="B521" s="335"/>
      <c r="C521" s="335"/>
      <c r="D521" s="335"/>
      <c r="E521" s="335"/>
      <c r="F521" s="335"/>
      <c r="G521" s="335"/>
      <c r="H521" s="335"/>
      <c r="I521" s="306"/>
      <c r="J521" s="306"/>
    </row>
    <row r="522" spans="1:10" x14ac:dyDescent="0.2">
      <c r="A522" s="334"/>
      <c r="B522" s="335"/>
      <c r="C522" s="335"/>
      <c r="D522" s="335"/>
      <c r="E522" s="335"/>
      <c r="F522" s="335"/>
      <c r="G522" s="335"/>
      <c r="H522" s="335"/>
      <c r="I522" s="306"/>
      <c r="J522" s="306"/>
    </row>
    <row r="523" spans="1:10" x14ac:dyDescent="0.2">
      <c r="A523" s="334"/>
      <c r="B523" s="335"/>
      <c r="C523" s="335"/>
      <c r="D523" s="335"/>
      <c r="E523" s="335"/>
      <c r="F523" s="335"/>
      <c r="G523" s="335"/>
      <c r="H523" s="335"/>
      <c r="I523" s="306"/>
      <c r="J523" s="306"/>
    </row>
    <row r="524" spans="1:10" x14ac:dyDescent="0.2">
      <c r="A524" s="334"/>
      <c r="B524" s="335"/>
      <c r="C524" s="335"/>
      <c r="D524" s="335"/>
      <c r="E524" s="335"/>
      <c r="F524" s="335"/>
      <c r="G524" s="335"/>
      <c r="H524" s="335"/>
      <c r="I524" s="306"/>
      <c r="J524" s="306"/>
    </row>
    <row r="525" spans="1:10" x14ac:dyDescent="0.2">
      <c r="A525" s="334"/>
      <c r="B525" s="335"/>
      <c r="C525" s="335"/>
      <c r="D525" s="335"/>
      <c r="E525" s="335"/>
      <c r="F525" s="335"/>
      <c r="G525" s="335"/>
      <c r="H525" s="335"/>
      <c r="I525" s="306"/>
      <c r="J525" s="306"/>
    </row>
    <row r="526" spans="1:10" x14ac:dyDescent="0.2">
      <c r="A526" s="334"/>
      <c r="B526" s="335"/>
      <c r="C526" s="335"/>
      <c r="D526" s="335"/>
      <c r="E526" s="335"/>
      <c r="F526" s="335"/>
      <c r="G526" s="335"/>
      <c r="H526" s="335"/>
      <c r="I526" s="306"/>
      <c r="J526" s="306"/>
    </row>
    <row r="527" spans="1:10" x14ac:dyDescent="0.2">
      <c r="A527" s="334"/>
      <c r="B527" s="335"/>
      <c r="C527" s="335"/>
      <c r="D527" s="335"/>
      <c r="E527" s="335"/>
      <c r="F527" s="335"/>
      <c r="G527" s="335"/>
      <c r="H527" s="335"/>
      <c r="I527" s="306"/>
      <c r="J527" s="306"/>
    </row>
    <row r="528" spans="1:10" x14ac:dyDescent="0.2">
      <c r="A528" s="334"/>
      <c r="B528" s="335"/>
      <c r="C528" s="335"/>
      <c r="D528" s="335"/>
      <c r="E528" s="335"/>
      <c r="F528" s="335"/>
      <c r="G528" s="335"/>
      <c r="H528" s="335"/>
      <c r="I528" s="306"/>
      <c r="J528" s="306"/>
    </row>
    <row r="529" spans="1:10" x14ac:dyDescent="0.2">
      <c r="A529" s="334"/>
      <c r="B529" s="335"/>
      <c r="C529" s="335"/>
      <c r="D529" s="335"/>
      <c r="E529" s="335"/>
      <c r="F529" s="335"/>
      <c r="G529" s="335"/>
      <c r="H529" s="335"/>
      <c r="I529" s="306"/>
      <c r="J529" s="306"/>
    </row>
    <row r="530" spans="1:10" x14ac:dyDescent="0.2">
      <c r="A530" s="334"/>
      <c r="B530" s="335"/>
      <c r="C530" s="335"/>
      <c r="D530" s="335"/>
      <c r="E530" s="335"/>
      <c r="F530" s="335"/>
      <c r="G530" s="335"/>
      <c r="H530" s="335"/>
      <c r="I530" s="306"/>
      <c r="J530" s="306"/>
    </row>
    <row r="531" spans="1:10" x14ac:dyDescent="0.2">
      <c r="A531" s="334"/>
      <c r="B531" s="335"/>
      <c r="C531" s="335"/>
      <c r="D531" s="335"/>
      <c r="E531" s="335"/>
      <c r="F531" s="335"/>
      <c r="G531" s="335"/>
      <c r="H531" s="335"/>
      <c r="I531" s="306"/>
      <c r="J531" s="306"/>
    </row>
    <row r="532" spans="1:10" x14ac:dyDescent="0.2">
      <c r="A532" s="334"/>
      <c r="B532" s="335"/>
      <c r="C532" s="335"/>
      <c r="D532" s="335"/>
      <c r="E532" s="335"/>
      <c r="F532" s="335"/>
      <c r="G532" s="335"/>
      <c r="H532" s="335"/>
      <c r="I532" s="306"/>
      <c r="J532" s="306"/>
    </row>
    <row r="533" spans="1:10" x14ac:dyDescent="0.2">
      <c r="A533" s="334"/>
      <c r="B533" s="335"/>
      <c r="C533" s="335"/>
      <c r="D533" s="335"/>
      <c r="E533" s="335"/>
      <c r="F533" s="335"/>
      <c r="G533" s="335"/>
      <c r="H533" s="335"/>
      <c r="I533" s="306"/>
      <c r="J533" s="306"/>
    </row>
    <row r="534" spans="1:10" x14ac:dyDescent="0.2">
      <c r="A534" s="334"/>
      <c r="B534" s="335"/>
      <c r="C534" s="335"/>
      <c r="D534" s="335"/>
      <c r="E534" s="335"/>
      <c r="F534" s="335"/>
      <c r="G534" s="335"/>
      <c r="H534" s="335"/>
      <c r="I534" s="306"/>
      <c r="J534" s="306"/>
    </row>
    <row r="535" spans="1:10" x14ac:dyDescent="0.2">
      <c r="A535" s="334"/>
      <c r="B535" s="335"/>
      <c r="C535" s="335"/>
      <c r="D535" s="335"/>
      <c r="E535" s="335"/>
      <c r="F535" s="335"/>
      <c r="G535" s="335"/>
      <c r="H535" s="335"/>
      <c r="I535" s="306"/>
      <c r="J535" s="306"/>
    </row>
    <row r="536" spans="1:10" x14ac:dyDescent="0.2">
      <c r="A536" s="334"/>
      <c r="B536" s="335"/>
      <c r="C536" s="335"/>
      <c r="D536" s="335"/>
      <c r="E536" s="335"/>
      <c r="F536" s="335"/>
      <c r="G536" s="335"/>
      <c r="H536" s="335"/>
      <c r="I536" s="306"/>
      <c r="J536" s="306"/>
    </row>
    <row r="537" spans="1:10" x14ac:dyDescent="0.2">
      <c r="A537" s="334"/>
      <c r="B537" s="335"/>
      <c r="C537" s="335"/>
      <c r="D537" s="335"/>
      <c r="E537" s="335"/>
      <c r="F537" s="335"/>
      <c r="G537" s="335"/>
      <c r="H537" s="335"/>
      <c r="I537" s="306"/>
      <c r="J537" s="306"/>
    </row>
    <row r="538" spans="1:10" x14ac:dyDescent="0.2">
      <c r="A538" s="334"/>
      <c r="B538" s="335"/>
      <c r="C538" s="335"/>
      <c r="D538" s="335"/>
      <c r="E538" s="335"/>
      <c r="F538" s="335"/>
      <c r="G538" s="335"/>
      <c r="H538" s="335"/>
      <c r="I538" s="306"/>
      <c r="J538" s="306"/>
    </row>
    <row r="539" spans="1:10" x14ac:dyDescent="0.2">
      <c r="A539" s="334"/>
      <c r="B539" s="335"/>
      <c r="C539" s="335"/>
      <c r="D539" s="335"/>
      <c r="E539" s="335"/>
      <c r="F539" s="335"/>
      <c r="G539" s="335"/>
      <c r="H539" s="335"/>
      <c r="I539" s="306"/>
      <c r="J539" s="306"/>
    </row>
    <row r="540" spans="1:10" x14ac:dyDescent="0.2">
      <c r="A540" s="334"/>
      <c r="B540" s="335"/>
      <c r="C540" s="335"/>
      <c r="D540" s="335"/>
      <c r="E540" s="335"/>
      <c r="F540" s="335"/>
      <c r="G540" s="335"/>
      <c r="H540" s="335"/>
      <c r="I540" s="306"/>
      <c r="J540" s="306"/>
    </row>
    <row r="541" spans="1:10" x14ac:dyDescent="0.2">
      <c r="A541" s="334"/>
      <c r="B541" s="335"/>
      <c r="C541" s="335"/>
      <c r="D541" s="335"/>
      <c r="E541" s="335"/>
      <c r="F541" s="335"/>
      <c r="G541" s="335"/>
      <c r="H541" s="335"/>
      <c r="I541" s="306"/>
      <c r="J541" s="306"/>
    </row>
    <row r="542" spans="1:10" x14ac:dyDescent="0.2">
      <c r="A542" s="334"/>
      <c r="B542" s="335"/>
      <c r="C542" s="335"/>
      <c r="D542" s="335"/>
      <c r="E542" s="335"/>
      <c r="F542" s="335"/>
      <c r="G542" s="335"/>
      <c r="H542" s="335"/>
      <c r="I542" s="306"/>
      <c r="J542" s="306"/>
    </row>
    <row r="543" spans="1:10" x14ac:dyDescent="0.2">
      <c r="A543" s="334"/>
      <c r="B543" s="335"/>
      <c r="C543" s="335"/>
      <c r="D543" s="335"/>
      <c r="E543" s="335"/>
      <c r="F543" s="335"/>
      <c r="G543" s="335"/>
      <c r="H543" s="335"/>
      <c r="I543" s="306"/>
      <c r="J543" s="306"/>
    </row>
    <row r="544" spans="1:10" x14ac:dyDescent="0.2">
      <c r="A544" s="334"/>
      <c r="B544" s="335"/>
      <c r="C544" s="335"/>
      <c r="D544" s="335"/>
      <c r="E544" s="335"/>
      <c r="F544" s="335"/>
      <c r="G544" s="335"/>
      <c r="H544" s="335"/>
      <c r="I544" s="306"/>
      <c r="J544" s="306"/>
    </row>
    <row r="545" spans="1:10" x14ac:dyDescent="0.2">
      <c r="A545" s="334"/>
      <c r="B545" s="335"/>
      <c r="C545" s="335"/>
      <c r="D545" s="335"/>
      <c r="E545" s="335"/>
      <c r="F545" s="335"/>
      <c r="G545" s="335"/>
      <c r="H545" s="335"/>
      <c r="I545" s="306"/>
      <c r="J545" s="306"/>
    </row>
    <row r="546" spans="1:10" x14ac:dyDescent="0.2">
      <c r="A546" s="334"/>
      <c r="B546" s="335"/>
      <c r="C546" s="335"/>
      <c r="D546" s="335"/>
      <c r="E546" s="335"/>
      <c r="F546" s="335"/>
      <c r="G546" s="335"/>
      <c r="H546" s="335"/>
      <c r="I546" s="306"/>
      <c r="J546" s="306"/>
    </row>
    <row r="547" spans="1:10" x14ac:dyDescent="0.2">
      <c r="A547" s="334"/>
      <c r="B547" s="335"/>
      <c r="C547" s="335"/>
      <c r="D547" s="335"/>
      <c r="E547" s="335"/>
      <c r="F547" s="335"/>
      <c r="G547" s="335"/>
      <c r="H547" s="335"/>
      <c r="I547" s="306"/>
      <c r="J547" s="306"/>
    </row>
    <row r="548" spans="1:10" x14ac:dyDescent="0.2">
      <c r="A548" s="334"/>
      <c r="B548" s="335"/>
      <c r="C548" s="335"/>
      <c r="D548" s="335"/>
      <c r="E548" s="335"/>
      <c r="F548" s="335"/>
      <c r="G548" s="335"/>
      <c r="H548" s="335"/>
      <c r="I548" s="306"/>
      <c r="J548" s="306"/>
    </row>
    <row r="549" spans="1:10" x14ac:dyDescent="0.2">
      <c r="A549" s="334"/>
      <c r="B549" s="335"/>
      <c r="C549" s="335"/>
      <c r="D549" s="335"/>
      <c r="E549" s="335"/>
      <c r="F549" s="335"/>
      <c r="G549" s="335"/>
      <c r="H549" s="335"/>
      <c r="I549" s="306"/>
      <c r="J549" s="306"/>
    </row>
    <row r="550" spans="1:10" x14ac:dyDescent="0.2">
      <c r="A550" s="334"/>
      <c r="B550" s="335"/>
      <c r="C550" s="335"/>
      <c r="D550" s="335"/>
      <c r="E550" s="335"/>
      <c r="F550" s="335"/>
      <c r="G550" s="335"/>
      <c r="H550" s="335"/>
      <c r="I550" s="306"/>
      <c r="J550" s="306"/>
    </row>
    <row r="551" spans="1:10" x14ac:dyDescent="0.2">
      <c r="A551" s="334"/>
      <c r="B551" s="335"/>
      <c r="C551" s="335"/>
      <c r="D551" s="335"/>
      <c r="E551" s="335"/>
      <c r="F551" s="335"/>
      <c r="G551" s="335"/>
      <c r="H551" s="335"/>
      <c r="I551" s="306"/>
      <c r="J551" s="306"/>
    </row>
    <row r="552" spans="1:10" x14ac:dyDescent="0.2">
      <c r="A552" s="334"/>
      <c r="B552" s="335"/>
      <c r="C552" s="335"/>
      <c r="D552" s="335"/>
      <c r="E552" s="335"/>
      <c r="F552" s="335"/>
      <c r="G552" s="335"/>
      <c r="H552" s="335"/>
      <c r="I552" s="306"/>
      <c r="J552" s="306"/>
    </row>
    <row r="553" spans="1:10" x14ac:dyDescent="0.2">
      <c r="A553" s="334"/>
      <c r="B553" s="335"/>
      <c r="C553" s="335"/>
      <c r="D553" s="335"/>
      <c r="E553" s="335"/>
      <c r="F553" s="335"/>
      <c r="G553" s="335"/>
      <c r="H553" s="335"/>
      <c r="I553" s="306"/>
      <c r="J553" s="306"/>
    </row>
    <row r="554" spans="1:10" x14ac:dyDescent="0.2">
      <c r="A554" s="334"/>
      <c r="B554" s="335"/>
      <c r="C554" s="335"/>
      <c r="D554" s="335"/>
      <c r="E554" s="335"/>
      <c r="F554" s="335"/>
      <c r="G554" s="335"/>
      <c r="H554" s="335"/>
      <c r="I554" s="306"/>
      <c r="J554" s="306"/>
    </row>
    <row r="555" spans="1:10" x14ac:dyDescent="0.2">
      <c r="A555" s="334"/>
      <c r="B555" s="335"/>
      <c r="C555" s="335"/>
      <c r="D555" s="335"/>
      <c r="E555" s="335"/>
      <c r="F555" s="335"/>
      <c r="G555" s="335"/>
      <c r="H555" s="335"/>
      <c r="I555" s="306"/>
      <c r="J555" s="306"/>
    </row>
    <row r="556" spans="1:10" x14ac:dyDescent="0.2">
      <c r="A556" s="334"/>
      <c r="B556" s="335"/>
      <c r="C556" s="335"/>
      <c r="D556" s="335"/>
      <c r="E556" s="335"/>
      <c r="F556" s="335"/>
      <c r="G556" s="335"/>
      <c r="H556" s="335"/>
      <c r="I556" s="306"/>
      <c r="J556" s="306"/>
    </row>
    <row r="557" spans="1:10" x14ac:dyDescent="0.2">
      <c r="A557" s="334"/>
      <c r="B557" s="335"/>
      <c r="C557" s="335"/>
      <c r="D557" s="335"/>
      <c r="E557" s="335"/>
      <c r="F557" s="335"/>
      <c r="G557" s="335"/>
      <c r="H557" s="335"/>
      <c r="I557" s="306"/>
      <c r="J557" s="306"/>
    </row>
    <row r="558" spans="1:10" x14ac:dyDescent="0.2">
      <c r="A558" s="334"/>
      <c r="B558" s="335"/>
      <c r="C558" s="335"/>
      <c r="D558" s="335"/>
      <c r="E558" s="335"/>
      <c r="F558" s="335"/>
      <c r="G558" s="335"/>
      <c r="H558" s="335"/>
      <c r="I558" s="306"/>
      <c r="J558" s="306"/>
    </row>
    <row r="559" spans="1:10" x14ac:dyDescent="0.2">
      <c r="A559" s="334"/>
      <c r="B559" s="335"/>
      <c r="C559" s="335"/>
      <c r="D559" s="335"/>
      <c r="E559" s="335"/>
      <c r="F559" s="335"/>
      <c r="G559" s="335"/>
      <c r="H559" s="335"/>
      <c r="I559" s="306"/>
      <c r="J559" s="306"/>
    </row>
    <row r="560" spans="1:10" x14ac:dyDescent="0.2">
      <c r="A560" s="334"/>
      <c r="B560" s="335"/>
      <c r="C560" s="335"/>
      <c r="D560" s="335"/>
      <c r="E560" s="335"/>
      <c r="F560" s="335"/>
      <c r="G560" s="335"/>
      <c r="H560" s="335"/>
      <c r="I560" s="306"/>
      <c r="J560" s="306"/>
    </row>
    <row r="561" spans="1:10" x14ac:dyDescent="0.2">
      <c r="A561" s="334"/>
      <c r="B561" s="335"/>
      <c r="C561" s="335"/>
      <c r="D561" s="335"/>
      <c r="E561" s="335"/>
      <c r="F561" s="335"/>
      <c r="G561" s="335"/>
      <c r="H561" s="335"/>
      <c r="I561" s="306"/>
      <c r="J561" s="306"/>
    </row>
    <row r="562" spans="1:10" x14ac:dyDescent="0.2">
      <c r="A562" s="334"/>
      <c r="B562" s="335"/>
      <c r="C562" s="335"/>
      <c r="D562" s="335"/>
      <c r="E562" s="335"/>
      <c r="F562" s="335"/>
      <c r="G562" s="335"/>
      <c r="H562" s="335"/>
      <c r="I562" s="306"/>
      <c r="J562" s="306"/>
    </row>
    <row r="563" spans="1:10" x14ac:dyDescent="0.2">
      <c r="A563" s="334"/>
      <c r="B563" s="335"/>
      <c r="C563" s="335"/>
      <c r="D563" s="335"/>
      <c r="E563" s="335"/>
      <c r="F563" s="335"/>
      <c r="G563" s="335"/>
      <c r="H563" s="335"/>
      <c r="I563" s="306"/>
      <c r="J563" s="306"/>
    </row>
    <row r="564" spans="1:10" x14ac:dyDescent="0.2">
      <c r="A564" s="334"/>
      <c r="B564" s="335"/>
      <c r="C564" s="335"/>
      <c r="D564" s="335"/>
      <c r="E564" s="335"/>
      <c r="F564" s="335"/>
      <c r="G564" s="335"/>
      <c r="H564" s="335"/>
      <c r="I564" s="306"/>
      <c r="J564" s="306"/>
    </row>
    <row r="565" spans="1:10" x14ac:dyDescent="0.2">
      <c r="A565" s="334"/>
      <c r="B565" s="335"/>
      <c r="C565" s="335"/>
      <c r="D565" s="335"/>
      <c r="E565" s="335"/>
      <c r="F565" s="335"/>
      <c r="G565" s="335"/>
      <c r="H565" s="335"/>
      <c r="I565" s="306"/>
      <c r="J565" s="306"/>
    </row>
    <row r="566" spans="1:10" x14ac:dyDescent="0.2">
      <c r="A566" s="334"/>
      <c r="B566" s="335"/>
      <c r="C566" s="335"/>
      <c r="D566" s="335"/>
      <c r="E566" s="335"/>
      <c r="F566" s="335"/>
      <c r="G566" s="335"/>
      <c r="H566" s="335"/>
      <c r="I566" s="306"/>
      <c r="J566" s="306"/>
    </row>
    <row r="567" spans="1:10" x14ac:dyDescent="0.2">
      <c r="A567" s="334"/>
      <c r="B567" s="335"/>
      <c r="C567" s="335"/>
      <c r="D567" s="335"/>
      <c r="E567" s="335"/>
      <c r="F567" s="335"/>
      <c r="G567" s="335"/>
      <c r="H567" s="335"/>
      <c r="I567" s="306"/>
      <c r="J567" s="306"/>
    </row>
    <row r="568" spans="1:10" x14ac:dyDescent="0.2">
      <c r="A568" s="334"/>
      <c r="B568" s="335"/>
      <c r="C568" s="335"/>
      <c r="D568" s="335"/>
      <c r="E568" s="335"/>
      <c r="F568" s="335"/>
      <c r="G568" s="335"/>
      <c r="H568" s="335"/>
      <c r="I568" s="306"/>
      <c r="J568" s="306"/>
    </row>
    <row r="569" spans="1:10" x14ac:dyDescent="0.2">
      <c r="A569" s="334"/>
      <c r="B569" s="335"/>
      <c r="C569" s="335"/>
      <c r="D569" s="335"/>
      <c r="E569" s="335"/>
      <c r="F569" s="335"/>
      <c r="G569" s="335"/>
      <c r="H569" s="335"/>
      <c r="I569" s="306"/>
      <c r="J569" s="306"/>
    </row>
    <row r="570" spans="1:10" x14ac:dyDescent="0.2">
      <c r="A570" s="334"/>
      <c r="B570" s="335"/>
      <c r="C570" s="335"/>
      <c r="D570" s="335"/>
      <c r="E570" s="335"/>
      <c r="F570" s="335"/>
      <c r="G570" s="335"/>
      <c r="H570" s="335"/>
      <c r="I570" s="306"/>
      <c r="J570" s="306"/>
    </row>
    <row r="571" spans="1:10" x14ac:dyDescent="0.2">
      <c r="A571" s="334"/>
      <c r="B571" s="335"/>
      <c r="C571" s="335"/>
      <c r="D571" s="335"/>
      <c r="E571" s="335"/>
      <c r="F571" s="335"/>
      <c r="G571" s="335"/>
      <c r="H571" s="335"/>
      <c r="I571" s="306"/>
      <c r="J571" s="306"/>
    </row>
    <row r="572" spans="1:10" x14ac:dyDescent="0.2">
      <c r="A572" s="334"/>
      <c r="B572" s="335"/>
      <c r="C572" s="335"/>
      <c r="D572" s="335"/>
      <c r="E572" s="335"/>
      <c r="F572" s="335"/>
      <c r="G572" s="335"/>
      <c r="H572" s="335"/>
      <c r="I572" s="306"/>
      <c r="J572" s="306"/>
    </row>
    <row r="573" spans="1:10" x14ac:dyDescent="0.2">
      <c r="A573" s="334"/>
      <c r="B573" s="335"/>
      <c r="C573" s="335"/>
      <c r="D573" s="335"/>
      <c r="E573" s="335"/>
      <c r="F573" s="335"/>
      <c r="G573" s="335"/>
      <c r="H573" s="335"/>
      <c r="I573" s="306"/>
      <c r="J573" s="306"/>
    </row>
    <row r="574" spans="1:10" x14ac:dyDescent="0.2">
      <c r="A574" s="334"/>
      <c r="B574" s="335"/>
      <c r="C574" s="335"/>
      <c r="D574" s="335"/>
      <c r="E574" s="335"/>
      <c r="F574" s="335"/>
      <c r="G574" s="335"/>
      <c r="H574" s="335"/>
      <c r="I574" s="306"/>
      <c r="J574" s="306"/>
    </row>
    <row r="575" spans="1:10" x14ac:dyDescent="0.2">
      <c r="A575" s="334"/>
      <c r="B575" s="335"/>
      <c r="C575" s="335"/>
      <c r="D575" s="335"/>
      <c r="E575" s="335"/>
      <c r="F575" s="335"/>
      <c r="G575" s="335"/>
      <c r="H575" s="335"/>
      <c r="I575" s="306"/>
      <c r="J575" s="306"/>
    </row>
    <row r="576" spans="1:10" x14ac:dyDescent="0.2">
      <c r="A576" s="334"/>
      <c r="B576" s="335"/>
      <c r="C576" s="335"/>
      <c r="D576" s="335"/>
      <c r="E576" s="335"/>
      <c r="F576" s="335"/>
      <c r="G576" s="335"/>
      <c r="H576" s="335"/>
      <c r="I576" s="306"/>
      <c r="J576" s="306"/>
    </row>
    <row r="577" spans="1:10" x14ac:dyDescent="0.2">
      <c r="A577" s="334"/>
      <c r="B577" s="335"/>
      <c r="C577" s="335"/>
      <c r="D577" s="335"/>
      <c r="E577" s="335"/>
      <c r="F577" s="335"/>
      <c r="G577" s="335"/>
      <c r="H577" s="335"/>
      <c r="I577" s="306"/>
      <c r="J577" s="306"/>
    </row>
    <row r="578" spans="1:10" x14ac:dyDescent="0.2">
      <c r="A578" s="334"/>
      <c r="B578" s="335"/>
      <c r="C578" s="335"/>
      <c r="D578" s="335"/>
      <c r="E578" s="335"/>
      <c r="F578" s="335"/>
      <c r="G578" s="335"/>
      <c r="H578" s="335"/>
      <c r="I578" s="306"/>
      <c r="J578" s="306"/>
    </row>
    <row r="579" spans="1:10" x14ac:dyDescent="0.2">
      <c r="A579" s="334"/>
      <c r="B579" s="335"/>
      <c r="C579" s="335"/>
      <c r="D579" s="335"/>
      <c r="E579" s="335"/>
      <c r="F579" s="335"/>
      <c r="G579" s="335"/>
      <c r="H579" s="335"/>
      <c r="I579" s="306"/>
      <c r="J579" s="306"/>
    </row>
    <row r="580" spans="1:10" x14ac:dyDescent="0.2">
      <c r="A580" s="334"/>
      <c r="B580" s="335"/>
      <c r="C580" s="335"/>
      <c r="D580" s="335"/>
      <c r="E580" s="335"/>
      <c r="F580" s="335"/>
      <c r="G580" s="335"/>
      <c r="H580" s="335"/>
      <c r="I580" s="306"/>
      <c r="J580" s="306"/>
    </row>
    <row r="581" spans="1:10" x14ac:dyDescent="0.2">
      <c r="A581" s="334"/>
      <c r="B581" s="335"/>
      <c r="C581" s="335"/>
      <c r="D581" s="335"/>
      <c r="E581" s="335"/>
      <c r="F581" s="335"/>
      <c r="G581" s="335"/>
      <c r="H581" s="335"/>
      <c r="I581" s="306"/>
      <c r="J581" s="306"/>
    </row>
    <row r="582" spans="1:10" x14ac:dyDescent="0.2">
      <c r="A582" s="334"/>
      <c r="B582" s="335"/>
      <c r="C582" s="335"/>
      <c r="D582" s="335"/>
      <c r="E582" s="335"/>
      <c r="F582" s="335"/>
      <c r="G582" s="335"/>
      <c r="H582" s="335"/>
      <c r="I582" s="306"/>
      <c r="J582" s="306"/>
    </row>
    <row r="583" spans="1:10" x14ac:dyDescent="0.2">
      <c r="A583" s="334"/>
      <c r="B583" s="335"/>
      <c r="C583" s="335"/>
      <c r="D583" s="335"/>
      <c r="E583" s="335"/>
      <c r="F583" s="335"/>
      <c r="G583" s="335"/>
      <c r="H583" s="335"/>
      <c r="I583" s="306"/>
      <c r="J583" s="306"/>
    </row>
    <row r="584" spans="1:10" x14ac:dyDescent="0.2">
      <c r="A584" s="334"/>
      <c r="B584" s="335"/>
      <c r="C584" s="335"/>
      <c r="D584" s="335"/>
      <c r="E584" s="335"/>
      <c r="F584" s="335"/>
      <c r="G584" s="335"/>
      <c r="H584" s="335"/>
      <c r="I584" s="306"/>
      <c r="J584" s="306"/>
    </row>
    <row r="585" spans="1:10" x14ac:dyDescent="0.2">
      <c r="A585" s="334"/>
      <c r="B585" s="335"/>
      <c r="C585" s="335"/>
      <c r="D585" s="335"/>
      <c r="E585" s="335"/>
      <c r="F585" s="335"/>
      <c r="G585" s="335"/>
      <c r="H585" s="335"/>
      <c r="I585" s="306"/>
      <c r="J585" s="306"/>
    </row>
    <row r="586" spans="1:10" x14ac:dyDescent="0.2">
      <c r="A586" s="334"/>
      <c r="B586" s="335"/>
      <c r="C586" s="335"/>
      <c r="D586" s="335"/>
      <c r="E586" s="335"/>
      <c r="F586" s="335"/>
      <c r="G586" s="335"/>
      <c r="H586" s="335"/>
      <c r="I586" s="306"/>
      <c r="J586" s="306"/>
    </row>
    <row r="587" spans="1:10" x14ac:dyDescent="0.2">
      <c r="A587" s="334"/>
      <c r="B587" s="335"/>
      <c r="C587" s="335"/>
      <c r="D587" s="335"/>
      <c r="E587" s="335"/>
      <c r="F587" s="335"/>
      <c r="G587" s="335"/>
      <c r="H587" s="335"/>
      <c r="I587" s="306"/>
      <c r="J587" s="306"/>
    </row>
    <row r="588" spans="1:10" x14ac:dyDescent="0.2">
      <c r="A588" s="334"/>
      <c r="B588" s="335"/>
      <c r="C588" s="335"/>
      <c r="D588" s="335"/>
      <c r="E588" s="335"/>
      <c r="F588" s="335"/>
      <c r="G588" s="335"/>
      <c r="H588" s="335"/>
      <c r="I588" s="306"/>
      <c r="J588" s="306"/>
    </row>
    <row r="589" spans="1:10" x14ac:dyDescent="0.2">
      <c r="A589" s="334"/>
      <c r="B589" s="335"/>
      <c r="C589" s="335"/>
      <c r="D589" s="335"/>
      <c r="E589" s="335"/>
      <c r="F589" s="335"/>
      <c r="G589" s="335"/>
      <c r="H589" s="335"/>
      <c r="I589" s="306"/>
      <c r="J589" s="306"/>
    </row>
    <row r="590" spans="1:10" x14ac:dyDescent="0.2">
      <c r="A590" s="334"/>
      <c r="B590" s="335"/>
      <c r="C590" s="335"/>
      <c r="D590" s="335"/>
      <c r="E590" s="335"/>
      <c r="F590" s="335"/>
      <c r="G590" s="335"/>
      <c r="H590" s="335"/>
      <c r="I590" s="306"/>
      <c r="J590" s="306"/>
    </row>
    <row r="591" spans="1:10" x14ac:dyDescent="0.2">
      <c r="A591" s="334"/>
      <c r="B591" s="335"/>
      <c r="C591" s="335"/>
      <c r="D591" s="335"/>
      <c r="E591" s="335"/>
      <c r="F591" s="335"/>
      <c r="G591" s="335"/>
      <c r="H591" s="335"/>
      <c r="I591" s="306"/>
      <c r="J591" s="306"/>
    </row>
    <row r="592" spans="1:10" x14ac:dyDescent="0.2">
      <c r="A592" s="334"/>
      <c r="B592" s="335"/>
      <c r="C592" s="335"/>
      <c r="D592" s="335"/>
      <c r="E592" s="335"/>
      <c r="F592" s="335"/>
      <c r="G592" s="335"/>
      <c r="H592" s="335"/>
      <c r="I592" s="306"/>
      <c r="J592" s="306"/>
    </row>
    <row r="593" spans="1:10" x14ac:dyDescent="0.2">
      <c r="A593" s="334"/>
      <c r="B593" s="335"/>
      <c r="C593" s="335"/>
      <c r="D593" s="335"/>
      <c r="E593" s="335"/>
      <c r="F593" s="335"/>
      <c r="G593" s="335"/>
      <c r="H593" s="335"/>
      <c r="I593" s="306"/>
      <c r="J593" s="306"/>
    </row>
    <row r="594" spans="1:10" x14ac:dyDescent="0.2">
      <c r="A594" s="334"/>
      <c r="B594" s="335"/>
      <c r="C594" s="335"/>
      <c r="D594" s="335"/>
      <c r="E594" s="335"/>
      <c r="F594" s="335"/>
      <c r="G594" s="335"/>
      <c r="H594" s="335"/>
      <c r="I594" s="306"/>
      <c r="J594" s="306"/>
    </row>
    <row r="595" spans="1:10" x14ac:dyDescent="0.2">
      <c r="A595" s="334"/>
      <c r="B595" s="335"/>
      <c r="C595" s="335"/>
      <c r="D595" s="335"/>
      <c r="E595" s="335"/>
      <c r="F595" s="335"/>
      <c r="G595" s="335"/>
      <c r="H595" s="335"/>
      <c r="I595" s="306"/>
      <c r="J595" s="306"/>
    </row>
    <row r="596" spans="1:10" x14ac:dyDescent="0.2">
      <c r="A596" s="334"/>
      <c r="B596" s="335"/>
      <c r="C596" s="335"/>
      <c r="D596" s="335"/>
      <c r="E596" s="335"/>
      <c r="F596" s="335"/>
      <c r="G596" s="335"/>
      <c r="H596" s="335"/>
      <c r="I596" s="306"/>
      <c r="J596" s="306"/>
    </row>
    <row r="597" spans="1:10" x14ac:dyDescent="0.2">
      <c r="A597" s="334"/>
      <c r="B597" s="335"/>
      <c r="C597" s="335"/>
      <c r="D597" s="335"/>
      <c r="E597" s="335"/>
      <c r="F597" s="335"/>
      <c r="G597" s="335"/>
      <c r="H597" s="335"/>
      <c r="I597" s="306"/>
      <c r="J597" s="306"/>
    </row>
    <row r="598" spans="1:10" x14ac:dyDescent="0.2">
      <c r="A598" s="334"/>
      <c r="B598" s="335"/>
      <c r="C598" s="335"/>
      <c r="D598" s="335"/>
      <c r="E598" s="335"/>
      <c r="F598" s="335"/>
      <c r="G598" s="335"/>
      <c r="H598" s="335"/>
      <c r="I598" s="306"/>
      <c r="J598" s="306"/>
    </row>
    <row r="599" spans="1:10" x14ac:dyDescent="0.2">
      <c r="A599" s="334"/>
      <c r="B599" s="335"/>
      <c r="C599" s="335"/>
      <c r="D599" s="335"/>
      <c r="E599" s="335"/>
      <c r="F599" s="335"/>
      <c r="G599" s="335"/>
      <c r="H599" s="335"/>
      <c r="I599" s="306"/>
      <c r="J599" s="306"/>
    </row>
    <row r="600" spans="1:10" x14ac:dyDescent="0.2">
      <c r="A600" s="334"/>
      <c r="B600" s="335"/>
      <c r="C600" s="335"/>
      <c r="D600" s="335"/>
      <c r="E600" s="335"/>
      <c r="F600" s="335"/>
      <c r="G600" s="335"/>
      <c r="H600" s="335"/>
      <c r="I600" s="306"/>
      <c r="J600" s="306"/>
    </row>
    <row r="601" spans="1:10" x14ac:dyDescent="0.2">
      <c r="A601" s="334"/>
      <c r="B601" s="335"/>
      <c r="C601" s="335"/>
      <c r="D601" s="335"/>
      <c r="E601" s="335"/>
      <c r="F601" s="335"/>
      <c r="G601" s="335"/>
      <c r="H601" s="335"/>
      <c r="I601" s="306"/>
      <c r="J601" s="306"/>
    </row>
    <row r="602" spans="1:10" x14ac:dyDescent="0.2">
      <c r="A602" s="334"/>
      <c r="B602" s="335"/>
      <c r="C602" s="335"/>
      <c r="D602" s="335"/>
      <c r="E602" s="335"/>
      <c r="F602" s="335"/>
      <c r="G602" s="335"/>
      <c r="H602" s="335"/>
      <c r="I602" s="306"/>
      <c r="J602" s="306"/>
    </row>
    <row r="603" spans="1:10" x14ac:dyDescent="0.2">
      <c r="A603" s="334"/>
      <c r="B603" s="335"/>
      <c r="C603" s="335"/>
      <c r="D603" s="335"/>
      <c r="E603" s="335"/>
      <c r="F603" s="335"/>
      <c r="G603" s="335"/>
      <c r="H603" s="335"/>
      <c r="I603" s="306"/>
      <c r="J603" s="306"/>
    </row>
    <row r="604" spans="1:10" x14ac:dyDescent="0.2">
      <c r="A604" s="334"/>
      <c r="B604" s="335"/>
      <c r="C604" s="335"/>
      <c r="D604" s="335"/>
      <c r="E604" s="335"/>
      <c r="F604" s="335"/>
      <c r="G604" s="335"/>
      <c r="H604" s="335"/>
      <c r="I604" s="306"/>
      <c r="J604" s="306"/>
    </row>
    <row r="605" spans="1:10" x14ac:dyDescent="0.2">
      <c r="A605" s="334"/>
      <c r="B605" s="335"/>
      <c r="C605" s="335"/>
      <c r="D605" s="335"/>
      <c r="E605" s="335"/>
      <c r="F605" s="335"/>
      <c r="G605" s="335"/>
      <c r="H605" s="335"/>
      <c r="I605" s="306"/>
      <c r="J605" s="306"/>
    </row>
    <row r="606" spans="1:10" x14ac:dyDescent="0.2">
      <c r="A606" s="334"/>
      <c r="B606" s="335"/>
      <c r="C606" s="335"/>
      <c r="D606" s="335"/>
      <c r="E606" s="335"/>
      <c r="F606" s="335"/>
      <c r="G606" s="335"/>
      <c r="H606" s="335"/>
      <c r="I606" s="306"/>
      <c r="J606" s="306"/>
    </row>
    <row r="607" spans="1:10" x14ac:dyDescent="0.2">
      <c r="A607" s="334"/>
      <c r="B607" s="335"/>
      <c r="C607" s="335"/>
      <c r="D607" s="335"/>
      <c r="E607" s="335"/>
      <c r="F607" s="335"/>
      <c r="G607" s="335"/>
      <c r="H607" s="335"/>
      <c r="I607" s="306"/>
      <c r="J607" s="306"/>
    </row>
    <row r="608" spans="1:10" x14ac:dyDescent="0.2">
      <c r="A608" s="334"/>
      <c r="B608" s="335"/>
      <c r="C608" s="335"/>
      <c r="D608" s="335"/>
      <c r="E608" s="335"/>
      <c r="F608" s="335"/>
      <c r="G608" s="335"/>
      <c r="H608" s="335"/>
      <c r="I608" s="306"/>
      <c r="J608" s="306"/>
    </row>
    <row r="609" spans="1:10" x14ac:dyDescent="0.2">
      <c r="A609" s="334"/>
      <c r="B609" s="335"/>
      <c r="C609" s="335"/>
      <c r="D609" s="335"/>
      <c r="E609" s="335"/>
      <c r="F609" s="335"/>
      <c r="G609" s="335"/>
      <c r="H609" s="335"/>
      <c r="I609" s="306"/>
      <c r="J609" s="306"/>
    </row>
    <row r="610" spans="1:10" x14ac:dyDescent="0.2">
      <c r="A610" s="334"/>
      <c r="B610" s="335"/>
      <c r="C610" s="335"/>
      <c r="D610" s="335"/>
      <c r="E610" s="335"/>
      <c r="F610" s="335"/>
      <c r="G610" s="335"/>
      <c r="H610" s="335"/>
      <c r="I610" s="306"/>
      <c r="J610" s="306"/>
    </row>
    <row r="611" spans="1:10" x14ac:dyDescent="0.2">
      <c r="A611" s="334"/>
      <c r="B611" s="335"/>
      <c r="C611" s="335"/>
      <c r="D611" s="335"/>
      <c r="E611" s="335"/>
      <c r="F611" s="335"/>
      <c r="G611" s="335"/>
      <c r="H611" s="335"/>
      <c r="I611" s="306"/>
      <c r="J611" s="306"/>
    </row>
    <row r="612" spans="1:10" x14ac:dyDescent="0.2">
      <c r="A612" s="334"/>
      <c r="B612" s="335"/>
      <c r="C612" s="335"/>
      <c r="D612" s="335"/>
      <c r="E612" s="335"/>
      <c r="F612" s="335"/>
      <c r="G612" s="335"/>
      <c r="H612" s="335"/>
      <c r="I612" s="306"/>
      <c r="J612" s="306"/>
    </row>
    <row r="613" spans="1:10" x14ac:dyDescent="0.2">
      <c r="A613" s="334"/>
      <c r="B613" s="335"/>
      <c r="C613" s="335"/>
      <c r="D613" s="335"/>
      <c r="E613" s="335"/>
      <c r="F613" s="335"/>
      <c r="G613" s="335"/>
      <c r="H613" s="335"/>
      <c r="I613" s="306"/>
      <c r="J613" s="306"/>
    </row>
    <row r="614" spans="1:10" x14ac:dyDescent="0.2">
      <c r="A614" s="334"/>
      <c r="B614" s="335"/>
      <c r="C614" s="335"/>
      <c r="D614" s="335"/>
      <c r="E614" s="335"/>
      <c r="F614" s="335"/>
      <c r="G614" s="335"/>
      <c r="H614" s="335"/>
      <c r="I614" s="306"/>
      <c r="J614" s="306"/>
    </row>
    <row r="615" spans="1:10" x14ac:dyDescent="0.2">
      <c r="A615" s="334"/>
      <c r="B615" s="335"/>
      <c r="C615" s="335"/>
      <c r="D615" s="335"/>
      <c r="E615" s="335"/>
      <c r="F615" s="335"/>
      <c r="G615" s="335"/>
      <c r="H615" s="335"/>
      <c r="I615" s="306"/>
      <c r="J615" s="306"/>
    </row>
    <row r="616" spans="1:10" x14ac:dyDescent="0.2">
      <c r="A616" s="334"/>
      <c r="B616" s="335"/>
      <c r="C616" s="335"/>
      <c r="D616" s="335"/>
      <c r="E616" s="335"/>
      <c r="F616" s="335"/>
      <c r="G616" s="335"/>
      <c r="H616" s="335"/>
      <c r="I616" s="306"/>
      <c r="J616" s="306"/>
    </row>
    <row r="617" spans="1:10" x14ac:dyDescent="0.2">
      <c r="A617" s="334"/>
      <c r="B617" s="335"/>
      <c r="C617" s="335"/>
      <c r="D617" s="335"/>
      <c r="E617" s="335"/>
      <c r="F617" s="335"/>
      <c r="G617" s="335"/>
      <c r="H617" s="335"/>
      <c r="I617" s="306"/>
      <c r="J617" s="306"/>
    </row>
    <row r="618" spans="1:10" x14ac:dyDescent="0.2">
      <c r="A618" s="334"/>
      <c r="B618" s="335"/>
      <c r="C618" s="335"/>
      <c r="D618" s="335"/>
      <c r="E618" s="335"/>
      <c r="F618" s="335"/>
      <c r="G618" s="335"/>
      <c r="H618" s="335"/>
      <c r="I618" s="306"/>
      <c r="J618" s="306"/>
    </row>
    <row r="619" spans="1:10" x14ac:dyDescent="0.2">
      <c r="A619" s="334"/>
      <c r="B619" s="335"/>
      <c r="C619" s="335"/>
      <c r="D619" s="335"/>
      <c r="E619" s="335"/>
      <c r="F619" s="335"/>
      <c r="G619" s="335"/>
      <c r="H619" s="335"/>
      <c r="I619" s="306"/>
      <c r="J619" s="306"/>
    </row>
    <row r="620" spans="1:10" x14ac:dyDescent="0.2">
      <c r="A620" s="334"/>
      <c r="B620" s="335"/>
      <c r="C620" s="335"/>
      <c r="D620" s="335"/>
      <c r="E620" s="335"/>
      <c r="F620" s="335"/>
      <c r="G620" s="335"/>
      <c r="H620" s="335"/>
      <c r="I620" s="306"/>
      <c r="J620" s="306"/>
    </row>
    <row r="621" spans="1:10" x14ac:dyDescent="0.2">
      <c r="A621" s="334"/>
      <c r="B621" s="335"/>
      <c r="C621" s="335"/>
      <c r="D621" s="335"/>
      <c r="E621" s="335"/>
      <c r="F621" s="335"/>
      <c r="G621" s="335"/>
      <c r="H621" s="335"/>
      <c r="I621" s="306"/>
      <c r="J621" s="306"/>
    </row>
    <row r="622" spans="1:10" x14ac:dyDescent="0.2">
      <c r="A622" s="334"/>
      <c r="B622" s="335"/>
      <c r="C622" s="335"/>
      <c r="D622" s="335"/>
      <c r="E622" s="335"/>
      <c r="F622" s="335"/>
      <c r="G622" s="335"/>
      <c r="H622" s="335"/>
      <c r="I622" s="306"/>
      <c r="J622" s="306"/>
    </row>
    <row r="623" spans="1:10" x14ac:dyDescent="0.2">
      <c r="A623" s="334"/>
      <c r="B623" s="335"/>
      <c r="C623" s="335"/>
      <c r="D623" s="335"/>
      <c r="E623" s="335"/>
      <c r="F623" s="335"/>
      <c r="G623" s="335"/>
      <c r="H623" s="335"/>
      <c r="I623" s="306"/>
      <c r="J623" s="306"/>
    </row>
    <row r="624" spans="1:10" x14ac:dyDescent="0.2">
      <c r="A624" s="334"/>
      <c r="B624" s="335"/>
      <c r="C624" s="335"/>
      <c r="D624" s="335"/>
      <c r="E624" s="335"/>
      <c r="F624" s="335"/>
      <c r="G624" s="335"/>
      <c r="H624" s="335"/>
      <c r="I624" s="306"/>
      <c r="J624" s="306"/>
    </row>
    <row r="625" spans="1:10" x14ac:dyDescent="0.2">
      <c r="A625" s="334"/>
      <c r="B625" s="335"/>
      <c r="C625" s="335"/>
      <c r="D625" s="335"/>
      <c r="E625" s="335"/>
      <c r="F625" s="335"/>
      <c r="G625" s="335"/>
      <c r="H625" s="335"/>
      <c r="I625" s="306"/>
      <c r="J625" s="306"/>
    </row>
    <row r="626" spans="1:10" x14ac:dyDescent="0.2">
      <c r="A626" s="334"/>
      <c r="B626" s="335"/>
      <c r="C626" s="335"/>
      <c r="D626" s="335"/>
      <c r="E626" s="335"/>
      <c r="F626" s="335"/>
      <c r="G626" s="335"/>
      <c r="H626" s="335"/>
      <c r="I626" s="306"/>
      <c r="J626" s="306"/>
    </row>
    <row r="627" spans="1:10" x14ac:dyDescent="0.2">
      <c r="A627" s="334"/>
      <c r="B627" s="335"/>
      <c r="C627" s="335"/>
      <c r="D627" s="335"/>
      <c r="E627" s="335"/>
      <c r="F627" s="335"/>
      <c r="G627" s="335"/>
      <c r="H627" s="335"/>
      <c r="I627" s="306"/>
      <c r="J627" s="306"/>
    </row>
    <row r="628" spans="1:10" x14ac:dyDescent="0.2">
      <c r="A628" s="334"/>
      <c r="B628" s="335"/>
      <c r="C628" s="335"/>
      <c r="D628" s="335"/>
      <c r="E628" s="335"/>
      <c r="F628" s="335"/>
      <c r="G628" s="335"/>
      <c r="H628" s="335"/>
      <c r="I628" s="306"/>
      <c r="J628" s="306"/>
    </row>
    <row r="629" spans="1:10" x14ac:dyDescent="0.2">
      <c r="A629" s="334"/>
      <c r="B629" s="335"/>
      <c r="C629" s="335"/>
      <c r="D629" s="335"/>
      <c r="E629" s="335"/>
      <c r="F629" s="335"/>
      <c r="G629" s="335"/>
      <c r="H629" s="335"/>
      <c r="I629" s="306"/>
      <c r="J629" s="306"/>
    </row>
    <row r="630" spans="1:10" x14ac:dyDescent="0.2">
      <c r="A630" s="334"/>
      <c r="B630" s="335"/>
      <c r="C630" s="335"/>
      <c r="D630" s="335"/>
      <c r="E630" s="335"/>
      <c r="F630" s="335"/>
      <c r="G630" s="335"/>
      <c r="H630" s="335"/>
      <c r="I630" s="306"/>
      <c r="J630" s="306"/>
    </row>
    <row r="631" spans="1:10" x14ac:dyDescent="0.2">
      <c r="A631" s="334"/>
      <c r="B631" s="335"/>
      <c r="C631" s="335"/>
      <c r="D631" s="335"/>
      <c r="E631" s="335"/>
      <c r="F631" s="335"/>
      <c r="G631" s="335"/>
      <c r="H631" s="335"/>
      <c r="I631" s="306"/>
      <c r="J631" s="306"/>
    </row>
    <row r="632" spans="1:10" x14ac:dyDescent="0.2">
      <c r="A632" s="334"/>
      <c r="B632" s="335"/>
      <c r="C632" s="335"/>
      <c r="D632" s="335"/>
      <c r="E632" s="335"/>
      <c r="F632" s="335"/>
      <c r="G632" s="335"/>
      <c r="H632" s="335"/>
      <c r="I632" s="306"/>
      <c r="J632" s="306"/>
    </row>
    <row r="633" spans="1:10" x14ac:dyDescent="0.2">
      <c r="A633" s="334"/>
      <c r="B633" s="335"/>
      <c r="C633" s="335"/>
      <c r="D633" s="335"/>
      <c r="E633" s="335"/>
      <c r="F633" s="335"/>
      <c r="G633" s="335"/>
      <c r="H633" s="335"/>
      <c r="I633" s="306"/>
      <c r="J633" s="306"/>
    </row>
    <row r="634" spans="1:10" x14ac:dyDescent="0.2">
      <c r="A634" s="334"/>
      <c r="B634" s="335"/>
      <c r="C634" s="335"/>
      <c r="D634" s="335"/>
      <c r="E634" s="335"/>
      <c r="F634" s="335"/>
      <c r="G634" s="335"/>
      <c r="H634" s="335"/>
      <c r="I634" s="306"/>
      <c r="J634" s="306"/>
    </row>
    <row r="635" spans="1:10" x14ac:dyDescent="0.2">
      <c r="A635" s="334"/>
      <c r="B635" s="335"/>
      <c r="C635" s="335"/>
      <c r="D635" s="335"/>
      <c r="E635" s="335"/>
      <c r="F635" s="335"/>
      <c r="G635" s="335"/>
      <c r="H635" s="335"/>
      <c r="I635" s="306"/>
      <c r="J635" s="306"/>
    </row>
    <row r="636" spans="1:10" x14ac:dyDescent="0.2">
      <c r="A636" s="334"/>
      <c r="B636" s="335"/>
      <c r="C636" s="335"/>
      <c r="D636" s="335"/>
      <c r="E636" s="335"/>
      <c r="F636" s="335"/>
      <c r="G636" s="335"/>
      <c r="H636" s="335"/>
      <c r="I636" s="306"/>
      <c r="J636" s="306"/>
    </row>
    <row r="637" spans="1:10" x14ac:dyDescent="0.2">
      <c r="A637" s="334"/>
      <c r="B637" s="335"/>
      <c r="C637" s="335"/>
      <c r="D637" s="335"/>
      <c r="E637" s="335"/>
      <c r="F637" s="335"/>
      <c r="G637" s="335"/>
      <c r="H637" s="335"/>
      <c r="I637" s="306"/>
      <c r="J637" s="306"/>
    </row>
    <row r="638" spans="1:10" x14ac:dyDescent="0.2">
      <c r="A638" s="334"/>
      <c r="B638" s="335"/>
      <c r="C638" s="335"/>
      <c r="D638" s="335"/>
      <c r="E638" s="335"/>
      <c r="F638" s="335"/>
      <c r="G638" s="335"/>
      <c r="H638" s="335"/>
      <c r="I638" s="306"/>
      <c r="J638" s="306"/>
    </row>
    <row r="639" spans="1:10" x14ac:dyDescent="0.2">
      <c r="A639" s="334"/>
      <c r="B639" s="335"/>
      <c r="C639" s="335"/>
      <c r="D639" s="335"/>
      <c r="E639" s="335"/>
      <c r="F639" s="335"/>
      <c r="G639" s="335"/>
      <c r="H639" s="335"/>
      <c r="I639" s="306"/>
      <c r="J639" s="306"/>
    </row>
    <row r="640" spans="1:10" x14ac:dyDescent="0.2">
      <c r="A640" s="334"/>
      <c r="B640" s="335"/>
      <c r="C640" s="335"/>
      <c r="D640" s="335"/>
      <c r="E640" s="335"/>
      <c r="F640" s="335"/>
      <c r="G640" s="335"/>
      <c r="H640" s="335"/>
      <c r="I640" s="306"/>
      <c r="J640" s="306"/>
    </row>
    <row r="641" spans="1:10" x14ac:dyDescent="0.2">
      <c r="A641" s="334"/>
      <c r="B641" s="335"/>
      <c r="C641" s="335"/>
      <c r="D641" s="335"/>
      <c r="E641" s="335"/>
      <c r="F641" s="335"/>
      <c r="G641" s="335"/>
      <c r="H641" s="335"/>
      <c r="I641" s="306"/>
      <c r="J641" s="306"/>
    </row>
    <row r="642" spans="1:10" x14ac:dyDescent="0.2">
      <c r="A642" s="334"/>
      <c r="B642" s="335"/>
      <c r="C642" s="335"/>
      <c r="D642" s="335"/>
      <c r="E642" s="335"/>
      <c r="F642" s="335"/>
      <c r="G642" s="335"/>
      <c r="H642" s="335"/>
      <c r="I642" s="306"/>
      <c r="J642" s="306"/>
    </row>
    <row r="643" spans="1:10" x14ac:dyDescent="0.2">
      <c r="A643" s="334"/>
      <c r="B643" s="335"/>
      <c r="C643" s="335"/>
      <c r="D643" s="335"/>
      <c r="E643" s="335"/>
      <c r="F643" s="335"/>
      <c r="G643" s="335"/>
      <c r="H643" s="335"/>
      <c r="I643" s="306"/>
      <c r="J643" s="306"/>
    </row>
    <row r="644" spans="1:10" x14ac:dyDescent="0.2">
      <c r="A644" s="334"/>
      <c r="B644" s="335"/>
      <c r="C644" s="335"/>
      <c r="D644" s="335"/>
      <c r="E644" s="335"/>
      <c r="F644" s="335"/>
      <c r="G644" s="335"/>
      <c r="H644" s="335"/>
      <c r="I644" s="306"/>
      <c r="J644" s="306"/>
    </row>
    <row r="645" spans="1:10" x14ac:dyDescent="0.2">
      <c r="A645" s="334"/>
      <c r="B645" s="335"/>
      <c r="C645" s="335"/>
      <c r="D645" s="335"/>
      <c r="E645" s="335"/>
      <c r="F645" s="335"/>
      <c r="G645" s="335"/>
      <c r="H645" s="335"/>
      <c r="I645" s="306"/>
      <c r="J645" s="306"/>
    </row>
    <row r="646" spans="1:10" x14ac:dyDescent="0.2">
      <c r="A646" s="334"/>
      <c r="B646" s="335"/>
      <c r="C646" s="335"/>
      <c r="D646" s="335"/>
      <c r="E646" s="335"/>
      <c r="F646" s="335"/>
      <c r="G646" s="335"/>
      <c r="H646" s="335"/>
      <c r="I646" s="306"/>
      <c r="J646" s="306"/>
    </row>
    <row r="647" spans="1:10" x14ac:dyDescent="0.2">
      <c r="A647" s="334"/>
      <c r="B647" s="335"/>
      <c r="C647" s="335"/>
      <c r="D647" s="335"/>
      <c r="E647" s="335"/>
      <c r="F647" s="335"/>
      <c r="G647" s="335"/>
      <c r="H647" s="335"/>
      <c r="I647" s="306"/>
      <c r="J647" s="306"/>
    </row>
    <row r="648" spans="1:10" x14ac:dyDescent="0.2">
      <c r="A648" s="334"/>
      <c r="B648" s="335"/>
      <c r="C648" s="335"/>
      <c r="D648" s="335"/>
      <c r="E648" s="335"/>
      <c r="F648" s="335"/>
      <c r="G648" s="335"/>
      <c r="H648" s="335"/>
      <c r="I648" s="306"/>
      <c r="J648" s="306"/>
    </row>
    <row r="649" spans="1:10" x14ac:dyDescent="0.2">
      <c r="A649" s="334"/>
      <c r="B649" s="335"/>
      <c r="C649" s="335"/>
      <c r="D649" s="335"/>
      <c r="E649" s="335"/>
      <c r="F649" s="335"/>
      <c r="G649" s="335"/>
      <c r="H649" s="335"/>
      <c r="I649" s="306"/>
      <c r="J649" s="306"/>
    </row>
    <row r="650" spans="1:10" x14ac:dyDescent="0.2">
      <c r="A650" s="334"/>
      <c r="B650" s="335"/>
      <c r="C650" s="335"/>
      <c r="D650" s="335"/>
      <c r="E650" s="335"/>
      <c r="F650" s="335"/>
      <c r="G650" s="335"/>
      <c r="H650" s="335"/>
      <c r="I650" s="306"/>
      <c r="J650" s="306"/>
    </row>
    <row r="651" spans="1:10" x14ac:dyDescent="0.2">
      <c r="A651" s="334"/>
      <c r="B651" s="335"/>
      <c r="C651" s="335"/>
      <c r="D651" s="335"/>
      <c r="E651" s="335"/>
      <c r="F651" s="335"/>
      <c r="G651" s="335"/>
      <c r="H651" s="335"/>
      <c r="I651" s="306"/>
      <c r="J651" s="306"/>
    </row>
    <row r="652" spans="1:10" x14ac:dyDescent="0.2">
      <c r="A652" s="334"/>
      <c r="B652" s="335"/>
      <c r="C652" s="335"/>
      <c r="D652" s="335"/>
      <c r="E652" s="335"/>
      <c r="F652" s="335"/>
      <c r="G652" s="335"/>
      <c r="H652" s="335"/>
      <c r="I652" s="306"/>
      <c r="J652" s="306"/>
    </row>
    <row r="653" spans="1:10" x14ac:dyDescent="0.2">
      <c r="A653" s="334"/>
      <c r="B653" s="335"/>
      <c r="C653" s="335"/>
      <c r="D653" s="335"/>
      <c r="E653" s="335"/>
      <c r="F653" s="335"/>
      <c r="G653" s="335"/>
      <c r="H653" s="335"/>
      <c r="I653" s="306"/>
      <c r="J653" s="306"/>
    </row>
    <row r="654" spans="1:10" x14ac:dyDescent="0.2">
      <c r="A654" s="334"/>
      <c r="B654" s="335"/>
      <c r="C654" s="335"/>
      <c r="D654" s="335"/>
      <c r="E654" s="335"/>
      <c r="F654" s="335"/>
      <c r="G654" s="335"/>
      <c r="H654" s="335"/>
      <c r="I654" s="306"/>
      <c r="J654" s="306"/>
    </row>
    <row r="655" spans="1:10" x14ac:dyDescent="0.2">
      <c r="A655" s="334"/>
      <c r="B655" s="335"/>
      <c r="C655" s="335"/>
      <c r="D655" s="335"/>
      <c r="E655" s="335"/>
      <c r="F655" s="335"/>
      <c r="G655" s="335"/>
      <c r="H655" s="335"/>
      <c r="I655" s="306"/>
      <c r="J655" s="306"/>
    </row>
    <row r="656" spans="1:10" x14ac:dyDescent="0.2">
      <c r="A656" s="334"/>
      <c r="B656" s="335"/>
      <c r="C656" s="335"/>
      <c r="D656" s="335"/>
      <c r="E656" s="335"/>
      <c r="F656" s="335"/>
      <c r="G656" s="335"/>
      <c r="H656" s="335"/>
      <c r="I656" s="306"/>
      <c r="J656" s="306"/>
    </row>
    <row r="657" spans="1:10" x14ac:dyDescent="0.2">
      <c r="A657" s="334"/>
      <c r="B657" s="335"/>
      <c r="C657" s="335"/>
      <c r="D657" s="335"/>
      <c r="E657" s="335"/>
      <c r="F657" s="335"/>
      <c r="G657" s="335"/>
      <c r="H657" s="335"/>
      <c r="I657" s="306"/>
      <c r="J657" s="306"/>
    </row>
    <row r="658" spans="1:10" x14ac:dyDescent="0.2">
      <c r="A658" s="334"/>
      <c r="B658" s="335"/>
      <c r="C658" s="335"/>
      <c r="D658" s="335"/>
      <c r="E658" s="335"/>
      <c r="F658" s="335"/>
      <c r="G658" s="335"/>
      <c r="H658" s="335"/>
      <c r="I658" s="306"/>
      <c r="J658" s="306"/>
    </row>
    <row r="659" spans="1:10" x14ac:dyDescent="0.2">
      <c r="A659" s="334"/>
      <c r="B659" s="335"/>
      <c r="C659" s="335"/>
      <c r="D659" s="335"/>
      <c r="E659" s="335"/>
      <c r="F659" s="335"/>
      <c r="G659" s="335"/>
      <c r="H659" s="335"/>
      <c r="I659" s="306"/>
      <c r="J659" s="306"/>
    </row>
    <row r="660" spans="1:10" x14ac:dyDescent="0.2">
      <c r="A660" s="334"/>
      <c r="B660" s="335"/>
      <c r="C660" s="335"/>
      <c r="D660" s="335"/>
      <c r="E660" s="335"/>
      <c r="F660" s="335"/>
      <c r="G660" s="335"/>
      <c r="H660" s="335"/>
      <c r="I660" s="306"/>
      <c r="J660" s="306"/>
    </row>
    <row r="661" spans="1:10" x14ac:dyDescent="0.2">
      <c r="A661" s="334"/>
      <c r="B661" s="335"/>
      <c r="C661" s="335"/>
      <c r="D661" s="335"/>
      <c r="E661" s="335"/>
      <c r="F661" s="335"/>
      <c r="G661" s="335"/>
      <c r="H661" s="335"/>
      <c r="I661" s="306"/>
      <c r="J661" s="306"/>
    </row>
    <row r="662" spans="1:10" x14ac:dyDescent="0.2">
      <c r="A662" s="334"/>
      <c r="B662" s="335"/>
      <c r="C662" s="335"/>
      <c r="D662" s="335"/>
      <c r="E662" s="335"/>
      <c r="F662" s="335"/>
      <c r="G662" s="335"/>
      <c r="H662" s="335"/>
      <c r="I662" s="306"/>
      <c r="J662" s="306"/>
    </row>
    <row r="663" spans="1:10" x14ac:dyDescent="0.2">
      <c r="A663" s="334"/>
      <c r="B663" s="335"/>
      <c r="C663" s="335"/>
      <c r="D663" s="335"/>
      <c r="E663" s="335"/>
      <c r="F663" s="335"/>
      <c r="G663" s="335"/>
      <c r="H663" s="335"/>
      <c r="I663" s="306"/>
      <c r="J663" s="306"/>
    </row>
    <row r="664" spans="1:10" x14ac:dyDescent="0.2">
      <c r="A664" s="334"/>
      <c r="B664" s="335"/>
      <c r="C664" s="335"/>
      <c r="D664" s="335"/>
      <c r="E664" s="335"/>
      <c r="F664" s="335"/>
      <c r="G664" s="335"/>
      <c r="H664" s="335"/>
      <c r="I664" s="306"/>
      <c r="J664" s="306"/>
    </row>
    <row r="665" spans="1:10" x14ac:dyDescent="0.2">
      <c r="A665" s="334"/>
      <c r="B665" s="335"/>
      <c r="C665" s="335"/>
      <c r="D665" s="335"/>
      <c r="E665" s="335"/>
      <c r="F665" s="335"/>
      <c r="G665" s="335"/>
      <c r="H665" s="335"/>
      <c r="I665" s="306"/>
      <c r="J665" s="306"/>
    </row>
    <row r="666" spans="1:10" x14ac:dyDescent="0.2">
      <c r="A666" s="334"/>
      <c r="B666" s="335"/>
      <c r="C666" s="335"/>
      <c r="D666" s="335"/>
      <c r="E666" s="335"/>
      <c r="F666" s="335"/>
      <c r="G666" s="335"/>
      <c r="H666" s="335"/>
      <c r="I666" s="306"/>
      <c r="J666" s="306"/>
    </row>
    <row r="667" spans="1:10" x14ac:dyDescent="0.2">
      <c r="A667" s="334"/>
      <c r="B667" s="335"/>
      <c r="C667" s="335"/>
      <c r="D667" s="335"/>
      <c r="E667" s="335"/>
      <c r="F667" s="335"/>
      <c r="G667" s="335"/>
      <c r="H667" s="335"/>
      <c r="I667" s="306"/>
      <c r="J667" s="306"/>
    </row>
    <row r="668" spans="1:10" x14ac:dyDescent="0.2">
      <c r="A668" s="334"/>
      <c r="B668" s="335"/>
      <c r="C668" s="335"/>
      <c r="D668" s="335"/>
      <c r="E668" s="335"/>
      <c r="F668" s="335"/>
      <c r="G668" s="335"/>
      <c r="H668" s="335"/>
      <c r="I668" s="306"/>
      <c r="J668" s="306"/>
    </row>
    <row r="669" spans="1:10" x14ac:dyDescent="0.2">
      <c r="A669" s="334"/>
      <c r="B669" s="335"/>
      <c r="C669" s="335"/>
      <c r="D669" s="335"/>
      <c r="E669" s="335"/>
      <c r="F669" s="335"/>
      <c r="G669" s="335"/>
      <c r="H669" s="335"/>
      <c r="I669" s="306"/>
      <c r="J669" s="306"/>
    </row>
    <row r="670" spans="1:10" x14ac:dyDescent="0.2">
      <c r="A670" s="334"/>
      <c r="B670" s="335"/>
      <c r="C670" s="335"/>
      <c r="D670" s="335"/>
      <c r="E670" s="335"/>
      <c r="F670" s="335"/>
      <c r="G670" s="335"/>
      <c r="H670" s="335"/>
      <c r="I670" s="306"/>
      <c r="J670" s="306"/>
    </row>
    <row r="671" spans="1:10" x14ac:dyDescent="0.2">
      <c r="A671" s="334"/>
      <c r="B671" s="335"/>
      <c r="C671" s="335"/>
      <c r="D671" s="335"/>
      <c r="E671" s="335"/>
      <c r="F671" s="335"/>
      <c r="G671" s="335"/>
      <c r="H671" s="335"/>
      <c r="I671" s="306"/>
      <c r="J671" s="306"/>
    </row>
    <row r="672" spans="1:10" x14ac:dyDescent="0.2">
      <c r="A672" s="334"/>
      <c r="B672" s="335"/>
      <c r="C672" s="335"/>
      <c r="D672" s="335"/>
      <c r="E672" s="335"/>
      <c r="F672" s="335"/>
      <c r="G672" s="335"/>
      <c r="H672" s="335"/>
      <c r="I672" s="306"/>
      <c r="J672" s="306"/>
    </row>
    <row r="673" spans="1:10" x14ac:dyDescent="0.2">
      <c r="A673" s="334"/>
      <c r="B673" s="335"/>
      <c r="C673" s="335"/>
      <c r="D673" s="335"/>
      <c r="E673" s="335"/>
      <c r="F673" s="335"/>
      <c r="G673" s="335"/>
      <c r="H673" s="335"/>
      <c r="I673" s="306"/>
      <c r="J673" s="306"/>
    </row>
    <row r="674" spans="1:10" x14ac:dyDescent="0.2">
      <c r="A674" s="334"/>
      <c r="B674" s="335"/>
      <c r="C674" s="335"/>
      <c r="D674" s="335"/>
      <c r="E674" s="335"/>
      <c r="F674" s="335"/>
      <c r="G674" s="335"/>
      <c r="H674" s="335"/>
      <c r="I674" s="306"/>
      <c r="J674" s="306"/>
    </row>
    <row r="675" spans="1:10" x14ac:dyDescent="0.2">
      <c r="A675" s="334"/>
      <c r="B675" s="335"/>
      <c r="C675" s="335"/>
      <c r="D675" s="335"/>
      <c r="E675" s="335"/>
      <c r="F675" s="335"/>
      <c r="G675" s="335"/>
      <c r="H675" s="335"/>
      <c r="I675" s="306"/>
      <c r="J675" s="306"/>
    </row>
    <row r="676" spans="1:10" x14ac:dyDescent="0.2">
      <c r="A676" s="334"/>
      <c r="B676" s="335"/>
      <c r="C676" s="335"/>
      <c r="D676" s="335"/>
      <c r="E676" s="335"/>
      <c r="F676" s="335"/>
      <c r="G676" s="335"/>
      <c r="H676" s="335"/>
      <c r="I676" s="306"/>
      <c r="J676" s="306"/>
    </row>
    <row r="677" spans="1:10" x14ac:dyDescent="0.2">
      <c r="A677" s="334"/>
      <c r="B677" s="335"/>
      <c r="C677" s="335"/>
      <c r="D677" s="335"/>
      <c r="E677" s="335"/>
      <c r="F677" s="335"/>
      <c r="G677" s="335"/>
      <c r="H677" s="335"/>
      <c r="I677" s="306"/>
      <c r="J677" s="306"/>
    </row>
    <row r="678" spans="1:10" x14ac:dyDescent="0.2">
      <c r="A678" s="334"/>
      <c r="B678" s="335"/>
      <c r="C678" s="335"/>
      <c r="D678" s="335"/>
      <c r="E678" s="335"/>
      <c r="F678" s="335"/>
      <c r="G678" s="335"/>
      <c r="H678" s="335"/>
      <c r="I678" s="306"/>
      <c r="J678" s="306"/>
    </row>
    <row r="679" spans="1:10" x14ac:dyDescent="0.2">
      <c r="A679" s="334"/>
      <c r="B679" s="335"/>
      <c r="C679" s="335"/>
      <c r="D679" s="335"/>
      <c r="E679" s="335"/>
      <c r="F679" s="335"/>
      <c r="G679" s="335"/>
      <c r="H679" s="335"/>
      <c r="I679" s="306"/>
      <c r="J679" s="306"/>
    </row>
    <row r="680" spans="1:10" x14ac:dyDescent="0.2">
      <c r="A680" s="334"/>
      <c r="B680" s="335"/>
      <c r="C680" s="335"/>
      <c r="D680" s="335"/>
      <c r="E680" s="335"/>
      <c r="F680" s="335"/>
      <c r="G680" s="335"/>
      <c r="H680" s="335"/>
      <c r="I680" s="306"/>
      <c r="J680" s="306"/>
    </row>
    <row r="681" spans="1:10" x14ac:dyDescent="0.2">
      <c r="A681" s="334"/>
      <c r="B681" s="335"/>
      <c r="C681" s="335"/>
      <c r="D681" s="335"/>
      <c r="E681" s="335"/>
      <c r="F681" s="335"/>
      <c r="G681" s="335"/>
      <c r="H681" s="335"/>
      <c r="I681" s="306"/>
      <c r="J681" s="306"/>
    </row>
    <row r="682" spans="1:10" x14ac:dyDescent="0.2">
      <c r="A682" s="334"/>
      <c r="B682" s="335"/>
      <c r="C682" s="335"/>
      <c r="D682" s="335"/>
      <c r="E682" s="335"/>
      <c r="F682" s="335"/>
      <c r="G682" s="335"/>
      <c r="H682" s="335"/>
      <c r="I682" s="306"/>
      <c r="J682" s="306"/>
    </row>
    <row r="683" spans="1:10" x14ac:dyDescent="0.2">
      <c r="A683" s="334"/>
      <c r="B683" s="335"/>
      <c r="C683" s="335"/>
      <c r="D683" s="335"/>
      <c r="E683" s="335"/>
      <c r="F683" s="335"/>
      <c r="G683" s="335"/>
      <c r="H683" s="335"/>
      <c r="I683" s="306"/>
      <c r="J683" s="306"/>
    </row>
    <row r="684" spans="1:10" x14ac:dyDescent="0.2">
      <c r="A684" s="334"/>
      <c r="B684" s="335"/>
      <c r="C684" s="335"/>
      <c r="D684" s="335"/>
      <c r="E684" s="335"/>
      <c r="F684" s="335"/>
      <c r="G684" s="335"/>
      <c r="H684" s="335"/>
      <c r="I684" s="306"/>
      <c r="J684" s="306"/>
    </row>
    <row r="685" spans="1:10" x14ac:dyDescent="0.2">
      <c r="A685" s="334"/>
      <c r="B685" s="335"/>
      <c r="C685" s="335"/>
      <c r="D685" s="335"/>
      <c r="E685" s="335"/>
      <c r="F685" s="335"/>
      <c r="G685" s="335"/>
      <c r="H685" s="335"/>
      <c r="I685" s="306"/>
      <c r="J685" s="306"/>
    </row>
    <row r="686" spans="1:10" x14ac:dyDescent="0.2">
      <c r="A686" s="334"/>
      <c r="B686" s="335"/>
      <c r="C686" s="335"/>
      <c r="D686" s="335"/>
      <c r="E686" s="335"/>
      <c r="F686" s="335"/>
      <c r="G686" s="335"/>
      <c r="H686" s="335"/>
      <c r="I686" s="306"/>
      <c r="J686" s="306"/>
    </row>
    <row r="687" spans="1:10" x14ac:dyDescent="0.2">
      <c r="A687" s="334"/>
      <c r="B687" s="335"/>
      <c r="C687" s="335"/>
      <c r="D687" s="335"/>
      <c r="E687" s="335"/>
      <c r="F687" s="335"/>
      <c r="G687" s="335"/>
      <c r="H687" s="335"/>
      <c r="I687" s="306"/>
      <c r="J687" s="306"/>
    </row>
    <row r="688" spans="1:10" x14ac:dyDescent="0.2">
      <c r="A688" s="334"/>
      <c r="B688" s="335"/>
      <c r="C688" s="335"/>
      <c r="D688" s="335"/>
      <c r="E688" s="335"/>
      <c r="F688" s="335"/>
      <c r="G688" s="335"/>
      <c r="H688" s="335"/>
      <c r="I688" s="306"/>
      <c r="J688" s="306"/>
    </row>
    <row r="689" spans="1:10" x14ac:dyDescent="0.2">
      <c r="A689" s="334"/>
      <c r="B689" s="335"/>
      <c r="C689" s="335"/>
      <c r="D689" s="335"/>
      <c r="E689" s="335"/>
      <c r="F689" s="335"/>
      <c r="G689" s="335"/>
      <c r="H689" s="335"/>
      <c r="I689" s="306"/>
      <c r="J689" s="306"/>
    </row>
    <row r="690" spans="1:10" x14ac:dyDescent="0.2">
      <c r="A690" s="334"/>
      <c r="B690" s="335"/>
      <c r="C690" s="335"/>
      <c r="D690" s="335"/>
      <c r="E690" s="335"/>
      <c r="F690" s="335"/>
      <c r="G690" s="335"/>
      <c r="H690" s="335"/>
      <c r="I690" s="306"/>
      <c r="J690" s="306"/>
    </row>
    <row r="691" spans="1:10" x14ac:dyDescent="0.2">
      <c r="A691" s="334"/>
      <c r="B691" s="335"/>
      <c r="C691" s="335"/>
      <c r="D691" s="335"/>
      <c r="E691" s="335"/>
      <c r="F691" s="335"/>
      <c r="G691" s="335"/>
      <c r="H691" s="335"/>
      <c r="I691" s="306"/>
      <c r="J691" s="306"/>
    </row>
    <row r="692" spans="1:10" x14ac:dyDescent="0.2">
      <c r="A692" s="334"/>
      <c r="B692" s="335"/>
      <c r="C692" s="335"/>
      <c r="D692" s="335"/>
      <c r="E692" s="335"/>
      <c r="F692" s="335"/>
      <c r="G692" s="335"/>
      <c r="H692" s="335"/>
      <c r="I692" s="306"/>
      <c r="J692" s="306"/>
    </row>
    <row r="693" spans="1:10" x14ac:dyDescent="0.2">
      <c r="A693" s="334"/>
      <c r="B693" s="335"/>
      <c r="C693" s="335"/>
      <c r="D693" s="335"/>
      <c r="E693" s="335"/>
      <c r="F693" s="335"/>
      <c r="G693" s="335"/>
      <c r="H693" s="335"/>
      <c r="I693" s="306"/>
      <c r="J693" s="306"/>
    </row>
    <row r="694" spans="1:10" x14ac:dyDescent="0.2">
      <c r="A694" s="334"/>
      <c r="B694" s="335"/>
      <c r="C694" s="335"/>
      <c r="D694" s="335"/>
      <c r="E694" s="335"/>
      <c r="F694" s="335"/>
      <c r="G694" s="335"/>
      <c r="H694" s="335"/>
      <c r="I694" s="306"/>
      <c r="J694" s="306"/>
    </row>
    <row r="695" spans="1:10" x14ac:dyDescent="0.2">
      <c r="A695" s="334"/>
      <c r="B695" s="335"/>
      <c r="C695" s="335"/>
      <c r="D695" s="335"/>
      <c r="E695" s="335"/>
      <c r="F695" s="335"/>
      <c r="G695" s="335"/>
      <c r="H695" s="335"/>
      <c r="I695" s="306"/>
      <c r="J695" s="306"/>
    </row>
    <row r="696" spans="1:10" x14ac:dyDescent="0.2">
      <c r="A696" s="334"/>
      <c r="B696" s="335"/>
      <c r="C696" s="335"/>
      <c r="D696" s="335"/>
      <c r="E696" s="335"/>
      <c r="F696" s="335"/>
      <c r="G696" s="335"/>
      <c r="H696" s="335"/>
      <c r="I696" s="306"/>
      <c r="J696" s="306"/>
    </row>
    <row r="697" spans="1:10" x14ac:dyDescent="0.2">
      <c r="A697" s="334"/>
      <c r="B697" s="335"/>
      <c r="C697" s="335"/>
      <c r="D697" s="335"/>
      <c r="E697" s="335"/>
      <c r="F697" s="335"/>
      <c r="G697" s="335"/>
      <c r="H697" s="335"/>
      <c r="I697" s="306"/>
      <c r="J697" s="306"/>
    </row>
    <row r="698" spans="1:10" x14ac:dyDescent="0.2">
      <c r="A698" s="334"/>
      <c r="B698" s="335"/>
      <c r="C698" s="335"/>
      <c r="D698" s="335"/>
      <c r="E698" s="335"/>
      <c r="F698" s="335"/>
      <c r="G698" s="335"/>
      <c r="H698" s="335"/>
      <c r="I698" s="306"/>
      <c r="J698" s="306"/>
    </row>
    <row r="699" spans="1:10" x14ac:dyDescent="0.2">
      <c r="A699" s="334"/>
      <c r="B699" s="335"/>
      <c r="C699" s="335"/>
      <c r="D699" s="335"/>
      <c r="E699" s="335"/>
      <c r="F699" s="335"/>
      <c r="G699" s="335"/>
      <c r="H699" s="335"/>
      <c r="I699" s="306"/>
      <c r="J699" s="306"/>
    </row>
    <row r="700" spans="1:10" x14ac:dyDescent="0.2">
      <c r="A700" s="334"/>
      <c r="B700" s="335"/>
      <c r="C700" s="335"/>
      <c r="D700" s="335"/>
      <c r="E700" s="335"/>
      <c r="F700" s="335"/>
      <c r="G700" s="335"/>
      <c r="H700" s="335"/>
      <c r="I700" s="306"/>
      <c r="J700" s="306"/>
    </row>
    <row r="701" spans="1:10" x14ac:dyDescent="0.2">
      <c r="A701" s="334"/>
      <c r="B701" s="335"/>
      <c r="C701" s="335"/>
      <c r="D701" s="335"/>
      <c r="E701" s="335"/>
      <c r="F701" s="335"/>
      <c r="G701" s="335"/>
      <c r="H701" s="335"/>
      <c r="I701" s="306"/>
      <c r="J701" s="306"/>
    </row>
    <row r="702" spans="1:10" x14ac:dyDescent="0.2">
      <c r="A702" s="334"/>
      <c r="B702" s="335"/>
      <c r="C702" s="335"/>
      <c r="D702" s="335"/>
      <c r="E702" s="335"/>
      <c r="F702" s="335"/>
      <c r="G702" s="335"/>
      <c r="H702" s="335"/>
      <c r="I702" s="306"/>
      <c r="J702" s="306"/>
    </row>
    <row r="703" spans="1:10" x14ac:dyDescent="0.2">
      <c r="A703" s="334"/>
      <c r="B703" s="335"/>
      <c r="C703" s="335"/>
      <c r="D703" s="335"/>
      <c r="E703" s="335"/>
      <c r="F703" s="335"/>
      <c r="G703" s="335"/>
      <c r="H703" s="335"/>
      <c r="I703" s="306"/>
      <c r="J703" s="306"/>
    </row>
    <row r="704" spans="1:10" x14ac:dyDescent="0.2">
      <c r="A704" s="334"/>
      <c r="B704" s="335"/>
      <c r="C704" s="335"/>
      <c r="D704" s="335"/>
      <c r="E704" s="335"/>
      <c r="F704" s="335"/>
      <c r="G704" s="335"/>
      <c r="H704" s="335"/>
      <c r="I704" s="306"/>
      <c r="J704" s="306"/>
    </row>
    <row r="705" spans="1:10" x14ac:dyDescent="0.2">
      <c r="A705" s="334"/>
      <c r="B705" s="335"/>
      <c r="C705" s="335"/>
      <c r="D705" s="335"/>
      <c r="E705" s="335"/>
      <c r="F705" s="335"/>
      <c r="G705" s="335"/>
      <c r="H705" s="335"/>
      <c r="I705" s="306"/>
      <c r="J705" s="306"/>
    </row>
    <row r="706" spans="1:10" x14ac:dyDescent="0.2">
      <c r="A706" s="334"/>
      <c r="B706" s="335"/>
      <c r="C706" s="335"/>
      <c r="D706" s="335"/>
      <c r="E706" s="335"/>
      <c r="F706" s="335"/>
      <c r="G706" s="335"/>
      <c r="H706" s="335"/>
      <c r="I706" s="306"/>
      <c r="J706" s="306"/>
    </row>
    <row r="707" spans="1:10" x14ac:dyDescent="0.2">
      <c r="A707" s="334"/>
      <c r="B707" s="335"/>
      <c r="C707" s="335"/>
      <c r="D707" s="335"/>
      <c r="E707" s="335"/>
      <c r="F707" s="335"/>
      <c r="G707" s="335"/>
      <c r="H707" s="335"/>
      <c r="I707" s="306"/>
      <c r="J707" s="306"/>
    </row>
    <row r="708" spans="1:10" x14ac:dyDescent="0.2">
      <c r="A708" s="334"/>
      <c r="B708" s="335"/>
      <c r="C708" s="335"/>
      <c r="D708" s="335"/>
      <c r="E708" s="335"/>
      <c r="F708" s="335"/>
      <c r="G708" s="335"/>
      <c r="H708" s="335"/>
      <c r="I708" s="306"/>
      <c r="J708" s="306"/>
    </row>
    <row r="709" spans="1:10" x14ac:dyDescent="0.2">
      <c r="A709" s="334"/>
      <c r="B709" s="335"/>
      <c r="C709" s="335"/>
      <c r="D709" s="335"/>
      <c r="E709" s="335"/>
      <c r="F709" s="335"/>
      <c r="G709" s="335"/>
      <c r="H709" s="335"/>
      <c r="I709" s="306"/>
      <c r="J709" s="306"/>
    </row>
    <row r="710" spans="1:10" x14ac:dyDescent="0.2">
      <c r="A710" s="334"/>
      <c r="B710" s="335"/>
      <c r="C710" s="335"/>
      <c r="D710" s="335"/>
      <c r="E710" s="335"/>
      <c r="F710" s="335"/>
      <c r="G710" s="335"/>
      <c r="H710" s="335"/>
      <c r="I710" s="306"/>
      <c r="J710" s="306"/>
    </row>
    <row r="711" spans="1:10" x14ac:dyDescent="0.2">
      <c r="A711" s="334"/>
      <c r="B711" s="335"/>
      <c r="C711" s="335"/>
      <c r="D711" s="335"/>
      <c r="E711" s="335"/>
      <c r="F711" s="335"/>
      <c r="G711" s="335"/>
      <c r="H711" s="335"/>
      <c r="I711" s="306"/>
      <c r="J711" s="306"/>
    </row>
    <row r="712" spans="1:10" x14ac:dyDescent="0.2">
      <c r="A712" s="334"/>
      <c r="B712" s="335"/>
      <c r="C712" s="335"/>
      <c r="D712" s="335"/>
      <c r="E712" s="335"/>
      <c r="F712" s="335"/>
      <c r="G712" s="335"/>
      <c r="H712" s="335"/>
      <c r="I712" s="306"/>
      <c r="J712" s="306"/>
    </row>
    <row r="713" spans="1:10" x14ac:dyDescent="0.2">
      <c r="A713" s="334"/>
      <c r="B713" s="335"/>
      <c r="C713" s="335"/>
      <c r="D713" s="335"/>
      <c r="E713" s="335"/>
      <c r="F713" s="335"/>
      <c r="G713" s="335"/>
      <c r="H713" s="335"/>
      <c r="I713" s="306"/>
      <c r="J713" s="306"/>
    </row>
    <row r="714" spans="1:10" x14ac:dyDescent="0.2">
      <c r="A714" s="334"/>
      <c r="B714" s="335"/>
      <c r="C714" s="335"/>
      <c r="D714" s="335"/>
      <c r="E714" s="335"/>
      <c r="F714" s="335"/>
      <c r="G714" s="335"/>
      <c r="H714" s="335"/>
      <c r="I714" s="306"/>
      <c r="J714" s="306"/>
    </row>
    <row r="715" spans="1:10" x14ac:dyDescent="0.2">
      <c r="A715" s="334"/>
      <c r="B715" s="335"/>
      <c r="C715" s="335"/>
      <c r="D715" s="335"/>
      <c r="E715" s="335"/>
      <c r="F715" s="335"/>
      <c r="G715" s="335"/>
      <c r="H715" s="335"/>
      <c r="I715" s="306"/>
      <c r="J715" s="306"/>
    </row>
    <row r="716" spans="1:10" x14ac:dyDescent="0.2">
      <c r="A716" s="334"/>
      <c r="B716" s="335"/>
      <c r="C716" s="335"/>
      <c r="D716" s="335"/>
      <c r="E716" s="335"/>
      <c r="F716" s="335"/>
      <c r="G716" s="335"/>
      <c r="H716" s="335"/>
      <c r="I716" s="306"/>
      <c r="J716" s="306"/>
    </row>
    <row r="717" spans="1:10" x14ac:dyDescent="0.2">
      <c r="A717" s="334"/>
      <c r="B717" s="335"/>
      <c r="C717" s="335"/>
      <c r="D717" s="335"/>
      <c r="E717" s="335"/>
      <c r="F717" s="335"/>
      <c r="G717" s="335"/>
      <c r="H717" s="335"/>
      <c r="I717" s="306"/>
      <c r="J717" s="306"/>
    </row>
    <row r="718" spans="1:10" x14ac:dyDescent="0.2">
      <c r="A718" s="334"/>
      <c r="B718" s="335"/>
      <c r="C718" s="335"/>
      <c r="D718" s="335"/>
      <c r="E718" s="335"/>
      <c r="F718" s="335"/>
      <c r="G718" s="335"/>
      <c r="H718" s="335"/>
      <c r="I718" s="306"/>
      <c r="J718" s="306"/>
    </row>
    <row r="719" spans="1:10" x14ac:dyDescent="0.2">
      <c r="A719" s="334"/>
      <c r="B719" s="335"/>
      <c r="C719" s="335"/>
      <c r="D719" s="335"/>
      <c r="E719" s="335"/>
      <c r="F719" s="335"/>
      <c r="G719" s="335"/>
      <c r="H719" s="335"/>
      <c r="I719" s="306"/>
      <c r="J719" s="306"/>
    </row>
    <row r="720" spans="1:10" x14ac:dyDescent="0.2">
      <c r="A720" s="334"/>
      <c r="B720" s="335"/>
      <c r="C720" s="335"/>
      <c r="D720" s="335"/>
      <c r="E720" s="335"/>
      <c r="F720" s="335"/>
      <c r="G720" s="335"/>
      <c r="H720" s="335"/>
      <c r="I720" s="306"/>
      <c r="J720" s="306"/>
    </row>
    <row r="721" spans="1:10" x14ac:dyDescent="0.2">
      <c r="A721" s="334"/>
      <c r="B721" s="335"/>
      <c r="C721" s="335"/>
      <c r="D721" s="335"/>
      <c r="E721" s="335"/>
      <c r="F721" s="335"/>
      <c r="G721" s="335"/>
      <c r="H721" s="335"/>
      <c r="I721" s="306"/>
      <c r="J721" s="306"/>
    </row>
    <row r="722" spans="1:10" x14ac:dyDescent="0.2">
      <c r="A722" s="334"/>
      <c r="B722" s="335"/>
      <c r="C722" s="335"/>
      <c r="D722" s="335"/>
      <c r="E722" s="335"/>
      <c r="F722" s="335"/>
      <c r="G722" s="335"/>
      <c r="H722" s="335"/>
      <c r="I722" s="306"/>
      <c r="J722" s="306"/>
    </row>
    <row r="723" spans="1:10" x14ac:dyDescent="0.2">
      <c r="A723" s="334"/>
      <c r="B723" s="335"/>
      <c r="C723" s="335"/>
      <c r="D723" s="335"/>
      <c r="E723" s="335"/>
      <c r="F723" s="335"/>
      <c r="G723" s="335"/>
      <c r="H723" s="335"/>
      <c r="I723" s="306"/>
      <c r="J723" s="306"/>
    </row>
    <row r="724" spans="1:10" x14ac:dyDescent="0.2">
      <c r="A724" s="334"/>
      <c r="B724" s="335"/>
      <c r="C724" s="335"/>
      <c r="D724" s="335"/>
      <c r="E724" s="335"/>
      <c r="F724" s="335"/>
      <c r="G724" s="335"/>
      <c r="H724" s="335"/>
      <c r="I724" s="306"/>
      <c r="J724" s="306"/>
    </row>
    <row r="725" spans="1:10" x14ac:dyDescent="0.2">
      <c r="A725" s="334"/>
      <c r="B725" s="335"/>
      <c r="C725" s="335"/>
      <c r="D725" s="335"/>
      <c r="E725" s="335"/>
      <c r="F725" s="335"/>
      <c r="G725" s="335"/>
      <c r="H725" s="335"/>
      <c r="I725" s="306"/>
      <c r="J725" s="306"/>
    </row>
    <row r="726" spans="1:10" x14ac:dyDescent="0.2">
      <c r="A726" s="334"/>
      <c r="B726" s="335"/>
      <c r="C726" s="335"/>
      <c r="D726" s="335"/>
      <c r="E726" s="335"/>
      <c r="F726" s="335"/>
      <c r="G726" s="335"/>
      <c r="H726" s="335"/>
      <c r="I726" s="306"/>
      <c r="J726" s="306"/>
    </row>
    <row r="727" spans="1:10" x14ac:dyDescent="0.2">
      <c r="A727" s="334"/>
      <c r="B727" s="335"/>
      <c r="C727" s="335"/>
      <c r="D727" s="335"/>
      <c r="E727" s="335"/>
      <c r="F727" s="335"/>
      <c r="G727" s="335"/>
      <c r="H727" s="335"/>
      <c r="I727" s="306"/>
      <c r="J727" s="306"/>
    </row>
    <row r="728" spans="1:10" x14ac:dyDescent="0.2">
      <c r="A728" s="334"/>
      <c r="B728" s="335"/>
      <c r="C728" s="335"/>
      <c r="D728" s="335"/>
      <c r="E728" s="335"/>
      <c r="F728" s="335"/>
      <c r="G728" s="335"/>
      <c r="H728" s="335"/>
      <c r="I728" s="306"/>
      <c r="J728" s="306"/>
    </row>
    <row r="729" spans="1:10" x14ac:dyDescent="0.2">
      <c r="A729" s="334"/>
      <c r="B729" s="335"/>
      <c r="C729" s="335"/>
      <c r="D729" s="335"/>
      <c r="E729" s="335"/>
      <c r="F729" s="335"/>
      <c r="G729" s="335"/>
      <c r="H729" s="335"/>
      <c r="I729" s="306"/>
      <c r="J729" s="306"/>
    </row>
    <row r="730" spans="1:10" x14ac:dyDescent="0.2">
      <c r="A730" s="334"/>
      <c r="B730" s="335"/>
      <c r="C730" s="335"/>
      <c r="D730" s="335"/>
      <c r="E730" s="335"/>
      <c r="F730" s="335"/>
      <c r="G730" s="335"/>
      <c r="H730" s="335"/>
      <c r="I730" s="306"/>
      <c r="J730" s="306"/>
    </row>
    <row r="731" spans="1:10" x14ac:dyDescent="0.2">
      <c r="A731" s="334"/>
      <c r="B731" s="335"/>
      <c r="C731" s="335"/>
      <c r="D731" s="335"/>
      <c r="E731" s="335"/>
      <c r="F731" s="335"/>
      <c r="G731" s="335"/>
      <c r="H731" s="335"/>
      <c r="I731" s="306"/>
      <c r="J731" s="306"/>
    </row>
    <row r="732" spans="1:10" x14ac:dyDescent="0.2">
      <c r="A732" s="334"/>
      <c r="B732" s="335"/>
      <c r="C732" s="335"/>
      <c r="D732" s="335"/>
      <c r="E732" s="335"/>
      <c r="F732" s="335"/>
      <c r="G732" s="335"/>
      <c r="H732" s="335"/>
      <c r="I732" s="306"/>
      <c r="J732" s="306"/>
    </row>
    <row r="733" spans="1:10" x14ac:dyDescent="0.2">
      <c r="A733" s="334"/>
      <c r="B733" s="335"/>
      <c r="C733" s="335"/>
      <c r="D733" s="335"/>
      <c r="E733" s="335"/>
      <c r="F733" s="335"/>
      <c r="G733" s="335"/>
      <c r="H733" s="335"/>
      <c r="I733" s="306"/>
      <c r="J733" s="306"/>
    </row>
    <row r="734" spans="1:10" x14ac:dyDescent="0.2">
      <c r="A734" s="334"/>
      <c r="B734" s="335"/>
      <c r="C734" s="335"/>
      <c r="D734" s="335"/>
      <c r="E734" s="335"/>
      <c r="F734" s="335"/>
      <c r="G734" s="335"/>
      <c r="H734" s="335"/>
      <c r="I734" s="306"/>
      <c r="J734" s="306"/>
    </row>
    <row r="735" spans="1:10" x14ac:dyDescent="0.2">
      <c r="A735" s="334"/>
      <c r="B735" s="335"/>
      <c r="C735" s="335"/>
      <c r="D735" s="335"/>
      <c r="E735" s="335"/>
      <c r="F735" s="335"/>
      <c r="G735" s="335"/>
      <c r="H735" s="335"/>
      <c r="I735" s="306"/>
      <c r="J735" s="306"/>
    </row>
    <row r="736" spans="1:10" x14ac:dyDescent="0.2">
      <c r="A736" s="334"/>
      <c r="B736" s="335"/>
      <c r="C736" s="335"/>
      <c r="D736" s="335"/>
      <c r="E736" s="335"/>
      <c r="F736" s="335"/>
      <c r="G736" s="335"/>
      <c r="H736" s="335"/>
      <c r="I736" s="306"/>
      <c r="J736" s="306"/>
    </row>
    <row r="737" spans="1:10" x14ac:dyDescent="0.2">
      <c r="A737" s="334"/>
      <c r="B737" s="335"/>
      <c r="C737" s="335"/>
      <c r="D737" s="335"/>
      <c r="E737" s="335"/>
      <c r="F737" s="335"/>
      <c r="G737" s="335"/>
      <c r="H737" s="335"/>
      <c r="I737" s="306"/>
      <c r="J737" s="306"/>
    </row>
    <row r="738" spans="1:10" x14ac:dyDescent="0.2">
      <c r="A738" s="334"/>
      <c r="B738" s="335"/>
      <c r="C738" s="335"/>
      <c r="D738" s="335"/>
      <c r="E738" s="335"/>
      <c r="F738" s="335"/>
      <c r="G738" s="335"/>
      <c r="H738" s="335"/>
      <c r="I738" s="306"/>
      <c r="J738" s="306"/>
    </row>
    <row r="739" spans="1:10" x14ac:dyDescent="0.2">
      <c r="A739" s="334"/>
      <c r="B739" s="335"/>
      <c r="C739" s="335"/>
      <c r="D739" s="335"/>
      <c r="E739" s="335"/>
      <c r="F739" s="335"/>
      <c r="G739" s="335"/>
      <c r="H739" s="335"/>
      <c r="I739" s="306"/>
      <c r="J739" s="306"/>
    </row>
    <row r="740" spans="1:10" x14ac:dyDescent="0.2">
      <c r="A740" s="334"/>
      <c r="B740" s="335"/>
      <c r="C740" s="335"/>
      <c r="D740" s="335"/>
      <c r="E740" s="335"/>
      <c r="F740" s="335"/>
      <c r="G740" s="335"/>
      <c r="H740" s="335"/>
      <c r="I740" s="306"/>
      <c r="J740" s="306"/>
    </row>
    <row r="741" spans="1:10" x14ac:dyDescent="0.2">
      <c r="A741" s="334"/>
      <c r="B741" s="335"/>
      <c r="C741" s="335"/>
      <c r="D741" s="335"/>
      <c r="E741" s="335"/>
      <c r="F741" s="335"/>
      <c r="G741" s="335"/>
      <c r="H741" s="335"/>
      <c r="I741" s="306"/>
      <c r="J741" s="306"/>
    </row>
    <row r="742" spans="1:10" x14ac:dyDescent="0.2">
      <c r="A742" s="334"/>
      <c r="B742" s="335"/>
      <c r="C742" s="335"/>
      <c r="D742" s="335"/>
      <c r="E742" s="335"/>
      <c r="F742" s="335"/>
      <c r="G742" s="335"/>
      <c r="H742" s="335"/>
      <c r="I742" s="306"/>
      <c r="J742" s="306"/>
    </row>
    <row r="743" spans="1:10" x14ac:dyDescent="0.2">
      <c r="A743" s="334"/>
      <c r="B743" s="335"/>
      <c r="C743" s="335"/>
      <c r="D743" s="335"/>
      <c r="E743" s="335"/>
      <c r="F743" s="335"/>
      <c r="G743" s="335"/>
      <c r="H743" s="335"/>
      <c r="I743" s="306"/>
      <c r="J743" s="306"/>
    </row>
    <row r="744" spans="1:10" x14ac:dyDescent="0.2">
      <c r="A744" s="334"/>
      <c r="B744" s="335"/>
      <c r="C744" s="335"/>
      <c r="D744" s="335"/>
      <c r="E744" s="335"/>
      <c r="F744" s="335"/>
      <c r="G744" s="335"/>
      <c r="H744" s="335"/>
      <c r="I744" s="306"/>
      <c r="J744" s="306"/>
    </row>
    <row r="745" spans="1:10" x14ac:dyDescent="0.2">
      <c r="A745" s="334"/>
      <c r="B745" s="335"/>
      <c r="C745" s="335"/>
      <c r="D745" s="335"/>
      <c r="E745" s="335"/>
      <c r="F745" s="335"/>
      <c r="G745" s="335"/>
      <c r="H745" s="335"/>
      <c r="I745" s="306"/>
      <c r="J745" s="306"/>
    </row>
    <row r="746" spans="1:10" x14ac:dyDescent="0.2">
      <c r="A746" s="334"/>
      <c r="B746" s="335"/>
      <c r="C746" s="335"/>
      <c r="D746" s="335"/>
      <c r="E746" s="335"/>
      <c r="F746" s="335"/>
      <c r="G746" s="335"/>
      <c r="H746" s="335"/>
      <c r="I746" s="306"/>
      <c r="J746" s="306"/>
    </row>
    <row r="747" spans="1:10" x14ac:dyDescent="0.2">
      <c r="A747" s="334"/>
      <c r="B747" s="335"/>
      <c r="C747" s="335"/>
      <c r="D747" s="335"/>
      <c r="E747" s="335"/>
      <c r="F747" s="335"/>
      <c r="G747" s="335"/>
      <c r="H747" s="335"/>
      <c r="I747" s="306"/>
      <c r="J747" s="306"/>
    </row>
    <row r="748" spans="1:10" x14ac:dyDescent="0.2">
      <c r="A748" s="334"/>
      <c r="B748" s="335"/>
      <c r="C748" s="335"/>
      <c r="D748" s="335"/>
      <c r="E748" s="335"/>
      <c r="F748" s="335"/>
      <c r="G748" s="335"/>
      <c r="H748" s="335"/>
      <c r="I748" s="306"/>
      <c r="J748" s="306"/>
    </row>
    <row r="749" spans="1:10" x14ac:dyDescent="0.2">
      <c r="A749" s="334"/>
      <c r="B749" s="335"/>
      <c r="C749" s="335"/>
      <c r="D749" s="335"/>
      <c r="E749" s="335"/>
      <c r="F749" s="335"/>
      <c r="G749" s="335"/>
      <c r="H749" s="335"/>
      <c r="I749" s="306"/>
      <c r="J749" s="306"/>
    </row>
    <row r="750" spans="1:10" x14ac:dyDescent="0.2">
      <c r="A750" s="334"/>
      <c r="B750" s="335"/>
      <c r="C750" s="335"/>
      <c r="D750" s="335"/>
      <c r="E750" s="335"/>
      <c r="F750" s="335"/>
      <c r="G750" s="335"/>
      <c r="H750" s="335"/>
      <c r="I750" s="306"/>
      <c r="J750" s="306"/>
    </row>
    <row r="751" spans="1:10" x14ac:dyDescent="0.2">
      <c r="A751" s="334"/>
      <c r="B751" s="335"/>
      <c r="C751" s="335"/>
      <c r="D751" s="335"/>
      <c r="E751" s="335"/>
      <c r="F751" s="335"/>
      <c r="G751" s="335"/>
      <c r="H751" s="335"/>
      <c r="I751" s="306"/>
      <c r="J751" s="306"/>
    </row>
    <row r="752" spans="1:10" x14ac:dyDescent="0.2">
      <c r="A752" s="334"/>
      <c r="B752" s="335"/>
      <c r="C752" s="335"/>
      <c r="D752" s="335"/>
      <c r="E752" s="335"/>
      <c r="F752" s="335"/>
      <c r="G752" s="335"/>
      <c r="H752" s="335"/>
      <c r="I752" s="306"/>
      <c r="J752" s="306"/>
    </row>
    <row r="753" spans="1:10" x14ac:dyDescent="0.2">
      <c r="A753" s="334"/>
      <c r="B753" s="335"/>
      <c r="C753" s="335"/>
      <c r="D753" s="335"/>
      <c r="E753" s="335"/>
      <c r="F753" s="335"/>
      <c r="G753" s="335"/>
      <c r="H753" s="335"/>
      <c r="I753" s="306"/>
      <c r="J753" s="306"/>
    </row>
    <row r="754" spans="1:10" x14ac:dyDescent="0.2">
      <c r="A754" s="334"/>
      <c r="B754" s="335"/>
      <c r="C754" s="335"/>
      <c r="D754" s="335"/>
      <c r="E754" s="335"/>
      <c r="F754" s="335"/>
      <c r="G754" s="335"/>
      <c r="H754" s="335"/>
      <c r="I754" s="306"/>
      <c r="J754" s="306"/>
    </row>
    <row r="755" spans="1:10" x14ac:dyDescent="0.2">
      <c r="A755" s="334"/>
      <c r="B755" s="335"/>
      <c r="C755" s="335"/>
      <c r="D755" s="335"/>
      <c r="E755" s="335"/>
      <c r="F755" s="335"/>
      <c r="G755" s="335"/>
      <c r="H755" s="335"/>
      <c r="I755" s="306"/>
      <c r="J755" s="306"/>
    </row>
    <row r="756" spans="1:10" x14ac:dyDescent="0.2">
      <c r="A756" s="334"/>
      <c r="B756" s="335"/>
      <c r="C756" s="335"/>
      <c r="D756" s="335"/>
      <c r="E756" s="335"/>
      <c r="F756" s="335"/>
      <c r="G756" s="335"/>
      <c r="H756" s="335"/>
      <c r="I756" s="306"/>
      <c r="J756" s="306"/>
    </row>
    <row r="757" spans="1:10" x14ac:dyDescent="0.2">
      <c r="A757" s="334"/>
      <c r="B757" s="335"/>
      <c r="C757" s="335"/>
      <c r="D757" s="335"/>
      <c r="E757" s="335"/>
      <c r="F757" s="335"/>
      <c r="G757" s="335"/>
      <c r="H757" s="335"/>
      <c r="I757" s="306"/>
      <c r="J757" s="306"/>
    </row>
    <row r="758" spans="1:10" x14ac:dyDescent="0.2">
      <c r="A758" s="334"/>
      <c r="B758" s="335"/>
      <c r="C758" s="335"/>
      <c r="D758" s="335"/>
      <c r="E758" s="335"/>
      <c r="F758" s="335"/>
      <c r="G758" s="335"/>
      <c r="H758" s="335"/>
      <c r="I758" s="306"/>
      <c r="J758" s="306"/>
    </row>
    <row r="759" spans="1:10" x14ac:dyDescent="0.2">
      <c r="A759" s="334"/>
      <c r="B759" s="335"/>
      <c r="C759" s="335"/>
      <c r="D759" s="335"/>
      <c r="E759" s="335"/>
      <c r="F759" s="335"/>
      <c r="G759" s="335"/>
      <c r="H759" s="335"/>
      <c r="I759" s="306"/>
      <c r="J759" s="306"/>
    </row>
    <row r="760" spans="1:10" x14ac:dyDescent="0.2">
      <c r="A760" s="334"/>
      <c r="B760" s="335"/>
      <c r="C760" s="335"/>
      <c r="D760" s="335"/>
      <c r="E760" s="335"/>
      <c r="F760" s="335"/>
      <c r="G760" s="335"/>
      <c r="H760" s="335"/>
      <c r="I760" s="306"/>
      <c r="J760" s="306"/>
    </row>
    <row r="761" spans="1:10" x14ac:dyDescent="0.2">
      <c r="A761" s="334"/>
      <c r="B761" s="335"/>
      <c r="C761" s="335"/>
      <c r="D761" s="335"/>
      <c r="E761" s="335"/>
      <c r="F761" s="335"/>
      <c r="G761" s="335"/>
      <c r="H761" s="335"/>
      <c r="I761" s="306"/>
      <c r="J761" s="306"/>
    </row>
    <row r="762" spans="1:10" x14ac:dyDescent="0.2">
      <c r="A762" s="334"/>
      <c r="B762" s="335"/>
      <c r="C762" s="335"/>
      <c r="D762" s="335"/>
      <c r="E762" s="335"/>
      <c r="F762" s="335"/>
      <c r="G762" s="335"/>
      <c r="H762" s="335"/>
      <c r="I762" s="306"/>
      <c r="J762" s="306"/>
    </row>
    <row r="763" spans="1:10" x14ac:dyDescent="0.2">
      <c r="A763" s="334"/>
      <c r="B763" s="335"/>
      <c r="C763" s="335"/>
      <c r="D763" s="335"/>
      <c r="E763" s="335"/>
      <c r="F763" s="335"/>
      <c r="G763" s="335"/>
      <c r="H763" s="335"/>
      <c r="I763" s="306"/>
      <c r="J763" s="306"/>
    </row>
    <row r="764" spans="1:10" x14ac:dyDescent="0.2">
      <c r="A764" s="334"/>
      <c r="B764" s="335"/>
      <c r="C764" s="335"/>
      <c r="D764" s="335"/>
      <c r="E764" s="335"/>
      <c r="F764" s="335"/>
      <c r="G764" s="335"/>
      <c r="H764" s="335"/>
      <c r="I764" s="306"/>
      <c r="J764" s="306"/>
    </row>
    <row r="765" spans="1:10" x14ac:dyDescent="0.2">
      <c r="A765" s="334"/>
      <c r="B765" s="335"/>
      <c r="C765" s="335"/>
      <c r="D765" s="335"/>
      <c r="E765" s="335"/>
      <c r="F765" s="335"/>
      <c r="G765" s="335"/>
      <c r="H765" s="335"/>
      <c r="I765" s="306"/>
      <c r="J765" s="306"/>
    </row>
    <row r="766" spans="1:10" x14ac:dyDescent="0.2">
      <c r="A766" s="334"/>
      <c r="B766" s="335"/>
      <c r="C766" s="335"/>
      <c r="D766" s="335"/>
      <c r="E766" s="335"/>
      <c r="F766" s="335"/>
      <c r="G766" s="335"/>
      <c r="H766" s="335"/>
      <c r="I766" s="306"/>
      <c r="J766" s="306"/>
    </row>
    <row r="767" spans="1:10" x14ac:dyDescent="0.2">
      <c r="A767" s="334"/>
      <c r="B767" s="335"/>
      <c r="C767" s="335"/>
      <c r="D767" s="335"/>
      <c r="E767" s="335"/>
      <c r="F767" s="335"/>
      <c r="G767" s="335"/>
      <c r="H767" s="335"/>
      <c r="I767" s="306"/>
      <c r="J767" s="306"/>
    </row>
    <row r="768" spans="1:10" x14ac:dyDescent="0.2">
      <c r="A768" s="334"/>
      <c r="B768" s="335"/>
      <c r="C768" s="335"/>
      <c r="D768" s="335"/>
      <c r="E768" s="335"/>
      <c r="F768" s="335"/>
      <c r="G768" s="335"/>
      <c r="H768" s="335"/>
      <c r="I768" s="306"/>
      <c r="J768" s="306"/>
    </row>
    <row r="769" spans="1:10" x14ac:dyDescent="0.2">
      <c r="A769" s="334"/>
      <c r="B769" s="335"/>
      <c r="C769" s="335"/>
      <c r="D769" s="335"/>
      <c r="E769" s="335"/>
      <c r="F769" s="335"/>
      <c r="G769" s="335"/>
      <c r="H769" s="335"/>
      <c r="I769" s="306"/>
      <c r="J769" s="306"/>
    </row>
    <row r="770" spans="1:10" x14ac:dyDescent="0.2">
      <c r="A770" s="334"/>
      <c r="B770" s="335"/>
      <c r="C770" s="335"/>
      <c r="D770" s="335"/>
      <c r="E770" s="335"/>
      <c r="F770" s="335"/>
      <c r="G770" s="335"/>
      <c r="H770" s="335"/>
      <c r="I770" s="306"/>
      <c r="J770" s="306"/>
    </row>
    <row r="771" spans="1:10" x14ac:dyDescent="0.2">
      <c r="A771" s="334"/>
      <c r="B771" s="335"/>
      <c r="C771" s="335"/>
      <c r="D771" s="335"/>
      <c r="E771" s="335"/>
      <c r="F771" s="335"/>
      <c r="G771" s="335"/>
      <c r="H771" s="335"/>
      <c r="I771" s="306"/>
      <c r="J771" s="306"/>
    </row>
    <row r="772" spans="1:10" x14ac:dyDescent="0.2">
      <c r="A772" s="334"/>
      <c r="B772" s="335"/>
      <c r="C772" s="335"/>
      <c r="D772" s="335"/>
      <c r="E772" s="335"/>
      <c r="F772" s="335"/>
      <c r="G772" s="335"/>
      <c r="H772" s="335"/>
      <c r="I772" s="306"/>
      <c r="J772" s="306"/>
    </row>
    <row r="773" spans="1:10" x14ac:dyDescent="0.2">
      <c r="A773" s="334"/>
      <c r="B773" s="335"/>
      <c r="C773" s="335"/>
      <c r="D773" s="335"/>
      <c r="E773" s="335"/>
      <c r="F773" s="335"/>
      <c r="G773" s="335"/>
      <c r="H773" s="335"/>
      <c r="I773" s="306"/>
      <c r="J773" s="306"/>
    </row>
    <row r="774" spans="1:10" x14ac:dyDescent="0.2">
      <c r="A774" s="334"/>
      <c r="B774" s="335"/>
      <c r="C774" s="335"/>
      <c r="D774" s="335"/>
      <c r="E774" s="335"/>
      <c r="F774" s="335"/>
      <c r="G774" s="335"/>
      <c r="H774" s="335"/>
      <c r="I774" s="306"/>
      <c r="J774" s="306"/>
    </row>
    <row r="775" spans="1:10" x14ac:dyDescent="0.2">
      <c r="A775" s="334"/>
      <c r="B775" s="335"/>
      <c r="C775" s="335"/>
      <c r="D775" s="335"/>
      <c r="E775" s="335"/>
      <c r="F775" s="335"/>
      <c r="G775" s="335"/>
      <c r="H775" s="335"/>
      <c r="I775" s="306"/>
      <c r="J775" s="306"/>
    </row>
    <row r="776" spans="1:10" x14ac:dyDescent="0.2">
      <c r="A776" s="334"/>
      <c r="B776" s="335"/>
      <c r="C776" s="335"/>
      <c r="D776" s="335"/>
      <c r="E776" s="335"/>
      <c r="F776" s="335"/>
      <c r="G776" s="335"/>
      <c r="H776" s="335"/>
      <c r="I776" s="306"/>
      <c r="J776" s="306"/>
    </row>
    <row r="777" spans="1:10" x14ac:dyDescent="0.2">
      <c r="A777" s="334"/>
      <c r="B777" s="335"/>
      <c r="C777" s="335"/>
      <c r="D777" s="335"/>
      <c r="E777" s="335"/>
      <c r="F777" s="335"/>
      <c r="G777" s="335"/>
      <c r="H777" s="335"/>
      <c r="I777" s="306"/>
      <c r="J777" s="306"/>
    </row>
    <row r="778" spans="1:10" x14ac:dyDescent="0.2">
      <c r="A778" s="334"/>
      <c r="B778" s="335"/>
      <c r="C778" s="335"/>
      <c r="D778" s="335"/>
      <c r="E778" s="335"/>
      <c r="F778" s="335"/>
      <c r="G778" s="335"/>
      <c r="H778" s="335"/>
      <c r="I778" s="306"/>
      <c r="J778" s="306"/>
    </row>
    <row r="779" spans="1:10" x14ac:dyDescent="0.2">
      <c r="A779" s="334"/>
      <c r="B779" s="335"/>
      <c r="C779" s="335"/>
      <c r="D779" s="335"/>
      <c r="E779" s="335"/>
      <c r="F779" s="335"/>
      <c r="G779" s="335"/>
      <c r="H779" s="335"/>
      <c r="I779" s="306"/>
      <c r="J779" s="306"/>
    </row>
    <row r="780" spans="1:10" x14ac:dyDescent="0.2">
      <c r="A780" s="334"/>
      <c r="B780" s="335"/>
      <c r="C780" s="335"/>
      <c r="D780" s="335"/>
      <c r="E780" s="335"/>
      <c r="F780" s="335"/>
      <c r="G780" s="335"/>
      <c r="H780" s="335"/>
      <c r="I780" s="306"/>
      <c r="J780" s="306"/>
    </row>
    <row r="781" spans="1:10" x14ac:dyDescent="0.2">
      <c r="A781" s="334"/>
      <c r="B781" s="335"/>
      <c r="C781" s="335"/>
      <c r="D781" s="335"/>
      <c r="E781" s="335"/>
      <c r="F781" s="335"/>
      <c r="G781" s="335"/>
      <c r="H781" s="335"/>
      <c r="I781" s="306"/>
      <c r="J781" s="306"/>
    </row>
    <row r="782" spans="1:10" x14ac:dyDescent="0.2">
      <c r="A782" s="334"/>
      <c r="B782" s="335"/>
      <c r="C782" s="335"/>
      <c r="D782" s="335"/>
      <c r="E782" s="335"/>
      <c r="F782" s="335"/>
      <c r="G782" s="335"/>
      <c r="H782" s="335"/>
      <c r="I782" s="306"/>
      <c r="J782" s="306"/>
    </row>
    <row r="783" spans="1:10" x14ac:dyDescent="0.2">
      <c r="A783" s="334"/>
      <c r="B783" s="335"/>
      <c r="C783" s="335"/>
      <c r="D783" s="335"/>
      <c r="E783" s="335"/>
      <c r="F783" s="335"/>
      <c r="G783" s="335"/>
      <c r="H783" s="335"/>
      <c r="I783" s="306"/>
      <c r="J783" s="306"/>
    </row>
    <row r="784" spans="1:10" x14ac:dyDescent="0.2">
      <c r="A784" s="334"/>
      <c r="B784" s="335"/>
      <c r="C784" s="335"/>
      <c r="D784" s="335"/>
      <c r="E784" s="335"/>
      <c r="F784" s="335"/>
      <c r="G784" s="335"/>
      <c r="H784" s="335"/>
      <c r="I784" s="306"/>
      <c r="J784" s="306"/>
    </row>
    <row r="785" spans="1:10" x14ac:dyDescent="0.2">
      <c r="A785" s="334"/>
      <c r="B785" s="335"/>
      <c r="C785" s="335"/>
      <c r="D785" s="335"/>
      <c r="E785" s="335"/>
      <c r="F785" s="335"/>
      <c r="G785" s="335"/>
      <c r="H785" s="335"/>
      <c r="I785" s="306"/>
      <c r="J785" s="306"/>
    </row>
    <row r="786" spans="1:10" x14ac:dyDescent="0.2">
      <c r="A786" s="334"/>
      <c r="B786" s="335"/>
      <c r="C786" s="335"/>
      <c r="D786" s="335"/>
      <c r="E786" s="335"/>
      <c r="F786" s="335"/>
      <c r="G786" s="335"/>
      <c r="H786" s="335"/>
      <c r="I786" s="306"/>
      <c r="J786" s="306"/>
    </row>
    <row r="787" spans="1:10" x14ac:dyDescent="0.2">
      <c r="A787" s="334"/>
      <c r="B787" s="335"/>
      <c r="C787" s="335"/>
      <c r="D787" s="335"/>
      <c r="E787" s="335"/>
      <c r="F787" s="335"/>
      <c r="G787" s="335"/>
      <c r="H787" s="335"/>
      <c r="I787" s="306"/>
      <c r="J787" s="306"/>
    </row>
    <row r="788" spans="1:10" x14ac:dyDescent="0.2">
      <c r="A788" s="334"/>
      <c r="B788" s="335"/>
      <c r="C788" s="335"/>
      <c r="D788" s="335"/>
      <c r="E788" s="335"/>
      <c r="F788" s="335"/>
      <c r="G788" s="335"/>
      <c r="H788" s="335"/>
      <c r="I788" s="306"/>
      <c r="J788" s="306"/>
    </row>
    <row r="789" spans="1:10" x14ac:dyDescent="0.2">
      <c r="A789" s="334"/>
      <c r="B789" s="335"/>
      <c r="C789" s="335"/>
      <c r="D789" s="335"/>
      <c r="E789" s="335"/>
      <c r="F789" s="335"/>
      <c r="G789" s="335"/>
      <c r="H789" s="335"/>
      <c r="I789" s="306"/>
      <c r="J789" s="306"/>
    </row>
    <row r="790" spans="1:10" x14ac:dyDescent="0.2">
      <c r="A790" s="334"/>
      <c r="B790" s="335"/>
      <c r="C790" s="335"/>
      <c r="D790" s="335"/>
      <c r="E790" s="335"/>
      <c r="F790" s="335"/>
      <c r="G790" s="335"/>
      <c r="H790" s="335"/>
      <c r="I790" s="306"/>
      <c r="J790" s="306"/>
    </row>
    <row r="791" spans="1:10" x14ac:dyDescent="0.2">
      <c r="A791" s="334"/>
      <c r="B791" s="335"/>
      <c r="C791" s="335"/>
      <c r="D791" s="335"/>
      <c r="E791" s="335"/>
      <c r="F791" s="335"/>
      <c r="G791" s="335"/>
      <c r="H791" s="335"/>
      <c r="I791" s="306"/>
      <c r="J791" s="306"/>
    </row>
    <row r="792" spans="1:10" x14ac:dyDescent="0.2">
      <c r="A792" s="334"/>
      <c r="B792" s="335"/>
      <c r="C792" s="335"/>
      <c r="D792" s="335"/>
      <c r="E792" s="335"/>
      <c r="F792" s="335"/>
      <c r="G792" s="335"/>
      <c r="H792" s="335"/>
      <c r="I792" s="306"/>
      <c r="J792" s="306"/>
    </row>
    <row r="793" spans="1:10" x14ac:dyDescent="0.2">
      <c r="A793" s="334"/>
      <c r="B793" s="335"/>
      <c r="C793" s="335"/>
      <c r="D793" s="335"/>
      <c r="E793" s="335"/>
      <c r="F793" s="335"/>
      <c r="G793" s="335"/>
      <c r="H793" s="335"/>
      <c r="I793" s="306"/>
      <c r="J793" s="306"/>
    </row>
    <row r="794" spans="1:10" x14ac:dyDescent="0.2">
      <c r="A794" s="334"/>
      <c r="B794" s="335"/>
      <c r="C794" s="335"/>
      <c r="D794" s="335"/>
      <c r="E794" s="335"/>
      <c r="F794" s="335"/>
      <c r="G794" s="335"/>
      <c r="H794" s="335"/>
      <c r="I794" s="306"/>
      <c r="J794" s="306"/>
    </row>
    <row r="795" spans="1:10" x14ac:dyDescent="0.2">
      <c r="A795" s="334"/>
      <c r="B795" s="335"/>
      <c r="C795" s="335"/>
      <c r="D795" s="335"/>
      <c r="E795" s="335"/>
      <c r="F795" s="335"/>
      <c r="G795" s="335"/>
      <c r="H795" s="335"/>
      <c r="I795" s="306"/>
      <c r="J795" s="306"/>
    </row>
    <row r="796" spans="1:10" x14ac:dyDescent="0.2">
      <c r="A796" s="334"/>
      <c r="B796" s="335"/>
      <c r="C796" s="335"/>
      <c r="D796" s="335"/>
      <c r="E796" s="335"/>
      <c r="F796" s="335"/>
      <c r="G796" s="335"/>
      <c r="H796" s="335"/>
      <c r="I796" s="306"/>
      <c r="J796" s="306"/>
    </row>
    <row r="797" spans="1:10" x14ac:dyDescent="0.2">
      <c r="A797" s="334"/>
      <c r="B797" s="335"/>
      <c r="C797" s="335"/>
      <c r="D797" s="335"/>
      <c r="E797" s="335"/>
      <c r="F797" s="335"/>
      <c r="G797" s="335"/>
      <c r="H797" s="335"/>
      <c r="I797" s="306"/>
      <c r="J797" s="306"/>
    </row>
    <row r="798" spans="1:10" x14ac:dyDescent="0.2">
      <c r="A798" s="334"/>
      <c r="B798" s="335"/>
      <c r="C798" s="335"/>
      <c r="D798" s="335"/>
      <c r="E798" s="335"/>
      <c r="F798" s="335"/>
      <c r="G798" s="335"/>
      <c r="H798" s="335"/>
      <c r="I798" s="306"/>
      <c r="J798" s="306"/>
    </row>
    <row r="799" spans="1:10" x14ac:dyDescent="0.2">
      <c r="A799" s="334"/>
      <c r="B799" s="335"/>
      <c r="C799" s="335"/>
      <c r="D799" s="335"/>
      <c r="E799" s="335"/>
      <c r="F799" s="335"/>
      <c r="G799" s="335"/>
      <c r="H799" s="335"/>
      <c r="I799" s="306"/>
      <c r="J799" s="306"/>
    </row>
    <row r="800" spans="1:10" x14ac:dyDescent="0.2">
      <c r="A800" s="334"/>
      <c r="B800" s="335"/>
      <c r="C800" s="335"/>
      <c r="D800" s="335"/>
      <c r="E800" s="335"/>
      <c r="F800" s="335"/>
      <c r="G800" s="335"/>
      <c r="H800" s="335"/>
      <c r="I800" s="306"/>
      <c r="J800" s="306"/>
    </row>
    <row r="801" spans="1:10" x14ac:dyDescent="0.2">
      <c r="A801" s="334"/>
      <c r="B801" s="335"/>
      <c r="C801" s="335"/>
      <c r="D801" s="335"/>
      <c r="E801" s="335"/>
      <c r="F801" s="335"/>
      <c r="G801" s="335"/>
      <c r="H801" s="335"/>
      <c r="I801" s="306"/>
      <c r="J801" s="306"/>
    </row>
    <row r="802" spans="1:10" x14ac:dyDescent="0.2">
      <c r="A802" s="334"/>
      <c r="B802" s="335"/>
      <c r="C802" s="335"/>
      <c r="D802" s="335"/>
      <c r="E802" s="335"/>
      <c r="F802" s="335"/>
      <c r="G802" s="335"/>
      <c r="H802" s="335"/>
      <c r="I802" s="306"/>
      <c r="J802" s="306"/>
    </row>
    <row r="803" spans="1:10" x14ac:dyDescent="0.2">
      <c r="A803" s="334"/>
      <c r="B803" s="335"/>
      <c r="C803" s="335"/>
      <c r="D803" s="335"/>
      <c r="E803" s="335"/>
      <c r="F803" s="335"/>
      <c r="G803" s="335"/>
      <c r="H803" s="335"/>
      <c r="I803" s="306"/>
      <c r="J803" s="306"/>
    </row>
    <row r="804" spans="1:10" x14ac:dyDescent="0.2">
      <c r="A804" s="334"/>
      <c r="B804" s="335"/>
      <c r="C804" s="335"/>
      <c r="D804" s="335"/>
      <c r="E804" s="335"/>
      <c r="F804" s="335"/>
      <c r="G804" s="335"/>
      <c r="H804" s="335"/>
      <c r="I804" s="306"/>
      <c r="J804" s="306"/>
    </row>
    <row r="805" spans="1:10" x14ac:dyDescent="0.2">
      <c r="A805" s="334"/>
      <c r="B805" s="335"/>
      <c r="C805" s="335"/>
      <c r="D805" s="335"/>
      <c r="E805" s="335"/>
      <c r="F805" s="335"/>
      <c r="G805" s="335"/>
      <c r="H805" s="335"/>
      <c r="I805" s="306"/>
      <c r="J805" s="306"/>
    </row>
    <row r="806" spans="1:10" x14ac:dyDescent="0.2">
      <c r="A806" s="334"/>
      <c r="B806" s="335"/>
      <c r="C806" s="335"/>
      <c r="D806" s="335"/>
      <c r="E806" s="335"/>
      <c r="F806" s="335"/>
      <c r="G806" s="335"/>
      <c r="H806" s="335"/>
      <c r="I806" s="306"/>
      <c r="J806" s="306"/>
    </row>
    <row r="807" spans="1:10" x14ac:dyDescent="0.2">
      <c r="A807" s="334"/>
      <c r="B807" s="335"/>
      <c r="C807" s="335"/>
      <c r="D807" s="335"/>
      <c r="E807" s="335"/>
      <c r="F807" s="335"/>
      <c r="G807" s="335"/>
      <c r="H807" s="335"/>
      <c r="I807" s="306"/>
      <c r="J807" s="306"/>
    </row>
    <row r="808" spans="1:10" x14ac:dyDescent="0.2">
      <c r="A808" s="334"/>
      <c r="B808" s="335"/>
      <c r="C808" s="335"/>
      <c r="D808" s="335"/>
      <c r="E808" s="335"/>
      <c r="F808" s="335"/>
      <c r="G808" s="335"/>
      <c r="H808" s="335"/>
      <c r="I808" s="306"/>
      <c r="J808" s="306"/>
    </row>
    <row r="809" spans="1:10" x14ac:dyDescent="0.2">
      <c r="A809" s="334"/>
      <c r="B809" s="335"/>
      <c r="C809" s="335"/>
      <c r="D809" s="335"/>
      <c r="E809" s="335"/>
      <c r="F809" s="335"/>
      <c r="G809" s="335"/>
      <c r="H809" s="335"/>
      <c r="I809" s="306"/>
      <c r="J809" s="306"/>
    </row>
    <row r="810" spans="1:10" x14ac:dyDescent="0.2">
      <c r="A810" s="334"/>
      <c r="B810" s="335"/>
      <c r="C810" s="335"/>
      <c r="D810" s="335"/>
      <c r="E810" s="335"/>
      <c r="F810" s="335"/>
      <c r="G810" s="335"/>
      <c r="H810" s="335"/>
      <c r="I810" s="306"/>
      <c r="J810" s="306"/>
    </row>
    <row r="811" spans="1:10" x14ac:dyDescent="0.2">
      <c r="A811" s="334"/>
      <c r="B811" s="335"/>
      <c r="C811" s="335"/>
      <c r="D811" s="335"/>
      <c r="E811" s="335"/>
      <c r="F811" s="335"/>
      <c r="G811" s="335"/>
      <c r="H811" s="335"/>
      <c r="I811" s="306"/>
      <c r="J811" s="306"/>
    </row>
    <row r="812" spans="1:10" x14ac:dyDescent="0.2">
      <c r="A812" s="334"/>
      <c r="B812" s="335"/>
      <c r="C812" s="335"/>
      <c r="D812" s="335"/>
      <c r="E812" s="335"/>
      <c r="F812" s="335"/>
      <c r="G812" s="335"/>
      <c r="H812" s="335"/>
      <c r="I812" s="306"/>
      <c r="J812" s="306"/>
    </row>
    <row r="813" spans="1:10" x14ac:dyDescent="0.2">
      <c r="A813" s="334"/>
      <c r="B813" s="335"/>
      <c r="C813" s="335"/>
      <c r="D813" s="335"/>
      <c r="E813" s="335"/>
      <c r="F813" s="335"/>
      <c r="G813" s="335"/>
      <c r="H813" s="335"/>
      <c r="I813" s="306"/>
      <c r="J813" s="306"/>
    </row>
    <row r="814" spans="1:10" x14ac:dyDescent="0.2">
      <c r="A814" s="334"/>
      <c r="B814" s="335"/>
      <c r="C814" s="335"/>
      <c r="D814" s="335"/>
      <c r="E814" s="335"/>
      <c r="F814" s="335"/>
      <c r="G814" s="335"/>
      <c r="H814" s="335"/>
      <c r="I814" s="306"/>
      <c r="J814" s="306"/>
    </row>
    <row r="815" spans="1:10" x14ac:dyDescent="0.2">
      <c r="A815" s="334"/>
      <c r="B815" s="335"/>
      <c r="C815" s="335"/>
      <c r="D815" s="335"/>
      <c r="E815" s="335"/>
      <c r="F815" s="335"/>
      <c r="G815" s="335"/>
      <c r="H815" s="335"/>
      <c r="I815" s="306"/>
      <c r="J815" s="306"/>
    </row>
    <row r="816" spans="1:10" x14ac:dyDescent="0.2">
      <c r="A816" s="334"/>
      <c r="B816" s="335"/>
      <c r="C816" s="335"/>
      <c r="D816" s="335"/>
      <c r="E816" s="335"/>
      <c r="F816" s="335"/>
      <c r="G816" s="335"/>
      <c r="H816" s="335"/>
      <c r="I816" s="306"/>
      <c r="J816" s="306"/>
    </row>
    <row r="817" spans="1:10" x14ac:dyDescent="0.2">
      <c r="A817" s="334"/>
      <c r="B817" s="335"/>
      <c r="C817" s="335"/>
      <c r="D817" s="335"/>
      <c r="E817" s="335"/>
      <c r="F817" s="335"/>
      <c r="G817" s="335"/>
      <c r="H817" s="335"/>
      <c r="I817" s="306"/>
      <c r="J817" s="306"/>
    </row>
    <row r="818" spans="1:10" x14ac:dyDescent="0.2">
      <c r="A818" s="334"/>
      <c r="B818" s="335"/>
      <c r="C818" s="335"/>
      <c r="D818" s="335"/>
      <c r="E818" s="335"/>
      <c r="F818" s="335"/>
      <c r="G818" s="335"/>
      <c r="H818" s="335"/>
      <c r="I818" s="306"/>
      <c r="J818" s="306"/>
    </row>
    <row r="819" spans="1:10" x14ac:dyDescent="0.2">
      <c r="A819" s="334"/>
      <c r="B819" s="335"/>
      <c r="C819" s="335"/>
      <c r="D819" s="335"/>
      <c r="E819" s="335"/>
      <c r="F819" s="335"/>
      <c r="G819" s="335"/>
      <c r="H819" s="335"/>
      <c r="I819" s="306"/>
      <c r="J819" s="306"/>
    </row>
    <row r="820" spans="1:10" x14ac:dyDescent="0.2">
      <c r="A820" s="334"/>
      <c r="B820" s="335"/>
      <c r="C820" s="335"/>
      <c r="D820" s="335"/>
      <c r="E820" s="335"/>
      <c r="F820" s="335"/>
      <c r="G820" s="335"/>
      <c r="H820" s="335"/>
      <c r="I820" s="306"/>
      <c r="J820" s="306"/>
    </row>
    <row r="821" spans="1:10" x14ac:dyDescent="0.2">
      <c r="A821" s="334"/>
      <c r="B821" s="335"/>
      <c r="C821" s="335"/>
      <c r="D821" s="335"/>
      <c r="E821" s="335"/>
      <c r="F821" s="335"/>
      <c r="G821" s="335"/>
      <c r="H821" s="335"/>
      <c r="I821" s="306"/>
      <c r="J821" s="306"/>
    </row>
    <row r="822" spans="1:10" x14ac:dyDescent="0.2">
      <c r="A822" s="334"/>
      <c r="B822" s="335"/>
      <c r="C822" s="335"/>
      <c r="D822" s="335"/>
      <c r="E822" s="335"/>
      <c r="F822" s="335"/>
      <c r="G822" s="335"/>
      <c r="H822" s="335"/>
      <c r="I822" s="306"/>
      <c r="J822" s="306"/>
    </row>
    <row r="823" spans="1:10" x14ac:dyDescent="0.2">
      <c r="A823" s="334"/>
      <c r="B823" s="335"/>
      <c r="C823" s="335"/>
      <c r="D823" s="335"/>
      <c r="E823" s="335"/>
      <c r="F823" s="335"/>
      <c r="G823" s="335"/>
      <c r="H823" s="335"/>
      <c r="I823" s="306"/>
      <c r="J823" s="306"/>
    </row>
    <row r="824" spans="1:10" x14ac:dyDescent="0.2">
      <c r="A824" s="334"/>
      <c r="B824" s="335"/>
      <c r="C824" s="335"/>
      <c r="D824" s="335"/>
      <c r="E824" s="335"/>
      <c r="F824" s="335"/>
      <c r="G824" s="335"/>
      <c r="H824" s="335"/>
      <c r="I824" s="306"/>
      <c r="J824" s="306"/>
    </row>
    <row r="825" spans="1:10" x14ac:dyDescent="0.2">
      <c r="A825" s="334"/>
      <c r="B825" s="335"/>
      <c r="C825" s="335"/>
      <c r="D825" s="335"/>
      <c r="E825" s="335"/>
      <c r="F825" s="335"/>
      <c r="G825" s="335"/>
      <c r="H825" s="335"/>
      <c r="I825" s="306"/>
      <c r="J825" s="306"/>
    </row>
    <row r="826" spans="1:10" x14ac:dyDescent="0.2">
      <c r="A826" s="334"/>
      <c r="B826" s="335"/>
      <c r="C826" s="335"/>
      <c r="D826" s="335"/>
      <c r="E826" s="335"/>
      <c r="F826" s="335"/>
      <c r="G826" s="335"/>
      <c r="H826" s="335"/>
      <c r="I826" s="306"/>
      <c r="J826" s="306"/>
    </row>
    <row r="827" spans="1:10" x14ac:dyDescent="0.2">
      <c r="A827" s="334"/>
      <c r="B827" s="335"/>
      <c r="C827" s="335"/>
      <c r="D827" s="335"/>
      <c r="E827" s="335"/>
      <c r="F827" s="335"/>
      <c r="G827" s="335"/>
      <c r="H827" s="335"/>
      <c r="I827" s="306"/>
      <c r="J827" s="306"/>
    </row>
    <row r="828" spans="1:10" x14ac:dyDescent="0.2">
      <c r="A828" s="334"/>
      <c r="B828" s="335"/>
      <c r="C828" s="335"/>
      <c r="D828" s="335"/>
      <c r="E828" s="335"/>
      <c r="F828" s="335"/>
      <c r="G828" s="335"/>
      <c r="H828" s="335"/>
      <c r="I828" s="306"/>
      <c r="J828" s="306"/>
    </row>
    <row r="829" spans="1:10" x14ac:dyDescent="0.2">
      <c r="A829" s="334"/>
      <c r="B829" s="335"/>
      <c r="C829" s="335"/>
      <c r="D829" s="335"/>
      <c r="E829" s="335"/>
      <c r="F829" s="335"/>
      <c r="G829" s="335"/>
      <c r="H829" s="335"/>
      <c r="I829" s="306"/>
      <c r="J829" s="306"/>
    </row>
    <row r="830" spans="1:10" x14ac:dyDescent="0.2">
      <c r="A830" s="334"/>
      <c r="B830" s="335"/>
      <c r="C830" s="335"/>
      <c r="D830" s="335"/>
      <c r="E830" s="335"/>
      <c r="F830" s="335"/>
      <c r="G830" s="335"/>
      <c r="H830" s="335"/>
      <c r="I830" s="306"/>
      <c r="J830" s="306"/>
    </row>
    <row r="831" spans="1:10" x14ac:dyDescent="0.2">
      <c r="A831" s="334"/>
      <c r="B831" s="335"/>
      <c r="C831" s="335"/>
      <c r="D831" s="335"/>
      <c r="E831" s="335"/>
      <c r="F831" s="335"/>
      <c r="G831" s="335"/>
      <c r="H831" s="335"/>
      <c r="I831" s="306"/>
      <c r="J831" s="306"/>
    </row>
    <row r="832" spans="1:10" x14ac:dyDescent="0.2">
      <c r="A832" s="334"/>
      <c r="B832" s="335"/>
      <c r="C832" s="335"/>
      <c r="D832" s="335"/>
      <c r="E832" s="335"/>
      <c r="F832" s="335"/>
      <c r="G832" s="335"/>
      <c r="H832" s="335"/>
      <c r="I832" s="306"/>
      <c r="J832" s="306"/>
    </row>
    <row r="833" spans="1:10" x14ac:dyDescent="0.2">
      <c r="A833" s="334"/>
      <c r="B833" s="335"/>
      <c r="C833" s="335"/>
      <c r="D833" s="335"/>
      <c r="E833" s="335"/>
      <c r="F833" s="335"/>
      <c r="G833" s="335"/>
      <c r="H833" s="335"/>
      <c r="I833" s="306"/>
      <c r="J833" s="306"/>
    </row>
    <row r="834" spans="1:10" x14ac:dyDescent="0.2">
      <c r="A834" s="334"/>
      <c r="B834" s="335"/>
      <c r="C834" s="335"/>
      <c r="D834" s="335"/>
      <c r="E834" s="335"/>
      <c r="F834" s="335"/>
      <c r="G834" s="335"/>
      <c r="H834" s="335"/>
      <c r="I834" s="306"/>
      <c r="J834" s="306"/>
    </row>
    <row r="835" spans="1:10" x14ac:dyDescent="0.2">
      <c r="A835" s="334"/>
      <c r="B835" s="335"/>
      <c r="C835" s="335"/>
      <c r="D835" s="335"/>
      <c r="E835" s="335"/>
      <c r="F835" s="335"/>
      <c r="G835" s="335"/>
      <c r="H835" s="335"/>
      <c r="I835" s="306"/>
      <c r="J835" s="306"/>
    </row>
    <row r="836" spans="1:10" x14ac:dyDescent="0.2">
      <c r="A836" s="334"/>
      <c r="B836" s="335"/>
      <c r="C836" s="335"/>
      <c r="D836" s="335"/>
      <c r="E836" s="335"/>
      <c r="F836" s="335"/>
      <c r="G836" s="335"/>
      <c r="H836" s="335"/>
      <c r="I836" s="306"/>
      <c r="J836" s="306"/>
    </row>
    <row r="837" spans="1:10" x14ac:dyDescent="0.2">
      <c r="A837" s="334"/>
      <c r="B837" s="335"/>
      <c r="C837" s="335"/>
      <c r="D837" s="335"/>
      <c r="E837" s="335"/>
      <c r="F837" s="335"/>
      <c r="G837" s="335"/>
      <c r="H837" s="335"/>
      <c r="I837" s="306"/>
      <c r="J837" s="306"/>
    </row>
    <row r="838" spans="1:10" x14ac:dyDescent="0.2">
      <c r="A838" s="334"/>
      <c r="B838" s="335"/>
      <c r="C838" s="335"/>
      <c r="D838" s="335"/>
      <c r="E838" s="335"/>
      <c r="F838" s="335"/>
      <c r="G838" s="335"/>
      <c r="H838" s="335"/>
      <c r="I838" s="306"/>
      <c r="J838" s="306"/>
    </row>
    <row r="839" spans="1:10" x14ac:dyDescent="0.2">
      <c r="A839" s="334"/>
      <c r="B839" s="335"/>
      <c r="C839" s="335"/>
      <c r="D839" s="335"/>
      <c r="E839" s="335"/>
      <c r="F839" s="335"/>
      <c r="G839" s="335"/>
      <c r="H839" s="335"/>
      <c r="I839" s="306"/>
      <c r="J839" s="306"/>
    </row>
    <row r="840" spans="1:10" x14ac:dyDescent="0.2">
      <c r="A840" s="334"/>
      <c r="B840" s="335"/>
      <c r="C840" s="335"/>
      <c r="D840" s="335"/>
      <c r="E840" s="335"/>
      <c r="F840" s="335"/>
      <c r="G840" s="335"/>
      <c r="H840" s="335"/>
      <c r="I840" s="306"/>
      <c r="J840" s="306"/>
    </row>
    <row r="841" spans="1:10" x14ac:dyDescent="0.2">
      <c r="A841" s="334"/>
      <c r="B841" s="335"/>
      <c r="C841" s="335"/>
      <c r="D841" s="335"/>
      <c r="E841" s="335"/>
      <c r="F841" s="335"/>
      <c r="G841" s="335"/>
      <c r="H841" s="335"/>
      <c r="I841" s="306"/>
      <c r="J841" s="306"/>
    </row>
    <row r="842" spans="1:10" x14ac:dyDescent="0.2">
      <c r="A842" s="334"/>
      <c r="B842" s="335"/>
      <c r="C842" s="335"/>
      <c r="D842" s="335"/>
      <c r="E842" s="335"/>
      <c r="F842" s="335"/>
      <c r="G842" s="335"/>
      <c r="H842" s="335"/>
      <c r="I842" s="306"/>
      <c r="J842" s="306"/>
    </row>
    <row r="843" spans="1:10" x14ac:dyDescent="0.2">
      <c r="A843" s="334"/>
      <c r="B843" s="335"/>
      <c r="C843" s="335"/>
      <c r="D843" s="335"/>
      <c r="E843" s="335"/>
      <c r="F843" s="335"/>
      <c r="G843" s="335"/>
      <c r="H843" s="335"/>
      <c r="I843" s="306"/>
      <c r="J843" s="306"/>
    </row>
    <row r="844" spans="1:10" x14ac:dyDescent="0.2">
      <c r="A844" s="334"/>
      <c r="B844" s="335"/>
      <c r="C844" s="335"/>
      <c r="D844" s="335"/>
      <c r="E844" s="335"/>
      <c r="F844" s="335"/>
      <c r="G844" s="335"/>
      <c r="H844" s="335"/>
      <c r="I844" s="306"/>
      <c r="J844" s="306"/>
    </row>
    <row r="845" spans="1:10" x14ac:dyDescent="0.2">
      <c r="A845" s="334"/>
      <c r="B845" s="335"/>
      <c r="C845" s="335"/>
      <c r="D845" s="335"/>
      <c r="E845" s="335"/>
      <c r="F845" s="335"/>
      <c r="G845" s="335"/>
      <c r="H845" s="335"/>
      <c r="I845" s="306"/>
      <c r="J845" s="306"/>
    </row>
    <row r="846" spans="1:10" x14ac:dyDescent="0.2">
      <c r="A846" s="334"/>
      <c r="B846" s="335"/>
      <c r="C846" s="335"/>
      <c r="D846" s="335"/>
      <c r="E846" s="335"/>
      <c r="F846" s="335"/>
      <c r="G846" s="335"/>
      <c r="H846" s="335"/>
      <c r="I846" s="306"/>
      <c r="J846" s="306"/>
    </row>
    <row r="847" spans="1:10" x14ac:dyDescent="0.2">
      <c r="A847" s="334"/>
      <c r="B847" s="335"/>
      <c r="C847" s="335"/>
      <c r="D847" s="335"/>
      <c r="E847" s="335"/>
      <c r="F847" s="335"/>
      <c r="G847" s="335"/>
      <c r="H847" s="335"/>
      <c r="I847" s="306"/>
      <c r="J847" s="306"/>
    </row>
    <row r="848" spans="1:10" x14ac:dyDescent="0.2">
      <c r="A848" s="334"/>
      <c r="B848" s="335"/>
      <c r="C848" s="335"/>
      <c r="D848" s="335"/>
      <c r="E848" s="335"/>
      <c r="F848" s="335"/>
      <c r="G848" s="335"/>
      <c r="H848" s="335"/>
      <c r="I848" s="306"/>
      <c r="J848" s="306"/>
    </row>
    <row r="849" spans="1:10" x14ac:dyDescent="0.2">
      <c r="A849" s="334"/>
      <c r="B849" s="335"/>
      <c r="C849" s="335"/>
      <c r="D849" s="335"/>
      <c r="E849" s="335"/>
      <c r="F849" s="335"/>
      <c r="G849" s="335"/>
      <c r="H849" s="335"/>
      <c r="I849" s="306"/>
      <c r="J849" s="306"/>
    </row>
    <row r="850" spans="1:10" x14ac:dyDescent="0.2">
      <c r="A850" s="334"/>
      <c r="B850" s="335"/>
      <c r="C850" s="335"/>
      <c r="D850" s="335"/>
      <c r="E850" s="335"/>
      <c r="F850" s="335"/>
      <c r="G850" s="335"/>
      <c r="H850" s="335"/>
      <c r="I850" s="306"/>
      <c r="J850" s="306"/>
    </row>
    <row r="851" spans="1:10" x14ac:dyDescent="0.2">
      <c r="A851" s="334"/>
      <c r="B851" s="335"/>
      <c r="C851" s="335"/>
      <c r="D851" s="335"/>
      <c r="E851" s="335"/>
      <c r="F851" s="335"/>
      <c r="G851" s="335"/>
      <c r="H851" s="335"/>
      <c r="I851" s="306"/>
      <c r="J851" s="306"/>
    </row>
    <row r="852" spans="1:10" x14ac:dyDescent="0.2">
      <c r="A852" s="334"/>
      <c r="B852" s="335"/>
      <c r="C852" s="335"/>
      <c r="D852" s="335"/>
      <c r="E852" s="335"/>
      <c r="F852" s="335"/>
      <c r="G852" s="335"/>
      <c r="H852" s="335"/>
      <c r="I852" s="306"/>
      <c r="J852" s="306"/>
    </row>
    <row r="853" spans="1:10" x14ac:dyDescent="0.2">
      <c r="A853" s="334"/>
      <c r="B853" s="335"/>
      <c r="C853" s="335"/>
      <c r="D853" s="335"/>
      <c r="E853" s="335"/>
      <c r="F853" s="335"/>
      <c r="G853" s="335"/>
      <c r="H853" s="335"/>
      <c r="I853" s="306"/>
      <c r="J853" s="306"/>
    </row>
    <row r="854" spans="1:10" x14ac:dyDescent="0.2">
      <c r="A854" s="334"/>
      <c r="B854" s="335"/>
      <c r="C854" s="335"/>
      <c r="D854" s="335"/>
      <c r="E854" s="335"/>
      <c r="F854" s="335"/>
      <c r="G854" s="335"/>
      <c r="H854" s="335"/>
      <c r="I854" s="306"/>
      <c r="J854" s="306"/>
    </row>
    <row r="855" spans="1:10" x14ac:dyDescent="0.2">
      <c r="A855" s="334"/>
      <c r="B855" s="335"/>
      <c r="C855" s="335"/>
      <c r="D855" s="335"/>
      <c r="E855" s="335"/>
      <c r="F855" s="335"/>
      <c r="G855" s="335"/>
      <c r="H855" s="335"/>
      <c r="I855" s="306"/>
      <c r="J855" s="306"/>
    </row>
    <row r="856" spans="1:10" x14ac:dyDescent="0.2">
      <c r="A856" s="334"/>
      <c r="B856" s="335"/>
      <c r="C856" s="335"/>
      <c r="D856" s="335"/>
      <c r="E856" s="335"/>
      <c r="F856" s="335"/>
      <c r="G856" s="335"/>
      <c r="H856" s="335"/>
      <c r="I856" s="306"/>
      <c r="J856" s="306"/>
    </row>
    <row r="857" spans="1:10" x14ac:dyDescent="0.2">
      <c r="A857" s="334"/>
      <c r="B857" s="335"/>
      <c r="C857" s="335"/>
      <c r="D857" s="335"/>
      <c r="E857" s="335"/>
      <c r="F857" s="335"/>
      <c r="G857" s="335"/>
      <c r="H857" s="335"/>
      <c r="I857" s="306"/>
      <c r="J857" s="306"/>
    </row>
    <row r="858" spans="1:10" x14ac:dyDescent="0.2">
      <c r="A858" s="334"/>
      <c r="B858" s="335"/>
      <c r="C858" s="335"/>
      <c r="D858" s="335"/>
      <c r="E858" s="335"/>
      <c r="F858" s="335"/>
      <c r="G858" s="335"/>
      <c r="H858" s="335"/>
      <c r="I858" s="306"/>
      <c r="J858" s="306"/>
    </row>
    <row r="859" spans="1:10" x14ac:dyDescent="0.2">
      <c r="A859" s="334"/>
      <c r="B859" s="335"/>
      <c r="C859" s="335"/>
      <c r="D859" s="335"/>
      <c r="E859" s="335"/>
      <c r="F859" s="335"/>
      <c r="G859" s="335"/>
      <c r="H859" s="335"/>
      <c r="I859" s="306"/>
      <c r="J859" s="306"/>
    </row>
    <row r="860" spans="1:10" x14ac:dyDescent="0.2">
      <c r="A860" s="334"/>
      <c r="B860" s="335"/>
      <c r="C860" s="335"/>
      <c r="D860" s="335"/>
      <c r="E860" s="335"/>
      <c r="F860" s="335"/>
      <c r="G860" s="335"/>
      <c r="H860" s="335"/>
      <c r="I860" s="306"/>
      <c r="J860" s="306"/>
    </row>
    <row r="861" spans="1:10" x14ac:dyDescent="0.2">
      <c r="A861" s="334"/>
      <c r="B861" s="335"/>
      <c r="C861" s="335"/>
      <c r="D861" s="335"/>
      <c r="E861" s="335"/>
      <c r="F861" s="335"/>
      <c r="G861" s="335"/>
      <c r="H861" s="335"/>
      <c r="I861" s="306"/>
      <c r="J861" s="306"/>
    </row>
    <row r="862" spans="1:10" x14ac:dyDescent="0.2">
      <c r="A862" s="334"/>
      <c r="B862" s="335"/>
      <c r="C862" s="335"/>
      <c r="D862" s="335"/>
      <c r="E862" s="335"/>
      <c r="F862" s="335"/>
      <c r="G862" s="335"/>
      <c r="H862" s="335"/>
      <c r="I862" s="306"/>
      <c r="J862" s="306"/>
    </row>
    <row r="863" spans="1:10" x14ac:dyDescent="0.2">
      <c r="A863" s="334"/>
      <c r="B863" s="335"/>
      <c r="C863" s="335"/>
      <c r="D863" s="335"/>
      <c r="E863" s="335"/>
      <c r="F863" s="335"/>
      <c r="G863" s="335"/>
      <c r="H863" s="335"/>
      <c r="I863" s="306"/>
      <c r="J863" s="306"/>
    </row>
    <row r="864" spans="1:10" x14ac:dyDescent="0.2">
      <c r="A864" s="334"/>
      <c r="B864" s="335"/>
      <c r="C864" s="335"/>
      <c r="D864" s="335"/>
      <c r="E864" s="335"/>
      <c r="F864" s="335"/>
      <c r="G864" s="335"/>
      <c r="H864" s="335"/>
      <c r="I864" s="306"/>
      <c r="J864" s="306"/>
    </row>
    <row r="865" spans="1:10" x14ac:dyDescent="0.2">
      <c r="A865" s="334"/>
      <c r="B865" s="335"/>
      <c r="C865" s="335"/>
      <c r="D865" s="335"/>
      <c r="E865" s="335"/>
      <c r="F865" s="335"/>
      <c r="G865" s="335"/>
      <c r="H865" s="335"/>
      <c r="I865" s="306"/>
      <c r="J865" s="306"/>
    </row>
    <row r="866" spans="1:10" x14ac:dyDescent="0.2">
      <c r="A866" s="334"/>
      <c r="B866" s="335"/>
      <c r="C866" s="335"/>
      <c r="D866" s="335"/>
      <c r="E866" s="335"/>
      <c r="F866" s="335"/>
      <c r="G866" s="335"/>
      <c r="H866" s="335"/>
      <c r="I866" s="306"/>
      <c r="J866" s="306"/>
    </row>
    <row r="867" spans="1:10" x14ac:dyDescent="0.2">
      <c r="A867" s="334"/>
      <c r="B867" s="335"/>
      <c r="C867" s="335"/>
      <c r="D867" s="335"/>
      <c r="E867" s="335"/>
      <c r="F867" s="335"/>
      <c r="G867" s="335"/>
      <c r="H867" s="335"/>
      <c r="I867" s="306"/>
      <c r="J867" s="306"/>
    </row>
    <row r="868" spans="1:10" x14ac:dyDescent="0.2">
      <c r="A868" s="334"/>
      <c r="B868" s="335"/>
      <c r="C868" s="335"/>
      <c r="D868" s="335"/>
      <c r="E868" s="335"/>
      <c r="F868" s="335"/>
      <c r="G868" s="335"/>
      <c r="H868" s="335"/>
      <c r="I868" s="306"/>
      <c r="J868" s="306"/>
    </row>
    <row r="869" spans="1:10" x14ac:dyDescent="0.2">
      <c r="A869" s="334"/>
      <c r="B869" s="335"/>
      <c r="C869" s="335"/>
      <c r="D869" s="335"/>
      <c r="E869" s="335"/>
      <c r="F869" s="335"/>
      <c r="G869" s="335"/>
      <c r="H869" s="335"/>
      <c r="I869" s="306"/>
      <c r="J869" s="306"/>
    </row>
    <row r="870" spans="1:10" x14ac:dyDescent="0.2">
      <c r="A870" s="334"/>
      <c r="B870" s="335"/>
      <c r="C870" s="335"/>
      <c r="D870" s="335"/>
      <c r="E870" s="335"/>
      <c r="F870" s="335"/>
      <c r="G870" s="335"/>
      <c r="H870" s="335"/>
      <c r="I870" s="306"/>
      <c r="J870" s="306"/>
    </row>
    <row r="871" spans="1:10" x14ac:dyDescent="0.2">
      <c r="A871" s="334"/>
      <c r="B871" s="335"/>
      <c r="C871" s="335"/>
      <c r="D871" s="335"/>
      <c r="E871" s="335"/>
      <c r="F871" s="335"/>
      <c r="G871" s="335"/>
      <c r="H871" s="335"/>
      <c r="I871" s="306"/>
      <c r="J871" s="306"/>
    </row>
    <row r="872" spans="1:10" x14ac:dyDescent="0.2">
      <c r="A872" s="334"/>
      <c r="B872" s="335"/>
      <c r="C872" s="335"/>
      <c r="D872" s="335"/>
      <c r="E872" s="335"/>
      <c r="F872" s="335"/>
      <c r="G872" s="335"/>
      <c r="H872" s="335"/>
      <c r="I872" s="306"/>
      <c r="J872" s="306"/>
    </row>
    <row r="873" spans="1:10" x14ac:dyDescent="0.2">
      <c r="A873" s="334"/>
      <c r="B873" s="335"/>
      <c r="C873" s="335"/>
      <c r="D873" s="335"/>
      <c r="E873" s="335"/>
      <c r="F873" s="335"/>
      <c r="G873" s="335"/>
      <c r="H873" s="335"/>
      <c r="I873" s="306"/>
      <c r="J873" s="306"/>
    </row>
    <row r="874" spans="1:10" x14ac:dyDescent="0.2">
      <c r="A874" s="334"/>
      <c r="B874" s="335"/>
      <c r="C874" s="335"/>
      <c r="D874" s="335"/>
      <c r="E874" s="335"/>
      <c r="F874" s="335"/>
      <c r="G874" s="335"/>
      <c r="H874" s="335"/>
      <c r="I874" s="306"/>
      <c r="J874" s="306"/>
    </row>
    <row r="875" spans="1:10" x14ac:dyDescent="0.2">
      <c r="A875" s="334"/>
      <c r="B875" s="335"/>
      <c r="C875" s="335"/>
      <c r="D875" s="335"/>
      <c r="E875" s="335"/>
      <c r="F875" s="335"/>
      <c r="G875" s="335"/>
      <c r="H875" s="335"/>
      <c r="I875" s="306"/>
      <c r="J875" s="306"/>
    </row>
    <row r="876" spans="1:10" x14ac:dyDescent="0.2">
      <c r="A876" s="334"/>
      <c r="B876" s="335"/>
      <c r="C876" s="335"/>
      <c r="D876" s="335"/>
      <c r="E876" s="335"/>
      <c r="F876" s="335"/>
      <c r="G876" s="335"/>
      <c r="H876" s="335"/>
      <c r="I876" s="306"/>
      <c r="J876" s="306"/>
    </row>
    <row r="877" spans="1:10" x14ac:dyDescent="0.2">
      <c r="A877" s="334"/>
      <c r="B877" s="335"/>
      <c r="C877" s="335"/>
      <c r="D877" s="335"/>
      <c r="E877" s="335"/>
      <c r="F877" s="335"/>
      <c r="G877" s="335"/>
      <c r="H877" s="335"/>
      <c r="I877" s="306"/>
      <c r="J877" s="306"/>
    </row>
    <row r="878" spans="1:10" x14ac:dyDescent="0.2">
      <c r="A878" s="334"/>
      <c r="B878" s="335"/>
      <c r="C878" s="335"/>
      <c r="D878" s="335"/>
      <c r="E878" s="335"/>
      <c r="F878" s="335"/>
      <c r="G878" s="335"/>
      <c r="H878" s="335"/>
      <c r="I878" s="306"/>
      <c r="J878" s="306"/>
    </row>
    <row r="879" spans="1:10" x14ac:dyDescent="0.2">
      <c r="A879" s="334"/>
      <c r="B879" s="335"/>
      <c r="C879" s="335"/>
      <c r="D879" s="335"/>
      <c r="E879" s="335"/>
      <c r="F879" s="335"/>
      <c r="G879" s="335"/>
      <c r="H879" s="335"/>
      <c r="I879" s="306"/>
      <c r="J879" s="306"/>
    </row>
    <row r="880" spans="1:10" x14ac:dyDescent="0.2">
      <c r="A880" s="334"/>
      <c r="B880" s="335"/>
      <c r="C880" s="335"/>
      <c r="D880" s="335"/>
      <c r="E880" s="335"/>
      <c r="F880" s="335"/>
      <c r="G880" s="335"/>
      <c r="H880" s="335"/>
      <c r="I880" s="306"/>
      <c r="J880" s="306"/>
    </row>
    <row r="881" spans="1:10" x14ac:dyDescent="0.2">
      <c r="A881" s="334"/>
      <c r="B881" s="335"/>
      <c r="C881" s="335"/>
      <c r="D881" s="335"/>
      <c r="E881" s="335"/>
      <c r="F881" s="335"/>
      <c r="G881" s="335"/>
      <c r="H881" s="335"/>
      <c r="I881" s="306"/>
      <c r="J881" s="306"/>
    </row>
    <row r="882" spans="1:10" x14ac:dyDescent="0.2">
      <c r="A882" s="334"/>
      <c r="B882" s="335"/>
      <c r="C882" s="335"/>
      <c r="D882" s="335"/>
      <c r="E882" s="335"/>
      <c r="F882" s="335"/>
      <c r="G882" s="335"/>
      <c r="H882" s="335"/>
      <c r="I882" s="306"/>
      <c r="J882" s="306"/>
    </row>
    <row r="883" spans="1:10" x14ac:dyDescent="0.2">
      <c r="A883" s="334"/>
      <c r="B883" s="335"/>
      <c r="C883" s="335"/>
      <c r="D883" s="335"/>
      <c r="E883" s="335"/>
      <c r="F883" s="335"/>
      <c r="G883" s="335"/>
      <c r="H883" s="335"/>
      <c r="I883" s="306"/>
      <c r="J883" s="306"/>
    </row>
    <row r="884" spans="1:10" x14ac:dyDescent="0.2">
      <c r="A884" s="334"/>
      <c r="B884" s="335"/>
      <c r="C884" s="335"/>
      <c r="D884" s="335"/>
      <c r="E884" s="335"/>
      <c r="F884" s="335"/>
      <c r="G884" s="335"/>
      <c r="H884" s="335"/>
      <c r="I884" s="306"/>
      <c r="J884" s="306"/>
    </row>
    <row r="885" spans="1:10" x14ac:dyDescent="0.2">
      <c r="A885" s="334"/>
      <c r="B885" s="335"/>
      <c r="C885" s="335"/>
      <c r="D885" s="335"/>
      <c r="E885" s="335"/>
      <c r="F885" s="335"/>
      <c r="G885" s="335"/>
      <c r="H885" s="335"/>
      <c r="I885" s="306"/>
      <c r="J885" s="306"/>
    </row>
    <row r="886" spans="1:10" x14ac:dyDescent="0.2">
      <c r="A886" s="334"/>
      <c r="B886" s="335"/>
      <c r="C886" s="335"/>
      <c r="D886" s="335"/>
      <c r="E886" s="335"/>
      <c r="F886" s="335"/>
      <c r="G886" s="335"/>
      <c r="H886" s="335"/>
      <c r="I886" s="306"/>
      <c r="J886" s="306"/>
    </row>
    <row r="887" spans="1:10" x14ac:dyDescent="0.2">
      <c r="A887" s="334"/>
      <c r="B887" s="335"/>
      <c r="C887" s="335"/>
      <c r="D887" s="335"/>
      <c r="E887" s="335"/>
      <c r="F887" s="335"/>
      <c r="G887" s="335"/>
      <c r="H887" s="335"/>
      <c r="I887" s="306"/>
      <c r="J887" s="306"/>
    </row>
    <row r="888" spans="1:10" x14ac:dyDescent="0.2">
      <c r="A888" s="334"/>
      <c r="B888" s="335"/>
      <c r="C888" s="335"/>
      <c r="D888" s="335"/>
      <c r="E888" s="335"/>
      <c r="F888" s="335"/>
      <c r="G888" s="335"/>
      <c r="H888" s="335"/>
      <c r="I888" s="306"/>
      <c r="J888" s="306"/>
    </row>
    <row r="889" spans="1:10" x14ac:dyDescent="0.2">
      <c r="A889" s="334"/>
      <c r="B889" s="335"/>
      <c r="C889" s="335"/>
      <c r="D889" s="335"/>
      <c r="E889" s="335"/>
      <c r="F889" s="335"/>
      <c r="G889" s="335"/>
      <c r="H889" s="335"/>
      <c r="I889" s="306"/>
      <c r="J889" s="306"/>
    </row>
    <row r="890" spans="1:10" x14ac:dyDescent="0.2">
      <c r="A890" s="334"/>
      <c r="B890" s="335"/>
      <c r="C890" s="335"/>
      <c r="D890" s="335"/>
      <c r="E890" s="335"/>
      <c r="F890" s="335"/>
      <c r="G890" s="335"/>
      <c r="H890" s="335"/>
      <c r="I890" s="306"/>
      <c r="J890" s="306"/>
    </row>
    <row r="891" spans="1:10" x14ac:dyDescent="0.2">
      <c r="A891" s="334"/>
      <c r="B891" s="335"/>
      <c r="C891" s="335"/>
      <c r="D891" s="335"/>
      <c r="E891" s="335"/>
      <c r="F891" s="335"/>
      <c r="G891" s="335"/>
      <c r="H891" s="335"/>
      <c r="I891" s="306"/>
      <c r="J891" s="306"/>
    </row>
    <row r="892" spans="1:10" x14ac:dyDescent="0.2">
      <c r="A892" s="334"/>
      <c r="B892" s="335"/>
      <c r="C892" s="335"/>
      <c r="D892" s="335"/>
      <c r="E892" s="335"/>
      <c r="F892" s="335"/>
      <c r="G892" s="335"/>
      <c r="H892" s="335"/>
      <c r="I892" s="306"/>
      <c r="J892" s="306"/>
    </row>
    <row r="893" spans="1:10" x14ac:dyDescent="0.2">
      <c r="A893" s="334"/>
      <c r="B893" s="335"/>
      <c r="C893" s="335"/>
      <c r="D893" s="335"/>
      <c r="E893" s="335"/>
      <c r="F893" s="335"/>
      <c r="G893" s="335"/>
      <c r="H893" s="335"/>
      <c r="I893" s="306"/>
      <c r="J893" s="306"/>
    </row>
    <row r="894" spans="1:10" x14ac:dyDescent="0.2">
      <c r="A894" s="334"/>
      <c r="B894" s="335"/>
      <c r="C894" s="335"/>
      <c r="D894" s="335"/>
      <c r="E894" s="335"/>
      <c r="F894" s="335"/>
      <c r="G894" s="335"/>
      <c r="H894" s="335"/>
      <c r="I894" s="306"/>
      <c r="J894" s="306"/>
    </row>
    <row r="895" spans="1:10" x14ac:dyDescent="0.2">
      <c r="A895" s="334"/>
      <c r="B895" s="335"/>
      <c r="C895" s="335"/>
      <c r="D895" s="335"/>
      <c r="E895" s="335"/>
      <c r="F895" s="335"/>
      <c r="G895" s="335"/>
      <c r="H895" s="335"/>
      <c r="I895" s="306"/>
      <c r="J895" s="306"/>
    </row>
    <row r="896" spans="1:10" x14ac:dyDescent="0.2">
      <c r="A896" s="334"/>
      <c r="B896" s="335"/>
      <c r="C896" s="335"/>
      <c r="D896" s="335"/>
      <c r="E896" s="335"/>
      <c r="F896" s="335"/>
      <c r="G896" s="335"/>
      <c r="H896" s="335"/>
      <c r="I896" s="306"/>
      <c r="J896" s="306"/>
    </row>
    <row r="897" spans="1:10" x14ac:dyDescent="0.2">
      <c r="A897" s="334"/>
      <c r="B897" s="335"/>
      <c r="C897" s="335"/>
      <c r="D897" s="335"/>
      <c r="E897" s="335"/>
      <c r="F897" s="335"/>
      <c r="G897" s="335"/>
      <c r="H897" s="335"/>
      <c r="I897" s="306"/>
      <c r="J897" s="306"/>
    </row>
    <row r="898" spans="1:10" x14ac:dyDescent="0.2">
      <c r="A898" s="334"/>
      <c r="B898" s="335"/>
      <c r="C898" s="335"/>
      <c r="D898" s="335"/>
      <c r="E898" s="335"/>
      <c r="F898" s="335"/>
      <c r="G898" s="335"/>
      <c r="H898" s="335"/>
      <c r="I898" s="306"/>
      <c r="J898" s="306"/>
    </row>
    <row r="899" spans="1:10" x14ac:dyDescent="0.2">
      <c r="A899" s="334"/>
      <c r="B899" s="335"/>
      <c r="C899" s="335"/>
      <c r="D899" s="335"/>
      <c r="E899" s="335"/>
      <c r="F899" s="335"/>
      <c r="G899" s="335"/>
      <c r="H899" s="335"/>
      <c r="I899" s="306"/>
      <c r="J899" s="306"/>
    </row>
    <row r="900" spans="1:10" x14ac:dyDescent="0.2">
      <c r="A900" s="334"/>
      <c r="B900" s="335"/>
      <c r="C900" s="335"/>
      <c r="D900" s="335"/>
      <c r="E900" s="335"/>
      <c r="F900" s="335"/>
      <c r="G900" s="335"/>
      <c r="H900" s="335"/>
      <c r="I900" s="306"/>
      <c r="J900" s="306"/>
    </row>
    <row r="901" spans="1:10" x14ac:dyDescent="0.2">
      <c r="A901" s="334"/>
      <c r="B901" s="335"/>
      <c r="C901" s="335"/>
      <c r="D901" s="335"/>
      <c r="E901" s="335"/>
      <c r="F901" s="335"/>
      <c r="G901" s="335"/>
      <c r="H901" s="335"/>
      <c r="I901" s="306"/>
      <c r="J901" s="306"/>
    </row>
    <row r="902" spans="1:10" x14ac:dyDescent="0.2">
      <c r="A902" s="334"/>
      <c r="B902" s="335"/>
      <c r="C902" s="335"/>
      <c r="D902" s="335"/>
      <c r="E902" s="335"/>
      <c r="F902" s="335"/>
      <c r="G902" s="335"/>
      <c r="H902" s="335"/>
      <c r="I902" s="306"/>
      <c r="J902" s="306"/>
    </row>
    <row r="903" spans="1:10" x14ac:dyDescent="0.2">
      <c r="A903" s="334"/>
      <c r="B903" s="335"/>
      <c r="C903" s="335"/>
      <c r="D903" s="335"/>
      <c r="E903" s="335"/>
      <c r="F903" s="335"/>
      <c r="G903" s="335"/>
      <c r="H903" s="335"/>
      <c r="I903" s="306"/>
      <c r="J903" s="306"/>
    </row>
    <row r="904" spans="1:10" x14ac:dyDescent="0.2">
      <c r="A904" s="334"/>
      <c r="B904" s="335"/>
      <c r="C904" s="335"/>
      <c r="D904" s="335"/>
      <c r="E904" s="335"/>
      <c r="F904" s="335"/>
      <c r="G904" s="335"/>
      <c r="H904" s="335"/>
      <c r="I904" s="306"/>
      <c r="J904" s="306"/>
    </row>
    <row r="905" spans="1:10" x14ac:dyDescent="0.2">
      <c r="A905" s="334"/>
      <c r="B905" s="335"/>
      <c r="C905" s="335"/>
      <c r="D905" s="335"/>
      <c r="E905" s="335"/>
      <c r="F905" s="335"/>
      <c r="G905" s="335"/>
      <c r="H905" s="335"/>
      <c r="I905" s="306"/>
      <c r="J905" s="306"/>
    </row>
    <row r="906" spans="1:10" x14ac:dyDescent="0.2">
      <c r="A906" s="334"/>
      <c r="B906" s="335"/>
      <c r="C906" s="335"/>
      <c r="D906" s="335"/>
      <c r="E906" s="335"/>
      <c r="F906" s="335"/>
      <c r="G906" s="335"/>
      <c r="H906" s="335"/>
      <c r="I906" s="306"/>
      <c r="J906" s="306"/>
    </row>
    <row r="907" spans="1:10" x14ac:dyDescent="0.2">
      <c r="A907" s="334"/>
      <c r="B907" s="335"/>
      <c r="C907" s="335"/>
      <c r="D907" s="335"/>
      <c r="E907" s="335"/>
      <c r="F907" s="335"/>
      <c r="G907" s="335"/>
      <c r="H907" s="335"/>
      <c r="I907" s="306"/>
      <c r="J907" s="306"/>
    </row>
    <row r="908" spans="1:10" x14ac:dyDescent="0.2">
      <c r="A908" s="334"/>
      <c r="B908" s="335"/>
      <c r="C908" s="335"/>
      <c r="D908" s="335"/>
      <c r="E908" s="335"/>
      <c r="F908" s="335"/>
      <c r="G908" s="335"/>
      <c r="H908" s="335"/>
      <c r="I908" s="306"/>
      <c r="J908" s="306"/>
    </row>
    <row r="909" spans="1:10" x14ac:dyDescent="0.2">
      <c r="A909" s="334"/>
      <c r="B909" s="335"/>
      <c r="C909" s="335"/>
      <c r="D909" s="335"/>
      <c r="E909" s="335"/>
      <c r="F909" s="335"/>
      <c r="G909" s="335"/>
      <c r="H909" s="335"/>
      <c r="I909" s="306"/>
      <c r="J909" s="306"/>
    </row>
    <row r="910" spans="1:10" x14ac:dyDescent="0.2">
      <c r="A910" s="334"/>
      <c r="B910" s="335"/>
      <c r="C910" s="335"/>
      <c r="D910" s="335"/>
      <c r="E910" s="335"/>
      <c r="F910" s="335"/>
      <c r="G910" s="335"/>
      <c r="H910" s="335"/>
      <c r="I910" s="306"/>
      <c r="J910" s="306"/>
    </row>
    <row r="911" spans="1:10" x14ac:dyDescent="0.2">
      <c r="A911" s="334"/>
      <c r="B911" s="335"/>
      <c r="C911" s="335"/>
      <c r="D911" s="335"/>
      <c r="E911" s="335"/>
      <c r="F911" s="335"/>
      <c r="G911" s="335"/>
      <c r="H911" s="335"/>
      <c r="I911" s="306"/>
      <c r="J911" s="306"/>
    </row>
    <row r="912" spans="1:10" x14ac:dyDescent="0.2">
      <c r="A912" s="334"/>
      <c r="B912" s="335"/>
      <c r="C912" s="335"/>
      <c r="D912" s="335"/>
      <c r="E912" s="335"/>
      <c r="F912" s="335"/>
      <c r="G912" s="335"/>
      <c r="H912" s="335"/>
      <c r="I912" s="306"/>
      <c r="J912" s="306"/>
    </row>
    <row r="913" spans="1:10" x14ac:dyDescent="0.2">
      <c r="A913" s="334"/>
      <c r="B913" s="335"/>
      <c r="C913" s="335"/>
      <c r="D913" s="335"/>
      <c r="E913" s="335"/>
      <c r="F913" s="335"/>
      <c r="G913" s="335"/>
      <c r="H913" s="335"/>
      <c r="I913" s="306"/>
      <c r="J913" s="306"/>
    </row>
    <row r="914" spans="1:10" x14ac:dyDescent="0.2">
      <c r="A914" s="334"/>
      <c r="B914" s="335"/>
      <c r="C914" s="335"/>
      <c r="D914" s="335"/>
      <c r="E914" s="335"/>
      <c r="F914" s="335"/>
      <c r="G914" s="335"/>
      <c r="H914" s="335"/>
      <c r="I914" s="306"/>
      <c r="J914" s="306"/>
    </row>
    <row r="915" spans="1:10" x14ac:dyDescent="0.2">
      <c r="A915" s="334"/>
      <c r="B915" s="335"/>
      <c r="C915" s="335"/>
      <c r="D915" s="335"/>
      <c r="E915" s="335"/>
      <c r="F915" s="335"/>
      <c r="G915" s="335"/>
      <c r="H915" s="335"/>
      <c r="I915" s="306"/>
      <c r="J915" s="306"/>
    </row>
    <row r="916" spans="1:10" x14ac:dyDescent="0.2">
      <c r="A916" s="334"/>
      <c r="B916" s="335"/>
      <c r="C916" s="335"/>
      <c r="D916" s="335"/>
      <c r="E916" s="335"/>
      <c r="F916" s="335"/>
      <c r="G916" s="335"/>
      <c r="H916" s="335"/>
      <c r="I916" s="306"/>
      <c r="J916" s="306"/>
    </row>
    <row r="917" spans="1:10" x14ac:dyDescent="0.2">
      <c r="A917" s="334"/>
      <c r="B917" s="335"/>
      <c r="C917" s="335"/>
      <c r="D917" s="335"/>
      <c r="E917" s="335"/>
      <c r="F917" s="335"/>
      <c r="G917" s="335"/>
      <c r="H917" s="335"/>
      <c r="I917" s="306"/>
      <c r="J917" s="306"/>
    </row>
    <row r="918" spans="1:10" x14ac:dyDescent="0.2">
      <c r="A918" s="334"/>
      <c r="B918" s="335"/>
      <c r="C918" s="335"/>
      <c r="D918" s="335"/>
      <c r="E918" s="335"/>
      <c r="F918" s="335"/>
      <c r="G918" s="335"/>
      <c r="H918" s="335"/>
      <c r="I918" s="306"/>
      <c r="J918" s="306"/>
    </row>
    <row r="919" spans="1:10" x14ac:dyDescent="0.2">
      <c r="A919" s="334"/>
      <c r="B919" s="335"/>
      <c r="C919" s="335"/>
      <c r="D919" s="335"/>
      <c r="E919" s="335"/>
      <c r="F919" s="335"/>
      <c r="G919" s="335"/>
      <c r="H919" s="335"/>
      <c r="I919" s="306"/>
      <c r="J919" s="306"/>
    </row>
    <row r="920" spans="1:10" x14ac:dyDescent="0.2">
      <c r="A920" s="334"/>
      <c r="B920" s="335"/>
      <c r="C920" s="335"/>
      <c r="D920" s="335"/>
      <c r="E920" s="335"/>
      <c r="F920" s="335"/>
      <c r="G920" s="335"/>
      <c r="H920" s="335"/>
      <c r="I920" s="306"/>
      <c r="J920" s="306"/>
    </row>
    <row r="921" spans="1:10" x14ac:dyDescent="0.2">
      <c r="A921" s="334"/>
      <c r="B921" s="335"/>
      <c r="C921" s="335"/>
      <c r="D921" s="335"/>
      <c r="E921" s="335"/>
      <c r="F921" s="335"/>
      <c r="G921" s="335"/>
      <c r="H921" s="335"/>
      <c r="I921" s="306"/>
      <c r="J921" s="306"/>
    </row>
    <row r="922" spans="1:10" x14ac:dyDescent="0.2">
      <c r="A922" s="334"/>
      <c r="B922" s="335"/>
      <c r="C922" s="335"/>
      <c r="D922" s="335"/>
      <c r="E922" s="335"/>
      <c r="F922" s="335"/>
      <c r="G922" s="335"/>
      <c r="H922" s="335"/>
      <c r="I922" s="306"/>
      <c r="J922" s="306"/>
    </row>
    <row r="923" spans="1:10" x14ac:dyDescent="0.2">
      <c r="A923" s="334"/>
      <c r="B923" s="335"/>
      <c r="C923" s="335"/>
      <c r="D923" s="335"/>
      <c r="E923" s="335"/>
      <c r="F923" s="335"/>
      <c r="G923" s="335"/>
      <c r="H923" s="335"/>
      <c r="I923" s="306"/>
      <c r="J923" s="306"/>
    </row>
    <row r="924" spans="1:10" x14ac:dyDescent="0.2">
      <c r="A924" s="334"/>
      <c r="B924" s="335"/>
      <c r="C924" s="335"/>
      <c r="D924" s="335"/>
      <c r="E924" s="335"/>
      <c r="F924" s="335"/>
      <c r="G924" s="335"/>
      <c r="H924" s="335"/>
      <c r="I924" s="306"/>
      <c r="J924" s="306"/>
    </row>
    <row r="925" spans="1:10" x14ac:dyDescent="0.2">
      <c r="A925" s="334"/>
      <c r="B925" s="335"/>
      <c r="C925" s="335"/>
      <c r="D925" s="335"/>
      <c r="E925" s="335"/>
      <c r="F925" s="335"/>
      <c r="G925" s="335"/>
      <c r="H925" s="335"/>
      <c r="I925" s="306"/>
      <c r="J925" s="306"/>
    </row>
    <row r="926" spans="1:10" x14ac:dyDescent="0.2">
      <c r="A926" s="334"/>
      <c r="B926" s="335"/>
      <c r="C926" s="335"/>
      <c r="D926" s="335"/>
      <c r="E926" s="335"/>
      <c r="F926" s="335"/>
      <c r="G926" s="335"/>
      <c r="H926" s="335"/>
      <c r="I926" s="306"/>
      <c r="J926" s="306"/>
    </row>
    <row r="927" spans="1:10" x14ac:dyDescent="0.2">
      <c r="A927" s="334"/>
      <c r="B927" s="335"/>
      <c r="C927" s="335"/>
      <c r="D927" s="335"/>
      <c r="E927" s="335"/>
      <c r="F927" s="335"/>
      <c r="G927" s="335"/>
      <c r="H927" s="335"/>
      <c r="I927" s="306"/>
      <c r="J927" s="306"/>
    </row>
    <row r="928" spans="1:10" x14ac:dyDescent="0.2">
      <c r="A928" s="334"/>
      <c r="B928" s="335"/>
      <c r="C928" s="335"/>
      <c r="D928" s="335"/>
      <c r="E928" s="335"/>
      <c r="F928" s="335"/>
      <c r="G928" s="335"/>
      <c r="H928" s="335"/>
      <c r="I928" s="306"/>
      <c r="J928" s="306"/>
    </row>
    <row r="929" spans="1:10" x14ac:dyDescent="0.2">
      <c r="A929" s="334"/>
      <c r="B929" s="335"/>
      <c r="C929" s="335"/>
      <c r="D929" s="335"/>
      <c r="E929" s="335"/>
      <c r="F929" s="335"/>
      <c r="G929" s="335"/>
      <c r="H929" s="335"/>
      <c r="I929" s="306"/>
      <c r="J929" s="306"/>
    </row>
    <row r="930" spans="1:10" x14ac:dyDescent="0.2">
      <c r="A930" s="334"/>
      <c r="B930" s="335"/>
      <c r="C930" s="335"/>
      <c r="D930" s="335"/>
      <c r="E930" s="335"/>
      <c r="F930" s="335"/>
      <c r="G930" s="335"/>
      <c r="H930" s="335"/>
      <c r="I930" s="306"/>
      <c r="J930" s="306"/>
    </row>
    <row r="931" spans="1:10" x14ac:dyDescent="0.2">
      <c r="A931" s="334"/>
      <c r="B931" s="335"/>
      <c r="C931" s="335"/>
      <c r="D931" s="335"/>
      <c r="E931" s="335"/>
      <c r="F931" s="335"/>
      <c r="G931" s="335"/>
      <c r="H931" s="335"/>
      <c r="I931" s="306"/>
      <c r="J931" s="306"/>
    </row>
    <row r="932" spans="1:10" x14ac:dyDescent="0.2">
      <c r="A932" s="334"/>
      <c r="B932" s="335"/>
      <c r="C932" s="335"/>
      <c r="D932" s="335"/>
      <c r="E932" s="335"/>
      <c r="F932" s="335"/>
      <c r="G932" s="335"/>
      <c r="H932" s="335"/>
      <c r="I932" s="306"/>
      <c r="J932" s="306"/>
    </row>
    <row r="933" spans="1:10" x14ac:dyDescent="0.2">
      <c r="A933" s="334"/>
      <c r="B933" s="335"/>
      <c r="C933" s="335"/>
      <c r="D933" s="335"/>
      <c r="E933" s="335"/>
      <c r="F933" s="335"/>
      <c r="G933" s="335"/>
      <c r="H933" s="335"/>
      <c r="I933" s="306"/>
      <c r="J933" s="306"/>
    </row>
    <row r="934" spans="1:10" x14ac:dyDescent="0.2">
      <c r="A934" s="334"/>
      <c r="B934" s="335"/>
      <c r="C934" s="335"/>
      <c r="D934" s="335"/>
      <c r="E934" s="335"/>
      <c r="F934" s="335"/>
      <c r="G934" s="335"/>
      <c r="H934" s="335"/>
      <c r="I934" s="306"/>
      <c r="J934" s="306"/>
    </row>
    <row r="935" spans="1:10" x14ac:dyDescent="0.2">
      <c r="A935" s="334"/>
      <c r="B935" s="335"/>
      <c r="C935" s="335"/>
      <c r="D935" s="335"/>
      <c r="E935" s="335"/>
      <c r="F935" s="335"/>
      <c r="G935" s="335"/>
      <c r="H935" s="335"/>
      <c r="I935" s="306"/>
      <c r="J935" s="306"/>
    </row>
    <row r="936" spans="1:10" x14ac:dyDescent="0.2">
      <c r="A936" s="334"/>
      <c r="B936" s="335"/>
      <c r="C936" s="335"/>
      <c r="D936" s="335"/>
      <c r="E936" s="335"/>
      <c r="F936" s="335"/>
      <c r="G936" s="335"/>
      <c r="H936" s="335"/>
      <c r="I936" s="306"/>
      <c r="J936" s="306"/>
    </row>
    <row r="937" spans="1:10" x14ac:dyDescent="0.2">
      <c r="A937" s="334"/>
      <c r="B937" s="335"/>
      <c r="C937" s="335"/>
      <c r="D937" s="335"/>
      <c r="E937" s="335"/>
      <c r="F937" s="335"/>
      <c r="G937" s="335"/>
      <c r="H937" s="335"/>
      <c r="I937" s="306"/>
      <c r="J937" s="306"/>
    </row>
    <row r="938" spans="1:10" x14ac:dyDescent="0.2">
      <c r="A938" s="334"/>
      <c r="B938" s="335"/>
      <c r="C938" s="335"/>
      <c r="D938" s="335"/>
      <c r="E938" s="335"/>
      <c r="F938" s="335"/>
      <c r="G938" s="335"/>
      <c r="H938" s="335"/>
      <c r="I938" s="306"/>
      <c r="J938" s="306"/>
    </row>
    <row r="939" spans="1:10" x14ac:dyDescent="0.2">
      <c r="A939" s="334"/>
      <c r="B939" s="335"/>
      <c r="C939" s="335"/>
      <c r="D939" s="335"/>
      <c r="E939" s="335"/>
      <c r="F939" s="335"/>
      <c r="G939" s="335"/>
      <c r="H939" s="335"/>
      <c r="I939" s="306"/>
      <c r="J939" s="306"/>
    </row>
    <row r="940" spans="1:10" x14ac:dyDescent="0.2">
      <c r="A940" s="334"/>
      <c r="B940" s="335"/>
      <c r="C940" s="335"/>
      <c r="D940" s="335"/>
      <c r="E940" s="335"/>
      <c r="F940" s="335"/>
      <c r="G940" s="335"/>
      <c r="H940" s="335"/>
      <c r="I940" s="306"/>
      <c r="J940" s="306"/>
    </row>
    <row r="941" spans="1:10" x14ac:dyDescent="0.2">
      <c r="A941" s="334"/>
      <c r="B941" s="335"/>
      <c r="C941" s="335"/>
      <c r="D941" s="335"/>
      <c r="E941" s="335"/>
      <c r="F941" s="335"/>
      <c r="G941" s="335"/>
      <c r="H941" s="335"/>
      <c r="I941" s="306"/>
      <c r="J941" s="306"/>
    </row>
    <row r="942" spans="1:10" x14ac:dyDescent="0.2">
      <c r="A942" s="334"/>
      <c r="B942" s="335"/>
      <c r="C942" s="335"/>
      <c r="D942" s="335"/>
      <c r="E942" s="335"/>
      <c r="F942" s="335"/>
      <c r="G942" s="335"/>
      <c r="H942" s="335"/>
      <c r="I942" s="306"/>
      <c r="J942" s="306"/>
    </row>
    <row r="943" spans="1:10" x14ac:dyDescent="0.2">
      <c r="A943" s="334"/>
      <c r="B943" s="335"/>
      <c r="C943" s="335"/>
      <c r="D943" s="335"/>
      <c r="E943" s="335"/>
      <c r="F943" s="335"/>
      <c r="G943" s="335"/>
      <c r="H943" s="335"/>
      <c r="I943" s="306"/>
      <c r="J943" s="306"/>
    </row>
    <row r="944" spans="1:10" x14ac:dyDescent="0.2">
      <c r="A944" s="334"/>
      <c r="B944" s="335"/>
      <c r="C944" s="335"/>
      <c r="D944" s="335"/>
      <c r="E944" s="335"/>
      <c r="F944" s="335"/>
      <c r="G944" s="335"/>
      <c r="H944" s="335"/>
      <c r="I944" s="306"/>
      <c r="J944" s="306"/>
    </row>
    <row r="945" spans="1:10" x14ac:dyDescent="0.2">
      <c r="A945" s="334"/>
      <c r="B945" s="335"/>
      <c r="C945" s="335"/>
      <c r="D945" s="335"/>
      <c r="E945" s="335"/>
      <c r="F945" s="335"/>
      <c r="G945" s="335"/>
      <c r="H945" s="335"/>
      <c r="I945" s="306"/>
      <c r="J945" s="306"/>
    </row>
    <row r="946" spans="1:10" x14ac:dyDescent="0.2">
      <c r="A946" s="334"/>
      <c r="B946" s="335"/>
      <c r="C946" s="335"/>
      <c r="D946" s="335"/>
      <c r="E946" s="335"/>
      <c r="F946" s="335"/>
      <c r="G946" s="335"/>
      <c r="H946" s="335"/>
      <c r="I946" s="306"/>
      <c r="J946" s="306"/>
    </row>
    <row r="947" spans="1:10" x14ac:dyDescent="0.2">
      <c r="A947" s="334"/>
      <c r="B947" s="335"/>
      <c r="C947" s="335"/>
      <c r="D947" s="335"/>
      <c r="E947" s="335"/>
      <c r="F947" s="335"/>
      <c r="G947" s="335"/>
      <c r="H947" s="335"/>
      <c r="I947" s="306"/>
      <c r="J947" s="306"/>
    </row>
    <row r="948" spans="1:10" x14ac:dyDescent="0.2">
      <c r="A948" s="334"/>
      <c r="B948" s="335"/>
      <c r="C948" s="335"/>
      <c r="D948" s="335"/>
      <c r="E948" s="335"/>
      <c r="F948" s="335"/>
      <c r="G948" s="335"/>
      <c r="H948" s="335"/>
      <c r="I948" s="306"/>
      <c r="J948" s="306"/>
    </row>
    <row r="949" spans="1:10" x14ac:dyDescent="0.2">
      <c r="A949" s="334"/>
      <c r="B949" s="335"/>
      <c r="C949" s="335"/>
      <c r="D949" s="335"/>
      <c r="E949" s="335"/>
      <c r="F949" s="335"/>
      <c r="G949" s="335"/>
      <c r="H949" s="335"/>
      <c r="I949" s="306"/>
      <c r="J949" s="306"/>
    </row>
    <row r="950" spans="1:10" x14ac:dyDescent="0.2">
      <c r="A950" s="334"/>
      <c r="B950" s="335"/>
      <c r="C950" s="335"/>
      <c r="D950" s="335"/>
      <c r="E950" s="335"/>
      <c r="F950" s="335"/>
      <c r="G950" s="335"/>
      <c r="H950" s="335"/>
      <c r="I950" s="306"/>
      <c r="J950" s="306"/>
    </row>
    <row r="951" spans="1:10" x14ac:dyDescent="0.2">
      <c r="A951" s="334"/>
      <c r="B951" s="335"/>
      <c r="C951" s="335"/>
      <c r="D951" s="335"/>
      <c r="E951" s="335"/>
      <c r="F951" s="335"/>
      <c r="G951" s="335"/>
      <c r="H951" s="335"/>
      <c r="I951" s="306"/>
      <c r="J951" s="306"/>
    </row>
    <row r="952" spans="1:10" x14ac:dyDescent="0.2">
      <c r="A952" s="334"/>
      <c r="B952" s="335"/>
      <c r="C952" s="335"/>
      <c r="D952" s="335"/>
      <c r="E952" s="335"/>
      <c r="F952" s="335"/>
      <c r="G952" s="335"/>
      <c r="H952" s="335"/>
      <c r="I952" s="306"/>
      <c r="J952" s="306"/>
    </row>
    <row r="953" spans="1:10" x14ac:dyDescent="0.2">
      <c r="A953" s="334"/>
      <c r="B953" s="335"/>
      <c r="C953" s="335"/>
      <c r="D953" s="335"/>
      <c r="E953" s="335"/>
      <c r="F953" s="335"/>
      <c r="G953" s="335"/>
      <c r="H953" s="335"/>
      <c r="I953" s="306"/>
      <c r="J953" s="306"/>
    </row>
    <row r="954" spans="1:10" x14ac:dyDescent="0.2">
      <c r="A954" s="334"/>
      <c r="B954" s="335"/>
      <c r="C954" s="335"/>
      <c r="D954" s="335"/>
      <c r="E954" s="335"/>
      <c r="F954" s="335"/>
      <c r="G954" s="335"/>
      <c r="H954" s="335"/>
      <c r="I954" s="306"/>
      <c r="J954" s="306"/>
    </row>
    <row r="955" spans="1:10" x14ac:dyDescent="0.2">
      <c r="A955" s="334"/>
      <c r="B955" s="335"/>
      <c r="C955" s="335"/>
      <c r="D955" s="335"/>
      <c r="E955" s="335"/>
      <c r="F955" s="335"/>
      <c r="G955" s="335"/>
      <c r="H955" s="335"/>
      <c r="I955" s="306"/>
      <c r="J955" s="306"/>
    </row>
    <row r="956" spans="1:10" x14ac:dyDescent="0.2">
      <c r="A956" s="334"/>
      <c r="B956" s="335"/>
      <c r="C956" s="335"/>
      <c r="D956" s="335"/>
      <c r="E956" s="335"/>
      <c r="F956" s="335"/>
      <c r="G956" s="335"/>
      <c r="H956" s="335"/>
      <c r="I956" s="306"/>
      <c r="J956" s="306"/>
    </row>
    <row r="957" spans="1:10" x14ac:dyDescent="0.2">
      <c r="A957" s="334"/>
      <c r="B957" s="335"/>
      <c r="C957" s="335"/>
      <c r="D957" s="335"/>
      <c r="E957" s="335"/>
      <c r="F957" s="335"/>
      <c r="G957" s="335"/>
      <c r="H957" s="335"/>
      <c r="I957" s="306"/>
      <c r="J957" s="306"/>
    </row>
    <row r="958" spans="1:10" x14ac:dyDescent="0.2">
      <c r="A958" s="334"/>
      <c r="B958" s="335"/>
      <c r="C958" s="335"/>
      <c r="D958" s="335"/>
      <c r="E958" s="335"/>
      <c r="F958" s="335"/>
      <c r="G958" s="335"/>
      <c r="H958" s="335"/>
      <c r="I958" s="306"/>
      <c r="J958" s="306"/>
    </row>
    <row r="959" spans="1:10" x14ac:dyDescent="0.2">
      <c r="A959" s="334"/>
      <c r="B959" s="335"/>
      <c r="C959" s="335"/>
      <c r="D959" s="335"/>
      <c r="E959" s="335"/>
      <c r="F959" s="335"/>
      <c r="G959" s="335"/>
      <c r="H959" s="335"/>
      <c r="I959" s="306"/>
      <c r="J959" s="306"/>
    </row>
    <row r="960" spans="1:10" x14ac:dyDescent="0.2">
      <c r="A960" s="334"/>
      <c r="B960" s="335"/>
      <c r="C960" s="335"/>
      <c r="D960" s="335"/>
      <c r="E960" s="335"/>
      <c r="F960" s="335"/>
      <c r="G960" s="335"/>
      <c r="H960" s="335"/>
      <c r="I960" s="306"/>
      <c r="J960" s="306"/>
    </row>
    <row r="961" spans="1:10" x14ac:dyDescent="0.2">
      <c r="A961" s="334"/>
      <c r="B961" s="335"/>
      <c r="C961" s="335"/>
      <c r="D961" s="335"/>
      <c r="E961" s="335"/>
      <c r="F961" s="335"/>
      <c r="G961" s="335"/>
      <c r="H961" s="335"/>
      <c r="I961" s="306"/>
      <c r="J961" s="306"/>
    </row>
    <row r="962" spans="1:10" x14ac:dyDescent="0.2">
      <c r="A962" s="334"/>
      <c r="B962" s="335"/>
      <c r="C962" s="335"/>
      <c r="D962" s="335"/>
      <c r="E962" s="335"/>
      <c r="F962" s="335"/>
      <c r="G962" s="335"/>
      <c r="H962" s="335"/>
      <c r="I962" s="306"/>
      <c r="J962" s="306"/>
    </row>
    <row r="963" spans="1:10" x14ac:dyDescent="0.2">
      <c r="A963" s="334"/>
      <c r="B963" s="335"/>
      <c r="C963" s="335"/>
      <c r="D963" s="335"/>
      <c r="E963" s="335"/>
      <c r="F963" s="335"/>
      <c r="G963" s="335"/>
      <c r="H963" s="335"/>
      <c r="I963" s="306"/>
      <c r="J963" s="306"/>
    </row>
    <row r="964" spans="1:10" x14ac:dyDescent="0.2">
      <c r="A964" s="334"/>
      <c r="B964" s="335"/>
      <c r="C964" s="335"/>
      <c r="D964" s="335"/>
      <c r="E964" s="335"/>
      <c r="F964" s="335"/>
      <c r="G964" s="335"/>
      <c r="H964" s="335"/>
      <c r="I964" s="306"/>
      <c r="J964" s="306"/>
    </row>
    <row r="965" spans="1:10" x14ac:dyDescent="0.2">
      <c r="A965" s="334"/>
      <c r="B965" s="335"/>
      <c r="C965" s="335"/>
      <c r="D965" s="335"/>
      <c r="E965" s="335"/>
      <c r="F965" s="335"/>
      <c r="G965" s="335"/>
      <c r="H965" s="335"/>
      <c r="I965" s="306"/>
      <c r="J965" s="306"/>
    </row>
    <row r="966" spans="1:10" x14ac:dyDescent="0.2">
      <c r="A966" s="334"/>
      <c r="B966" s="335"/>
      <c r="C966" s="335"/>
      <c r="D966" s="335"/>
      <c r="E966" s="335"/>
      <c r="F966" s="335"/>
      <c r="G966" s="335"/>
      <c r="H966" s="335"/>
      <c r="I966" s="306"/>
      <c r="J966" s="306"/>
    </row>
    <row r="967" spans="1:10" x14ac:dyDescent="0.2">
      <c r="A967" s="334"/>
      <c r="B967" s="335"/>
      <c r="C967" s="335"/>
      <c r="D967" s="335"/>
      <c r="E967" s="335"/>
      <c r="F967" s="335"/>
      <c r="G967" s="335"/>
      <c r="H967" s="335"/>
      <c r="I967" s="306"/>
      <c r="J967" s="306"/>
    </row>
    <row r="968" spans="1:10" x14ac:dyDescent="0.2">
      <c r="A968" s="334"/>
      <c r="B968" s="335"/>
      <c r="C968" s="335"/>
      <c r="D968" s="335"/>
      <c r="E968" s="335"/>
      <c r="F968" s="335"/>
      <c r="G968" s="335"/>
      <c r="H968" s="335"/>
      <c r="I968" s="306"/>
      <c r="J968" s="306"/>
    </row>
    <row r="969" spans="1:10" x14ac:dyDescent="0.2">
      <c r="A969" s="334"/>
      <c r="B969" s="335"/>
      <c r="C969" s="335"/>
      <c r="D969" s="335"/>
      <c r="E969" s="335"/>
      <c r="F969" s="335"/>
      <c r="G969" s="335"/>
      <c r="H969" s="335"/>
      <c r="I969" s="306"/>
      <c r="J969" s="306"/>
    </row>
    <row r="970" spans="1:10" x14ac:dyDescent="0.2">
      <c r="A970" s="334"/>
      <c r="B970" s="335"/>
      <c r="C970" s="335"/>
      <c r="D970" s="335"/>
      <c r="E970" s="335"/>
      <c r="F970" s="335"/>
      <c r="G970" s="335"/>
      <c r="H970" s="335"/>
      <c r="I970" s="306"/>
      <c r="J970" s="306"/>
    </row>
    <row r="971" spans="1:10" x14ac:dyDescent="0.2">
      <c r="A971" s="334"/>
      <c r="B971" s="335"/>
      <c r="C971" s="335"/>
      <c r="D971" s="335"/>
      <c r="E971" s="335"/>
      <c r="F971" s="335"/>
      <c r="G971" s="335"/>
      <c r="H971" s="335"/>
      <c r="I971" s="306"/>
      <c r="J971" s="306"/>
    </row>
    <row r="972" spans="1:10" x14ac:dyDescent="0.2">
      <c r="A972" s="334"/>
      <c r="B972" s="335"/>
      <c r="C972" s="335"/>
      <c r="D972" s="335"/>
      <c r="E972" s="335"/>
      <c r="F972" s="335"/>
      <c r="G972" s="335"/>
      <c r="H972" s="335"/>
      <c r="I972" s="306"/>
      <c r="J972" s="306"/>
    </row>
    <row r="973" spans="1:10" x14ac:dyDescent="0.2">
      <c r="A973" s="334"/>
      <c r="B973" s="335"/>
      <c r="C973" s="335"/>
      <c r="D973" s="335"/>
      <c r="E973" s="335"/>
      <c r="F973" s="335"/>
      <c r="G973" s="335"/>
      <c r="H973" s="335"/>
      <c r="I973" s="306"/>
      <c r="J973" s="306"/>
    </row>
    <row r="974" spans="1:10" x14ac:dyDescent="0.2">
      <c r="A974" s="334"/>
      <c r="B974" s="335"/>
      <c r="C974" s="335"/>
      <c r="D974" s="335"/>
      <c r="E974" s="335"/>
      <c r="F974" s="335"/>
      <c r="G974" s="335"/>
      <c r="H974" s="335"/>
      <c r="I974" s="306"/>
      <c r="J974" s="306"/>
    </row>
    <row r="975" spans="1:10" x14ac:dyDescent="0.2">
      <c r="A975" s="334"/>
      <c r="B975" s="335"/>
      <c r="C975" s="335"/>
      <c r="D975" s="335"/>
      <c r="E975" s="335"/>
      <c r="F975" s="335"/>
      <c r="G975" s="335"/>
      <c r="H975" s="335"/>
      <c r="I975" s="306"/>
      <c r="J975" s="306"/>
    </row>
    <row r="976" spans="1:10" x14ac:dyDescent="0.2">
      <c r="A976" s="334"/>
      <c r="B976" s="335"/>
      <c r="C976" s="335"/>
      <c r="D976" s="335"/>
      <c r="E976" s="335"/>
      <c r="F976" s="335"/>
      <c r="G976" s="335"/>
      <c r="H976" s="335"/>
      <c r="I976" s="306"/>
      <c r="J976" s="306"/>
    </row>
    <row r="977" spans="1:10" x14ac:dyDescent="0.2">
      <c r="A977" s="334"/>
      <c r="B977" s="335"/>
      <c r="C977" s="335"/>
      <c r="D977" s="335"/>
      <c r="E977" s="335"/>
      <c r="F977" s="335"/>
      <c r="G977" s="335"/>
      <c r="H977" s="335"/>
      <c r="I977" s="306"/>
      <c r="J977" s="306"/>
    </row>
    <row r="978" spans="1:10" x14ac:dyDescent="0.2">
      <c r="A978" s="334"/>
      <c r="B978" s="335"/>
      <c r="C978" s="335"/>
      <c r="D978" s="335"/>
      <c r="E978" s="335"/>
      <c r="F978" s="335"/>
      <c r="G978" s="335"/>
      <c r="H978" s="335"/>
      <c r="I978" s="306"/>
      <c r="J978" s="306"/>
    </row>
    <row r="979" spans="1:10" x14ac:dyDescent="0.2">
      <c r="A979" s="334"/>
      <c r="B979" s="335"/>
      <c r="C979" s="335"/>
      <c r="D979" s="335"/>
      <c r="E979" s="335"/>
      <c r="F979" s="335"/>
      <c r="G979" s="335"/>
      <c r="H979" s="335"/>
      <c r="I979" s="306"/>
      <c r="J979" s="306"/>
    </row>
    <row r="980" spans="1:10" x14ac:dyDescent="0.2">
      <c r="A980" s="334"/>
      <c r="B980" s="335"/>
      <c r="C980" s="335"/>
      <c r="D980" s="335"/>
      <c r="E980" s="335"/>
      <c r="F980" s="335"/>
      <c r="G980" s="335"/>
      <c r="H980" s="335"/>
      <c r="I980" s="306"/>
      <c r="J980" s="306"/>
    </row>
    <row r="981" spans="1:10" x14ac:dyDescent="0.2">
      <c r="A981" s="334"/>
      <c r="B981" s="335"/>
      <c r="C981" s="335"/>
      <c r="D981" s="335"/>
      <c r="E981" s="335"/>
      <c r="F981" s="335"/>
      <c r="G981" s="335"/>
      <c r="H981" s="335"/>
      <c r="I981" s="306"/>
      <c r="J981" s="306"/>
    </row>
    <row r="982" spans="1:10" x14ac:dyDescent="0.2">
      <c r="A982" s="334"/>
      <c r="B982" s="335"/>
      <c r="C982" s="335"/>
      <c r="D982" s="335"/>
      <c r="E982" s="335"/>
      <c r="F982" s="335"/>
      <c r="G982" s="335"/>
      <c r="H982" s="335"/>
      <c r="I982" s="306"/>
      <c r="J982" s="306"/>
    </row>
    <row r="983" spans="1:10" x14ac:dyDescent="0.2">
      <c r="A983" s="334"/>
      <c r="B983" s="335"/>
      <c r="C983" s="335"/>
      <c r="D983" s="335"/>
      <c r="E983" s="335"/>
      <c r="F983" s="335"/>
      <c r="G983" s="335"/>
      <c r="H983" s="335"/>
      <c r="I983" s="306"/>
      <c r="J983" s="306"/>
    </row>
    <row r="984" spans="1:10" x14ac:dyDescent="0.2">
      <c r="A984" s="334"/>
      <c r="B984" s="335"/>
      <c r="C984" s="335"/>
      <c r="D984" s="335"/>
      <c r="E984" s="335"/>
      <c r="F984" s="335"/>
      <c r="G984" s="335"/>
      <c r="H984" s="335"/>
      <c r="I984" s="306"/>
      <c r="J984" s="306"/>
    </row>
    <row r="985" spans="1:10" x14ac:dyDescent="0.2">
      <c r="A985" s="334"/>
      <c r="B985" s="335"/>
      <c r="C985" s="335"/>
      <c r="D985" s="335"/>
      <c r="E985" s="335"/>
      <c r="F985" s="335"/>
      <c r="G985" s="335"/>
      <c r="H985" s="335"/>
      <c r="I985" s="306"/>
      <c r="J985" s="306"/>
    </row>
    <row r="986" spans="1:10" x14ac:dyDescent="0.2">
      <c r="A986" s="334"/>
      <c r="B986" s="335"/>
      <c r="C986" s="335"/>
      <c r="D986" s="335"/>
      <c r="E986" s="335"/>
      <c r="F986" s="335"/>
      <c r="G986" s="335"/>
      <c r="H986" s="335"/>
      <c r="I986" s="306"/>
      <c r="J986" s="306"/>
    </row>
    <row r="987" spans="1:10" x14ac:dyDescent="0.2">
      <c r="A987" s="334"/>
      <c r="B987" s="335"/>
      <c r="C987" s="335"/>
      <c r="D987" s="335"/>
      <c r="E987" s="335"/>
      <c r="F987" s="335"/>
      <c r="G987" s="335"/>
      <c r="H987" s="335"/>
      <c r="I987" s="306"/>
      <c r="J987" s="306"/>
    </row>
    <row r="988" spans="1:10" x14ac:dyDescent="0.2">
      <c r="A988" s="334"/>
      <c r="B988" s="335"/>
      <c r="C988" s="335"/>
      <c r="D988" s="335"/>
      <c r="E988" s="335"/>
      <c r="F988" s="335"/>
      <c r="G988" s="335"/>
      <c r="H988" s="335"/>
      <c r="I988" s="306"/>
      <c r="J988" s="306"/>
    </row>
    <row r="989" spans="1:10" x14ac:dyDescent="0.2">
      <c r="A989" s="334"/>
      <c r="B989" s="335"/>
      <c r="C989" s="335"/>
      <c r="D989" s="335"/>
      <c r="E989" s="335"/>
      <c r="F989" s="335"/>
      <c r="G989" s="335"/>
      <c r="H989" s="335"/>
      <c r="I989" s="306"/>
      <c r="J989" s="306"/>
    </row>
    <row r="990" spans="1:10" x14ac:dyDescent="0.2">
      <c r="A990" s="334"/>
      <c r="B990" s="335"/>
      <c r="C990" s="335"/>
      <c r="D990" s="335"/>
      <c r="E990" s="335"/>
      <c r="F990" s="335"/>
      <c r="G990" s="335"/>
      <c r="H990" s="335"/>
      <c r="I990" s="306"/>
      <c r="J990" s="306"/>
    </row>
    <row r="991" spans="1:10" x14ac:dyDescent="0.2">
      <c r="A991" s="334"/>
      <c r="B991" s="335"/>
      <c r="C991" s="335"/>
      <c r="D991" s="335"/>
      <c r="E991" s="335"/>
      <c r="F991" s="335"/>
      <c r="G991" s="335"/>
      <c r="H991" s="335"/>
      <c r="I991" s="306"/>
      <c r="J991" s="306"/>
    </row>
    <row r="992" spans="1:10" x14ac:dyDescent="0.2">
      <c r="A992" s="334"/>
      <c r="B992" s="335"/>
      <c r="C992" s="335"/>
      <c r="D992" s="335"/>
      <c r="E992" s="335"/>
      <c r="F992" s="335"/>
      <c r="G992" s="335"/>
      <c r="H992" s="335"/>
      <c r="I992" s="306"/>
      <c r="J992" s="306"/>
    </row>
    <row r="993" spans="1:10" x14ac:dyDescent="0.2">
      <c r="A993" s="334"/>
      <c r="B993" s="335"/>
      <c r="C993" s="335"/>
      <c r="D993" s="335"/>
      <c r="E993" s="335"/>
      <c r="F993" s="335"/>
      <c r="G993" s="335"/>
      <c r="H993" s="335"/>
      <c r="I993" s="306"/>
      <c r="J993" s="306"/>
    </row>
    <row r="994" spans="1:10" x14ac:dyDescent="0.2">
      <c r="A994" s="334"/>
      <c r="B994" s="335"/>
      <c r="C994" s="335"/>
      <c r="D994" s="335"/>
      <c r="E994" s="335"/>
      <c r="F994" s="335"/>
      <c r="G994" s="335"/>
      <c r="H994" s="335"/>
      <c r="I994" s="306"/>
      <c r="J994" s="306"/>
    </row>
    <row r="995" spans="1:10" x14ac:dyDescent="0.2">
      <c r="A995" s="334"/>
      <c r="B995" s="335"/>
      <c r="C995" s="335"/>
      <c r="D995" s="335"/>
      <c r="E995" s="335"/>
      <c r="F995" s="335"/>
      <c r="G995" s="335"/>
      <c r="H995" s="335"/>
      <c r="I995" s="306"/>
      <c r="J995" s="306"/>
    </row>
    <row r="996" spans="1:10" x14ac:dyDescent="0.2">
      <c r="A996" s="334"/>
      <c r="B996" s="335"/>
      <c r="C996" s="335"/>
      <c r="D996" s="335"/>
      <c r="E996" s="335"/>
      <c r="F996" s="335"/>
      <c r="G996" s="335"/>
      <c r="H996" s="335"/>
      <c r="I996" s="306"/>
      <c r="J996" s="306"/>
    </row>
    <row r="997" spans="1:10" x14ac:dyDescent="0.2">
      <c r="A997" s="334"/>
      <c r="B997" s="335"/>
      <c r="C997" s="335"/>
      <c r="D997" s="335"/>
      <c r="E997" s="335"/>
      <c r="F997" s="335"/>
      <c r="G997" s="335"/>
      <c r="H997" s="335"/>
      <c r="I997" s="306"/>
      <c r="J997" s="306"/>
    </row>
    <row r="998" spans="1:10" x14ac:dyDescent="0.2">
      <c r="A998" s="334"/>
      <c r="B998" s="335"/>
      <c r="C998" s="335"/>
      <c r="D998" s="335"/>
      <c r="E998" s="335"/>
      <c r="F998" s="335"/>
      <c r="G998" s="335"/>
      <c r="H998" s="335"/>
      <c r="I998" s="306"/>
      <c r="J998" s="306"/>
    </row>
    <row r="999" spans="1:10" x14ac:dyDescent="0.2">
      <c r="A999" s="334"/>
      <c r="B999" s="335"/>
      <c r="C999" s="335"/>
      <c r="D999" s="335"/>
      <c r="E999" s="335"/>
      <c r="F999" s="335"/>
      <c r="G999" s="335"/>
      <c r="H999" s="335"/>
      <c r="I999" s="306"/>
      <c r="J999" s="306"/>
    </row>
    <row r="1000" spans="1:10" x14ac:dyDescent="0.2">
      <c r="A1000" s="334"/>
      <c r="B1000" s="335"/>
      <c r="C1000" s="335"/>
      <c r="D1000" s="335"/>
      <c r="E1000" s="335"/>
      <c r="F1000" s="335"/>
      <c r="G1000" s="335"/>
      <c r="H1000" s="335"/>
      <c r="I1000" s="306"/>
      <c r="J1000" s="306"/>
    </row>
    <row r="1001" spans="1:10" x14ac:dyDescent="0.2">
      <c r="A1001" s="334"/>
      <c r="B1001" s="335"/>
      <c r="C1001" s="335"/>
      <c r="D1001" s="335"/>
      <c r="E1001" s="335"/>
      <c r="F1001" s="335"/>
      <c r="G1001" s="335"/>
      <c r="H1001" s="335"/>
      <c r="I1001" s="306"/>
      <c r="J1001" s="306"/>
    </row>
    <row r="1002" spans="1:10" x14ac:dyDescent="0.2">
      <c r="A1002" s="334"/>
      <c r="B1002" s="335"/>
      <c r="C1002" s="335"/>
      <c r="D1002" s="335"/>
      <c r="E1002" s="335"/>
      <c r="F1002" s="335"/>
      <c r="G1002" s="335"/>
      <c r="H1002" s="335"/>
      <c r="I1002" s="306"/>
      <c r="J1002" s="306"/>
    </row>
    <row r="1003" spans="1:10" x14ac:dyDescent="0.2">
      <c r="A1003" s="334"/>
      <c r="B1003" s="335"/>
      <c r="C1003" s="335"/>
      <c r="D1003" s="335"/>
      <c r="E1003" s="335"/>
      <c r="F1003" s="335"/>
      <c r="G1003" s="335"/>
      <c r="H1003" s="335"/>
      <c r="I1003" s="306"/>
      <c r="J1003" s="306"/>
    </row>
    <row r="1004" spans="1:10" x14ac:dyDescent="0.2">
      <c r="A1004" s="334"/>
      <c r="B1004" s="335"/>
      <c r="C1004" s="335"/>
      <c r="D1004" s="335"/>
      <c r="E1004" s="335"/>
      <c r="F1004" s="335"/>
      <c r="G1004" s="335"/>
      <c r="H1004" s="335"/>
      <c r="I1004" s="306"/>
      <c r="J1004" s="306"/>
    </row>
    <row r="1005" spans="1:10" x14ac:dyDescent="0.2">
      <c r="A1005" s="334"/>
      <c r="B1005" s="335"/>
      <c r="C1005" s="335"/>
      <c r="D1005" s="335"/>
      <c r="E1005" s="335"/>
      <c r="F1005" s="335"/>
      <c r="G1005" s="335"/>
      <c r="H1005" s="335"/>
      <c r="I1005" s="306"/>
      <c r="J1005" s="306"/>
    </row>
    <row r="1006" spans="1:10" x14ac:dyDescent="0.2">
      <c r="A1006" s="334"/>
      <c r="B1006" s="335"/>
      <c r="C1006" s="335"/>
      <c r="D1006" s="335"/>
      <c r="E1006" s="335"/>
      <c r="F1006" s="335"/>
      <c r="G1006" s="335"/>
      <c r="H1006" s="335"/>
      <c r="I1006" s="306"/>
      <c r="J1006" s="306"/>
    </row>
    <row r="1007" spans="1:10" x14ac:dyDescent="0.2">
      <c r="A1007" s="334"/>
      <c r="B1007" s="335"/>
      <c r="C1007" s="335"/>
      <c r="D1007" s="335"/>
      <c r="E1007" s="335"/>
      <c r="F1007" s="335"/>
      <c r="G1007" s="335"/>
      <c r="H1007" s="335"/>
      <c r="I1007" s="306"/>
      <c r="J1007" s="306"/>
    </row>
    <row r="1008" spans="1:10" x14ac:dyDescent="0.2">
      <c r="A1008" s="334"/>
      <c r="B1008" s="335"/>
      <c r="C1008" s="335"/>
      <c r="D1008" s="335"/>
      <c r="E1008" s="335"/>
      <c r="F1008" s="335"/>
      <c r="G1008" s="335"/>
      <c r="H1008" s="335"/>
      <c r="I1008" s="306"/>
      <c r="J1008" s="306"/>
    </row>
    <row r="1009" spans="1:10" x14ac:dyDescent="0.2">
      <c r="A1009" s="334"/>
      <c r="B1009" s="335"/>
      <c r="C1009" s="335"/>
      <c r="D1009" s="335"/>
      <c r="E1009" s="335"/>
      <c r="F1009" s="335"/>
      <c r="G1009" s="335"/>
      <c r="H1009" s="335"/>
      <c r="I1009" s="306"/>
      <c r="J1009" s="306"/>
    </row>
    <row r="1010" spans="1:10" x14ac:dyDescent="0.2">
      <c r="A1010" s="334"/>
      <c r="B1010" s="335"/>
      <c r="C1010" s="335"/>
      <c r="D1010" s="335"/>
      <c r="E1010" s="335"/>
      <c r="F1010" s="335"/>
      <c r="G1010" s="335"/>
      <c r="H1010" s="335"/>
      <c r="I1010" s="306"/>
      <c r="J1010" s="306"/>
    </row>
    <row r="1011" spans="1:10" x14ac:dyDescent="0.2">
      <c r="A1011" s="334"/>
      <c r="B1011" s="335"/>
      <c r="C1011" s="335"/>
      <c r="D1011" s="335"/>
      <c r="E1011" s="335"/>
      <c r="F1011" s="335"/>
      <c r="G1011" s="335"/>
      <c r="H1011" s="335"/>
      <c r="I1011" s="306"/>
      <c r="J1011" s="306"/>
    </row>
    <row r="1012" spans="1:10" x14ac:dyDescent="0.2">
      <c r="A1012" s="334"/>
      <c r="B1012" s="335"/>
      <c r="C1012" s="335"/>
      <c r="D1012" s="335"/>
      <c r="E1012" s="335"/>
      <c r="F1012" s="335"/>
      <c r="G1012" s="335"/>
      <c r="H1012" s="335"/>
      <c r="I1012" s="306"/>
      <c r="J1012" s="306"/>
    </row>
    <row r="1013" spans="1:10" x14ac:dyDescent="0.2">
      <c r="A1013" s="334"/>
      <c r="B1013" s="335"/>
      <c r="C1013" s="335"/>
      <c r="D1013" s="335"/>
      <c r="E1013" s="335"/>
      <c r="F1013" s="335"/>
      <c r="G1013" s="335"/>
      <c r="H1013" s="335"/>
      <c r="I1013" s="306"/>
      <c r="J1013" s="306"/>
    </row>
    <row r="1014" spans="1:10" x14ac:dyDescent="0.2">
      <c r="A1014" s="334"/>
      <c r="B1014" s="335"/>
      <c r="C1014" s="335"/>
      <c r="D1014" s="335"/>
      <c r="E1014" s="335"/>
      <c r="F1014" s="335"/>
      <c r="G1014" s="335"/>
      <c r="H1014" s="335"/>
      <c r="I1014" s="306"/>
      <c r="J1014" s="306"/>
    </row>
    <row r="1015" spans="1:10" x14ac:dyDescent="0.2">
      <c r="A1015" s="334"/>
      <c r="B1015" s="335"/>
      <c r="C1015" s="335"/>
      <c r="D1015" s="335"/>
      <c r="E1015" s="335"/>
      <c r="F1015" s="335"/>
      <c r="G1015" s="335"/>
      <c r="H1015" s="335"/>
      <c r="I1015" s="306"/>
      <c r="J1015" s="306"/>
    </row>
    <row r="1016" spans="1:10" x14ac:dyDescent="0.2">
      <c r="A1016" s="334"/>
      <c r="B1016" s="335"/>
      <c r="C1016" s="335"/>
      <c r="D1016" s="335"/>
      <c r="E1016" s="335"/>
      <c r="F1016" s="335"/>
      <c r="G1016" s="335"/>
      <c r="H1016" s="335"/>
      <c r="I1016" s="306"/>
      <c r="J1016" s="306"/>
    </row>
    <row r="1017" spans="1:10" x14ac:dyDescent="0.2">
      <c r="A1017" s="334"/>
      <c r="B1017" s="335"/>
      <c r="C1017" s="335"/>
      <c r="D1017" s="335"/>
      <c r="E1017" s="335"/>
      <c r="F1017" s="335"/>
      <c r="G1017" s="335"/>
      <c r="H1017" s="335"/>
      <c r="I1017" s="306"/>
      <c r="J1017" s="306"/>
    </row>
    <row r="1018" spans="1:10" x14ac:dyDescent="0.2">
      <c r="A1018" s="334"/>
      <c r="B1018" s="335"/>
      <c r="C1018" s="335"/>
      <c r="D1018" s="335"/>
      <c r="E1018" s="335"/>
      <c r="F1018" s="335"/>
      <c r="G1018" s="335"/>
      <c r="H1018" s="335"/>
      <c r="I1018" s="306"/>
      <c r="J1018" s="306"/>
    </row>
    <row r="1019" spans="1:10" x14ac:dyDescent="0.2">
      <c r="A1019" s="334"/>
      <c r="B1019" s="335"/>
      <c r="C1019" s="335"/>
      <c r="D1019" s="335"/>
      <c r="E1019" s="335"/>
      <c r="F1019" s="335"/>
      <c r="G1019" s="335"/>
      <c r="H1019" s="335"/>
      <c r="I1019" s="306"/>
      <c r="J1019" s="306"/>
    </row>
    <row r="1020" spans="1:10" x14ac:dyDescent="0.2">
      <c r="A1020" s="334"/>
      <c r="B1020" s="335"/>
      <c r="C1020" s="335"/>
      <c r="D1020" s="335"/>
      <c r="E1020" s="335"/>
      <c r="F1020" s="335"/>
      <c r="G1020" s="335"/>
      <c r="H1020" s="335"/>
      <c r="I1020" s="306"/>
      <c r="J1020" s="306"/>
    </row>
    <row r="1021" spans="1:10" x14ac:dyDescent="0.2">
      <c r="A1021" s="334"/>
      <c r="B1021" s="335"/>
      <c r="C1021" s="335"/>
      <c r="D1021" s="335"/>
      <c r="E1021" s="335"/>
      <c r="F1021" s="335"/>
      <c r="G1021" s="335"/>
      <c r="H1021" s="335"/>
      <c r="I1021" s="306"/>
      <c r="J1021" s="306"/>
    </row>
    <row r="1022" spans="1:10" x14ac:dyDescent="0.2">
      <c r="A1022" s="334"/>
      <c r="B1022" s="335"/>
      <c r="C1022" s="335"/>
      <c r="D1022" s="335"/>
      <c r="E1022" s="335"/>
      <c r="F1022" s="335"/>
      <c r="G1022" s="335"/>
      <c r="H1022" s="335"/>
      <c r="I1022" s="306"/>
      <c r="J1022" s="306"/>
    </row>
    <row r="1023" spans="1:10" x14ac:dyDescent="0.2">
      <c r="A1023" s="334"/>
      <c r="B1023" s="335"/>
      <c r="C1023" s="335"/>
      <c r="D1023" s="335"/>
      <c r="E1023" s="335"/>
      <c r="F1023" s="335"/>
      <c r="G1023" s="335"/>
      <c r="H1023" s="335"/>
      <c r="I1023" s="306"/>
      <c r="J1023" s="306"/>
    </row>
    <row r="1024" spans="1:10" x14ac:dyDescent="0.2">
      <c r="A1024" s="334"/>
      <c r="B1024" s="335"/>
      <c r="C1024" s="335"/>
      <c r="D1024" s="335"/>
      <c r="E1024" s="335"/>
      <c r="F1024" s="335"/>
      <c r="G1024" s="335"/>
      <c r="H1024" s="335"/>
      <c r="I1024" s="306"/>
      <c r="J1024" s="306"/>
    </row>
    <row r="1025" spans="1:10" x14ac:dyDescent="0.2">
      <c r="A1025" s="334"/>
      <c r="B1025" s="335"/>
      <c r="C1025" s="335"/>
      <c r="D1025" s="335"/>
      <c r="E1025" s="335"/>
      <c r="F1025" s="335"/>
      <c r="G1025" s="335"/>
      <c r="H1025" s="335"/>
      <c r="I1025" s="306"/>
      <c r="J1025" s="306"/>
    </row>
    <row r="1026" spans="1:10" x14ac:dyDescent="0.2">
      <c r="A1026" s="334"/>
      <c r="B1026" s="335"/>
      <c r="C1026" s="335"/>
      <c r="D1026" s="335"/>
      <c r="E1026" s="335"/>
      <c r="F1026" s="335"/>
      <c r="G1026" s="335"/>
      <c r="H1026" s="335"/>
      <c r="I1026" s="306"/>
      <c r="J1026" s="306"/>
    </row>
    <row r="1027" spans="1:10" x14ac:dyDescent="0.2">
      <c r="A1027" s="334"/>
      <c r="B1027" s="335"/>
      <c r="C1027" s="335"/>
      <c r="D1027" s="335"/>
      <c r="E1027" s="335"/>
      <c r="F1027" s="335"/>
      <c r="G1027" s="335"/>
      <c r="H1027" s="335"/>
      <c r="I1027" s="306"/>
      <c r="J1027" s="306"/>
    </row>
    <row r="1028" spans="1:10" x14ac:dyDescent="0.2">
      <c r="A1028" s="334"/>
      <c r="B1028" s="335"/>
      <c r="C1028" s="335"/>
      <c r="D1028" s="335"/>
      <c r="E1028" s="335"/>
      <c r="F1028" s="335"/>
      <c r="G1028" s="335"/>
      <c r="H1028" s="335"/>
      <c r="I1028" s="306"/>
      <c r="J1028" s="306"/>
    </row>
    <row r="1029" spans="1:10" x14ac:dyDescent="0.2">
      <c r="A1029" s="334"/>
      <c r="B1029" s="335"/>
      <c r="C1029" s="335"/>
      <c r="D1029" s="335"/>
      <c r="E1029" s="335"/>
      <c r="F1029" s="335"/>
      <c r="G1029" s="335"/>
      <c r="H1029" s="335"/>
      <c r="I1029" s="306"/>
      <c r="J1029" s="306"/>
    </row>
    <row r="1030" spans="1:10" x14ac:dyDescent="0.2">
      <c r="A1030" s="334"/>
      <c r="B1030" s="335"/>
      <c r="C1030" s="335"/>
      <c r="D1030" s="335"/>
      <c r="E1030" s="335"/>
      <c r="F1030" s="335"/>
      <c r="G1030" s="335"/>
      <c r="H1030" s="335"/>
      <c r="I1030" s="306"/>
      <c r="J1030" s="306"/>
    </row>
    <row r="1031" spans="1:10" x14ac:dyDescent="0.2">
      <c r="A1031" s="334"/>
      <c r="B1031" s="335"/>
      <c r="C1031" s="335"/>
      <c r="D1031" s="335"/>
      <c r="E1031" s="335"/>
      <c r="F1031" s="335"/>
      <c r="G1031" s="335"/>
      <c r="H1031" s="335"/>
      <c r="I1031" s="306"/>
      <c r="J1031" s="306"/>
    </row>
    <row r="1032" spans="1:10" x14ac:dyDescent="0.2">
      <c r="A1032" s="334"/>
      <c r="B1032" s="335"/>
      <c r="C1032" s="335"/>
      <c r="D1032" s="335"/>
      <c r="E1032" s="335"/>
      <c r="F1032" s="335"/>
      <c r="G1032" s="335"/>
      <c r="H1032" s="335"/>
      <c r="I1032" s="306"/>
      <c r="J1032" s="306"/>
    </row>
    <row r="1033" spans="1:10" x14ac:dyDescent="0.2">
      <c r="A1033" s="334"/>
      <c r="B1033" s="335"/>
      <c r="C1033" s="335"/>
      <c r="D1033" s="335"/>
      <c r="E1033" s="335"/>
      <c r="F1033" s="335"/>
      <c r="G1033" s="335"/>
      <c r="H1033" s="335"/>
      <c r="I1033" s="306"/>
      <c r="J1033" s="306"/>
    </row>
    <row r="1034" spans="1:10" x14ac:dyDescent="0.2">
      <c r="A1034" s="334"/>
      <c r="B1034" s="335"/>
      <c r="C1034" s="335"/>
      <c r="D1034" s="335"/>
      <c r="E1034" s="335"/>
      <c r="F1034" s="335"/>
      <c r="G1034" s="335"/>
      <c r="H1034" s="335"/>
      <c r="I1034" s="306"/>
      <c r="J1034" s="306"/>
    </row>
    <row r="1035" spans="1:10" x14ac:dyDescent="0.2">
      <c r="A1035" s="334"/>
      <c r="B1035" s="335"/>
      <c r="C1035" s="335"/>
      <c r="D1035" s="335"/>
      <c r="E1035" s="335"/>
      <c r="F1035" s="335"/>
      <c r="G1035" s="335"/>
      <c r="H1035" s="335"/>
      <c r="I1035" s="306"/>
      <c r="J1035" s="306"/>
    </row>
    <row r="1036" spans="1:10" x14ac:dyDescent="0.2">
      <c r="A1036" s="334"/>
      <c r="B1036" s="335"/>
      <c r="C1036" s="335"/>
      <c r="D1036" s="335"/>
      <c r="E1036" s="335"/>
      <c r="F1036" s="335"/>
      <c r="G1036" s="335"/>
      <c r="H1036" s="335"/>
      <c r="I1036" s="306"/>
      <c r="J1036" s="306"/>
    </row>
    <row r="1037" spans="1:10" x14ac:dyDescent="0.2">
      <c r="A1037" s="334"/>
      <c r="B1037" s="335"/>
      <c r="C1037" s="335"/>
      <c r="D1037" s="335"/>
      <c r="E1037" s="335"/>
      <c r="F1037" s="335"/>
      <c r="G1037" s="335"/>
      <c r="H1037" s="335"/>
      <c r="I1037" s="306"/>
      <c r="J1037" s="306"/>
    </row>
    <row r="1038" spans="1:10" x14ac:dyDescent="0.2">
      <c r="A1038" s="334"/>
      <c r="B1038" s="335"/>
      <c r="C1038" s="335"/>
      <c r="D1038" s="335"/>
      <c r="E1038" s="335"/>
      <c r="F1038" s="335"/>
      <c r="G1038" s="335"/>
      <c r="H1038" s="335"/>
      <c r="I1038" s="306"/>
      <c r="J1038" s="306"/>
    </row>
    <row r="1039" spans="1:10" x14ac:dyDescent="0.2">
      <c r="A1039" s="334"/>
      <c r="B1039" s="335"/>
      <c r="C1039" s="335"/>
      <c r="D1039" s="335"/>
      <c r="E1039" s="335"/>
      <c r="F1039" s="335"/>
      <c r="G1039" s="335"/>
      <c r="H1039" s="335"/>
      <c r="I1039" s="306"/>
      <c r="J1039" s="306"/>
    </row>
    <row r="1040" spans="1:10" x14ac:dyDescent="0.2">
      <c r="A1040" s="334"/>
      <c r="B1040" s="335"/>
      <c r="C1040" s="335"/>
      <c r="D1040" s="335"/>
      <c r="E1040" s="335"/>
      <c r="F1040" s="335"/>
      <c r="G1040" s="335"/>
      <c r="H1040" s="335"/>
      <c r="I1040" s="306"/>
      <c r="J1040" s="306"/>
    </row>
    <row r="1041" spans="1:10" x14ac:dyDescent="0.2">
      <c r="A1041" s="334"/>
      <c r="B1041" s="335"/>
      <c r="C1041" s="335"/>
      <c r="D1041" s="335"/>
      <c r="E1041" s="335"/>
      <c r="F1041" s="335"/>
      <c r="G1041" s="335"/>
      <c r="H1041" s="335"/>
      <c r="I1041" s="306"/>
      <c r="J1041" s="306"/>
    </row>
    <row r="1042" spans="1:10" x14ac:dyDescent="0.2">
      <c r="A1042" s="334"/>
      <c r="B1042" s="335"/>
      <c r="C1042" s="335"/>
      <c r="D1042" s="335"/>
      <c r="E1042" s="335"/>
      <c r="F1042" s="335"/>
      <c r="G1042" s="335"/>
      <c r="H1042" s="335"/>
      <c r="I1042" s="306"/>
      <c r="J1042" s="306"/>
    </row>
    <row r="1043" spans="1:10" x14ac:dyDescent="0.2">
      <c r="A1043" s="334"/>
      <c r="B1043" s="335"/>
      <c r="C1043" s="335"/>
      <c r="D1043" s="335"/>
      <c r="E1043" s="335"/>
      <c r="F1043" s="335"/>
      <c r="G1043" s="335"/>
      <c r="H1043" s="335"/>
      <c r="I1043" s="306"/>
      <c r="J1043" s="306"/>
    </row>
    <row r="1044" spans="1:10" x14ac:dyDescent="0.2">
      <c r="A1044" s="334"/>
      <c r="B1044" s="335"/>
      <c r="C1044" s="335"/>
      <c r="D1044" s="335"/>
      <c r="E1044" s="335"/>
      <c r="F1044" s="335"/>
      <c r="G1044" s="335"/>
      <c r="H1044" s="335"/>
      <c r="I1044" s="306"/>
      <c r="J1044" s="306"/>
    </row>
    <row r="1045" spans="1:10" x14ac:dyDescent="0.2">
      <c r="A1045" s="334"/>
      <c r="B1045" s="335"/>
      <c r="C1045" s="335"/>
      <c r="D1045" s="335"/>
      <c r="E1045" s="335"/>
      <c r="F1045" s="335"/>
      <c r="G1045" s="335"/>
      <c r="H1045" s="335"/>
      <c r="I1045" s="306"/>
      <c r="J1045" s="306"/>
    </row>
    <row r="1046" spans="1:10" x14ac:dyDescent="0.2">
      <c r="A1046" s="334"/>
      <c r="B1046" s="335"/>
      <c r="C1046" s="335"/>
      <c r="D1046" s="335"/>
      <c r="E1046" s="335"/>
      <c r="F1046" s="335"/>
      <c r="G1046" s="335"/>
      <c r="H1046" s="335"/>
      <c r="I1046" s="306"/>
      <c r="J1046" s="306"/>
    </row>
    <row r="1047" spans="1:10" x14ac:dyDescent="0.2">
      <c r="A1047" s="334"/>
      <c r="B1047" s="335"/>
      <c r="C1047" s="335"/>
      <c r="D1047" s="335"/>
      <c r="E1047" s="335"/>
      <c r="F1047" s="335"/>
      <c r="G1047" s="335"/>
      <c r="H1047" s="335"/>
      <c r="I1047" s="306"/>
      <c r="J1047" s="306"/>
    </row>
    <row r="1048" spans="1:10" x14ac:dyDescent="0.2">
      <c r="A1048" s="334"/>
      <c r="B1048" s="335"/>
      <c r="C1048" s="335"/>
      <c r="D1048" s="335"/>
      <c r="E1048" s="335"/>
      <c r="F1048" s="335"/>
      <c r="G1048" s="335"/>
      <c r="H1048" s="335"/>
      <c r="I1048" s="306"/>
      <c r="J1048" s="306"/>
    </row>
    <row r="1049" spans="1:10" x14ac:dyDescent="0.2">
      <c r="A1049" s="334"/>
      <c r="B1049" s="335"/>
      <c r="C1049" s="335"/>
      <c r="D1049" s="335"/>
      <c r="E1049" s="335"/>
      <c r="F1049" s="335"/>
      <c r="G1049" s="335"/>
      <c r="H1049" s="335"/>
      <c r="I1049" s="306"/>
      <c r="J1049" s="306"/>
    </row>
    <row r="1050" spans="1:10" x14ac:dyDescent="0.2">
      <c r="A1050" s="334"/>
      <c r="B1050" s="335"/>
      <c r="C1050" s="335"/>
      <c r="D1050" s="335"/>
      <c r="E1050" s="335"/>
      <c r="F1050" s="335"/>
      <c r="G1050" s="335"/>
      <c r="H1050" s="335"/>
      <c r="I1050" s="306"/>
      <c r="J1050" s="306"/>
    </row>
    <row r="1051" spans="1:10" x14ac:dyDescent="0.2">
      <c r="A1051" s="334"/>
      <c r="B1051" s="335"/>
      <c r="C1051" s="335"/>
      <c r="D1051" s="335"/>
      <c r="E1051" s="335"/>
      <c r="F1051" s="335"/>
      <c r="G1051" s="335"/>
      <c r="H1051" s="335"/>
      <c r="I1051" s="306"/>
      <c r="J1051" s="306"/>
    </row>
    <row r="1052" spans="1:10" x14ac:dyDescent="0.2">
      <c r="A1052" s="334"/>
      <c r="B1052" s="335"/>
      <c r="C1052" s="335"/>
      <c r="D1052" s="335"/>
      <c r="E1052" s="335"/>
      <c r="F1052" s="335"/>
      <c r="G1052" s="335"/>
      <c r="H1052" s="335"/>
      <c r="I1052" s="306"/>
      <c r="J1052" s="306"/>
    </row>
    <row r="1053" spans="1:10" x14ac:dyDescent="0.2">
      <c r="A1053" s="334"/>
      <c r="B1053" s="335"/>
      <c r="C1053" s="335"/>
      <c r="D1053" s="335"/>
      <c r="E1053" s="335"/>
      <c r="F1053" s="335"/>
      <c r="G1053" s="335"/>
      <c r="H1053" s="335"/>
      <c r="I1053" s="306"/>
      <c r="J1053" s="306"/>
    </row>
    <row r="1054" spans="1:10" x14ac:dyDescent="0.2">
      <c r="A1054" s="334"/>
      <c r="B1054" s="335"/>
      <c r="C1054" s="335"/>
      <c r="D1054" s="335"/>
      <c r="E1054" s="335"/>
      <c r="F1054" s="335"/>
      <c r="G1054" s="335"/>
      <c r="H1054" s="335"/>
      <c r="I1054" s="306"/>
      <c r="J1054" s="306"/>
    </row>
    <row r="1055" spans="1:10" x14ac:dyDescent="0.2">
      <c r="A1055" s="334"/>
      <c r="B1055" s="335"/>
      <c r="C1055" s="335"/>
      <c r="D1055" s="335"/>
      <c r="E1055" s="335"/>
      <c r="F1055" s="335"/>
      <c r="G1055" s="335"/>
      <c r="H1055" s="335"/>
      <c r="I1055" s="306"/>
      <c r="J1055" s="306"/>
    </row>
    <row r="1056" spans="1:10" x14ac:dyDescent="0.2">
      <c r="A1056" s="334"/>
      <c r="B1056" s="335"/>
      <c r="C1056" s="335"/>
      <c r="D1056" s="335"/>
      <c r="E1056" s="335"/>
      <c r="F1056" s="335"/>
      <c r="G1056" s="335"/>
      <c r="H1056" s="335"/>
      <c r="I1056" s="306"/>
      <c r="J1056" s="306"/>
    </row>
    <row r="1057" spans="1:10" x14ac:dyDescent="0.2">
      <c r="A1057" s="334"/>
      <c r="B1057" s="335"/>
      <c r="C1057" s="335"/>
      <c r="D1057" s="335"/>
      <c r="E1057" s="335"/>
      <c r="F1057" s="335"/>
      <c r="G1057" s="335"/>
      <c r="H1057" s="335"/>
      <c r="I1057" s="306"/>
      <c r="J1057" s="306"/>
    </row>
    <row r="1058" spans="1:10" x14ac:dyDescent="0.2">
      <c r="A1058" s="334"/>
      <c r="B1058" s="335"/>
      <c r="C1058" s="335"/>
      <c r="D1058" s="335"/>
      <c r="E1058" s="335"/>
      <c r="F1058" s="335"/>
      <c r="G1058" s="335"/>
      <c r="H1058" s="335"/>
      <c r="I1058" s="306"/>
      <c r="J1058" s="306"/>
    </row>
    <row r="1059" spans="1:10" x14ac:dyDescent="0.2">
      <c r="A1059" s="334"/>
      <c r="B1059" s="335"/>
      <c r="C1059" s="335"/>
      <c r="D1059" s="335"/>
      <c r="E1059" s="335"/>
      <c r="F1059" s="335"/>
      <c r="G1059" s="335"/>
      <c r="H1059" s="335"/>
      <c r="I1059" s="306"/>
      <c r="J1059" s="306"/>
    </row>
    <row r="1060" spans="1:10" x14ac:dyDescent="0.2">
      <c r="A1060" s="334"/>
      <c r="B1060" s="335"/>
      <c r="C1060" s="335"/>
      <c r="D1060" s="335"/>
      <c r="E1060" s="335"/>
      <c r="F1060" s="335"/>
      <c r="G1060" s="335"/>
      <c r="H1060" s="335"/>
      <c r="I1060" s="306"/>
      <c r="J1060" s="306"/>
    </row>
    <row r="1061" spans="1:10" x14ac:dyDescent="0.2">
      <c r="A1061" s="334"/>
      <c r="B1061" s="335"/>
      <c r="C1061" s="335"/>
      <c r="D1061" s="335"/>
      <c r="E1061" s="335"/>
      <c r="F1061" s="335"/>
      <c r="G1061" s="335"/>
      <c r="H1061" s="335"/>
      <c r="I1061" s="306"/>
      <c r="J1061" s="306"/>
    </row>
    <row r="1062" spans="1:10" x14ac:dyDescent="0.2">
      <c r="A1062" s="334"/>
      <c r="B1062" s="335"/>
      <c r="C1062" s="335"/>
      <c r="D1062" s="335"/>
      <c r="E1062" s="335"/>
      <c r="F1062" s="335"/>
      <c r="G1062" s="335"/>
      <c r="H1062" s="335"/>
      <c r="I1062" s="306"/>
      <c r="J1062" s="306"/>
    </row>
    <row r="1063" spans="1:10" x14ac:dyDescent="0.2">
      <c r="A1063" s="334"/>
      <c r="B1063" s="335"/>
      <c r="C1063" s="335"/>
      <c r="D1063" s="335"/>
      <c r="E1063" s="335"/>
      <c r="F1063" s="335"/>
      <c r="G1063" s="335"/>
      <c r="H1063" s="335"/>
      <c r="I1063" s="306"/>
      <c r="J1063" s="306"/>
    </row>
    <row r="1064" spans="1:10" x14ac:dyDescent="0.2">
      <c r="A1064" s="334"/>
      <c r="B1064" s="335"/>
      <c r="C1064" s="335"/>
      <c r="D1064" s="335"/>
      <c r="E1064" s="335"/>
      <c r="F1064" s="335"/>
      <c r="G1064" s="335"/>
      <c r="H1064" s="335"/>
      <c r="I1064" s="306"/>
      <c r="J1064" s="306"/>
    </row>
    <row r="1065" spans="1:10" x14ac:dyDescent="0.2">
      <c r="A1065" s="334"/>
      <c r="B1065" s="335"/>
      <c r="C1065" s="335"/>
      <c r="D1065" s="335"/>
      <c r="E1065" s="335"/>
      <c r="F1065" s="335"/>
      <c r="G1065" s="335"/>
      <c r="H1065" s="335"/>
      <c r="I1065" s="306"/>
      <c r="J1065" s="306"/>
    </row>
    <row r="1066" spans="1:10" x14ac:dyDescent="0.2">
      <c r="A1066" s="334"/>
      <c r="B1066" s="335"/>
      <c r="C1066" s="335"/>
      <c r="D1066" s="335"/>
      <c r="E1066" s="335"/>
      <c r="F1066" s="335"/>
      <c r="G1066" s="335"/>
      <c r="H1066" s="335"/>
      <c r="I1066" s="306"/>
      <c r="J1066" s="306"/>
    </row>
    <row r="1067" spans="1:10" x14ac:dyDescent="0.2">
      <c r="A1067" s="334"/>
      <c r="B1067" s="335"/>
      <c r="C1067" s="335"/>
      <c r="D1067" s="335"/>
      <c r="E1067" s="335"/>
      <c r="F1067" s="335"/>
      <c r="G1067" s="335"/>
      <c r="H1067" s="335"/>
      <c r="I1067" s="306"/>
      <c r="J1067" s="306"/>
    </row>
    <row r="1068" spans="1:10" x14ac:dyDescent="0.2">
      <c r="A1068" s="334"/>
      <c r="B1068" s="335"/>
      <c r="C1068" s="335"/>
      <c r="D1068" s="335"/>
      <c r="E1068" s="335"/>
      <c r="F1068" s="335"/>
      <c r="G1068" s="335"/>
      <c r="H1068" s="335"/>
      <c r="I1068" s="306"/>
      <c r="J1068" s="306"/>
    </row>
    <row r="1069" spans="1:10" x14ac:dyDescent="0.2">
      <c r="A1069" s="334"/>
      <c r="B1069" s="335"/>
      <c r="C1069" s="335"/>
      <c r="D1069" s="335"/>
      <c r="E1069" s="335"/>
      <c r="F1069" s="335"/>
      <c r="G1069" s="335"/>
      <c r="H1069" s="335"/>
      <c r="I1069" s="306"/>
      <c r="J1069" s="306"/>
    </row>
    <row r="1070" spans="1:10" x14ac:dyDescent="0.2">
      <c r="A1070" s="334"/>
      <c r="B1070" s="335"/>
      <c r="C1070" s="335"/>
      <c r="D1070" s="335"/>
      <c r="E1070" s="335"/>
      <c r="F1070" s="335"/>
      <c r="G1070" s="335"/>
      <c r="H1070" s="335"/>
      <c r="I1070" s="306"/>
      <c r="J1070" s="306"/>
    </row>
    <row r="1071" spans="1:10" x14ac:dyDescent="0.2">
      <c r="A1071" s="334"/>
      <c r="B1071" s="335"/>
      <c r="C1071" s="335"/>
      <c r="D1071" s="335"/>
      <c r="E1071" s="335"/>
      <c r="F1071" s="335"/>
      <c r="G1071" s="335"/>
      <c r="H1071" s="335"/>
      <c r="I1071" s="306"/>
      <c r="J1071" s="306"/>
    </row>
    <row r="1072" spans="1:10" x14ac:dyDescent="0.2">
      <c r="A1072" s="334"/>
      <c r="B1072" s="335"/>
      <c r="C1072" s="335"/>
      <c r="D1072" s="335"/>
      <c r="E1072" s="335"/>
      <c r="F1072" s="335"/>
      <c r="G1072" s="335"/>
      <c r="H1072" s="335"/>
      <c r="I1072" s="306"/>
      <c r="J1072" s="306"/>
    </row>
    <row r="1073" spans="1:10" x14ac:dyDescent="0.2">
      <c r="A1073" s="334"/>
      <c r="B1073" s="335"/>
      <c r="C1073" s="335"/>
      <c r="D1073" s="335"/>
      <c r="E1073" s="335"/>
      <c r="F1073" s="335"/>
      <c r="G1073" s="335"/>
      <c r="H1073" s="335"/>
      <c r="I1073" s="306"/>
      <c r="J1073" s="306"/>
    </row>
    <row r="1074" spans="1:10" x14ac:dyDescent="0.2">
      <c r="A1074" s="334"/>
      <c r="B1074" s="335"/>
      <c r="C1074" s="335"/>
      <c r="D1074" s="335"/>
      <c r="E1074" s="335"/>
      <c r="F1074" s="335"/>
      <c r="G1074" s="335"/>
      <c r="H1074" s="335"/>
      <c r="I1074" s="306"/>
      <c r="J1074" s="306"/>
    </row>
    <row r="1075" spans="1:10" x14ac:dyDescent="0.2">
      <c r="A1075" s="334"/>
      <c r="B1075" s="335"/>
      <c r="C1075" s="335"/>
      <c r="D1075" s="335"/>
      <c r="E1075" s="335"/>
      <c r="F1075" s="335"/>
      <c r="G1075" s="335"/>
      <c r="H1075" s="335"/>
      <c r="I1075" s="306"/>
      <c r="J1075" s="306"/>
    </row>
    <row r="1076" spans="1:10" x14ac:dyDescent="0.2">
      <c r="A1076" s="334"/>
      <c r="B1076" s="335"/>
      <c r="C1076" s="335"/>
      <c r="D1076" s="335"/>
      <c r="E1076" s="335"/>
      <c r="F1076" s="335"/>
      <c r="G1076" s="335"/>
      <c r="H1076" s="335"/>
      <c r="I1076" s="306"/>
      <c r="J1076" s="306"/>
    </row>
    <row r="1077" spans="1:10" x14ac:dyDescent="0.2">
      <c r="A1077" s="334"/>
      <c r="B1077" s="335"/>
      <c r="C1077" s="335"/>
      <c r="D1077" s="335"/>
      <c r="E1077" s="335"/>
      <c r="F1077" s="335"/>
      <c r="G1077" s="335"/>
      <c r="H1077" s="335"/>
      <c r="I1077" s="306"/>
      <c r="J1077" s="306"/>
    </row>
    <row r="1078" spans="1:10" x14ac:dyDescent="0.2">
      <c r="A1078" s="334"/>
      <c r="B1078" s="335"/>
      <c r="C1078" s="335"/>
      <c r="D1078" s="335"/>
      <c r="E1078" s="335"/>
      <c r="F1078" s="335"/>
      <c r="G1078" s="335"/>
      <c r="H1078" s="335"/>
      <c r="I1078" s="306"/>
      <c r="J1078" s="306"/>
    </row>
    <row r="1079" spans="1:10" x14ac:dyDescent="0.2">
      <c r="A1079" s="334"/>
      <c r="B1079" s="335"/>
      <c r="C1079" s="335"/>
      <c r="D1079" s="335"/>
      <c r="E1079" s="335"/>
      <c r="F1079" s="335"/>
      <c r="G1079" s="335"/>
      <c r="H1079" s="335"/>
      <c r="I1079" s="306"/>
      <c r="J1079" s="306"/>
    </row>
    <row r="1080" spans="1:10" x14ac:dyDescent="0.2">
      <c r="A1080" s="334"/>
      <c r="B1080" s="335"/>
      <c r="C1080" s="335"/>
      <c r="D1080" s="335"/>
      <c r="E1080" s="335"/>
      <c r="F1080" s="335"/>
      <c r="G1080" s="335"/>
      <c r="H1080" s="335"/>
      <c r="I1080" s="306"/>
      <c r="J1080" s="306"/>
    </row>
    <row r="1081" spans="1:10" x14ac:dyDescent="0.2">
      <c r="A1081" s="334"/>
      <c r="B1081" s="335"/>
      <c r="C1081" s="335"/>
      <c r="D1081" s="335"/>
      <c r="E1081" s="335"/>
      <c r="F1081" s="335"/>
      <c r="G1081" s="335"/>
      <c r="H1081" s="335"/>
      <c r="I1081" s="306"/>
      <c r="J1081" s="306"/>
    </row>
    <row r="1082" spans="1:10" x14ac:dyDescent="0.2">
      <c r="A1082" s="334"/>
      <c r="B1082" s="335"/>
      <c r="C1082" s="335"/>
      <c r="D1082" s="335"/>
      <c r="E1082" s="335"/>
      <c r="F1082" s="335"/>
      <c r="G1082" s="335"/>
      <c r="H1082" s="335"/>
      <c r="I1082" s="306"/>
      <c r="J1082" s="306"/>
    </row>
    <row r="1083" spans="1:10" x14ac:dyDescent="0.2">
      <c r="A1083" s="334"/>
      <c r="B1083" s="335"/>
      <c r="C1083" s="335"/>
      <c r="D1083" s="335"/>
      <c r="E1083" s="335"/>
      <c r="F1083" s="335"/>
      <c r="G1083" s="335"/>
      <c r="H1083" s="335"/>
      <c r="I1083" s="306"/>
      <c r="J1083" s="306"/>
    </row>
    <row r="1084" spans="1:10" x14ac:dyDescent="0.2">
      <c r="A1084" s="334"/>
      <c r="B1084" s="335"/>
      <c r="C1084" s="335"/>
      <c r="D1084" s="335"/>
      <c r="E1084" s="335"/>
      <c r="F1084" s="335"/>
      <c r="G1084" s="335"/>
      <c r="H1084" s="335"/>
      <c r="I1084" s="306"/>
      <c r="J1084" s="306"/>
    </row>
    <row r="1085" spans="1:10" x14ac:dyDescent="0.2">
      <c r="A1085" s="334"/>
      <c r="B1085" s="335"/>
      <c r="C1085" s="335"/>
      <c r="D1085" s="335"/>
      <c r="E1085" s="335"/>
      <c r="F1085" s="335"/>
      <c r="G1085" s="335"/>
      <c r="H1085" s="335"/>
      <c r="I1085" s="306"/>
      <c r="J1085" s="306"/>
    </row>
    <row r="1086" spans="1:10" x14ac:dyDescent="0.2">
      <c r="A1086" s="334"/>
      <c r="B1086" s="335"/>
      <c r="C1086" s="335"/>
      <c r="D1086" s="335"/>
      <c r="E1086" s="335"/>
      <c r="F1086" s="335"/>
      <c r="G1086" s="335"/>
      <c r="H1086" s="335"/>
      <c r="I1086" s="306"/>
      <c r="J1086" s="306"/>
    </row>
    <row r="1087" spans="1:10" x14ac:dyDescent="0.2">
      <c r="A1087" s="334"/>
      <c r="B1087" s="335"/>
      <c r="C1087" s="335"/>
      <c r="D1087" s="335"/>
      <c r="E1087" s="335"/>
      <c r="F1087" s="335"/>
      <c r="G1087" s="335"/>
      <c r="H1087" s="335"/>
      <c r="I1087" s="306"/>
      <c r="J1087" s="306"/>
    </row>
    <row r="1088" spans="1:10" x14ac:dyDescent="0.2">
      <c r="A1088" s="334"/>
      <c r="B1088" s="335"/>
      <c r="C1088" s="335"/>
      <c r="D1088" s="335"/>
      <c r="E1088" s="335"/>
      <c r="F1088" s="335"/>
      <c r="G1088" s="335"/>
      <c r="H1088" s="335"/>
      <c r="I1088" s="306"/>
      <c r="J1088" s="306"/>
    </row>
    <row r="1089" spans="1:10" x14ac:dyDescent="0.2">
      <c r="A1089" s="334"/>
      <c r="B1089" s="335"/>
      <c r="C1089" s="335"/>
      <c r="D1089" s="335"/>
      <c r="E1089" s="335"/>
      <c r="F1089" s="335"/>
      <c r="G1089" s="335"/>
      <c r="H1089" s="335"/>
      <c r="I1089" s="306"/>
      <c r="J1089" s="306"/>
    </row>
    <row r="1090" spans="1:10" x14ac:dyDescent="0.2">
      <c r="A1090" s="334"/>
      <c r="B1090" s="335"/>
      <c r="C1090" s="335"/>
      <c r="D1090" s="335"/>
      <c r="E1090" s="335"/>
      <c r="F1090" s="335"/>
      <c r="G1090" s="335"/>
      <c r="H1090" s="335"/>
      <c r="I1090" s="306"/>
      <c r="J1090" s="306"/>
    </row>
    <row r="1091" spans="1:10" x14ac:dyDescent="0.2">
      <c r="A1091" s="334"/>
      <c r="B1091" s="335"/>
      <c r="C1091" s="335"/>
      <c r="D1091" s="335"/>
      <c r="E1091" s="335"/>
      <c r="F1091" s="335"/>
      <c r="G1091" s="335"/>
      <c r="H1091" s="335"/>
      <c r="I1091" s="306"/>
      <c r="J1091" s="306"/>
    </row>
    <row r="1092" spans="1:10" x14ac:dyDescent="0.2">
      <c r="A1092" s="334"/>
      <c r="B1092" s="335"/>
      <c r="C1092" s="335"/>
      <c r="D1092" s="335"/>
      <c r="E1092" s="335"/>
      <c r="F1092" s="335"/>
      <c r="G1092" s="335"/>
      <c r="H1092" s="335"/>
      <c r="I1092" s="306"/>
      <c r="J1092" s="306"/>
    </row>
    <row r="1093" spans="1:10" x14ac:dyDescent="0.2">
      <c r="A1093" s="334"/>
      <c r="B1093" s="335"/>
      <c r="C1093" s="335"/>
      <c r="D1093" s="335"/>
      <c r="E1093" s="335"/>
      <c r="F1093" s="335"/>
      <c r="G1093" s="335"/>
      <c r="H1093" s="335"/>
      <c r="I1093" s="306"/>
      <c r="J1093" s="306"/>
    </row>
    <row r="1094" spans="1:10" x14ac:dyDescent="0.2">
      <c r="A1094" s="334"/>
      <c r="B1094" s="335"/>
      <c r="C1094" s="335"/>
      <c r="D1094" s="335"/>
      <c r="E1094" s="335"/>
      <c r="F1094" s="335"/>
      <c r="G1094" s="335"/>
      <c r="H1094" s="335"/>
      <c r="I1094" s="306"/>
      <c r="J1094" s="306"/>
    </row>
    <row r="1095" spans="1:10" x14ac:dyDescent="0.2">
      <c r="A1095" s="334"/>
      <c r="B1095" s="335"/>
      <c r="C1095" s="335"/>
      <c r="D1095" s="335"/>
      <c r="E1095" s="335"/>
      <c r="F1095" s="335"/>
      <c r="G1095" s="335"/>
      <c r="H1095" s="335"/>
      <c r="I1095" s="306"/>
      <c r="J1095" s="306"/>
    </row>
    <row r="1096" spans="1:10" x14ac:dyDescent="0.2">
      <c r="A1096" s="334"/>
      <c r="B1096" s="335"/>
      <c r="C1096" s="335"/>
      <c r="D1096" s="335"/>
      <c r="E1096" s="335"/>
      <c r="F1096" s="335"/>
      <c r="G1096" s="335"/>
      <c r="H1096" s="335"/>
      <c r="I1096" s="306"/>
      <c r="J1096" s="306"/>
    </row>
    <row r="1097" spans="1:10" x14ac:dyDescent="0.2">
      <c r="A1097" s="334"/>
      <c r="B1097" s="335"/>
      <c r="C1097" s="335"/>
      <c r="D1097" s="335"/>
      <c r="E1097" s="335"/>
      <c r="F1097" s="335"/>
      <c r="G1097" s="335"/>
      <c r="H1097" s="335"/>
      <c r="I1097" s="306"/>
      <c r="J1097" s="306"/>
    </row>
    <row r="1098" spans="1:10" x14ac:dyDescent="0.2">
      <c r="A1098" s="334"/>
      <c r="B1098" s="335"/>
      <c r="C1098" s="335"/>
      <c r="D1098" s="335"/>
      <c r="E1098" s="335"/>
      <c r="F1098" s="335"/>
      <c r="G1098" s="335"/>
      <c r="H1098" s="335"/>
      <c r="I1098" s="306"/>
      <c r="J1098" s="306"/>
    </row>
    <row r="1099" spans="1:10" x14ac:dyDescent="0.2">
      <c r="A1099" s="334"/>
      <c r="B1099" s="335"/>
      <c r="C1099" s="335"/>
      <c r="D1099" s="335"/>
      <c r="E1099" s="335"/>
      <c r="F1099" s="335"/>
      <c r="G1099" s="335"/>
      <c r="H1099" s="335"/>
      <c r="I1099" s="306"/>
      <c r="J1099" s="306"/>
    </row>
    <row r="1100" spans="1:10" x14ac:dyDescent="0.2">
      <c r="A1100" s="334"/>
      <c r="B1100" s="335"/>
      <c r="C1100" s="335"/>
      <c r="D1100" s="335"/>
      <c r="E1100" s="335"/>
      <c r="F1100" s="335"/>
      <c r="G1100" s="335"/>
      <c r="H1100" s="335"/>
      <c r="I1100" s="306"/>
      <c r="J1100" s="306"/>
    </row>
    <row r="1101" spans="1:10" x14ac:dyDescent="0.2">
      <c r="A1101" s="334"/>
      <c r="B1101" s="335"/>
      <c r="C1101" s="335"/>
      <c r="D1101" s="335"/>
      <c r="E1101" s="335"/>
      <c r="F1101" s="335"/>
      <c r="G1101" s="335"/>
      <c r="H1101" s="335"/>
      <c r="I1101" s="306"/>
      <c r="J1101" s="306"/>
    </row>
    <row r="1102" spans="1:10" x14ac:dyDescent="0.2">
      <c r="A1102" s="334"/>
      <c r="B1102" s="335"/>
      <c r="C1102" s="335"/>
      <c r="D1102" s="335"/>
      <c r="E1102" s="335"/>
      <c r="F1102" s="335"/>
      <c r="G1102" s="335"/>
      <c r="H1102" s="335"/>
      <c r="I1102" s="306"/>
      <c r="J1102" s="306"/>
    </row>
    <row r="1103" spans="1:10" x14ac:dyDescent="0.2">
      <c r="A1103" s="334"/>
      <c r="B1103" s="335"/>
      <c r="C1103" s="335"/>
      <c r="D1103" s="335"/>
      <c r="E1103" s="335"/>
      <c r="F1103" s="335"/>
      <c r="G1103" s="335"/>
      <c r="H1103" s="335"/>
      <c r="I1103" s="306"/>
      <c r="J1103" s="306"/>
    </row>
    <row r="1104" spans="1:10" x14ac:dyDescent="0.2">
      <c r="A1104" s="334"/>
      <c r="B1104" s="335"/>
      <c r="C1104" s="335"/>
      <c r="D1104" s="335"/>
      <c r="E1104" s="335"/>
      <c r="F1104" s="335"/>
      <c r="G1104" s="335"/>
      <c r="H1104" s="335"/>
      <c r="I1104" s="306"/>
      <c r="J1104" s="306"/>
    </row>
    <row r="1105" spans="1:10" x14ac:dyDescent="0.2">
      <c r="A1105" s="334"/>
      <c r="B1105" s="335"/>
      <c r="C1105" s="335"/>
      <c r="D1105" s="335"/>
      <c r="E1105" s="335"/>
      <c r="F1105" s="335"/>
      <c r="G1105" s="335"/>
      <c r="H1105" s="335"/>
      <c r="I1105" s="306"/>
      <c r="J1105" s="306"/>
    </row>
    <row r="1106" spans="1:10" x14ac:dyDescent="0.2">
      <c r="A1106" s="334"/>
      <c r="B1106" s="335"/>
      <c r="C1106" s="335"/>
      <c r="D1106" s="335"/>
      <c r="E1106" s="335"/>
      <c r="F1106" s="335"/>
      <c r="G1106" s="335"/>
      <c r="H1106" s="335"/>
      <c r="I1106" s="306"/>
      <c r="J1106" s="306"/>
    </row>
    <row r="1107" spans="1:10" x14ac:dyDescent="0.2">
      <c r="A1107" s="334"/>
      <c r="B1107" s="335"/>
      <c r="C1107" s="335"/>
      <c r="D1107" s="335"/>
      <c r="E1107" s="335"/>
      <c r="F1107" s="335"/>
      <c r="G1107" s="335"/>
      <c r="H1107" s="335"/>
      <c r="I1107" s="306"/>
      <c r="J1107" s="306"/>
    </row>
    <row r="1108" spans="1:10" x14ac:dyDescent="0.2">
      <c r="A1108" s="334"/>
      <c r="B1108" s="335"/>
      <c r="C1108" s="335"/>
      <c r="D1108" s="335"/>
      <c r="E1108" s="335"/>
      <c r="F1108" s="335"/>
      <c r="G1108" s="335"/>
      <c r="H1108" s="335"/>
      <c r="I1108" s="306"/>
      <c r="J1108" s="306"/>
    </row>
    <row r="1109" spans="1:10" x14ac:dyDescent="0.2">
      <c r="A1109" s="334"/>
      <c r="B1109" s="335"/>
      <c r="C1109" s="335"/>
      <c r="D1109" s="335"/>
      <c r="E1109" s="335"/>
      <c r="F1109" s="335"/>
      <c r="G1109" s="335"/>
      <c r="H1109" s="335"/>
      <c r="I1109" s="306"/>
      <c r="J1109" s="306"/>
    </row>
    <row r="1110" spans="1:10" x14ac:dyDescent="0.2">
      <c r="A1110" s="334"/>
      <c r="B1110" s="335"/>
      <c r="C1110" s="335"/>
      <c r="D1110" s="335"/>
      <c r="E1110" s="335"/>
      <c r="F1110" s="335"/>
      <c r="G1110" s="335"/>
      <c r="H1110" s="335"/>
      <c r="I1110" s="306"/>
      <c r="J1110" s="306"/>
    </row>
    <row r="1111" spans="1:10" x14ac:dyDescent="0.2">
      <c r="A1111" s="334"/>
      <c r="B1111" s="335"/>
      <c r="C1111" s="335"/>
      <c r="D1111" s="335"/>
      <c r="E1111" s="335"/>
      <c r="F1111" s="335"/>
      <c r="G1111" s="335"/>
      <c r="H1111" s="335"/>
      <c r="I1111" s="306"/>
      <c r="J1111" s="306"/>
    </row>
    <row r="1112" spans="1:10" x14ac:dyDescent="0.2">
      <c r="A1112" s="334"/>
      <c r="B1112" s="335"/>
      <c r="C1112" s="335"/>
      <c r="D1112" s="335"/>
      <c r="E1112" s="335"/>
      <c r="F1112" s="335"/>
      <c r="G1112" s="335"/>
      <c r="H1112" s="335"/>
      <c r="I1112" s="306"/>
      <c r="J1112" s="306"/>
    </row>
    <row r="1113" spans="1:10" x14ac:dyDescent="0.2">
      <c r="A1113" s="334"/>
      <c r="B1113" s="335"/>
      <c r="C1113" s="335"/>
      <c r="D1113" s="335"/>
      <c r="E1113" s="335"/>
      <c r="F1113" s="335"/>
      <c r="G1113" s="335"/>
      <c r="H1113" s="335"/>
      <c r="I1113" s="306"/>
      <c r="J1113" s="306"/>
    </row>
    <row r="1114" spans="1:10" x14ac:dyDescent="0.2">
      <c r="A1114" s="334"/>
      <c r="B1114" s="335"/>
      <c r="C1114" s="335"/>
      <c r="D1114" s="335"/>
      <c r="E1114" s="335"/>
      <c r="F1114" s="335"/>
      <c r="G1114" s="335"/>
      <c r="H1114" s="335"/>
      <c r="I1114" s="306"/>
      <c r="J1114" s="306"/>
    </row>
    <row r="1115" spans="1:10" x14ac:dyDescent="0.2">
      <c r="A1115" s="334"/>
      <c r="B1115" s="335"/>
      <c r="C1115" s="335"/>
      <c r="D1115" s="335"/>
      <c r="E1115" s="335"/>
      <c r="F1115" s="335"/>
      <c r="G1115" s="335"/>
      <c r="H1115" s="335"/>
      <c r="I1115" s="306"/>
      <c r="J1115" s="306"/>
    </row>
    <row r="1116" spans="1:10" x14ac:dyDescent="0.2">
      <c r="A1116" s="334"/>
      <c r="B1116" s="335"/>
      <c r="C1116" s="335"/>
      <c r="D1116" s="335"/>
      <c r="E1116" s="335"/>
      <c r="F1116" s="335"/>
      <c r="G1116" s="335"/>
      <c r="H1116" s="335"/>
      <c r="I1116" s="306"/>
      <c r="J1116" s="306"/>
    </row>
    <row r="1117" spans="1:10" x14ac:dyDescent="0.2">
      <c r="A1117" s="334"/>
      <c r="B1117" s="335"/>
      <c r="C1117" s="335"/>
      <c r="D1117" s="335"/>
      <c r="E1117" s="335"/>
      <c r="F1117" s="335"/>
      <c r="G1117" s="335"/>
      <c r="H1117" s="335"/>
      <c r="I1117" s="306"/>
      <c r="J1117" s="306"/>
    </row>
    <row r="1118" spans="1:10" x14ac:dyDescent="0.2">
      <c r="A1118" s="334"/>
      <c r="B1118" s="335"/>
      <c r="C1118" s="335"/>
      <c r="D1118" s="335"/>
      <c r="E1118" s="335"/>
      <c r="F1118" s="335"/>
      <c r="G1118" s="335"/>
      <c r="H1118" s="335"/>
      <c r="I1118" s="306"/>
      <c r="J1118" s="306"/>
    </row>
    <row r="1119" spans="1:10" x14ac:dyDescent="0.2">
      <c r="A1119" s="334"/>
      <c r="B1119" s="335"/>
      <c r="C1119" s="335"/>
      <c r="D1119" s="335"/>
      <c r="E1119" s="335"/>
      <c r="F1119" s="335"/>
      <c r="G1119" s="335"/>
      <c r="H1119" s="335"/>
      <c r="I1119" s="306"/>
      <c r="J1119" s="306"/>
    </row>
    <row r="1120" spans="1:10" x14ac:dyDescent="0.2">
      <c r="A1120" s="334"/>
      <c r="B1120" s="335"/>
      <c r="C1120" s="335"/>
      <c r="D1120" s="335"/>
      <c r="E1120" s="335"/>
      <c r="F1120" s="335"/>
      <c r="G1120" s="335"/>
      <c r="H1120" s="335"/>
      <c r="I1120" s="306"/>
      <c r="J1120" s="306"/>
    </row>
    <row r="1121" spans="1:10" x14ac:dyDescent="0.2">
      <c r="A1121" s="334"/>
      <c r="B1121" s="335"/>
      <c r="C1121" s="335"/>
      <c r="D1121" s="335"/>
      <c r="E1121" s="335"/>
      <c r="F1121" s="335"/>
      <c r="G1121" s="335"/>
      <c r="H1121" s="335"/>
      <c r="I1121" s="306"/>
      <c r="J1121" s="306"/>
    </row>
    <row r="1122" spans="1:10" x14ac:dyDescent="0.2">
      <c r="A1122" s="334"/>
      <c r="B1122" s="335"/>
      <c r="C1122" s="335"/>
      <c r="D1122" s="335"/>
      <c r="E1122" s="335"/>
      <c r="F1122" s="335"/>
      <c r="G1122" s="335"/>
      <c r="H1122" s="335"/>
      <c r="I1122" s="306"/>
      <c r="J1122" s="306"/>
    </row>
    <row r="1123" spans="1:10" x14ac:dyDescent="0.2">
      <c r="A1123" s="334"/>
      <c r="B1123" s="335"/>
      <c r="C1123" s="335"/>
      <c r="D1123" s="335"/>
      <c r="E1123" s="335"/>
      <c r="F1123" s="335"/>
      <c r="G1123" s="335"/>
      <c r="H1123" s="335"/>
      <c r="I1123" s="306"/>
      <c r="J1123" s="306"/>
    </row>
    <row r="1124" spans="1:10" x14ac:dyDescent="0.2">
      <c r="A1124" s="334"/>
      <c r="B1124" s="335"/>
      <c r="C1124" s="335"/>
      <c r="D1124" s="335"/>
      <c r="E1124" s="335"/>
      <c r="F1124" s="335"/>
      <c r="G1124" s="335"/>
      <c r="H1124" s="335"/>
      <c r="I1124" s="306"/>
      <c r="J1124" s="306"/>
    </row>
    <row r="1125" spans="1:10" x14ac:dyDescent="0.2">
      <c r="A1125" s="334"/>
      <c r="B1125" s="335"/>
      <c r="C1125" s="335"/>
      <c r="D1125" s="335"/>
      <c r="E1125" s="335"/>
      <c r="F1125" s="335"/>
      <c r="G1125" s="335"/>
      <c r="H1125" s="335"/>
      <c r="I1125" s="306"/>
      <c r="J1125" s="306"/>
    </row>
    <row r="1126" spans="1:10" x14ac:dyDescent="0.2">
      <c r="A1126" s="334"/>
      <c r="B1126" s="335"/>
      <c r="C1126" s="335"/>
      <c r="D1126" s="335"/>
      <c r="E1126" s="335"/>
      <c r="F1126" s="335"/>
      <c r="G1126" s="335"/>
      <c r="H1126" s="335"/>
      <c r="I1126" s="306"/>
      <c r="J1126" s="306"/>
    </row>
    <row r="1127" spans="1:10" x14ac:dyDescent="0.2">
      <c r="A1127" s="334"/>
      <c r="B1127" s="335"/>
      <c r="C1127" s="335"/>
      <c r="D1127" s="335"/>
      <c r="E1127" s="335"/>
      <c r="F1127" s="335"/>
      <c r="G1127" s="335"/>
      <c r="H1127" s="335"/>
      <c r="I1127" s="306"/>
      <c r="J1127" s="306"/>
    </row>
    <row r="1128" spans="1:10" x14ac:dyDescent="0.2">
      <c r="A1128" s="334"/>
      <c r="B1128" s="335"/>
      <c r="C1128" s="335"/>
      <c r="D1128" s="335"/>
      <c r="E1128" s="335"/>
      <c r="F1128" s="335"/>
      <c r="G1128" s="335"/>
      <c r="H1128" s="335"/>
      <c r="I1128" s="306"/>
      <c r="J1128" s="306"/>
    </row>
    <row r="1129" spans="1:10" x14ac:dyDescent="0.2">
      <c r="A1129" s="334"/>
      <c r="B1129" s="335"/>
      <c r="C1129" s="335"/>
      <c r="D1129" s="335"/>
      <c r="E1129" s="335"/>
      <c r="F1129" s="335"/>
      <c r="G1129" s="335"/>
      <c r="H1129" s="335"/>
      <c r="I1129" s="306"/>
      <c r="J1129" s="306"/>
    </row>
    <row r="1130" spans="1:10" x14ac:dyDescent="0.2">
      <c r="A1130" s="334"/>
      <c r="B1130" s="335"/>
      <c r="C1130" s="335"/>
      <c r="D1130" s="335"/>
      <c r="E1130" s="335"/>
      <c r="F1130" s="335"/>
      <c r="G1130" s="335"/>
      <c r="H1130" s="335"/>
      <c r="I1130" s="306"/>
      <c r="J1130" s="306"/>
    </row>
    <row r="1131" spans="1:10" x14ac:dyDescent="0.2">
      <c r="A1131" s="334"/>
      <c r="B1131" s="335"/>
      <c r="C1131" s="335"/>
      <c r="D1131" s="335"/>
      <c r="E1131" s="335"/>
      <c r="F1131" s="335"/>
      <c r="G1131" s="335"/>
      <c r="H1131" s="335"/>
      <c r="I1131" s="306"/>
      <c r="J1131" s="306"/>
    </row>
    <row r="1132" spans="1:10" x14ac:dyDescent="0.2">
      <c r="A1132" s="334"/>
      <c r="B1132" s="335"/>
      <c r="C1132" s="335"/>
      <c r="D1132" s="335"/>
      <c r="E1132" s="335"/>
      <c r="F1132" s="335"/>
      <c r="G1132" s="335"/>
      <c r="H1132" s="335"/>
      <c r="I1132" s="306"/>
      <c r="J1132" s="306"/>
    </row>
    <row r="1133" spans="1:10" x14ac:dyDescent="0.2">
      <c r="A1133" s="334"/>
      <c r="B1133" s="335"/>
      <c r="C1133" s="335"/>
      <c r="D1133" s="335"/>
      <c r="E1133" s="335"/>
      <c r="F1133" s="335"/>
      <c r="G1133" s="335"/>
      <c r="H1133" s="335"/>
      <c r="I1133" s="306"/>
      <c r="J1133" s="306"/>
    </row>
    <row r="1134" spans="1:10" x14ac:dyDescent="0.2">
      <c r="A1134" s="334"/>
      <c r="B1134" s="335"/>
      <c r="C1134" s="335"/>
      <c r="D1134" s="335"/>
      <c r="E1134" s="335"/>
      <c r="F1134" s="335"/>
      <c r="G1134" s="335"/>
      <c r="H1134" s="335"/>
      <c r="I1134" s="306"/>
      <c r="J1134" s="306"/>
    </row>
    <row r="1135" spans="1:10" x14ac:dyDescent="0.2">
      <c r="A1135" s="334"/>
      <c r="B1135" s="335"/>
      <c r="C1135" s="335"/>
      <c r="D1135" s="335"/>
      <c r="E1135" s="335"/>
      <c r="F1135" s="335"/>
      <c r="G1135" s="335"/>
      <c r="H1135" s="335"/>
      <c r="I1135" s="306"/>
      <c r="J1135" s="306"/>
    </row>
    <row r="1136" spans="1:10" x14ac:dyDescent="0.2">
      <c r="A1136" s="334"/>
      <c r="B1136" s="335"/>
      <c r="C1136" s="335"/>
      <c r="D1136" s="335"/>
      <c r="E1136" s="335"/>
      <c r="F1136" s="335"/>
      <c r="G1136" s="335"/>
      <c r="H1136" s="335"/>
      <c r="I1136" s="306"/>
      <c r="J1136" s="306"/>
    </row>
    <row r="1137" spans="1:10" x14ac:dyDescent="0.2">
      <c r="A1137" s="334"/>
      <c r="B1137" s="335"/>
      <c r="C1137" s="335"/>
      <c r="D1137" s="335"/>
      <c r="E1137" s="335"/>
      <c r="F1137" s="335"/>
      <c r="G1137" s="335"/>
      <c r="H1137" s="335"/>
      <c r="I1137" s="306"/>
      <c r="J1137" s="306"/>
    </row>
    <row r="1138" spans="1:10" x14ac:dyDescent="0.2">
      <c r="A1138" s="334"/>
      <c r="B1138" s="335"/>
      <c r="C1138" s="335"/>
      <c r="D1138" s="335"/>
      <c r="E1138" s="335"/>
      <c r="F1138" s="335"/>
      <c r="G1138" s="335"/>
      <c r="H1138" s="335"/>
      <c r="I1138" s="306"/>
      <c r="J1138" s="306"/>
    </row>
    <row r="1139" spans="1:10" x14ac:dyDescent="0.2">
      <c r="A1139" s="334"/>
      <c r="B1139" s="335"/>
      <c r="C1139" s="335"/>
      <c r="D1139" s="335"/>
      <c r="E1139" s="335"/>
      <c r="F1139" s="335"/>
      <c r="G1139" s="335"/>
      <c r="H1139" s="335"/>
      <c r="I1139" s="306"/>
      <c r="J1139" s="306"/>
    </row>
    <row r="1140" spans="1:10" x14ac:dyDescent="0.2">
      <c r="A1140" s="334"/>
      <c r="B1140" s="335"/>
      <c r="C1140" s="335"/>
      <c r="D1140" s="335"/>
      <c r="E1140" s="335"/>
      <c r="F1140" s="335"/>
      <c r="G1140" s="335"/>
      <c r="H1140" s="335"/>
      <c r="I1140" s="306"/>
      <c r="J1140" s="306"/>
    </row>
    <row r="1141" spans="1:10" x14ac:dyDescent="0.2">
      <c r="A1141" s="334"/>
      <c r="B1141" s="335"/>
      <c r="C1141" s="335"/>
      <c r="D1141" s="335"/>
      <c r="E1141" s="335"/>
      <c r="F1141" s="335"/>
      <c r="G1141" s="335"/>
      <c r="H1141" s="335"/>
      <c r="I1141" s="306"/>
      <c r="J1141" s="306"/>
    </row>
    <row r="1142" spans="1:10" x14ac:dyDescent="0.2">
      <c r="A1142" s="334"/>
      <c r="B1142" s="335"/>
      <c r="C1142" s="335"/>
      <c r="D1142" s="335"/>
      <c r="E1142" s="335"/>
      <c r="F1142" s="335"/>
      <c r="G1142" s="335"/>
      <c r="H1142" s="335"/>
      <c r="I1142" s="306"/>
      <c r="J1142" s="306"/>
    </row>
    <row r="1143" spans="1:10" x14ac:dyDescent="0.2">
      <c r="A1143" s="334"/>
      <c r="B1143" s="335"/>
      <c r="C1143" s="335"/>
      <c r="D1143" s="335"/>
      <c r="E1143" s="335"/>
      <c r="F1143" s="335"/>
      <c r="G1143" s="335"/>
      <c r="H1143" s="335"/>
      <c r="I1143" s="306"/>
      <c r="J1143" s="306"/>
    </row>
    <row r="1144" spans="1:10" x14ac:dyDescent="0.2">
      <c r="A1144" s="334"/>
      <c r="B1144" s="335"/>
      <c r="C1144" s="335"/>
      <c r="D1144" s="335"/>
      <c r="E1144" s="335"/>
      <c r="F1144" s="335"/>
      <c r="G1144" s="335"/>
      <c r="H1144" s="335"/>
      <c r="I1144" s="306"/>
      <c r="J1144" s="306"/>
    </row>
    <row r="1145" spans="1:10" x14ac:dyDescent="0.2">
      <c r="A1145" s="334"/>
      <c r="B1145" s="335"/>
      <c r="C1145" s="335"/>
      <c r="D1145" s="335"/>
      <c r="E1145" s="335"/>
      <c r="F1145" s="335"/>
      <c r="G1145" s="335"/>
      <c r="H1145" s="335"/>
      <c r="I1145" s="306"/>
      <c r="J1145" s="306"/>
    </row>
    <row r="1146" spans="1:10" x14ac:dyDescent="0.2">
      <c r="A1146" s="334"/>
      <c r="B1146" s="335"/>
      <c r="C1146" s="335"/>
      <c r="D1146" s="335"/>
      <c r="E1146" s="335"/>
      <c r="F1146" s="335"/>
      <c r="G1146" s="335"/>
      <c r="H1146" s="335"/>
      <c r="I1146" s="306"/>
      <c r="J1146" s="306"/>
    </row>
    <row r="1147" spans="1:10" x14ac:dyDescent="0.2">
      <c r="A1147" s="334"/>
      <c r="B1147" s="335"/>
      <c r="C1147" s="335"/>
      <c r="D1147" s="335"/>
      <c r="E1147" s="335"/>
      <c r="F1147" s="335"/>
      <c r="G1147" s="335"/>
      <c r="H1147" s="335"/>
      <c r="I1147" s="306"/>
      <c r="J1147" s="306"/>
    </row>
    <row r="1148" spans="1:10" x14ac:dyDescent="0.2">
      <c r="A1148" s="334"/>
      <c r="B1148" s="335"/>
      <c r="C1148" s="335"/>
      <c r="D1148" s="335"/>
      <c r="E1148" s="335"/>
      <c r="F1148" s="335"/>
      <c r="G1148" s="335"/>
      <c r="H1148" s="335"/>
      <c r="I1148" s="306"/>
      <c r="J1148" s="306"/>
    </row>
    <row r="1149" spans="1:10" x14ac:dyDescent="0.2">
      <c r="A1149" s="334"/>
      <c r="B1149" s="335"/>
      <c r="C1149" s="335"/>
      <c r="D1149" s="335"/>
      <c r="E1149" s="335"/>
      <c r="F1149" s="335"/>
      <c r="G1149" s="335"/>
      <c r="H1149" s="335"/>
      <c r="I1149" s="306"/>
      <c r="J1149" s="306"/>
    </row>
    <row r="1150" spans="1:10" x14ac:dyDescent="0.2">
      <c r="A1150" s="334"/>
      <c r="B1150" s="335"/>
      <c r="C1150" s="335"/>
      <c r="D1150" s="335"/>
      <c r="E1150" s="335"/>
      <c r="F1150" s="335"/>
      <c r="G1150" s="335"/>
      <c r="H1150" s="335"/>
      <c r="I1150" s="306"/>
      <c r="J1150" s="306"/>
    </row>
    <row r="1151" spans="1:10" x14ac:dyDescent="0.2">
      <c r="A1151" s="334"/>
      <c r="B1151" s="335"/>
      <c r="C1151" s="335"/>
      <c r="D1151" s="335"/>
      <c r="E1151" s="335"/>
      <c r="F1151" s="335"/>
      <c r="G1151" s="335"/>
      <c r="H1151" s="335"/>
      <c r="I1151" s="306"/>
      <c r="J1151" s="306"/>
    </row>
    <row r="1152" spans="1:10" x14ac:dyDescent="0.2">
      <c r="A1152" s="334"/>
      <c r="B1152" s="335"/>
      <c r="C1152" s="335"/>
      <c r="D1152" s="335"/>
      <c r="E1152" s="335"/>
      <c r="F1152" s="335"/>
      <c r="G1152" s="335"/>
      <c r="H1152" s="335"/>
      <c r="I1152" s="306"/>
      <c r="J1152" s="306"/>
    </row>
    <row r="1153" spans="1:10" x14ac:dyDescent="0.2">
      <c r="A1153" s="334"/>
      <c r="B1153" s="335"/>
      <c r="C1153" s="335"/>
      <c r="D1153" s="335"/>
      <c r="E1153" s="335"/>
      <c r="F1153" s="335"/>
      <c r="G1153" s="335"/>
      <c r="H1153" s="335"/>
      <c r="I1153" s="306"/>
      <c r="J1153" s="306"/>
    </row>
    <row r="1154" spans="1:10" x14ac:dyDescent="0.2">
      <c r="A1154" s="334"/>
      <c r="B1154" s="335"/>
      <c r="C1154" s="335"/>
      <c r="D1154" s="335"/>
      <c r="E1154" s="335"/>
      <c r="F1154" s="335"/>
      <c r="G1154" s="335"/>
      <c r="H1154" s="335"/>
      <c r="I1154" s="306"/>
      <c r="J1154" s="306"/>
    </row>
    <row r="1155" spans="1:10" x14ac:dyDescent="0.2">
      <c r="A1155" s="334"/>
      <c r="B1155" s="335"/>
      <c r="C1155" s="335"/>
      <c r="D1155" s="335"/>
      <c r="E1155" s="335"/>
      <c r="F1155" s="335"/>
      <c r="G1155" s="335"/>
      <c r="H1155" s="335"/>
      <c r="I1155" s="306"/>
      <c r="J1155" s="306"/>
    </row>
    <row r="1156" spans="1:10" x14ac:dyDescent="0.2">
      <c r="A1156" s="334"/>
      <c r="B1156" s="335"/>
      <c r="C1156" s="335"/>
      <c r="D1156" s="335"/>
      <c r="E1156" s="335"/>
      <c r="F1156" s="335"/>
      <c r="G1156" s="335"/>
      <c r="H1156" s="335"/>
      <c r="I1156" s="306"/>
      <c r="J1156" s="306"/>
    </row>
    <row r="1157" spans="1:10" x14ac:dyDescent="0.2">
      <c r="A1157" s="334"/>
      <c r="B1157" s="335"/>
      <c r="C1157" s="335"/>
      <c r="D1157" s="335"/>
      <c r="E1157" s="335"/>
      <c r="F1157" s="335"/>
      <c r="G1157" s="335"/>
      <c r="H1157" s="335"/>
      <c r="I1157" s="306"/>
      <c r="J1157" s="306"/>
    </row>
    <row r="1158" spans="1:10" x14ac:dyDescent="0.2">
      <c r="A1158" s="334"/>
      <c r="B1158" s="335"/>
      <c r="C1158" s="335"/>
      <c r="D1158" s="335"/>
      <c r="E1158" s="335"/>
      <c r="F1158" s="335"/>
      <c r="G1158" s="335"/>
      <c r="H1158" s="335"/>
      <c r="I1158" s="306"/>
      <c r="J1158" s="306"/>
    </row>
    <row r="1159" spans="1:10" x14ac:dyDescent="0.2">
      <c r="A1159" s="334"/>
      <c r="B1159" s="335"/>
      <c r="C1159" s="335"/>
      <c r="D1159" s="335"/>
      <c r="E1159" s="335"/>
      <c r="F1159" s="335"/>
      <c r="G1159" s="335"/>
      <c r="H1159" s="335"/>
      <c r="I1159" s="306"/>
      <c r="J1159" s="306"/>
    </row>
    <row r="1160" spans="1:10" x14ac:dyDescent="0.2">
      <c r="A1160" s="334"/>
      <c r="B1160" s="335"/>
      <c r="C1160" s="335"/>
      <c r="D1160" s="335"/>
      <c r="E1160" s="335"/>
      <c r="F1160" s="335"/>
      <c r="G1160" s="335"/>
      <c r="H1160" s="335"/>
      <c r="I1160" s="306"/>
      <c r="J1160" s="306"/>
    </row>
    <row r="1161" spans="1:10" x14ac:dyDescent="0.2">
      <c r="A1161" s="334"/>
      <c r="B1161" s="335"/>
      <c r="C1161" s="335"/>
      <c r="D1161" s="335"/>
      <c r="E1161" s="335"/>
      <c r="F1161" s="335"/>
      <c r="G1161" s="335"/>
      <c r="H1161" s="335"/>
      <c r="I1161" s="306"/>
      <c r="J1161" s="306"/>
    </row>
    <row r="1162" spans="1:10" x14ac:dyDescent="0.2">
      <c r="A1162" s="334"/>
      <c r="B1162" s="335"/>
      <c r="C1162" s="335"/>
      <c r="D1162" s="335"/>
      <c r="E1162" s="335"/>
      <c r="F1162" s="335"/>
      <c r="G1162" s="335"/>
      <c r="H1162" s="335"/>
      <c r="I1162" s="306"/>
      <c r="J1162" s="306"/>
    </row>
    <row r="1163" spans="1:10" x14ac:dyDescent="0.2">
      <c r="A1163" s="334"/>
      <c r="B1163" s="335"/>
      <c r="C1163" s="335"/>
      <c r="D1163" s="335"/>
      <c r="E1163" s="335"/>
      <c r="F1163" s="335"/>
      <c r="G1163" s="335"/>
      <c r="H1163" s="335"/>
      <c r="I1163" s="306"/>
      <c r="J1163" s="306"/>
    </row>
    <row r="1164" spans="1:10" x14ac:dyDescent="0.2">
      <c r="A1164" s="334"/>
      <c r="B1164" s="335"/>
      <c r="C1164" s="335"/>
      <c r="D1164" s="335"/>
      <c r="E1164" s="335"/>
      <c r="F1164" s="335"/>
      <c r="G1164" s="335"/>
      <c r="H1164" s="335"/>
      <c r="I1164" s="306"/>
      <c r="J1164" s="306"/>
    </row>
    <row r="1165" spans="1:10" x14ac:dyDescent="0.2">
      <c r="A1165" s="334"/>
      <c r="B1165" s="335"/>
      <c r="C1165" s="335"/>
      <c r="D1165" s="335"/>
      <c r="E1165" s="335"/>
      <c r="F1165" s="335"/>
      <c r="G1165" s="335"/>
      <c r="H1165" s="335"/>
      <c r="I1165" s="306"/>
      <c r="J1165" s="306"/>
    </row>
    <row r="1166" spans="1:10" x14ac:dyDescent="0.2">
      <c r="A1166" s="334"/>
      <c r="B1166" s="335"/>
      <c r="C1166" s="335"/>
      <c r="D1166" s="335"/>
      <c r="E1166" s="335"/>
      <c r="F1166" s="335"/>
      <c r="G1166" s="335"/>
      <c r="H1166" s="335"/>
      <c r="I1166" s="306"/>
      <c r="J1166" s="306"/>
    </row>
    <row r="1167" spans="1:10" x14ac:dyDescent="0.2">
      <c r="A1167" s="334"/>
      <c r="B1167" s="335"/>
      <c r="C1167" s="335"/>
      <c r="D1167" s="335"/>
      <c r="E1167" s="335"/>
      <c r="F1167" s="335"/>
      <c r="G1167" s="335"/>
      <c r="H1167" s="335"/>
      <c r="I1167" s="306"/>
      <c r="J1167" s="306"/>
    </row>
    <row r="1168" spans="1:10" x14ac:dyDescent="0.2">
      <c r="A1168" s="334"/>
      <c r="B1168" s="335"/>
      <c r="C1168" s="335"/>
      <c r="D1168" s="335"/>
      <c r="E1168" s="335"/>
      <c r="F1168" s="335"/>
      <c r="G1168" s="335"/>
      <c r="H1168" s="335"/>
      <c r="I1168" s="306"/>
      <c r="J1168" s="306"/>
    </row>
    <row r="1169" spans="1:10" x14ac:dyDescent="0.2">
      <c r="A1169" s="334"/>
      <c r="B1169" s="335"/>
      <c r="C1169" s="335"/>
      <c r="D1169" s="335"/>
      <c r="E1169" s="335"/>
      <c r="F1169" s="335"/>
      <c r="G1169" s="335"/>
      <c r="H1169" s="335"/>
      <c r="I1169" s="306"/>
      <c r="J1169" s="306"/>
    </row>
    <row r="1170" spans="1:10" x14ac:dyDescent="0.2">
      <c r="A1170" s="334"/>
      <c r="B1170" s="335"/>
      <c r="C1170" s="335"/>
      <c r="D1170" s="335"/>
      <c r="E1170" s="335"/>
      <c r="F1170" s="335"/>
      <c r="G1170" s="335"/>
      <c r="H1170" s="335"/>
      <c r="I1170" s="306"/>
      <c r="J1170" s="306"/>
    </row>
    <row r="1171" spans="1:10" x14ac:dyDescent="0.2">
      <c r="A1171" s="334"/>
      <c r="B1171" s="335"/>
      <c r="C1171" s="335"/>
      <c r="D1171" s="335"/>
      <c r="E1171" s="335"/>
      <c r="F1171" s="335"/>
      <c r="G1171" s="335"/>
      <c r="H1171" s="335"/>
      <c r="I1171" s="306"/>
      <c r="J1171" s="306"/>
    </row>
    <row r="1172" spans="1:10" x14ac:dyDescent="0.2">
      <c r="A1172" s="334"/>
      <c r="B1172" s="335"/>
      <c r="C1172" s="335"/>
      <c r="D1172" s="335"/>
      <c r="E1172" s="335"/>
      <c r="F1172" s="335"/>
      <c r="G1172" s="335"/>
      <c r="H1172" s="335"/>
      <c r="I1172" s="306"/>
      <c r="J1172" s="306"/>
    </row>
    <row r="1173" spans="1:10" x14ac:dyDescent="0.2">
      <c r="A1173" s="334"/>
      <c r="B1173" s="335"/>
      <c r="C1173" s="335"/>
      <c r="D1173" s="335"/>
      <c r="E1173" s="335"/>
      <c r="F1173" s="335"/>
      <c r="G1173" s="335"/>
      <c r="H1173" s="335"/>
      <c r="I1173" s="306"/>
      <c r="J1173" s="306"/>
    </row>
    <row r="1174" spans="1:10" x14ac:dyDescent="0.2">
      <c r="A1174" s="334"/>
      <c r="B1174" s="335"/>
      <c r="C1174" s="335"/>
      <c r="D1174" s="335"/>
      <c r="E1174" s="335"/>
      <c r="F1174" s="335"/>
      <c r="G1174" s="335"/>
      <c r="H1174" s="335"/>
      <c r="I1174" s="306"/>
      <c r="J1174" s="306"/>
    </row>
    <row r="1175" spans="1:10" x14ac:dyDescent="0.2">
      <c r="A1175" s="334"/>
      <c r="B1175" s="335"/>
      <c r="C1175" s="335"/>
      <c r="D1175" s="335"/>
      <c r="E1175" s="335"/>
      <c r="F1175" s="335"/>
      <c r="G1175" s="335"/>
      <c r="H1175" s="335"/>
      <c r="I1175" s="306"/>
      <c r="J1175" s="306"/>
    </row>
    <row r="1176" spans="1:10" x14ac:dyDescent="0.2">
      <c r="A1176" s="334"/>
      <c r="B1176" s="335"/>
      <c r="C1176" s="335"/>
      <c r="D1176" s="335"/>
      <c r="E1176" s="335"/>
      <c r="F1176" s="335"/>
      <c r="G1176" s="335"/>
      <c r="H1176" s="335"/>
      <c r="I1176" s="306"/>
      <c r="J1176" s="306"/>
    </row>
    <row r="1177" spans="1:10" x14ac:dyDescent="0.2">
      <c r="A1177" s="334"/>
      <c r="B1177" s="335"/>
      <c r="C1177" s="335"/>
      <c r="D1177" s="335"/>
      <c r="E1177" s="335"/>
      <c r="F1177" s="335"/>
      <c r="G1177" s="335"/>
      <c r="H1177" s="335"/>
      <c r="I1177" s="306"/>
      <c r="J1177" s="306"/>
    </row>
    <row r="1178" spans="1:10" x14ac:dyDescent="0.2">
      <c r="A1178" s="334"/>
      <c r="B1178" s="335"/>
      <c r="C1178" s="335"/>
      <c r="D1178" s="335"/>
      <c r="E1178" s="335"/>
      <c r="F1178" s="335"/>
      <c r="G1178" s="335"/>
      <c r="H1178" s="335"/>
      <c r="I1178" s="306"/>
      <c r="J1178" s="306"/>
    </row>
    <row r="1179" spans="1:10" x14ac:dyDescent="0.2">
      <c r="A1179" s="334"/>
      <c r="B1179" s="335"/>
      <c r="C1179" s="335"/>
      <c r="D1179" s="335"/>
      <c r="E1179" s="335"/>
      <c r="F1179" s="335"/>
      <c r="G1179" s="335"/>
      <c r="H1179" s="335"/>
      <c r="I1179" s="306"/>
      <c r="J1179" s="306"/>
    </row>
    <row r="1180" spans="1:10" x14ac:dyDescent="0.2">
      <c r="A1180" s="334"/>
      <c r="B1180" s="335"/>
      <c r="C1180" s="335"/>
      <c r="D1180" s="335"/>
      <c r="E1180" s="335"/>
      <c r="F1180" s="335"/>
      <c r="G1180" s="335"/>
      <c r="H1180" s="335"/>
      <c r="I1180" s="306"/>
      <c r="J1180" s="306"/>
    </row>
    <row r="1181" spans="1:10" x14ac:dyDescent="0.2">
      <c r="A1181" s="334"/>
      <c r="B1181" s="335"/>
      <c r="C1181" s="335"/>
      <c r="D1181" s="335"/>
      <c r="E1181" s="335"/>
      <c r="F1181" s="335"/>
      <c r="G1181" s="335"/>
      <c r="H1181" s="335"/>
      <c r="I1181" s="306"/>
      <c r="J1181" s="306"/>
    </row>
    <row r="1182" spans="1:10" x14ac:dyDescent="0.2">
      <c r="A1182" s="334"/>
      <c r="B1182" s="335"/>
      <c r="C1182" s="335"/>
      <c r="D1182" s="335"/>
      <c r="E1182" s="335"/>
      <c r="F1182" s="335"/>
      <c r="G1182" s="335"/>
      <c r="H1182" s="335"/>
      <c r="I1182" s="306"/>
      <c r="J1182" s="306"/>
    </row>
    <row r="1183" spans="1:10" x14ac:dyDescent="0.2">
      <c r="A1183" s="334"/>
      <c r="B1183" s="335"/>
      <c r="C1183" s="335"/>
      <c r="D1183" s="335"/>
      <c r="E1183" s="335"/>
      <c r="F1183" s="335"/>
      <c r="G1183" s="335"/>
      <c r="H1183" s="335"/>
      <c r="I1183" s="306"/>
      <c r="J1183" s="306"/>
    </row>
    <row r="1184" spans="1:10" x14ac:dyDescent="0.2">
      <c r="A1184" s="334"/>
      <c r="B1184" s="335"/>
      <c r="C1184" s="335"/>
      <c r="D1184" s="335"/>
      <c r="E1184" s="335"/>
      <c r="F1184" s="335"/>
      <c r="G1184" s="335"/>
      <c r="H1184" s="335"/>
      <c r="I1184" s="306"/>
      <c r="J1184" s="306"/>
    </row>
    <row r="1185" spans="1:10" x14ac:dyDescent="0.2">
      <c r="A1185" s="334"/>
      <c r="B1185" s="335"/>
      <c r="C1185" s="335"/>
      <c r="D1185" s="335"/>
      <c r="E1185" s="335"/>
      <c r="F1185" s="335"/>
      <c r="G1185" s="335"/>
      <c r="H1185" s="335"/>
      <c r="I1185" s="306"/>
      <c r="J1185" s="306"/>
    </row>
    <row r="1186" spans="1:10" x14ac:dyDescent="0.2">
      <c r="A1186" s="334"/>
      <c r="B1186" s="335"/>
      <c r="C1186" s="335"/>
      <c r="D1186" s="335"/>
      <c r="E1186" s="335"/>
      <c r="F1186" s="335"/>
      <c r="G1186" s="335"/>
      <c r="H1186" s="335"/>
      <c r="I1186" s="306"/>
      <c r="J1186" s="306"/>
    </row>
    <row r="1187" spans="1:10" x14ac:dyDescent="0.2">
      <c r="A1187" s="334"/>
      <c r="B1187" s="335"/>
      <c r="C1187" s="335"/>
      <c r="D1187" s="335"/>
      <c r="E1187" s="335"/>
      <c r="F1187" s="335"/>
      <c r="G1187" s="335"/>
      <c r="H1187" s="335"/>
      <c r="I1187" s="306"/>
      <c r="J1187" s="306"/>
    </row>
    <row r="1188" spans="1:10" x14ac:dyDescent="0.2">
      <c r="A1188" s="334"/>
      <c r="B1188" s="335"/>
      <c r="C1188" s="335"/>
      <c r="D1188" s="335"/>
      <c r="E1188" s="335"/>
      <c r="F1188" s="335"/>
      <c r="G1188" s="335"/>
      <c r="H1188" s="335"/>
      <c r="I1188" s="306"/>
      <c r="J1188" s="306"/>
    </row>
    <row r="1189" spans="1:10" x14ac:dyDescent="0.2">
      <c r="A1189" s="334"/>
      <c r="B1189" s="335"/>
      <c r="C1189" s="335"/>
      <c r="D1189" s="335"/>
      <c r="E1189" s="335"/>
      <c r="F1189" s="335"/>
      <c r="G1189" s="335"/>
      <c r="H1189" s="335"/>
      <c r="I1189" s="306"/>
      <c r="J1189" s="306"/>
    </row>
    <row r="1190" spans="1:10" x14ac:dyDescent="0.2">
      <c r="A1190" s="334"/>
      <c r="B1190" s="335"/>
      <c r="C1190" s="335"/>
      <c r="D1190" s="335"/>
      <c r="E1190" s="335"/>
      <c r="F1190" s="335"/>
      <c r="G1190" s="335"/>
      <c r="H1190" s="335"/>
      <c r="I1190" s="306"/>
      <c r="J1190" s="306"/>
    </row>
    <row r="1191" spans="1:10" x14ac:dyDescent="0.2">
      <c r="A1191" s="334"/>
      <c r="B1191" s="335"/>
      <c r="C1191" s="335"/>
      <c r="D1191" s="335"/>
      <c r="E1191" s="335"/>
      <c r="F1191" s="335"/>
      <c r="G1191" s="335"/>
      <c r="H1191" s="335"/>
      <c r="I1191" s="306"/>
      <c r="J1191" s="306"/>
    </row>
    <row r="1192" spans="1:10" x14ac:dyDescent="0.2">
      <c r="A1192" s="334"/>
      <c r="B1192" s="335"/>
      <c r="C1192" s="335"/>
      <c r="D1192" s="335"/>
      <c r="E1192" s="335"/>
      <c r="F1192" s="335"/>
      <c r="G1192" s="335"/>
      <c r="H1192" s="335"/>
      <c r="I1192" s="306"/>
      <c r="J1192" s="306"/>
    </row>
    <row r="1193" spans="1:10" x14ac:dyDescent="0.2">
      <c r="A1193" s="334"/>
      <c r="B1193" s="335"/>
      <c r="C1193" s="335"/>
      <c r="D1193" s="335"/>
      <c r="E1193" s="335"/>
      <c r="F1193" s="335"/>
      <c r="G1193" s="335"/>
      <c r="H1193" s="335"/>
      <c r="I1193" s="306"/>
      <c r="J1193" s="306"/>
    </row>
    <row r="1194" spans="1:10" x14ac:dyDescent="0.2">
      <c r="A1194" s="334"/>
      <c r="B1194" s="335"/>
      <c r="C1194" s="335"/>
      <c r="D1194" s="335"/>
      <c r="E1194" s="335"/>
      <c r="F1194" s="335"/>
      <c r="G1194" s="335"/>
      <c r="H1194" s="335"/>
      <c r="I1194" s="306"/>
      <c r="J1194" s="306"/>
    </row>
    <row r="1195" spans="1:10" x14ac:dyDescent="0.2">
      <c r="A1195" s="334"/>
      <c r="B1195" s="335"/>
      <c r="C1195" s="335"/>
      <c r="D1195" s="335"/>
      <c r="E1195" s="335"/>
      <c r="F1195" s="335"/>
      <c r="G1195" s="335"/>
      <c r="H1195" s="335"/>
      <c r="I1195" s="306"/>
      <c r="J1195" s="306"/>
    </row>
    <row r="1196" spans="1:10" x14ac:dyDescent="0.2">
      <c r="A1196" s="334"/>
      <c r="B1196" s="335"/>
      <c r="C1196" s="335"/>
      <c r="D1196" s="335"/>
      <c r="E1196" s="335"/>
      <c r="F1196" s="335"/>
      <c r="G1196" s="335"/>
      <c r="H1196" s="335"/>
      <c r="I1196" s="306"/>
      <c r="J1196" s="306"/>
    </row>
    <row r="1197" spans="1:10" x14ac:dyDescent="0.2">
      <c r="A1197" s="334"/>
      <c r="B1197" s="335"/>
      <c r="C1197" s="335"/>
      <c r="D1197" s="335"/>
      <c r="E1197" s="335"/>
      <c r="F1197" s="335"/>
      <c r="G1197" s="335"/>
      <c r="H1197" s="335"/>
      <c r="I1197" s="306"/>
      <c r="J1197" s="306"/>
    </row>
    <row r="1198" spans="1:10" x14ac:dyDescent="0.2">
      <c r="A1198" s="334"/>
      <c r="B1198" s="335"/>
      <c r="C1198" s="335"/>
      <c r="D1198" s="335"/>
      <c r="E1198" s="335"/>
      <c r="F1198" s="335"/>
      <c r="G1198" s="335"/>
      <c r="H1198" s="335"/>
      <c r="I1198" s="306"/>
      <c r="J1198" s="306"/>
    </row>
    <row r="1199" spans="1:10" x14ac:dyDescent="0.2">
      <c r="A1199" s="334"/>
      <c r="B1199" s="335"/>
      <c r="C1199" s="335"/>
      <c r="D1199" s="335"/>
      <c r="E1199" s="335"/>
      <c r="F1199" s="335"/>
      <c r="G1199" s="335"/>
      <c r="H1199" s="335"/>
      <c r="I1199" s="306"/>
      <c r="J1199" s="306"/>
    </row>
    <row r="1200" spans="1:10" x14ac:dyDescent="0.2">
      <c r="A1200" s="334"/>
      <c r="B1200" s="335"/>
      <c r="C1200" s="335"/>
      <c r="D1200" s="335"/>
      <c r="E1200" s="335"/>
      <c r="F1200" s="335"/>
      <c r="G1200" s="335"/>
      <c r="H1200" s="335"/>
      <c r="I1200" s="306"/>
      <c r="J1200" s="306"/>
    </row>
    <row r="1201" spans="1:10" x14ac:dyDescent="0.2">
      <c r="A1201" s="334"/>
      <c r="B1201" s="335"/>
      <c r="C1201" s="335"/>
      <c r="D1201" s="335"/>
      <c r="E1201" s="335"/>
      <c r="F1201" s="335"/>
      <c r="G1201" s="335"/>
      <c r="H1201" s="335"/>
      <c r="I1201" s="306"/>
      <c r="J1201" s="306"/>
    </row>
    <row r="1202" spans="1:10" x14ac:dyDescent="0.2">
      <c r="A1202" s="334"/>
      <c r="B1202" s="335"/>
      <c r="C1202" s="335"/>
      <c r="D1202" s="335"/>
      <c r="E1202" s="335"/>
      <c r="F1202" s="335"/>
      <c r="G1202" s="335"/>
      <c r="H1202" s="335"/>
      <c r="I1202" s="306"/>
      <c r="J1202" s="306"/>
    </row>
    <row r="1203" spans="1:10" x14ac:dyDescent="0.2">
      <c r="A1203" s="334"/>
      <c r="B1203" s="335"/>
      <c r="C1203" s="335"/>
      <c r="D1203" s="335"/>
      <c r="E1203" s="335"/>
      <c r="F1203" s="335"/>
      <c r="G1203" s="335"/>
      <c r="H1203" s="335"/>
      <c r="I1203" s="306"/>
      <c r="J1203" s="306"/>
    </row>
    <row r="1204" spans="1:10" x14ac:dyDescent="0.2">
      <c r="A1204" s="334"/>
      <c r="B1204" s="335"/>
      <c r="C1204" s="335"/>
      <c r="D1204" s="335"/>
      <c r="E1204" s="335"/>
      <c r="F1204" s="335"/>
      <c r="G1204" s="335"/>
      <c r="H1204" s="335"/>
      <c r="I1204" s="306"/>
      <c r="J1204" s="306"/>
    </row>
    <row r="1205" spans="1:10" x14ac:dyDescent="0.2">
      <c r="A1205" s="334"/>
      <c r="B1205" s="335"/>
      <c r="C1205" s="335"/>
      <c r="D1205" s="335"/>
      <c r="E1205" s="335"/>
      <c r="F1205" s="335"/>
      <c r="G1205" s="335"/>
      <c r="H1205" s="335"/>
      <c r="I1205" s="306"/>
      <c r="J1205" s="306"/>
    </row>
    <row r="1206" spans="1:10" x14ac:dyDescent="0.2">
      <c r="A1206" s="334"/>
      <c r="B1206" s="335"/>
      <c r="C1206" s="335"/>
      <c r="D1206" s="335"/>
      <c r="E1206" s="335"/>
      <c r="F1206" s="335"/>
      <c r="G1206" s="335"/>
      <c r="H1206" s="335"/>
      <c r="I1206" s="306"/>
      <c r="J1206" s="306"/>
    </row>
    <row r="1207" spans="1:10" x14ac:dyDescent="0.2">
      <c r="A1207" s="334"/>
      <c r="B1207" s="335"/>
      <c r="C1207" s="335"/>
      <c r="D1207" s="335"/>
      <c r="E1207" s="335"/>
      <c r="F1207" s="335"/>
      <c r="G1207" s="335"/>
      <c r="H1207" s="335"/>
      <c r="I1207" s="306"/>
      <c r="J1207" s="306"/>
    </row>
    <row r="1208" spans="1:10" x14ac:dyDescent="0.2">
      <c r="A1208" s="334"/>
      <c r="B1208" s="335"/>
      <c r="C1208" s="335"/>
      <c r="D1208" s="335"/>
      <c r="E1208" s="335"/>
      <c r="F1208" s="335"/>
      <c r="G1208" s="335"/>
      <c r="H1208" s="335"/>
      <c r="I1208" s="306"/>
      <c r="J1208" s="306"/>
    </row>
    <row r="1209" spans="1:10" x14ac:dyDescent="0.2">
      <c r="A1209" s="334"/>
      <c r="B1209" s="335"/>
      <c r="C1209" s="335"/>
      <c r="D1209" s="335"/>
      <c r="E1209" s="335"/>
      <c r="F1209" s="335"/>
      <c r="G1209" s="335"/>
      <c r="H1209" s="335"/>
      <c r="I1209" s="306"/>
      <c r="J1209" s="306"/>
    </row>
    <row r="1210" spans="1:10" x14ac:dyDescent="0.2">
      <c r="A1210" s="334"/>
      <c r="B1210" s="335"/>
      <c r="C1210" s="335"/>
      <c r="D1210" s="335"/>
      <c r="E1210" s="335"/>
      <c r="F1210" s="335"/>
      <c r="G1210" s="335"/>
      <c r="H1210" s="335"/>
      <c r="I1210" s="306"/>
      <c r="J1210" s="306"/>
    </row>
    <row r="1211" spans="1:10" x14ac:dyDescent="0.2">
      <c r="A1211" s="334"/>
      <c r="B1211" s="335"/>
      <c r="C1211" s="335"/>
      <c r="D1211" s="335"/>
      <c r="E1211" s="335"/>
      <c r="F1211" s="335"/>
      <c r="G1211" s="335"/>
      <c r="H1211" s="335"/>
      <c r="I1211" s="306"/>
      <c r="J1211" s="306"/>
    </row>
    <row r="1212" spans="1:10" x14ac:dyDescent="0.2">
      <c r="A1212" s="334"/>
      <c r="B1212" s="335"/>
      <c r="C1212" s="335"/>
      <c r="D1212" s="335"/>
      <c r="E1212" s="335"/>
      <c r="F1212" s="335"/>
      <c r="G1212" s="335"/>
      <c r="H1212" s="335"/>
      <c r="I1212" s="306"/>
      <c r="J1212" s="306"/>
    </row>
    <row r="1213" spans="1:10" x14ac:dyDescent="0.2">
      <c r="A1213" s="334"/>
      <c r="B1213" s="335"/>
      <c r="C1213" s="335"/>
      <c r="D1213" s="335"/>
      <c r="E1213" s="335"/>
      <c r="F1213" s="335"/>
      <c r="G1213" s="335"/>
      <c r="H1213" s="335"/>
      <c r="I1213" s="306"/>
      <c r="J1213" s="306"/>
    </row>
    <row r="1214" spans="1:10" x14ac:dyDescent="0.2">
      <c r="A1214" s="334"/>
      <c r="B1214" s="335"/>
      <c r="C1214" s="335"/>
      <c r="D1214" s="335"/>
      <c r="E1214" s="335"/>
      <c r="F1214" s="335"/>
      <c r="G1214" s="335"/>
      <c r="H1214" s="335"/>
      <c r="I1214" s="306"/>
      <c r="J1214" s="306"/>
    </row>
    <row r="1215" spans="1:10" x14ac:dyDescent="0.2">
      <c r="A1215" s="334"/>
      <c r="B1215" s="335"/>
      <c r="C1215" s="335"/>
      <c r="D1215" s="335"/>
      <c r="E1215" s="335"/>
      <c r="F1215" s="335"/>
      <c r="G1215" s="335"/>
      <c r="H1215" s="335"/>
      <c r="I1215" s="306"/>
      <c r="J1215" s="306"/>
    </row>
    <row r="1216" spans="1:10" x14ac:dyDescent="0.2">
      <c r="A1216" s="334"/>
      <c r="B1216" s="335"/>
      <c r="C1216" s="335"/>
      <c r="D1216" s="335"/>
      <c r="E1216" s="335"/>
      <c r="F1216" s="335"/>
      <c r="G1216" s="335"/>
      <c r="H1216" s="335"/>
      <c r="I1216" s="306"/>
      <c r="J1216" s="306"/>
    </row>
    <row r="1217" spans="1:10" x14ac:dyDescent="0.2">
      <c r="A1217" s="334"/>
      <c r="B1217" s="335"/>
      <c r="C1217" s="335"/>
      <c r="D1217" s="335"/>
      <c r="E1217" s="335"/>
      <c r="F1217" s="335"/>
      <c r="G1217" s="335"/>
      <c r="H1217" s="335"/>
      <c r="I1217" s="306"/>
      <c r="J1217" s="306"/>
    </row>
    <row r="1218" spans="1:10" x14ac:dyDescent="0.2">
      <c r="A1218" s="334"/>
      <c r="B1218" s="335"/>
      <c r="C1218" s="335"/>
      <c r="D1218" s="335"/>
      <c r="E1218" s="335"/>
      <c r="F1218" s="335"/>
      <c r="G1218" s="335"/>
      <c r="H1218" s="335"/>
      <c r="I1218" s="306"/>
      <c r="J1218" s="306"/>
    </row>
    <row r="1219" spans="1:10" x14ac:dyDescent="0.2">
      <c r="A1219" s="334"/>
      <c r="B1219" s="335"/>
      <c r="C1219" s="335"/>
      <c r="D1219" s="335"/>
      <c r="E1219" s="335"/>
      <c r="F1219" s="335"/>
      <c r="G1219" s="335"/>
      <c r="H1219" s="335"/>
      <c r="I1219" s="306"/>
      <c r="J1219" s="306"/>
    </row>
    <row r="1220" spans="1:10" x14ac:dyDescent="0.2">
      <c r="A1220" s="334"/>
      <c r="B1220" s="335"/>
      <c r="C1220" s="335"/>
      <c r="D1220" s="335"/>
      <c r="E1220" s="335"/>
      <c r="F1220" s="335"/>
      <c r="G1220" s="335"/>
      <c r="H1220" s="335"/>
      <c r="I1220" s="306"/>
      <c r="J1220" s="306"/>
    </row>
    <row r="1221" spans="1:10" x14ac:dyDescent="0.2">
      <c r="A1221" s="334"/>
      <c r="B1221" s="335"/>
      <c r="C1221" s="335"/>
      <c r="D1221" s="335"/>
      <c r="E1221" s="335"/>
      <c r="F1221" s="335"/>
      <c r="G1221" s="335"/>
      <c r="H1221" s="335"/>
      <c r="I1221" s="306"/>
      <c r="J1221" s="306"/>
    </row>
    <row r="1222" spans="1:10" x14ac:dyDescent="0.2">
      <c r="A1222" s="334"/>
      <c r="B1222" s="335"/>
      <c r="C1222" s="335"/>
      <c r="D1222" s="335"/>
      <c r="E1222" s="335"/>
      <c r="F1222" s="335"/>
      <c r="G1222" s="335"/>
      <c r="H1222" s="335"/>
      <c r="I1222" s="306"/>
      <c r="J1222" s="306"/>
    </row>
    <row r="1223" spans="1:10" x14ac:dyDescent="0.2">
      <c r="A1223" s="334"/>
      <c r="B1223" s="335"/>
      <c r="C1223" s="335"/>
      <c r="D1223" s="335"/>
      <c r="E1223" s="335"/>
      <c r="F1223" s="335"/>
      <c r="G1223" s="335"/>
      <c r="H1223" s="335"/>
      <c r="I1223" s="306"/>
      <c r="J1223" s="306"/>
    </row>
    <row r="1224" spans="1:10" x14ac:dyDescent="0.2">
      <c r="A1224" s="334"/>
      <c r="B1224" s="335"/>
      <c r="C1224" s="335"/>
      <c r="D1224" s="335"/>
      <c r="E1224" s="335"/>
      <c r="F1224" s="335"/>
      <c r="G1224" s="335"/>
      <c r="H1224" s="335"/>
      <c r="I1224" s="306"/>
      <c r="J1224" s="306"/>
    </row>
    <row r="1225" spans="1:10" x14ac:dyDescent="0.2">
      <c r="A1225" s="334"/>
      <c r="B1225" s="335"/>
      <c r="C1225" s="335"/>
      <c r="D1225" s="335"/>
      <c r="E1225" s="335"/>
      <c r="F1225" s="335"/>
      <c r="G1225" s="335"/>
      <c r="H1225" s="335"/>
      <c r="I1225" s="306"/>
      <c r="J1225" s="306"/>
    </row>
    <row r="1226" spans="1:10" x14ac:dyDescent="0.2">
      <c r="A1226" s="334"/>
      <c r="B1226" s="335"/>
      <c r="C1226" s="335"/>
      <c r="D1226" s="335"/>
      <c r="E1226" s="335"/>
      <c r="F1226" s="335"/>
      <c r="G1226" s="335"/>
      <c r="H1226" s="335"/>
      <c r="I1226" s="306"/>
      <c r="J1226" s="306"/>
    </row>
    <row r="1227" spans="1:10" x14ac:dyDescent="0.2">
      <c r="A1227" s="334"/>
      <c r="B1227" s="335"/>
      <c r="C1227" s="335"/>
      <c r="D1227" s="335"/>
      <c r="E1227" s="335"/>
      <c r="F1227" s="335"/>
      <c r="G1227" s="335"/>
      <c r="H1227" s="335"/>
      <c r="I1227" s="306"/>
      <c r="J1227" s="306"/>
    </row>
    <row r="1228" spans="1:10" x14ac:dyDescent="0.2">
      <c r="A1228" s="334"/>
      <c r="B1228" s="335"/>
      <c r="C1228" s="335"/>
      <c r="D1228" s="335"/>
      <c r="E1228" s="335"/>
      <c r="F1228" s="335"/>
      <c r="G1228" s="335"/>
      <c r="H1228" s="335"/>
      <c r="I1228" s="306"/>
      <c r="J1228" s="306"/>
    </row>
    <row r="1229" spans="1:10" x14ac:dyDescent="0.2">
      <c r="A1229" s="334"/>
      <c r="B1229" s="335"/>
      <c r="C1229" s="335"/>
      <c r="D1229" s="335"/>
      <c r="E1229" s="335"/>
      <c r="F1229" s="335"/>
      <c r="G1229" s="335"/>
      <c r="H1229" s="335"/>
      <c r="I1229" s="306"/>
      <c r="J1229" s="306"/>
    </row>
    <row r="1230" spans="1:10" x14ac:dyDescent="0.2">
      <c r="A1230" s="334"/>
      <c r="B1230" s="335"/>
      <c r="C1230" s="335"/>
      <c r="D1230" s="335"/>
      <c r="E1230" s="335"/>
      <c r="F1230" s="335"/>
      <c r="G1230" s="335"/>
      <c r="H1230" s="335"/>
      <c r="I1230" s="306"/>
      <c r="J1230" s="306"/>
    </row>
    <row r="1231" spans="1:10" x14ac:dyDescent="0.2">
      <c r="A1231" s="334"/>
      <c r="B1231" s="335"/>
      <c r="C1231" s="335"/>
      <c r="D1231" s="335"/>
      <c r="E1231" s="335"/>
      <c r="F1231" s="335"/>
      <c r="G1231" s="335"/>
      <c r="H1231" s="335"/>
      <c r="I1231" s="306"/>
      <c r="J1231" s="306"/>
    </row>
    <row r="1232" spans="1:10" x14ac:dyDescent="0.2">
      <c r="A1232" s="334"/>
      <c r="B1232" s="335"/>
      <c r="C1232" s="335"/>
      <c r="D1232" s="335"/>
      <c r="E1232" s="335"/>
      <c r="F1232" s="335"/>
      <c r="G1232" s="335"/>
      <c r="H1232" s="335"/>
      <c r="I1232" s="306"/>
      <c r="J1232" s="306"/>
    </row>
    <row r="1233" spans="1:10" x14ac:dyDescent="0.2">
      <c r="A1233" s="334"/>
      <c r="B1233" s="335"/>
      <c r="C1233" s="335"/>
      <c r="D1233" s="335"/>
      <c r="E1233" s="335"/>
      <c r="F1233" s="335"/>
      <c r="G1233" s="335"/>
      <c r="H1233" s="335"/>
      <c r="I1233" s="306"/>
      <c r="J1233" s="306"/>
    </row>
    <row r="1234" spans="1:10" x14ac:dyDescent="0.2">
      <c r="A1234" s="334"/>
      <c r="B1234" s="335"/>
      <c r="C1234" s="335"/>
      <c r="D1234" s="335"/>
      <c r="E1234" s="335"/>
      <c r="F1234" s="335"/>
      <c r="G1234" s="335"/>
      <c r="H1234" s="335"/>
      <c r="I1234" s="306"/>
      <c r="J1234" s="306"/>
    </row>
    <row r="1235" spans="1:10" x14ac:dyDescent="0.2">
      <c r="A1235" s="334"/>
      <c r="B1235" s="335"/>
      <c r="C1235" s="335"/>
      <c r="D1235" s="335"/>
      <c r="E1235" s="335"/>
      <c r="F1235" s="335"/>
      <c r="G1235" s="335"/>
      <c r="H1235" s="335"/>
      <c r="I1235" s="306"/>
      <c r="J1235" s="306"/>
    </row>
    <row r="1236" spans="1:10" x14ac:dyDescent="0.2">
      <c r="A1236" s="334"/>
      <c r="B1236" s="335"/>
      <c r="C1236" s="335"/>
      <c r="D1236" s="335"/>
      <c r="E1236" s="335"/>
      <c r="F1236" s="335"/>
      <c r="G1236" s="335"/>
      <c r="H1236" s="335"/>
      <c r="I1236" s="306"/>
      <c r="J1236" s="306"/>
    </row>
    <row r="1237" spans="1:10" x14ac:dyDescent="0.2">
      <c r="A1237" s="334"/>
      <c r="B1237" s="335"/>
      <c r="C1237" s="335"/>
      <c r="D1237" s="335"/>
      <c r="E1237" s="335"/>
      <c r="F1237" s="335"/>
      <c r="G1237" s="335"/>
      <c r="H1237" s="335"/>
      <c r="I1237" s="306"/>
      <c r="J1237" s="306"/>
    </row>
    <row r="1238" spans="1:10" x14ac:dyDescent="0.2">
      <c r="A1238" s="334"/>
      <c r="B1238" s="335"/>
      <c r="C1238" s="335"/>
      <c r="D1238" s="335"/>
      <c r="E1238" s="335"/>
      <c r="F1238" s="335"/>
      <c r="G1238" s="335"/>
      <c r="H1238" s="335"/>
      <c r="I1238" s="306"/>
      <c r="J1238" s="306"/>
    </row>
    <row r="1239" spans="1:10" x14ac:dyDescent="0.2">
      <c r="A1239" s="334"/>
      <c r="B1239" s="335"/>
      <c r="C1239" s="335"/>
      <c r="D1239" s="335"/>
      <c r="E1239" s="335"/>
      <c r="F1239" s="335"/>
      <c r="G1239" s="335"/>
      <c r="H1239" s="335"/>
      <c r="I1239" s="306"/>
      <c r="J1239" s="306"/>
    </row>
    <row r="1240" spans="1:10" x14ac:dyDescent="0.2">
      <c r="A1240" s="334"/>
      <c r="B1240" s="335"/>
      <c r="C1240" s="335"/>
      <c r="D1240" s="335"/>
      <c r="E1240" s="335"/>
      <c r="F1240" s="335"/>
      <c r="G1240" s="335"/>
      <c r="H1240" s="335"/>
      <c r="I1240" s="306"/>
      <c r="J1240" s="306"/>
    </row>
    <row r="1241" spans="1:10" x14ac:dyDescent="0.2">
      <c r="A1241" s="334"/>
      <c r="B1241" s="335"/>
      <c r="C1241" s="335"/>
      <c r="D1241" s="335"/>
      <c r="E1241" s="335"/>
      <c r="F1241" s="335"/>
      <c r="G1241" s="335"/>
      <c r="H1241" s="335"/>
      <c r="I1241" s="306"/>
      <c r="J1241" s="306"/>
    </row>
    <row r="1242" spans="1:10" x14ac:dyDescent="0.2">
      <c r="A1242" s="334"/>
      <c r="B1242" s="335"/>
      <c r="C1242" s="335"/>
      <c r="D1242" s="335"/>
      <c r="E1242" s="335"/>
      <c r="F1242" s="335"/>
      <c r="G1242" s="335"/>
      <c r="H1242" s="335"/>
      <c r="I1242" s="306"/>
      <c r="J1242" s="306"/>
    </row>
    <row r="1243" spans="1:10" x14ac:dyDescent="0.2">
      <c r="A1243" s="334"/>
      <c r="B1243" s="335"/>
      <c r="C1243" s="335"/>
      <c r="D1243" s="335"/>
      <c r="E1243" s="335"/>
      <c r="F1243" s="335"/>
      <c r="G1243" s="335"/>
      <c r="H1243" s="335"/>
      <c r="I1243" s="306"/>
      <c r="J1243" s="306"/>
    </row>
    <row r="1244" spans="1:10" x14ac:dyDescent="0.2">
      <c r="A1244" s="334"/>
      <c r="B1244" s="335"/>
      <c r="C1244" s="335"/>
      <c r="D1244" s="335"/>
      <c r="E1244" s="335"/>
      <c r="F1244" s="335"/>
      <c r="G1244" s="335"/>
      <c r="H1244" s="335"/>
      <c r="I1244" s="306"/>
      <c r="J1244" s="306"/>
    </row>
    <row r="1245" spans="1:10" x14ac:dyDescent="0.2">
      <c r="A1245" s="334"/>
      <c r="B1245" s="335"/>
      <c r="C1245" s="335"/>
      <c r="D1245" s="335"/>
      <c r="E1245" s="335"/>
      <c r="F1245" s="335"/>
      <c r="G1245" s="335"/>
      <c r="H1245" s="335"/>
      <c r="I1245" s="306"/>
      <c r="J1245" s="306"/>
    </row>
    <row r="1246" spans="1:10" x14ac:dyDescent="0.2">
      <c r="A1246" s="334"/>
      <c r="B1246" s="335"/>
      <c r="C1246" s="335"/>
      <c r="D1246" s="335"/>
      <c r="E1246" s="335"/>
      <c r="F1246" s="335"/>
      <c r="G1246" s="335"/>
      <c r="H1246" s="335"/>
      <c r="I1246" s="306"/>
      <c r="J1246" s="306"/>
    </row>
    <row r="1247" spans="1:10" x14ac:dyDescent="0.2">
      <c r="A1247" s="334"/>
      <c r="B1247" s="335"/>
      <c r="C1247" s="335"/>
      <c r="D1247" s="335"/>
      <c r="E1247" s="335"/>
      <c r="F1247" s="335"/>
      <c r="G1247" s="335"/>
      <c r="H1247" s="335"/>
      <c r="I1247" s="306"/>
      <c r="J1247" s="306"/>
    </row>
    <row r="1248" spans="1:10" x14ac:dyDescent="0.2">
      <c r="A1248" s="334"/>
      <c r="B1248" s="335"/>
      <c r="C1248" s="335"/>
      <c r="D1248" s="335"/>
      <c r="E1248" s="335"/>
      <c r="F1248" s="335"/>
      <c r="G1248" s="335"/>
      <c r="H1248" s="335"/>
      <c r="I1248" s="306"/>
      <c r="J1248" s="306"/>
    </row>
    <row r="1249" spans="1:10" x14ac:dyDescent="0.2">
      <c r="A1249" s="334"/>
      <c r="B1249" s="335"/>
      <c r="C1249" s="335"/>
      <c r="D1249" s="335"/>
      <c r="E1249" s="335"/>
      <c r="F1249" s="335"/>
      <c r="G1249" s="335"/>
      <c r="H1249" s="335"/>
      <c r="I1249" s="306"/>
      <c r="J1249" s="306"/>
    </row>
    <row r="1250" spans="1:10" x14ac:dyDescent="0.2">
      <c r="A1250" s="334"/>
      <c r="B1250" s="335"/>
      <c r="C1250" s="335"/>
      <c r="D1250" s="335"/>
      <c r="E1250" s="335"/>
      <c r="F1250" s="335"/>
      <c r="G1250" s="335"/>
      <c r="H1250" s="335"/>
      <c r="I1250" s="306"/>
      <c r="J1250" s="306"/>
    </row>
    <row r="1251" spans="1:10" x14ac:dyDescent="0.2">
      <c r="A1251" s="334"/>
      <c r="B1251" s="335"/>
      <c r="C1251" s="335"/>
      <c r="D1251" s="335"/>
      <c r="E1251" s="335"/>
      <c r="F1251" s="335"/>
      <c r="G1251" s="335"/>
      <c r="H1251" s="335"/>
      <c r="I1251" s="306"/>
      <c r="J1251" s="306"/>
    </row>
    <row r="1252" spans="1:10" x14ac:dyDescent="0.2">
      <c r="A1252" s="334"/>
      <c r="B1252" s="335"/>
      <c r="C1252" s="335"/>
      <c r="D1252" s="335"/>
      <c r="E1252" s="335"/>
      <c r="F1252" s="335"/>
      <c r="G1252" s="335"/>
      <c r="H1252" s="335"/>
      <c r="I1252" s="306"/>
      <c r="J1252" s="306"/>
    </row>
    <row r="1253" spans="1:10" x14ac:dyDescent="0.2">
      <c r="A1253" s="334"/>
      <c r="B1253" s="335"/>
      <c r="C1253" s="335"/>
      <c r="D1253" s="335"/>
      <c r="E1253" s="335"/>
      <c r="F1253" s="335"/>
      <c r="G1253" s="335"/>
      <c r="H1253" s="335"/>
      <c r="I1253" s="306"/>
      <c r="J1253" s="306"/>
    </row>
    <row r="1254" spans="1:10" x14ac:dyDescent="0.2">
      <c r="A1254" s="334"/>
      <c r="B1254" s="335"/>
      <c r="C1254" s="335"/>
      <c r="D1254" s="335"/>
      <c r="E1254" s="335"/>
      <c r="F1254" s="335"/>
      <c r="G1254" s="335"/>
      <c r="H1254" s="335"/>
      <c r="I1254" s="306"/>
      <c r="J1254" s="306"/>
    </row>
    <row r="1255" spans="1:10" x14ac:dyDescent="0.2">
      <c r="A1255" s="334"/>
      <c r="B1255" s="335"/>
      <c r="C1255" s="335"/>
      <c r="D1255" s="335"/>
      <c r="E1255" s="335"/>
      <c r="F1255" s="335"/>
      <c r="G1255" s="335"/>
      <c r="H1255" s="335"/>
      <c r="I1255" s="306"/>
      <c r="J1255" s="306"/>
    </row>
    <row r="1256" spans="1:10" x14ac:dyDescent="0.2">
      <c r="A1256" s="334"/>
      <c r="B1256" s="335"/>
      <c r="C1256" s="335"/>
      <c r="D1256" s="335"/>
      <c r="E1256" s="335"/>
      <c r="F1256" s="335"/>
      <c r="G1256" s="335"/>
      <c r="H1256" s="335"/>
      <c r="I1256" s="306"/>
      <c r="J1256" s="306"/>
    </row>
    <row r="1257" spans="1:10" x14ac:dyDescent="0.2">
      <c r="A1257" s="334"/>
      <c r="B1257" s="335"/>
      <c r="C1257" s="335"/>
      <c r="D1257" s="335"/>
      <c r="E1257" s="335"/>
      <c r="F1257" s="335"/>
      <c r="G1257" s="335"/>
      <c r="H1257" s="335"/>
      <c r="I1257" s="306"/>
      <c r="J1257" s="306"/>
    </row>
    <row r="1258" spans="1:10" x14ac:dyDescent="0.2">
      <c r="A1258" s="334"/>
      <c r="B1258" s="335"/>
      <c r="C1258" s="335"/>
      <c r="D1258" s="335"/>
      <c r="E1258" s="335"/>
      <c r="F1258" s="335"/>
      <c r="G1258" s="335"/>
      <c r="H1258" s="335"/>
      <c r="I1258" s="306"/>
      <c r="J1258" s="306"/>
    </row>
    <row r="1259" spans="1:10" x14ac:dyDescent="0.2">
      <c r="A1259" s="334"/>
      <c r="B1259" s="335"/>
      <c r="C1259" s="335"/>
      <c r="D1259" s="335"/>
      <c r="E1259" s="335"/>
      <c r="F1259" s="335"/>
      <c r="G1259" s="335"/>
      <c r="H1259" s="335"/>
      <c r="I1259" s="306"/>
      <c r="J1259" s="306"/>
    </row>
    <row r="1260" spans="1:10" x14ac:dyDescent="0.2">
      <c r="A1260" s="334"/>
      <c r="B1260" s="335"/>
      <c r="C1260" s="335"/>
      <c r="D1260" s="335"/>
      <c r="E1260" s="335"/>
      <c r="F1260" s="335"/>
      <c r="G1260" s="335"/>
      <c r="H1260" s="335"/>
      <c r="I1260" s="306"/>
      <c r="J1260" s="306"/>
    </row>
    <row r="1261" spans="1:10" x14ac:dyDescent="0.2">
      <c r="A1261" s="334"/>
      <c r="B1261" s="335"/>
      <c r="C1261" s="335"/>
      <c r="D1261" s="335"/>
      <c r="E1261" s="335"/>
      <c r="F1261" s="335"/>
      <c r="G1261" s="335"/>
      <c r="H1261" s="335"/>
      <c r="I1261" s="306"/>
      <c r="J1261" s="306"/>
    </row>
    <row r="1262" spans="1:10" x14ac:dyDescent="0.2">
      <c r="A1262" s="334"/>
      <c r="B1262" s="335"/>
      <c r="C1262" s="335"/>
      <c r="D1262" s="335"/>
      <c r="E1262" s="335"/>
      <c r="F1262" s="335"/>
      <c r="G1262" s="335"/>
      <c r="H1262" s="335"/>
      <c r="I1262" s="306"/>
      <c r="J1262" s="306"/>
    </row>
    <row r="1263" spans="1:10" x14ac:dyDescent="0.2">
      <c r="A1263" s="334"/>
      <c r="B1263" s="335"/>
      <c r="C1263" s="335"/>
      <c r="D1263" s="335"/>
      <c r="E1263" s="335"/>
      <c r="F1263" s="335"/>
      <c r="G1263" s="335"/>
      <c r="H1263" s="335"/>
      <c r="I1263" s="306"/>
      <c r="J1263" s="306"/>
    </row>
    <row r="1264" spans="1:10" x14ac:dyDescent="0.2">
      <c r="A1264" s="334"/>
      <c r="B1264" s="335"/>
      <c r="C1264" s="335"/>
      <c r="D1264" s="335"/>
      <c r="E1264" s="335"/>
      <c r="F1264" s="335"/>
      <c r="G1264" s="335"/>
      <c r="H1264" s="335"/>
      <c r="I1264" s="306"/>
      <c r="J1264" s="306"/>
    </row>
    <row r="1265" spans="1:10" x14ac:dyDescent="0.2">
      <c r="A1265" s="334"/>
      <c r="B1265" s="335"/>
      <c r="C1265" s="335"/>
      <c r="D1265" s="335"/>
      <c r="E1265" s="335"/>
      <c r="F1265" s="335"/>
      <c r="G1265" s="335"/>
      <c r="H1265" s="335"/>
      <c r="I1265" s="306"/>
      <c r="J1265" s="306"/>
    </row>
    <row r="1266" spans="1:10" x14ac:dyDescent="0.2">
      <c r="A1266" s="334"/>
      <c r="B1266" s="335"/>
      <c r="C1266" s="335"/>
      <c r="D1266" s="335"/>
      <c r="E1266" s="335"/>
      <c r="F1266" s="335"/>
      <c r="G1266" s="335"/>
      <c r="H1266" s="335"/>
      <c r="I1266" s="306"/>
      <c r="J1266" s="306"/>
    </row>
    <row r="1267" spans="1:10" x14ac:dyDescent="0.2">
      <c r="A1267" s="334"/>
      <c r="B1267" s="335"/>
      <c r="C1267" s="335"/>
      <c r="D1267" s="335"/>
      <c r="E1267" s="335"/>
      <c r="F1267" s="335"/>
      <c r="G1267" s="335"/>
      <c r="H1267" s="335"/>
      <c r="I1267" s="306"/>
      <c r="J1267" s="306"/>
    </row>
    <row r="1268" spans="1:10" x14ac:dyDescent="0.2">
      <c r="A1268" s="334"/>
      <c r="B1268" s="335"/>
      <c r="C1268" s="335"/>
      <c r="D1268" s="335"/>
      <c r="E1268" s="335"/>
      <c r="F1268" s="335"/>
      <c r="G1268" s="335"/>
      <c r="H1268" s="335"/>
      <c r="I1268" s="306"/>
      <c r="J1268" s="306"/>
    </row>
    <row r="1269" spans="1:10" x14ac:dyDescent="0.2">
      <c r="A1269" s="334"/>
      <c r="B1269" s="335"/>
      <c r="C1269" s="335"/>
      <c r="D1269" s="335"/>
      <c r="E1269" s="335"/>
      <c r="F1269" s="335"/>
      <c r="G1269" s="335"/>
      <c r="H1269" s="335"/>
      <c r="I1269" s="306"/>
      <c r="J1269" s="306"/>
    </row>
    <row r="1270" spans="1:10" x14ac:dyDescent="0.2">
      <c r="A1270" s="334"/>
      <c r="B1270" s="335"/>
      <c r="C1270" s="335"/>
      <c r="D1270" s="335"/>
      <c r="E1270" s="335"/>
      <c r="F1270" s="335"/>
      <c r="G1270" s="335"/>
      <c r="H1270" s="335"/>
      <c r="I1270" s="306"/>
      <c r="J1270" s="306"/>
    </row>
    <row r="1271" spans="1:10" x14ac:dyDescent="0.2">
      <c r="A1271" s="334"/>
      <c r="B1271" s="335"/>
      <c r="C1271" s="335"/>
      <c r="D1271" s="335"/>
      <c r="E1271" s="335"/>
      <c r="F1271" s="335"/>
      <c r="G1271" s="335"/>
      <c r="H1271" s="335"/>
      <c r="I1271" s="306"/>
      <c r="J1271" s="306"/>
    </row>
    <row r="1272" spans="1:10" x14ac:dyDescent="0.2">
      <c r="A1272" s="334"/>
      <c r="B1272" s="335"/>
      <c r="C1272" s="335"/>
      <c r="D1272" s="335"/>
      <c r="E1272" s="335"/>
      <c r="F1272" s="335"/>
      <c r="G1272" s="335"/>
      <c r="H1272" s="335"/>
      <c r="I1272" s="306"/>
      <c r="J1272" s="306"/>
    </row>
    <row r="1273" spans="1:10" x14ac:dyDescent="0.2">
      <c r="A1273" s="334"/>
      <c r="B1273" s="335"/>
      <c r="C1273" s="335"/>
      <c r="D1273" s="335"/>
      <c r="E1273" s="335"/>
      <c r="F1273" s="335"/>
      <c r="G1273" s="335"/>
      <c r="H1273" s="335"/>
      <c r="I1273" s="306"/>
      <c r="J1273" s="306"/>
    </row>
    <row r="1274" spans="1:10" x14ac:dyDescent="0.2">
      <c r="A1274" s="334"/>
      <c r="B1274" s="335"/>
      <c r="C1274" s="335"/>
      <c r="D1274" s="335"/>
      <c r="E1274" s="335"/>
      <c r="F1274" s="335"/>
      <c r="G1274" s="335"/>
      <c r="H1274" s="335"/>
      <c r="I1274" s="306"/>
      <c r="J1274" s="306"/>
    </row>
    <row r="1275" spans="1:10" x14ac:dyDescent="0.2">
      <c r="A1275" s="334"/>
      <c r="B1275" s="335"/>
      <c r="C1275" s="335"/>
      <c r="D1275" s="335"/>
      <c r="E1275" s="335"/>
      <c r="F1275" s="335"/>
      <c r="G1275" s="335"/>
      <c r="H1275" s="335"/>
      <c r="I1275" s="306"/>
      <c r="J1275" s="306"/>
    </row>
    <row r="1276" spans="1:10" x14ac:dyDescent="0.2">
      <c r="A1276" s="334"/>
      <c r="B1276" s="335"/>
      <c r="C1276" s="335"/>
      <c r="D1276" s="335"/>
      <c r="E1276" s="335"/>
      <c r="F1276" s="335"/>
      <c r="G1276" s="335"/>
      <c r="H1276" s="335"/>
      <c r="I1276" s="306"/>
      <c r="J1276" s="306"/>
    </row>
    <row r="1277" spans="1:10" x14ac:dyDescent="0.2">
      <c r="A1277" s="334"/>
      <c r="B1277" s="335"/>
      <c r="C1277" s="335"/>
      <c r="D1277" s="335"/>
      <c r="E1277" s="335"/>
      <c r="F1277" s="335"/>
      <c r="G1277" s="335"/>
      <c r="H1277" s="335"/>
      <c r="I1277" s="306"/>
      <c r="J1277" s="306"/>
    </row>
    <row r="1278" spans="1:10" x14ac:dyDescent="0.2">
      <c r="A1278" s="334"/>
      <c r="B1278" s="335"/>
      <c r="C1278" s="335"/>
      <c r="D1278" s="335"/>
      <c r="E1278" s="335"/>
      <c r="F1278" s="335"/>
      <c r="G1278" s="335"/>
      <c r="H1278" s="335"/>
      <c r="I1278" s="306"/>
      <c r="J1278" s="306"/>
    </row>
    <row r="1279" spans="1:10" x14ac:dyDescent="0.2">
      <c r="A1279" s="334"/>
      <c r="B1279" s="335"/>
      <c r="C1279" s="335"/>
      <c r="D1279" s="335"/>
      <c r="E1279" s="335"/>
      <c r="F1279" s="335"/>
      <c r="G1279" s="335"/>
      <c r="H1279" s="335"/>
      <c r="I1279" s="306"/>
      <c r="J1279" s="306"/>
    </row>
    <row r="1280" spans="1:10" x14ac:dyDescent="0.2">
      <c r="A1280" s="334"/>
      <c r="B1280" s="335"/>
      <c r="C1280" s="335"/>
      <c r="D1280" s="335"/>
      <c r="E1280" s="335"/>
      <c r="F1280" s="335"/>
      <c r="G1280" s="335"/>
      <c r="H1280" s="335"/>
      <c r="I1280" s="306"/>
      <c r="J1280" s="306"/>
    </row>
    <row r="1281" spans="1:10" x14ac:dyDescent="0.2">
      <c r="A1281" s="334"/>
      <c r="B1281" s="335"/>
      <c r="C1281" s="335"/>
      <c r="D1281" s="335"/>
      <c r="E1281" s="335"/>
      <c r="F1281" s="335"/>
      <c r="G1281" s="335"/>
      <c r="H1281" s="335"/>
      <c r="I1281" s="306"/>
      <c r="J1281" s="306"/>
    </row>
    <row r="1282" spans="1:10" x14ac:dyDescent="0.2">
      <c r="A1282" s="334"/>
      <c r="B1282" s="335"/>
      <c r="C1282" s="335"/>
      <c r="D1282" s="335"/>
      <c r="E1282" s="335"/>
      <c r="F1282" s="335"/>
      <c r="G1282" s="335"/>
      <c r="H1282" s="335"/>
      <c r="I1282" s="306"/>
      <c r="J1282" s="306"/>
    </row>
    <row r="1283" spans="1:10" x14ac:dyDescent="0.2">
      <c r="A1283" s="334"/>
      <c r="B1283" s="335"/>
      <c r="C1283" s="335"/>
      <c r="D1283" s="335"/>
      <c r="E1283" s="335"/>
      <c r="F1283" s="335"/>
      <c r="G1283" s="335"/>
      <c r="H1283" s="335"/>
      <c r="I1283" s="306"/>
      <c r="J1283" s="306"/>
    </row>
    <row r="1284" spans="1:10" x14ac:dyDescent="0.2">
      <c r="A1284" s="334"/>
      <c r="B1284" s="335"/>
      <c r="C1284" s="335"/>
      <c r="D1284" s="335"/>
      <c r="E1284" s="335"/>
      <c r="F1284" s="335"/>
      <c r="G1284" s="335"/>
      <c r="H1284" s="335"/>
      <c r="I1284" s="306"/>
      <c r="J1284" s="306"/>
    </row>
    <row r="1285" spans="1:10" x14ac:dyDescent="0.2">
      <c r="A1285" s="334"/>
      <c r="B1285" s="335"/>
      <c r="C1285" s="335"/>
      <c r="D1285" s="335"/>
      <c r="E1285" s="335"/>
      <c r="F1285" s="335"/>
      <c r="G1285" s="335"/>
      <c r="H1285" s="335"/>
      <c r="I1285" s="306"/>
      <c r="J1285" s="306"/>
    </row>
    <row r="1286" spans="1:10" x14ac:dyDescent="0.2">
      <c r="A1286" s="334"/>
      <c r="B1286" s="335"/>
      <c r="C1286" s="335"/>
      <c r="D1286" s="335"/>
      <c r="E1286" s="335"/>
      <c r="F1286" s="335"/>
      <c r="G1286" s="335"/>
      <c r="H1286" s="335"/>
      <c r="I1286" s="306"/>
      <c r="J1286" s="306"/>
    </row>
    <row r="1287" spans="1:10" x14ac:dyDescent="0.2">
      <c r="A1287" s="334"/>
      <c r="B1287" s="335"/>
      <c r="C1287" s="335"/>
      <c r="D1287" s="335"/>
      <c r="E1287" s="335"/>
      <c r="F1287" s="335"/>
      <c r="G1287" s="335"/>
      <c r="H1287" s="335"/>
      <c r="I1287" s="306"/>
      <c r="J1287" s="306"/>
    </row>
    <row r="1288" spans="1:10" x14ac:dyDescent="0.2">
      <c r="A1288" s="334"/>
      <c r="B1288" s="335"/>
      <c r="C1288" s="335"/>
      <c r="D1288" s="335"/>
      <c r="E1288" s="335"/>
      <c r="F1288" s="335"/>
      <c r="G1288" s="335"/>
      <c r="H1288" s="335"/>
      <c r="I1288" s="306"/>
      <c r="J1288" s="306"/>
    </row>
    <row r="1289" spans="1:10" x14ac:dyDescent="0.2">
      <c r="A1289" s="334"/>
      <c r="B1289" s="335"/>
      <c r="C1289" s="335"/>
      <c r="D1289" s="335"/>
      <c r="E1289" s="335"/>
      <c r="F1289" s="335"/>
      <c r="G1289" s="335"/>
      <c r="H1289" s="335"/>
      <c r="I1289" s="306"/>
      <c r="J1289" s="306"/>
    </row>
    <row r="1290" spans="1:10" x14ac:dyDescent="0.2">
      <c r="A1290" s="334"/>
      <c r="B1290" s="335"/>
      <c r="C1290" s="335"/>
      <c r="D1290" s="335"/>
      <c r="E1290" s="335"/>
      <c r="F1290" s="335"/>
      <c r="G1290" s="335"/>
      <c r="H1290" s="335"/>
      <c r="I1290" s="306"/>
      <c r="J1290" s="306"/>
    </row>
    <row r="1291" spans="1:10" x14ac:dyDescent="0.2">
      <c r="A1291" s="334"/>
      <c r="B1291" s="335"/>
      <c r="C1291" s="335"/>
      <c r="D1291" s="335"/>
      <c r="E1291" s="335"/>
      <c r="F1291" s="335"/>
      <c r="G1291" s="335"/>
      <c r="H1291" s="335"/>
      <c r="I1291" s="306"/>
      <c r="J1291" s="306"/>
    </row>
    <row r="1292" spans="1:10" x14ac:dyDescent="0.2">
      <c r="A1292" s="334"/>
      <c r="B1292" s="335"/>
      <c r="C1292" s="335"/>
      <c r="D1292" s="335"/>
      <c r="E1292" s="335"/>
      <c r="F1292" s="335"/>
      <c r="G1292" s="335"/>
      <c r="H1292" s="335"/>
      <c r="I1292" s="306"/>
      <c r="J1292" s="306"/>
    </row>
    <row r="1293" spans="1:10" x14ac:dyDescent="0.2">
      <c r="A1293" s="334"/>
      <c r="B1293" s="335"/>
      <c r="C1293" s="335"/>
      <c r="D1293" s="335"/>
      <c r="E1293" s="335"/>
      <c r="F1293" s="335"/>
      <c r="G1293" s="335"/>
      <c r="H1293" s="335"/>
      <c r="I1293" s="306"/>
      <c r="J1293" s="306"/>
    </row>
    <row r="1294" spans="1:10" x14ac:dyDescent="0.2">
      <c r="A1294" s="334"/>
      <c r="B1294" s="335"/>
      <c r="C1294" s="335"/>
      <c r="D1294" s="335"/>
      <c r="E1294" s="335"/>
      <c r="F1294" s="335"/>
      <c r="G1294" s="335"/>
      <c r="H1294" s="335"/>
      <c r="I1294" s="306"/>
      <c r="J1294" s="306"/>
    </row>
    <row r="1295" spans="1:10" x14ac:dyDescent="0.2">
      <c r="A1295" s="334"/>
      <c r="B1295" s="335"/>
      <c r="C1295" s="335"/>
      <c r="D1295" s="335"/>
      <c r="E1295" s="335"/>
      <c r="F1295" s="335"/>
      <c r="G1295" s="335"/>
      <c r="H1295" s="335"/>
      <c r="I1295" s="306"/>
      <c r="J1295" s="306"/>
    </row>
    <row r="1296" spans="1:10" x14ac:dyDescent="0.2">
      <c r="A1296" s="334"/>
      <c r="B1296" s="335"/>
      <c r="C1296" s="335"/>
      <c r="D1296" s="335"/>
      <c r="E1296" s="335"/>
      <c r="F1296" s="335"/>
      <c r="G1296" s="335"/>
      <c r="H1296" s="335"/>
      <c r="I1296" s="306"/>
      <c r="J1296" s="306"/>
    </row>
    <row r="1297" spans="1:10" x14ac:dyDescent="0.2">
      <c r="A1297" s="334"/>
      <c r="B1297" s="335"/>
      <c r="C1297" s="335"/>
      <c r="D1297" s="335"/>
      <c r="E1297" s="335"/>
      <c r="F1297" s="335"/>
      <c r="G1297" s="335"/>
      <c r="H1297" s="335"/>
      <c r="I1297" s="306"/>
      <c r="J1297" s="306"/>
    </row>
    <row r="1298" spans="1:10" x14ac:dyDescent="0.2">
      <c r="A1298" s="334"/>
      <c r="B1298" s="335"/>
      <c r="C1298" s="335"/>
      <c r="D1298" s="335"/>
      <c r="E1298" s="335"/>
      <c r="F1298" s="335"/>
      <c r="G1298" s="335"/>
      <c r="H1298" s="335"/>
      <c r="I1298" s="306"/>
      <c r="J1298" s="306"/>
    </row>
    <row r="1299" spans="1:10" x14ac:dyDescent="0.2">
      <c r="A1299" s="334"/>
      <c r="B1299" s="335"/>
      <c r="C1299" s="335"/>
      <c r="D1299" s="335"/>
      <c r="E1299" s="335"/>
      <c r="F1299" s="335"/>
      <c r="G1299" s="335"/>
      <c r="H1299" s="335"/>
      <c r="I1299" s="306"/>
      <c r="J1299" s="306"/>
    </row>
    <row r="1300" spans="1:10" x14ac:dyDescent="0.2">
      <c r="A1300" s="334"/>
      <c r="B1300" s="335"/>
      <c r="C1300" s="335"/>
      <c r="D1300" s="335"/>
      <c r="E1300" s="335"/>
      <c r="F1300" s="335"/>
      <c r="G1300" s="335"/>
      <c r="H1300" s="335"/>
      <c r="I1300" s="306"/>
      <c r="J1300" s="306"/>
    </row>
    <row r="1301" spans="1:10" x14ac:dyDescent="0.2">
      <c r="A1301" s="334"/>
      <c r="B1301" s="335"/>
      <c r="C1301" s="335"/>
      <c r="D1301" s="335"/>
      <c r="E1301" s="335"/>
      <c r="F1301" s="335"/>
      <c r="G1301" s="335"/>
      <c r="H1301" s="335"/>
      <c r="I1301" s="306"/>
      <c r="J1301" s="306"/>
    </row>
    <row r="1302" spans="1:10" x14ac:dyDescent="0.2">
      <c r="A1302" s="334"/>
      <c r="B1302" s="335"/>
      <c r="C1302" s="335"/>
      <c r="D1302" s="335"/>
      <c r="E1302" s="335"/>
      <c r="F1302" s="335"/>
      <c r="G1302" s="335"/>
      <c r="H1302" s="335"/>
      <c r="I1302" s="306"/>
      <c r="J1302" s="306"/>
    </row>
    <row r="1303" spans="1:10" x14ac:dyDescent="0.2">
      <c r="A1303" s="334"/>
      <c r="B1303" s="335"/>
      <c r="C1303" s="335"/>
      <c r="D1303" s="335"/>
      <c r="E1303" s="335"/>
      <c r="F1303" s="335"/>
      <c r="G1303" s="335"/>
      <c r="H1303" s="335"/>
      <c r="I1303" s="306"/>
      <c r="J1303" s="306"/>
    </row>
    <row r="1304" spans="1:10" x14ac:dyDescent="0.2">
      <c r="A1304" s="334"/>
      <c r="B1304" s="335"/>
      <c r="C1304" s="335"/>
      <c r="D1304" s="335"/>
      <c r="E1304" s="335"/>
      <c r="F1304" s="335"/>
      <c r="G1304" s="335"/>
      <c r="H1304" s="335"/>
      <c r="I1304" s="306"/>
      <c r="J1304" s="306"/>
    </row>
    <row r="1305" spans="1:10" x14ac:dyDescent="0.2">
      <c r="A1305" s="334"/>
      <c r="B1305" s="335"/>
      <c r="C1305" s="335"/>
      <c r="D1305" s="335"/>
      <c r="E1305" s="335"/>
      <c r="F1305" s="335"/>
      <c r="G1305" s="335"/>
      <c r="H1305" s="335"/>
      <c r="I1305" s="306"/>
      <c r="J1305" s="306"/>
    </row>
    <row r="1306" spans="1:10" x14ac:dyDescent="0.2">
      <c r="A1306" s="334"/>
      <c r="B1306" s="335"/>
      <c r="C1306" s="335"/>
      <c r="D1306" s="335"/>
      <c r="E1306" s="335"/>
      <c r="F1306" s="335"/>
      <c r="G1306" s="335"/>
      <c r="H1306" s="335"/>
      <c r="I1306" s="306"/>
      <c r="J1306" s="306"/>
    </row>
    <row r="1307" spans="1:10" x14ac:dyDescent="0.2">
      <c r="A1307" s="334"/>
      <c r="B1307" s="335"/>
      <c r="C1307" s="335"/>
      <c r="D1307" s="335"/>
      <c r="E1307" s="335"/>
      <c r="F1307" s="335"/>
      <c r="G1307" s="335"/>
      <c r="H1307" s="335"/>
      <c r="I1307" s="306"/>
      <c r="J1307" s="306"/>
    </row>
    <row r="1308" spans="1:10" x14ac:dyDescent="0.2">
      <c r="A1308" s="334"/>
      <c r="B1308" s="335"/>
      <c r="C1308" s="335"/>
      <c r="D1308" s="335"/>
      <c r="E1308" s="335"/>
      <c r="F1308" s="335"/>
      <c r="G1308" s="335"/>
      <c r="H1308" s="335"/>
      <c r="I1308" s="306"/>
      <c r="J1308" s="306"/>
    </row>
    <row r="1309" spans="1:10" x14ac:dyDescent="0.2">
      <c r="A1309" s="334"/>
      <c r="B1309" s="335"/>
      <c r="C1309" s="335"/>
      <c r="D1309" s="335"/>
      <c r="E1309" s="335"/>
      <c r="F1309" s="335"/>
      <c r="G1309" s="335"/>
      <c r="H1309" s="335"/>
      <c r="I1309" s="306"/>
      <c r="J1309" s="306"/>
    </row>
    <row r="1310" spans="1:10" x14ac:dyDescent="0.2">
      <c r="A1310" s="334"/>
      <c r="B1310" s="335"/>
      <c r="C1310" s="335"/>
      <c r="D1310" s="335"/>
      <c r="E1310" s="335"/>
      <c r="F1310" s="335"/>
      <c r="G1310" s="335"/>
      <c r="H1310" s="335"/>
      <c r="I1310" s="306"/>
      <c r="J1310" s="306"/>
    </row>
    <row r="1311" spans="1:10" x14ac:dyDescent="0.2">
      <c r="A1311" s="334"/>
      <c r="B1311" s="335"/>
      <c r="C1311" s="335"/>
      <c r="D1311" s="335"/>
      <c r="E1311" s="335"/>
      <c r="F1311" s="335"/>
      <c r="G1311" s="335"/>
      <c r="H1311" s="335"/>
      <c r="I1311" s="306"/>
      <c r="J1311" s="306"/>
    </row>
    <row r="1312" spans="1:10" x14ac:dyDescent="0.2">
      <c r="A1312" s="334"/>
      <c r="B1312" s="335"/>
      <c r="C1312" s="335"/>
      <c r="D1312" s="335"/>
      <c r="E1312" s="335"/>
      <c r="F1312" s="335"/>
      <c r="G1312" s="335"/>
      <c r="H1312" s="335"/>
      <c r="I1312" s="306"/>
      <c r="J1312" s="306"/>
    </row>
    <row r="1313" spans="1:10" x14ac:dyDescent="0.2">
      <c r="A1313" s="334"/>
      <c r="B1313" s="335"/>
      <c r="C1313" s="335"/>
      <c r="D1313" s="335"/>
      <c r="E1313" s="335"/>
      <c r="F1313" s="335"/>
      <c r="G1313" s="335"/>
      <c r="H1313" s="335"/>
      <c r="I1313" s="306"/>
      <c r="J1313" s="306"/>
    </row>
    <row r="1314" spans="1:10" x14ac:dyDescent="0.2">
      <c r="A1314" s="334"/>
      <c r="B1314" s="335"/>
      <c r="C1314" s="335"/>
      <c r="D1314" s="335"/>
      <c r="E1314" s="335"/>
      <c r="F1314" s="335"/>
      <c r="G1314" s="335"/>
      <c r="H1314" s="335"/>
      <c r="I1314" s="306"/>
      <c r="J1314" s="306"/>
    </row>
    <row r="1315" spans="1:10" x14ac:dyDescent="0.2">
      <c r="A1315" s="334"/>
      <c r="B1315" s="335"/>
      <c r="C1315" s="335"/>
      <c r="D1315" s="335"/>
      <c r="E1315" s="335"/>
      <c r="F1315" s="335"/>
      <c r="G1315" s="335"/>
      <c r="H1315" s="335"/>
      <c r="I1315" s="306"/>
      <c r="J1315" s="306"/>
    </row>
    <row r="1316" spans="1:10" x14ac:dyDescent="0.2">
      <c r="A1316" s="334"/>
      <c r="B1316" s="335"/>
      <c r="C1316" s="335"/>
      <c r="D1316" s="335"/>
      <c r="E1316" s="335"/>
      <c r="F1316" s="335"/>
      <c r="G1316" s="335"/>
      <c r="H1316" s="335"/>
      <c r="I1316" s="306"/>
      <c r="J1316" s="306"/>
    </row>
    <row r="1317" spans="1:10" x14ac:dyDescent="0.2">
      <c r="A1317" s="334"/>
      <c r="B1317" s="335"/>
      <c r="C1317" s="335"/>
      <c r="D1317" s="335"/>
      <c r="E1317" s="335"/>
      <c r="F1317" s="335"/>
      <c r="G1317" s="335"/>
      <c r="H1317" s="335"/>
      <c r="I1317" s="306"/>
      <c r="J1317" s="306"/>
    </row>
    <row r="1318" spans="1:10" x14ac:dyDescent="0.2">
      <c r="A1318" s="334"/>
      <c r="B1318" s="335"/>
      <c r="C1318" s="335"/>
      <c r="D1318" s="335"/>
      <c r="E1318" s="335"/>
      <c r="F1318" s="335"/>
      <c r="G1318" s="335"/>
      <c r="H1318" s="335"/>
      <c r="I1318" s="306"/>
      <c r="J1318" s="306"/>
    </row>
    <row r="1319" spans="1:10" x14ac:dyDescent="0.2">
      <c r="A1319" s="334"/>
      <c r="B1319" s="335"/>
      <c r="C1319" s="335"/>
      <c r="D1319" s="335"/>
      <c r="E1319" s="335"/>
      <c r="F1319" s="335"/>
      <c r="G1319" s="335"/>
      <c r="H1319" s="335"/>
      <c r="I1319" s="306"/>
      <c r="J1319" s="306"/>
    </row>
    <row r="1320" spans="1:10" x14ac:dyDescent="0.2">
      <c r="A1320" s="334"/>
      <c r="B1320" s="335"/>
      <c r="C1320" s="335"/>
      <c r="D1320" s="335"/>
      <c r="E1320" s="335"/>
      <c r="F1320" s="335"/>
      <c r="G1320" s="335"/>
      <c r="H1320" s="335"/>
      <c r="I1320" s="306"/>
      <c r="J1320" s="306"/>
    </row>
    <row r="1321" spans="1:10" x14ac:dyDescent="0.2">
      <c r="A1321" s="334"/>
      <c r="B1321" s="335"/>
      <c r="C1321" s="335"/>
      <c r="D1321" s="335"/>
      <c r="E1321" s="335"/>
      <c r="F1321" s="335"/>
      <c r="G1321" s="335"/>
      <c r="H1321" s="335"/>
      <c r="I1321" s="306"/>
      <c r="J1321" s="306"/>
    </row>
    <row r="1322" spans="1:10" x14ac:dyDescent="0.2">
      <c r="A1322" s="334"/>
      <c r="B1322" s="335"/>
      <c r="C1322" s="335"/>
      <c r="D1322" s="335"/>
      <c r="E1322" s="335"/>
      <c r="F1322" s="335"/>
      <c r="G1322" s="335"/>
      <c r="H1322" s="335"/>
      <c r="I1322" s="306"/>
      <c r="J1322" s="306"/>
    </row>
    <row r="1323" spans="1:10" x14ac:dyDescent="0.2">
      <c r="A1323" s="334"/>
      <c r="B1323" s="335"/>
      <c r="C1323" s="335"/>
      <c r="D1323" s="335"/>
      <c r="E1323" s="335"/>
      <c r="F1323" s="335"/>
      <c r="G1323" s="335"/>
      <c r="H1323" s="335"/>
      <c r="I1323" s="306"/>
      <c r="J1323" s="306"/>
    </row>
    <row r="1324" spans="1:10" x14ac:dyDescent="0.2">
      <c r="A1324" s="334"/>
      <c r="B1324" s="335"/>
      <c r="C1324" s="335"/>
      <c r="D1324" s="335"/>
      <c r="E1324" s="335"/>
      <c r="F1324" s="335"/>
      <c r="G1324" s="335"/>
      <c r="H1324" s="335"/>
      <c r="I1324" s="306"/>
      <c r="J1324" s="306"/>
    </row>
    <row r="1325" spans="1:10" x14ac:dyDescent="0.2">
      <c r="A1325" s="334"/>
      <c r="B1325" s="335"/>
      <c r="C1325" s="335"/>
      <c r="D1325" s="335"/>
      <c r="E1325" s="335"/>
      <c r="F1325" s="335"/>
      <c r="G1325" s="335"/>
      <c r="H1325" s="335"/>
      <c r="I1325" s="306"/>
      <c r="J1325" s="306"/>
    </row>
    <row r="1326" spans="1:10" x14ac:dyDescent="0.2">
      <c r="A1326" s="334"/>
      <c r="B1326" s="335"/>
      <c r="C1326" s="335"/>
      <c r="D1326" s="335"/>
      <c r="E1326" s="335"/>
      <c r="F1326" s="335"/>
      <c r="G1326" s="335"/>
      <c r="H1326" s="335"/>
      <c r="I1326" s="306"/>
      <c r="J1326" s="306"/>
    </row>
    <row r="1327" spans="1:10" x14ac:dyDescent="0.2">
      <c r="A1327" s="334"/>
      <c r="B1327" s="335"/>
      <c r="C1327" s="335"/>
      <c r="D1327" s="335"/>
      <c r="E1327" s="335"/>
      <c r="F1327" s="335"/>
      <c r="G1327" s="335"/>
      <c r="H1327" s="335"/>
      <c r="I1327" s="306"/>
      <c r="J1327" s="306"/>
    </row>
    <row r="1328" spans="1:10" x14ac:dyDescent="0.2">
      <c r="A1328" s="334"/>
      <c r="B1328" s="335"/>
      <c r="C1328" s="335"/>
      <c r="D1328" s="335"/>
      <c r="E1328" s="335"/>
      <c r="F1328" s="335"/>
      <c r="G1328" s="335"/>
      <c r="H1328" s="335"/>
      <c r="I1328" s="306"/>
      <c r="J1328" s="306"/>
    </row>
    <row r="1329" spans="1:10" x14ac:dyDescent="0.2">
      <c r="A1329" s="334"/>
      <c r="B1329" s="335"/>
      <c r="C1329" s="335"/>
      <c r="D1329" s="335"/>
      <c r="E1329" s="335"/>
      <c r="F1329" s="335"/>
      <c r="G1329" s="335"/>
      <c r="H1329" s="335"/>
      <c r="I1329" s="306"/>
      <c r="J1329" s="306"/>
    </row>
    <row r="1330" spans="1:10" x14ac:dyDescent="0.2">
      <c r="A1330" s="334"/>
      <c r="B1330" s="335"/>
      <c r="C1330" s="335"/>
      <c r="D1330" s="335"/>
      <c r="E1330" s="335"/>
      <c r="F1330" s="335"/>
      <c r="G1330" s="335"/>
      <c r="H1330" s="335"/>
      <c r="I1330" s="306"/>
      <c r="J1330" s="306"/>
    </row>
    <row r="1331" spans="1:10" x14ac:dyDescent="0.2">
      <c r="A1331" s="334"/>
      <c r="B1331" s="335"/>
      <c r="C1331" s="335"/>
      <c r="D1331" s="335"/>
      <c r="E1331" s="335"/>
      <c r="F1331" s="335"/>
      <c r="G1331" s="335"/>
      <c r="H1331" s="335"/>
      <c r="I1331" s="306"/>
      <c r="J1331" s="306"/>
    </row>
    <row r="1332" spans="1:10" x14ac:dyDescent="0.2">
      <c r="A1332" s="334"/>
      <c r="B1332" s="335"/>
      <c r="C1332" s="335"/>
      <c r="D1332" s="335"/>
      <c r="E1332" s="335"/>
      <c r="F1332" s="335"/>
      <c r="G1332" s="335"/>
      <c r="H1332" s="335"/>
      <c r="I1332" s="306"/>
      <c r="J1332" s="306"/>
    </row>
    <row r="1333" spans="1:10" x14ac:dyDescent="0.2">
      <c r="A1333" s="334"/>
      <c r="B1333" s="335"/>
      <c r="C1333" s="335"/>
      <c r="D1333" s="335"/>
      <c r="E1333" s="335"/>
      <c r="F1333" s="335"/>
      <c r="G1333" s="335"/>
      <c r="H1333" s="335"/>
      <c r="I1333" s="306"/>
      <c r="J1333" s="306"/>
    </row>
    <row r="1334" spans="1:10" x14ac:dyDescent="0.2">
      <c r="A1334" s="334"/>
      <c r="B1334" s="335"/>
      <c r="C1334" s="335"/>
      <c r="D1334" s="335"/>
      <c r="E1334" s="335"/>
      <c r="F1334" s="335"/>
      <c r="G1334" s="335"/>
      <c r="H1334" s="335"/>
      <c r="I1334" s="306"/>
      <c r="J1334" s="306"/>
    </row>
    <row r="1335" spans="1:10" x14ac:dyDescent="0.2">
      <c r="A1335" s="334"/>
      <c r="B1335" s="335"/>
      <c r="C1335" s="335"/>
      <c r="D1335" s="335"/>
      <c r="E1335" s="335"/>
      <c r="F1335" s="335"/>
      <c r="G1335" s="335"/>
      <c r="H1335" s="335"/>
      <c r="I1335" s="306"/>
      <c r="J1335" s="306"/>
    </row>
    <row r="1336" spans="1:10" x14ac:dyDescent="0.2">
      <c r="A1336" s="334"/>
      <c r="B1336" s="335"/>
      <c r="C1336" s="335"/>
      <c r="D1336" s="335"/>
      <c r="E1336" s="335"/>
      <c r="F1336" s="335"/>
      <c r="G1336" s="335"/>
      <c r="H1336" s="335"/>
      <c r="I1336" s="306"/>
      <c r="J1336" s="306"/>
    </row>
    <row r="1337" spans="1:10" x14ac:dyDescent="0.2">
      <c r="A1337" s="334"/>
      <c r="B1337" s="335"/>
      <c r="C1337" s="335"/>
      <c r="D1337" s="335"/>
      <c r="E1337" s="335"/>
      <c r="F1337" s="335"/>
      <c r="G1337" s="335"/>
      <c r="H1337" s="335"/>
      <c r="I1337" s="306"/>
      <c r="J1337" s="306"/>
    </row>
    <row r="1338" spans="1:10" x14ac:dyDescent="0.2">
      <c r="A1338" s="334"/>
      <c r="B1338" s="335"/>
      <c r="C1338" s="335"/>
      <c r="D1338" s="335"/>
      <c r="E1338" s="335"/>
      <c r="F1338" s="335"/>
      <c r="G1338" s="335"/>
      <c r="H1338" s="335"/>
      <c r="I1338" s="306"/>
      <c r="J1338" s="306"/>
    </row>
    <row r="1339" spans="1:10" x14ac:dyDescent="0.2">
      <c r="A1339" s="334"/>
      <c r="B1339" s="335"/>
      <c r="C1339" s="335"/>
      <c r="D1339" s="335"/>
      <c r="E1339" s="335"/>
      <c r="F1339" s="335"/>
      <c r="G1339" s="335"/>
      <c r="H1339" s="335"/>
      <c r="I1339" s="306"/>
      <c r="J1339" s="306"/>
    </row>
    <row r="1340" spans="1:10" x14ac:dyDescent="0.2">
      <c r="A1340" s="334"/>
      <c r="B1340" s="335"/>
      <c r="C1340" s="335"/>
      <c r="D1340" s="335"/>
      <c r="E1340" s="335"/>
      <c r="F1340" s="335"/>
      <c r="G1340" s="335"/>
      <c r="H1340" s="335"/>
      <c r="I1340" s="306"/>
      <c r="J1340" s="306"/>
    </row>
    <row r="1341" spans="1:10" x14ac:dyDescent="0.2">
      <c r="A1341" s="334"/>
      <c r="B1341" s="335"/>
      <c r="C1341" s="335"/>
      <c r="D1341" s="335"/>
      <c r="E1341" s="335"/>
      <c r="F1341" s="335"/>
      <c r="G1341" s="335"/>
      <c r="H1341" s="335"/>
      <c r="I1341" s="306"/>
      <c r="J1341" s="306"/>
    </row>
    <row r="1342" spans="1:10" x14ac:dyDescent="0.2">
      <c r="A1342" s="334"/>
      <c r="B1342" s="335"/>
      <c r="C1342" s="335"/>
      <c r="D1342" s="335"/>
      <c r="E1342" s="335"/>
      <c r="F1342" s="335"/>
      <c r="G1342" s="335"/>
      <c r="H1342" s="335"/>
      <c r="I1342" s="306"/>
      <c r="J1342" s="306"/>
    </row>
    <row r="1343" spans="1:10" x14ac:dyDescent="0.2">
      <c r="A1343" s="334"/>
      <c r="B1343" s="335"/>
      <c r="C1343" s="335"/>
      <c r="D1343" s="335"/>
      <c r="E1343" s="335"/>
      <c r="F1343" s="335"/>
      <c r="G1343" s="335"/>
      <c r="H1343" s="335"/>
      <c r="I1343" s="306"/>
      <c r="J1343" s="306"/>
    </row>
    <row r="1344" spans="1:10" x14ac:dyDescent="0.2">
      <c r="A1344" s="334"/>
      <c r="B1344" s="335"/>
      <c r="C1344" s="335"/>
      <c r="D1344" s="335"/>
      <c r="E1344" s="335"/>
      <c r="F1344" s="335"/>
      <c r="G1344" s="335"/>
      <c r="H1344" s="335"/>
      <c r="I1344" s="306"/>
      <c r="J1344" s="306"/>
    </row>
    <row r="1345" spans="1:10" x14ac:dyDescent="0.2">
      <c r="A1345" s="334"/>
      <c r="B1345" s="335"/>
      <c r="C1345" s="335"/>
      <c r="D1345" s="335"/>
      <c r="E1345" s="335"/>
      <c r="F1345" s="335"/>
      <c r="G1345" s="335"/>
      <c r="H1345" s="335"/>
      <c r="I1345" s="306"/>
      <c r="J1345" s="306"/>
    </row>
    <row r="1346" spans="1:10" x14ac:dyDescent="0.2">
      <c r="A1346" s="334"/>
      <c r="B1346" s="335"/>
      <c r="C1346" s="335"/>
      <c r="D1346" s="335"/>
      <c r="E1346" s="335"/>
      <c r="F1346" s="335"/>
      <c r="G1346" s="335"/>
      <c r="H1346" s="335"/>
      <c r="I1346" s="306"/>
      <c r="J1346" s="306"/>
    </row>
    <row r="1347" spans="1:10" x14ac:dyDescent="0.2">
      <c r="A1347" s="334"/>
      <c r="B1347" s="335"/>
      <c r="C1347" s="335"/>
      <c r="D1347" s="335"/>
      <c r="E1347" s="335"/>
      <c r="F1347" s="335"/>
      <c r="G1347" s="335"/>
      <c r="H1347" s="335"/>
      <c r="I1347" s="306"/>
      <c r="J1347" s="306"/>
    </row>
    <row r="1348" spans="1:10" x14ac:dyDescent="0.2">
      <c r="A1348" s="334"/>
      <c r="B1348" s="335"/>
      <c r="C1348" s="335"/>
      <c r="D1348" s="335"/>
      <c r="E1348" s="335"/>
      <c r="F1348" s="335"/>
      <c r="G1348" s="335"/>
      <c r="H1348" s="335"/>
      <c r="I1348" s="306"/>
      <c r="J1348" s="306"/>
    </row>
    <row r="1349" spans="1:10" x14ac:dyDescent="0.2">
      <c r="A1349" s="334"/>
      <c r="B1349" s="335"/>
      <c r="C1349" s="335"/>
      <c r="D1349" s="335"/>
      <c r="E1349" s="335"/>
      <c r="F1349" s="335"/>
      <c r="G1349" s="335"/>
      <c r="H1349" s="335"/>
      <c r="I1349" s="306"/>
      <c r="J1349" s="306"/>
    </row>
    <row r="1350" spans="1:10" x14ac:dyDescent="0.2">
      <c r="A1350" s="334"/>
      <c r="B1350" s="335"/>
      <c r="C1350" s="335"/>
      <c r="D1350" s="335"/>
      <c r="E1350" s="335"/>
      <c r="F1350" s="335"/>
      <c r="G1350" s="335"/>
      <c r="H1350" s="335"/>
      <c r="I1350" s="306"/>
      <c r="J1350" s="306"/>
    </row>
    <row r="1351" spans="1:10" x14ac:dyDescent="0.2">
      <c r="A1351" s="334"/>
      <c r="B1351" s="335"/>
      <c r="C1351" s="335"/>
      <c r="D1351" s="335"/>
      <c r="E1351" s="335"/>
      <c r="F1351" s="335"/>
      <c r="G1351" s="335"/>
      <c r="H1351" s="335"/>
      <c r="I1351" s="306"/>
      <c r="J1351" s="306"/>
    </row>
    <row r="1352" spans="1:10" x14ac:dyDescent="0.2">
      <c r="A1352" s="334"/>
      <c r="B1352" s="335"/>
      <c r="C1352" s="335"/>
      <c r="D1352" s="335"/>
      <c r="E1352" s="335"/>
      <c r="F1352" s="335"/>
      <c r="G1352" s="335"/>
      <c r="H1352" s="335"/>
      <c r="I1352" s="306"/>
      <c r="J1352" s="306"/>
    </row>
    <row r="1353" spans="1:10" x14ac:dyDescent="0.2">
      <c r="A1353" s="334"/>
      <c r="B1353" s="335"/>
      <c r="C1353" s="335"/>
      <c r="D1353" s="335"/>
      <c r="E1353" s="335"/>
      <c r="F1353" s="335"/>
      <c r="G1353" s="335"/>
      <c r="H1353" s="335"/>
      <c r="I1353" s="306"/>
      <c r="J1353" s="306"/>
    </row>
    <row r="1354" spans="1:10" x14ac:dyDescent="0.2">
      <c r="A1354" s="334"/>
      <c r="B1354" s="335"/>
      <c r="C1354" s="335"/>
      <c r="D1354" s="335"/>
      <c r="E1354" s="335"/>
      <c r="F1354" s="335"/>
      <c r="G1354" s="335"/>
      <c r="H1354" s="335"/>
      <c r="I1354" s="306"/>
      <c r="J1354" s="306"/>
    </row>
    <row r="1355" spans="1:10" x14ac:dyDescent="0.2">
      <c r="A1355" s="334"/>
      <c r="B1355" s="335"/>
      <c r="C1355" s="335"/>
      <c r="D1355" s="335"/>
      <c r="E1355" s="335"/>
      <c r="F1355" s="335"/>
      <c r="G1355" s="335"/>
      <c r="H1355" s="335"/>
      <c r="I1355" s="306"/>
      <c r="J1355" s="306"/>
    </row>
    <row r="1356" spans="1:10" x14ac:dyDescent="0.2">
      <c r="A1356" s="334"/>
      <c r="B1356" s="335"/>
      <c r="C1356" s="335"/>
      <c r="D1356" s="335"/>
      <c r="E1356" s="335"/>
      <c r="F1356" s="335"/>
      <c r="G1356" s="335"/>
      <c r="H1356" s="335"/>
      <c r="I1356" s="306"/>
      <c r="J1356" s="306"/>
    </row>
    <row r="1357" spans="1:10" x14ac:dyDescent="0.2">
      <c r="A1357" s="334"/>
      <c r="B1357" s="335"/>
      <c r="C1357" s="335"/>
      <c r="D1357" s="335"/>
      <c r="E1357" s="335"/>
      <c r="F1357" s="335"/>
      <c r="G1357" s="335"/>
      <c r="H1357" s="335"/>
      <c r="I1357" s="306"/>
      <c r="J1357" s="306"/>
    </row>
    <row r="1358" spans="1:10" x14ac:dyDescent="0.2">
      <c r="A1358" s="334"/>
      <c r="B1358" s="335"/>
      <c r="C1358" s="335"/>
      <c r="D1358" s="335"/>
      <c r="E1358" s="335"/>
      <c r="F1358" s="335"/>
      <c r="G1358" s="335"/>
      <c r="H1358" s="335"/>
      <c r="I1358" s="306"/>
      <c r="J1358" s="306"/>
    </row>
    <row r="1359" spans="1:10" x14ac:dyDescent="0.2">
      <c r="A1359" s="334"/>
      <c r="B1359" s="335"/>
      <c r="C1359" s="335"/>
      <c r="D1359" s="335"/>
      <c r="E1359" s="335"/>
      <c r="F1359" s="335"/>
      <c r="G1359" s="335"/>
      <c r="H1359" s="335"/>
      <c r="I1359" s="306"/>
      <c r="J1359" s="306"/>
    </row>
    <row r="1360" spans="1:10" x14ac:dyDescent="0.2">
      <c r="A1360" s="334"/>
      <c r="B1360" s="335"/>
      <c r="C1360" s="335"/>
      <c r="D1360" s="335"/>
      <c r="E1360" s="335"/>
      <c r="F1360" s="335"/>
      <c r="G1360" s="335"/>
      <c r="H1360" s="335"/>
      <c r="I1360" s="306"/>
      <c r="J1360" s="306"/>
    </row>
    <row r="1361" spans="1:10" x14ac:dyDescent="0.2">
      <c r="A1361" s="334"/>
      <c r="B1361" s="335"/>
      <c r="C1361" s="335"/>
      <c r="D1361" s="335"/>
      <c r="E1361" s="335"/>
      <c r="F1361" s="335"/>
      <c r="G1361" s="335"/>
      <c r="H1361" s="335"/>
      <c r="I1361" s="306"/>
      <c r="J1361" s="306"/>
    </row>
    <row r="1362" spans="1:10" x14ac:dyDescent="0.2">
      <c r="A1362" s="334"/>
      <c r="B1362" s="335"/>
      <c r="C1362" s="335"/>
      <c r="D1362" s="335"/>
      <c r="E1362" s="335"/>
      <c r="F1362" s="335"/>
      <c r="G1362" s="335"/>
      <c r="H1362" s="335"/>
      <c r="I1362" s="306"/>
      <c r="J1362" s="306"/>
    </row>
    <row r="1363" spans="1:10" x14ac:dyDescent="0.2">
      <c r="A1363" s="334"/>
      <c r="B1363" s="335"/>
      <c r="C1363" s="335"/>
      <c r="D1363" s="335"/>
      <c r="E1363" s="335"/>
      <c r="F1363" s="335"/>
      <c r="G1363" s="335"/>
      <c r="H1363" s="335"/>
      <c r="I1363" s="306"/>
      <c r="J1363" s="306"/>
    </row>
    <row r="1364" spans="1:10" x14ac:dyDescent="0.2">
      <c r="A1364" s="334"/>
      <c r="B1364" s="335"/>
      <c r="C1364" s="335"/>
      <c r="D1364" s="335"/>
      <c r="E1364" s="335"/>
      <c r="F1364" s="335"/>
      <c r="G1364" s="335"/>
      <c r="H1364" s="335"/>
      <c r="I1364" s="306"/>
      <c r="J1364" s="306"/>
    </row>
    <row r="1365" spans="1:10" x14ac:dyDescent="0.2">
      <c r="A1365" s="334"/>
      <c r="B1365" s="335"/>
      <c r="C1365" s="335"/>
      <c r="D1365" s="335"/>
      <c r="E1365" s="335"/>
      <c r="F1365" s="335"/>
      <c r="G1365" s="335"/>
      <c r="H1365" s="335"/>
      <c r="I1365" s="306"/>
      <c r="J1365" s="306"/>
    </row>
    <row r="1366" spans="1:10" x14ac:dyDescent="0.2">
      <c r="A1366" s="334"/>
      <c r="B1366" s="335"/>
      <c r="C1366" s="335"/>
      <c r="D1366" s="335"/>
      <c r="E1366" s="335"/>
      <c r="F1366" s="335"/>
      <c r="G1366" s="335"/>
      <c r="H1366" s="335"/>
      <c r="I1366" s="306"/>
      <c r="J1366" s="306"/>
    </row>
    <row r="1367" spans="1:10" x14ac:dyDescent="0.2">
      <c r="A1367" s="334"/>
      <c r="B1367" s="335"/>
      <c r="C1367" s="335"/>
      <c r="D1367" s="335"/>
      <c r="E1367" s="335"/>
      <c r="F1367" s="335"/>
      <c r="G1367" s="335"/>
      <c r="H1367" s="335"/>
      <c r="I1367" s="306"/>
      <c r="J1367" s="306"/>
    </row>
    <row r="1368" spans="1:10" x14ac:dyDescent="0.2">
      <c r="A1368" s="334"/>
      <c r="B1368" s="335"/>
      <c r="C1368" s="335"/>
      <c r="D1368" s="335"/>
      <c r="E1368" s="335"/>
      <c r="F1368" s="335"/>
      <c r="G1368" s="335"/>
      <c r="H1368" s="335"/>
      <c r="I1368" s="306"/>
      <c r="J1368" s="306"/>
    </row>
    <row r="1369" spans="1:10" x14ac:dyDescent="0.2">
      <c r="A1369" s="334"/>
      <c r="B1369" s="335"/>
      <c r="C1369" s="335"/>
      <c r="D1369" s="335"/>
      <c r="E1369" s="335"/>
      <c r="F1369" s="335"/>
      <c r="G1369" s="335"/>
      <c r="H1369" s="335"/>
      <c r="I1369" s="306"/>
      <c r="J1369" s="306"/>
    </row>
    <row r="1370" spans="1:10" x14ac:dyDescent="0.2">
      <c r="A1370" s="334"/>
      <c r="B1370" s="335"/>
      <c r="C1370" s="335"/>
      <c r="D1370" s="335"/>
      <c r="E1370" s="335"/>
      <c r="F1370" s="335"/>
      <c r="G1370" s="335"/>
      <c r="H1370" s="335"/>
      <c r="I1370" s="306"/>
      <c r="J1370" s="306"/>
    </row>
    <row r="1371" spans="1:10" x14ac:dyDescent="0.2">
      <c r="A1371" s="334"/>
      <c r="B1371" s="335"/>
      <c r="C1371" s="335"/>
      <c r="D1371" s="335"/>
      <c r="E1371" s="335"/>
      <c r="F1371" s="335"/>
      <c r="G1371" s="335"/>
      <c r="H1371" s="335"/>
      <c r="I1371" s="306"/>
      <c r="J1371" s="306"/>
    </row>
    <row r="1372" spans="1:10" x14ac:dyDescent="0.2">
      <c r="A1372" s="334"/>
      <c r="B1372" s="335"/>
      <c r="C1372" s="335"/>
      <c r="D1372" s="335"/>
      <c r="E1372" s="335"/>
      <c r="F1372" s="335"/>
      <c r="G1372" s="335"/>
      <c r="H1372" s="335"/>
      <c r="I1372" s="306"/>
      <c r="J1372" s="306"/>
    </row>
    <row r="1373" spans="1:10" x14ac:dyDescent="0.2">
      <c r="A1373" s="334"/>
      <c r="B1373" s="335"/>
      <c r="C1373" s="335"/>
      <c r="D1373" s="335"/>
      <c r="E1373" s="335"/>
      <c r="F1373" s="335"/>
      <c r="G1373" s="335"/>
      <c r="H1373" s="335"/>
      <c r="I1373" s="306"/>
      <c r="J1373" s="306"/>
    </row>
    <row r="1374" spans="1:10" x14ac:dyDescent="0.2">
      <c r="A1374" s="334"/>
      <c r="B1374" s="335"/>
      <c r="C1374" s="335"/>
      <c r="D1374" s="335"/>
      <c r="E1374" s="335"/>
      <c r="F1374" s="335"/>
      <c r="G1374" s="335"/>
      <c r="H1374" s="335"/>
      <c r="I1374" s="306"/>
      <c r="J1374" s="306"/>
    </row>
    <row r="1375" spans="1:10" x14ac:dyDescent="0.2">
      <c r="A1375" s="334"/>
      <c r="B1375" s="335"/>
      <c r="C1375" s="335"/>
      <c r="D1375" s="335"/>
      <c r="E1375" s="335"/>
      <c r="F1375" s="335"/>
      <c r="G1375" s="335"/>
      <c r="H1375" s="335"/>
      <c r="I1375" s="306"/>
      <c r="J1375" s="306"/>
    </row>
    <row r="1376" spans="1:10" x14ac:dyDescent="0.2">
      <c r="A1376" s="334"/>
      <c r="B1376" s="335"/>
      <c r="C1376" s="335"/>
      <c r="D1376" s="335"/>
      <c r="E1376" s="335"/>
      <c r="F1376" s="335"/>
      <c r="G1376" s="335"/>
      <c r="H1376" s="335"/>
      <c r="I1376" s="306"/>
      <c r="J1376" s="306"/>
    </row>
    <row r="1377" spans="1:10" x14ac:dyDescent="0.2">
      <c r="A1377" s="334"/>
      <c r="B1377" s="335"/>
      <c r="C1377" s="335"/>
      <c r="D1377" s="335"/>
      <c r="E1377" s="335"/>
      <c r="F1377" s="335"/>
      <c r="G1377" s="335"/>
      <c r="H1377" s="335"/>
      <c r="I1377" s="306"/>
      <c r="J1377" s="306"/>
    </row>
    <row r="1378" spans="1:10" x14ac:dyDescent="0.2">
      <c r="A1378" s="334"/>
      <c r="B1378" s="335"/>
      <c r="C1378" s="335"/>
      <c r="D1378" s="335"/>
      <c r="E1378" s="335"/>
      <c r="F1378" s="335"/>
      <c r="G1378" s="335"/>
      <c r="H1378" s="335"/>
      <c r="I1378" s="306"/>
      <c r="J1378" s="306"/>
    </row>
    <row r="1379" spans="1:10" x14ac:dyDescent="0.2">
      <c r="A1379" s="334"/>
      <c r="B1379" s="335"/>
      <c r="C1379" s="335"/>
      <c r="D1379" s="335"/>
      <c r="E1379" s="335"/>
      <c r="F1379" s="335"/>
      <c r="G1379" s="335"/>
      <c r="H1379" s="335"/>
      <c r="I1379" s="306"/>
      <c r="J1379" s="306"/>
    </row>
    <row r="1380" spans="1:10" x14ac:dyDescent="0.2">
      <c r="A1380" s="334"/>
      <c r="B1380" s="335"/>
      <c r="C1380" s="335"/>
      <c r="D1380" s="335"/>
      <c r="E1380" s="335"/>
      <c r="F1380" s="335"/>
      <c r="G1380" s="335"/>
      <c r="H1380" s="335"/>
      <c r="I1380" s="306"/>
      <c r="J1380" s="306"/>
    </row>
    <row r="1381" spans="1:10" x14ac:dyDescent="0.2">
      <c r="A1381" s="334"/>
      <c r="B1381" s="335"/>
      <c r="C1381" s="335"/>
      <c r="D1381" s="335"/>
      <c r="E1381" s="335"/>
      <c r="F1381" s="335"/>
      <c r="G1381" s="335"/>
      <c r="H1381" s="335"/>
      <c r="I1381" s="306"/>
      <c r="J1381" s="306"/>
    </row>
    <row r="1382" spans="1:10" x14ac:dyDescent="0.2">
      <c r="A1382" s="334"/>
      <c r="B1382" s="335"/>
      <c r="C1382" s="335"/>
      <c r="D1382" s="335"/>
      <c r="E1382" s="335"/>
      <c r="F1382" s="335"/>
      <c r="G1382" s="335"/>
      <c r="H1382" s="335"/>
      <c r="I1382" s="306"/>
      <c r="J1382" s="306"/>
    </row>
    <row r="1383" spans="1:10" x14ac:dyDescent="0.2">
      <c r="A1383" s="334"/>
      <c r="B1383" s="335"/>
      <c r="C1383" s="335"/>
      <c r="D1383" s="335"/>
      <c r="E1383" s="335"/>
      <c r="F1383" s="335"/>
      <c r="G1383" s="335"/>
      <c r="H1383" s="335"/>
      <c r="I1383" s="306"/>
      <c r="J1383" s="306"/>
    </row>
    <row r="1384" spans="1:10" x14ac:dyDescent="0.2">
      <c r="A1384" s="334"/>
      <c r="B1384" s="335"/>
      <c r="C1384" s="335"/>
      <c r="D1384" s="335"/>
      <c r="E1384" s="335"/>
      <c r="F1384" s="335"/>
      <c r="G1384" s="335"/>
      <c r="H1384" s="335"/>
      <c r="I1384" s="306"/>
      <c r="J1384" s="306"/>
    </row>
    <row r="1385" spans="1:10" x14ac:dyDescent="0.2">
      <c r="A1385" s="334"/>
      <c r="B1385" s="335"/>
      <c r="C1385" s="335"/>
      <c r="D1385" s="335"/>
      <c r="E1385" s="335"/>
      <c r="F1385" s="335"/>
      <c r="G1385" s="335"/>
      <c r="H1385" s="335"/>
      <c r="I1385" s="306"/>
      <c r="J1385" s="306"/>
    </row>
    <row r="1386" spans="1:10" x14ac:dyDescent="0.2">
      <c r="A1386" s="334"/>
      <c r="B1386" s="335"/>
      <c r="C1386" s="335"/>
      <c r="D1386" s="335"/>
      <c r="E1386" s="335"/>
      <c r="F1386" s="335"/>
      <c r="G1386" s="335"/>
      <c r="H1386" s="335"/>
      <c r="I1386" s="306"/>
      <c r="J1386" s="306"/>
    </row>
    <row r="1387" spans="1:10" x14ac:dyDescent="0.2">
      <c r="A1387" s="334"/>
      <c r="B1387" s="335"/>
      <c r="C1387" s="335"/>
      <c r="D1387" s="335"/>
      <c r="E1387" s="335"/>
      <c r="F1387" s="335"/>
      <c r="G1387" s="335"/>
      <c r="H1387" s="335"/>
      <c r="I1387" s="306"/>
      <c r="J1387" s="306"/>
    </row>
    <row r="1388" spans="1:10" x14ac:dyDescent="0.2">
      <c r="A1388" s="334"/>
      <c r="B1388" s="335"/>
      <c r="C1388" s="335"/>
      <c r="D1388" s="335"/>
      <c r="E1388" s="335"/>
      <c r="F1388" s="335"/>
      <c r="G1388" s="335"/>
      <c r="H1388" s="335"/>
      <c r="I1388" s="306"/>
      <c r="J1388" s="306"/>
    </row>
    <row r="1389" spans="1:10" x14ac:dyDescent="0.2">
      <c r="A1389" s="334"/>
      <c r="B1389" s="335"/>
      <c r="C1389" s="335"/>
      <c r="D1389" s="335"/>
      <c r="E1389" s="335"/>
      <c r="F1389" s="335"/>
      <c r="G1389" s="335"/>
      <c r="H1389" s="335"/>
      <c r="I1389" s="306"/>
      <c r="J1389" s="306"/>
    </row>
    <row r="1390" spans="1:10" x14ac:dyDescent="0.2">
      <c r="A1390" s="334"/>
      <c r="B1390" s="335"/>
      <c r="C1390" s="335"/>
      <c r="D1390" s="335"/>
      <c r="E1390" s="335"/>
      <c r="F1390" s="335"/>
      <c r="G1390" s="335"/>
      <c r="H1390" s="335"/>
      <c r="I1390" s="306"/>
      <c r="J1390" s="306"/>
    </row>
    <row r="1391" spans="1:10" x14ac:dyDescent="0.2">
      <c r="A1391" s="334"/>
      <c r="B1391" s="335"/>
      <c r="C1391" s="335"/>
      <c r="D1391" s="335"/>
      <c r="E1391" s="335"/>
      <c r="F1391" s="335"/>
      <c r="G1391" s="335"/>
      <c r="H1391" s="335"/>
      <c r="I1391" s="306"/>
      <c r="J1391" s="306"/>
    </row>
    <row r="1392" spans="1:10" x14ac:dyDescent="0.2">
      <c r="A1392" s="334"/>
      <c r="B1392" s="335"/>
      <c r="C1392" s="335"/>
      <c r="D1392" s="335"/>
      <c r="E1392" s="335"/>
      <c r="F1392" s="335"/>
      <c r="G1392" s="335"/>
      <c r="H1392" s="335"/>
      <c r="I1392" s="306"/>
      <c r="J1392" s="306"/>
    </row>
    <row r="1393" spans="1:10" x14ac:dyDescent="0.2">
      <c r="A1393" s="334"/>
      <c r="B1393" s="335"/>
      <c r="C1393" s="335"/>
      <c r="D1393" s="335"/>
      <c r="E1393" s="335"/>
      <c r="F1393" s="335"/>
      <c r="G1393" s="335"/>
      <c r="H1393" s="335"/>
      <c r="I1393" s="306"/>
      <c r="J1393" s="306"/>
    </row>
    <row r="1394" spans="1:10" x14ac:dyDescent="0.2">
      <c r="A1394" s="334"/>
      <c r="B1394" s="335"/>
      <c r="C1394" s="335"/>
      <c r="D1394" s="335"/>
      <c r="E1394" s="335"/>
      <c r="F1394" s="335"/>
      <c r="G1394" s="335"/>
      <c r="H1394" s="335"/>
      <c r="I1394" s="306"/>
      <c r="J1394" s="306"/>
    </row>
    <row r="1395" spans="1:10" x14ac:dyDescent="0.2">
      <c r="A1395" s="334"/>
      <c r="B1395" s="335"/>
      <c r="C1395" s="335"/>
      <c r="D1395" s="335"/>
      <c r="E1395" s="335"/>
      <c r="F1395" s="335"/>
      <c r="G1395" s="335"/>
      <c r="H1395" s="335"/>
      <c r="I1395" s="306"/>
      <c r="J1395" s="306"/>
    </row>
    <row r="1396" spans="1:10" x14ac:dyDescent="0.2">
      <c r="A1396" s="334"/>
      <c r="B1396" s="335"/>
      <c r="C1396" s="335"/>
      <c r="D1396" s="335"/>
      <c r="E1396" s="335"/>
      <c r="F1396" s="335"/>
      <c r="G1396" s="335"/>
      <c r="H1396" s="335"/>
      <c r="I1396" s="306"/>
      <c r="J1396" s="306"/>
    </row>
    <row r="1397" spans="1:10" x14ac:dyDescent="0.2">
      <c r="A1397" s="334"/>
      <c r="B1397" s="335"/>
      <c r="C1397" s="335"/>
      <c r="D1397" s="335"/>
      <c r="E1397" s="335"/>
      <c r="F1397" s="335"/>
      <c r="G1397" s="335"/>
      <c r="H1397" s="335"/>
      <c r="I1397" s="306"/>
      <c r="J1397" s="306"/>
    </row>
    <row r="1398" spans="1:10" x14ac:dyDescent="0.2">
      <c r="A1398" s="334"/>
      <c r="B1398" s="335"/>
      <c r="C1398" s="335"/>
      <c r="D1398" s="335"/>
      <c r="E1398" s="335"/>
      <c r="F1398" s="335"/>
      <c r="G1398" s="335"/>
      <c r="H1398" s="335"/>
      <c r="I1398" s="306"/>
      <c r="J1398" s="306"/>
    </row>
    <row r="1399" spans="1:10" x14ac:dyDescent="0.2">
      <c r="A1399" s="334"/>
      <c r="B1399" s="335"/>
      <c r="C1399" s="335"/>
      <c r="D1399" s="335"/>
      <c r="E1399" s="335"/>
      <c r="F1399" s="335"/>
      <c r="G1399" s="335"/>
      <c r="H1399" s="335"/>
      <c r="I1399" s="306"/>
      <c r="J1399" s="306"/>
    </row>
    <row r="1400" spans="1:10" x14ac:dyDescent="0.2">
      <c r="A1400" s="334"/>
      <c r="B1400" s="335"/>
      <c r="C1400" s="335"/>
      <c r="D1400" s="335"/>
      <c r="E1400" s="335"/>
      <c r="F1400" s="335"/>
      <c r="G1400" s="335"/>
      <c r="H1400" s="335"/>
      <c r="I1400" s="306"/>
      <c r="J1400" s="306"/>
    </row>
    <row r="1401" spans="1:10" x14ac:dyDescent="0.2">
      <c r="A1401" s="334"/>
      <c r="B1401" s="335"/>
      <c r="C1401" s="335"/>
      <c r="D1401" s="335"/>
      <c r="E1401" s="335"/>
      <c r="F1401" s="335"/>
      <c r="G1401" s="335"/>
      <c r="H1401" s="335"/>
      <c r="I1401" s="306"/>
      <c r="J1401" s="306"/>
    </row>
    <row r="1402" spans="1:10" x14ac:dyDescent="0.2">
      <c r="A1402" s="334"/>
      <c r="B1402" s="335"/>
      <c r="C1402" s="335"/>
      <c r="D1402" s="335"/>
      <c r="E1402" s="335"/>
      <c r="F1402" s="335"/>
      <c r="G1402" s="335"/>
      <c r="H1402" s="335"/>
      <c r="I1402" s="306"/>
      <c r="J1402" s="306"/>
    </row>
    <row r="1403" spans="1:10" x14ac:dyDescent="0.2">
      <c r="A1403" s="334"/>
      <c r="B1403" s="335"/>
      <c r="C1403" s="335"/>
      <c r="D1403" s="335"/>
      <c r="E1403" s="335"/>
      <c r="F1403" s="335"/>
      <c r="G1403" s="335"/>
      <c r="H1403" s="335"/>
      <c r="I1403" s="306"/>
      <c r="J1403" s="306"/>
    </row>
    <row r="1404" spans="1:10" x14ac:dyDescent="0.2">
      <c r="A1404" s="334"/>
      <c r="B1404" s="335"/>
      <c r="C1404" s="335"/>
      <c r="D1404" s="335"/>
      <c r="E1404" s="335"/>
      <c r="F1404" s="335"/>
      <c r="G1404" s="335"/>
      <c r="H1404" s="335"/>
      <c r="I1404" s="306"/>
      <c r="J1404" s="306"/>
    </row>
    <row r="1405" spans="1:10" x14ac:dyDescent="0.2">
      <c r="A1405" s="334"/>
      <c r="B1405" s="335"/>
      <c r="C1405" s="335"/>
      <c r="D1405" s="335"/>
      <c r="E1405" s="335"/>
      <c r="F1405" s="335"/>
      <c r="G1405" s="335"/>
      <c r="H1405" s="335"/>
      <c r="I1405" s="306"/>
      <c r="J1405" s="306"/>
    </row>
    <row r="1406" spans="1:10" x14ac:dyDescent="0.2">
      <c r="A1406" s="334"/>
      <c r="B1406" s="335"/>
      <c r="C1406" s="335"/>
      <c r="D1406" s="335"/>
      <c r="E1406" s="335"/>
      <c r="F1406" s="335"/>
      <c r="G1406" s="335"/>
      <c r="H1406" s="335"/>
      <c r="I1406" s="306"/>
      <c r="J1406" s="306"/>
    </row>
    <row r="1407" spans="1:10" x14ac:dyDescent="0.2">
      <c r="A1407" s="334"/>
      <c r="B1407" s="335"/>
      <c r="C1407" s="335"/>
      <c r="D1407" s="335"/>
      <c r="E1407" s="335"/>
      <c r="F1407" s="335"/>
      <c r="G1407" s="335"/>
      <c r="H1407" s="335"/>
      <c r="I1407" s="306"/>
      <c r="J1407" s="306"/>
    </row>
    <row r="1408" spans="1:10" x14ac:dyDescent="0.2">
      <c r="A1408" s="334"/>
      <c r="B1408" s="335"/>
      <c r="C1408" s="335"/>
      <c r="D1408" s="335"/>
      <c r="E1408" s="335"/>
      <c r="F1408" s="335"/>
      <c r="G1408" s="335"/>
      <c r="H1408" s="335"/>
      <c r="I1408" s="306"/>
      <c r="J1408" s="306"/>
    </row>
    <row r="1409" spans="1:10" x14ac:dyDescent="0.2">
      <c r="A1409" s="334"/>
      <c r="B1409" s="335"/>
      <c r="C1409" s="335"/>
      <c r="D1409" s="335"/>
      <c r="E1409" s="335"/>
      <c r="F1409" s="335"/>
      <c r="G1409" s="335"/>
      <c r="H1409" s="335"/>
      <c r="I1409" s="306"/>
      <c r="J1409" s="306"/>
    </row>
    <row r="1410" spans="1:10" x14ac:dyDescent="0.2">
      <c r="A1410" s="334"/>
      <c r="B1410" s="335"/>
      <c r="C1410" s="335"/>
      <c r="D1410" s="335"/>
      <c r="E1410" s="335"/>
      <c r="F1410" s="335"/>
      <c r="G1410" s="335"/>
      <c r="H1410" s="335"/>
      <c r="I1410" s="306"/>
      <c r="J1410" s="306"/>
    </row>
    <row r="1411" spans="1:10" x14ac:dyDescent="0.2">
      <c r="A1411" s="334"/>
      <c r="B1411" s="335"/>
      <c r="C1411" s="335"/>
      <c r="D1411" s="335"/>
      <c r="E1411" s="335"/>
      <c r="F1411" s="335"/>
      <c r="G1411" s="335"/>
      <c r="H1411" s="335"/>
      <c r="I1411" s="306"/>
      <c r="J1411" s="306"/>
    </row>
    <row r="1412" spans="1:10" x14ac:dyDescent="0.2">
      <c r="A1412" s="334"/>
      <c r="B1412" s="335"/>
      <c r="C1412" s="335"/>
      <c r="D1412" s="335"/>
      <c r="E1412" s="335"/>
      <c r="F1412" s="335"/>
      <c r="G1412" s="335"/>
      <c r="H1412" s="335"/>
      <c r="I1412" s="306"/>
      <c r="J1412" s="306"/>
    </row>
    <row r="1413" spans="1:10" x14ac:dyDescent="0.2">
      <c r="A1413" s="334"/>
      <c r="B1413" s="335"/>
      <c r="C1413" s="335"/>
      <c r="D1413" s="335"/>
      <c r="E1413" s="335"/>
      <c r="F1413" s="335"/>
      <c r="G1413" s="335"/>
      <c r="H1413" s="335"/>
      <c r="I1413" s="306"/>
      <c r="J1413" s="306"/>
    </row>
    <row r="1414" spans="1:10" x14ac:dyDescent="0.2">
      <c r="A1414" s="334"/>
      <c r="B1414" s="335"/>
      <c r="C1414" s="335"/>
      <c r="D1414" s="335"/>
      <c r="E1414" s="335"/>
      <c r="F1414" s="335"/>
      <c r="G1414" s="335"/>
      <c r="H1414" s="335"/>
      <c r="I1414" s="306"/>
      <c r="J1414" s="306"/>
    </row>
    <row r="1415" spans="1:10" x14ac:dyDescent="0.2">
      <c r="A1415" s="334"/>
      <c r="B1415" s="335"/>
      <c r="C1415" s="335"/>
      <c r="D1415" s="335"/>
      <c r="E1415" s="335"/>
      <c r="F1415" s="335"/>
      <c r="G1415" s="335"/>
      <c r="H1415" s="335"/>
      <c r="I1415" s="306"/>
      <c r="J1415" s="306"/>
    </row>
    <row r="1416" spans="1:10" x14ac:dyDescent="0.2">
      <c r="A1416" s="334"/>
      <c r="B1416" s="335"/>
      <c r="C1416" s="335"/>
      <c r="D1416" s="335"/>
      <c r="E1416" s="335"/>
      <c r="F1416" s="335"/>
      <c r="G1416" s="335"/>
      <c r="H1416" s="335"/>
      <c r="I1416" s="306"/>
      <c r="J1416" s="306"/>
    </row>
    <row r="1417" spans="1:10" x14ac:dyDescent="0.2">
      <c r="A1417" s="334"/>
      <c r="B1417" s="335"/>
      <c r="C1417" s="335"/>
      <c r="D1417" s="335"/>
      <c r="E1417" s="335"/>
      <c r="F1417" s="335"/>
      <c r="G1417" s="335"/>
      <c r="H1417" s="335"/>
      <c r="I1417" s="306"/>
      <c r="J1417" s="306"/>
    </row>
    <row r="1418" spans="1:10" x14ac:dyDescent="0.2">
      <c r="A1418" s="334"/>
      <c r="B1418" s="335"/>
      <c r="C1418" s="335"/>
      <c r="D1418" s="335"/>
      <c r="E1418" s="335"/>
      <c r="F1418" s="335"/>
      <c r="G1418" s="335"/>
      <c r="H1418" s="335"/>
      <c r="I1418" s="306"/>
      <c r="J1418" s="306"/>
    </row>
    <row r="1419" spans="1:10" x14ac:dyDescent="0.2">
      <c r="A1419" s="334"/>
      <c r="B1419" s="335"/>
      <c r="C1419" s="335"/>
      <c r="D1419" s="335"/>
      <c r="E1419" s="335"/>
      <c r="F1419" s="335"/>
      <c r="G1419" s="335"/>
      <c r="H1419" s="335"/>
      <c r="I1419" s="306"/>
      <c r="J1419" s="306"/>
    </row>
    <row r="1420" spans="1:10" x14ac:dyDescent="0.2">
      <c r="A1420" s="334"/>
      <c r="B1420" s="335"/>
      <c r="C1420" s="335"/>
      <c r="D1420" s="335"/>
      <c r="E1420" s="335"/>
      <c r="F1420" s="335"/>
      <c r="G1420" s="335"/>
      <c r="H1420" s="335"/>
      <c r="I1420" s="306"/>
      <c r="J1420" s="306"/>
    </row>
    <row r="1421" spans="1:10" x14ac:dyDescent="0.2">
      <c r="A1421" s="334"/>
      <c r="B1421" s="335"/>
      <c r="C1421" s="335"/>
      <c r="D1421" s="335"/>
      <c r="E1421" s="335"/>
      <c r="F1421" s="335"/>
      <c r="G1421" s="335"/>
      <c r="H1421" s="335"/>
      <c r="I1421" s="306"/>
      <c r="J1421" s="306"/>
    </row>
    <row r="1422" spans="1:10" x14ac:dyDescent="0.2">
      <c r="A1422" s="334"/>
      <c r="B1422" s="335"/>
      <c r="C1422" s="335"/>
      <c r="D1422" s="335"/>
      <c r="E1422" s="335"/>
      <c r="F1422" s="335"/>
      <c r="G1422" s="335"/>
      <c r="H1422" s="335"/>
      <c r="I1422" s="306"/>
      <c r="J1422" s="306"/>
    </row>
    <row r="1423" spans="1:10" x14ac:dyDescent="0.2">
      <c r="A1423" s="334"/>
      <c r="B1423" s="335"/>
      <c r="C1423" s="335"/>
      <c r="D1423" s="335"/>
      <c r="E1423" s="335"/>
      <c r="F1423" s="335"/>
      <c r="G1423" s="335"/>
      <c r="H1423" s="335"/>
      <c r="I1423" s="306"/>
      <c r="J1423" s="306"/>
    </row>
    <row r="1424" spans="1:10" x14ac:dyDescent="0.2">
      <c r="A1424" s="334"/>
      <c r="B1424" s="335"/>
      <c r="C1424" s="335"/>
      <c r="D1424" s="335"/>
      <c r="E1424" s="335"/>
      <c r="F1424" s="335"/>
      <c r="G1424" s="335"/>
      <c r="H1424" s="335"/>
      <c r="I1424" s="306"/>
      <c r="J1424" s="306"/>
    </row>
    <row r="1425" spans="1:10" x14ac:dyDescent="0.2">
      <c r="A1425" s="334"/>
      <c r="B1425" s="335"/>
      <c r="C1425" s="335"/>
      <c r="D1425" s="335"/>
      <c r="E1425" s="335"/>
      <c r="F1425" s="335"/>
      <c r="G1425" s="335"/>
      <c r="H1425" s="335"/>
      <c r="I1425" s="306"/>
      <c r="J1425" s="306"/>
    </row>
    <row r="1426" spans="1:10" x14ac:dyDescent="0.2">
      <c r="A1426" s="334"/>
      <c r="B1426" s="335"/>
      <c r="C1426" s="335"/>
      <c r="D1426" s="335"/>
      <c r="E1426" s="335"/>
      <c r="F1426" s="335"/>
      <c r="G1426" s="335"/>
      <c r="H1426" s="335"/>
      <c r="I1426" s="306"/>
      <c r="J1426" s="306"/>
    </row>
    <row r="1427" spans="1:10" x14ac:dyDescent="0.2">
      <c r="A1427" s="334"/>
      <c r="B1427" s="335"/>
      <c r="C1427" s="335"/>
      <c r="D1427" s="335"/>
      <c r="E1427" s="335"/>
      <c r="F1427" s="335"/>
      <c r="G1427" s="335"/>
      <c r="H1427" s="335"/>
      <c r="I1427" s="306"/>
      <c r="J1427" s="306"/>
    </row>
    <row r="1428" spans="1:10" x14ac:dyDescent="0.2">
      <c r="A1428" s="334"/>
      <c r="B1428" s="335"/>
      <c r="C1428" s="335"/>
      <c r="D1428" s="335"/>
      <c r="E1428" s="335"/>
      <c r="F1428" s="335"/>
      <c r="G1428" s="335"/>
      <c r="H1428" s="335"/>
      <c r="I1428" s="306"/>
      <c r="J1428" s="306"/>
    </row>
    <row r="1429" spans="1:10" x14ac:dyDescent="0.2">
      <c r="A1429" s="334"/>
      <c r="B1429" s="335"/>
      <c r="C1429" s="335"/>
      <c r="D1429" s="335"/>
      <c r="E1429" s="335"/>
      <c r="F1429" s="335"/>
      <c r="G1429" s="335"/>
      <c r="H1429" s="335"/>
      <c r="I1429" s="306"/>
      <c r="J1429" s="306"/>
    </row>
    <row r="1430" spans="1:10" x14ac:dyDescent="0.2">
      <c r="A1430" s="334"/>
      <c r="B1430" s="335"/>
      <c r="C1430" s="335"/>
      <c r="D1430" s="335"/>
      <c r="E1430" s="335"/>
      <c r="F1430" s="335"/>
      <c r="G1430" s="335"/>
      <c r="H1430" s="335"/>
      <c r="I1430" s="306"/>
      <c r="J1430" s="306"/>
    </row>
    <row r="1431" spans="1:10" x14ac:dyDescent="0.2">
      <c r="A1431" s="334"/>
      <c r="B1431" s="335"/>
      <c r="C1431" s="335"/>
      <c r="D1431" s="335"/>
      <c r="E1431" s="335"/>
      <c r="F1431" s="335"/>
      <c r="G1431" s="335"/>
      <c r="H1431" s="335"/>
      <c r="I1431" s="306"/>
      <c r="J1431" s="306"/>
    </row>
    <row r="1432" spans="1:10" x14ac:dyDescent="0.2">
      <c r="A1432" s="334"/>
      <c r="B1432" s="335"/>
      <c r="C1432" s="335"/>
      <c r="D1432" s="335"/>
      <c r="E1432" s="335"/>
      <c r="F1432" s="335"/>
      <c r="G1432" s="335"/>
      <c r="H1432" s="335"/>
      <c r="I1432" s="306"/>
      <c r="J1432" s="306"/>
    </row>
    <row r="1433" spans="1:10" x14ac:dyDescent="0.2">
      <c r="A1433" s="334"/>
      <c r="B1433" s="335"/>
      <c r="C1433" s="335"/>
      <c r="D1433" s="335"/>
      <c r="E1433" s="335"/>
      <c r="F1433" s="335"/>
      <c r="G1433" s="335"/>
      <c r="H1433" s="335"/>
      <c r="I1433" s="306"/>
      <c r="J1433" s="306"/>
    </row>
    <row r="1434" spans="1:10" x14ac:dyDescent="0.2">
      <c r="A1434" s="334"/>
      <c r="B1434" s="335"/>
      <c r="C1434" s="335"/>
      <c r="D1434" s="335"/>
      <c r="E1434" s="335"/>
      <c r="F1434" s="335"/>
      <c r="G1434" s="335"/>
      <c r="H1434" s="335"/>
      <c r="I1434" s="306"/>
      <c r="J1434" s="306"/>
    </row>
    <row r="1435" spans="1:10" x14ac:dyDescent="0.2">
      <c r="A1435" s="334"/>
      <c r="B1435" s="335"/>
      <c r="C1435" s="335"/>
      <c r="D1435" s="335"/>
      <c r="E1435" s="335"/>
      <c r="F1435" s="335"/>
      <c r="G1435" s="335"/>
      <c r="H1435" s="335"/>
      <c r="I1435" s="306"/>
      <c r="J1435" s="306"/>
    </row>
    <row r="1436" spans="1:10" x14ac:dyDescent="0.2">
      <c r="A1436" s="334"/>
      <c r="B1436" s="335"/>
      <c r="C1436" s="335"/>
      <c r="D1436" s="335"/>
      <c r="E1436" s="335"/>
      <c r="F1436" s="335"/>
      <c r="G1436" s="335"/>
      <c r="H1436" s="335"/>
      <c r="I1436" s="306"/>
      <c r="J1436" s="306"/>
    </row>
    <row r="1437" spans="1:10" x14ac:dyDescent="0.2">
      <c r="A1437" s="334"/>
      <c r="B1437" s="335"/>
      <c r="C1437" s="335"/>
      <c r="D1437" s="335"/>
      <c r="E1437" s="335"/>
      <c r="F1437" s="335"/>
      <c r="G1437" s="335"/>
      <c r="H1437" s="335"/>
      <c r="I1437" s="306"/>
      <c r="J1437" s="306"/>
    </row>
    <row r="1438" spans="1:10" x14ac:dyDescent="0.2">
      <c r="A1438" s="334"/>
      <c r="B1438" s="335"/>
      <c r="C1438" s="335"/>
      <c r="D1438" s="335"/>
      <c r="E1438" s="335"/>
      <c r="F1438" s="335"/>
      <c r="G1438" s="335"/>
      <c r="H1438" s="335"/>
      <c r="I1438" s="306"/>
      <c r="J1438" s="306"/>
    </row>
    <row r="1439" spans="1:10" x14ac:dyDescent="0.2">
      <c r="A1439" s="334"/>
      <c r="B1439" s="335"/>
      <c r="C1439" s="335"/>
      <c r="D1439" s="335"/>
      <c r="E1439" s="335"/>
      <c r="F1439" s="335"/>
      <c r="G1439" s="335"/>
      <c r="H1439" s="335"/>
      <c r="I1439" s="306"/>
      <c r="J1439" s="306"/>
    </row>
    <row r="1440" spans="1:10" x14ac:dyDescent="0.2">
      <c r="A1440" s="334"/>
      <c r="B1440" s="335"/>
      <c r="C1440" s="335"/>
      <c r="D1440" s="335"/>
      <c r="E1440" s="335"/>
      <c r="F1440" s="335"/>
      <c r="G1440" s="335"/>
      <c r="H1440" s="335"/>
      <c r="I1440" s="306"/>
      <c r="J1440" s="306"/>
    </row>
    <row r="1441" spans="1:10" x14ac:dyDescent="0.2">
      <c r="A1441" s="334"/>
      <c r="B1441" s="335"/>
      <c r="C1441" s="335"/>
      <c r="D1441" s="335"/>
      <c r="E1441" s="335"/>
      <c r="F1441" s="335"/>
      <c r="G1441" s="335"/>
      <c r="H1441" s="335"/>
      <c r="I1441" s="306"/>
      <c r="J1441" s="306"/>
    </row>
    <row r="1442" spans="1:10" x14ac:dyDescent="0.2">
      <c r="A1442" s="334"/>
      <c r="B1442" s="335"/>
      <c r="C1442" s="335"/>
      <c r="D1442" s="335"/>
      <c r="E1442" s="335"/>
      <c r="F1442" s="335"/>
      <c r="G1442" s="335"/>
      <c r="H1442" s="335"/>
      <c r="I1442" s="306"/>
      <c r="J1442" s="306"/>
    </row>
    <row r="1443" spans="1:10" x14ac:dyDescent="0.2">
      <c r="A1443" s="334"/>
      <c r="B1443" s="335"/>
      <c r="C1443" s="335"/>
      <c r="D1443" s="335"/>
      <c r="E1443" s="335"/>
      <c r="F1443" s="335"/>
      <c r="G1443" s="335"/>
      <c r="H1443" s="335"/>
      <c r="I1443" s="306"/>
      <c r="J1443" s="306"/>
    </row>
    <row r="1444" spans="1:10" x14ac:dyDescent="0.2">
      <c r="A1444" s="334"/>
      <c r="B1444" s="335"/>
      <c r="C1444" s="335"/>
      <c r="D1444" s="335"/>
      <c r="E1444" s="335"/>
      <c r="F1444" s="335"/>
      <c r="G1444" s="335"/>
      <c r="H1444" s="335"/>
      <c r="I1444" s="306"/>
      <c r="J1444" s="306"/>
    </row>
    <row r="1445" spans="1:10" x14ac:dyDescent="0.2">
      <c r="A1445" s="334"/>
      <c r="B1445" s="335"/>
      <c r="C1445" s="335"/>
      <c r="D1445" s="335"/>
      <c r="E1445" s="335"/>
      <c r="F1445" s="335"/>
      <c r="G1445" s="335"/>
      <c r="H1445" s="335"/>
      <c r="I1445" s="306"/>
      <c r="J1445" s="306"/>
    </row>
    <row r="1446" spans="1:10" x14ac:dyDescent="0.2">
      <c r="A1446" s="334"/>
      <c r="B1446" s="335"/>
      <c r="C1446" s="335"/>
      <c r="D1446" s="335"/>
      <c r="E1446" s="335"/>
      <c r="F1446" s="335"/>
      <c r="G1446" s="335"/>
      <c r="H1446" s="335"/>
      <c r="I1446" s="306"/>
      <c r="J1446" s="306"/>
    </row>
    <row r="1447" spans="1:10" x14ac:dyDescent="0.2">
      <c r="A1447" s="334"/>
      <c r="B1447" s="335"/>
      <c r="C1447" s="335"/>
      <c r="D1447" s="335"/>
      <c r="E1447" s="335"/>
      <c r="F1447" s="335"/>
      <c r="G1447" s="335"/>
      <c r="H1447" s="335"/>
      <c r="I1447" s="306"/>
      <c r="J1447" s="306"/>
    </row>
    <row r="1448" spans="1:10" x14ac:dyDescent="0.2">
      <c r="A1448" s="334"/>
      <c r="B1448" s="335"/>
      <c r="C1448" s="335"/>
      <c r="D1448" s="335"/>
      <c r="E1448" s="335"/>
      <c r="F1448" s="335"/>
      <c r="G1448" s="335"/>
      <c r="H1448" s="335"/>
      <c r="I1448" s="306"/>
      <c r="J1448" s="306"/>
    </row>
    <row r="1449" spans="1:10" x14ac:dyDescent="0.2">
      <c r="A1449" s="334"/>
      <c r="B1449" s="335"/>
      <c r="C1449" s="335"/>
      <c r="D1449" s="335"/>
      <c r="E1449" s="335"/>
      <c r="F1449" s="335"/>
      <c r="G1449" s="335"/>
      <c r="H1449" s="335"/>
      <c r="I1449" s="306"/>
      <c r="J1449" s="306"/>
    </row>
    <row r="1450" spans="1:10" x14ac:dyDescent="0.2">
      <c r="A1450" s="334"/>
      <c r="B1450" s="335"/>
      <c r="C1450" s="335"/>
      <c r="D1450" s="335"/>
      <c r="E1450" s="335"/>
      <c r="F1450" s="335"/>
      <c r="G1450" s="335"/>
      <c r="H1450" s="335"/>
      <c r="I1450" s="306"/>
      <c r="J1450" s="306"/>
    </row>
    <row r="1451" spans="1:10" x14ac:dyDescent="0.2">
      <c r="A1451" s="334"/>
      <c r="B1451" s="335"/>
      <c r="C1451" s="335"/>
      <c r="D1451" s="335"/>
      <c r="E1451" s="335"/>
      <c r="F1451" s="335"/>
      <c r="G1451" s="335"/>
      <c r="H1451" s="335"/>
      <c r="I1451" s="306"/>
      <c r="J1451" s="306"/>
    </row>
    <row r="1452" spans="1:10" x14ac:dyDescent="0.2">
      <c r="A1452" s="334"/>
      <c r="B1452" s="335"/>
      <c r="C1452" s="335"/>
      <c r="D1452" s="335"/>
      <c r="E1452" s="335"/>
      <c r="F1452" s="335"/>
      <c r="G1452" s="335"/>
      <c r="H1452" s="335"/>
      <c r="I1452" s="306"/>
      <c r="J1452" s="306"/>
    </row>
    <row r="1453" spans="1:10" x14ac:dyDescent="0.2">
      <c r="A1453" s="334"/>
      <c r="B1453" s="335"/>
      <c r="C1453" s="335"/>
      <c r="D1453" s="335"/>
      <c r="E1453" s="335"/>
      <c r="F1453" s="335"/>
      <c r="G1453" s="335"/>
      <c r="H1453" s="335"/>
      <c r="I1453" s="306"/>
      <c r="J1453" s="306"/>
    </row>
    <row r="1454" spans="1:10" x14ac:dyDescent="0.2">
      <c r="A1454" s="334"/>
      <c r="B1454" s="335"/>
      <c r="C1454" s="335"/>
      <c r="D1454" s="335"/>
      <c r="E1454" s="335"/>
      <c r="F1454" s="335"/>
      <c r="G1454" s="335"/>
      <c r="H1454" s="335"/>
      <c r="I1454" s="306"/>
      <c r="J1454" s="306"/>
    </row>
    <row r="1455" spans="1:10" x14ac:dyDescent="0.2">
      <c r="A1455" s="334"/>
      <c r="B1455" s="335"/>
      <c r="C1455" s="335"/>
      <c r="D1455" s="335"/>
      <c r="E1455" s="335"/>
      <c r="F1455" s="335"/>
      <c r="G1455" s="335"/>
      <c r="H1455" s="335"/>
      <c r="I1455" s="306"/>
      <c r="J1455" s="306"/>
    </row>
    <row r="1456" spans="1:10" x14ac:dyDescent="0.2">
      <c r="A1456" s="334"/>
      <c r="B1456" s="335"/>
      <c r="C1456" s="335"/>
      <c r="D1456" s="335"/>
      <c r="E1456" s="335"/>
      <c r="F1456" s="335"/>
      <c r="G1456" s="335"/>
      <c r="H1456" s="335"/>
      <c r="I1456" s="306"/>
      <c r="J1456" s="306"/>
    </row>
    <row r="1457" spans="1:10" x14ac:dyDescent="0.2">
      <c r="A1457" s="334"/>
      <c r="B1457" s="335"/>
      <c r="C1457" s="335"/>
      <c r="D1457" s="335"/>
      <c r="E1457" s="335"/>
      <c r="F1457" s="335"/>
      <c r="G1457" s="335"/>
      <c r="H1457" s="335"/>
      <c r="I1457" s="306"/>
      <c r="J1457" s="306"/>
    </row>
    <row r="1458" spans="1:10" x14ac:dyDescent="0.2">
      <c r="A1458" s="334"/>
      <c r="B1458" s="335"/>
      <c r="C1458" s="335"/>
      <c r="D1458" s="335"/>
      <c r="E1458" s="335"/>
      <c r="F1458" s="335"/>
      <c r="G1458" s="335"/>
      <c r="H1458" s="335"/>
      <c r="I1458" s="306"/>
      <c r="J1458" s="306"/>
    </row>
    <row r="1459" spans="1:10" x14ac:dyDescent="0.2">
      <c r="A1459" s="334"/>
      <c r="B1459" s="335"/>
      <c r="C1459" s="335"/>
      <c r="D1459" s="335"/>
      <c r="E1459" s="335"/>
      <c r="F1459" s="335"/>
      <c r="G1459" s="335"/>
      <c r="H1459" s="335"/>
      <c r="I1459" s="306"/>
      <c r="J1459" s="306"/>
    </row>
    <row r="1460" spans="1:10" x14ac:dyDescent="0.2">
      <c r="A1460" s="334"/>
      <c r="B1460" s="335"/>
      <c r="C1460" s="335"/>
      <c r="D1460" s="335"/>
      <c r="E1460" s="335"/>
      <c r="F1460" s="335"/>
      <c r="G1460" s="335"/>
      <c r="H1460" s="335"/>
      <c r="I1460" s="306"/>
      <c r="J1460" s="306"/>
    </row>
    <row r="1461" spans="1:10" x14ac:dyDescent="0.2">
      <c r="A1461" s="334"/>
      <c r="B1461" s="335"/>
      <c r="C1461" s="335"/>
      <c r="D1461" s="335"/>
      <c r="E1461" s="335"/>
      <c r="F1461" s="335"/>
      <c r="G1461" s="335"/>
      <c r="H1461" s="335"/>
      <c r="I1461" s="306"/>
      <c r="J1461" s="306"/>
    </row>
    <row r="1462" spans="1:10" x14ac:dyDescent="0.2">
      <c r="A1462" s="334"/>
      <c r="B1462" s="335"/>
      <c r="C1462" s="335"/>
      <c r="D1462" s="335"/>
      <c r="E1462" s="335"/>
      <c r="F1462" s="335"/>
      <c r="G1462" s="335"/>
      <c r="H1462" s="335"/>
      <c r="I1462" s="306"/>
      <c r="J1462" s="306"/>
    </row>
    <row r="1463" spans="1:10" x14ac:dyDescent="0.2">
      <c r="A1463" s="334"/>
      <c r="B1463" s="335"/>
      <c r="C1463" s="335"/>
      <c r="D1463" s="335"/>
      <c r="E1463" s="335"/>
      <c r="F1463" s="335"/>
      <c r="G1463" s="335"/>
      <c r="H1463" s="335"/>
      <c r="I1463" s="306"/>
      <c r="J1463" s="306"/>
    </row>
    <row r="1464" spans="1:10" x14ac:dyDescent="0.2">
      <c r="A1464" s="334"/>
      <c r="B1464" s="335"/>
      <c r="C1464" s="335"/>
      <c r="D1464" s="335"/>
      <c r="E1464" s="335"/>
      <c r="F1464" s="335"/>
      <c r="G1464" s="335"/>
      <c r="H1464" s="335"/>
      <c r="I1464" s="306"/>
      <c r="J1464" s="306"/>
    </row>
    <row r="1465" spans="1:10" x14ac:dyDescent="0.2">
      <c r="A1465" s="334"/>
      <c r="B1465" s="335"/>
      <c r="C1465" s="335"/>
      <c r="D1465" s="335"/>
      <c r="E1465" s="335"/>
      <c r="F1465" s="335"/>
      <c r="G1465" s="335"/>
      <c r="H1465" s="335"/>
      <c r="I1465" s="306"/>
      <c r="J1465" s="306"/>
    </row>
    <row r="1466" spans="1:10" x14ac:dyDescent="0.2">
      <c r="A1466" s="334"/>
      <c r="B1466" s="335"/>
      <c r="C1466" s="335"/>
      <c r="D1466" s="335"/>
      <c r="E1466" s="335"/>
      <c r="F1466" s="335"/>
      <c r="G1466" s="335"/>
      <c r="H1466" s="335"/>
      <c r="I1466" s="306"/>
      <c r="J1466" s="306"/>
    </row>
    <row r="1467" spans="1:10" x14ac:dyDescent="0.2">
      <c r="A1467" s="334"/>
      <c r="B1467" s="335"/>
      <c r="C1467" s="335"/>
      <c r="D1467" s="335"/>
      <c r="E1467" s="335"/>
      <c r="F1467" s="335"/>
      <c r="G1467" s="335"/>
      <c r="H1467" s="335"/>
      <c r="I1467" s="306"/>
      <c r="J1467" s="306"/>
    </row>
    <row r="1468" spans="1:10" x14ac:dyDescent="0.2">
      <c r="A1468" s="334"/>
      <c r="B1468" s="335"/>
      <c r="C1468" s="335"/>
      <c r="D1468" s="335"/>
      <c r="E1468" s="335"/>
      <c r="F1468" s="335"/>
      <c r="G1468" s="335"/>
      <c r="H1468" s="335"/>
      <c r="I1468" s="306"/>
      <c r="J1468" s="306"/>
    </row>
    <row r="1469" spans="1:10" x14ac:dyDescent="0.2">
      <c r="A1469" s="334"/>
      <c r="B1469" s="335"/>
      <c r="C1469" s="335"/>
      <c r="D1469" s="335"/>
      <c r="E1469" s="335"/>
      <c r="F1469" s="335"/>
      <c r="G1469" s="335"/>
      <c r="H1469" s="335"/>
      <c r="I1469" s="306"/>
      <c r="J1469" s="306"/>
    </row>
    <row r="1470" spans="1:10" x14ac:dyDescent="0.2">
      <c r="A1470" s="334"/>
      <c r="B1470" s="335"/>
      <c r="C1470" s="335"/>
      <c r="D1470" s="335"/>
      <c r="E1470" s="335"/>
      <c r="F1470" s="335"/>
      <c r="G1470" s="335"/>
      <c r="H1470" s="335"/>
      <c r="I1470" s="306"/>
      <c r="J1470" s="306"/>
    </row>
    <row r="1471" spans="1:10" x14ac:dyDescent="0.2">
      <c r="A1471" s="334"/>
      <c r="B1471" s="335"/>
      <c r="C1471" s="335"/>
      <c r="D1471" s="335"/>
      <c r="E1471" s="335"/>
      <c r="F1471" s="335"/>
      <c r="G1471" s="335"/>
      <c r="H1471" s="335"/>
      <c r="I1471" s="306"/>
      <c r="J1471" s="306"/>
    </row>
    <row r="1472" spans="1:10" x14ac:dyDescent="0.2">
      <c r="A1472" s="334"/>
      <c r="B1472" s="335"/>
      <c r="C1472" s="335"/>
      <c r="D1472" s="335"/>
      <c r="E1472" s="335"/>
      <c r="F1472" s="335"/>
      <c r="G1472" s="335"/>
      <c r="H1472" s="335"/>
      <c r="I1472" s="306"/>
      <c r="J1472" s="306"/>
    </row>
    <row r="1473" spans="1:10" x14ac:dyDescent="0.2">
      <c r="A1473" s="334"/>
      <c r="B1473" s="335"/>
      <c r="C1473" s="335"/>
      <c r="D1473" s="335"/>
      <c r="E1473" s="335"/>
      <c r="F1473" s="335"/>
      <c r="G1473" s="335"/>
      <c r="H1473" s="335"/>
      <c r="I1473" s="306"/>
      <c r="J1473" s="306"/>
    </row>
    <row r="1474" spans="1:10" x14ac:dyDescent="0.2">
      <c r="A1474" s="334"/>
      <c r="B1474" s="335"/>
      <c r="C1474" s="335"/>
      <c r="D1474" s="335"/>
      <c r="E1474" s="335"/>
      <c r="F1474" s="335"/>
      <c r="G1474" s="335"/>
      <c r="H1474" s="335"/>
      <c r="I1474" s="306"/>
      <c r="J1474" s="306"/>
    </row>
    <row r="1475" spans="1:10" x14ac:dyDescent="0.2">
      <c r="A1475" s="334"/>
      <c r="B1475" s="335"/>
      <c r="C1475" s="335"/>
      <c r="D1475" s="335"/>
      <c r="E1475" s="335"/>
      <c r="F1475" s="335"/>
      <c r="G1475" s="335"/>
      <c r="H1475" s="335"/>
      <c r="I1475" s="306"/>
      <c r="J1475" s="306"/>
    </row>
    <row r="1476" spans="1:10" x14ac:dyDescent="0.2">
      <c r="A1476" s="334"/>
      <c r="B1476" s="335"/>
      <c r="C1476" s="335"/>
      <c r="D1476" s="335"/>
      <c r="E1476" s="335"/>
      <c r="F1476" s="335"/>
      <c r="G1476" s="335"/>
      <c r="H1476" s="335"/>
      <c r="I1476" s="306"/>
      <c r="J1476" s="306"/>
    </row>
    <row r="1477" spans="1:10" x14ac:dyDescent="0.2">
      <c r="A1477" s="334"/>
      <c r="B1477" s="335"/>
      <c r="C1477" s="335"/>
      <c r="D1477" s="335"/>
      <c r="E1477" s="335"/>
      <c r="F1477" s="335"/>
      <c r="G1477" s="335"/>
      <c r="H1477" s="335"/>
      <c r="I1477" s="306"/>
      <c r="J1477" s="306"/>
    </row>
    <row r="1478" spans="1:10" x14ac:dyDescent="0.2">
      <c r="A1478" s="334"/>
      <c r="B1478" s="335"/>
      <c r="C1478" s="335"/>
      <c r="D1478" s="335"/>
      <c r="E1478" s="335"/>
      <c r="F1478" s="335"/>
      <c r="G1478" s="335"/>
      <c r="H1478" s="335"/>
      <c r="I1478" s="306"/>
      <c r="J1478" s="306"/>
    </row>
    <row r="1479" spans="1:10" x14ac:dyDescent="0.2">
      <c r="A1479" s="334"/>
      <c r="B1479" s="335"/>
      <c r="C1479" s="335"/>
      <c r="D1479" s="335"/>
      <c r="E1479" s="335"/>
      <c r="F1479" s="335"/>
      <c r="G1479" s="335"/>
      <c r="H1479" s="335"/>
      <c r="I1479" s="306"/>
      <c r="J1479" s="306"/>
    </row>
    <row r="1480" spans="1:10" x14ac:dyDescent="0.2">
      <c r="A1480" s="334"/>
      <c r="B1480" s="335"/>
      <c r="C1480" s="335"/>
      <c r="D1480" s="335"/>
      <c r="E1480" s="335"/>
      <c r="F1480" s="335"/>
      <c r="G1480" s="335"/>
      <c r="H1480" s="335"/>
      <c r="I1480" s="306"/>
      <c r="J1480" s="306"/>
    </row>
    <row r="1481" spans="1:10" x14ac:dyDescent="0.2">
      <c r="A1481" s="334"/>
      <c r="B1481" s="335"/>
      <c r="C1481" s="335"/>
      <c r="D1481" s="335"/>
      <c r="E1481" s="335"/>
      <c r="F1481" s="335"/>
      <c r="G1481" s="335"/>
      <c r="H1481" s="335"/>
      <c r="I1481" s="306"/>
      <c r="J1481" s="306"/>
    </row>
    <row r="1482" spans="1:10" x14ac:dyDescent="0.2">
      <c r="A1482" s="334"/>
      <c r="B1482" s="335"/>
      <c r="C1482" s="335"/>
      <c r="D1482" s="335"/>
      <c r="E1482" s="335"/>
      <c r="F1482" s="335"/>
      <c r="G1482" s="335"/>
      <c r="H1482" s="335"/>
      <c r="I1482" s="306"/>
      <c r="J1482" s="306"/>
    </row>
    <row r="1483" spans="1:10" x14ac:dyDescent="0.2">
      <c r="A1483" s="334"/>
      <c r="B1483" s="335"/>
      <c r="C1483" s="335"/>
      <c r="D1483" s="335"/>
      <c r="E1483" s="335"/>
      <c r="F1483" s="335"/>
      <c r="G1483" s="335"/>
      <c r="H1483" s="335"/>
      <c r="I1483" s="306"/>
      <c r="J1483" s="306"/>
    </row>
    <row r="1484" spans="1:10" x14ac:dyDescent="0.2">
      <c r="A1484" s="334"/>
      <c r="B1484" s="335"/>
      <c r="C1484" s="335"/>
      <c r="D1484" s="335"/>
      <c r="E1484" s="335"/>
      <c r="F1484" s="335"/>
      <c r="G1484" s="335"/>
      <c r="H1484" s="335"/>
      <c r="I1484" s="306"/>
      <c r="J1484" s="306"/>
    </row>
    <row r="1485" spans="1:10" x14ac:dyDescent="0.2">
      <c r="A1485" s="334"/>
      <c r="B1485" s="335"/>
      <c r="C1485" s="335"/>
      <c r="D1485" s="335"/>
      <c r="E1485" s="335"/>
      <c r="F1485" s="335"/>
      <c r="G1485" s="335"/>
      <c r="H1485" s="335"/>
      <c r="I1485" s="306"/>
      <c r="J1485" s="306"/>
    </row>
    <row r="1486" spans="1:10" x14ac:dyDescent="0.2">
      <c r="A1486" s="334"/>
      <c r="B1486" s="335"/>
      <c r="C1486" s="335"/>
      <c r="D1486" s="335"/>
      <c r="E1486" s="335"/>
      <c r="F1486" s="335"/>
      <c r="G1486" s="335"/>
      <c r="H1486" s="335"/>
      <c r="I1486" s="306"/>
      <c r="J1486" s="306"/>
    </row>
    <row r="1487" spans="1:10" x14ac:dyDescent="0.2">
      <c r="A1487" s="334"/>
      <c r="B1487" s="335"/>
      <c r="C1487" s="335"/>
      <c r="D1487" s="335"/>
      <c r="E1487" s="335"/>
      <c r="F1487" s="335"/>
      <c r="G1487" s="335"/>
      <c r="H1487" s="335"/>
      <c r="I1487" s="306"/>
      <c r="J1487" s="306"/>
    </row>
    <row r="1488" spans="1:10" x14ac:dyDescent="0.2">
      <c r="A1488" s="334"/>
      <c r="B1488" s="335"/>
      <c r="C1488" s="335"/>
      <c r="D1488" s="335"/>
      <c r="E1488" s="335"/>
      <c r="F1488" s="335"/>
      <c r="G1488" s="335"/>
      <c r="H1488" s="335"/>
      <c r="I1488" s="306"/>
      <c r="J1488" s="306"/>
    </row>
    <row r="1489" spans="1:10" x14ac:dyDescent="0.2">
      <c r="A1489" s="334"/>
      <c r="B1489" s="335"/>
      <c r="C1489" s="335"/>
      <c r="D1489" s="335"/>
      <c r="E1489" s="335"/>
      <c r="F1489" s="335"/>
      <c r="G1489" s="335"/>
      <c r="H1489" s="335"/>
      <c r="I1489" s="306"/>
      <c r="J1489" s="306"/>
    </row>
    <row r="1490" spans="1:10" x14ac:dyDescent="0.2">
      <c r="A1490" s="334"/>
      <c r="B1490" s="335"/>
      <c r="C1490" s="335"/>
      <c r="D1490" s="335"/>
      <c r="E1490" s="335"/>
      <c r="F1490" s="335"/>
      <c r="G1490" s="335"/>
      <c r="H1490" s="335"/>
      <c r="I1490" s="306"/>
      <c r="J1490" s="306"/>
    </row>
    <row r="1491" spans="1:10" x14ac:dyDescent="0.2">
      <c r="A1491" s="334"/>
      <c r="B1491" s="335"/>
      <c r="C1491" s="335"/>
      <c r="D1491" s="335"/>
      <c r="E1491" s="335"/>
      <c r="F1491" s="335"/>
      <c r="G1491" s="335"/>
      <c r="H1491" s="335"/>
      <c r="I1491" s="306"/>
      <c r="J1491" s="306"/>
    </row>
    <row r="1492" spans="1:10" x14ac:dyDescent="0.2">
      <c r="A1492" s="334"/>
      <c r="B1492" s="335"/>
      <c r="C1492" s="335"/>
      <c r="D1492" s="335"/>
      <c r="E1492" s="335"/>
      <c r="F1492" s="335"/>
      <c r="G1492" s="335"/>
      <c r="H1492" s="335"/>
      <c r="I1492" s="306"/>
      <c r="J1492" s="306"/>
    </row>
    <row r="1493" spans="1:10" x14ac:dyDescent="0.2">
      <c r="A1493" s="334"/>
      <c r="B1493" s="335"/>
      <c r="C1493" s="335"/>
      <c r="D1493" s="335"/>
      <c r="E1493" s="335"/>
      <c r="F1493" s="335"/>
      <c r="G1493" s="335"/>
      <c r="H1493" s="335"/>
      <c r="I1493" s="306"/>
      <c r="J1493" s="306"/>
    </row>
    <row r="1494" spans="1:10" x14ac:dyDescent="0.2">
      <c r="A1494" s="334"/>
      <c r="B1494" s="335"/>
      <c r="C1494" s="335"/>
      <c r="D1494" s="335"/>
      <c r="E1494" s="335"/>
      <c r="F1494" s="335"/>
      <c r="G1494" s="335"/>
      <c r="H1494" s="335"/>
      <c r="I1494" s="306"/>
      <c r="J1494" s="306"/>
    </row>
    <row r="1495" spans="1:10" x14ac:dyDescent="0.2">
      <c r="A1495" s="334"/>
      <c r="B1495" s="335"/>
      <c r="C1495" s="335"/>
      <c r="D1495" s="335"/>
      <c r="E1495" s="335"/>
      <c r="F1495" s="335"/>
      <c r="G1495" s="335"/>
      <c r="H1495" s="335"/>
      <c r="I1495" s="306"/>
      <c r="J1495" s="306"/>
    </row>
    <row r="1496" spans="1:10" x14ac:dyDescent="0.2">
      <c r="A1496" s="334"/>
      <c r="B1496" s="335"/>
      <c r="C1496" s="335"/>
      <c r="D1496" s="335"/>
      <c r="E1496" s="335"/>
      <c r="F1496" s="335"/>
      <c r="G1496" s="335"/>
      <c r="H1496" s="335"/>
      <c r="I1496" s="306"/>
      <c r="J1496" s="306"/>
    </row>
    <row r="1497" spans="1:10" x14ac:dyDescent="0.2">
      <c r="A1497" s="334"/>
      <c r="B1497" s="335"/>
      <c r="C1497" s="335"/>
      <c r="D1497" s="335"/>
      <c r="E1497" s="335"/>
      <c r="F1497" s="335"/>
      <c r="G1497" s="335"/>
      <c r="H1497" s="335"/>
      <c r="I1497" s="306"/>
      <c r="J1497" s="306"/>
    </row>
    <row r="1498" spans="1:10" x14ac:dyDescent="0.2">
      <c r="A1498" s="334"/>
      <c r="B1498" s="335"/>
      <c r="C1498" s="335"/>
      <c r="D1498" s="335"/>
      <c r="E1498" s="335"/>
      <c r="F1498" s="335"/>
      <c r="G1498" s="335"/>
      <c r="H1498" s="335"/>
      <c r="I1498" s="306"/>
      <c r="J1498" s="306"/>
    </row>
    <row r="1499" spans="1:10" x14ac:dyDescent="0.2">
      <c r="A1499" s="334"/>
      <c r="B1499" s="335"/>
      <c r="C1499" s="335"/>
      <c r="D1499" s="335"/>
      <c r="E1499" s="335"/>
      <c r="F1499" s="335"/>
      <c r="G1499" s="335"/>
      <c r="H1499" s="335"/>
      <c r="I1499" s="306"/>
      <c r="J1499" s="306"/>
    </row>
    <row r="1500" spans="1:10" x14ac:dyDescent="0.2">
      <c r="A1500" s="334"/>
      <c r="B1500" s="335"/>
      <c r="C1500" s="335"/>
      <c r="D1500" s="335"/>
      <c r="E1500" s="335"/>
      <c r="F1500" s="335"/>
      <c r="G1500" s="335"/>
      <c r="H1500" s="335"/>
      <c r="I1500" s="306"/>
      <c r="J1500" s="306"/>
    </row>
    <row r="1501" spans="1:10" x14ac:dyDescent="0.2">
      <c r="A1501" s="334"/>
      <c r="B1501" s="335"/>
      <c r="C1501" s="335"/>
      <c r="D1501" s="335"/>
      <c r="E1501" s="335"/>
      <c r="F1501" s="335"/>
      <c r="G1501" s="335"/>
      <c r="H1501" s="335"/>
      <c r="I1501" s="306"/>
      <c r="J1501" s="306"/>
    </row>
    <row r="1502" spans="1:10" x14ac:dyDescent="0.2">
      <c r="A1502" s="334"/>
      <c r="B1502" s="335"/>
      <c r="C1502" s="335"/>
      <c r="D1502" s="335"/>
      <c r="E1502" s="335"/>
      <c r="F1502" s="335"/>
      <c r="G1502" s="335"/>
      <c r="H1502" s="335"/>
      <c r="I1502" s="306"/>
      <c r="J1502" s="306"/>
    </row>
    <row r="1503" spans="1:10" x14ac:dyDescent="0.2">
      <c r="A1503" s="334"/>
      <c r="B1503" s="335"/>
      <c r="C1503" s="335"/>
      <c r="D1503" s="335"/>
      <c r="E1503" s="335"/>
      <c r="F1503" s="335"/>
      <c r="G1503" s="335"/>
      <c r="H1503" s="335"/>
      <c r="I1503" s="306"/>
      <c r="J1503" s="306"/>
    </row>
    <row r="1504" spans="1:10" x14ac:dyDescent="0.2">
      <c r="A1504" s="334"/>
      <c r="B1504" s="335"/>
      <c r="C1504" s="335"/>
      <c r="D1504" s="335"/>
      <c r="E1504" s="335"/>
      <c r="F1504" s="335"/>
      <c r="G1504" s="335"/>
      <c r="H1504" s="335"/>
      <c r="I1504" s="306"/>
      <c r="J1504" s="306"/>
    </row>
    <row r="1505" spans="1:10" x14ac:dyDescent="0.2">
      <c r="A1505" s="334"/>
      <c r="B1505" s="335"/>
      <c r="C1505" s="335"/>
      <c r="D1505" s="335"/>
      <c r="E1505" s="335"/>
      <c r="F1505" s="335"/>
      <c r="G1505" s="335"/>
      <c r="H1505" s="335"/>
      <c r="I1505" s="306"/>
      <c r="J1505" s="306"/>
    </row>
    <row r="1506" spans="1:10" x14ac:dyDescent="0.2">
      <c r="A1506" s="334"/>
      <c r="B1506" s="335"/>
      <c r="C1506" s="335"/>
      <c r="D1506" s="335"/>
      <c r="E1506" s="335"/>
      <c r="F1506" s="335"/>
      <c r="G1506" s="335"/>
      <c r="H1506" s="335"/>
      <c r="I1506" s="306"/>
      <c r="J1506" s="306"/>
    </row>
    <row r="1507" spans="1:10" x14ac:dyDescent="0.2">
      <c r="A1507" s="334"/>
      <c r="B1507" s="335"/>
      <c r="C1507" s="335"/>
      <c r="D1507" s="335"/>
      <c r="E1507" s="335"/>
      <c r="F1507" s="335"/>
      <c r="G1507" s="335"/>
      <c r="H1507" s="335"/>
      <c r="I1507" s="306"/>
      <c r="J1507" s="306"/>
    </row>
    <row r="1508" spans="1:10" x14ac:dyDescent="0.2">
      <c r="A1508" s="334"/>
      <c r="B1508" s="335"/>
      <c r="C1508" s="335"/>
      <c r="D1508" s="335"/>
      <c r="E1508" s="335"/>
      <c r="F1508" s="335"/>
      <c r="G1508" s="335"/>
      <c r="H1508" s="335"/>
      <c r="I1508" s="306"/>
      <c r="J1508" s="306"/>
    </row>
    <row r="1509" spans="1:10" x14ac:dyDescent="0.2">
      <c r="A1509" s="334"/>
      <c r="B1509" s="335"/>
      <c r="C1509" s="335"/>
      <c r="D1509" s="335"/>
      <c r="E1509" s="335"/>
      <c r="F1509" s="335"/>
      <c r="G1509" s="335"/>
      <c r="H1509" s="335"/>
      <c r="I1509" s="306"/>
      <c r="J1509" s="306"/>
    </row>
    <row r="1510" spans="1:10" x14ac:dyDescent="0.2">
      <c r="A1510" s="334"/>
      <c r="B1510" s="335"/>
      <c r="C1510" s="335"/>
      <c r="D1510" s="335"/>
      <c r="E1510" s="335"/>
      <c r="F1510" s="335"/>
      <c r="G1510" s="335"/>
      <c r="H1510" s="335"/>
      <c r="I1510" s="306"/>
      <c r="J1510" s="306"/>
    </row>
    <row r="1511" spans="1:10" x14ac:dyDescent="0.2">
      <c r="A1511" s="334"/>
      <c r="B1511" s="335"/>
      <c r="C1511" s="335"/>
      <c r="D1511" s="335"/>
      <c r="E1511" s="335"/>
      <c r="F1511" s="335"/>
      <c r="G1511" s="335"/>
      <c r="H1511" s="335"/>
      <c r="I1511" s="306"/>
      <c r="J1511" s="306"/>
    </row>
    <row r="1512" spans="1:10" x14ac:dyDescent="0.2">
      <c r="A1512" s="334"/>
      <c r="B1512" s="335"/>
      <c r="C1512" s="335"/>
      <c r="D1512" s="335"/>
      <c r="E1512" s="335"/>
      <c r="F1512" s="335"/>
      <c r="G1512" s="335"/>
      <c r="H1512" s="335"/>
      <c r="I1512" s="306"/>
      <c r="J1512" s="306"/>
    </row>
    <row r="1513" spans="1:10" x14ac:dyDescent="0.2">
      <c r="A1513" s="334"/>
      <c r="B1513" s="335"/>
      <c r="C1513" s="335"/>
      <c r="D1513" s="335"/>
      <c r="E1513" s="335"/>
      <c r="F1513" s="335"/>
      <c r="G1513" s="335"/>
      <c r="H1513" s="335"/>
      <c r="I1513" s="306"/>
      <c r="J1513" s="306"/>
    </row>
    <row r="1514" spans="1:10" x14ac:dyDescent="0.2">
      <c r="A1514" s="334"/>
      <c r="B1514" s="335"/>
      <c r="C1514" s="335"/>
      <c r="D1514" s="335"/>
      <c r="E1514" s="335"/>
      <c r="F1514" s="335"/>
      <c r="G1514" s="335"/>
      <c r="H1514" s="335"/>
      <c r="I1514" s="306"/>
      <c r="J1514" s="306"/>
    </row>
    <row r="1515" spans="1:10" x14ac:dyDescent="0.2">
      <c r="A1515" s="334"/>
      <c r="B1515" s="335"/>
      <c r="C1515" s="335"/>
      <c r="D1515" s="335"/>
      <c r="E1515" s="335"/>
      <c r="F1515" s="335"/>
      <c r="G1515" s="335"/>
      <c r="H1515" s="335"/>
      <c r="I1515" s="306"/>
      <c r="J1515" s="306"/>
    </row>
    <row r="1516" spans="1:10" x14ac:dyDescent="0.2">
      <c r="A1516" s="334"/>
      <c r="B1516" s="335"/>
      <c r="C1516" s="335"/>
      <c r="D1516" s="335"/>
      <c r="E1516" s="335"/>
      <c r="F1516" s="335"/>
      <c r="G1516" s="335"/>
      <c r="H1516" s="335"/>
      <c r="I1516" s="306"/>
      <c r="J1516" s="306"/>
    </row>
    <row r="1517" spans="1:10" x14ac:dyDescent="0.2">
      <c r="A1517" s="334"/>
      <c r="B1517" s="335"/>
      <c r="C1517" s="335"/>
      <c r="D1517" s="335"/>
      <c r="E1517" s="335"/>
      <c r="F1517" s="335"/>
      <c r="G1517" s="335"/>
      <c r="H1517" s="335"/>
      <c r="I1517" s="306"/>
      <c r="J1517" s="306"/>
    </row>
    <row r="1518" spans="1:10" x14ac:dyDescent="0.2">
      <c r="A1518" s="334"/>
      <c r="B1518" s="335"/>
      <c r="C1518" s="335"/>
      <c r="D1518" s="335"/>
      <c r="E1518" s="335"/>
      <c r="F1518" s="335"/>
      <c r="G1518" s="335"/>
      <c r="H1518" s="335"/>
      <c r="I1518" s="306"/>
      <c r="J1518" s="306"/>
    </row>
    <row r="1519" spans="1:10" x14ac:dyDescent="0.2">
      <c r="A1519" s="334"/>
      <c r="B1519" s="335"/>
      <c r="C1519" s="335"/>
      <c r="D1519" s="335"/>
      <c r="E1519" s="335"/>
      <c r="F1519" s="335"/>
      <c r="G1519" s="335"/>
      <c r="H1519" s="335"/>
      <c r="I1519" s="306"/>
      <c r="J1519" s="306"/>
    </row>
    <row r="1520" spans="1:10" x14ac:dyDescent="0.2">
      <c r="A1520" s="334"/>
      <c r="B1520" s="335"/>
      <c r="C1520" s="335"/>
      <c r="D1520" s="335"/>
      <c r="E1520" s="335"/>
      <c r="F1520" s="335"/>
      <c r="G1520" s="335"/>
      <c r="H1520" s="335"/>
      <c r="I1520" s="306"/>
      <c r="J1520" s="306"/>
    </row>
    <row r="1521" spans="1:10" x14ac:dyDescent="0.2">
      <c r="A1521" s="334"/>
      <c r="B1521" s="335"/>
      <c r="C1521" s="335"/>
      <c r="D1521" s="335"/>
      <c r="E1521" s="335"/>
      <c r="F1521" s="335"/>
      <c r="G1521" s="335"/>
      <c r="H1521" s="335"/>
      <c r="I1521" s="306"/>
      <c r="J1521" s="306"/>
    </row>
    <row r="1522" spans="1:10" x14ac:dyDescent="0.2">
      <c r="A1522" s="334"/>
      <c r="B1522" s="335"/>
      <c r="C1522" s="335"/>
      <c r="D1522" s="335"/>
      <c r="E1522" s="335"/>
      <c r="F1522" s="335"/>
      <c r="G1522" s="335"/>
      <c r="H1522" s="335"/>
      <c r="I1522" s="306"/>
      <c r="J1522" s="306"/>
    </row>
    <row r="1523" spans="1:10" x14ac:dyDescent="0.2">
      <c r="A1523" s="334"/>
      <c r="B1523" s="335"/>
      <c r="C1523" s="335"/>
      <c r="D1523" s="335"/>
      <c r="E1523" s="335"/>
      <c r="F1523" s="335"/>
      <c r="G1523" s="335"/>
      <c r="H1523" s="335"/>
      <c r="I1523" s="306"/>
      <c r="J1523" s="306"/>
    </row>
    <row r="1524" spans="1:10" x14ac:dyDescent="0.2">
      <c r="A1524" s="334"/>
      <c r="B1524" s="335"/>
      <c r="C1524" s="335"/>
      <c r="D1524" s="335"/>
      <c r="E1524" s="335"/>
      <c r="F1524" s="335"/>
      <c r="G1524" s="335"/>
      <c r="H1524" s="335"/>
      <c r="I1524" s="306"/>
      <c r="J1524" s="306"/>
    </row>
    <row r="1525" spans="1:10" x14ac:dyDescent="0.2">
      <c r="A1525" s="334"/>
      <c r="B1525" s="335"/>
      <c r="C1525" s="335"/>
      <c r="D1525" s="335"/>
      <c r="E1525" s="335"/>
      <c r="F1525" s="335"/>
      <c r="G1525" s="335"/>
      <c r="H1525" s="335"/>
      <c r="I1525" s="306"/>
      <c r="J1525" s="306"/>
    </row>
    <row r="1526" spans="1:10" x14ac:dyDescent="0.2">
      <c r="A1526" s="334"/>
      <c r="B1526" s="335"/>
      <c r="C1526" s="335"/>
      <c r="D1526" s="335"/>
      <c r="E1526" s="335"/>
      <c r="F1526" s="335"/>
      <c r="G1526" s="335"/>
      <c r="H1526" s="335"/>
      <c r="I1526" s="306"/>
      <c r="J1526" s="306"/>
    </row>
    <row r="1527" spans="1:10" x14ac:dyDescent="0.2">
      <c r="A1527" s="334"/>
      <c r="B1527" s="335"/>
      <c r="C1527" s="335"/>
      <c r="D1527" s="335"/>
      <c r="E1527" s="335"/>
      <c r="F1527" s="335"/>
      <c r="G1527" s="335"/>
      <c r="H1527" s="335"/>
      <c r="I1527" s="306"/>
      <c r="J1527" s="306"/>
    </row>
    <row r="1528" spans="1:10" x14ac:dyDescent="0.2">
      <c r="A1528" s="334"/>
      <c r="B1528" s="335"/>
      <c r="C1528" s="335"/>
      <c r="D1528" s="335"/>
      <c r="E1528" s="335"/>
      <c r="F1528" s="335"/>
      <c r="G1528" s="335"/>
      <c r="H1528" s="335"/>
      <c r="I1528" s="306"/>
      <c r="J1528" s="306"/>
    </row>
    <row r="1529" spans="1:10" x14ac:dyDescent="0.2">
      <c r="A1529" s="334"/>
      <c r="B1529" s="335"/>
      <c r="C1529" s="335"/>
      <c r="D1529" s="335"/>
      <c r="E1529" s="335"/>
      <c r="F1529" s="335"/>
      <c r="G1529" s="335"/>
      <c r="H1529" s="335"/>
      <c r="I1529" s="306"/>
      <c r="J1529" s="306"/>
    </row>
    <row r="1530" spans="1:10" x14ac:dyDescent="0.2">
      <c r="A1530" s="334"/>
      <c r="B1530" s="335"/>
      <c r="C1530" s="335"/>
      <c r="D1530" s="335"/>
      <c r="E1530" s="335"/>
      <c r="F1530" s="335"/>
      <c r="G1530" s="335"/>
      <c r="H1530" s="335"/>
      <c r="I1530" s="306"/>
      <c r="J1530" s="306"/>
    </row>
    <row r="1531" spans="1:10" x14ac:dyDescent="0.2">
      <c r="A1531" s="334"/>
      <c r="B1531" s="335"/>
      <c r="C1531" s="335"/>
      <c r="D1531" s="335"/>
      <c r="E1531" s="335"/>
      <c r="F1531" s="335"/>
      <c r="G1531" s="335"/>
      <c r="H1531" s="335"/>
      <c r="I1531" s="306"/>
      <c r="J1531" s="306"/>
    </row>
    <row r="1532" spans="1:10" x14ac:dyDescent="0.2">
      <c r="A1532" s="334"/>
      <c r="B1532" s="335"/>
      <c r="C1532" s="335"/>
      <c r="D1532" s="335"/>
      <c r="E1532" s="335"/>
      <c r="F1532" s="335"/>
      <c r="G1532" s="335"/>
      <c r="H1532" s="335"/>
      <c r="I1532" s="306"/>
      <c r="J1532" s="306"/>
    </row>
    <row r="1533" spans="1:10" x14ac:dyDescent="0.2">
      <c r="A1533" s="334"/>
      <c r="B1533" s="335"/>
      <c r="C1533" s="335"/>
      <c r="D1533" s="335"/>
      <c r="E1533" s="335"/>
      <c r="F1533" s="335"/>
      <c r="G1533" s="335"/>
      <c r="H1533" s="335"/>
      <c r="I1533" s="306"/>
      <c r="J1533" s="306"/>
    </row>
    <row r="1534" spans="1:10" x14ac:dyDescent="0.2">
      <c r="A1534" s="334"/>
      <c r="B1534" s="335"/>
      <c r="C1534" s="335"/>
      <c r="D1534" s="335"/>
      <c r="E1534" s="335"/>
      <c r="F1534" s="335"/>
      <c r="G1534" s="335"/>
      <c r="H1534" s="335"/>
      <c r="I1534" s="306"/>
      <c r="J1534" s="306"/>
    </row>
    <row r="1535" spans="1:10" x14ac:dyDescent="0.2">
      <c r="A1535" s="334"/>
      <c r="B1535" s="335"/>
      <c r="C1535" s="335"/>
      <c r="D1535" s="335"/>
      <c r="E1535" s="335"/>
      <c r="F1535" s="335"/>
      <c r="G1535" s="335"/>
      <c r="H1535" s="335"/>
      <c r="I1535" s="306"/>
      <c r="J1535" s="306"/>
    </row>
    <row r="1536" spans="1:10" x14ac:dyDescent="0.2">
      <c r="A1536" s="334"/>
      <c r="B1536" s="335"/>
      <c r="C1536" s="335"/>
      <c r="D1536" s="335"/>
      <c r="E1536" s="335"/>
      <c r="F1536" s="335"/>
      <c r="G1536" s="335"/>
      <c r="H1536" s="335"/>
      <c r="I1536" s="306"/>
      <c r="J1536" s="306"/>
    </row>
    <row r="1537" spans="1:10" x14ac:dyDescent="0.2">
      <c r="A1537" s="334"/>
      <c r="B1537" s="335"/>
      <c r="C1537" s="335"/>
      <c r="D1537" s="335"/>
      <c r="E1537" s="335"/>
      <c r="F1537" s="335"/>
      <c r="G1537" s="335"/>
      <c r="H1537" s="335"/>
      <c r="I1537" s="306"/>
      <c r="J1537" s="306"/>
    </row>
    <row r="1538" spans="1:10" x14ac:dyDescent="0.2">
      <c r="A1538" s="334"/>
      <c r="B1538" s="335"/>
      <c r="C1538" s="335"/>
      <c r="D1538" s="335"/>
      <c r="E1538" s="335"/>
      <c r="F1538" s="335"/>
      <c r="G1538" s="335"/>
      <c r="H1538" s="335"/>
      <c r="I1538" s="306"/>
      <c r="J1538" s="306"/>
    </row>
    <row r="1539" spans="1:10" x14ac:dyDescent="0.2">
      <c r="A1539" s="334"/>
      <c r="B1539" s="335"/>
      <c r="C1539" s="335"/>
      <c r="D1539" s="335"/>
      <c r="E1539" s="335"/>
      <c r="F1539" s="335"/>
      <c r="G1539" s="335"/>
      <c r="H1539" s="335"/>
      <c r="I1539" s="306"/>
      <c r="J1539" s="306"/>
    </row>
    <row r="1540" spans="1:10" x14ac:dyDescent="0.2">
      <c r="A1540" s="334"/>
      <c r="B1540" s="335"/>
      <c r="C1540" s="335"/>
      <c r="D1540" s="335"/>
      <c r="E1540" s="335"/>
      <c r="F1540" s="335"/>
      <c r="G1540" s="335"/>
      <c r="H1540" s="335"/>
      <c r="I1540" s="306"/>
      <c r="J1540" s="306"/>
    </row>
    <row r="1541" spans="1:10" x14ac:dyDescent="0.2">
      <c r="A1541" s="334"/>
      <c r="B1541" s="335"/>
      <c r="C1541" s="335"/>
      <c r="D1541" s="335"/>
      <c r="E1541" s="335"/>
      <c r="F1541" s="335"/>
      <c r="G1541" s="335"/>
      <c r="H1541" s="335"/>
      <c r="I1541" s="306"/>
      <c r="J1541" s="306"/>
    </row>
    <row r="1542" spans="1:10" x14ac:dyDescent="0.2">
      <c r="A1542" s="334"/>
      <c r="B1542" s="335"/>
      <c r="C1542" s="335"/>
      <c r="D1542" s="335"/>
      <c r="E1542" s="335"/>
      <c r="F1542" s="335"/>
      <c r="G1542" s="335"/>
      <c r="H1542" s="335"/>
      <c r="I1542" s="306"/>
      <c r="J1542" s="306"/>
    </row>
    <row r="1543" spans="1:10" x14ac:dyDescent="0.2">
      <c r="A1543" s="334"/>
      <c r="B1543" s="335"/>
      <c r="C1543" s="335"/>
      <c r="D1543" s="335"/>
      <c r="E1543" s="335"/>
      <c r="F1543" s="335"/>
      <c r="G1543" s="335"/>
      <c r="H1543" s="335"/>
      <c r="I1543" s="306"/>
      <c r="J1543" s="306"/>
    </row>
    <row r="1544" spans="1:10" x14ac:dyDescent="0.2">
      <c r="A1544" s="334"/>
      <c r="B1544" s="335"/>
      <c r="C1544" s="335"/>
      <c r="D1544" s="335"/>
      <c r="E1544" s="335"/>
      <c r="F1544" s="335"/>
      <c r="G1544" s="335"/>
      <c r="H1544" s="335"/>
      <c r="I1544" s="306"/>
      <c r="J1544" s="306"/>
    </row>
    <row r="1545" spans="1:10" x14ac:dyDescent="0.2">
      <c r="A1545" s="334"/>
      <c r="B1545" s="335"/>
      <c r="C1545" s="335"/>
      <c r="D1545" s="335"/>
      <c r="E1545" s="335"/>
      <c r="F1545" s="335"/>
      <c r="G1545" s="335"/>
      <c r="H1545" s="335"/>
      <c r="I1545" s="306"/>
      <c r="J1545" s="306"/>
    </row>
    <row r="1546" spans="1:10" x14ac:dyDescent="0.2">
      <c r="A1546" s="334"/>
      <c r="B1546" s="335"/>
      <c r="C1546" s="335"/>
      <c r="D1546" s="335"/>
      <c r="E1546" s="335"/>
      <c r="F1546" s="335"/>
      <c r="G1546" s="335"/>
      <c r="H1546" s="335"/>
      <c r="I1546" s="306"/>
      <c r="J1546" s="306"/>
    </row>
    <row r="1547" spans="1:10" x14ac:dyDescent="0.2">
      <c r="A1547" s="334"/>
      <c r="B1547" s="335"/>
      <c r="C1547" s="335"/>
      <c r="D1547" s="335"/>
      <c r="E1547" s="335"/>
      <c r="F1547" s="335"/>
      <c r="G1547" s="335"/>
      <c r="H1547" s="335"/>
      <c r="I1547" s="306"/>
      <c r="J1547" s="306"/>
    </row>
    <row r="1548" spans="1:10" x14ac:dyDescent="0.2">
      <c r="A1548" s="334"/>
      <c r="B1548" s="335"/>
      <c r="C1548" s="335"/>
      <c r="D1548" s="335"/>
      <c r="E1548" s="335"/>
      <c r="F1548" s="335"/>
      <c r="G1548" s="335"/>
      <c r="H1548" s="335"/>
      <c r="I1548" s="306"/>
      <c r="J1548" s="306"/>
    </row>
    <row r="1549" spans="1:10" x14ac:dyDescent="0.2">
      <c r="A1549" s="334"/>
      <c r="B1549" s="335"/>
      <c r="C1549" s="335"/>
      <c r="D1549" s="335"/>
      <c r="E1549" s="335"/>
      <c r="F1549" s="335"/>
      <c r="G1549" s="335"/>
      <c r="H1549" s="335"/>
      <c r="I1549" s="306"/>
      <c r="J1549" s="306"/>
    </row>
    <row r="1550" spans="1:10" x14ac:dyDescent="0.2">
      <c r="A1550" s="334"/>
      <c r="B1550" s="335"/>
      <c r="C1550" s="335"/>
      <c r="D1550" s="335"/>
      <c r="E1550" s="335"/>
      <c r="F1550" s="335"/>
      <c r="G1550" s="335"/>
      <c r="H1550" s="335"/>
      <c r="I1550" s="306"/>
      <c r="J1550" s="306"/>
    </row>
    <row r="1551" spans="1:10" x14ac:dyDescent="0.2">
      <c r="A1551" s="334"/>
      <c r="B1551" s="335"/>
      <c r="C1551" s="335"/>
      <c r="D1551" s="335"/>
      <c r="E1551" s="335"/>
      <c r="F1551" s="335"/>
      <c r="G1551" s="335"/>
      <c r="H1551" s="335"/>
      <c r="I1551" s="306"/>
      <c r="J1551" s="306"/>
    </row>
    <row r="1552" spans="1:10" x14ac:dyDescent="0.2">
      <c r="A1552" s="334"/>
      <c r="B1552" s="335"/>
      <c r="C1552" s="335"/>
      <c r="D1552" s="335"/>
      <c r="E1552" s="335"/>
      <c r="F1552" s="335"/>
      <c r="G1552" s="335"/>
      <c r="H1552" s="335"/>
      <c r="I1552" s="306"/>
      <c r="J1552" s="306"/>
    </row>
    <row r="1553" spans="1:10" x14ac:dyDescent="0.2">
      <c r="A1553" s="334"/>
      <c r="B1553" s="335"/>
      <c r="C1553" s="335"/>
      <c r="D1553" s="335"/>
      <c r="E1553" s="335"/>
      <c r="F1553" s="335"/>
      <c r="G1553" s="335"/>
      <c r="H1553" s="335"/>
      <c r="I1553" s="306"/>
      <c r="J1553" s="306"/>
    </row>
    <row r="1554" spans="1:10" x14ac:dyDescent="0.2">
      <c r="A1554" s="334"/>
      <c r="B1554" s="335"/>
      <c r="C1554" s="335"/>
      <c r="D1554" s="335"/>
      <c r="E1554" s="335"/>
      <c r="F1554" s="335"/>
      <c r="G1554" s="335"/>
      <c r="H1554" s="335"/>
      <c r="I1554" s="306"/>
      <c r="J1554" s="306"/>
    </row>
    <row r="1555" spans="1:10" x14ac:dyDescent="0.2">
      <c r="A1555" s="334"/>
      <c r="B1555" s="335"/>
      <c r="C1555" s="335"/>
      <c r="D1555" s="335"/>
      <c r="E1555" s="335"/>
      <c r="F1555" s="335"/>
      <c r="G1555" s="335"/>
      <c r="H1555" s="335"/>
      <c r="I1555" s="306"/>
      <c r="J1555" s="306"/>
    </row>
    <row r="1556" spans="1:10" x14ac:dyDescent="0.2">
      <c r="A1556" s="334"/>
      <c r="B1556" s="335"/>
      <c r="C1556" s="335"/>
      <c r="D1556" s="335"/>
      <c r="E1556" s="335"/>
      <c r="F1556" s="335"/>
      <c r="G1556" s="335"/>
      <c r="H1556" s="335"/>
      <c r="I1556" s="306"/>
      <c r="J1556" s="306"/>
    </row>
    <row r="1557" spans="1:10" x14ac:dyDescent="0.2">
      <c r="A1557" s="334"/>
      <c r="B1557" s="335"/>
      <c r="C1557" s="335"/>
      <c r="D1557" s="335"/>
      <c r="E1557" s="335"/>
      <c r="F1557" s="335"/>
      <c r="G1557" s="335"/>
      <c r="H1557" s="335"/>
      <c r="I1557" s="306"/>
      <c r="J1557" s="306"/>
    </row>
    <row r="1558" spans="1:10" x14ac:dyDescent="0.2">
      <c r="A1558" s="334"/>
      <c r="B1558" s="335"/>
      <c r="C1558" s="335"/>
      <c r="D1558" s="335"/>
      <c r="E1558" s="335"/>
      <c r="F1558" s="335"/>
      <c r="G1558" s="335"/>
      <c r="H1558" s="335"/>
      <c r="I1558" s="306"/>
      <c r="J1558" s="306"/>
    </row>
    <row r="1559" spans="1:10" x14ac:dyDescent="0.2">
      <c r="A1559" s="334"/>
      <c r="B1559" s="335"/>
      <c r="C1559" s="335"/>
      <c r="D1559" s="335"/>
      <c r="E1559" s="335"/>
      <c r="F1559" s="335"/>
      <c r="G1559" s="335"/>
      <c r="H1559" s="335"/>
      <c r="I1559" s="306"/>
      <c r="J1559" s="306"/>
    </row>
    <row r="1560" spans="1:10" x14ac:dyDescent="0.2">
      <c r="A1560" s="334"/>
      <c r="B1560" s="335"/>
      <c r="C1560" s="335"/>
      <c r="D1560" s="335"/>
      <c r="E1560" s="335"/>
      <c r="F1560" s="335"/>
      <c r="G1560" s="335"/>
      <c r="H1560" s="335"/>
      <c r="I1560" s="306"/>
      <c r="J1560" s="306"/>
    </row>
    <row r="1561" spans="1:10" x14ac:dyDescent="0.2">
      <c r="A1561" s="334"/>
      <c r="B1561" s="335"/>
      <c r="C1561" s="335"/>
      <c r="D1561" s="335"/>
      <c r="E1561" s="335"/>
      <c r="F1561" s="335"/>
      <c r="G1561" s="335"/>
      <c r="H1561" s="335"/>
      <c r="I1561" s="306"/>
      <c r="J1561" s="306"/>
    </row>
    <row r="1562" spans="1:10" x14ac:dyDescent="0.2">
      <c r="A1562" s="334"/>
      <c r="B1562" s="335"/>
      <c r="C1562" s="335"/>
      <c r="D1562" s="335"/>
      <c r="E1562" s="335"/>
      <c r="F1562" s="335"/>
      <c r="G1562" s="335"/>
      <c r="H1562" s="335"/>
      <c r="I1562" s="306"/>
      <c r="J1562" s="306"/>
    </row>
    <row r="1563" spans="1:10" x14ac:dyDescent="0.2">
      <c r="A1563" s="334"/>
      <c r="B1563" s="335"/>
      <c r="C1563" s="335"/>
      <c r="D1563" s="335"/>
      <c r="E1563" s="335"/>
      <c r="F1563" s="335"/>
      <c r="G1563" s="335"/>
      <c r="H1563" s="335"/>
      <c r="I1563" s="306"/>
      <c r="J1563" s="306"/>
    </row>
    <row r="1564" spans="1:10" x14ac:dyDescent="0.2">
      <c r="A1564" s="334"/>
      <c r="B1564" s="335"/>
      <c r="C1564" s="335"/>
      <c r="D1564" s="335"/>
      <c r="E1564" s="335"/>
      <c r="F1564" s="335"/>
      <c r="G1564" s="335"/>
      <c r="H1564" s="335"/>
      <c r="I1564" s="306"/>
      <c r="J1564" s="306"/>
    </row>
    <row r="1565" spans="1:10" x14ac:dyDescent="0.2">
      <c r="A1565" s="334"/>
      <c r="B1565" s="335"/>
      <c r="C1565" s="335"/>
      <c r="D1565" s="335"/>
      <c r="E1565" s="335"/>
      <c r="F1565" s="335"/>
      <c r="G1565" s="335"/>
      <c r="H1565" s="335"/>
      <c r="I1565" s="306"/>
      <c r="J1565" s="306"/>
    </row>
    <row r="1566" spans="1:10" x14ac:dyDescent="0.2">
      <c r="A1566" s="334"/>
      <c r="B1566" s="335"/>
      <c r="C1566" s="335"/>
      <c r="D1566" s="335"/>
      <c r="E1566" s="335"/>
      <c r="F1566" s="335"/>
      <c r="G1566" s="335"/>
      <c r="H1566" s="335"/>
      <c r="I1566" s="306"/>
      <c r="J1566" s="306"/>
    </row>
    <row r="1567" spans="1:10" x14ac:dyDescent="0.2">
      <c r="A1567" s="334"/>
      <c r="B1567" s="335"/>
      <c r="C1567" s="335"/>
      <c r="D1567" s="335"/>
      <c r="E1567" s="335"/>
      <c r="F1567" s="335"/>
      <c r="G1567" s="335"/>
      <c r="H1567" s="335"/>
      <c r="I1567" s="306"/>
      <c r="J1567" s="306"/>
    </row>
    <row r="1568" spans="1:10" x14ac:dyDescent="0.2">
      <c r="A1568" s="334"/>
      <c r="B1568" s="335"/>
      <c r="C1568" s="335"/>
      <c r="D1568" s="335"/>
      <c r="E1568" s="335"/>
      <c r="F1568" s="335"/>
      <c r="G1568" s="335"/>
      <c r="H1568" s="335"/>
      <c r="I1568" s="306"/>
      <c r="J1568" s="306"/>
    </row>
    <row r="1569" spans="1:10" x14ac:dyDescent="0.2">
      <c r="A1569" s="334"/>
      <c r="B1569" s="335"/>
      <c r="C1569" s="335"/>
      <c r="D1569" s="335"/>
      <c r="E1569" s="335"/>
      <c r="F1569" s="335"/>
      <c r="G1569" s="335"/>
      <c r="H1569" s="335"/>
      <c r="I1569" s="306"/>
      <c r="J1569" s="306"/>
    </row>
    <row r="1570" spans="1:10" x14ac:dyDescent="0.2">
      <c r="A1570" s="334"/>
      <c r="B1570" s="335"/>
      <c r="C1570" s="335"/>
      <c r="D1570" s="335"/>
      <c r="E1570" s="335"/>
      <c r="F1570" s="335"/>
      <c r="G1570" s="335"/>
      <c r="H1570" s="335"/>
      <c r="I1570" s="306"/>
      <c r="J1570" s="306"/>
    </row>
    <row r="1571" spans="1:10" x14ac:dyDescent="0.2">
      <c r="A1571" s="334"/>
      <c r="B1571" s="335"/>
      <c r="C1571" s="335"/>
      <c r="D1571" s="335"/>
      <c r="E1571" s="335"/>
      <c r="F1571" s="335"/>
      <c r="G1571" s="335"/>
      <c r="H1571" s="335"/>
      <c r="I1571" s="306"/>
      <c r="J1571" s="306"/>
    </row>
    <row r="1572" spans="1:10" x14ac:dyDescent="0.2">
      <c r="A1572" s="334"/>
      <c r="B1572" s="335"/>
      <c r="C1572" s="335"/>
      <c r="D1572" s="335"/>
      <c r="E1572" s="335"/>
      <c r="F1572" s="335"/>
      <c r="G1572" s="335"/>
      <c r="H1572" s="335"/>
      <c r="I1572" s="306"/>
      <c r="J1572" s="306"/>
    </row>
    <row r="1573" spans="1:10" x14ac:dyDescent="0.2">
      <c r="A1573" s="334"/>
      <c r="B1573" s="335"/>
      <c r="C1573" s="335"/>
      <c r="D1573" s="335"/>
      <c r="E1573" s="335"/>
      <c r="F1573" s="335"/>
      <c r="G1573" s="335"/>
      <c r="H1573" s="335"/>
      <c r="I1573" s="306"/>
      <c r="J1573" s="306"/>
    </row>
    <row r="1574" spans="1:10" x14ac:dyDescent="0.2">
      <c r="A1574" s="334"/>
      <c r="B1574" s="335"/>
      <c r="C1574" s="335"/>
      <c r="D1574" s="335"/>
      <c r="E1574" s="335"/>
      <c r="F1574" s="335"/>
      <c r="G1574" s="335"/>
      <c r="H1574" s="335"/>
      <c r="I1574" s="306"/>
      <c r="J1574" s="306"/>
    </row>
    <row r="1575" spans="1:10" x14ac:dyDescent="0.2">
      <c r="A1575" s="334"/>
      <c r="B1575" s="335"/>
      <c r="C1575" s="335"/>
      <c r="D1575" s="335"/>
      <c r="E1575" s="335"/>
      <c r="F1575" s="335"/>
      <c r="G1575" s="335"/>
      <c r="H1575" s="335"/>
      <c r="I1575" s="306"/>
      <c r="J1575" s="306"/>
    </row>
    <row r="1576" spans="1:10" x14ac:dyDescent="0.2">
      <c r="A1576" s="334"/>
      <c r="B1576" s="335"/>
      <c r="C1576" s="335"/>
      <c r="D1576" s="335"/>
      <c r="E1576" s="335"/>
      <c r="F1576" s="335"/>
      <c r="G1576" s="335"/>
      <c r="H1576" s="335"/>
      <c r="I1576" s="306"/>
      <c r="J1576" s="306"/>
    </row>
    <row r="1577" spans="1:10" x14ac:dyDescent="0.2">
      <c r="A1577" s="334"/>
      <c r="B1577" s="335"/>
      <c r="C1577" s="335"/>
      <c r="D1577" s="335"/>
      <c r="E1577" s="335"/>
      <c r="F1577" s="335"/>
      <c r="G1577" s="335"/>
      <c r="H1577" s="335"/>
      <c r="I1577" s="306"/>
      <c r="J1577" s="306"/>
    </row>
    <row r="1578" spans="1:10" x14ac:dyDescent="0.2">
      <c r="A1578" s="334"/>
      <c r="B1578" s="335"/>
      <c r="C1578" s="335"/>
      <c r="D1578" s="335"/>
      <c r="E1578" s="335"/>
      <c r="F1578" s="335"/>
      <c r="G1578" s="335"/>
      <c r="H1578" s="335"/>
      <c r="I1578" s="306"/>
      <c r="J1578" s="306"/>
    </row>
    <row r="1579" spans="1:10" x14ac:dyDescent="0.2">
      <c r="A1579" s="334"/>
      <c r="B1579" s="335"/>
      <c r="C1579" s="335"/>
      <c r="D1579" s="335"/>
      <c r="E1579" s="335"/>
      <c r="F1579" s="335"/>
      <c r="G1579" s="335"/>
      <c r="H1579" s="335"/>
      <c r="I1579" s="306"/>
      <c r="J1579" s="306"/>
    </row>
    <row r="1580" spans="1:10" x14ac:dyDescent="0.2">
      <c r="A1580" s="334"/>
      <c r="B1580" s="335"/>
      <c r="C1580" s="335"/>
      <c r="D1580" s="335"/>
      <c r="E1580" s="335"/>
      <c r="F1580" s="335"/>
      <c r="G1580" s="335"/>
      <c r="H1580" s="335"/>
      <c r="I1580" s="306"/>
      <c r="J1580" s="306"/>
    </row>
    <row r="1581" spans="1:10" x14ac:dyDescent="0.2">
      <c r="A1581" s="334"/>
      <c r="B1581" s="335"/>
      <c r="C1581" s="335"/>
      <c r="D1581" s="335"/>
      <c r="E1581" s="335"/>
      <c r="F1581" s="335"/>
      <c r="G1581" s="335"/>
      <c r="H1581" s="335"/>
      <c r="I1581" s="306"/>
      <c r="J1581" s="306"/>
    </row>
    <row r="1582" spans="1:10" x14ac:dyDescent="0.2">
      <c r="A1582" s="334"/>
      <c r="B1582" s="335"/>
      <c r="C1582" s="335"/>
      <c r="D1582" s="335"/>
      <c r="E1582" s="335"/>
      <c r="F1582" s="335"/>
      <c r="G1582" s="335"/>
      <c r="H1582" s="335"/>
      <c r="I1582" s="306"/>
      <c r="J1582" s="306"/>
    </row>
    <row r="1583" spans="1:10" x14ac:dyDescent="0.2">
      <c r="A1583" s="334"/>
      <c r="B1583" s="335"/>
      <c r="C1583" s="335"/>
      <c r="D1583" s="335"/>
      <c r="E1583" s="335"/>
      <c r="F1583" s="335"/>
      <c r="G1583" s="335"/>
      <c r="H1583" s="335"/>
      <c r="I1583" s="306"/>
      <c r="J1583" s="306"/>
    </row>
    <row r="1584" spans="1:10" x14ac:dyDescent="0.2">
      <c r="A1584" s="334"/>
      <c r="B1584" s="335"/>
      <c r="C1584" s="335"/>
      <c r="D1584" s="335"/>
      <c r="E1584" s="335"/>
      <c r="F1584" s="335"/>
      <c r="G1584" s="335"/>
      <c r="H1584" s="335"/>
      <c r="I1584" s="306"/>
      <c r="J1584" s="306"/>
    </row>
    <row r="1585" spans="1:10" x14ac:dyDescent="0.2">
      <c r="A1585" s="334"/>
      <c r="B1585" s="335"/>
      <c r="C1585" s="335"/>
      <c r="D1585" s="335"/>
      <c r="E1585" s="335"/>
      <c r="F1585" s="335"/>
      <c r="G1585" s="335"/>
      <c r="H1585" s="335"/>
      <c r="I1585" s="306"/>
      <c r="J1585" s="306"/>
    </row>
    <row r="1586" spans="1:10" x14ac:dyDescent="0.2">
      <c r="A1586" s="334"/>
      <c r="B1586" s="335"/>
      <c r="C1586" s="335"/>
      <c r="D1586" s="335"/>
      <c r="E1586" s="335"/>
      <c r="F1586" s="335"/>
      <c r="G1586" s="335"/>
      <c r="H1586" s="335"/>
      <c r="I1586" s="306"/>
      <c r="J1586" s="306"/>
    </row>
    <row r="1587" spans="1:10" x14ac:dyDescent="0.2">
      <c r="A1587" s="334"/>
      <c r="B1587" s="335"/>
      <c r="C1587" s="335"/>
      <c r="D1587" s="335"/>
      <c r="E1587" s="335"/>
      <c r="F1587" s="335"/>
      <c r="G1587" s="335"/>
      <c r="H1587" s="335"/>
      <c r="I1587" s="306"/>
      <c r="J1587" s="306"/>
    </row>
    <row r="1588" spans="1:10" x14ac:dyDescent="0.2">
      <c r="A1588" s="334"/>
      <c r="B1588" s="335"/>
      <c r="C1588" s="335"/>
      <c r="D1588" s="335"/>
      <c r="E1588" s="335"/>
      <c r="F1588" s="335"/>
      <c r="G1588" s="335"/>
      <c r="H1588" s="335"/>
      <c r="I1588" s="306"/>
      <c r="J1588" s="306"/>
    </row>
    <row r="1589" spans="1:10" x14ac:dyDescent="0.2">
      <c r="A1589" s="334"/>
      <c r="B1589" s="335"/>
      <c r="C1589" s="335"/>
      <c r="D1589" s="335"/>
      <c r="E1589" s="335"/>
      <c r="F1589" s="335"/>
      <c r="G1589" s="335"/>
      <c r="H1589" s="335"/>
      <c r="I1589" s="306"/>
      <c r="J1589" s="306"/>
    </row>
    <row r="1590" spans="1:10" x14ac:dyDescent="0.2">
      <c r="A1590" s="334"/>
      <c r="B1590" s="335"/>
      <c r="C1590" s="335"/>
      <c r="D1590" s="335"/>
      <c r="E1590" s="335"/>
      <c r="F1590" s="335"/>
      <c r="G1590" s="335"/>
      <c r="H1590" s="335"/>
      <c r="I1590" s="306"/>
      <c r="J1590" s="306"/>
    </row>
    <row r="1591" spans="1:10" x14ac:dyDescent="0.2">
      <c r="A1591" s="334"/>
      <c r="B1591" s="335"/>
      <c r="C1591" s="335"/>
      <c r="D1591" s="335"/>
      <c r="E1591" s="335"/>
      <c r="F1591" s="335"/>
      <c r="G1591" s="335"/>
      <c r="H1591" s="335"/>
      <c r="I1591" s="306"/>
      <c r="J1591" s="306"/>
    </row>
    <row r="1592" spans="1:10" x14ac:dyDescent="0.2">
      <c r="A1592" s="334"/>
      <c r="B1592" s="335"/>
      <c r="C1592" s="335"/>
      <c r="D1592" s="335"/>
      <c r="E1592" s="335"/>
      <c r="F1592" s="335"/>
      <c r="G1592" s="335"/>
      <c r="H1592" s="335"/>
      <c r="I1592" s="306"/>
      <c r="J1592" s="306"/>
    </row>
    <row r="1593" spans="1:10" x14ac:dyDescent="0.2">
      <c r="A1593" s="334"/>
      <c r="B1593" s="335"/>
      <c r="C1593" s="335"/>
      <c r="D1593" s="335"/>
      <c r="E1593" s="335"/>
      <c r="F1593" s="335"/>
      <c r="G1593" s="335"/>
      <c r="H1593" s="335"/>
      <c r="I1593" s="306"/>
      <c r="J1593" s="306"/>
    </row>
    <row r="1594" spans="1:10" x14ac:dyDescent="0.2">
      <c r="A1594" s="334"/>
      <c r="B1594" s="335"/>
      <c r="C1594" s="335"/>
      <c r="D1594" s="335"/>
      <c r="E1594" s="335"/>
      <c r="F1594" s="335"/>
      <c r="G1594" s="335"/>
      <c r="H1594" s="335"/>
      <c r="I1594" s="306"/>
      <c r="J1594" s="306"/>
    </row>
    <row r="1595" spans="1:10" x14ac:dyDescent="0.2">
      <c r="A1595" s="334"/>
      <c r="B1595" s="335"/>
      <c r="C1595" s="335"/>
      <c r="D1595" s="335"/>
      <c r="E1595" s="335"/>
      <c r="F1595" s="335"/>
      <c r="G1595" s="335"/>
      <c r="H1595" s="335"/>
      <c r="I1595" s="306"/>
      <c r="J1595" s="306"/>
    </row>
    <row r="1596" spans="1:10" x14ac:dyDescent="0.2">
      <c r="A1596" s="334"/>
      <c r="B1596" s="335"/>
      <c r="C1596" s="335"/>
      <c r="D1596" s="335"/>
      <c r="E1596" s="335"/>
      <c r="F1596" s="335"/>
      <c r="G1596" s="335"/>
      <c r="H1596" s="335"/>
      <c r="I1596" s="306"/>
      <c r="J1596" s="306"/>
    </row>
    <row r="1597" spans="1:10" x14ac:dyDescent="0.2">
      <c r="A1597" s="334"/>
      <c r="B1597" s="335"/>
      <c r="C1597" s="335"/>
      <c r="D1597" s="335"/>
      <c r="E1597" s="335"/>
      <c r="F1597" s="335"/>
      <c r="G1597" s="335"/>
      <c r="H1597" s="335"/>
      <c r="I1597" s="306"/>
      <c r="J1597" s="306"/>
    </row>
    <row r="1598" spans="1:10" x14ac:dyDescent="0.2">
      <c r="A1598" s="334"/>
      <c r="B1598" s="335"/>
      <c r="C1598" s="335"/>
      <c r="D1598" s="335"/>
      <c r="E1598" s="335"/>
      <c r="F1598" s="335"/>
      <c r="G1598" s="335"/>
      <c r="H1598" s="335"/>
      <c r="I1598" s="306"/>
      <c r="J1598" s="306"/>
    </row>
    <row r="1599" spans="1:10" x14ac:dyDescent="0.2">
      <c r="A1599" s="334"/>
      <c r="B1599" s="335"/>
      <c r="C1599" s="335"/>
      <c r="D1599" s="335"/>
      <c r="E1599" s="335"/>
      <c r="F1599" s="335"/>
      <c r="G1599" s="335"/>
      <c r="H1599" s="335"/>
      <c r="I1599" s="306"/>
      <c r="J1599" s="306"/>
    </row>
    <row r="1600" spans="1:10" x14ac:dyDescent="0.2">
      <c r="A1600" s="334"/>
      <c r="B1600" s="335"/>
      <c r="C1600" s="335"/>
      <c r="D1600" s="335"/>
      <c r="E1600" s="335"/>
      <c r="F1600" s="335"/>
      <c r="G1600" s="335"/>
      <c r="H1600" s="335"/>
      <c r="I1600" s="306"/>
      <c r="J1600" s="306"/>
    </row>
    <row r="1601" spans="1:10" x14ac:dyDescent="0.2">
      <c r="A1601" s="334"/>
      <c r="B1601" s="335"/>
      <c r="C1601" s="335"/>
      <c r="D1601" s="335"/>
      <c r="E1601" s="335"/>
      <c r="F1601" s="335"/>
      <c r="G1601" s="335"/>
      <c r="H1601" s="335"/>
      <c r="I1601" s="306"/>
      <c r="J1601" s="306"/>
    </row>
    <row r="1602" spans="1:10" x14ac:dyDescent="0.2">
      <c r="A1602" s="334"/>
      <c r="B1602" s="335"/>
      <c r="C1602" s="335"/>
      <c r="D1602" s="335"/>
      <c r="E1602" s="335"/>
      <c r="F1602" s="335"/>
      <c r="G1602" s="335"/>
      <c r="H1602" s="335"/>
      <c r="I1602" s="306"/>
      <c r="J1602" s="306"/>
    </row>
    <row r="1603" spans="1:10" x14ac:dyDescent="0.2">
      <c r="A1603" s="334"/>
      <c r="B1603" s="335"/>
      <c r="C1603" s="335"/>
      <c r="D1603" s="335"/>
      <c r="E1603" s="335"/>
      <c r="F1603" s="335"/>
      <c r="G1603" s="335"/>
      <c r="H1603" s="335"/>
      <c r="I1603" s="306"/>
      <c r="J1603" s="306"/>
    </row>
    <row r="1604" spans="1:10" x14ac:dyDescent="0.2">
      <c r="A1604" s="334"/>
      <c r="B1604" s="335"/>
      <c r="C1604" s="335"/>
      <c r="D1604" s="335"/>
      <c r="E1604" s="335"/>
      <c r="F1604" s="335"/>
      <c r="G1604" s="335"/>
      <c r="H1604" s="335"/>
      <c r="I1604" s="306"/>
      <c r="J1604" s="306"/>
    </row>
    <row r="1605" spans="1:10" x14ac:dyDescent="0.2">
      <c r="A1605" s="334"/>
      <c r="B1605" s="335"/>
      <c r="C1605" s="335"/>
      <c r="D1605" s="335"/>
      <c r="E1605" s="335"/>
      <c r="F1605" s="335"/>
      <c r="G1605" s="335"/>
      <c r="H1605" s="335"/>
      <c r="I1605" s="306"/>
      <c r="J1605" s="306"/>
    </row>
    <row r="1606" spans="1:10" x14ac:dyDescent="0.2">
      <c r="A1606" s="334"/>
      <c r="B1606" s="335"/>
      <c r="C1606" s="335"/>
      <c r="D1606" s="335"/>
      <c r="E1606" s="335"/>
      <c r="F1606" s="335"/>
      <c r="G1606" s="335"/>
      <c r="H1606" s="335"/>
      <c r="I1606" s="306"/>
      <c r="J1606" s="306"/>
    </row>
    <row r="1607" spans="1:10" x14ac:dyDescent="0.2">
      <c r="A1607" s="334"/>
      <c r="B1607" s="335"/>
      <c r="C1607" s="335"/>
      <c r="D1607" s="335"/>
      <c r="E1607" s="335"/>
      <c r="F1607" s="335"/>
      <c r="G1607" s="335"/>
      <c r="H1607" s="335"/>
      <c r="I1607" s="306"/>
      <c r="J1607" s="306"/>
    </row>
    <row r="1608" spans="1:10" x14ac:dyDescent="0.2">
      <c r="A1608" s="334"/>
      <c r="B1608" s="335"/>
      <c r="C1608" s="335"/>
      <c r="D1608" s="335"/>
      <c r="E1608" s="335"/>
      <c r="F1608" s="335"/>
      <c r="G1608" s="335"/>
      <c r="H1608" s="335"/>
      <c r="I1608" s="306"/>
      <c r="J1608" s="306"/>
    </row>
    <row r="1609" spans="1:10" x14ac:dyDescent="0.2">
      <c r="A1609" s="334"/>
      <c r="B1609" s="335"/>
      <c r="C1609" s="335"/>
      <c r="D1609" s="335"/>
      <c r="E1609" s="335"/>
      <c r="F1609" s="335"/>
      <c r="G1609" s="335"/>
      <c r="H1609" s="335"/>
      <c r="I1609" s="306"/>
      <c r="J1609" s="306"/>
    </row>
    <row r="1610" spans="1:10" x14ac:dyDescent="0.2">
      <c r="A1610" s="334"/>
      <c r="B1610" s="335"/>
      <c r="C1610" s="335"/>
      <c r="D1610" s="335"/>
      <c r="E1610" s="335"/>
      <c r="F1610" s="335"/>
      <c r="G1610" s="335"/>
      <c r="H1610" s="335"/>
      <c r="I1610" s="306"/>
      <c r="J1610" s="306"/>
    </row>
    <row r="1611" spans="1:10" x14ac:dyDescent="0.2">
      <c r="A1611" s="334"/>
      <c r="B1611" s="335"/>
      <c r="C1611" s="335"/>
      <c r="D1611" s="335"/>
      <c r="E1611" s="335"/>
      <c r="F1611" s="335"/>
      <c r="G1611" s="335"/>
      <c r="H1611" s="335"/>
      <c r="I1611" s="306"/>
      <c r="J1611" s="306"/>
    </row>
    <row r="1612" spans="1:10" x14ac:dyDescent="0.2">
      <c r="A1612" s="334"/>
      <c r="B1612" s="335"/>
      <c r="C1612" s="335"/>
      <c r="D1612" s="335"/>
      <c r="E1612" s="335"/>
      <c r="F1612" s="335"/>
      <c r="G1612" s="335"/>
      <c r="H1612" s="335"/>
      <c r="I1612" s="306"/>
      <c r="J1612" s="306"/>
    </row>
    <row r="1613" spans="1:10" x14ac:dyDescent="0.2">
      <c r="A1613" s="334"/>
      <c r="B1613" s="335"/>
      <c r="C1613" s="335"/>
      <c r="D1613" s="335"/>
      <c r="E1613" s="335"/>
      <c r="F1613" s="335"/>
      <c r="G1613" s="335"/>
      <c r="H1613" s="335"/>
      <c r="I1613" s="306"/>
      <c r="J1613" s="306"/>
    </row>
    <row r="1614" spans="1:10" x14ac:dyDescent="0.2">
      <c r="A1614" s="334"/>
      <c r="B1614" s="335"/>
      <c r="C1614" s="335"/>
      <c r="D1614" s="335"/>
      <c r="E1614" s="335"/>
      <c r="F1614" s="335"/>
      <c r="G1614" s="335"/>
      <c r="H1614" s="335"/>
      <c r="I1614" s="306"/>
      <c r="J1614" s="306"/>
    </row>
    <row r="1615" spans="1:10" x14ac:dyDescent="0.2">
      <c r="A1615" s="334"/>
      <c r="B1615" s="335"/>
      <c r="C1615" s="335"/>
      <c r="D1615" s="335"/>
      <c r="E1615" s="335"/>
      <c r="F1615" s="335"/>
      <c r="G1615" s="335"/>
      <c r="H1615" s="335"/>
      <c r="I1615" s="306"/>
      <c r="J1615" s="306"/>
    </row>
    <row r="1616" spans="1:10" x14ac:dyDescent="0.2">
      <c r="A1616" s="334"/>
      <c r="B1616" s="335"/>
      <c r="C1616" s="335"/>
      <c r="D1616" s="335"/>
      <c r="E1616" s="335"/>
      <c r="F1616" s="335"/>
      <c r="G1616" s="335"/>
      <c r="H1616" s="335"/>
      <c r="I1616" s="306"/>
      <c r="J1616" s="306"/>
    </row>
    <row r="1617" spans="1:10" x14ac:dyDescent="0.2">
      <c r="A1617" s="334"/>
      <c r="B1617" s="335"/>
      <c r="C1617" s="335"/>
      <c r="D1617" s="335"/>
      <c r="E1617" s="335"/>
      <c r="F1617" s="335"/>
      <c r="G1617" s="335"/>
      <c r="H1617" s="335"/>
      <c r="I1617" s="306"/>
      <c r="J1617" s="306"/>
    </row>
    <row r="1618" spans="1:10" x14ac:dyDescent="0.2">
      <c r="A1618" s="334"/>
      <c r="B1618" s="335"/>
      <c r="C1618" s="335"/>
      <c r="D1618" s="335"/>
      <c r="E1618" s="335"/>
      <c r="F1618" s="335"/>
      <c r="G1618" s="335"/>
      <c r="H1618" s="335"/>
      <c r="I1618" s="306"/>
      <c r="J1618" s="306"/>
    </row>
    <row r="1619" spans="1:10" x14ac:dyDescent="0.2">
      <c r="A1619" s="334"/>
      <c r="B1619" s="335"/>
      <c r="C1619" s="335"/>
      <c r="D1619" s="335"/>
      <c r="E1619" s="335"/>
      <c r="F1619" s="335"/>
      <c r="G1619" s="335"/>
      <c r="H1619" s="335"/>
      <c r="I1619" s="306"/>
      <c r="J1619" s="306"/>
    </row>
    <row r="1620" spans="1:10" x14ac:dyDescent="0.2">
      <c r="A1620" s="334"/>
      <c r="B1620" s="335"/>
      <c r="C1620" s="335"/>
      <c r="D1620" s="335"/>
      <c r="E1620" s="335"/>
      <c r="F1620" s="335"/>
      <c r="G1620" s="335"/>
      <c r="H1620" s="335"/>
      <c r="I1620" s="306"/>
      <c r="J1620" s="306"/>
    </row>
    <row r="1621" spans="1:10" x14ac:dyDescent="0.2">
      <c r="A1621" s="334"/>
      <c r="B1621" s="335"/>
      <c r="C1621" s="335"/>
      <c r="D1621" s="335"/>
      <c r="E1621" s="335"/>
      <c r="F1621" s="335"/>
      <c r="G1621" s="335"/>
      <c r="H1621" s="335"/>
      <c r="I1621" s="306"/>
      <c r="J1621" s="306"/>
    </row>
    <row r="1622" spans="1:10" x14ac:dyDescent="0.2">
      <c r="A1622" s="334"/>
      <c r="B1622" s="335"/>
      <c r="C1622" s="335"/>
      <c r="D1622" s="335"/>
      <c r="E1622" s="335"/>
      <c r="F1622" s="335"/>
      <c r="G1622" s="335"/>
      <c r="H1622" s="335"/>
      <c r="I1622" s="306"/>
      <c r="J1622" s="306"/>
    </row>
    <row r="1623" spans="1:10" x14ac:dyDescent="0.2">
      <c r="A1623" s="334"/>
      <c r="B1623" s="335"/>
      <c r="C1623" s="335"/>
      <c r="D1623" s="335"/>
      <c r="E1623" s="335"/>
      <c r="F1623" s="335"/>
      <c r="G1623" s="335"/>
      <c r="H1623" s="335"/>
      <c r="I1623" s="306"/>
      <c r="J1623" s="306"/>
    </row>
    <row r="1624" spans="1:10" x14ac:dyDescent="0.2">
      <c r="A1624" s="334"/>
      <c r="B1624" s="335"/>
      <c r="C1624" s="335"/>
      <c r="D1624" s="335"/>
      <c r="E1624" s="335"/>
      <c r="F1624" s="335"/>
      <c r="G1624" s="335"/>
      <c r="H1624" s="335"/>
      <c r="I1624" s="306"/>
      <c r="J1624" s="306"/>
    </row>
    <row r="1625" spans="1:10" x14ac:dyDescent="0.2">
      <c r="A1625" s="334"/>
      <c r="B1625" s="335"/>
      <c r="C1625" s="335"/>
      <c r="D1625" s="335"/>
      <c r="E1625" s="335"/>
      <c r="F1625" s="335"/>
      <c r="G1625" s="335"/>
      <c r="H1625" s="335"/>
      <c r="I1625" s="306"/>
      <c r="J1625" s="306"/>
    </row>
    <row r="1626" spans="1:10" x14ac:dyDescent="0.2">
      <c r="A1626" s="334"/>
      <c r="B1626" s="335"/>
      <c r="C1626" s="335"/>
      <c r="D1626" s="335"/>
      <c r="E1626" s="335"/>
      <c r="F1626" s="335"/>
      <c r="G1626" s="335"/>
      <c r="H1626" s="335"/>
      <c r="I1626" s="306"/>
      <c r="J1626" s="306"/>
    </row>
    <row r="1627" spans="1:10" x14ac:dyDescent="0.2">
      <c r="A1627" s="334"/>
      <c r="B1627" s="335"/>
      <c r="C1627" s="335"/>
      <c r="D1627" s="335"/>
      <c r="E1627" s="335"/>
      <c r="F1627" s="335"/>
      <c r="G1627" s="335"/>
      <c r="H1627" s="335"/>
      <c r="I1627" s="306"/>
      <c r="J1627" s="306"/>
    </row>
    <row r="1628" spans="1:10" x14ac:dyDescent="0.2">
      <c r="A1628" s="334"/>
      <c r="B1628" s="335"/>
      <c r="C1628" s="335"/>
      <c r="D1628" s="335"/>
      <c r="E1628" s="335"/>
      <c r="F1628" s="335"/>
      <c r="G1628" s="335"/>
      <c r="H1628" s="335"/>
      <c r="I1628" s="306"/>
      <c r="J1628" s="306"/>
    </row>
    <row r="1629" spans="1:10" x14ac:dyDescent="0.2">
      <c r="A1629" s="334"/>
      <c r="B1629" s="335"/>
      <c r="C1629" s="335"/>
      <c r="D1629" s="335"/>
      <c r="E1629" s="335"/>
      <c r="F1629" s="335"/>
      <c r="G1629" s="335"/>
      <c r="H1629" s="335"/>
      <c r="I1629" s="306"/>
      <c r="J1629" s="306"/>
    </row>
    <row r="1630" spans="1:10" x14ac:dyDescent="0.2">
      <c r="A1630" s="334"/>
      <c r="B1630" s="335"/>
      <c r="C1630" s="335"/>
      <c r="D1630" s="335"/>
      <c r="E1630" s="335"/>
      <c r="F1630" s="335"/>
      <c r="G1630" s="335"/>
      <c r="H1630" s="335"/>
      <c r="I1630" s="306"/>
      <c r="J1630" s="306"/>
    </row>
    <row r="1631" spans="1:10" x14ac:dyDescent="0.2">
      <c r="A1631" s="334"/>
      <c r="B1631" s="335"/>
      <c r="C1631" s="335"/>
      <c r="D1631" s="335"/>
      <c r="E1631" s="335"/>
      <c r="F1631" s="335"/>
      <c r="G1631" s="335"/>
      <c r="H1631" s="335"/>
      <c r="I1631" s="306"/>
      <c r="J1631" s="306"/>
    </row>
    <row r="1632" spans="1:10" x14ac:dyDescent="0.2">
      <c r="A1632" s="334"/>
      <c r="B1632" s="335"/>
      <c r="C1632" s="335"/>
      <c r="D1632" s="335"/>
      <c r="E1632" s="335"/>
      <c r="F1632" s="335"/>
      <c r="G1632" s="335"/>
      <c r="H1632" s="335"/>
      <c r="I1632" s="306"/>
      <c r="J1632" s="306"/>
    </row>
    <row r="1633" spans="1:10" x14ac:dyDescent="0.2">
      <c r="A1633" s="334"/>
      <c r="B1633" s="335"/>
      <c r="C1633" s="335"/>
      <c r="D1633" s="335"/>
      <c r="E1633" s="335"/>
      <c r="F1633" s="335"/>
      <c r="G1633" s="335"/>
      <c r="H1633" s="335"/>
      <c r="I1633" s="306"/>
      <c r="J1633" s="306"/>
    </row>
    <row r="1634" spans="1:10" x14ac:dyDescent="0.2">
      <c r="A1634" s="334"/>
      <c r="B1634" s="335"/>
      <c r="C1634" s="335"/>
      <c r="D1634" s="335"/>
      <c r="E1634" s="335"/>
      <c r="F1634" s="335"/>
      <c r="G1634" s="335"/>
      <c r="H1634" s="335"/>
      <c r="I1634" s="306"/>
      <c r="J1634" s="306"/>
    </row>
    <row r="1635" spans="1:10" x14ac:dyDescent="0.2">
      <c r="A1635" s="334"/>
      <c r="B1635" s="335"/>
      <c r="C1635" s="335"/>
      <c r="D1635" s="335"/>
      <c r="E1635" s="335"/>
      <c r="F1635" s="335"/>
      <c r="G1635" s="335"/>
      <c r="H1635" s="335"/>
      <c r="I1635" s="306"/>
      <c r="J1635" s="306"/>
    </row>
    <row r="1636" spans="1:10" x14ac:dyDescent="0.2">
      <c r="A1636" s="334"/>
      <c r="B1636" s="335"/>
      <c r="C1636" s="335"/>
      <c r="D1636" s="335"/>
      <c r="E1636" s="335"/>
      <c r="F1636" s="335"/>
      <c r="G1636" s="335"/>
      <c r="H1636" s="335"/>
      <c r="I1636" s="306"/>
      <c r="J1636" s="306"/>
    </row>
    <row r="1637" spans="1:10" x14ac:dyDescent="0.2">
      <c r="A1637" s="334"/>
      <c r="B1637" s="335"/>
      <c r="C1637" s="335"/>
      <c r="D1637" s="335"/>
      <c r="E1637" s="335"/>
      <c r="F1637" s="335"/>
      <c r="G1637" s="335"/>
      <c r="H1637" s="335"/>
      <c r="I1637" s="306"/>
      <c r="J1637" s="306"/>
    </row>
    <row r="1638" spans="1:10" x14ac:dyDescent="0.2">
      <c r="A1638" s="334"/>
      <c r="B1638" s="335"/>
      <c r="C1638" s="335"/>
      <c r="D1638" s="335"/>
      <c r="E1638" s="335"/>
      <c r="F1638" s="335"/>
      <c r="G1638" s="335"/>
      <c r="H1638" s="335"/>
      <c r="I1638" s="306"/>
      <c r="J1638" s="306"/>
    </row>
    <row r="1639" spans="1:10" x14ac:dyDescent="0.2">
      <c r="A1639" s="334"/>
      <c r="B1639" s="335"/>
      <c r="C1639" s="335"/>
      <c r="D1639" s="335"/>
      <c r="E1639" s="335"/>
      <c r="F1639" s="335"/>
      <c r="G1639" s="335"/>
      <c r="H1639" s="335"/>
      <c r="I1639" s="306"/>
      <c r="J1639" s="306"/>
    </row>
    <row r="1640" spans="1:10" x14ac:dyDescent="0.2">
      <c r="A1640" s="334"/>
      <c r="B1640" s="335"/>
      <c r="C1640" s="335"/>
      <c r="D1640" s="335"/>
      <c r="E1640" s="335"/>
      <c r="F1640" s="335"/>
      <c r="G1640" s="335"/>
      <c r="H1640" s="335"/>
      <c r="I1640" s="306"/>
      <c r="J1640" s="306"/>
    </row>
    <row r="1641" spans="1:10" x14ac:dyDescent="0.2">
      <c r="A1641" s="334"/>
      <c r="B1641" s="335"/>
      <c r="C1641" s="335"/>
      <c r="D1641" s="335"/>
      <c r="E1641" s="335"/>
      <c r="F1641" s="335"/>
      <c r="G1641" s="335"/>
      <c r="H1641" s="335"/>
      <c r="I1641" s="306"/>
      <c r="J1641" s="306"/>
    </row>
    <row r="1642" spans="1:10" x14ac:dyDescent="0.2">
      <c r="A1642" s="334"/>
      <c r="B1642" s="335"/>
      <c r="C1642" s="335"/>
      <c r="D1642" s="335"/>
      <c r="E1642" s="335"/>
      <c r="F1642" s="335"/>
      <c r="G1642" s="335"/>
      <c r="H1642" s="335"/>
      <c r="I1642" s="306"/>
      <c r="J1642" s="306"/>
    </row>
    <row r="1643" spans="1:10" x14ac:dyDescent="0.2">
      <c r="A1643" s="334"/>
      <c r="B1643" s="335"/>
      <c r="C1643" s="335"/>
      <c r="D1643" s="335"/>
      <c r="E1643" s="335"/>
      <c r="F1643" s="335"/>
      <c r="G1643" s="335"/>
      <c r="H1643" s="335"/>
      <c r="I1643" s="306"/>
      <c r="J1643" s="306"/>
    </row>
    <row r="1644" spans="1:10" x14ac:dyDescent="0.2">
      <c r="A1644" s="334"/>
      <c r="B1644" s="335"/>
      <c r="C1644" s="335"/>
      <c r="D1644" s="335"/>
      <c r="E1644" s="335"/>
      <c r="F1644" s="335"/>
      <c r="G1644" s="335"/>
      <c r="H1644" s="335"/>
      <c r="I1644" s="306"/>
      <c r="J1644" s="306"/>
    </row>
    <row r="1645" spans="1:10" x14ac:dyDescent="0.2">
      <c r="A1645" s="334"/>
      <c r="B1645" s="335"/>
      <c r="C1645" s="335"/>
      <c r="D1645" s="335"/>
      <c r="E1645" s="335"/>
      <c r="F1645" s="335"/>
      <c r="G1645" s="335"/>
      <c r="H1645" s="335"/>
      <c r="I1645" s="306"/>
      <c r="J1645" s="306"/>
    </row>
    <row r="1646" spans="1:10" x14ac:dyDescent="0.2">
      <c r="A1646" s="334"/>
      <c r="B1646" s="335"/>
      <c r="C1646" s="335"/>
      <c r="D1646" s="335"/>
      <c r="E1646" s="335"/>
      <c r="F1646" s="335"/>
      <c r="G1646" s="335"/>
      <c r="H1646" s="335"/>
      <c r="I1646" s="306"/>
      <c r="J1646" s="306"/>
    </row>
    <row r="1647" spans="1:10" x14ac:dyDescent="0.2">
      <c r="A1647" s="334"/>
      <c r="B1647" s="335"/>
      <c r="C1647" s="335"/>
      <c r="D1647" s="335"/>
      <c r="E1647" s="335"/>
      <c r="F1647" s="335"/>
      <c r="G1647" s="335"/>
      <c r="H1647" s="335"/>
      <c r="I1647" s="306"/>
      <c r="J1647" s="306"/>
    </row>
    <row r="1648" spans="1:10" x14ac:dyDescent="0.2">
      <c r="A1648" s="334"/>
      <c r="B1648" s="335"/>
      <c r="C1648" s="335"/>
      <c r="D1648" s="335"/>
      <c r="E1648" s="335"/>
      <c r="F1648" s="335"/>
      <c r="G1648" s="335"/>
      <c r="H1648" s="335"/>
      <c r="I1648" s="306"/>
      <c r="J1648" s="306"/>
    </row>
    <row r="1649" spans="1:10" x14ac:dyDescent="0.2">
      <c r="A1649" s="334"/>
      <c r="B1649" s="335"/>
      <c r="C1649" s="335"/>
      <c r="D1649" s="335"/>
      <c r="E1649" s="335"/>
      <c r="F1649" s="335"/>
      <c r="G1649" s="335"/>
      <c r="H1649" s="335"/>
      <c r="I1649" s="306"/>
      <c r="J1649" s="306"/>
    </row>
    <row r="1650" spans="1:10" x14ac:dyDescent="0.2">
      <c r="A1650" s="334"/>
      <c r="B1650" s="335"/>
      <c r="C1650" s="335"/>
      <c r="D1650" s="335"/>
      <c r="E1650" s="335"/>
      <c r="F1650" s="335"/>
      <c r="G1650" s="335"/>
      <c r="H1650" s="335"/>
      <c r="I1650" s="306"/>
      <c r="J1650" s="306"/>
    </row>
    <row r="1651" spans="1:10" x14ac:dyDescent="0.2">
      <c r="A1651" s="334"/>
      <c r="B1651" s="335"/>
      <c r="C1651" s="335"/>
      <c r="D1651" s="335"/>
      <c r="E1651" s="335"/>
      <c r="F1651" s="335"/>
      <c r="G1651" s="335"/>
      <c r="H1651" s="335"/>
      <c r="I1651" s="306"/>
      <c r="J1651" s="306"/>
    </row>
    <row r="1652" spans="1:10" x14ac:dyDescent="0.2">
      <c r="A1652" s="334"/>
      <c r="B1652" s="335"/>
      <c r="C1652" s="335"/>
      <c r="D1652" s="335"/>
      <c r="E1652" s="335"/>
      <c r="F1652" s="335"/>
      <c r="G1652" s="335"/>
      <c r="H1652" s="335"/>
      <c r="I1652" s="306"/>
      <c r="J1652" s="306"/>
    </row>
    <row r="1653" spans="1:10" x14ac:dyDescent="0.2">
      <c r="A1653" s="334"/>
      <c r="B1653" s="335"/>
      <c r="C1653" s="335"/>
      <c r="D1653" s="335"/>
      <c r="E1653" s="335"/>
      <c r="F1653" s="335"/>
      <c r="G1653" s="335"/>
      <c r="H1653" s="335"/>
      <c r="I1653" s="306"/>
      <c r="J1653" s="306"/>
    </row>
    <row r="1654" spans="1:10" x14ac:dyDescent="0.2">
      <c r="A1654" s="334"/>
      <c r="B1654" s="335"/>
      <c r="C1654" s="335"/>
      <c r="D1654" s="335"/>
      <c r="E1654" s="335"/>
      <c r="F1654" s="335"/>
      <c r="G1654" s="335"/>
      <c r="H1654" s="335"/>
      <c r="I1654" s="306"/>
      <c r="J1654" s="306"/>
    </row>
    <row r="1655" spans="1:10" x14ac:dyDescent="0.2">
      <c r="A1655" s="334"/>
      <c r="B1655" s="335"/>
      <c r="C1655" s="335"/>
      <c r="D1655" s="335"/>
      <c r="E1655" s="335"/>
      <c r="F1655" s="335"/>
      <c r="G1655" s="335"/>
      <c r="H1655" s="335"/>
      <c r="I1655" s="306"/>
      <c r="J1655" s="306"/>
    </row>
    <row r="1656" spans="1:10" x14ac:dyDescent="0.2">
      <c r="A1656" s="334"/>
      <c r="B1656" s="335"/>
      <c r="C1656" s="335"/>
      <c r="D1656" s="335"/>
      <c r="E1656" s="335"/>
      <c r="F1656" s="335"/>
      <c r="G1656" s="335"/>
      <c r="H1656" s="335"/>
      <c r="I1656" s="306"/>
      <c r="J1656" s="306"/>
    </row>
    <row r="1657" spans="1:10" x14ac:dyDescent="0.2">
      <c r="A1657" s="334"/>
      <c r="B1657" s="335"/>
      <c r="C1657" s="335"/>
      <c r="D1657" s="335"/>
      <c r="E1657" s="335"/>
      <c r="F1657" s="335"/>
      <c r="G1657" s="335"/>
      <c r="H1657" s="335"/>
      <c r="I1657" s="306"/>
      <c r="J1657" s="306"/>
    </row>
    <row r="1658" spans="1:10" x14ac:dyDescent="0.2">
      <c r="A1658" s="334"/>
      <c r="B1658" s="335"/>
      <c r="C1658" s="335"/>
      <c r="D1658" s="335"/>
      <c r="E1658" s="335"/>
      <c r="F1658" s="335"/>
      <c r="G1658" s="335"/>
      <c r="H1658" s="335"/>
      <c r="I1658" s="306"/>
      <c r="J1658" s="306"/>
    </row>
    <row r="1659" spans="1:10" x14ac:dyDescent="0.2">
      <c r="A1659" s="334"/>
      <c r="B1659" s="335"/>
      <c r="C1659" s="335"/>
      <c r="D1659" s="335"/>
      <c r="E1659" s="335"/>
      <c r="F1659" s="335"/>
      <c r="G1659" s="335"/>
      <c r="H1659" s="335"/>
      <c r="I1659" s="306"/>
      <c r="J1659" s="306"/>
    </row>
    <row r="1660" spans="1:10" x14ac:dyDescent="0.2">
      <c r="A1660" s="334"/>
      <c r="B1660" s="335"/>
      <c r="C1660" s="335"/>
      <c r="D1660" s="335"/>
      <c r="E1660" s="335"/>
      <c r="F1660" s="335"/>
      <c r="G1660" s="335"/>
      <c r="H1660" s="335"/>
      <c r="I1660" s="306"/>
      <c r="J1660" s="306"/>
    </row>
    <row r="1661" spans="1:10" x14ac:dyDescent="0.2">
      <c r="A1661" s="334"/>
      <c r="B1661" s="335"/>
      <c r="C1661" s="335"/>
      <c r="D1661" s="335"/>
      <c r="E1661" s="335"/>
      <c r="F1661" s="335"/>
      <c r="G1661" s="335"/>
      <c r="H1661" s="335"/>
      <c r="I1661" s="306"/>
      <c r="J1661" s="306"/>
    </row>
    <row r="1662" spans="1:10" x14ac:dyDescent="0.2">
      <c r="A1662" s="334"/>
      <c r="B1662" s="335"/>
      <c r="C1662" s="335"/>
      <c r="D1662" s="335"/>
      <c r="E1662" s="335"/>
      <c r="F1662" s="335"/>
      <c r="G1662" s="335"/>
      <c r="H1662" s="335"/>
      <c r="I1662" s="306"/>
      <c r="J1662" s="306"/>
    </row>
    <row r="1663" spans="1:10" x14ac:dyDescent="0.2">
      <c r="A1663" s="334"/>
      <c r="B1663" s="335"/>
      <c r="C1663" s="335"/>
      <c r="D1663" s="335"/>
      <c r="E1663" s="335"/>
      <c r="F1663" s="335"/>
      <c r="G1663" s="335"/>
      <c r="H1663" s="335"/>
      <c r="I1663" s="306"/>
      <c r="J1663" s="306"/>
    </row>
    <row r="1664" spans="1:10" x14ac:dyDescent="0.2">
      <c r="A1664" s="334"/>
      <c r="B1664" s="335"/>
      <c r="C1664" s="335"/>
      <c r="D1664" s="335"/>
      <c r="E1664" s="335"/>
      <c r="F1664" s="335"/>
      <c r="G1664" s="335"/>
      <c r="H1664" s="335"/>
      <c r="I1664" s="306"/>
      <c r="J1664" s="306"/>
    </row>
    <row r="1665" spans="1:10" x14ac:dyDescent="0.2">
      <c r="A1665" s="334"/>
      <c r="B1665" s="335"/>
      <c r="C1665" s="335"/>
      <c r="D1665" s="335"/>
      <c r="E1665" s="335"/>
      <c r="F1665" s="335"/>
      <c r="G1665" s="335"/>
      <c r="H1665" s="335"/>
      <c r="I1665" s="306"/>
      <c r="J1665" s="306"/>
    </row>
    <row r="1666" spans="1:10" x14ac:dyDescent="0.2">
      <c r="A1666" s="334"/>
      <c r="B1666" s="335"/>
      <c r="C1666" s="335"/>
      <c r="D1666" s="335"/>
      <c r="E1666" s="335"/>
      <c r="F1666" s="335"/>
      <c r="G1666" s="335"/>
      <c r="H1666" s="335"/>
      <c r="I1666" s="306"/>
      <c r="J1666" s="306"/>
    </row>
    <row r="1667" spans="1:10" x14ac:dyDescent="0.2">
      <c r="A1667" s="334"/>
      <c r="B1667" s="335"/>
      <c r="C1667" s="335"/>
      <c r="D1667" s="335"/>
      <c r="E1667" s="335"/>
      <c r="F1667" s="335"/>
      <c r="G1667" s="335"/>
      <c r="H1667" s="335"/>
      <c r="I1667" s="306"/>
      <c r="J1667" s="306"/>
    </row>
    <row r="1668" spans="1:10" x14ac:dyDescent="0.2">
      <c r="A1668" s="334"/>
      <c r="B1668" s="335"/>
      <c r="C1668" s="335"/>
      <c r="D1668" s="335"/>
      <c r="E1668" s="335"/>
      <c r="F1668" s="335"/>
      <c r="G1668" s="335"/>
      <c r="H1668" s="335"/>
      <c r="I1668" s="306"/>
      <c r="J1668" s="306"/>
    </row>
    <row r="1669" spans="1:10" x14ac:dyDescent="0.2">
      <c r="A1669" s="334"/>
      <c r="B1669" s="335"/>
      <c r="C1669" s="335"/>
      <c r="D1669" s="335"/>
      <c r="E1669" s="335"/>
      <c r="F1669" s="335"/>
      <c r="G1669" s="335"/>
      <c r="H1669" s="335"/>
      <c r="I1669" s="306"/>
      <c r="J1669" s="306"/>
    </row>
    <row r="1670" spans="1:10" x14ac:dyDescent="0.2">
      <c r="A1670" s="334"/>
      <c r="B1670" s="335"/>
      <c r="C1670" s="335"/>
      <c r="D1670" s="335"/>
      <c r="E1670" s="335"/>
      <c r="F1670" s="335"/>
      <c r="G1670" s="335"/>
      <c r="H1670" s="335"/>
      <c r="I1670" s="306"/>
      <c r="J1670" s="306"/>
    </row>
    <row r="1671" spans="1:10" x14ac:dyDescent="0.2">
      <c r="A1671" s="334"/>
      <c r="B1671" s="335"/>
      <c r="C1671" s="335"/>
      <c r="D1671" s="335"/>
      <c r="E1671" s="335"/>
      <c r="F1671" s="335"/>
      <c r="G1671" s="335"/>
      <c r="H1671" s="335"/>
      <c r="I1671" s="306"/>
      <c r="J1671" s="306"/>
    </row>
    <row r="1672" spans="1:10" x14ac:dyDescent="0.2">
      <c r="A1672" s="334"/>
      <c r="B1672" s="335"/>
      <c r="C1672" s="335"/>
      <c r="D1672" s="335"/>
      <c r="E1672" s="335"/>
      <c r="F1672" s="335"/>
      <c r="G1672" s="335"/>
      <c r="H1672" s="335"/>
      <c r="I1672" s="306"/>
      <c r="J1672" s="306"/>
    </row>
    <row r="1673" spans="1:10" x14ac:dyDescent="0.2">
      <c r="A1673" s="334"/>
      <c r="B1673" s="335"/>
      <c r="C1673" s="335"/>
      <c r="D1673" s="335"/>
      <c r="E1673" s="335"/>
      <c r="F1673" s="335"/>
      <c r="G1673" s="335"/>
      <c r="H1673" s="335"/>
      <c r="I1673" s="306"/>
      <c r="J1673" s="306"/>
    </row>
    <row r="1674" spans="1:10" x14ac:dyDescent="0.2">
      <c r="A1674" s="334"/>
      <c r="B1674" s="335"/>
      <c r="C1674" s="335"/>
      <c r="D1674" s="335"/>
      <c r="E1674" s="335"/>
      <c r="F1674" s="335"/>
      <c r="G1674" s="335"/>
      <c r="H1674" s="335"/>
      <c r="I1674" s="306"/>
      <c r="J1674" s="306"/>
    </row>
    <row r="1675" spans="1:10" x14ac:dyDescent="0.2">
      <c r="A1675" s="334"/>
      <c r="F1675" s="335"/>
      <c r="G1675" s="335"/>
      <c r="H1675" s="335"/>
      <c r="I1675" s="306"/>
      <c r="J1675" s="306"/>
    </row>
    <row r="1676" spans="1:10" x14ac:dyDescent="0.2">
      <c r="F1676" s="470"/>
      <c r="G1676" s="470"/>
      <c r="H1676" s="470"/>
      <c r="I1676" s="306"/>
      <c r="J1676" s="306"/>
    </row>
    <row r="1677" spans="1:10" x14ac:dyDescent="0.2">
      <c r="F1677" s="470"/>
      <c r="G1677" s="470"/>
      <c r="H1677" s="470"/>
      <c r="I1677" s="306"/>
      <c r="J1677" s="306"/>
    </row>
    <row r="1678" spans="1:10" x14ac:dyDescent="0.2">
      <c r="F1678" s="470"/>
      <c r="G1678" s="470"/>
      <c r="H1678" s="470"/>
      <c r="I1678" s="306"/>
      <c r="J1678" s="306"/>
    </row>
    <row r="1679" spans="1:10" x14ac:dyDescent="0.2">
      <c r="F1679" s="470"/>
      <c r="G1679" s="470"/>
      <c r="H1679" s="470"/>
      <c r="I1679" s="306"/>
      <c r="J1679" s="306"/>
    </row>
    <row r="1680" spans="1:10" x14ac:dyDescent="0.2">
      <c r="F1680" s="470"/>
      <c r="G1680" s="470"/>
      <c r="H1680" s="470"/>
      <c r="I1680" s="306"/>
      <c r="J1680" s="306"/>
    </row>
    <row r="1681" spans="6:10" x14ac:dyDescent="0.2">
      <c r="F1681" s="470"/>
      <c r="G1681" s="470"/>
      <c r="H1681" s="470"/>
      <c r="I1681" s="306"/>
      <c r="J1681" s="306"/>
    </row>
    <row r="1682" spans="6:10" x14ac:dyDescent="0.2">
      <c r="F1682" s="470"/>
      <c r="G1682" s="470"/>
      <c r="H1682" s="470"/>
      <c r="I1682" s="306"/>
      <c r="J1682" s="306"/>
    </row>
    <row r="1683" spans="6:10" x14ac:dyDescent="0.2">
      <c r="F1683" s="470"/>
      <c r="G1683" s="470"/>
      <c r="H1683" s="470"/>
      <c r="I1683" s="306"/>
      <c r="J1683" s="306"/>
    </row>
    <row r="1684" spans="6:10" x14ac:dyDescent="0.2">
      <c r="F1684" s="470"/>
      <c r="G1684" s="470"/>
      <c r="H1684" s="470"/>
      <c r="I1684" s="306"/>
      <c r="J1684" s="306"/>
    </row>
    <row r="1685" spans="6:10" x14ac:dyDescent="0.2">
      <c r="F1685" s="470"/>
      <c r="G1685" s="470"/>
      <c r="H1685" s="470"/>
      <c r="I1685" s="306"/>
      <c r="J1685" s="306"/>
    </row>
    <row r="1686" spans="6:10" x14ac:dyDescent="0.2">
      <c r="F1686" s="470"/>
      <c r="G1686" s="470"/>
      <c r="H1686" s="470"/>
      <c r="I1686" s="306"/>
      <c r="J1686" s="306"/>
    </row>
    <row r="1687" spans="6:10" x14ac:dyDescent="0.2">
      <c r="F1687" s="470"/>
      <c r="G1687" s="470"/>
      <c r="H1687" s="470"/>
      <c r="I1687" s="306"/>
      <c r="J1687" s="306"/>
    </row>
    <row r="1688" spans="6:10" x14ac:dyDescent="0.2">
      <c r="F1688" s="470"/>
      <c r="G1688" s="470"/>
      <c r="H1688" s="470"/>
      <c r="I1688" s="306"/>
      <c r="J1688" s="306"/>
    </row>
    <row r="1689" spans="6:10" x14ac:dyDescent="0.2">
      <c r="F1689" s="470"/>
      <c r="G1689" s="470"/>
      <c r="H1689" s="470"/>
      <c r="I1689" s="306"/>
      <c r="J1689" s="306"/>
    </row>
    <row r="1690" spans="6:10" x14ac:dyDescent="0.2">
      <c r="F1690" s="470"/>
      <c r="G1690" s="470"/>
      <c r="H1690" s="470"/>
      <c r="I1690" s="306"/>
      <c r="J1690" s="306"/>
    </row>
    <row r="1691" spans="6:10" x14ac:dyDescent="0.2">
      <c r="F1691" s="470"/>
      <c r="G1691" s="470"/>
      <c r="H1691" s="470"/>
      <c r="I1691" s="306"/>
      <c r="J1691" s="306"/>
    </row>
    <row r="1692" spans="6:10" x14ac:dyDescent="0.2">
      <c r="F1692" s="470"/>
      <c r="G1692" s="470"/>
      <c r="H1692" s="470"/>
      <c r="I1692" s="306"/>
      <c r="J1692" s="306"/>
    </row>
    <row r="1693" spans="6:10" x14ac:dyDescent="0.2">
      <c r="F1693" s="470"/>
      <c r="G1693" s="470"/>
      <c r="H1693" s="470"/>
      <c r="I1693" s="306"/>
      <c r="J1693" s="306"/>
    </row>
    <row r="1694" spans="6:10" x14ac:dyDescent="0.2">
      <c r="F1694" s="470"/>
      <c r="G1694" s="470"/>
      <c r="H1694" s="470"/>
      <c r="I1694" s="306"/>
      <c r="J1694" s="306"/>
    </row>
    <row r="1695" spans="6:10" x14ac:dyDescent="0.2">
      <c r="F1695" s="470"/>
      <c r="G1695" s="470"/>
      <c r="H1695" s="470"/>
      <c r="I1695" s="306"/>
      <c r="J1695" s="306"/>
    </row>
    <row r="1696" spans="6:10" x14ac:dyDescent="0.2">
      <c r="F1696" s="470"/>
      <c r="G1696" s="470"/>
      <c r="H1696" s="470"/>
      <c r="I1696" s="306"/>
      <c r="J1696" s="306"/>
    </row>
    <row r="1697" spans="6:10" x14ac:dyDescent="0.2">
      <c r="F1697" s="470"/>
      <c r="G1697" s="470"/>
      <c r="H1697" s="470"/>
      <c r="I1697" s="306"/>
      <c r="J1697" s="306"/>
    </row>
    <row r="1698" spans="6:10" x14ac:dyDescent="0.2">
      <c r="F1698" s="470"/>
      <c r="G1698" s="470"/>
      <c r="H1698" s="470"/>
      <c r="I1698" s="306"/>
      <c r="J1698" s="306"/>
    </row>
    <row r="1699" spans="6:10" x14ac:dyDescent="0.2">
      <c r="F1699" s="470"/>
      <c r="G1699" s="470"/>
      <c r="H1699" s="470"/>
      <c r="I1699" s="306"/>
      <c r="J1699" s="306"/>
    </row>
    <row r="1700" spans="6:10" x14ac:dyDescent="0.2">
      <c r="F1700" s="470"/>
      <c r="G1700" s="470"/>
      <c r="H1700" s="470"/>
      <c r="I1700" s="306"/>
      <c r="J1700" s="306"/>
    </row>
    <row r="1701" spans="6:10" x14ac:dyDescent="0.2">
      <c r="F1701" s="470"/>
      <c r="G1701" s="470"/>
      <c r="H1701" s="470"/>
      <c r="I1701" s="306"/>
      <c r="J1701" s="306"/>
    </row>
    <row r="1702" spans="6:10" x14ac:dyDescent="0.2">
      <c r="F1702" s="470"/>
      <c r="G1702" s="470"/>
      <c r="H1702" s="470"/>
      <c r="I1702" s="306"/>
      <c r="J1702" s="306"/>
    </row>
  </sheetData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J1688"/>
  <sheetViews>
    <sheetView workbookViewId="0"/>
  </sheetViews>
  <sheetFormatPr defaultColWidth="10.6640625" defaultRowHeight="11.25" x14ac:dyDescent="0.2"/>
  <cols>
    <col min="1" max="2" width="17" style="306" customWidth="1"/>
    <col min="3" max="16384" width="10.6640625" style="306"/>
  </cols>
  <sheetData>
    <row r="1" spans="1:36" x14ac:dyDescent="0.2">
      <c r="A1" s="265" t="s">
        <v>41</v>
      </c>
      <c r="B1" s="265"/>
    </row>
    <row r="2" spans="1:36" x14ac:dyDescent="0.2">
      <c r="A2" s="337" t="s">
        <v>243</v>
      </c>
      <c r="B2" s="337"/>
    </row>
    <row r="3" spans="1:36" x14ac:dyDescent="0.2">
      <c r="A3" s="307" t="s">
        <v>325</v>
      </c>
      <c r="B3" s="307"/>
    </row>
    <row r="4" spans="1:36" x14ac:dyDescent="0.2">
      <c r="A4" s="470" t="s">
        <v>326</v>
      </c>
      <c r="B4" s="470"/>
    </row>
    <row r="5" spans="1:36" x14ac:dyDescent="0.2">
      <c r="A5" s="336" t="s">
        <v>327</v>
      </c>
      <c r="B5" s="336"/>
    </row>
    <row r="6" spans="1:36" x14ac:dyDescent="0.2">
      <c r="A6" s="309" t="s">
        <v>328</v>
      </c>
      <c r="B6" s="309"/>
    </row>
    <row r="7" spans="1:36" x14ac:dyDescent="0.2">
      <c r="A7" s="310" t="s">
        <v>329</v>
      </c>
      <c r="B7" s="310"/>
    </row>
    <row r="9" spans="1:36" x14ac:dyDescent="0.2">
      <c r="A9" s="513">
        <v>2003</v>
      </c>
      <c r="B9" s="369">
        <v>14296</v>
      </c>
    </row>
    <row r="10" spans="1:36" x14ac:dyDescent="0.2">
      <c r="A10" s="513">
        <v>2004</v>
      </c>
      <c r="B10" s="369">
        <v>14483.33</v>
      </c>
    </row>
    <row r="11" spans="1:36" x14ac:dyDescent="0.2">
      <c r="A11" s="514">
        <v>2005</v>
      </c>
      <c r="B11" s="369">
        <v>9454.67</v>
      </c>
    </row>
    <row r="12" spans="1:36" x14ac:dyDescent="0.2">
      <c r="A12" s="513">
        <v>2006</v>
      </c>
      <c r="B12" s="369">
        <v>9897.67</v>
      </c>
    </row>
    <row r="13" spans="1:36" x14ac:dyDescent="0.2">
      <c r="A13" s="513">
        <v>2007</v>
      </c>
      <c r="B13" s="480">
        <v>8261</v>
      </c>
    </row>
    <row r="14" spans="1:36" x14ac:dyDescent="0.2">
      <c r="A14" s="513">
        <v>2008</v>
      </c>
      <c r="B14" s="480">
        <v>12752.33</v>
      </c>
    </row>
    <row r="15" spans="1:36" x14ac:dyDescent="0.2">
      <c r="A15" s="513">
        <v>2009</v>
      </c>
      <c r="B15" s="480">
        <v>10947</v>
      </c>
    </row>
    <row r="16" spans="1:36" ht="12" customHeight="1" x14ac:dyDescent="0.2">
      <c r="A16" s="513">
        <v>2010</v>
      </c>
      <c r="B16" s="480">
        <v>7315.67</v>
      </c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</row>
    <row r="17" spans="1:36" x14ac:dyDescent="0.2">
      <c r="A17" s="513">
        <v>2011</v>
      </c>
      <c r="B17" s="480">
        <v>2751.33</v>
      </c>
    </row>
    <row r="18" spans="1:36" x14ac:dyDescent="0.2">
      <c r="A18" s="513">
        <v>2012</v>
      </c>
      <c r="B18" s="480">
        <v>4075</v>
      </c>
    </row>
    <row r="19" spans="1:36" x14ac:dyDescent="0.2">
      <c r="C19" s="470"/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H19" s="470"/>
      <c r="AI19" s="470"/>
      <c r="AJ19" s="470"/>
    </row>
    <row r="33" spans="1:2" x14ac:dyDescent="0.2">
      <c r="A33" s="470"/>
      <c r="B33" s="470"/>
    </row>
    <row r="34" spans="1:2" x14ac:dyDescent="0.2">
      <c r="A34" s="470"/>
      <c r="B34" s="470"/>
    </row>
    <row r="35" spans="1:2" x14ac:dyDescent="0.2">
      <c r="A35" s="470"/>
      <c r="B35" s="470"/>
    </row>
    <row r="36" spans="1:2" x14ac:dyDescent="0.2">
      <c r="A36" s="470"/>
      <c r="B36" s="470"/>
    </row>
    <row r="37" spans="1:2" x14ac:dyDescent="0.2">
      <c r="A37" s="470"/>
      <c r="B37" s="470"/>
    </row>
    <row r="38" spans="1:2" x14ac:dyDescent="0.2">
      <c r="A38" s="470"/>
      <c r="B38" s="470"/>
    </row>
    <row r="39" spans="1:2" x14ac:dyDescent="0.2">
      <c r="A39" s="470"/>
      <c r="B39" s="470"/>
    </row>
    <row r="40" spans="1:2" x14ac:dyDescent="0.2">
      <c r="A40" s="470"/>
      <c r="B40" s="470"/>
    </row>
    <row r="41" spans="1:2" x14ac:dyDescent="0.2">
      <c r="A41" s="504"/>
      <c r="B41" s="504"/>
    </row>
    <row r="42" spans="1:2" x14ac:dyDescent="0.2">
      <c r="A42" s="504"/>
      <c r="B42" s="504"/>
    </row>
    <row r="43" spans="1:2" x14ac:dyDescent="0.2">
      <c r="A43" s="504"/>
      <c r="B43" s="504"/>
    </row>
    <row r="44" spans="1:2" x14ac:dyDescent="0.2">
      <c r="A44" s="504"/>
      <c r="B44" s="504"/>
    </row>
    <row r="45" spans="1:2" x14ac:dyDescent="0.2">
      <c r="A45" s="504"/>
      <c r="B45" s="504"/>
    </row>
    <row r="46" spans="1:2" x14ac:dyDescent="0.2">
      <c r="A46" s="504"/>
      <c r="B46" s="504"/>
    </row>
    <row r="47" spans="1:2" x14ac:dyDescent="0.2">
      <c r="A47" s="504"/>
      <c r="B47" s="504"/>
    </row>
    <row r="48" spans="1:2" x14ac:dyDescent="0.2">
      <c r="A48" s="504"/>
      <c r="B48" s="504"/>
    </row>
    <row r="49" spans="1:2" x14ac:dyDescent="0.2">
      <c r="A49" s="504"/>
      <c r="B49" s="504"/>
    </row>
    <row r="50" spans="1:2" x14ac:dyDescent="0.2">
      <c r="A50" s="504"/>
      <c r="B50" s="504"/>
    </row>
    <row r="51" spans="1:2" x14ac:dyDescent="0.2">
      <c r="A51" s="504"/>
      <c r="B51" s="504"/>
    </row>
    <row r="52" spans="1:2" x14ac:dyDescent="0.2">
      <c r="A52" s="504"/>
      <c r="B52" s="504"/>
    </row>
    <row r="53" spans="1:2" x14ac:dyDescent="0.2">
      <c r="A53" s="504"/>
      <c r="B53" s="504"/>
    </row>
    <row r="54" spans="1:2" x14ac:dyDescent="0.2">
      <c r="A54" s="504"/>
      <c r="B54" s="504"/>
    </row>
    <row r="55" spans="1:2" x14ac:dyDescent="0.2">
      <c r="A55" s="504"/>
      <c r="B55" s="504"/>
    </row>
    <row r="56" spans="1:2" x14ac:dyDescent="0.2">
      <c r="A56" s="504"/>
      <c r="B56" s="504"/>
    </row>
    <row r="57" spans="1:2" x14ac:dyDescent="0.2">
      <c r="A57" s="504"/>
      <c r="B57" s="504"/>
    </row>
    <row r="58" spans="1:2" x14ac:dyDescent="0.2">
      <c r="A58" s="504"/>
      <c r="B58" s="504"/>
    </row>
    <row r="59" spans="1:2" x14ac:dyDescent="0.2">
      <c r="A59" s="504"/>
      <c r="B59" s="504"/>
    </row>
    <row r="60" spans="1:2" x14ac:dyDescent="0.2">
      <c r="A60" s="504"/>
      <c r="B60" s="504"/>
    </row>
    <row r="61" spans="1:2" x14ac:dyDescent="0.2">
      <c r="A61" s="504"/>
      <c r="B61" s="504"/>
    </row>
    <row r="62" spans="1:2" x14ac:dyDescent="0.2">
      <c r="A62" s="504"/>
      <c r="B62" s="504"/>
    </row>
    <row r="63" spans="1:2" x14ac:dyDescent="0.2">
      <c r="A63" s="504"/>
      <c r="B63" s="504"/>
    </row>
    <row r="64" spans="1:2" x14ac:dyDescent="0.2">
      <c r="A64" s="504"/>
      <c r="B64" s="504"/>
    </row>
    <row r="65" spans="1:2" x14ac:dyDescent="0.2">
      <c r="A65" s="504"/>
      <c r="B65" s="504"/>
    </row>
    <row r="66" spans="1:2" x14ac:dyDescent="0.2">
      <c r="A66" s="504"/>
      <c r="B66" s="504"/>
    </row>
    <row r="67" spans="1:2" x14ac:dyDescent="0.2">
      <c r="A67" s="504"/>
      <c r="B67" s="504"/>
    </row>
    <row r="68" spans="1:2" x14ac:dyDescent="0.2">
      <c r="A68" s="504"/>
      <c r="B68" s="504"/>
    </row>
    <row r="69" spans="1:2" x14ac:dyDescent="0.2">
      <c r="A69" s="504"/>
      <c r="B69" s="504"/>
    </row>
    <row r="70" spans="1:2" x14ac:dyDescent="0.2">
      <c r="A70" s="504"/>
      <c r="B70" s="504"/>
    </row>
    <row r="71" spans="1:2" x14ac:dyDescent="0.2">
      <c r="A71" s="504"/>
      <c r="B71" s="504"/>
    </row>
    <row r="72" spans="1:2" x14ac:dyDescent="0.2">
      <c r="A72" s="504"/>
      <c r="B72" s="504"/>
    </row>
    <row r="73" spans="1:2" x14ac:dyDescent="0.2">
      <c r="A73" s="504"/>
      <c r="B73" s="504"/>
    </row>
    <row r="74" spans="1:2" x14ac:dyDescent="0.2">
      <c r="A74" s="504"/>
      <c r="B74" s="504"/>
    </row>
    <row r="75" spans="1:2" x14ac:dyDescent="0.2">
      <c r="A75" s="504"/>
      <c r="B75" s="504"/>
    </row>
    <row r="76" spans="1:2" x14ac:dyDescent="0.2">
      <c r="A76" s="504"/>
      <c r="B76" s="504"/>
    </row>
    <row r="77" spans="1:2" x14ac:dyDescent="0.2">
      <c r="A77" s="504"/>
      <c r="B77" s="504"/>
    </row>
    <row r="78" spans="1:2" x14ac:dyDescent="0.2">
      <c r="A78" s="504"/>
      <c r="B78" s="504"/>
    </row>
    <row r="79" spans="1:2" x14ac:dyDescent="0.2">
      <c r="A79" s="504"/>
      <c r="B79" s="504"/>
    </row>
    <row r="80" spans="1:2" x14ac:dyDescent="0.2">
      <c r="A80" s="504"/>
      <c r="B80" s="504"/>
    </row>
    <row r="81" spans="1:2" x14ac:dyDescent="0.2">
      <c r="A81" s="504"/>
      <c r="B81" s="504"/>
    </row>
    <row r="82" spans="1:2" x14ac:dyDescent="0.2">
      <c r="A82" s="504"/>
      <c r="B82" s="504"/>
    </row>
    <row r="83" spans="1:2" x14ac:dyDescent="0.2">
      <c r="A83" s="504"/>
      <c r="B83" s="504"/>
    </row>
    <row r="84" spans="1:2" x14ac:dyDescent="0.2">
      <c r="A84" s="504"/>
      <c r="B84" s="504"/>
    </row>
    <row r="85" spans="1:2" x14ac:dyDescent="0.2">
      <c r="A85" s="504"/>
      <c r="B85" s="504"/>
    </row>
    <row r="86" spans="1:2" x14ac:dyDescent="0.2">
      <c r="A86" s="504"/>
      <c r="B86" s="504"/>
    </row>
    <row r="87" spans="1:2" x14ac:dyDescent="0.2">
      <c r="A87" s="504"/>
      <c r="B87" s="504"/>
    </row>
    <row r="88" spans="1:2" x14ac:dyDescent="0.2">
      <c r="A88" s="504"/>
      <c r="B88" s="504"/>
    </row>
    <row r="89" spans="1:2" x14ac:dyDescent="0.2">
      <c r="A89" s="504"/>
      <c r="B89" s="504"/>
    </row>
    <row r="90" spans="1:2" x14ac:dyDescent="0.2">
      <c r="A90" s="504"/>
      <c r="B90" s="504"/>
    </row>
    <row r="91" spans="1:2" x14ac:dyDescent="0.2">
      <c r="A91" s="504"/>
      <c r="B91" s="504"/>
    </row>
    <row r="92" spans="1:2" x14ac:dyDescent="0.2">
      <c r="A92" s="504"/>
      <c r="B92" s="504"/>
    </row>
    <row r="93" spans="1:2" x14ac:dyDescent="0.2">
      <c r="A93" s="504"/>
      <c r="B93" s="504"/>
    </row>
    <row r="94" spans="1:2" x14ac:dyDescent="0.2">
      <c r="A94" s="504"/>
      <c r="B94" s="504"/>
    </row>
    <row r="95" spans="1:2" x14ac:dyDescent="0.2">
      <c r="A95" s="504"/>
      <c r="B95" s="504"/>
    </row>
    <row r="96" spans="1:2" x14ac:dyDescent="0.2">
      <c r="A96" s="504"/>
      <c r="B96" s="504"/>
    </row>
    <row r="97" spans="1:2" x14ac:dyDescent="0.2">
      <c r="A97" s="504"/>
      <c r="B97" s="504"/>
    </row>
    <row r="98" spans="1:2" x14ac:dyDescent="0.2">
      <c r="A98" s="504"/>
      <c r="B98" s="504"/>
    </row>
    <row r="99" spans="1:2" x14ac:dyDescent="0.2">
      <c r="A99" s="504"/>
      <c r="B99" s="504"/>
    </row>
    <row r="100" spans="1:2" x14ac:dyDescent="0.2">
      <c r="A100" s="504"/>
      <c r="B100" s="504"/>
    </row>
    <row r="101" spans="1:2" x14ac:dyDescent="0.2">
      <c r="A101" s="504"/>
      <c r="B101" s="504"/>
    </row>
    <row r="102" spans="1:2" x14ac:dyDescent="0.2">
      <c r="A102" s="504"/>
      <c r="B102" s="504"/>
    </row>
    <row r="103" spans="1:2" x14ac:dyDescent="0.2">
      <c r="A103" s="504"/>
      <c r="B103" s="504"/>
    </row>
    <row r="104" spans="1:2" x14ac:dyDescent="0.2">
      <c r="A104" s="504"/>
      <c r="B104" s="504"/>
    </row>
    <row r="105" spans="1:2" x14ac:dyDescent="0.2">
      <c r="A105" s="504"/>
      <c r="B105" s="504"/>
    </row>
    <row r="106" spans="1:2" x14ac:dyDescent="0.2">
      <c r="A106" s="504"/>
      <c r="B106" s="504"/>
    </row>
    <row r="107" spans="1:2" x14ac:dyDescent="0.2">
      <c r="A107" s="504"/>
      <c r="B107" s="504"/>
    </row>
    <row r="108" spans="1:2" x14ac:dyDescent="0.2">
      <c r="A108" s="504"/>
      <c r="B108" s="504"/>
    </row>
    <row r="109" spans="1:2" x14ac:dyDescent="0.2">
      <c r="A109" s="504"/>
      <c r="B109" s="504"/>
    </row>
    <row r="110" spans="1:2" x14ac:dyDescent="0.2">
      <c r="A110" s="504"/>
      <c r="B110" s="504"/>
    </row>
    <row r="111" spans="1:2" x14ac:dyDescent="0.2">
      <c r="A111" s="504"/>
      <c r="B111" s="504"/>
    </row>
    <row r="112" spans="1:2" x14ac:dyDescent="0.2">
      <c r="A112" s="504"/>
      <c r="B112" s="504"/>
    </row>
    <row r="113" spans="1:2" x14ac:dyDescent="0.2">
      <c r="A113" s="504"/>
      <c r="B113" s="504"/>
    </row>
    <row r="114" spans="1:2" x14ac:dyDescent="0.2">
      <c r="A114" s="504"/>
      <c r="B114" s="504"/>
    </row>
    <row r="115" spans="1:2" x14ac:dyDescent="0.2">
      <c r="A115" s="504"/>
      <c r="B115" s="504"/>
    </row>
    <row r="116" spans="1:2" x14ac:dyDescent="0.2">
      <c r="A116" s="504"/>
      <c r="B116" s="504"/>
    </row>
    <row r="117" spans="1:2" x14ac:dyDescent="0.2">
      <c r="A117" s="504"/>
      <c r="B117" s="504"/>
    </row>
    <row r="118" spans="1:2" x14ac:dyDescent="0.2">
      <c r="A118" s="504"/>
      <c r="B118" s="504"/>
    </row>
    <row r="119" spans="1:2" x14ac:dyDescent="0.2">
      <c r="A119" s="504"/>
      <c r="B119" s="504"/>
    </row>
    <row r="120" spans="1:2" x14ac:dyDescent="0.2">
      <c r="A120" s="504"/>
      <c r="B120" s="504"/>
    </row>
    <row r="121" spans="1:2" x14ac:dyDescent="0.2">
      <c r="A121" s="504"/>
      <c r="B121" s="504"/>
    </row>
    <row r="122" spans="1:2" x14ac:dyDescent="0.2">
      <c r="A122" s="504"/>
      <c r="B122" s="504"/>
    </row>
    <row r="123" spans="1:2" x14ac:dyDescent="0.2">
      <c r="A123" s="504"/>
      <c r="B123" s="504"/>
    </row>
    <row r="124" spans="1:2" x14ac:dyDescent="0.2">
      <c r="A124" s="504"/>
      <c r="B124" s="504"/>
    </row>
    <row r="125" spans="1:2" x14ac:dyDescent="0.2">
      <c r="A125" s="504"/>
      <c r="B125" s="504"/>
    </row>
    <row r="126" spans="1:2" x14ac:dyDescent="0.2">
      <c r="A126" s="504"/>
      <c r="B126" s="504"/>
    </row>
    <row r="127" spans="1:2" x14ac:dyDescent="0.2">
      <c r="A127" s="504"/>
      <c r="B127" s="504"/>
    </row>
    <row r="128" spans="1:2" x14ac:dyDescent="0.2">
      <c r="A128" s="504"/>
      <c r="B128" s="504"/>
    </row>
    <row r="129" spans="1:2" x14ac:dyDescent="0.2">
      <c r="A129" s="504"/>
      <c r="B129" s="504"/>
    </row>
    <row r="130" spans="1:2" x14ac:dyDescent="0.2">
      <c r="A130" s="504"/>
      <c r="B130" s="504"/>
    </row>
    <row r="131" spans="1:2" x14ac:dyDescent="0.2">
      <c r="A131" s="504"/>
      <c r="B131" s="504"/>
    </row>
    <row r="132" spans="1:2" x14ac:dyDescent="0.2">
      <c r="A132" s="504"/>
      <c r="B132" s="504"/>
    </row>
    <row r="133" spans="1:2" x14ac:dyDescent="0.2">
      <c r="A133" s="504"/>
      <c r="B133" s="504"/>
    </row>
    <row r="134" spans="1:2" x14ac:dyDescent="0.2">
      <c r="A134" s="504"/>
      <c r="B134" s="504"/>
    </row>
    <row r="135" spans="1:2" x14ac:dyDescent="0.2">
      <c r="A135" s="504"/>
      <c r="B135" s="504"/>
    </row>
    <row r="136" spans="1:2" x14ac:dyDescent="0.2">
      <c r="A136" s="332"/>
      <c r="B136" s="332"/>
    </row>
    <row r="137" spans="1:2" x14ac:dyDescent="0.2">
      <c r="A137" s="334"/>
      <c r="B137" s="334"/>
    </row>
    <row r="138" spans="1:2" x14ac:dyDescent="0.2">
      <c r="A138" s="334"/>
      <c r="B138" s="334"/>
    </row>
    <row r="139" spans="1:2" x14ac:dyDescent="0.2">
      <c r="A139" s="334"/>
      <c r="B139" s="334"/>
    </row>
    <row r="140" spans="1:2" x14ac:dyDescent="0.2">
      <c r="A140" s="334"/>
      <c r="B140" s="334"/>
    </row>
    <row r="141" spans="1:2" x14ac:dyDescent="0.2">
      <c r="A141" s="334"/>
      <c r="B141" s="334"/>
    </row>
    <row r="142" spans="1:2" x14ac:dyDescent="0.2">
      <c r="A142" s="334"/>
      <c r="B142" s="334"/>
    </row>
    <row r="143" spans="1:2" x14ac:dyDescent="0.2">
      <c r="A143" s="334"/>
      <c r="B143" s="334"/>
    </row>
    <row r="144" spans="1:2" x14ac:dyDescent="0.2">
      <c r="A144" s="334"/>
      <c r="B144" s="334"/>
    </row>
    <row r="145" spans="1:2" x14ac:dyDescent="0.2">
      <c r="A145" s="334"/>
      <c r="B145" s="334"/>
    </row>
    <row r="146" spans="1:2" x14ac:dyDescent="0.2">
      <c r="A146" s="334"/>
      <c r="B146" s="334"/>
    </row>
    <row r="147" spans="1:2" x14ac:dyDescent="0.2">
      <c r="A147" s="334"/>
      <c r="B147" s="334"/>
    </row>
    <row r="148" spans="1:2" x14ac:dyDescent="0.2">
      <c r="A148" s="334"/>
      <c r="B148" s="334"/>
    </row>
    <row r="149" spans="1:2" x14ac:dyDescent="0.2">
      <c r="A149" s="334"/>
      <c r="B149" s="334"/>
    </row>
    <row r="150" spans="1:2" x14ac:dyDescent="0.2">
      <c r="A150" s="334"/>
      <c r="B150" s="334"/>
    </row>
    <row r="151" spans="1:2" x14ac:dyDescent="0.2">
      <c r="A151" s="334"/>
      <c r="B151" s="334"/>
    </row>
    <row r="152" spans="1:2" x14ac:dyDescent="0.2">
      <c r="A152" s="334"/>
      <c r="B152" s="334"/>
    </row>
    <row r="153" spans="1:2" x14ac:dyDescent="0.2">
      <c r="A153" s="334"/>
      <c r="B153" s="334"/>
    </row>
    <row r="154" spans="1:2" x14ac:dyDescent="0.2">
      <c r="A154" s="334"/>
      <c r="B154" s="334"/>
    </row>
    <row r="155" spans="1:2" x14ac:dyDescent="0.2">
      <c r="A155" s="334"/>
      <c r="B155" s="334"/>
    </row>
    <row r="156" spans="1:2" x14ac:dyDescent="0.2">
      <c r="A156" s="334"/>
      <c r="B156" s="334"/>
    </row>
    <row r="157" spans="1:2" x14ac:dyDescent="0.2">
      <c r="A157" s="334"/>
      <c r="B157" s="334"/>
    </row>
    <row r="158" spans="1:2" x14ac:dyDescent="0.2">
      <c r="A158" s="334"/>
      <c r="B158" s="334"/>
    </row>
    <row r="159" spans="1:2" x14ac:dyDescent="0.2">
      <c r="A159" s="334"/>
      <c r="B159" s="334"/>
    </row>
    <row r="160" spans="1:2" x14ac:dyDescent="0.2">
      <c r="A160" s="334"/>
      <c r="B160" s="334"/>
    </row>
    <row r="161" spans="1:2" x14ac:dyDescent="0.2">
      <c r="A161" s="334"/>
      <c r="B161" s="334"/>
    </row>
    <row r="162" spans="1:2" x14ac:dyDescent="0.2">
      <c r="A162" s="334"/>
      <c r="B162" s="334"/>
    </row>
    <row r="163" spans="1:2" x14ac:dyDescent="0.2">
      <c r="A163" s="334"/>
      <c r="B163" s="334"/>
    </row>
    <row r="164" spans="1:2" x14ac:dyDescent="0.2">
      <c r="A164" s="334"/>
      <c r="B164" s="334"/>
    </row>
    <row r="165" spans="1:2" x14ac:dyDescent="0.2">
      <c r="A165" s="334"/>
      <c r="B165" s="334"/>
    </row>
    <row r="166" spans="1:2" x14ac:dyDescent="0.2">
      <c r="A166" s="334"/>
      <c r="B166" s="334"/>
    </row>
    <row r="167" spans="1:2" x14ac:dyDescent="0.2">
      <c r="A167" s="334"/>
      <c r="B167" s="334"/>
    </row>
    <row r="168" spans="1:2" x14ac:dyDescent="0.2">
      <c r="A168" s="334"/>
      <c r="B168" s="334"/>
    </row>
    <row r="169" spans="1:2" x14ac:dyDescent="0.2">
      <c r="A169" s="334"/>
      <c r="B169" s="334"/>
    </row>
    <row r="170" spans="1:2" x14ac:dyDescent="0.2">
      <c r="A170" s="334"/>
      <c r="B170" s="334"/>
    </row>
    <row r="171" spans="1:2" x14ac:dyDescent="0.2">
      <c r="A171" s="334"/>
      <c r="B171" s="334"/>
    </row>
    <row r="172" spans="1:2" x14ac:dyDescent="0.2">
      <c r="A172" s="334"/>
      <c r="B172" s="334"/>
    </row>
    <row r="173" spans="1:2" s="470" customFormat="1" x14ac:dyDescent="0.2">
      <c r="A173" s="334"/>
      <c r="B173" s="334"/>
    </row>
    <row r="174" spans="1:2" s="470" customFormat="1" x14ac:dyDescent="0.2">
      <c r="A174" s="334"/>
      <c r="B174" s="334"/>
    </row>
    <row r="175" spans="1:2" s="470" customFormat="1" x14ac:dyDescent="0.2">
      <c r="A175" s="334"/>
      <c r="B175" s="334"/>
    </row>
    <row r="176" spans="1:2" s="470" customFormat="1" x14ac:dyDescent="0.2">
      <c r="A176" s="334"/>
      <c r="B176" s="334"/>
    </row>
    <row r="177" spans="1:2" s="470" customFormat="1" x14ac:dyDescent="0.2">
      <c r="A177" s="334"/>
      <c r="B177" s="334"/>
    </row>
    <row r="178" spans="1:2" s="470" customFormat="1" x14ac:dyDescent="0.2">
      <c r="A178" s="334"/>
      <c r="B178" s="334"/>
    </row>
    <row r="179" spans="1:2" s="470" customFormat="1" x14ac:dyDescent="0.2">
      <c r="A179" s="334"/>
      <c r="B179" s="334"/>
    </row>
    <row r="180" spans="1:2" s="470" customFormat="1" x14ac:dyDescent="0.2">
      <c r="A180" s="334"/>
      <c r="B180" s="334"/>
    </row>
    <row r="181" spans="1:2" s="470" customFormat="1" x14ac:dyDescent="0.2">
      <c r="A181" s="334"/>
      <c r="B181" s="334"/>
    </row>
    <row r="182" spans="1:2" s="470" customFormat="1" x14ac:dyDescent="0.2">
      <c r="A182" s="334"/>
      <c r="B182" s="334"/>
    </row>
    <row r="183" spans="1:2" s="470" customFormat="1" x14ac:dyDescent="0.2">
      <c r="A183" s="334"/>
      <c r="B183" s="334"/>
    </row>
    <row r="184" spans="1:2" s="470" customFormat="1" x14ac:dyDescent="0.2">
      <c r="A184" s="334"/>
      <c r="B184" s="334"/>
    </row>
    <row r="185" spans="1:2" s="470" customFormat="1" x14ac:dyDescent="0.2">
      <c r="A185" s="334"/>
      <c r="B185" s="334"/>
    </row>
    <row r="186" spans="1:2" s="470" customFormat="1" x14ac:dyDescent="0.2">
      <c r="A186" s="334"/>
      <c r="B186" s="334"/>
    </row>
    <row r="187" spans="1:2" s="470" customFormat="1" x14ac:dyDescent="0.2">
      <c r="A187" s="334"/>
      <c r="B187" s="334"/>
    </row>
    <row r="188" spans="1:2" s="470" customFormat="1" x14ac:dyDescent="0.2">
      <c r="A188" s="334"/>
      <c r="B188" s="334"/>
    </row>
    <row r="189" spans="1:2" x14ac:dyDescent="0.2">
      <c r="A189" s="334"/>
      <c r="B189" s="334"/>
    </row>
    <row r="190" spans="1:2" x14ac:dyDescent="0.2">
      <c r="A190" s="334"/>
      <c r="B190" s="334"/>
    </row>
    <row r="191" spans="1:2" x14ac:dyDescent="0.2">
      <c r="A191" s="334"/>
      <c r="B191" s="334"/>
    </row>
    <row r="192" spans="1:2" x14ac:dyDescent="0.2">
      <c r="A192" s="334"/>
      <c r="B192" s="334"/>
    </row>
    <row r="193" spans="1:2" x14ac:dyDescent="0.2">
      <c r="A193" s="334"/>
      <c r="B193" s="334"/>
    </row>
    <row r="194" spans="1:2" x14ac:dyDescent="0.2">
      <c r="A194" s="334"/>
      <c r="B194" s="334"/>
    </row>
    <row r="195" spans="1:2" x14ac:dyDescent="0.2">
      <c r="A195" s="334"/>
      <c r="B195" s="334"/>
    </row>
    <row r="196" spans="1:2" x14ac:dyDescent="0.2">
      <c r="A196" s="334"/>
      <c r="B196" s="334"/>
    </row>
    <row r="197" spans="1:2" x14ac:dyDescent="0.2">
      <c r="A197" s="334"/>
      <c r="B197" s="334"/>
    </row>
    <row r="198" spans="1:2" x14ac:dyDescent="0.2">
      <c r="A198" s="334"/>
      <c r="B198" s="334"/>
    </row>
    <row r="199" spans="1:2" x14ac:dyDescent="0.2">
      <c r="A199" s="334"/>
      <c r="B199" s="334"/>
    </row>
    <row r="200" spans="1:2" x14ac:dyDescent="0.2">
      <c r="A200" s="334"/>
      <c r="B200" s="334"/>
    </row>
    <row r="201" spans="1:2" x14ac:dyDescent="0.2">
      <c r="A201" s="334"/>
      <c r="B201" s="334"/>
    </row>
    <row r="202" spans="1:2" x14ac:dyDescent="0.2">
      <c r="A202" s="334"/>
      <c r="B202" s="334"/>
    </row>
    <row r="203" spans="1:2" x14ac:dyDescent="0.2">
      <c r="A203" s="334"/>
      <c r="B203" s="334"/>
    </row>
    <row r="204" spans="1:2" x14ac:dyDescent="0.2">
      <c r="A204" s="334"/>
      <c r="B204" s="334"/>
    </row>
    <row r="205" spans="1:2" x14ac:dyDescent="0.2">
      <c r="A205" s="334"/>
      <c r="B205" s="334"/>
    </row>
    <row r="206" spans="1:2" x14ac:dyDescent="0.2">
      <c r="A206" s="334"/>
      <c r="B206" s="334"/>
    </row>
    <row r="207" spans="1:2" x14ac:dyDescent="0.2">
      <c r="A207" s="334"/>
      <c r="B207" s="334"/>
    </row>
    <row r="208" spans="1:2" x14ac:dyDescent="0.2">
      <c r="A208" s="334"/>
      <c r="B208" s="334"/>
    </row>
    <row r="209" spans="1:2" x14ac:dyDescent="0.2">
      <c r="A209" s="334"/>
      <c r="B209" s="334"/>
    </row>
    <row r="210" spans="1:2" x14ac:dyDescent="0.2">
      <c r="A210" s="334"/>
      <c r="B210" s="334"/>
    </row>
    <row r="211" spans="1:2" x14ac:dyDescent="0.2">
      <c r="A211" s="334"/>
      <c r="B211" s="334"/>
    </row>
    <row r="212" spans="1:2" x14ac:dyDescent="0.2">
      <c r="A212" s="334"/>
      <c r="B212" s="334"/>
    </row>
    <row r="213" spans="1:2" x14ac:dyDescent="0.2">
      <c r="A213" s="334"/>
      <c r="B213" s="334"/>
    </row>
    <row r="214" spans="1:2" x14ac:dyDescent="0.2">
      <c r="A214" s="334"/>
      <c r="B214" s="334"/>
    </row>
    <row r="215" spans="1:2" x14ac:dyDescent="0.2">
      <c r="A215" s="334"/>
      <c r="B215" s="334"/>
    </row>
    <row r="216" spans="1:2" x14ac:dyDescent="0.2">
      <c r="A216" s="334"/>
      <c r="B216" s="334"/>
    </row>
    <row r="217" spans="1:2" x14ac:dyDescent="0.2">
      <c r="A217" s="334"/>
      <c r="B217" s="334"/>
    </row>
    <row r="218" spans="1:2" x14ac:dyDescent="0.2">
      <c r="A218" s="334"/>
      <c r="B218" s="334"/>
    </row>
    <row r="219" spans="1:2" x14ac:dyDescent="0.2">
      <c r="A219" s="334"/>
      <c r="B219" s="334"/>
    </row>
    <row r="220" spans="1:2" x14ac:dyDescent="0.2">
      <c r="A220" s="334"/>
      <c r="B220" s="334"/>
    </row>
    <row r="221" spans="1:2" x14ac:dyDescent="0.2">
      <c r="A221" s="334"/>
      <c r="B221" s="334"/>
    </row>
    <row r="222" spans="1:2" x14ac:dyDescent="0.2">
      <c r="A222" s="334"/>
      <c r="B222" s="334"/>
    </row>
    <row r="223" spans="1:2" x14ac:dyDescent="0.2">
      <c r="A223" s="334"/>
      <c r="B223" s="334"/>
    </row>
    <row r="224" spans="1:2" x14ac:dyDescent="0.2">
      <c r="A224" s="334"/>
      <c r="B224" s="334"/>
    </row>
    <row r="225" spans="1:2" x14ac:dyDescent="0.2">
      <c r="A225" s="334"/>
      <c r="B225" s="334"/>
    </row>
    <row r="226" spans="1:2" x14ac:dyDescent="0.2">
      <c r="A226" s="334"/>
      <c r="B226" s="334"/>
    </row>
    <row r="227" spans="1:2" x14ac:dyDescent="0.2">
      <c r="A227" s="334"/>
      <c r="B227" s="334"/>
    </row>
    <row r="228" spans="1:2" x14ac:dyDescent="0.2">
      <c r="A228" s="334"/>
      <c r="B228" s="334"/>
    </row>
    <row r="229" spans="1:2" x14ac:dyDescent="0.2">
      <c r="A229" s="334"/>
      <c r="B229" s="334"/>
    </row>
    <row r="230" spans="1:2" x14ac:dyDescent="0.2">
      <c r="A230" s="334"/>
      <c r="B230" s="334"/>
    </row>
    <row r="231" spans="1:2" x14ac:dyDescent="0.2">
      <c r="A231" s="334"/>
      <c r="B231" s="334"/>
    </row>
    <row r="232" spans="1:2" x14ac:dyDescent="0.2">
      <c r="A232" s="334"/>
      <c r="B232" s="334"/>
    </row>
    <row r="233" spans="1:2" x14ac:dyDescent="0.2">
      <c r="A233" s="334"/>
      <c r="B233" s="334"/>
    </row>
    <row r="234" spans="1:2" x14ac:dyDescent="0.2">
      <c r="A234" s="334"/>
      <c r="B234" s="334"/>
    </row>
    <row r="235" spans="1:2" x14ac:dyDescent="0.2">
      <c r="A235" s="334"/>
      <c r="B235" s="334"/>
    </row>
    <row r="236" spans="1:2" x14ac:dyDescent="0.2">
      <c r="A236" s="334"/>
      <c r="B236" s="334"/>
    </row>
    <row r="237" spans="1:2" x14ac:dyDescent="0.2">
      <c r="A237" s="334"/>
      <c r="B237" s="334"/>
    </row>
    <row r="238" spans="1:2" x14ac:dyDescent="0.2">
      <c r="A238" s="334"/>
      <c r="B238" s="334"/>
    </row>
    <row r="239" spans="1:2" x14ac:dyDescent="0.2">
      <c r="A239" s="334"/>
      <c r="B239" s="334"/>
    </row>
    <row r="240" spans="1:2" x14ac:dyDescent="0.2">
      <c r="A240" s="334"/>
      <c r="B240" s="334"/>
    </row>
    <row r="241" spans="1:2" x14ac:dyDescent="0.2">
      <c r="A241" s="334"/>
      <c r="B241" s="334"/>
    </row>
    <row r="242" spans="1:2" x14ac:dyDescent="0.2">
      <c r="A242" s="334"/>
      <c r="B242" s="334"/>
    </row>
    <row r="243" spans="1:2" x14ac:dyDescent="0.2">
      <c r="A243" s="334"/>
      <c r="B243" s="334"/>
    </row>
    <row r="244" spans="1:2" x14ac:dyDescent="0.2">
      <c r="A244" s="334"/>
      <c r="B244" s="334"/>
    </row>
    <row r="245" spans="1:2" x14ac:dyDescent="0.2">
      <c r="A245" s="334"/>
      <c r="B245" s="334"/>
    </row>
    <row r="246" spans="1:2" x14ac:dyDescent="0.2">
      <c r="A246" s="334"/>
      <c r="B246" s="334"/>
    </row>
    <row r="247" spans="1:2" x14ac:dyDescent="0.2">
      <c r="A247" s="334"/>
      <c r="B247" s="334"/>
    </row>
    <row r="248" spans="1:2" x14ac:dyDescent="0.2">
      <c r="A248" s="334"/>
      <c r="B248" s="334"/>
    </row>
    <row r="249" spans="1:2" x14ac:dyDescent="0.2">
      <c r="A249" s="334"/>
      <c r="B249" s="334"/>
    </row>
    <row r="250" spans="1:2" x14ac:dyDescent="0.2">
      <c r="A250" s="334"/>
      <c r="B250" s="334"/>
    </row>
    <row r="251" spans="1:2" x14ac:dyDescent="0.2">
      <c r="A251" s="334"/>
      <c r="B251" s="334"/>
    </row>
    <row r="252" spans="1:2" x14ac:dyDescent="0.2">
      <c r="A252" s="334"/>
      <c r="B252" s="334"/>
    </row>
    <row r="253" spans="1:2" x14ac:dyDescent="0.2">
      <c r="A253" s="334"/>
      <c r="B253" s="334"/>
    </row>
    <row r="254" spans="1:2" x14ac:dyDescent="0.2">
      <c r="A254" s="334"/>
      <c r="B254" s="334"/>
    </row>
    <row r="255" spans="1:2" x14ac:dyDescent="0.2">
      <c r="A255" s="334"/>
      <c r="B255" s="334"/>
    </row>
    <row r="256" spans="1:2" x14ac:dyDescent="0.2">
      <c r="A256" s="334"/>
      <c r="B256" s="334"/>
    </row>
    <row r="257" spans="1:2" x14ac:dyDescent="0.2">
      <c r="A257" s="334"/>
      <c r="B257" s="334"/>
    </row>
    <row r="258" spans="1:2" x14ac:dyDescent="0.2">
      <c r="A258" s="334"/>
      <c r="B258" s="334"/>
    </row>
    <row r="259" spans="1:2" x14ac:dyDescent="0.2">
      <c r="A259" s="334"/>
      <c r="B259" s="334"/>
    </row>
    <row r="260" spans="1:2" x14ac:dyDescent="0.2">
      <c r="A260" s="334"/>
      <c r="B260" s="334"/>
    </row>
    <row r="261" spans="1:2" x14ac:dyDescent="0.2">
      <c r="A261" s="334"/>
      <c r="B261" s="334"/>
    </row>
    <row r="262" spans="1:2" x14ac:dyDescent="0.2">
      <c r="A262" s="334"/>
      <c r="B262" s="334"/>
    </row>
    <row r="263" spans="1:2" x14ac:dyDescent="0.2">
      <c r="A263" s="334"/>
      <c r="B263" s="334"/>
    </row>
    <row r="264" spans="1:2" x14ac:dyDescent="0.2">
      <c r="A264" s="334"/>
      <c r="B264" s="334"/>
    </row>
    <row r="265" spans="1:2" x14ac:dyDescent="0.2">
      <c r="A265" s="334"/>
      <c r="B265" s="334"/>
    </row>
    <row r="266" spans="1:2" x14ac:dyDescent="0.2">
      <c r="A266" s="334"/>
      <c r="B266" s="334"/>
    </row>
    <row r="267" spans="1:2" x14ac:dyDescent="0.2">
      <c r="A267" s="334"/>
      <c r="B267" s="334"/>
    </row>
    <row r="268" spans="1:2" x14ac:dyDescent="0.2">
      <c r="A268" s="334"/>
      <c r="B268" s="334"/>
    </row>
    <row r="269" spans="1:2" x14ac:dyDescent="0.2">
      <c r="A269" s="334"/>
      <c r="B269" s="334"/>
    </row>
    <row r="270" spans="1:2" x14ac:dyDescent="0.2">
      <c r="A270" s="334"/>
      <c r="B270" s="334"/>
    </row>
    <row r="271" spans="1:2" x14ac:dyDescent="0.2">
      <c r="A271" s="334"/>
      <c r="B271" s="334"/>
    </row>
    <row r="272" spans="1:2" x14ac:dyDescent="0.2">
      <c r="A272" s="334"/>
      <c r="B272" s="334"/>
    </row>
    <row r="273" spans="1:2" x14ac:dyDescent="0.2">
      <c r="A273" s="334"/>
      <c r="B273" s="334"/>
    </row>
    <row r="274" spans="1:2" x14ac:dyDescent="0.2">
      <c r="A274" s="334"/>
      <c r="B274" s="334"/>
    </row>
    <row r="275" spans="1:2" x14ac:dyDescent="0.2">
      <c r="A275" s="334"/>
      <c r="B275" s="334"/>
    </row>
    <row r="276" spans="1:2" x14ac:dyDescent="0.2">
      <c r="A276" s="334"/>
      <c r="B276" s="334"/>
    </row>
    <row r="277" spans="1:2" x14ac:dyDescent="0.2">
      <c r="A277" s="334"/>
      <c r="B277" s="334"/>
    </row>
    <row r="278" spans="1:2" x14ac:dyDescent="0.2">
      <c r="A278" s="334"/>
      <c r="B278" s="334"/>
    </row>
    <row r="279" spans="1:2" x14ac:dyDescent="0.2">
      <c r="A279" s="334"/>
      <c r="B279" s="334"/>
    </row>
    <row r="280" spans="1:2" x14ac:dyDescent="0.2">
      <c r="A280" s="334"/>
      <c r="B280" s="334"/>
    </row>
    <row r="281" spans="1:2" x14ac:dyDescent="0.2">
      <c r="A281" s="334"/>
      <c r="B281" s="334"/>
    </row>
    <row r="282" spans="1:2" x14ac:dyDescent="0.2">
      <c r="A282" s="334"/>
      <c r="B282" s="334"/>
    </row>
    <row r="283" spans="1:2" x14ac:dyDescent="0.2">
      <c r="A283" s="334"/>
      <c r="B283" s="334"/>
    </row>
    <row r="284" spans="1:2" x14ac:dyDescent="0.2">
      <c r="A284" s="334"/>
      <c r="B284" s="334"/>
    </row>
    <row r="285" spans="1:2" x14ac:dyDescent="0.2">
      <c r="A285" s="334"/>
      <c r="B285" s="334"/>
    </row>
    <row r="286" spans="1:2" x14ac:dyDescent="0.2">
      <c r="A286" s="334"/>
      <c r="B286" s="334"/>
    </row>
    <row r="287" spans="1:2" x14ac:dyDescent="0.2">
      <c r="A287" s="334"/>
      <c r="B287" s="334"/>
    </row>
    <row r="288" spans="1:2" x14ac:dyDescent="0.2">
      <c r="A288" s="334"/>
      <c r="B288" s="334"/>
    </row>
    <row r="289" spans="1:2" x14ac:dyDescent="0.2">
      <c r="A289" s="334"/>
      <c r="B289" s="334"/>
    </row>
    <row r="290" spans="1:2" x14ac:dyDescent="0.2">
      <c r="A290" s="334"/>
      <c r="B290" s="334"/>
    </row>
    <row r="291" spans="1:2" x14ac:dyDescent="0.2">
      <c r="A291" s="334"/>
      <c r="B291" s="334"/>
    </row>
    <row r="292" spans="1:2" x14ac:dyDescent="0.2">
      <c r="A292" s="334"/>
      <c r="B292" s="334"/>
    </row>
    <row r="293" spans="1:2" x14ac:dyDescent="0.2">
      <c r="A293" s="334"/>
      <c r="B293" s="334"/>
    </row>
    <row r="294" spans="1:2" x14ac:dyDescent="0.2">
      <c r="A294" s="334"/>
      <c r="B294" s="334"/>
    </row>
    <row r="295" spans="1:2" x14ac:dyDescent="0.2">
      <c r="A295" s="334"/>
      <c r="B295" s="334"/>
    </row>
    <row r="296" spans="1:2" x14ac:dyDescent="0.2">
      <c r="A296" s="334"/>
      <c r="B296" s="334"/>
    </row>
    <row r="297" spans="1:2" x14ac:dyDescent="0.2">
      <c r="A297" s="334"/>
      <c r="B297" s="334"/>
    </row>
    <row r="298" spans="1:2" x14ac:dyDescent="0.2">
      <c r="A298" s="334"/>
      <c r="B298" s="334"/>
    </row>
    <row r="299" spans="1:2" x14ac:dyDescent="0.2">
      <c r="A299" s="334"/>
      <c r="B299" s="334"/>
    </row>
    <row r="300" spans="1:2" x14ac:dyDescent="0.2">
      <c r="A300" s="334"/>
      <c r="B300" s="334"/>
    </row>
    <row r="301" spans="1:2" x14ac:dyDescent="0.2">
      <c r="A301" s="334"/>
      <c r="B301" s="334"/>
    </row>
    <row r="302" spans="1:2" x14ac:dyDescent="0.2">
      <c r="A302" s="334"/>
      <c r="B302" s="334"/>
    </row>
    <row r="303" spans="1:2" x14ac:dyDescent="0.2">
      <c r="A303" s="334"/>
      <c r="B303" s="334"/>
    </row>
    <row r="304" spans="1:2" x14ac:dyDescent="0.2">
      <c r="A304" s="334"/>
      <c r="B304" s="334"/>
    </row>
    <row r="305" spans="1:2" x14ac:dyDescent="0.2">
      <c r="A305" s="334"/>
      <c r="B305" s="334"/>
    </row>
    <row r="306" spans="1:2" x14ac:dyDescent="0.2">
      <c r="A306" s="334"/>
      <c r="B306" s="334"/>
    </row>
    <row r="307" spans="1:2" x14ac:dyDescent="0.2">
      <c r="A307" s="334"/>
      <c r="B307" s="334"/>
    </row>
    <row r="308" spans="1:2" x14ac:dyDescent="0.2">
      <c r="A308" s="334"/>
      <c r="B308" s="334"/>
    </row>
    <row r="309" spans="1:2" x14ac:dyDescent="0.2">
      <c r="A309" s="334"/>
      <c r="B309" s="334"/>
    </row>
    <row r="310" spans="1:2" x14ac:dyDescent="0.2">
      <c r="A310" s="334"/>
      <c r="B310" s="334"/>
    </row>
    <row r="311" spans="1:2" x14ac:dyDescent="0.2">
      <c r="A311" s="334"/>
      <c r="B311" s="334"/>
    </row>
    <row r="312" spans="1:2" x14ac:dyDescent="0.2">
      <c r="A312" s="334"/>
      <c r="B312" s="334"/>
    </row>
    <row r="313" spans="1:2" x14ac:dyDescent="0.2">
      <c r="A313" s="334"/>
      <c r="B313" s="334"/>
    </row>
    <row r="314" spans="1:2" x14ac:dyDescent="0.2">
      <c r="A314" s="334"/>
      <c r="B314" s="334"/>
    </row>
    <row r="315" spans="1:2" x14ac:dyDescent="0.2">
      <c r="A315" s="334"/>
      <c r="B315" s="334"/>
    </row>
    <row r="316" spans="1:2" x14ac:dyDescent="0.2">
      <c r="A316" s="334"/>
      <c r="B316" s="334"/>
    </row>
    <row r="317" spans="1:2" x14ac:dyDescent="0.2">
      <c r="A317" s="334"/>
      <c r="B317" s="334"/>
    </row>
    <row r="318" spans="1:2" x14ac:dyDescent="0.2">
      <c r="A318" s="334"/>
      <c r="B318" s="334"/>
    </row>
    <row r="319" spans="1:2" x14ac:dyDescent="0.2">
      <c r="A319" s="334"/>
      <c r="B319" s="334"/>
    </row>
    <row r="320" spans="1:2" x14ac:dyDescent="0.2">
      <c r="A320" s="334"/>
      <c r="B320" s="334"/>
    </row>
    <row r="321" spans="1:2" x14ac:dyDescent="0.2">
      <c r="A321" s="334"/>
      <c r="B321" s="334"/>
    </row>
    <row r="322" spans="1:2" x14ac:dyDescent="0.2">
      <c r="A322" s="334"/>
      <c r="B322" s="334"/>
    </row>
    <row r="323" spans="1:2" x14ac:dyDescent="0.2">
      <c r="A323" s="334"/>
      <c r="B323" s="334"/>
    </row>
    <row r="324" spans="1:2" x14ac:dyDescent="0.2">
      <c r="A324" s="334"/>
      <c r="B324" s="334"/>
    </row>
    <row r="325" spans="1:2" x14ac:dyDescent="0.2">
      <c r="A325" s="334"/>
      <c r="B325" s="334"/>
    </row>
    <row r="326" spans="1:2" x14ac:dyDescent="0.2">
      <c r="A326" s="334"/>
      <c r="B326" s="334"/>
    </row>
    <row r="327" spans="1:2" x14ac:dyDescent="0.2">
      <c r="A327" s="334"/>
      <c r="B327" s="334"/>
    </row>
    <row r="328" spans="1:2" x14ac:dyDescent="0.2">
      <c r="A328" s="334"/>
      <c r="B328" s="334"/>
    </row>
    <row r="329" spans="1:2" x14ac:dyDescent="0.2">
      <c r="A329" s="334"/>
      <c r="B329" s="334"/>
    </row>
    <row r="330" spans="1:2" x14ac:dyDescent="0.2">
      <c r="A330" s="334"/>
      <c r="B330" s="334"/>
    </row>
    <row r="331" spans="1:2" x14ac:dyDescent="0.2">
      <c r="A331" s="334"/>
      <c r="B331" s="334"/>
    </row>
    <row r="332" spans="1:2" x14ac:dyDescent="0.2">
      <c r="A332" s="334"/>
      <c r="B332" s="334"/>
    </row>
    <row r="333" spans="1:2" x14ac:dyDescent="0.2">
      <c r="A333" s="334"/>
      <c r="B333" s="334"/>
    </row>
    <row r="334" spans="1:2" x14ac:dyDescent="0.2">
      <c r="A334" s="334"/>
      <c r="B334" s="334"/>
    </row>
    <row r="335" spans="1:2" x14ac:dyDescent="0.2">
      <c r="A335" s="334"/>
      <c r="B335" s="334"/>
    </row>
    <row r="336" spans="1:2" x14ac:dyDescent="0.2">
      <c r="A336" s="334"/>
      <c r="B336" s="334"/>
    </row>
    <row r="337" spans="1:2" x14ac:dyDescent="0.2">
      <c r="A337" s="334"/>
      <c r="B337" s="334"/>
    </row>
    <row r="338" spans="1:2" x14ac:dyDescent="0.2">
      <c r="A338" s="334"/>
      <c r="B338" s="334"/>
    </row>
    <row r="339" spans="1:2" x14ac:dyDescent="0.2">
      <c r="A339" s="334"/>
      <c r="B339" s="334"/>
    </row>
    <row r="340" spans="1:2" x14ac:dyDescent="0.2">
      <c r="A340" s="334"/>
      <c r="B340" s="334"/>
    </row>
    <row r="341" spans="1:2" x14ac:dyDescent="0.2">
      <c r="A341" s="334"/>
      <c r="B341" s="334"/>
    </row>
    <row r="342" spans="1:2" x14ac:dyDescent="0.2">
      <c r="A342" s="334"/>
      <c r="B342" s="334"/>
    </row>
    <row r="343" spans="1:2" x14ac:dyDescent="0.2">
      <c r="A343" s="334"/>
      <c r="B343" s="334"/>
    </row>
    <row r="344" spans="1:2" x14ac:dyDescent="0.2">
      <c r="A344" s="334"/>
      <c r="B344" s="334"/>
    </row>
    <row r="345" spans="1:2" x14ac:dyDescent="0.2">
      <c r="A345" s="334"/>
      <c r="B345" s="334"/>
    </row>
    <row r="346" spans="1:2" x14ac:dyDescent="0.2">
      <c r="A346" s="334"/>
      <c r="B346" s="334"/>
    </row>
    <row r="347" spans="1:2" x14ac:dyDescent="0.2">
      <c r="A347" s="334"/>
      <c r="B347" s="334"/>
    </row>
    <row r="348" spans="1:2" x14ac:dyDescent="0.2">
      <c r="A348" s="334"/>
      <c r="B348" s="334"/>
    </row>
    <row r="349" spans="1:2" x14ac:dyDescent="0.2">
      <c r="A349" s="334"/>
      <c r="B349" s="334"/>
    </row>
    <row r="350" spans="1:2" x14ac:dyDescent="0.2">
      <c r="A350" s="334"/>
      <c r="B350" s="334"/>
    </row>
    <row r="351" spans="1:2" x14ac:dyDescent="0.2">
      <c r="A351" s="334"/>
      <c r="B351" s="334"/>
    </row>
    <row r="352" spans="1:2" x14ac:dyDescent="0.2">
      <c r="A352" s="334"/>
      <c r="B352" s="334"/>
    </row>
    <row r="353" spans="1:2" x14ac:dyDescent="0.2">
      <c r="A353" s="334"/>
      <c r="B353" s="334"/>
    </row>
    <row r="354" spans="1:2" x14ac:dyDescent="0.2">
      <c r="A354" s="334"/>
      <c r="B354" s="334"/>
    </row>
    <row r="355" spans="1:2" x14ac:dyDescent="0.2">
      <c r="A355" s="334"/>
      <c r="B355" s="334"/>
    </row>
    <row r="356" spans="1:2" x14ac:dyDescent="0.2">
      <c r="A356" s="334"/>
      <c r="B356" s="334"/>
    </row>
    <row r="357" spans="1:2" x14ac:dyDescent="0.2">
      <c r="A357" s="334"/>
      <c r="B357" s="334"/>
    </row>
    <row r="358" spans="1:2" x14ac:dyDescent="0.2">
      <c r="A358" s="334"/>
      <c r="B358" s="334"/>
    </row>
    <row r="359" spans="1:2" x14ac:dyDescent="0.2">
      <c r="A359" s="334"/>
      <c r="B359" s="334"/>
    </row>
    <row r="360" spans="1:2" x14ac:dyDescent="0.2">
      <c r="A360" s="334"/>
      <c r="B360" s="334"/>
    </row>
    <row r="361" spans="1:2" x14ac:dyDescent="0.2">
      <c r="A361" s="334"/>
      <c r="B361" s="334"/>
    </row>
    <row r="362" spans="1:2" x14ac:dyDescent="0.2">
      <c r="A362" s="334"/>
      <c r="B362" s="334"/>
    </row>
    <row r="363" spans="1:2" x14ac:dyDescent="0.2">
      <c r="A363" s="334"/>
      <c r="B363" s="334"/>
    </row>
    <row r="364" spans="1:2" x14ac:dyDescent="0.2">
      <c r="A364" s="334"/>
      <c r="B364" s="334"/>
    </row>
    <row r="365" spans="1:2" x14ac:dyDescent="0.2">
      <c r="A365" s="334"/>
      <c r="B365" s="334"/>
    </row>
    <row r="366" spans="1:2" x14ac:dyDescent="0.2">
      <c r="A366" s="334"/>
      <c r="B366" s="334"/>
    </row>
    <row r="367" spans="1:2" x14ac:dyDescent="0.2">
      <c r="A367" s="334"/>
      <c r="B367" s="334"/>
    </row>
    <row r="368" spans="1:2" x14ac:dyDescent="0.2">
      <c r="A368" s="334"/>
      <c r="B368" s="334"/>
    </row>
    <row r="369" spans="1:2" x14ac:dyDescent="0.2">
      <c r="A369" s="334"/>
      <c r="B369" s="334"/>
    </row>
    <row r="370" spans="1:2" x14ac:dyDescent="0.2">
      <c r="A370" s="334"/>
      <c r="B370" s="334"/>
    </row>
    <row r="371" spans="1:2" x14ac:dyDescent="0.2">
      <c r="A371" s="334"/>
      <c r="B371" s="334"/>
    </row>
    <row r="372" spans="1:2" x14ac:dyDescent="0.2">
      <c r="A372" s="334"/>
      <c r="B372" s="334"/>
    </row>
    <row r="373" spans="1:2" x14ac:dyDescent="0.2">
      <c r="A373" s="334"/>
      <c r="B373" s="334"/>
    </row>
    <row r="374" spans="1:2" x14ac:dyDescent="0.2">
      <c r="A374" s="334"/>
      <c r="B374" s="334"/>
    </row>
    <row r="375" spans="1:2" x14ac:dyDescent="0.2">
      <c r="A375" s="334"/>
      <c r="B375" s="334"/>
    </row>
    <row r="376" spans="1:2" x14ac:dyDescent="0.2">
      <c r="A376" s="334"/>
      <c r="B376" s="334"/>
    </row>
    <row r="377" spans="1:2" x14ac:dyDescent="0.2">
      <c r="A377" s="334"/>
      <c r="B377" s="334"/>
    </row>
    <row r="378" spans="1:2" x14ac:dyDescent="0.2">
      <c r="A378" s="334"/>
      <c r="B378" s="334"/>
    </row>
    <row r="379" spans="1:2" x14ac:dyDescent="0.2">
      <c r="A379" s="334"/>
      <c r="B379" s="334"/>
    </row>
    <row r="380" spans="1:2" x14ac:dyDescent="0.2">
      <c r="A380" s="334"/>
      <c r="B380" s="334"/>
    </row>
    <row r="381" spans="1:2" x14ac:dyDescent="0.2">
      <c r="A381" s="334"/>
      <c r="B381" s="334"/>
    </row>
    <row r="382" spans="1:2" x14ac:dyDescent="0.2">
      <c r="A382" s="334"/>
      <c r="B382" s="334"/>
    </row>
    <row r="383" spans="1:2" x14ac:dyDescent="0.2">
      <c r="A383" s="334"/>
      <c r="B383" s="334"/>
    </row>
    <row r="384" spans="1:2" x14ac:dyDescent="0.2">
      <c r="A384" s="334"/>
      <c r="B384" s="334"/>
    </row>
    <row r="385" spans="1:2" x14ac:dyDescent="0.2">
      <c r="A385" s="334"/>
      <c r="B385" s="334"/>
    </row>
    <row r="386" spans="1:2" x14ac:dyDescent="0.2">
      <c r="A386" s="334"/>
      <c r="B386" s="334"/>
    </row>
    <row r="387" spans="1:2" x14ac:dyDescent="0.2">
      <c r="A387" s="334"/>
      <c r="B387" s="334"/>
    </row>
    <row r="388" spans="1:2" x14ac:dyDescent="0.2">
      <c r="A388" s="334"/>
      <c r="B388" s="334"/>
    </row>
    <row r="389" spans="1:2" x14ac:dyDescent="0.2">
      <c r="A389" s="334"/>
      <c r="B389" s="334"/>
    </row>
    <row r="390" spans="1:2" x14ac:dyDescent="0.2">
      <c r="A390" s="334"/>
      <c r="B390" s="334"/>
    </row>
    <row r="391" spans="1:2" x14ac:dyDescent="0.2">
      <c r="A391" s="334"/>
      <c r="B391" s="334"/>
    </row>
    <row r="392" spans="1:2" x14ac:dyDescent="0.2">
      <c r="A392" s="334"/>
      <c r="B392" s="334"/>
    </row>
    <row r="393" spans="1:2" x14ac:dyDescent="0.2">
      <c r="A393" s="334"/>
      <c r="B393" s="334"/>
    </row>
    <row r="394" spans="1:2" x14ac:dyDescent="0.2">
      <c r="A394" s="334"/>
      <c r="B394" s="334"/>
    </row>
    <row r="395" spans="1:2" x14ac:dyDescent="0.2">
      <c r="A395" s="334"/>
      <c r="B395" s="334"/>
    </row>
    <row r="396" spans="1:2" x14ac:dyDescent="0.2">
      <c r="A396" s="334"/>
      <c r="B396" s="334"/>
    </row>
    <row r="397" spans="1:2" x14ac:dyDescent="0.2">
      <c r="A397" s="334"/>
      <c r="B397" s="334"/>
    </row>
    <row r="398" spans="1:2" x14ac:dyDescent="0.2">
      <c r="A398" s="334"/>
      <c r="B398" s="334"/>
    </row>
    <row r="399" spans="1:2" x14ac:dyDescent="0.2">
      <c r="A399" s="334"/>
      <c r="B399" s="334"/>
    </row>
    <row r="400" spans="1:2" x14ac:dyDescent="0.2">
      <c r="A400" s="334"/>
      <c r="B400" s="334"/>
    </row>
    <row r="401" spans="1:2" x14ac:dyDescent="0.2">
      <c r="A401" s="334"/>
      <c r="B401" s="334"/>
    </row>
    <row r="402" spans="1:2" x14ac:dyDescent="0.2">
      <c r="A402" s="334"/>
      <c r="B402" s="334"/>
    </row>
    <row r="403" spans="1:2" x14ac:dyDescent="0.2">
      <c r="A403" s="334"/>
      <c r="B403" s="334"/>
    </row>
    <row r="404" spans="1:2" x14ac:dyDescent="0.2">
      <c r="A404" s="334"/>
      <c r="B404" s="334"/>
    </row>
    <row r="405" spans="1:2" x14ac:dyDescent="0.2">
      <c r="A405" s="334"/>
      <c r="B405" s="334"/>
    </row>
    <row r="406" spans="1:2" x14ac:dyDescent="0.2">
      <c r="A406" s="334"/>
      <c r="B406" s="334"/>
    </row>
    <row r="407" spans="1:2" x14ac:dyDescent="0.2">
      <c r="A407" s="334"/>
      <c r="B407" s="334"/>
    </row>
    <row r="408" spans="1:2" x14ac:dyDescent="0.2">
      <c r="A408" s="334"/>
      <c r="B408" s="334"/>
    </row>
    <row r="409" spans="1:2" x14ac:dyDescent="0.2">
      <c r="A409" s="334"/>
      <c r="B409" s="334"/>
    </row>
    <row r="410" spans="1:2" x14ac:dyDescent="0.2">
      <c r="A410" s="334"/>
      <c r="B410" s="334"/>
    </row>
    <row r="411" spans="1:2" x14ac:dyDescent="0.2">
      <c r="A411" s="334"/>
      <c r="B411" s="334"/>
    </row>
    <row r="412" spans="1:2" x14ac:dyDescent="0.2">
      <c r="A412" s="334"/>
      <c r="B412" s="334"/>
    </row>
    <row r="413" spans="1:2" x14ac:dyDescent="0.2">
      <c r="A413" s="334"/>
      <c r="B413" s="334"/>
    </row>
    <row r="414" spans="1:2" x14ac:dyDescent="0.2">
      <c r="A414" s="334"/>
      <c r="B414" s="334"/>
    </row>
    <row r="415" spans="1:2" x14ac:dyDescent="0.2">
      <c r="A415" s="334"/>
      <c r="B415" s="334"/>
    </row>
    <row r="416" spans="1:2" x14ac:dyDescent="0.2">
      <c r="A416" s="334"/>
      <c r="B416" s="334"/>
    </row>
    <row r="417" spans="1:2" x14ac:dyDescent="0.2">
      <c r="A417" s="334"/>
      <c r="B417" s="334"/>
    </row>
    <row r="418" spans="1:2" x14ac:dyDescent="0.2">
      <c r="A418" s="334"/>
      <c r="B418" s="334"/>
    </row>
    <row r="419" spans="1:2" x14ac:dyDescent="0.2">
      <c r="A419" s="334"/>
      <c r="B419" s="334"/>
    </row>
    <row r="420" spans="1:2" x14ac:dyDescent="0.2">
      <c r="A420" s="334"/>
      <c r="B420" s="334"/>
    </row>
    <row r="421" spans="1:2" x14ac:dyDescent="0.2">
      <c r="A421" s="334"/>
      <c r="B421" s="334"/>
    </row>
    <row r="422" spans="1:2" x14ac:dyDescent="0.2">
      <c r="A422" s="334"/>
      <c r="B422" s="334"/>
    </row>
    <row r="423" spans="1:2" x14ac:dyDescent="0.2">
      <c r="A423" s="334"/>
      <c r="B423" s="334"/>
    </row>
    <row r="424" spans="1:2" x14ac:dyDescent="0.2">
      <c r="A424" s="334"/>
      <c r="B424" s="334"/>
    </row>
    <row r="425" spans="1:2" x14ac:dyDescent="0.2">
      <c r="A425" s="334"/>
      <c r="B425" s="334"/>
    </row>
    <row r="426" spans="1:2" x14ac:dyDescent="0.2">
      <c r="A426" s="334"/>
      <c r="B426" s="334"/>
    </row>
    <row r="427" spans="1:2" x14ac:dyDescent="0.2">
      <c r="A427" s="334"/>
      <c r="B427" s="334"/>
    </row>
    <row r="428" spans="1:2" x14ac:dyDescent="0.2">
      <c r="A428" s="334"/>
      <c r="B428" s="334"/>
    </row>
    <row r="429" spans="1:2" x14ac:dyDescent="0.2">
      <c r="A429" s="334"/>
      <c r="B429" s="334"/>
    </row>
    <row r="430" spans="1:2" x14ac:dyDescent="0.2">
      <c r="A430" s="334"/>
      <c r="B430" s="334"/>
    </row>
    <row r="431" spans="1:2" x14ac:dyDescent="0.2">
      <c r="A431" s="334"/>
      <c r="B431" s="334"/>
    </row>
    <row r="432" spans="1:2" x14ac:dyDescent="0.2">
      <c r="A432" s="334"/>
      <c r="B432" s="334"/>
    </row>
    <row r="433" spans="1:2" x14ac:dyDescent="0.2">
      <c r="A433" s="334"/>
      <c r="B433" s="334"/>
    </row>
    <row r="434" spans="1:2" x14ac:dyDescent="0.2">
      <c r="A434" s="334"/>
      <c r="B434" s="334"/>
    </row>
    <row r="435" spans="1:2" x14ac:dyDescent="0.2">
      <c r="A435" s="334"/>
      <c r="B435" s="334"/>
    </row>
    <row r="436" spans="1:2" x14ac:dyDescent="0.2">
      <c r="A436" s="334"/>
      <c r="B436" s="334"/>
    </row>
    <row r="437" spans="1:2" x14ac:dyDescent="0.2">
      <c r="A437" s="334"/>
      <c r="B437" s="334"/>
    </row>
    <row r="438" spans="1:2" x14ac:dyDescent="0.2">
      <c r="A438" s="334"/>
      <c r="B438" s="334"/>
    </row>
    <row r="439" spans="1:2" x14ac:dyDescent="0.2">
      <c r="A439" s="334"/>
      <c r="B439" s="334"/>
    </row>
    <row r="440" spans="1:2" x14ac:dyDescent="0.2">
      <c r="A440" s="334"/>
      <c r="B440" s="334"/>
    </row>
    <row r="441" spans="1:2" x14ac:dyDescent="0.2">
      <c r="A441" s="334"/>
      <c r="B441" s="334"/>
    </row>
    <row r="442" spans="1:2" x14ac:dyDescent="0.2">
      <c r="A442" s="334"/>
      <c r="B442" s="334"/>
    </row>
    <row r="443" spans="1:2" x14ac:dyDescent="0.2">
      <c r="A443" s="334"/>
      <c r="B443" s="334"/>
    </row>
    <row r="444" spans="1:2" x14ac:dyDescent="0.2">
      <c r="A444" s="334"/>
      <c r="B444" s="334"/>
    </row>
    <row r="445" spans="1:2" x14ac:dyDescent="0.2">
      <c r="A445" s="334"/>
      <c r="B445" s="334"/>
    </row>
    <row r="446" spans="1:2" x14ac:dyDescent="0.2">
      <c r="A446" s="334"/>
      <c r="B446" s="334"/>
    </row>
    <row r="447" spans="1:2" x14ac:dyDescent="0.2">
      <c r="A447" s="334"/>
      <c r="B447" s="334"/>
    </row>
    <row r="448" spans="1:2" x14ac:dyDescent="0.2">
      <c r="A448" s="334"/>
      <c r="B448" s="334"/>
    </row>
    <row r="449" spans="1:2" x14ac:dyDescent="0.2">
      <c r="A449" s="334"/>
      <c r="B449" s="334"/>
    </row>
    <row r="450" spans="1:2" x14ac:dyDescent="0.2">
      <c r="A450" s="334"/>
      <c r="B450" s="334"/>
    </row>
    <row r="451" spans="1:2" x14ac:dyDescent="0.2">
      <c r="A451" s="334"/>
      <c r="B451" s="334"/>
    </row>
    <row r="452" spans="1:2" x14ac:dyDescent="0.2">
      <c r="A452" s="334"/>
      <c r="B452" s="334"/>
    </row>
    <row r="453" spans="1:2" x14ac:dyDescent="0.2">
      <c r="A453" s="334"/>
      <c r="B453" s="334"/>
    </row>
    <row r="454" spans="1:2" x14ac:dyDescent="0.2">
      <c r="A454" s="334"/>
      <c r="B454" s="334"/>
    </row>
    <row r="455" spans="1:2" x14ac:dyDescent="0.2">
      <c r="A455" s="334"/>
      <c r="B455" s="334"/>
    </row>
    <row r="456" spans="1:2" x14ac:dyDescent="0.2">
      <c r="A456" s="334"/>
      <c r="B456" s="334"/>
    </row>
    <row r="457" spans="1:2" x14ac:dyDescent="0.2">
      <c r="A457" s="334"/>
      <c r="B457" s="334"/>
    </row>
    <row r="458" spans="1:2" x14ac:dyDescent="0.2">
      <c r="A458" s="334"/>
      <c r="B458" s="334"/>
    </row>
    <row r="459" spans="1:2" x14ac:dyDescent="0.2">
      <c r="A459" s="334"/>
      <c r="B459" s="334"/>
    </row>
    <row r="460" spans="1:2" x14ac:dyDescent="0.2">
      <c r="A460" s="334"/>
      <c r="B460" s="334"/>
    </row>
    <row r="461" spans="1:2" x14ac:dyDescent="0.2">
      <c r="A461" s="334"/>
      <c r="B461" s="334"/>
    </row>
    <row r="462" spans="1:2" x14ac:dyDescent="0.2">
      <c r="A462" s="334"/>
      <c r="B462" s="334"/>
    </row>
    <row r="463" spans="1:2" x14ac:dyDescent="0.2">
      <c r="A463" s="334"/>
      <c r="B463" s="334"/>
    </row>
    <row r="464" spans="1:2" x14ac:dyDescent="0.2">
      <c r="A464" s="334"/>
      <c r="B464" s="334"/>
    </row>
    <row r="465" spans="1:2" x14ac:dyDescent="0.2">
      <c r="A465" s="334"/>
      <c r="B465" s="334"/>
    </row>
    <row r="466" spans="1:2" x14ac:dyDescent="0.2">
      <c r="A466" s="334"/>
      <c r="B466" s="334"/>
    </row>
    <row r="467" spans="1:2" x14ac:dyDescent="0.2">
      <c r="A467" s="334"/>
      <c r="B467" s="334"/>
    </row>
    <row r="468" spans="1:2" x14ac:dyDescent="0.2">
      <c r="A468" s="334"/>
      <c r="B468" s="334"/>
    </row>
    <row r="469" spans="1:2" x14ac:dyDescent="0.2">
      <c r="A469" s="334"/>
      <c r="B469" s="334"/>
    </row>
    <row r="470" spans="1:2" x14ac:dyDescent="0.2">
      <c r="A470" s="334"/>
      <c r="B470" s="334"/>
    </row>
    <row r="471" spans="1:2" x14ac:dyDescent="0.2">
      <c r="A471" s="334"/>
      <c r="B471" s="334"/>
    </row>
    <row r="472" spans="1:2" x14ac:dyDescent="0.2">
      <c r="A472" s="334"/>
      <c r="B472" s="334"/>
    </row>
    <row r="473" spans="1:2" x14ac:dyDescent="0.2">
      <c r="A473" s="334"/>
      <c r="B473" s="334"/>
    </row>
    <row r="474" spans="1:2" x14ac:dyDescent="0.2">
      <c r="A474" s="334"/>
      <c r="B474" s="334"/>
    </row>
    <row r="475" spans="1:2" x14ac:dyDescent="0.2">
      <c r="A475" s="334"/>
      <c r="B475" s="334"/>
    </row>
    <row r="476" spans="1:2" x14ac:dyDescent="0.2">
      <c r="A476" s="334"/>
      <c r="B476" s="334"/>
    </row>
    <row r="477" spans="1:2" x14ac:dyDescent="0.2">
      <c r="A477" s="334"/>
      <c r="B477" s="334"/>
    </row>
    <row r="478" spans="1:2" x14ac:dyDescent="0.2">
      <c r="A478" s="334"/>
      <c r="B478" s="334"/>
    </row>
    <row r="479" spans="1:2" x14ac:dyDescent="0.2">
      <c r="A479" s="334"/>
      <c r="B479" s="334"/>
    </row>
    <row r="480" spans="1:2" x14ac:dyDescent="0.2">
      <c r="A480" s="334"/>
      <c r="B480" s="334"/>
    </row>
    <row r="481" spans="1:2" x14ac:dyDescent="0.2">
      <c r="A481" s="334"/>
      <c r="B481" s="334"/>
    </row>
    <row r="482" spans="1:2" x14ac:dyDescent="0.2">
      <c r="A482" s="334"/>
      <c r="B482" s="334"/>
    </row>
    <row r="483" spans="1:2" x14ac:dyDescent="0.2">
      <c r="A483" s="334"/>
      <c r="B483" s="334"/>
    </row>
    <row r="484" spans="1:2" x14ac:dyDescent="0.2">
      <c r="A484" s="334"/>
      <c r="B484" s="334"/>
    </row>
    <row r="485" spans="1:2" x14ac:dyDescent="0.2">
      <c r="A485" s="334"/>
      <c r="B485" s="334"/>
    </row>
    <row r="486" spans="1:2" x14ac:dyDescent="0.2">
      <c r="A486" s="334"/>
      <c r="B486" s="334"/>
    </row>
    <row r="487" spans="1:2" x14ac:dyDescent="0.2">
      <c r="A487" s="334"/>
      <c r="B487" s="334"/>
    </row>
    <row r="488" spans="1:2" x14ac:dyDescent="0.2">
      <c r="A488" s="334"/>
      <c r="B488" s="334"/>
    </row>
    <row r="489" spans="1:2" x14ac:dyDescent="0.2">
      <c r="A489" s="334"/>
      <c r="B489" s="334"/>
    </row>
    <row r="490" spans="1:2" x14ac:dyDescent="0.2">
      <c r="A490" s="334"/>
      <c r="B490" s="334"/>
    </row>
    <row r="491" spans="1:2" x14ac:dyDescent="0.2">
      <c r="A491" s="334"/>
      <c r="B491" s="334"/>
    </row>
    <row r="492" spans="1:2" x14ac:dyDescent="0.2">
      <c r="A492" s="334"/>
      <c r="B492" s="334"/>
    </row>
    <row r="493" spans="1:2" x14ac:dyDescent="0.2">
      <c r="A493" s="334"/>
      <c r="B493" s="334"/>
    </row>
    <row r="494" spans="1:2" x14ac:dyDescent="0.2">
      <c r="A494" s="334"/>
      <c r="B494" s="334"/>
    </row>
    <row r="495" spans="1:2" x14ac:dyDescent="0.2">
      <c r="A495" s="334"/>
      <c r="B495" s="334"/>
    </row>
    <row r="496" spans="1:2" x14ac:dyDescent="0.2">
      <c r="A496" s="334"/>
      <c r="B496" s="334"/>
    </row>
    <row r="497" spans="1:2" x14ac:dyDescent="0.2">
      <c r="A497" s="334"/>
      <c r="B497" s="334"/>
    </row>
    <row r="498" spans="1:2" x14ac:dyDescent="0.2">
      <c r="A498" s="334"/>
      <c r="B498" s="334"/>
    </row>
    <row r="499" spans="1:2" x14ac:dyDescent="0.2">
      <c r="A499" s="334"/>
      <c r="B499" s="334"/>
    </row>
    <row r="500" spans="1:2" x14ac:dyDescent="0.2">
      <c r="A500" s="334"/>
      <c r="B500" s="334"/>
    </row>
    <row r="501" spans="1:2" x14ac:dyDescent="0.2">
      <c r="A501" s="334"/>
      <c r="B501" s="334"/>
    </row>
    <row r="502" spans="1:2" x14ac:dyDescent="0.2">
      <c r="A502" s="334"/>
      <c r="B502" s="334"/>
    </row>
    <row r="503" spans="1:2" x14ac:dyDescent="0.2">
      <c r="A503" s="334"/>
      <c r="B503" s="334"/>
    </row>
    <row r="504" spans="1:2" x14ac:dyDescent="0.2">
      <c r="A504" s="334"/>
      <c r="B504" s="334"/>
    </row>
    <row r="505" spans="1:2" x14ac:dyDescent="0.2">
      <c r="A505" s="334"/>
      <c r="B505" s="334"/>
    </row>
    <row r="506" spans="1:2" x14ac:dyDescent="0.2">
      <c r="A506" s="334"/>
      <c r="B506" s="334"/>
    </row>
    <row r="507" spans="1:2" x14ac:dyDescent="0.2">
      <c r="A507" s="334"/>
      <c r="B507" s="334"/>
    </row>
    <row r="508" spans="1:2" x14ac:dyDescent="0.2">
      <c r="A508" s="334"/>
      <c r="B508" s="334"/>
    </row>
    <row r="509" spans="1:2" x14ac:dyDescent="0.2">
      <c r="A509" s="334"/>
      <c r="B509" s="334"/>
    </row>
    <row r="510" spans="1:2" x14ac:dyDescent="0.2">
      <c r="A510" s="334"/>
      <c r="B510" s="334"/>
    </row>
    <row r="511" spans="1:2" x14ac:dyDescent="0.2">
      <c r="A511" s="334"/>
      <c r="B511" s="334"/>
    </row>
    <row r="512" spans="1:2" x14ac:dyDescent="0.2">
      <c r="A512" s="334"/>
      <c r="B512" s="334"/>
    </row>
    <row r="513" spans="1:2" x14ac:dyDescent="0.2">
      <c r="A513" s="334"/>
      <c r="B513" s="334"/>
    </row>
    <row r="514" spans="1:2" x14ac:dyDescent="0.2">
      <c r="A514" s="334"/>
      <c r="B514" s="334"/>
    </row>
    <row r="515" spans="1:2" x14ac:dyDescent="0.2">
      <c r="A515" s="334"/>
      <c r="B515" s="334"/>
    </row>
    <row r="516" spans="1:2" x14ac:dyDescent="0.2">
      <c r="A516" s="334"/>
      <c r="B516" s="334"/>
    </row>
    <row r="517" spans="1:2" x14ac:dyDescent="0.2">
      <c r="A517" s="334"/>
      <c r="B517" s="334"/>
    </row>
    <row r="518" spans="1:2" x14ac:dyDescent="0.2">
      <c r="A518" s="334"/>
      <c r="B518" s="334"/>
    </row>
    <row r="519" spans="1:2" x14ac:dyDescent="0.2">
      <c r="A519" s="334"/>
      <c r="B519" s="334"/>
    </row>
    <row r="520" spans="1:2" x14ac:dyDescent="0.2">
      <c r="A520" s="334"/>
      <c r="B520" s="334"/>
    </row>
    <row r="521" spans="1:2" x14ac:dyDescent="0.2">
      <c r="A521" s="334"/>
      <c r="B521" s="334"/>
    </row>
    <row r="522" spans="1:2" x14ac:dyDescent="0.2">
      <c r="A522" s="334"/>
      <c r="B522" s="334"/>
    </row>
    <row r="523" spans="1:2" x14ac:dyDescent="0.2">
      <c r="A523" s="334"/>
      <c r="B523" s="334"/>
    </row>
    <row r="524" spans="1:2" x14ac:dyDescent="0.2">
      <c r="A524" s="334"/>
      <c r="B524" s="334"/>
    </row>
    <row r="525" spans="1:2" x14ac:dyDescent="0.2">
      <c r="A525" s="334"/>
      <c r="B525" s="334"/>
    </row>
    <row r="526" spans="1:2" x14ac:dyDescent="0.2">
      <c r="A526" s="334"/>
      <c r="B526" s="334"/>
    </row>
    <row r="527" spans="1:2" x14ac:dyDescent="0.2">
      <c r="A527" s="334"/>
      <c r="B527" s="334"/>
    </row>
    <row r="528" spans="1:2" x14ac:dyDescent="0.2">
      <c r="A528" s="334"/>
      <c r="B528" s="334"/>
    </row>
    <row r="529" spans="1:2" x14ac:dyDescent="0.2">
      <c r="A529" s="334"/>
      <c r="B529" s="334"/>
    </row>
    <row r="530" spans="1:2" x14ac:dyDescent="0.2">
      <c r="A530" s="334"/>
      <c r="B530" s="334"/>
    </row>
    <row r="531" spans="1:2" x14ac:dyDescent="0.2">
      <c r="A531" s="334"/>
      <c r="B531" s="334"/>
    </row>
    <row r="532" spans="1:2" x14ac:dyDescent="0.2">
      <c r="A532" s="334"/>
      <c r="B532" s="334"/>
    </row>
    <row r="533" spans="1:2" x14ac:dyDescent="0.2">
      <c r="A533" s="334"/>
      <c r="B533" s="334"/>
    </row>
    <row r="534" spans="1:2" x14ac:dyDescent="0.2">
      <c r="A534" s="334"/>
      <c r="B534" s="334"/>
    </row>
    <row r="535" spans="1:2" x14ac:dyDescent="0.2">
      <c r="A535" s="334"/>
      <c r="B535" s="334"/>
    </row>
    <row r="536" spans="1:2" x14ac:dyDescent="0.2">
      <c r="A536" s="334"/>
      <c r="B536" s="334"/>
    </row>
    <row r="537" spans="1:2" x14ac:dyDescent="0.2">
      <c r="A537" s="334"/>
      <c r="B537" s="334"/>
    </row>
    <row r="538" spans="1:2" x14ac:dyDescent="0.2">
      <c r="A538" s="334"/>
      <c r="B538" s="334"/>
    </row>
    <row r="539" spans="1:2" x14ac:dyDescent="0.2">
      <c r="A539" s="334"/>
      <c r="B539" s="334"/>
    </row>
    <row r="540" spans="1:2" x14ac:dyDescent="0.2">
      <c r="A540" s="334"/>
      <c r="B540" s="334"/>
    </row>
    <row r="541" spans="1:2" x14ac:dyDescent="0.2">
      <c r="A541" s="334"/>
      <c r="B541" s="334"/>
    </row>
    <row r="542" spans="1:2" x14ac:dyDescent="0.2">
      <c r="A542" s="334"/>
      <c r="B542" s="334"/>
    </row>
    <row r="543" spans="1:2" x14ac:dyDescent="0.2">
      <c r="A543" s="334"/>
      <c r="B543" s="334"/>
    </row>
    <row r="544" spans="1:2" x14ac:dyDescent="0.2">
      <c r="A544" s="334"/>
      <c r="B544" s="334"/>
    </row>
    <row r="545" spans="1:2" x14ac:dyDescent="0.2">
      <c r="A545" s="334"/>
      <c r="B545" s="334"/>
    </row>
    <row r="546" spans="1:2" x14ac:dyDescent="0.2">
      <c r="A546" s="334"/>
      <c r="B546" s="334"/>
    </row>
    <row r="547" spans="1:2" x14ac:dyDescent="0.2">
      <c r="A547" s="334"/>
      <c r="B547" s="334"/>
    </row>
    <row r="548" spans="1:2" x14ac:dyDescent="0.2">
      <c r="A548" s="334"/>
      <c r="B548" s="334"/>
    </row>
    <row r="549" spans="1:2" x14ac:dyDescent="0.2">
      <c r="A549" s="334"/>
      <c r="B549" s="334"/>
    </row>
    <row r="550" spans="1:2" x14ac:dyDescent="0.2">
      <c r="A550" s="334"/>
      <c r="B550" s="334"/>
    </row>
    <row r="551" spans="1:2" x14ac:dyDescent="0.2">
      <c r="A551" s="334"/>
      <c r="B551" s="334"/>
    </row>
    <row r="552" spans="1:2" x14ac:dyDescent="0.2">
      <c r="A552" s="334"/>
      <c r="B552" s="334"/>
    </row>
    <row r="553" spans="1:2" x14ac:dyDescent="0.2">
      <c r="A553" s="334"/>
      <c r="B553" s="334"/>
    </row>
    <row r="554" spans="1:2" x14ac:dyDescent="0.2">
      <c r="A554" s="334"/>
      <c r="B554" s="334"/>
    </row>
    <row r="555" spans="1:2" x14ac:dyDescent="0.2">
      <c r="A555" s="334"/>
      <c r="B555" s="334"/>
    </row>
    <row r="556" spans="1:2" x14ac:dyDescent="0.2">
      <c r="A556" s="334"/>
      <c r="B556" s="334"/>
    </row>
    <row r="557" spans="1:2" x14ac:dyDescent="0.2">
      <c r="A557" s="334"/>
      <c r="B557" s="334"/>
    </row>
    <row r="558" spans="1:2" x14ac:dyDescent="0.2">
      <c r="A558" s="334"/>
      <c r="B558" s="334"/>
    </row>
    <row r="559" spans="1:2" x14ac:dyDescent="0.2">
      <c r="A559" s="334"/>
      <c r="B559" s="334"/>
    </row>
    <row r="560" spans="1:2" x14ac:dyDescent="0.2">
      <c r="A560" s="334"/>
      <c r="B560" s="334"/>
    </row>
    <row r="561" spans="1:2" x14ac:dyDescent="0.2">
      <c r="A561" s="334"/>
      <c r="B561" s="334"/>
    </row>
    <row r="562" spans="1:2" x14ac:dyDescent="0.2">
      <c r="A562" s="334"/>
      <c r="B562" s="334"/>
    </row>
    <row r="563" spans="1:2" x14ac:dyDescent="0.2">
      <c r="A563" s="334"/>
      <c r="B563" s="334"/>
    </row>
    <row r="564" spans="1:2" x14ac:dyDescent="0.2">
      <c r="A564" s="334"/>
      <c r="B564" s="334"/>
    </row>
    <row r="565" spans="1:2" x14ac:dyDescent="0.2">
      <c r="A565" s="334"/>
      <c r="B565" s="334"/>
    </row>
    <row r="566" spans="1:2" x14ac:dyDescent="0.2">
      <c r="A566" s="334"/>
      <c r="B566" s="334"/>
    </row>
    <row r="567" spans="1:2" x14ac:dyDescent="0.2">
      <c r="A567" s="334"/>
      <c r="B567" s="334"/>
    </row>
    <row r="568" spans="1:2" x14ac:dyDescent="0.2">
      <c r="A568" s="334"/>
      <c r="B568" s="334"/>
    </row>
    <row r="569" spans="1:2" x14ac:dyDescent="0.2">
      <c r="A569" s="334"/>
      <c r="B569" s="334"/>
    </row>
    <row r="570" spans="1:2" x14ac:dyDescent="0.2">
      <c r="A570" s="334"/>
      <c r="B570" s="334"/>
    </row>
    <row r="571" spans="1:2" x14ac:dyDescent="0.2">
      <c r="A571" s="334"/>
      <c r="B571" s="334"/>
    </row>
    <row r="572" spans="1:2" x14ac:dyDescent="0.2">
      <c r="A572" s="334"/>
      <c r="B572" s="334"/>
    </row>
    <row r="573" spans="1:2" x14ac:dyDescent="0.2">
      <c r="A573" s="334"/>
      <c r="B573" s="334"/>
    </row>
    <row r="574" spans="1:2" x14ac:dyDescent="0.2">
      <c r="A574" s="334"/>
      <c r="B574" s="334"/>
    </row>
    <row r="575" spans="1:2" x14ac:dyDescent="0.2">
      <c r="A575" s="334"/>
      <c r="B575" s="334"/>
    </row>
    <row r="576" spans="1:2" x14ac:dyDescent="0.2">
      <c r="A576" s="334"/>
      <c r="B576" s="334"/>
    </row>
    <row r="577" spans="1:2" x14ac:dyDescent="0.2">
      <c r="A577" s="334"/>
      <c r="B577" s="334"/>
    </row>
    <row r="578" spans="1:2" x14ac:dyDescent="0.2">
      <c r="A578" s="334"/>
      <c r="B578" s="334"/>
    </row>
    <row r="579" spans="1:2" x14ac:dyDescent="0.2">
      <c r="A579" s="334"/>
      <c r="B579" s="334"/>
    </row>
    <row r="580" spans="1:2" x14ac:dyDescent="0.2">
      <c r="A580" s="334"/>
      <c r="B580" s="334"/>
    </row>
    <row r="581" spans="1:2" x14ac:dyDescent="0.2">
      <c r="A581" s="334"/>
      <c r="B581" s="334"/>
    </row>
    <row r="582" spans="1:2" x14ac:dyDescent="0.2">
      <c r="A582" s="334"/>
      <c r="B582" s="334"/>
    </row>
    <row r="583" spans="1:2" x14ac:dyDescent="0.2">
      <c r="A583" s="334"/>
      <c r="B583" s="334"/>
    </row>
    <row r="584" spans="1:2" x14ac:dyDescent="0.2">
      <c r="A584" s="334"/>
      <c r="B584" s="334"/>
    </row>
    <row r="585" spans="1:2" x14ac:dyDescent="0.2">
      <c r="A585" s="334"/>
      <c r="B585" s="334"/>
    </row>
    <row r="586" spans="1:2" x14ac:dyDescent="0.2">
      <c r="A586" s="334"/>
      <c r="B586" s="334"/>
    </row>
    <row r="587" spans="1:2" x14ac:dyDescent="0.2">
      <c r="A587" s="334"/>
      <c r="B587" s="334"/>
    </row>
    <row r="588" spans="1:2" x14ac:dyDescent="0.2">
      <c r="A588" s="334"/>
      <c r="B588" s="334"/>
    </row>
    <row r="589" spans="1:2" x14ac:dyDescent="0.2">
      <c r="A589" s="334"/>
      <c r="B589" s="334"/>
    </row>
    <row r="590" spans="1:2" x14ac:dyDescent="0.2">
      <c r="A590" s="334"/>
      <c r="B590" s="334"/>
    </row>
    <row r="591" spans="1:2" x14ac:dyDescent="0.2">
      <c r="A591" s="334"/>
      <c r="B591" s="334"/>
    </row>
    <row r="592" spans="1:2" x14ac:dyDescent="0.2">
      <c r="A592" s="334"/>
      <c r="B592" s="334"/>
    </row>
    <row r="593" spans="1:2" x14ac:dyDescent="0.2">
      <c r="A593" s="334"/>
      <c r="B593" s="334"/>
    </row>
    <row r="594" spans="1:2" x14ac:dyDescent="0.2">
      <c r="A594" s="334"/>
      <c r="B594" s="334"/>
    </row>
    <row r="595" spans="1:2" x14ac:dyDescent="0.2">
      <c r="A595" s="334"/>
      <c r="B595" s="334"/>
    </row>
    <row r="596" spans="1:2" x14ac:dyDescent="0.2">
      <c r="A596" s="334"/>
      <c r="B596" s="334"/>
    </row>
    <row r="597" spans="1:2" x14ac:dyDescent="0.2">
      <c r="A597" s="334"/>
      <c r="B597" s="334"/>
    </row>
    <row r="598" spans="1:2" x14ac:dyDescent="0.2">
      <c r="A598" s="334"/>
      <c r="B598" s="334"/>
    </row>
    <row r="599" spans="1:2" x14ac:dyDescent="0.2">
      <c r="A599" s="334"/>
      <c r="B599" s="334"/>
    </row>
    <row r="600" spans="1:2" x14ac:dyDescent="0.2">
      <c r="A600" s="334"/>
      <c r="B600" s="334"/>
    </row>
    <row r="601" spans="1:2" x14ac:dyDescent="0.2">
      <c r="A601" s="334"/>
      <c r="B601" s="334"/>
    </row>
    <row r="602" spans="1:2" x14ac:dyDescent="0.2">
      <c r="A602" s="334"/>
      <c r="B602" s="334"/>
    </row>
    <row r="603" spans="1:2" x14ac:dyDescent="0.2">
      <c r="A603" s="334"/>
      <c r="B603" s="334"/>
    </row>
    <row r="604" spans="1:2" x14ac:dyDescent="0.2">
      <c r="A604" s="334"/>
      <c r="B604" s="334"/>
    </row>
    <row r="605" spans="1:2" x14ac:dyDescent="0.2">
      <c r="A605" s="334"/>
      <c r="B605" s="334"/>
    </row>
    <row r="606" spans="1:2" x14ac:dyDescent="0.2">
      <c r="A606" s="334"/>
      <c r="B606" s="334"/>
    </row>
    <row r="607" spans="1:2" x14ac:dyDescent="0.2">
      <c r="A607" s="334"/>
      <c r="B607" s="334"/>
    </row>
    <row r="608" spans="1:2" x14ac:dyDescent="0.2">
      <c r="A608" s="334"/>
      <c r="B608" s="334"/>
    </row>
    <row r="609" spans="1:2" x14ac:dyDescent="0.2">
      <c r="A609" s="334"/>
      <c r="B609" s="334"/>
    </row>
    <row r="610" spans="1:2" x14ac:dyDescent="0.2">
      <c r="A610" s="334"/>
      <c r="B610" s="334"/>
    </row>
    <row r="611" spans="1:2" x14ac:dyDescent="0.2">
      <c r="A611" s="334"/>
      <c r="B611" s="334"/>
    </row>
    <row r="612" spans="1:2" x14ac:dyDescent="0.2">
      <c r="A612" s="334"/>
      <c r="B612" s="334"/>
    </row>
    <row r="613" spans="1:2" x14ac:dyDescent="0.2">
      <c r="A613" s="334"/>
      <c r="B613" s="334"/>
    </row>
    <row r="614" spans="1:2" x14ac:dyDescent="0.2">
      <c r="A614" s="334"/>
      <c r="B614" s="334"/>
    </row>
    <row r="615" spans="1:2" x14ac:dyDescent="0.2">
      <c r="A615" s="334"/>
      <c r="B615" s="334"/>
    </row>
    <row r="616" spans="1:2" x14ac:dyDescent="0.2">
      <c r="A616" s="334"/>
      <c r="B616" s="334"/>
    </row>
    <row r="617" spans="1:2" x14ac:dyDescent="0.2">
      <c r="A617" s="334"/>
      <c r="B617" s="334"/>
    </row>
    <row r="618" spans="1:2" x14ac:dyDescent="0.2">
      <c r="A618" s="334"/>
      <c r="B618" s="334"/>
    </row>
    <row r="619" spans="1:2" x14ac:dyDescent="0.2">
      <c r="A619" s="334"/>
      <c r="B619" s="334"/>
    </row>
    <row r="620" spans="1:2" x14ac:dyDescent="0.2">
      <c r="A620" s="334"/>
      <c r="B620" s="334"/>
    </row>
    <row r="621" spans="1:2" x14ac:dyDescent="0.2">
      <c r="A621" s="334"/>
      <c r="B621" s="334"/>
    </row>
    <row r="622" spans="1:2" x14ac:dyDescent="0.2">
      <c r="A622" s="334"/>
      <c r="B622" s="334"/>
    </row>
    <row r="623" spans="1:2" x14ac:dyDescent="0.2">
      <c r="A623" s="334"/>
      <c r="B623" s="334"/>
    </row>
    <row r="624" spans="1:2" x14ac:dyDescent="0.2">
      <c r="A624" s="334"/>
      <c r="B624" s="334"/>
    </row>
    <row r="625" spans="1:2" x14ac:dyDescent="0.2">
      <c r="A625" s="334"/>
      <c r="B625" s="334"/>
    </row>
    <row r="626" spans="1:2" x14ac:dyDescent="0.2">
      <c r="A626" s="334"/>
      <c r="B626" s="334"/>
    </row>
    <row r="627" spans="1:2" x14ac:dyDescent="0.2">
      <c r="A627" s="334"/>
      <c r="B627" s="334"/>
    </row>
    <row r="628" spans="1:2" x14ac:dyDescent="0.2">
      <c r="A628" s="334"/>
      <c r="B628" s="334"/>
    </row>
    <row r="629" spans="1:2" x14ac:dyDescent="0.2">
      <c r="A629" s="334"/>
      <c r="B629" s="334"/>
    </row>
    <row r="630" spans="1:2" x14ac:dyDescent="0.2">
      <c r="A630" s="334"/>
      <c r="B630" s="334"/>
    </row>
    <row r="631" spans="1:2" x14ac:dyDescent="0.2">
      <c r="A631" s="334"/>
      <c r="B631" s="334"/>
    </row>
    <row r="632" spans="1:2" x14ac:dyDescent="0.2">
      <c r="A632" s="334"/>
      <c r="B632" s="334"/>
    </row>
    <row r="633" spans="1:2" x14ac:dyDescent="0.2">
      <c r="A633" s="334"/>
      <c r="B633" s="334"/>
    </row>
    <row r="634" spans="1:2" x14ac:dyDescent="0.2">
      <c r="A634" s="334"/>
      <c r="B634" s="334"/>
    </row>
    <row r="635" spans="1:2" x14ac:dyDescent="0.2">
      <c r="A635" s="334"/>
      <c r="B635" s="334"/>
    </row>
    <row r="636" spans="1:2" x14ac:dyDescent="0.2">
      <c r="A636" s="334"/>
      <c r="B636" s="334"/>
    </row>
    <row r="637" spans="1:2" x14ac:dyDescent="0.2">
      <c r="A637" s="334"/>
      <c r="B637" s="334"/>
    </row>
    <row r="638" spans="1:2" x14ac:dyDescent="0.2">
      <c r="A638" s="334"/>
      <c r="B638" s="334"/>
    </row>
    <row r="639" spans="1:2" x14ac:dyDescent="0.2">
      <c r="A639" s="334"/>
      <c r="B639" s="334"/>
    </row>
    <row r="640" spans="1:2" x14ac:dyDescent="0.2">
      <c r="A640" s="334"/>
      <c r="B640" s="334"/>
    </row>
    <row r="641" spans="1:2" x14ac:dyDescent="0.2">
      <c r="A641" s="334"/>
      <c r="B641" s="334"/>
    </row>
    <row r="642" spans="1:2" x14ac:dyDescent="0.2">
      <c r="A642" s="334"/>
      <c r="B642" s="334"/>
    </row>
    <row r="643" spans="1:2" x14ac:dyDescent="0.2">
      <c r="A643" s="334"/>
      <c r="B643" s="334"/>
    </row>
    <row r="644" spans="1:2" x14ac:dyDescent="0.2">
      <c r="A644" s="334"/>
      <c r="B644" s="334"/>
    </row>
    <row r="645" spans="1:2" x14ac:dyDescent="0.2">
      <c r="A645" s="334"/>
      <c r="B645" s="334"/>
    </row>
    <row r="646" spans="1:2" x14ac:dyDescent="0.2">
      <c r="A646" s="334"/>
      <c r="B646" s="334"/>
    </row>
    <row r="647" spans="1:2" x14ac:dyDescent="0.2">
      <c r="A647" s="334"/>
      <c r="B647" s="334"/>
    </row>
    <row r="648" spans="1:2" x14ac:dyDescent="0.2">
      <c r="A648" s="334"/>
      <c r="B648" s="334"/>
    </row>
    <row r="649" spans="1:2" x14ac:dyDescent="0.2">
      <c r="A649" s="334"/>
      <c r="B649" s="334"/>
    </row>
    <row r="650" spans="1:2" x14ac:dyDescent="0.2">
      <c r="A650" s="334"/>
      <c r="B650" s="334"/>
    </row>
    <row r="651" spans="1:2" x14ac:dyDescent="0.2">
      <c r="A651" s="334"/>
      <c r="B651" s="334"/>
    </row>
    <row r="652" spans="1:2" x14ac:dyDescent="0.2">
      <c r="A652" s="334"/>
      <c r="B652" s="334"/>
    </row>
    <row r="653" spans="1:2" x14ac:dyDescent="0.2">
      <c r="A653" s="334"/>
      <c r="B653" s="334"/>
    </row>
    <row r="654" spans="1:2" x14ac:dyDescent="0.2">
      <c r="A654" s="334"/>
      <c r="B654" s="334"/>
    </row>
    <row r="655" spans="1:2" x14ac:dyDescent="0.2">
      <c r="A655" s="334"/>
      <c r="B655" s="334"/>
    </row>
    <row r="656" spans="1:2" x14ac:dyDescent="0.2">
      <c r="A656" s="334"/>
      <c r="B656" s="334"/>
    </row>
    <row r="657" spans="1:2" x14ac:dyDescent="0.2">
      <c r="A657" s="334"/>
      <c r="B657" s="334"/>
    </row>
    <row r="658" spans="1:2" x14ac:dyDescent="0.2">
      <c r="A658" s="334"/>
      <c r="B658" s="334"/>
    </row>
    <row r="659" spans="1:2" x14ac:dyDescent="0.2">
      <c r="A659" s="334"/>
      <c r="B659" s="334"/>
    </row>
    <row r="660" spans="1:2" x14ac:dyDescent="0.2">
      <c r="A660" s="334"/>
      <c r="B660" s="334"/>
    </row>
    <row r="661" spans="1:2" x14ac:dyDescent="0.2">
      <c r="A661" s="334"/>
      <c r="B661" s="334"/>
    </row>
    <row r="662" spans="1:2" x14ac:dyDescent="0.2">
      <c r="A662" s="334"/>
      <c r="B662" s="334"/>
    </row>
    <row r="663" spans="1:2" x14ac:dyDescent="0.2">
      <c r="A663" s="334"/>
      <c r="B663" s="334"/>
    </row>
    <row r="664" spans="1:2" x14ac:dyDescent="0.2">
      <c r="A664" s="334"/>
      <c r="B664" s="334"/>
    </row>
    <row r="665" spans="1:2" x14ac:dyDescent="0.2">
      <c r="A665" s="334"/>
      <c r="B665" s="334"/>
    </row>
    <row r="666" spans="1:2" x14ac:dyDescent="0.2">
      <c r="A666" s="334"/>
      <c r="B666" s="334"/>
    </row>
    <row r="667" spans="1:2" x14ac:dyDescent="0.2">
      <c r="A667" s="334"/>
      <c r="B667" s="334"/>
    </row>
    <row r="668" spans="1:2" x14ac:dyDescent="0.2">
      <c r="A668" s="334"/>
      <c r="B668" s="334"/>
    </row>
    <row r="669" spans="1:2" x14ac:dyDescent="0.2">
      <c r="A669" s="334"/>
      <c r="B669" s="334"/>
    </row>
    <row r="670" spans="1:2" x14ac:dyDescent="0.2">
      <c r="A670" s="334"/>
      <c r="B670" s="334"/>
    </row>
    <row r="671" spans="1:2" x14ac:dyDescent="0.2">
      <c r="A671" s="334"/>
      <c r="B671" s="334"/>
    </row>
    <row r="672" spans="1:2" x14ac:dyDescent="0.2">
      <c r="A672" s="334"/>
      <c r="B672" s="334"/>
    </row>
    <row r="673" spans="1:2" x14ac:dyDescent="0.2">
      <c r="A673" s="334"/>
      <c r="B673" s="334"/>
    </row>
    <row r="674" spans="1:2" x14ac:dyDescent="0.2">
      <c r="A674" s="334"/>
      <c r="B674" s="334"/>
    </row>
    <row r="675" spans="1:2" x14ac:dyDescent="0.2">
      <c r="A675" s="334"/>
      <c r="B675" s="334"/>
    </row>
    <row r="676" spans="1:2" x14ac:dyDescent="0.2">
      <c r="A676" s="334"/>
      <c r="B676" s="334"/>
    </row>
    <row r="677" spans="1:2" x14ac:dyDescent="0.2">
      <c r="A677" s="334"/>
      <c r="B677" s="334"/>
    </row>
    <row r="678" spans="1:2" x14ac:dyDescent="0.2">
      <c r="A678" s="334"/>
      <c r="B678" s="334"/>
    </row>
    <row r="679" spans="1:2" x14ac:dyDescent="0.2">
      <c r="A679" s="334"/>
      <c r="B679" s="334"/>
    </row>
    <row r="680" spans="1:2" x14ac:dyDescent="0.2">
      <c r="A680" s="334"/>
      <c r="B680" s="334"/>
    </row>
    <row r="681" spans="1:2" x14ac:dyDescent="0.2">
      <c r="A681" s="334"/>
      <c r="B681" s="334"/>
    </row>
    <row r="682" spans="1:2" x14ac:dyDescent="0.2">
      <c r="A682" s="334"/>
      <c r="B682" s="334"/>
    </row>
    <row r="683" spans="1:2" x14ac:dyDescent="0.2">
      <c r="A683" s="334"/>
      <c r="B683" s="334"/>
    </row>
    <row r="684" spans="1:2" x14ac:dyDescent="0.2">
      <c r="A684" s="334"/>
      <c r="B684" s="334"/>
    </row>
    <row r="685" spans="1:2" x14ac:dyDescent="0.2">
      <c r="A685" s="334"/>
      <c r="B685" s="334"/>
    </row>
    <row r="686" spans="1:2" x14ac:dyDescent="0.2">
      <c r="A686" s="334"/>
      <c r="B686" s="334"/>
    </row>
    <row r="687" spans="1:2" x14ac:dyDescent="0.2">
      <c r="A687" s="334"/>
      <c r="B687" s="334"/>
    </row>
    <row r="688" spans="1:2" x14ac:dyDescent="0.2">
      <c r="A688" s="334"/>
      <c r="B688" s="334"/>
    </row>
    <row r="689" spans="1:2" x14ac:dyDescent="0.2">
      <c r="A689" s="334"/>
      <c r="B689" s="334"/>
    </row>
    <row r="690" spans="1:2" x14ac:dyDescent="0.2">
      <c r="A690" s="334"/>
      <c r="B690" s="334"/>
    </row>
    <row r="691" spans="1:2" x14ac:dyDescent="0.2">
      <c r="A691" s="334"/>
      <c r="B691" s="334"/>
    </row>
    <row r="692" spans="1:2" x14ac:dyDescent="0.2">
      <c r="A692" s="334"/>
      <c r="B692" s="334"/>
    </row>
    <row r="693" spans="1:2" x14ac:dyDescent="0.2">
      <c r="A693" s="334"/>
      <c r="B693" s="334"/>
    </row>
    <row r="694" spans="1:2" x14ac:dyDescent="0.2">
      <c r="A694" s="334"/>
      <c r="B694" s="334"/>
    </row>
    <row r="695" spans="1:2" x14ac:dyDescent="0.2">
      <c r="A695" s="334"/>
      <c r="B695" s="334"/>
    </row>
    <row r="696" spans="1:2" x14ac:dyDescent="0.2">
      <c r="A696" s="334"/>
      <c r="B696" s="334"/>
    </row>
    <row r="697" spans="1:2" x14ac:dyDescent="0.2">
      <c r="A697" s="334"/>
      <c r="B697" s="334"/>
    </row>
    <row r="698" spans="1:2" x14ac:dyDescent="0.2">
      <c r="A698" s="334"/>
      <c r="B698" s="334"/>
    </row>
    <row r="699" spans="1:2" x14ac:dyDescent="0.2">
      <c r="A699" s="334"/>
      <c r="B699" s="334"/>
    </row>
    <row r="700" spans="1:2" x14ac:dyDescent="0.2">
      <c r="A700" s="334"/>
      <c r="B700" s="334"/>
    </row>
    <row r="701" spans="1:2" x14ac:dyDescent="0.2">
      <c r="A701" s="334"/>
      <c r="B701" s="334"/>
    </row>
    <row r="702" spans="1:2" x14ac:dyDescent="0.2">
      <c r="A702" s="334"/>
      <c r="B702" s="334"/>
    </row>
    <row r="703" spans="1:2" x14ac:dyDescent="0.2">
      <c r="A703" s="334"/>
      <c r="B703" s="334"/>
    </row>
    <row r="704" spans="1:2" x14ac:dyDescent="0.2">
      <c r="A704" s="334"/>
      <c r="B704" s="334"/>
    </row>
    <row r="705" spans="1:2" x14ac:dyDescent="0.2">
      <c r="A705" s="334"/>
      <c r="B705" s="334"/>
    </row>
    <row r="706" spans="1:2" x14ac:dyDescent="0.2">
      <c r="A706" s="334"/>
      <c r="B706" s="334"/>
    </row>
    <row r="707" spans="1:2" x14ac:dyDescent="0.2">
      <c r="A707" s="334"/>
      <c r="B707" s="334"/>
    </row>
    <row r="708" spans="1:2" x14ac:dyDescent="0.2">
      <c r="A708" s="334"/>
      <c r="B708" s="334"/>
    </row>
    <row r="709" spans="1:2" x14ac:dyDescent="0.2">
      <c r="A709" s="334"/>
      <c r="B709" s="334"/>
    </row>
    <row r="710" spans="1:2" x14ac:dyDescent="0.2">
      <c r="A710" s="334"/>
      <c r="B710" s="334"/>
    </row>
    <row r="711" spans="1:2" x14ac:dyDescent="0.2">
      <c r="A711" s="334"/>
      <c r="B711" s="334"/>
    </row>
    <row r="712" spans="1:2" x14ac:dyDescent="0.2">
      <c r="A712" s="334"/>
      <c r="B712" s="334"/>
    </row>
    <row r="713" spans="1:2" x14ac:dyDescent="0.2">
      <c r="A713" s="334"/>
      <c r="B713" s="334"/>
    </row>
    <row r="714" spans="1:2" x14ac:dyDescent="0.2">
      <c r="A714" s="334"/>
      <c r="B714" s="334"/>
    </row>
    <row r="715" spans="1:2" x14ac:dyDescent="0.2">
      <c r="A715" s="334"/>
      <c r="B715" s="334"/>
    </row>
    <row r="716" spans="1:2" x14ac:dyDescent="0.2">
      <c r="A716" s="334"/>
      <c r="B716" s="334"/>
    </row>
    <row r="717" spans="1:2" x14ac:dyDescent="0.2">
      <c r="A717" s="334"/>
      <c r="B717" s="334"/>
    </row>
    <row r="718" spans="1:2" x14ac:dyDescent="0.2">
      <c r="A718" s="334"/>
      <c r="B718" s="334"/>
    </row>
    <row r="719" spans="1:2" x14ac:dyDescent="0.2">
      <c r="A719" s="334"/>
      <c r="B719" s="334"/>
    </row>
    <row r="720" spans="1:2" x14ac:dyDescent="0.2">
      <c r="A720" s="334"/>
      <c r="B720" s="334"/>
    </row>
    <row r="721" spans="1:2" x14ac:dyDescent="0.2">
      <c r="A721" s="334"/>
      <c r="B721" s="334"/>
    </row>
    <row r="722" spans="1:2" x14ac:dyDescent="0.2">
      <c r="A722" s="334"/>
      <c r="B722" s="334"/>
    </row>
    <row r="723" spans="1:2" x14ac:dyDescent="0.2">
      <c r="A723" s="334"/>
      <c r="B723" s="334"/>
    </row>
    <row r="724" spans="1:2" x14ac:dyDescent="0.2">
      <c r="A724" s="334"/>
      <c r="B724" s="334"/>
    </row>
    <row r="725" spans="1:2" x14ac:dyDescent="0.2">
      <c r="A725" s="334"/>
      <c r="B725" s="334"/>
    </row>
    <row r="726" spans="1:2" x14ac:dyDescent="0.2">
      <c r="A726" s="334"/>
      <c r="B726" s="334"/>
    </row>
    <row r="727" spans="1:2" x14ac:dyDescent="0.2">
      <c r="A727" s="334"/>
      <c r="B727" s="334"/>
    </row>
    <row r="728" spans="1:2" x14ac:dyDescent="0.2">
      <c r="A728" s="334"/>
      <c r="B728" s="334"/>
    </row>
    <row r="729" spans="1:2" x14ac:dyDescent="0.2">
      <c r="A729" s="334"/>
      <c r="B729" s="334"/>
    </row>
    <row r="730" spans="1:2" x14ac:dyDescent="0.2">
      <c r="A730" s="334"/>
      <c r="B730" s="334"/>
    </row>
    <row r="731" spans="1:2" x14ac:dyDescent="0.2">
      <c r="A731" s="334"/>
      <c r="B731" s="334"/>
    </row>
    <row r="732" spans="1:2" x14ac:dyDescent="0.2">
      <c r="A732" s="334"/>
      <c r="B732" s="334"/>
    </row>
    <row r="733" spans="1:2" x14ac:dyDescent="0.2">
      <c r="A733" s="334"/>
      <c r="B733" s="334"/>
    </row>
    <row r="734" spans="1:2" x14ac:dyDescent="0.2">
      <c r="A734" s="334"/>
      <c r="B734" s="334"/>
    </row>
    <row r="735" spans="1:2" x14ac:dyDescent="0.2">
      <c r="A735" s="334"/>
      <c r="B735" s="334"/>
    </row>
    <row r="736" spans="1:2" x14ac:dyDescent="0.2">
      <c r="A736" s="334"/>
      <c r="B736" s="334"/>
    </row>
    <row r="737" spans="1:2" x14ac:dyDescent="0.2">
      <c r="A737" s="334"/>
      <c r="B737" s="334"/>
    </row>
    <row r="738" spans="1:2" x14ac:dyDescent="0.2">
      <c r="A738" s="334"/>
      <c r="B738" s="334"/>
    </row>
    <row r="739" spans="1:2" x14ac:dyDescent="0.2">
      <c r="A739" s="334"/>
      <c r="B739" s="334"/>
    </row>
    <row r="740" spans="1:2" x14ac:dyDescent="0.2">
      <c r="A740" s="334"/>
      <c r="B740" s="334"/>
    </row>
    <row r="741" spans="1:2" x14ac:dyDescent="0.2">
      <c r="A741" s="334"/>
      <c r="B741" s="334"/>
    </row>
    <row r="742" spans="1:2" x14ac:dyDescent="0.2">
      <c r="A742" s="334"/>
      <c r="B742" s="334"/>
    </row>
    <row r="743" spans="1:2" x14ac:dyDescent="0.2">
      <c r="A743" s="334"/>
      <c r="B743" s="334"/>
    </row>
    <row r="744" spans="1:2" x14ac:dyDescent="0.2">
      <c r="A744" s="334"/>
      <c r="B744" s="334"/>
    </row>
    <row r="745" spans="1:2" x14ac:dyDescent="0.2">
      <c r="A745" s="334"/>
      <c r="B745" s="334"/>
    </row>
    <row r="746" spans="1:2" x14ac:dyDescent="0.2">
      <c r="A746" s="334"/>
      <c r="B746" s="334"/>
    </row>
    <row r="747" spans="1:2" x14ac:dyDescent="0.2">
      <c r="A747" s="334"/>
      <c r="B747" s="334"/>
    </row>
    <row r="748" spans="1:2" x14ac:dyDescent="0.2">
      <c r="A748" s="334"/>
      <c r="B748" s="334"/>
    </row>
    <row r="749" spans="1:2" x14ac:dyDescent="0.2">
      <c r="A749" s="334"/>
      <c r="B749" s="334"/>
    </row>
    <row r="750" spans="1:2" x14ac:dyDescent="0.2">
      <c r="A750" s="334"/>
      <c r="B750" s="334"/>
    </row>
    <row r="751" spans="1:2" x14ac:dyDescent="0.2">
      <c r="A751" s="334"/>
      <c r="B751" s="334"/>
    </row>
    <row r="752" spans="1:2" x14ac:dyDescent="0.2">
      <c r="A752" s="334"/>
      <c r="B752" s="334"/>
    </row>
    <row r="753" spans="1:2" x14ac:dyDescent="0.2">
      <c r="A753" s="334"/>
      <c r="B753" s="334"/>
    </row>
    <row r="754" spans="1:2" x14ac:dyDescent="0.2">
      <c r="A754" s="334"/>
      <c r="B754" s="334"/>
    </row>
    <row r="755" spans="1:2" x14ac:dyDescent="0.2">
      <c r="A755" s="334"/>
      <c r="B755" s="334"/>
    </row>
    <row r="756" spans="1:2" x14ac:dyDescent="0.2">
      <c r="A756" s="334"/>
      <c r="B756" s="334"/>
    </row>
    <row r="757" spans="1:2" x14ac:dyDescent="0.2">
      <c r="A757" s="334"/>
      <c r="B757" s="334"/>
    </row>
    <row r="758" spans="1:2" x14ac:dyDescent="0.2">
      <c r="A758" s="334"/>
      <c r="B758" s="334"/>
    </row>
    <row r="759" spans="1:2" x14ac:dyDescent="0.2">
      <c r="A759" s="334"/>
      <c r="B759" s="334"/>
    </row>
    <row r="760" spans="1:2" x14ac:dyDescent="0.2">
      <c r="A760" s="334"/>
      <c r="B760" s="334"/>
    </row>
    <row r="761" spans="1:2" x14ac:dyDescent="0.2">
      <c r="A761" s="334"/>
      <c r="B761" s="334"/>
    </row>
    <row r="762" spans="1:2" x14ac:dyDescent="0.2">
      <c r="A762" s="334"/>
      <c r="B762" s="334"/>
    </row>
    <row r="763" spans="1:2" x14ac:dyDescent="0.2">
      <c r="A763" s="334"/>
      <c r="B763" s="334"/>
    </row>
    <row r="764" spans="1:2" x14ac:dyDescent="0.2">
      <c r="A764" s="334"/>
      <c r="B764" s="334"/>
    </row>
    <row r="765" spans="1:2" x14ac:dyDescent="0.2">
      <c r="A765" s="334"/>
      <c r="B765" s="334"/>
    </row>
    <row r="766" spans="1:2" x14ac:dyDescent="0.2">
      <c r="A766" s="334"/>
      <c r="B766" s="334"/>
    </row>
    <row r="767" spans="1:2" x14ac:dyDescent="0.2">
      <c r="A767" s="334"/>
      <c r="B767" s="334"/>
    </row>
    <row r="768" spans="1:2" x14ac:dyDescent="0.2">
      <c r="A768" s="334"/>
      <c r="B768" s="334"/>
    </row>
    <row r="769" spans="1:2" x14ac:dyDescent="0.2">
      <c r="A769" s="334"/>
      <c r="B769" s="334"/>
    </row>
    <row r="770" spans="1:2" x14ac:dyDescent="0.2">
      <c r="A770" s="334"/>
      <c r="B770" s="334"/>
    </row>
    <row r="771" spans="1:2" x14ac:dyDescent="0.2">
      <c r="A771" s="334"/>
      <c r="B771" s="334"/>
    </row>
    <row r="772" spans="1:2" x14ac:dyDescent="0.2">
      <c r="A772" s="334"/>
      <c r="B772" s="334"/>
    </row>
    <row r="773" spans="1:2" x14ac:dyDescent="0.2">
      <c r="A773" s="334"/>
      <c r="B773" s="334"/>
    </row>
    <row r="774" spans="1:2" x14ac:dyDescent="0.2">
      <c r="A774" s="334"/>
      <c r="B774" s="334"/>
    </row>
    <row r="775" spans="1:2" x14ac:dyDescent="0.2">
      <c r="A775" s="334"/>
      <c r="B775" s="334"/>
    </row>
    <row r="776" spans="1:2" x14ac:dyDescent="0.2">
      <c r="A776" s="334"/>
      <c r="B776" s="334"/>
    </row>
    <row r="777" spans="1:2" x14ac:dyDescent="0.2">
      <c r="A777" s="334"/>
      <c r="B777" s="334"/>
    </row>
    <row r="778" spans="1:2" x14ac:dyDescent="0.2">
      <c r="A778" s="334"/>
      <c r="B778" s="334"/>
    </row>
    <row r="779" spans="1:2" x14ac:dyDescent="0.2">
      <c r="A779" s="334"/>
      <c r="B779" s="334"/>
    </row>
    <row r="780" spans="1:2" x14ac:dyDescent="0.2">
      <c r="A780" s="334"/>
      <c r="B780" s="334"/>
    </row>
    <row r="781" spans="1:2" x14ac:dyDescent="0.2">
      <c r="A781" s="334"/>
      <c r="B781" s="334"/>
    </row>
    <row r="782" spans="1:2" x14ac:dyDescent="0.2">
      <c r="A782" s="334"/>
      <c r="B782" s="334"/>
    </row>
    <row r="783" spans="1:2" x14ac:dyDescent="0.2">
      <c r="A783" s="334"/>
      <c r="B783" s="334"/>
    </row>
    <row r="784" spans="1:2" x14ac:dyDescent="0.2">
      <c r="A784" s="334"/>
      <c r="B784" s="334"/>
    </row>
    <row r="785" spans="1:2" x14ac:dyDescent="0.2">
      <c r="A785" s="334"/>
      <c r="B785" s="334"/>
    </row>
    <row r="786" spans="1:2" x14ac:dyDescent="0.2">
      <c r="A786" s="334"/>
      <c r="B786" s="334"/>
    </row>
    <row r="787" spans="1:2" x14ac:dyDescent="0.2">
      <c r="A787" s="334"/>
      <c r="B787" s="334"/>
    </row>
    <row r="788" spans="1:2" x14ac:dyDescent="0.2">
      <c r="A788" s="334"/>
      <c r="B788" s="334"/>
    </row>
    <row r="789" spans="1:2" x14ac:dyDescent="0.2">
      <c r="A789" s="334"/>
      <c r="B789" s="334"/>
    </row>
    <row r="790" spans="1:2" x14ac:dyDescent="0.2">
      <c r="A790" s="334"/>
      <c r="B790" s="334"/>
    </row>
    <row r="791" spans="1:2" x14ac:dyDescent="0.2">
      <c r="A791" s="334"/>
      <c r="B791" s="334"/>
    </row>
    <row r="792" spans="1:2" x14ac:dyDescent="0.2">
      <c r="A792" s="334"/>
      <c r="B792" s="334"/>
    </row>
    <row r="793" spans="1:2" x14ac:dyDescent="0.2">
      <c r="A793" s="334"/>
      <c r="B793" s="334"/>
    </row>
    <row r="794" spans="1:2" x14ac:dyDescent="0.2">
      <c r="A794" s="334"/>
      <c r="B794" s="334"/>
    </row>
    <row r="795" spans="1:2" x14ac:dyDescent="0.2">
      <c r="A795" s="334"/>
      <c r="B795" s="334"/>
    </row>
    <row r="796" spans="1:2" x14ac:dyDescent="0.2">
      <c r="A796" s="334"/>
      <c r="B796" s="334"/>
    </row>
    <row r="797" spans="1:2" x14ac:dyDescent="0.2">
      <c r="A797" s="334"/>
      <c r="B797" s="334"/>
    </row>
    <row r="798" spans="1:2" x14ac:dyDescent="0.2">
      <c r="A798" s="334"/>
      <c r="B798" s="334"/>
    </row>
    <row r="799" spans="1:2" x14ac:dyDescent="0.2">
      <c r="A799" s="334"/>
      <c r="B799" s="334"/>
    </row>
    <row r="800" spans="1:2" x14ac:dyDescent="0.2">
      <c r="A800" s="334"/>
      <c r="B800" s="334"/>
    </row>
    <row r="801" spans="1:2" x14ac:dyDescent="0.2">
      <c r="A801" s="334"/>
      <c r="B801" s="334"/>
    </row>
    <row r="802" spans="1:2" x14ac:dyDescent="0.2">
      <c r="A802" s="334"/>
      <c r="B802" s="334"/>
    </row>
    <row r="803" spans="1:2" x14ac:dyDescent="0.2">
      <c r="A803" s="334"/>
      <c r="B803" s="334"/>
    </row>
    <row r="804" spans="1:2" x14ac:dyDescent="0.2">
      <c r="A804" s="334"/>
      <c r="B804" s="334"/>
    </row>
    <row r="805" spans="1:2" x14ac:dyDescent="0.2">
      <c r="A805" s="334"/>
      <c r="B805" s="334"/>
    </row>
    <row r="806" spans="1:2" x14ac:dyDescent="0.2">
      <c r="A806" s="334"/>
      <c r="B806" s="334"/>
    </row>
    <row r="807" spans="1:2" x14ac:dyDescent="0.2">
      <c r="A807" s="334"/>
      <c r="B807" s="334"/>
    </row>
    <row r="808" spans="1:2" x14ac:dyDescent="0.2">
      <c r="A808" s="334"/>
      <c r="B808" s="334"/>
    </row>
    <row r="809" spans="1:2" x14ac:dyDescent="0.2">
      <c r="A809" s="334"/>
      <c r="B809" s="334"/>
    </row>
    <row r="810" spans="1:2" x14ac:dyDescent="0.2">
      <c r="A810" s="334"/>
      <c r="B810" s="334"/>
    </row>
    <row r="811" spans="1:2" x14ac:dyDescent="0.2">
      <c r="A811" s="334"/>
      <c r="B811" s="334"/>
    </row>
    <row r="812" spans="1:2" x14ac:dyDescent="0.2">
      <c r="A812" s="334"/>
      <c r="B812" s="334"/>
    </row>
    <row r="813" spans="1:2" x14ac:dyDescent="0.2">
      <c r="A813" s="334"/>
      <c r="B813" s="334"/>
    </row>
    <row r="814" spans="1:2" x14ac:dyDescent="0.2">
      <c r="A814" s="334"/>
      <c r="B814" s="334"/>
    </row>
    <row r="815" spans="1:2" x14ac:dyDescent="0.2">
      <c r="A815" s="334"/>
      <c r="B815" s="334"/>
    </row>
    <row r="816" spans="1:2" x14ac:dyDescent="0.2">
      <c r="A816" s="334"/>
      <c r="B816" s="334"/>
    </row>
    <row r="817" spans="1:2" x14ac:dyDescent="0.2">
      <c r="A817" s="334"/>
      <c r="B817" s="334"/>
    </row>
    <row r="818" spans="1:2" x14ac:dyDescent="0.2">
      <c r="A818" s="334"/>
      <c r="B818" s="334"/>
    </row>
    <row r="819" spans="1:2" x14ac:dyDescent="0.2">
      <c r="A819" s="334"/>
      <c r="B819" s="334"/>
    </row>
    <row r="820" spans="1:2" x14ac:dyDescent="0.2">
      <c r="A820" s="334"/>
      <c r="B820" s="334"/>
    </row>
    <row r="821" spans="1:2" x14ac:dyDescent="0.2">
      <c r="A821" s="334"/>
      <c r="B821" s="334"/>
    </row>
    <row r="822" spans="1:2" x14ac:dyDescent="0.2">
      <c r="A822" s="334"/>
      <c r="B822" s="334"/>
    </row>
    <row r="823" spans="1:2" x14ac:dyDescent="0.2">
      <c r="A823" s="334"/>
      <c r="B823" s="334"/>
    </row>
    <row r="824" spans="1:2" x14ac:dyDescent="0.2">
      <c r="A824" s="334"/>
      <c r="B824" s="334"/>
    </row>
    <row r="825" spans="1:2" x14ac:dyDescent="0.2">
      <c r="A825" s="334"/>
      <c r="B825" s="334"/>
    </row>
    <row r="826" spans="1:2" x14ac:dyDescent="0.2">
      <c r="A826" s="334"/>
      <c r="B826" s="334"/>
    </row>
    <row r="827" spans="1:2" x14ac:dyDescent="0.2">
      <c r="A827" s="334"/>
      <c r="B827" s="334"/>
    </row>
    <row r="828" spans="1:2" x14ac:dyDescent="0.2">
      <c r="A828" s="334"/>
      <c r="B828" s="334"/>
    </row>
    <row r="829" spans="1:2" x14ac:dyDescent="0.2">
      <c r="A829" s="334"/>
      <c r="B829" s="334"/>
    </row>
    <row r="830" spans="1:2" x14ac:dyDescent="0.2">
      <c r="A830" s="334"/>
      <c r="B830" s="334"/>
    </row>
    <row r="831" spans="1:2" x14ac:dyDescent="0.2">
      <c r="A831" s="334"/>
      <c r="B831" s="334"/>
    </row>
    <row r="832" spans="1:2" x14ac:dyDescent="0.2">
      <c r="A832" s="334"/>
      <c r="B832" s="334"/>
    </row>
    <row r="833" spans="1:2" x14ac:dyDescent="0.2">
      <c r="A833" s="334"/>
      <c r="B833" s="334"/>
    </row>
    <row r="834" spans="1:2" x14ac:dyDescent="0.2">
      <c r="A834" s="334"/>
      <c r="B834" s="334"/>
    </row>
    <row r="835" spans="1:2" x14ac:dyDescent="0.2">
      <c r="A835" s="334"/>
      <c r="B835" s="334"/>
    </row>
    <row r="836" spans="1:2" x14ac:dyDescent="0.2">
      <c r="A836" s="334"/>
      <c r="B836" s="334"/>
    </row>
    <row r="837" spans="1:2" x14ac:dyDescent="0.2">
      <c r="A837" s="334"/>
      <c r="B837" s="334"/>
    </row>
    <row r="838" spans="1:2" x14ac:dyDescent="0.2">
      <c r="A838" s="334"/>
      <c r="B838" s="334"/>
    </row>
    <row r="839" spans="1:2" x14ac:dyDescent="0.2">
      <c r="A839" s="334"/>
      <c r="B839" s="334"/>
    </row>
    <row r="840" spans="1:2" x14ac:dyDescent="0.2">
      <c r="A840" s="334"/>
      <c r="B840" s="334"/>
    </row>
    <row r="841" spans="1:2" x14ac:dyDescent="0.2">
      <c r="A841" s="334"/>
      <c r="B841" s="334"/>
    </row>
    <row r="842" spans="1:2" x14ac:dyDescent="0.2">
      <c r="A842" s="334"/>
      <c r="B842" s="334"/>
    </row>
    <row r="843" spans="1:2" x14ac:dyDescent="0.2">
      <c r="A843" s="334"/>
      <c r="B843" s="334"/>
    </row>
    <row r="844" spans="1:2" x14ac:dyDescent="0.2">
      <c r="A844" s="334"/>
      <c r="B844" s="334"/>
    </row>
    <row r="845" spans="1:2" x14ac:dyDescent="0.2">
      <c r="A845" s="334"/>
      <c r="B845" s="334"/>
    </row>
    <row r="846" spans="1:2" x14ac:dyDescent="0.2">
      <c r="A846" s="334"/>
      <c r="B846" s="334"/>
    </row>
    <row r="847" spans="1:2" x14ac:dyDescent="0.2">
      <c r="A847" s="334"/>
      <c r="B847" s="334"/>
    </row>
    <row r="848" spans="1:2" x14ac:dyDescent="0.2">
      <c r="A848" s="334"/>
      <c r="B848" s="334"/>
    </row>
    <row r="849" spans="1:2" x14ac:dyDescent="0.2">
      <c r="A849" s="334"/>
      <c r="B849" s="334"/>
    </row>
    <row r="850" spans="1:2" x14ac:dyDescent="0.2">
      <c r="A850" s="334"/>
      <c r="B850" s="334"/>
    </row>
    <row r="851" spans="1:2" x14ac:dyDescent="0.2">
      <c r="A851" s="334"/>
      <c r="B851" s="334"/>
    </row>
    <row r="852" spans="1:2" x14ac:dyDescent="0.2">
      <c r="A852" s="334"/>
      <c r="B852" s="334"/>
    </row>
    <row r="853" spans="1:2" x14ac:dyDescent="0.2">
      <c r="A853" s="334"/>
      <c r="B853" s="334"/>
    </row>
    <row r="854" spans="1:2" x14ac:dyDescent="0.2">
      <c r="A854" s="334"/>
      <c r="B854" s="334"/>
    </row>
    <row r="855" spans="1:2" x14ac:dyDescent="0.2">
      <c r="A855" s="334"/>
      <c r="B855" s="334"/>
    </row>
    <row r="856" spans="1:2" x14ac:dyDescent="0.2">
      <c r="A856" s="334"/>
      <c r="B856" s="334"/>
    </row>
    <row r="857" spans="1:2" x14ac:dyDescent="0.2">
      <c r="A857" s="334"/>
      <c r="B857" s="334"/>
    </row>
    <row r="858" spans="1:2" x14ac:dyDescent="0.2">
      <c r="A858" s="334"/>
      <c r="B858" s="334"/>
    </row>
    <row r="859" spans="1:2" x14ac:dyDescent="0.2">
      <c r="A859" s="334"/>
      <c r="B859" s="334"/>
    </row>
    <row r="860" spans="1:2" x14ac:dyDescent="0.2">
      <c r="A860" s="334"/>
      <c r="B860" s="334"/>
    </row>
    <row r="861" spans="1:2" x14ac:dyDescent="0.2">
      <c r="A861" s="334"/>
      <c r="B861" s="334"/>
    </row>
    <row r="862" spans="1:2" x14ac:dyDescent="0.2">
      <c r="A862" s="334"/>
      <c r="B862" s="334"/>
    </row>
    <row r="863" spans="1:2" x14ac:dyDescent="0.2">
      <c r="A863" s="334"/>
      <c r="B863" s="334"/>
    </row>
    <row r="864" spans="1:2" x14ac:dyDescent="0.2">
      <c r="A864" s="334"/>
      <c r="B864" s="334"/>
    </row>
    <row r="865" spans="1:2" x14ac:dyDescent="0.2">
      <c r="A865" s="334"/>
      <c r="B865" s="334"/>
    </row>
    <row r="866" spans="1:2" x14ac:dyDescent="0.2">
      <c r="A866" s="334"/>
      <c r="B866" s="334"/>
    </row>
    <row r="867" spans="1:2" x14ac:dyDescent="0.2">
      <c r="A867" s="334"/>
      <c r="B867" s="334"/>
    </row>
    <row r="868" spans="1:2" x14ac:dyDescent="0.2">
      <c r="A868" s="334"/>
      <c r="B868" s="334"/>
    </row>
    <row r="869" spans="1:2" x14ac:dyDescent="0.2">
      <c r="A869" s="334"/>
      <c r="B869" s="334"/>
    </row>
    <row r="870" spans="1:2" x14ac:dyDescent="0.2">
      <c r="A870" s="334"/>
      <c r="B870" s="334"/>
    </row>
    <row r="871" spans="1:2" x14ac:dyDescent="0.2">
      <c r="A871" s="334"/>
      <c r="B871" s="334"/>
    </row>
    <row r="872" spans="1:2" x14ac:dyDescent="0.2">
      <c r="A872" s="334"/>
      <c r="B872" s="334"/>
    </row>
    <row r="873" spans="1:2" x14ac:dyDescent="0.2">
      <c r="A873" s="334"/>
      <c r="B873" s="334"/>
    </row>
    <row r="874" spans="1:2" x14ac:dyDescent="0.2">
      <c r="A874" s="334"/>
      <c r="B874" s="334"/>
    </row>
    <row r="875" spans="1:2" x14ac:dyDescent="0.2">
      <c r="A875" s="334"/>
      <c r="B875" s="334"/>
    </row>
    <row r="876" spans="1:2" x14ac:dyDescent="0.2">
      <c r="A876" s="334"/>
      <c r="B876" s="334"/>
    </row>
    <row r="877" spans="1:2" x14ac:dyDescent="0.2">
      <c r="A877" s="334"/>
      <c r="B877" s="334"/>
    </row>
    <row r="878" spans="1:2" x14ac:dyDescent="0.2">
      <c r="A878" s="334"/>
      <c r="B878" s="334"/>
    </row>
    <row r="879" spans="1:2" x14ac:dyDescent="0.2">
      <c r="A879" s="334"/>
      <c r="B879" s="334"/>
    </row>
    <row r="880" spans="1:2" x14ac:dyDescent="0.2">
      <c r="A880" s="334"/>
      <c r="B880" s="334"/>
    </row>
    <row r="881" spans="1:2" x14ac:dyDescent="0.2">
      <c r="A881" s="334"/>
      <c r="B881" s="334"/>
    </row>
    <row r="882" spans="1:2" x14ac:dyDescent="0.2">
      <c r="A882" s="334"/>
      <c r="B882" s="334"/>
    </row>
    <row r="883" spans="1:2" x14ac:dyDescent="0.2">
      <c r="A883" s="334"/>
      <c r="B883" s="334"/>
    </row>
    <row r="884" spans="1:2" x14ac:dyDescent="0.2">
      <c r="A884" s="334"/>
      <c r="B884" s="334"/>
    </row>
    <row r="885" spans="1:2" x14ac:dyDescent="0.2">
      <c r="A885" s="334"/>
      <c r="B885" s="334"/>
    </row>
    <row r="886" spans="1:2" x14ac:dyDescent="0.2">
      <c r="A886" s="334"/>
      <c r="B886" s="334"/>
    </row>
    <row r="887" spans="1:2" x14ac:dyDescent="0.2">
      <c r="A887" s="334"/>
      <c r="B887" s="334"/>
    </row>
    <row r="888" spans="1:2" x14ac:dyDescent="0.2">
      <c r="A888" s="334"/>
      <c r="B888" s="334"/>
    </row>
    <row r="889" spans="1:2" x14ac:dyDescent="0.2">
      <c r="A889" s="334"/>
      <c r="B889" s="334"/>
    </row>
    <row r="890" spans="1:2" x14ac:dyDescent="0.2">
      <c r="A890" s="334"/>
      <c r="B890" s="334"/>
    </row>
    <row r="891" spans="1:2" x14ac:dyDescent="0.2">
      <c r="A891" s="334"/>
      <c r="B891" s="334"/>
    </row>
    <row r="892" spans="1:2" x14ac:dyDescent="0.2">
      <c r="A892" s="334"/>
      <c r="B892" s="334"/>
    </row>
    <row r="893" spans="1:2" x14ac:dyDescent="0.2">
      <c r="A893" s="334"/>
      <c r="B893" s="334"/>
    </row>
    <row r="894" spans="1:2" x14ac:dyDescent="0.2">
      <c r="A894" s="334"/>
      <c r="B894" s="334"/>
    </row>
    <row r="895" spans="1:2" x14ac:dyDescent="0.2">
      <c r="A895" s="334"/>
      <c r="B895" s="334"/>
    </row>
    <row r="896" spans="1:2" x14ac:dyDescent="0.2">
      <c r="A896" s="334"/>
      <c r="B896" s="334"/>
    </row>
    <row r="897" spans="1:2" x14ac:dyDescent="0.2">
      <c r="A897" s="334"/>
      <c r="B897" s="334"/>
    </row>
    <row r="898" spans="1:2" x14ac:dyDescent="0.2">
      <c r="A898" s="334"/>
      <c r="B898" s="334"/>
    </row>
    <row r="899" spans="1:2" x14ac:dyDescent="0.2">
      <c r="A899" s="334"/>
      <c r="B899" s="334"/>
    </row>
    <row r="900" spans="1:2" x14ac:dyDescent="0.2">
      <c r="A900" s="334"/>
      <c r="B900" s="334"/>
    </row>
    <row r="901" spans="1:2" x14ac:dyDescent="0.2">
      <c r="A901" s="334"/>
      <c r="B901" s="334"/>
    </row>
    <row r="902" spans="1:2" x14ac:dyDescent="0.2">
      <c r="A902" s="334"/>
      <c r="B902" s="334"/>
    </row>
    <row r="903" spans="1:2" x14ac:dyDescent="0.2">
      <c r="A903" s="334"/>
      <c r="B903" s="334"/>
    </row>
    <row r="904" spans="1:2" x14ac:dyDescent="0.2">
      <c r="A904" s="334"/>
      <c r="B904" s="334"/>
    </row>
    <row r="905" spans="1:2" x14ac:dyDescent="0.2">
      <c r="A905" s="334"/>
      <c r="B905" s="334"/>
    </row>
    <row r="906" spans="1:2" x14ac:dyDescent="0.2">
      <c r="A906" s="334"/>
      <c r="B906" s="334"/>
    </row>
    <row r="907" spans="1:2" x14ac:dyDescent="0.2">
      <c r="A907" s="334"/>
      <c r="B907" s="334"/>
    </row>
    <row r="908" spans="1:2" x14ac:dyDescent="0.2">
      <c r="A908" s="334"/>
      <c r="B908" s="334"/>
    </row>
    <row r="909" spans="1:2" x14ac:dyDescent="0.2">
      <c r="A909" s="334"/>
      <c r="B909" s="334"/>
    </row>
    <row r="910" spans="1:2" x14ac:dyDescent="0.2">
      <c r="A910" s="334"/>
      <c r="B910" s="334"/>
    </row>
    <row r="911" spans="1:2" x14ac:dyDescent="0.2">
      <c r="A911" s="334"/>
      <c r="B911" s="334"/>
    </row>
    <row r="912" spans="1:2" x14ac:dyDescent="0.2">
      <c r="A912" s="334"/>
      <c r="B912" s="334"/>
    </row>
    <row r="913" spans="1:2" x14ac:dyDescent="0.2">
      <c r="A913" s="334"/>
      <c r="B913" s="334"/>
    </row>
    <row r="914" spans="1:2" x14ac:dyDescent="0.2">
      <c r="A914" s="334"/>
      <c r="B914" s="334"/>
    </row>
    <row r="915" spans="1:2" x14ac:dyDescent="0.2">
      <c r="A915" s="334"/>
      <c r="B915" s="334"/>
    </row>
    <row r="916" spans="1:2" x14ac:dyDescent="0.2">
      <c r="A916" s="334"/>
      <c r="B916" s="334"/>
    </row>
    <row r="917" spans="1:2" x14ac:dyDescent="0.2">
      <c r="A917" s="334"/>
      <c r="B917" s="334"/>
    </row>
    <row r="918" spans="1:2" x14ac:dyDescent="0.2">
      <c r="A918" s="334"/>
      <c r="B918" s="334"/>
    </row>
    <row r="919" spans="1:2" x14ac:dyDescent="0.2">
      <c r="A919" s="334"/>
      <c r="B919" s="334"/>
    </row>
    <row r="920" spans="1:2" x14ac:dyDescent="0.2">
      <c r="A920" s="334"/>
      <c r="B920" s="334"/>
    </row>
    <row r="921" spans="1:2" x14ac:dyDescent="0.2">
      <c r="A921" s="334"/>
      <c r="B921" s="334"/>
    </row>
    <row r="922" spans="1:2" x14ac:dyDescent="0.2">
      <c r="A922" s="334"/>
      <c r="B922" s="334"/>
    </row>
    <row r="923" spans="1:2" x14ac:dyDescent="0.2">
      <c r="A923" s="334"/>
      <c r="B923" s="334"/>
    </row>
    <row r="924" spans="1:2" x14ac:dyDescent="0.2">
      <c r="A924" s="334"/>
      <c r="B924" s="334"/>
    </row>
    <row r="925" spans="1:2" x14ac:dyDescent="0.2">
      <c r="A925" s="334"/>
      <c r="B925" s="334"/>
    </row>
    <row r="926" spans="1:2" x14ac:dyDescent="0.2">
      <c r="A926" s="334"/>
      <c r="B926" s="334"/>
    </row>
    <row r="927" spans="1:2" x14ac:dyDescent="0.2">
      <c r="A927" s="334"/>
      <c r="B927" s="334"/>
    </row>
    <row r="928" spans="1:2" x14ac:dyDescent="0.2">
      <c r="A928" s="334"/>
      <c r="B928" s="334"/>
    </row>
    <row r="929" spans="1:2" x14ac:dyDescent="0.2">
      <c r="A929" s="334"/>
      <c r="B929" s="334"/>
    </row>
    <row r="930" spans="1:2" x14ac:dyDescent="0.2">
      <c r="A930" s="334"/>
      <c r="B930" s="334"/>
    </row>
    <row r="931" spans="1:2" x14ac:dyDescent="0.2">
      <c r="A931" s="334"/>
      <c r="B931" s="334"/>
    </row>
    <row r="932" spans="1:2" x14ac:dyDescent="0.2">
      <c r="A932" s="334"/>
      <c r="B932" s="334"/>
    </row>
    <row r="933" spans="1:2" x14ac:dyDescent="0.2">
      <c r="A933" s="334"/>
      <c r="B933" s="334"/>
    </row>
    <row r="934" spans="1:2" x14ac:dyDescent="0.2">
      <c r="A934" s="334"/>
      <c r="B934" s="334"/>
    </row>
    <row r="935" spans="1:2" x14ac:dyDescent="0.2">
      <c r="A935" s="334"/>
      <c r="B935" s="334"/>
    </row>
    <row r="936" spans="1:2" x14ac:dyDescent="0.2">
      <c r="A936" s="334"/>
      <c r="B936" s="334"/>
    </row>
    <row r="937" spans="1:2" x14ac:dyDescent="0.2">
      <c r="A937" s="334"/>
      <c r="B937" s="334"/>
    </row>
    <row r="938" spans="1:2" x14ac:dyDescent="0.2">
      <c r="A938" s="334"/>
      <c r="B938" s="334"/>
    </row>
    <row r="939" spans="1:2" x14ac:dyDescent="0.2">
      <c r="A939" s="334"/>
      <c r="B939" s="334"/>
    </row>
    <row r="940" spans="1:2" x14ac:dyDescent="0.2">
      <c r="A940" s="334"/>
      <c r="B940" s="334"/>
    </row>
    <row r="941" spans="1:2" x14ac:dyDescent="0.2">
      <c r="A941" s="334"/>
      <c r="B941" s="334"/>
    </row>
    <row r="942" spans="1:2" x14ac:dyDescent="0.2">
      <c r="A942" s="334"/>
      <c r="B942" s="334"/>
    </row>
    <row r="943" spans="1:2" x14ac:dyDescent="0.2">
      <c r="A943" s="334"/>
      <c r="B943" s="334"/>
    </row>
    <row r="944" spans="1:2" x14ac:dyDescent="0.2">
      <c r="A944" s="334"/>
      <c r="B944" s="334"/>
    </row>
    <row r="945" spans="1:2" x14ac:dyDescent="0.2">
      <c r="A945" s="334"/>
      <c r="B945" s="334"/>
    </row>
    <row r="946" spans="1:2" x14ac:dyDescent="0.2">
      <c r="A946" s="334"/>
      <c r="B946" s="334"/>
    </row>
    <row r="947" spans="1:2" x14ac:dyDescent="0.2">
      <c r="A947" s="334"/>
      <c r="B947" s="334"/>
    </row>
    <row r="948" spans="1:2" x14ac:dyDescent="0.2">
      <c r="A948" s="334"/>
      <c r="B948" s="334"/>
    </row>
    <row r="949" spans="1:2" x14ac:dyDescent="0.2">
      <c r="A949" s="334"/>
      <c r="B949" s="334"/>
    </row>
    <row r="950" spans="1:2" x14ac:dyDescent="0.2">
      <c r="A950" s="334"/>
      <c r="B950" s="334"/>
    </row>
    <row r="951" spans="1:2" x14ac:dyDescent="0.2">
      <c r="A951" s="334"/>
      <c r="B951" s="334"/>
    </row>
    <row r="952" spans="1:2" x14ac:dyDescent="0.2">
      <c r="A952" s="334"/>
      <c r="B952" s="334"/>
    </row>
    <row r="953" spans="1:2" x14ac:dyDescent="0.2">
      <c r="A953" s="334"/>
      <c r="B953" s="334"/>
    </row>
    <row r="954" spans="1:2" x14ac:dyDescent="0.2">
      <c r="A954" s="334"/>
      <c r="B954" s="334"/>
    </row>
    <row r="955" spans="1:2" x14ac:dyDescent="0.2">
      <c r="A955" s="334"/>
      <c r="B955" s="334"/>
    </row>
    <row r="956" spans="1:2" x14ac:dyDescent="0.2">
      <c r="A956" s="334"/>
      <c r="B956" s="334"/>
    </row>
    <row r="957" spans="1:2" x14ac:dyDescent="0.2">
      <c r="A957" s="334"/>
      <c r="B957" s="334"/>
    </row>
    <row r="958" spans="1:2" x14ac:dyDescent="0.2">
      <c r="A958" s="334"/>
      <c r="B958" s="334"/>
    </row>
    <row r="959" spans="1:2" x14ac:dyDescent="0.2">
      <c r="A959" s="334"/>
      <c r="B959" s="334"/>
    </row>
    <row r="960" spans="1:2" x14ac:dyDescent="0.2">
      <c r="A960" s="334"/>
      <c r="B960" s="334"/>
    </row>
    <row r="961" spans="1:2" x14ac:dyDescent="0.2">
      <c r="A961" s="334"/>
      <c r="B961" s="334"/>
    </row>
    <row r="962" spans="1:2" x14ac:dyDescent="0.2">
      <c r="A962" s="334"/>
      <c r="B962" s="334"/>
    </row>
    <row r="963" spans="1:2" x14ac:dyDescent="0.2">
      <c r="A963" s="334"/>
      <c r="B963" s="334"/>
    </row>
    <row r="964" spans="1:2" x14ac:dyDescent="0.2">
      <c r="A964" s="334"/>
      <c r="B964" s="334"/>
    </row>
    <row r="965" spans="1:2" x14ac:dyDescent="0.2">
      <c r="A965" s="334"/>
      <c r="B965" s="334"/>
    </row>
    <row r="966" spans="1:2" x14ac:dyDescent="0.2">
      <c r="A966" s="334"/>
      <c r="B966" s="334"/>
    </row>
    <row r="967" spans="1:2" x14ac:dyDescent="0.2">
      <c r="A967" s="334"/>
      <c r="B967" s="334"/>
    </row>
    <row r="968" spans="1:2" x14ac:dyDescent="0.2">
      <c r="A968" s="334"/>
      <c r="B968" s="334"/>
    </row>
    <row r="969" spans="1:2" x14ac:dyDescent="0.2">
      <c r="A969" s="334"/>
      <c r="B969" s="334"/>
    </row>
    <row r="970" spans="1:2" x14ac:dyDescent="0.2">
      <c r="A970" s="334"/>
      <c r="B970" s="334"/>
    </row>
    <row r="971" spans="1:2" x14ac:dyDescent="0.2">
      <c r="A971" s="334"/>
      <c r="B971" s="334"/>
    </row>
    <row r="972" spans="1:2" x14ac:dyDescent="0.2">
      <c r="A972" s="334"/>
      <c r="B972" s="334"/>
    </row>
    <row r="973" spans="1:2" x14ac:dyDescent="0.2">
      <c r="A973" s="334"/>
      <c r="B973" s="334"/>
    </row>
    <row r="974" spans="1:2" x14ac:dyDescent="0.2">
      <c r="A974" s="334"/>
      <c r="B974" s="334"/>
    </row>
    <row r="975" spans="1:2" x14ac:dyDescent="0.2">
      <c r="A975" s="334"/>
      <c r="B975" s="334"/>
    </row>
    <row r="976" spans="1:2" x14ac:dyDescent="0.2">
      <c r="A976" s="334"/>
      <c r="B976" s="334"/>
    </row>
    <row r="977" spans="1:2" x14ac:dyDescent="0.2">
      <c r="A977" s="334"/>
      <c r="B977" s="334"/>
    </row>
    <row r="978" spans="1:2" x14ac:dyDescent="0.2">
      <c r="A978" s="334"/>
      <c r="B978" s="334"/>
    </row>
    <row r="979" spans="1:2" x14ac:dyDescent="0.2">
      <c r="A979" s="334"/>
      <c r="B979" s="334"/>
    </row>
    <row r="980" spans="1:2" x14ac:dyDescent="0.2">
      <c r="A980" s="334"/>
      <c r="B980" s="334"/>
    </row>
    <row r="981" spans="1:2" x14ac:dyDescent="0.2">
      <c r="A981" s="334"/>
      <c r="B981" s="334"/>
    </row>
    <row r="982" spans="1:2" x14ac:dyDescent="0.2">
      <c r="A982" s="334"/>
      <c r="B982" s="334"/>
    </row>
    <row r="983" spans="1:2" x14ac:dyDescent="0.2">
      <c r="A983" s="334"/>
      <c r="B983" s="334"/>
    </row>
    <row r="984" spans="1:2" x14ac:dyDescent="0.2">
      <c r="A984" s="334"/>
      <c r="B984" s="334"/>
    </row>
    <row r="985" spans="1:2" x14ac:dyDescent="0.2">
      <c r="A985" s="334"/>
      <c r="B985" s="334"/>
    </row>
    <row r="986" spans="1:2" x14ac:dyDescent="0.2">
      <c r="A986" s="334"/>
      <c r="B986" s="334"/>
    </row>
    <row r="987" spans="1:2" x14ac:dyDescent="0.2">
      <c r="A987" s="334"/>
      <c r="B987" s="334"/>
    </row>
    <row r="988" spans="1:2" x14ac:dyDescent="0.2">
      <c r="A988" s="334"/>
      <c r="B988" s="334"/>
    </row>
    <row r="989" spans="1:2" x14ac:dyDescent="0.2">
      <c r="A989" s="334"/>
      <c r="B989" s="334"/>
    </row>
    <row r="990" spans="1:2" x14ac:dyDescent="0.2">
      <c r="A990" s="334"/>
      <c r="B990" s="334"/>
    </row>
    <row r="991" spans="1:2" x14ac:dyDescent="0.2">
      <c r="A991" s="334"/>
      <c r="B991" s="334"/>
    </row>
    <row r="992" spans="1:2" x14ac:dyDescent="0.2">
      <c r="A992" s="334"/>
      <c r="B992" s="334"/>
    </row>
    <row r="993" spans="1:2" x14ac:dyDescent="0.2">
      <c r="A993" s="334"/>
      <c r="B993" s="334"/>
    </row>
    <row r="994" spans="1:2" x14ac:dyDescent="0.2">
      <c r="A994" s="334"/>
      <c r="B994" s="334"/>
    </row>
    <row r="995" spans="1:2" x14ac:dyDescent="0.2">
      <c r="A995" s="334"/>
      <c r="B995" s="334"/>
    </row>
    <row r="996" spans="1:2" x14ac:dyDescent="0.2">
      <c r="A996" s="334"/>
      <c r="B996" s="334"/>
    </row>
    <row r="997" spans="1:2" x14ac:dyDescent="0.2">
      <c r="A997" s="334"/>
      <c r="B997" s="334"/>
    </row>
    <row r="998" spans="1:2" x14ac:dyDescent="0.2">
      <c r="A998" s="334"/>
      <c r="B998" s="334"/>
    </row>
    <row r="999" spans="1:2" x14ac:dyDescent="0.2">
      <c r="A999" s="334"/>
      <c r="B999" s="334"/>
    </row>
    <row r="1000" spans="1:2" x14ac:dyDescent="0.2">
      <c r="A1000" s="334"/>
      <c r="B1000" s="334"/>
    </row>
    <row r="1001" spans="1:2" x14ac:dyDescent="0.2">
      <c r="A1001" s="334"/>
      <c r="B1001" s="334"/>
    </row>
    <row r="1002" spans="1:2" x14ac:dyDescent="0.2">
      <c r="A1002" s="334"/>
      <c r="B1002" s="334"/>
    </row>
    <row r="1003" spans="1:2" x14ac:dyDescent="0.2">
      <c r="A1003" s="334"/>
      <c r="B1003" s="334"/>
    </row>
    <row r="1004" spans="1:2" x14ac:dyDescent="0.2">
      <c r="A1004" s="334"/>
      <c r="B1004" s="334"/>
    </row>
    <row r="1005" spans="1:2" x14ac:dyDescent="0.2">
      <c r="A1005" s="334"/>
      <c r="B1005" s="334"/>
    </row>
    <row r="1006" spans="1:2" x14ac:dyDescent="0.2">
      <c r="A1006" s="334"/>
      <c r="B1006" s="334"/>
    </row>
    <row r="1007" spans="1:2" x14ac:dyDescent="0.2">
      <c r="A1007" s="334"/>
      <c r="B1007" s="334"/>
    </row>
    <row r="1008" spans="1:2" x14ac:dyDescent="0.2">
      <c r="A1008" s="334"/>
      <c r="B1008" s="334"/>
    </row>
    <row r="1009" spans="1:2" x14ac:dyDescent="0.2">
      <c r="A1009" s="334"/>
      <c r="B1009" s="334"/>
    </row>
    <row r="1010" spans="1:2" x14ac:dyDescent="0.2">
      <c r="A1010" s="334"/>
      <c r="B1010" s="334"/>
    </row>
    <row r="1011" spans="1:2" x14ac:dyDescent="0.2">
      <c r="A1011" s="334"/>
      <c r="B1011" s="334"/>
    </row>
    <row r="1012" spans="1:2" x14ac:dyDescent="0.2">
      <c r="A1012" s="334"/>
      <c r="B1012" s="334"/>
    </row>
    <row r="1013" spans="1:2" x14ac:dyDescent="0.2">
      <c r="A1013" s="334"/>
      <c r="B1013" s="334"/>
    </row>
    <row r="1014" spans="1:2" x14ac:dyDescent="0.2">
      <c r="A1014" s="334"/>
      <c r="B1014" s="334"/>
    </row>
    <row r="1015" spans="1:2" x14ac:dyDescent="0.2">
      <c r="A1015" s="334"/>
      <c r="B1015" s="334"/>
    </row>
    <row r="1016" spans="1:2" x14ac:dyDescent="0.2">
      <c r="A1016" s="334"/>
      <c r="B1016" s="334"/>
    </row>
    <row r="1017" spans="1:2" x14ac:dyDescent="0.2">
      <c r="A1017" s="334"/>
      <c r="B1017" s="334"/>
    </row>
    <row r="1018" spans="1:2" x14ac:dyDescent="0.2">
      <c r="A1018" s="334"/>
      <c r="B1018" s="334"/>
    </row>
    <row r="1019" spans="1:2" x14ac:dyDescent="0.2">
      <c r="A1019" s="334"/>
      <c r="B1019" s="334"/>
    </row>
    <row r="1020" spans="1:2" x14ac:dyDescent="0.2">
      <c r="A1020" s="334"/>
      <c r="B1020" s="334"/>
    </row>
    <row r="1021" spans="1:2" x14ac:dyDescent="0.2">
      <c r="A1021" s="334"/>
      <c r="B1021" s="334"/>
    </row>
    <row r="1022" spans="1:2" x14ac:dyDescent="0.2">
      <c r="A1022" s="334"/>
      <c r="B1022" s="334"/>
    </row>
    <row r="1023" spans="1:2" x14ac:dyDescent="0.2">
      <c r="A1023" s="334"/>
      <c r="B1023" s="334"/>
    </row>
    <row r="1024" spans="1:2" x14ac:dyDescent="0.2">
      <c r="A1024" s="334"/>
      <c r="B1024" s="334"/>
    </row>
    <row r="1025" spans="1:2" x14ac:dyDescent="0.2">
      <c r="A1025" s="334"/>
      <c r="B1025" s="334"/>
    </row>
    <row r="1026" spans="1:2" x14ac:dyDescent="0.2">
      <c r="A1026" s="334"/>
      <c r="B1026" s="334"/>
    </row>
    <row r="1027" spans="1:2" x14ac:dyDescent="0.2">
      <c r="A1027" s="334"/>
      <c r="B1027" s="334"/>
    </row>
    <row r="1028" spans="1:2" x14ac:dyDescent="0.2">
      <c r="A1028" s="334"/>
      <c r="B1028" s="334"/>
    </row>
    <row r="1029" spans="1:2" x14ac:dyDescent="0.2">
      <c r="A1029" s="334"/>
      <c r="B1029" s="334"/>
    </row>
    <row r="1030" spans="1:2" x14ac:dyDescent="0.2">
      <c r="A1030" s="334"/>
      <c r="B1030" s="334"/>
    </row>
    <row r="1031" spans="1:2" x14ac:dyDescent="0.2">
      <c r="A1031" s="334"/>
      <c r="B1031" s="334"/>
    </row>
    <row r="1032" spans="1:2" x14ac:dyDescent="0.2">
      <c r="A1032" s="334"/>
      <c r="B1032" s="334"/>
    </row>
    <row r="1033" spans="1:2" x14ac:dyDescent="0.2">
      <c r="A1033" s="334"/>
      <c r="B1033" s="334"/>
    </row>
    <row r="1034" spans="1:2" x14ac:dyDescent="0.2">
      <c r="A1034" s="334"/>
      <c r="B1034" s="334"/>
    </row>
    <row r="1035" spans="1:2" x14ac:dyDescent="0.2">
      <c r="A1035" s="334"/>
      <c r="B1035" s="334"/>
    </row>
    <row r="1036" spans="1:2" x14ac:dyDescent="0.2">
      <c r="A1036" s="334"/>
      <c r="B1036" s="334"/>
    </row>
    <row r="1037" spans="1:2" x14ac:dyDescent="0.2">
      <c r="A1037" s="334"/>
      <c r="B1037" s="334"/>
    </row>
    <row r="1038" spans="1:2" x14ac:dyDescent="0.2">
      <c r="A1038" s="334"/>
      <c r="B1038" s="334"/>
    </row>
    <row r="1039" spans="1:2" x14ac:dyDescent="0.2">
      <c r="A1039" s="334"/>
      <c r="B1039" s="334"/>
    </row>
    <row r="1040" spans="1:2" x14ac:dyDescent="0.2">
      <c r="A1040" s="334"/>
      <c r="B1040" s="334"/>
    </row>
    <row r="1041" spans="1:2" x14ac:dyDescent="0.2">
      <c r="A1041" s="334"/>
      <c r="B1041" s="334"/>
    </row>
    <row r="1042" spans="1:2" x14ac:dyDescent="0.2">
      <c r="A1042" s="334"/>
      <c r="B1042" s="334"/>
    </row>
    <row r="1043" spans="1:2" x14ac:dyDescent="0.2">
      <c r="A1043" s="334"/>
      <c r="B1043" s="334"/>
    </row>
    <row r="1044" spans="1:2" x14ac:dyDescent="0.2">
      <c r="A1044" s="334"/>
      <c r="B1044" s="334"/>
    </row>
    <row r="1045" spans="1:2" x14ac:dyDescent="0.2">
      <c r="A1045" s="334"/>
      <c r="B1045" s="334"/>
    </row>
    <row r="1046" spans="1:2" x14ac:dyDescent="0.2">
      <c r="A1046" s="334"/>
      <c r="B1046" s="334"/>
    </row>
    <row r="1047" spans="1:2" x14ac:dyDescent="0.2">
      <c r="A1047" s="334"/>
      <c r="B1047" s="334"/>
    </row>
    <row r="1048" spans="1:2" x14ac:dyDescent="0.2">
      <c r="A1048" s="334"/>
      <c r="B1048" s="334"/>
    </row>
    <row r="1049" spans="1:2" x14ac:dyDescent="0.2">
      <c r="A1049" s="334"/>
      <c r="B1049" s="334"/>
    </row>
    <row r="1050" spans="1:2" x14ac:dyDescent="0.2">
      <c r="A1050" s="334"/>
      <c r="B1050" s="334"/>
    </row>
    <row r="1051" spans="1:2" x14ac:dyDescent="0.2">
      <c r="A1051" s="334"/>
      <c r="B1051" s="334"/>
    </row>
    <row r="1052" spans="1:2" x14ac:dyDescent="0.2">
      <c r="A1052" s="334"/>
      <c r="B1052" s="334"/>
    </row>
    <row r="1053" spans="1:2" x14ac:dyDescent="0.2">
      <c r="A1053" s="334"/>
      <c r="B1053" s="334"/>
    </row>
    <row r="1054" spans="1:2" x14ac:dyDescent="0.2">
      <c r="A1054" s="334"/>
      <c r="B1054" s="334"/>
    </row>
    <row r="1055" spans="1:2" x14ac:dyDescent="0.2">
      <c r="A1055" s="334"/>
      <c r="B1055" s="334"/>
    </row>
    <row r="1056" spans="1:2" x14ac:dyDescent="0.2">
      <c r="A1056" s="334"/>
      <c r="B1056" s="334"/>
    </row>
    <row r="1057" spans="1:2" x14ac:dyDescent="0.2">
      <c r="A1057" s="334"/>
      <c r="B1057" s="334"/>
    </row>
    <row r="1058" spans="1:2" x14ac:dyDescent="0.2">
      <c r="A1058" s="334"/>
      <c r="B1058" s="334"/>
    </row>
    <row r="1059" spans="1:2" x14ac:dyDescent="0.2">
      <c r="A1059" s="334"/>
      <c r="B1059" s="334"/>
    </row>
    <row r="1060" spans="1:2" x14ac:dyDescent="0.2">
      <c r="A1060" s="334"/>
      <c r="B1060" s="334"/>
    </row>
    <row r="1061" spans="1:2" x14ac:dyDescent="0.2">
      <c r="A1061" s="334"/>
      <c r="B1061" s="334"/>
    </row>
    <row r="1062" spans="1:2" x14ac:dyDescent="0.2">
      <c r="A1062" s="334"/>
      <c r="B1062" s="334"/>
    </row>
    <row r="1063" spans="1:2" x14ac:dyDescent="0.2">
      <c r="A1063" s="334"/>
      <c r="B1063" s="334"/>
    </row>
    <row r="1064" spans="1:2" x14ac:dyDescent="0.2">
      <c r="A1064" s="334"/>
      <c r="B1064" s="334"/>
    </row>
    <row r="1065" spans="1:2" x14ac:dyDescent="0.2">
      <c r="A1065" s="334"/>
      <c r="B1065" s="334"/>
    </row>
    <row r="1066" spans="1:2" x14ac:dyDescent="0.2">
      <c r="A1066" s="334"/>
      <c r="B1066" s="334"/>
    </row>
    <row r="1067" spans="1:2" x14ac:dyDescent="0.2">
      <c r="A1067" s="334"/>
      <c r="B1067" s="334"/>
    </row>
    <row r="1068" spans="1:2" x14ac:dyDescent="0.2">
      <c r="A1068" s="334"/>
      <c r="B1068" s="334"/>
    </row>
    <row r="1069" spans="1:2" x14ac:dyDescent="0.2">
      <c r="A1069" s="334"/>
      <c r="B1069" s="334"/>
    </row>
    <row r="1070" spans="1:2" x14ac:dyDescent="0.2">
      <c r="A1070" s="334"/>
      <c r="B1070" s="334"/>
    </row>
    <row r="1071" spans="1:2" x14ac:dyDescent="0.2">
      <c r="A1071" s="334"/>
      <c r="B1071" s="334"/>
    </row>
    <row r="1072" spans="1:2" x14ac:dyDescent="0.2">
      <c r="A1072" s="334"/>
      <c r="B1072" s="334"/>
    </row>
    <row r="1073" spans="1:2" x14ac:dyDescent="0.2">
      <c r="A1073" s="334"/>
      <c r="B1073" s="334"/>
    </row>
    <row r="1074" spans="1:2" x14ac:dyDescent="0.2">
      <c r="A1074" s="334"/>
      <c r="B1074" s="334"/>
    </row>
    <row r="1075" spans="1:2" x14ac:dyDescent="0.2">
      <c r="A1075" s="334"/>
      <c r="B1075" s="334"/>
    </row>
    <row r="1076" spans="1:2" x14ac:dyDescent="0.2">
      <c r="A1076" s="334"/>
      <c r="B1076" s="334"/>
    </row>
    <row r="1077" spans="1:2" x14ac:dyDescent="0.2">
      <c r="A1077" s="334"/>
      <c r="B1077" s="334"/>
    </row>
    <row r="1078" spans="1:2" x14ac:dyDescent="0.2">
      <c r="A1078" s="334"/>
      <c r="B1078" s="334"/>
    </row>
    <row r="1079" spans="1:2" x14ac:dyDescent="0.2">
      <c r="A1079" s="334"/>
      <c r="B1079" s="334"/>
    </row>
    <row r="1080" spans="1:2" x14ac:dyDescent="0.2">
      <c r="A1080" s="334"/>
      <c r="B1080" s="334"/>
    </row>
    <row r="1081" spans="1:2" x14ac:dyDescent="0.2">
      <c r="A1081" s="334"/>
      <c r="B1081" s="334"/>
    </row>
    <row r="1082" spans="1:2" x14ac:dyDescent="0.2">
      <c r="A1082" s="334"/>
      <c r="B1082" s="334"/>
    </row>
    <row r="1083" spans="1:2" x14ac:dyDescent="0.2">
      <c r="A1083" s="334"/>
      <c r="B1083" s="334"/>
    </row>
    <row r="1084" spans="1:2" x14ac:dyDescent="0.2">
      <c r="A1084" s="334"/>
      <c r="B1084" s="334"/>
    </row>
    <row r="1085" spans="1:2" x14ac:dyDescent="0.2">
      <c r="A1085" s="334"/>
      <c r="B1085" s="334"/>
    </row>
    <row r="1086" spans="1:2" x14ac:dyDescent="0.2">
      <c r="A1086" s="334"/>
      <c r="B1086" s="334"/>
    </row>
    <row r="1087" spans="1:2" x14ac:dyDescent="0.2">
      <c r="A1087" s="334"/>
      <c r="B1087" s="334"/>
    </row>
    <row r="1088" spans="1:2" x14ac:dyDescent="0.2">
      <c r="A1088" s="334"/>
      <c r="B1088" s="334"/>
    </row>
    <row r="1089" spans="1:2" x14ac:dyDescent="0.2">
      <c r="A1089" s="334"/>
      <c r="B1089" s="334"/>
    </row>
    <row r="1090" spans="1:2" x14ac:dyDescent="0.2">
      <c r="A1090" s="334"/>
      <c r="B1090" s="334"/>
    </row>
    <row r="1091" spans="1:2" x14ac:dyDescent="0.2">
      <c r="A1091" s="334"/>
      <c r="B1091" s="334"/>
    </row>
    <row r="1092" spans="1:2" x14ac:dyDescent="0.2">
      <c r="A1092" s="334"/>
      <c r="B1092" s="334"/>
    </row>
    <row r="1093" spans="1:2" x14ac:dyDescent="0.2">
      <c r="A1093" s="334"/>
      <c r="B1093" s="334"/>
    </row>
    <row r="1094" spans="1:2" x14ac:dyDescent="0.2">
      <c r="A1094" s="334"/>
      <c r="B1094" s="334"/>
    </row>
    <row r="1095" spans="1:2" x14ac:dyDescent="0.2">
      <c r="A1095" s="334"/>
      <c r="B1095" s="334"/>
    </row>
    <row r="1096" spans="1:2" x14ac:dyDescent="0.2">
      <c r="A1096" s="334"/>
      <c r="B1096" s="334"/>
    </row>
    <row r="1097" spans="1:2" x14ac:dyDescent="0.2">
      <c r="A1097" s="334"/>
      <c r="B1097" s="334"/>
    </row>
    <row r="1098" spans="1:2" x14ac:dyDescent="0.2">
      <c r="A1098" s="334"/>
      <c r="B1098" s="334"/>
    </row>
    <row r="1099" spans="1:2" x14ac:dyDescent="0.2">
      <c r="A1099" s="334"/>
      <c r="B1099" s="334"/>
    </row>
    <row r="1100" spans="1:2" x14ac:dyDescent="0.2">
      <c r="A1100" s="334"/>
      <c r="B1100" s="334"/>
    </row>
    <row r="1101" spans="1:2" x14ac:dyDescent="0.2">
      <c r="A1101" s="334"/>
      <c r="B1101" s="334"/>
    </row>
    <row r="1102" spans="1:2" x14ac:dyDescent="0.2">
      <c r="A1102" s="334"/>
      <c r="B1102" s="334"/>
    </row>
    <row r="1103" spans="1:2" x14ac:dyDescent="0.2">
      <c r="A1103" s="334"/>
      <c r="B1103" s="334"/>
    </row>
    <row r="1104" spans="1:2" x14ac:dyDescent="0.2">
      <c r="A1104" s="334"/>
      <c r="B1104" s="334"/>
    </row>
    <row r="1105" spans="1:2" x14ac:dyDescent="0.2">
      <c r="A1105" s="334"/>
      <c r="B1105" s="334"/>
    </row>
    <row r="1106" spans="1:2" x14ac:dyDescent="0.2">
      <c r="A1106" s="334"/>
      <c r="B1106" s="334"/>
    </row>
    <row r="1107" spans="1:2" x14ac:dyDescent="0.2">
      <c r="A1107" s="334"/>
      <c r="B1107" s="334"/>
    </row>
    <row r="1108" spans="1:2" x14ac:dyDescent="0.2">
      <c r="A1108" s="334"/>
      <c r="B1108" s="334"/>
    </row>
    <row r="1109" spans="1:2" x14ac:dyDescent="0.2">
      <c r="A1109" s="334"/>
      <c r="B1109" s="334"/>
    </row>
    <row r="1110" spans="1:2" x14ac:dyDescent="0.2">
      <c r="A1110" s="334"/>
      <c r="B1110" s="334"/>
    </row>
    <row r="1111" spans="1:2" x14ac:dyDescent="0.2">
      <c r="A1111" s="334"/>
      <c r="B1111" s="334"/>
    </row>
    <row r="1112" spans="1:2" x14ac:dyDescent="0.2">
      <c r="A1112" s="334"/>
      <c r="B1112" s="334"/>
    </row>
    <row r="1113" spans="1:2" x14ac:dyDescent="0.2">
      <c r="A1113" s="334"/>
      <c r="B1113" s="334"/>
    </row>
    <row r="1114" spans="1:2" x14ac:dyDescent="0.2">
      <c r="A1114" s="334"/>
      <c r="B1114" s="334"/>
    </row>
    <row r="1115" spans="1:2" x14ac:dyDescent="0.2">
      <c r="A1115" s="334"/>
      <c r="B1115" s="334"/>
    </row>
    <row r="1116" spans="1:2" x14ac:dyDescent="0.2">
      <c r="A1116" s="334"/>
      <c r="B1116" s="334"/>
    </row>
    <row r="1117" spans="1:2" x14ac:dyDescent="0.2">
      <c r="A1117" s="334"/>
      <c r="B1117" s="334"/>
    </row>
    <row r="1118" spans="1:2" x14ac:dyDescent="0.2">
      <c r="A1118" s="334"/>
      <c r="B1118" s="334"/>
    </row>
    <row r="1119" spans="1:2" x14ac:dyDescent="0.2">
      <c r="A1119" s="334"/>
      <c r="B1119" s="334"/>
    </row>
    <row r="1120" spans="1:2" x14ac:dyDescent="0.2">
      <c r="A1120" s="334"/>
      <c r="B1120" s="334"/>
    </row>
    <row r="1121" spans="1:2" x14ac:dyDescent="0.2">
      <c r="A1121" s="334"/>
      <c r="B1121" s="334"/>
    </row>
    <row r="1122" spans="1:2" x14ac:dyDescent="0.2">
      <c r="A1122" s="334"/>
      <c r="B1122" s="334"/>
    </row>
    <row r="1123" spans="1:2" x14ac:dyDescent="0.2">
      <c r="A1123" s="334"/>
      <c r="B1123" s="334"/>
    </row>
    <row r="1124" spans="1:2" x14ac:dyDescent="0.2">
      <c r="A1124" s="334"/>
      <c r="B1124" s="334"/>
    </row>
    <row r="1125" spans="1:2" x14ac:dyDescent="0.2">
      <c r="A1125" s="334"/>
      <c r="B1125" s="334"/>
    </row>
    <row r="1126" spans="1:2" x14ac:dyDescent="0.2">
      <c r="A1126" s="334"/>
      <c r="B1126" s="334"/>
    </row>
    <row r="1127" spans="1:2" x14ac:dyDescent="0.2">
      <c r="A1127" s="334"/>
      <c r="B1127" s="334"/>
    </row>
    <row r="1128" spans="1:2" x14ac:dyDescent="0.2">
      <c r="A1128" s="334"/>
      <c r="B1128" s="334"/>
    </row>
    <row r="1129" spans="1:2" x14ac:dyDescent="0.2">
      <c r="A1129" s="334"/>
      <c r="B1129" s="334"/>
    </row>
    <row r="1130" spans="1:2" x14ac:dyDescent="0.2">
      <c r="A1130" s="334"/>
      <c r="B1130" s="334"/>
    </row>
    <row r="1131" spans="1:2" x14ac:dyDescent="0.2">
      <c r="A1131" s="334"/>
      <c r="B1131" s="334"/>
    </row>
    <row r="1132" spans="1:2" x14ac:dyDescent="0.2">
      <c r="A1132" s="334"/>
      <c r="B1132" s="334"/>
    </row>
    <row r="1133" spans="1:2" x14ac:dyDescent="0.2">
      <c r="A1133" s="334"/>
      <c r="B1133" s="334"/>
    </row>
    <row r="1134" spans="1:2" x14ac:dyDescent="0.2">
      <c r="A1134" s="334"/>
      <c r="B1134" s="334"/>
    </row>
    <row r="1135" spans="1:2" x14ac:dyDescent="0.2">
      <c r="A1135" s="334"/>
      <c r="B1135" s="334"/>
    </row>
    <row r="1136" spans="1:2" x14ac:dyDescent="0.2">
      <c r="A1136" s="334"/>
      <c r="B1136" s="334"/>
    </row>
    <row r="1137" spans="1:2" x14ac:dyDescent="0.2">
      <c r="A1137" s="334"/>
      <c r="B1137" s="334"/>
    </row>
    <row r="1138" spans="1:2" x14ac:dyDescent="0.2">
      <c r="A1138" s="334"/>
      <c r="B1138" s="334"/>
    </row>
    <row r="1139" spans="1:2" x14ac:dyDescent="0.2">
      <c r="A1139" s="334"/>
      <c r="B1139" s="334"/>
    </row>
    <row r="1140" spans="1:2" x14ac:dyDescent="0.2">
      <c r="A1140" s="334"/>
      <c r="B1140" s="334"/>
    </row>
    <row r="1141" spans="1:2" x14ac:dyDescent="0.2">
      <c r="A1141" s="334"/>
      <c r="B1141" s="334"/>
    </row>
    <row r="1142" spans="1:2" x14ac:dyDescent="0.2">
      <c r="A1142" s="334"/>
      <c r="B1142" s="334"/>
    </row>
    <row r="1143" spans="1:2" x14ac:dyDescent="0.2">
      <c r="A1143" s="334"/>
      <c r="B1143" s="334"/>
    </row>
    <row r="1144" spans="1:2" x14ac:dyDescent="0.2">
      <c r="A1144" s="334"/>
      <c r="B1144" s="334"/>
    </row>
    <row r="1145" spans="1:2" x14ac:dyDescent="0.2">
      <c r="A1145" s="334"/>
      <c r="B1145" s="334"/>
    </row>
    <row r="1146" spans="1:2" x14ac:dyDescent="0.2">
      <c r="A1146" s="334"/>
      <c r="B1146" s="334"/>
    </row>
    <row r="1147" spans="1:2" x14ac:dyDescent="0.2">
      <c r="A1147" s="334"/>
      <c r="B1147" s="334"/>
    </row>
    <row r="1148" spans="1:2" x14ac:dyDescent="0.2">
      <c r="A1148" s="334"/>
      <c r="B1148" s="334"/>
    </row>
    <row r="1149" spans="1:2" x14ac:dyDescent="0.2">
      <c r="A1149" s="334"/>
      <c r="B1149" s="334"/>
    </row>
    <row r="1150" spans="1:2" x14ac:dyDescent="0.2">
      <c r="A1150" s="334"/>
      <c r="B1150" s="334"/>
    </row>
    <row r="1151" spans="1:2" x14ac:dyDescent="0.2">
      <c r="A1151" s="334"/>
      <c r="B1151" s="334"/>
    </row>
    <row r="1152" spans="1:2" x14ac:dyDescent="0.2">
      <c r="A1152" s="334"/>
      <c r="B1152" s="334"/>
    </row>
    <row r="1153" spans="1:2" x14ac:dyDescent="0.2">
      <c r="A1153" s="334"/>
      <c r="B1153" s="334"/>
    </row>
    <row r="1154" spans="1:2" x14ac:dyDescent="0.2">
      <c r="A1154" s="334"/>
      <c r="B1154" s="334"/>
    </row>
    <row r="1155" spans="1:2" x14ac:dyDescent="0.2">
      <c r="A1155" s="334"/>
      <c r="B1155" s="334"/>
    </row>
    <row r="1156" spans="1:2" x14ac:dyDescent="0.2">
      <c r="A1156" s="334"/>
      <c r="B1156" s="334"/>
    </row>
    <row r="1157" spans="1:2" x14ac:dyDescent="0.2">
      <c r="A1157" s="334"/>
      <c r="B1157" s="334"/>
    </row>
    <row r="1158" spans="1:2" x14ac:dyDescent="0.2">
      <c r="A1158" s="334"/>
      <c r="B1158" s="334"/>
    </row>
    <row r="1159" spans="1:2" x14ac:dyDescent="0.2">
      <c r="A1159" s="334"/>
      <c r="B1159" s="334"/>
    </row>
    <row r="1160" spans="1:2" x14ac:dyDescent="0.2">
      <c r="A1160" s="334"/>
      <c r="B1160" s="334"/>
    </row>
    <row r="1161" spans="1:2" x14ac:dyDescent="0.2">
      <c r="A1161" s="334"/>
      <c r="B1161" s="334"/>
    </row>
    <row r="1162" spans="1:2" x14ac:dyDescent="0.2">
      <c r="A1162" s="334"/>
      <c r="B1162" s="334"/>
    </row>
    <row r="1163" spans="1:2" x14ac:dyDescent="0.2">
      <c r="A1163" s="334"/>
      <c r="B1163" s="334"/>
    </row>
    <row r="1164" spans="1:2" x14ac:dyDescent="0.2">
      <c r="A1164" s="334"/>
      <c r="B1164" s="334"/>
    </row>
    <row r="1165" spans="1:2" x14ac:dyDescent="0.2">
      <c r="A1165" s="334"/>
      <c r="B1165" s="334"/>
    </row>
    <row r="1166" spans="1:2" x14ac:dyDescent="0.2">
      <c r="A1166" s="334"/>
      <c r="B1166" s="334"/>
    </row>
    <row r="1167" spans="1:2" x14ac:dyDescent="0.2">
      <c r="A1167" s="334"/>
      <c r="B1167" s="334"/>
    </row>
    <row r="1168" spans="1:2" x14ac:dyDescent="0.2">
      <c r="A1168" s="334"/>
      <c r="B1168" s="334"/>
    </row>
    <row r="1169" spans="1:2" x14ac:dyDescent="0.2">
      <c r="A1169" s="334"/>
      <c r="B1169" s="334"/>
    </row>
    <row r="1170" spans="1:2" x14ac:dyDescent="0.2">
      <c r="A1170" s="334"/>
      <c r="B1170" s="334"/>
    </row>
    <row r="1171" spans="1:2" x14ac:dyDescent="0.2">
      <c r="A1171" s="334"/>
      <c r="B1171" s="334"/>
    </row>
    <row r="1172" spans="1:2" x14ac:dyDescent="0.2">
      <c r="A1172" s="334"/>
      <c r="B1172" s="334"/>
    </row>
    <row r="1173" spans="1:2" x14ac:dyDescent="0.2">
      <c r="A1173" s="334"/>
      <c r="B1173" s="334"/>
    </row>
    <row r="1174" spans="1:2" x14ac:dyDescent="0.2">
      <c r="A1174" s="334"/>
      <c r="B1174" s="334"/>
    </row>
    <row r="1175" spans="1:2" x14ac:dyDescent="0.2">
      <c r="A1175" s="334"/>
      <c r="B1175" s="334"/>
    </row>
    <row r="1176" spans="1:2" x14ac:dyDescent="0.2">
      <c r="A1176" s="334"/>
      <c r="B1176" s="334"/>
    </row>
    <row r="1177" spans="1:2" x14ac:dyDescent="0.2">
      <c r="A1177" s="334"/>
      <c r="B1177" s="334"/>
    </row>
    <row r="1178" spans="1:2" x14ac:dyDescent="0.2">
      <c r="A1178" s="334"/>
      <c r="B1178" s="334"/>
    </row>
    <row r="1179" spans="1:2" x14ac:dyDescent="0.2">
      <c r="A1179" s="334"/>
      <c r="B1179" s="334"/>
    </row>
    <row r="1180" spans="1:2" x14ac:dyDescent="0.2">
      <c r="A1180" s="334"/>
      <c r="B1180" s="334"/>
    </row>
    <row r="1181" spans="1:2" x14ac:dyDescent="0.2">
      <c r="A1181" s="334"/>
      <c r="B1181" s="334"/>
    </row>
    <row r="1182" spans="1:2" x14ac:dyDescent="0.2">
      <c r="A1182" s="334"/>
      <c r="B1182" s="334"/>
    </row>
    <row r="1183" spans="1:2" x14ac:dyDescent="0.2">
      <c r="A1183" s="334"/>
      <c r="B1183" s="334"/>
    </row>
    <row r="1184" spans="1:2" x14ac:dyDescent="0.2">
      <c r="A1184" s="334"/>
      <c r="B1184" s="334"/>
    </row>
    <row r="1185" spans="1:2" x14ac:dyDescent="0.2">
      <c r="A1185" s="334"/>
      <c r="B1185" s="334"/>
    </row>
    <row r="1186" spans="1:2" x14ac:dyDescent="0.2">
      <c r="A1186" s="334"/>
      <c r="B1186" s="334"/>
    </row>
    <row r="1187" spans="1:2" x14ac:dyDescent="0.2">
      <c r="A1187" s="334"/>
      <c r="B1187" s="334"/>
    </row>
    <row r="1188" spans="1:2" x14ac:dyDescent="0.2">
      <c r="A1188" s="334"/>
      <c r="B1188" s="334"/>
    </row>
    <row r="1189" spans="1:2" x14ac:dyDescent="0.2">
      <c r="A1189" s="334"/>
      <c r="B1189" s="334"/>
    </row>
    <row r="1190" spans="1:2" x14ac:dyDescent="0.2">
      <c r="A1190" s="334"/>
      <c r="B1190" s="334"/>
    </row>
    <row r="1191" spans="1:2" x14ac:dyDescent="0.2">
      <c r="A1191" s="334"/>
      <c r="B1191" s="334"/>
    </row>
    <row r="1192" spans="1:2" x14ac:dyDescent="0.2">
      <c r="A1192" s="334"/>
      <c r="B1192" s="334"/>
    </row>
    <row r="1193" spans="1:2" x14ac:dyDescent="0.2">
      <c r="A1193" s="334"/>
      <c r="B1193" s="334"/>
    </row>
    <row r="1194" spans="1:2" x14ac:dyDescent="0.2">
      <c r="A1194" s="334"/>
      <c r="B1194" s="334"/>
    </row>
    <row r="1195" spans="1:2" x14ac:dyDescent="0.2">
      <c r="A1195" s="334"/>
      <c r="B1195" s="334"/>
    </row>
    <row r="1196" spans="1:2" x14ac:dyDescent="0.2">
      <c r="A1196" s="334"/>
      <c r="B1196" s="334"/>
    </row>
    <row r="1197" spans="1:2" x14ac:dyDescent="0.2">
      <c r="A1197" s="334"/>
      <c r="B1197" s="334"/>
    </row>
    <row r="1198" spans="1:2" x14ac:dyDescent="0.2">
      <c r="A1198" s="334"/>
      <c r="B1198" s="334"/>
    </row>
    <row r="1199" spans="1:2" x14ac:dyDescent="0.2">
      <c r="A1199" s="334"/>
      <c r="B1199" s="334"/>
    </row>
    <row r="1200" spans="1:2" x14ac:dyDescent="0.2">
      <c r="A1200" s="334"/>
      <c r="B1200" s="334"/>
    </row>
    <row r="1201" spans="1:2" x14ac:dyDescent="0.2">
      <c r="A1201" s="334"/>
      <c r="B1201" s="334"/>
    </row>
    <row r="1202" spans="1:2" x14ac:dyDescent="0.2">
      <c r="A1202" s="334"/>
      <c r="B1202" s="334"/>
    </row>
    <row r="1203" spans="1:2" x14ac:dyDescent="0.2">
      <c r="A1203" s="334"/>
      <c r="B1203" s="334"/>
    </row>
    <row r="1204" spans="1:2" x14ac:dyDescent="0.2">
      <c r="A1204" s="334"/>
      <c r="B1204" s="334"/>
    </row>
    <row r="1205" spans="1:2" x14ac:dyDescent="0.2">
      <c r="A1205" s="334"/>
      <c r="B1205" s="334"/>
    </row>
    <row r="1206" spans="1:2" x14ac:dyDescent="0.2">
      <c r="A1206" s="334"/>
      <c r="B1206" s="334"/>
    </row>
    <row r="1207" spans="1:2" x14ac:dyDescent="0.2">
      <c r="A1207" s="334"/>
      <c r="B1207" s="334"/>
    </row>
    <row r="1208" spans="1:2" x14ac:dyDescent="0.2">
      <c r="A1208" s="334"/>
      <c r="B1208" s="334"/>
    </row>
    <row r="1209" spans="1:2" x14ac:dyDescent="0.2">
      <c r="A1209" s="334"/>
      <c r="B1209" s="334"/>
    </row>
    <row r="1210" spans="1:2" x14ac:dyDescent="0.2">
      <c r="A1210" s="334"/>
      <c r="B1210" s="334"/>
    </row>
    <row r="1211" spans="1:2" x14ac:dyDescent="0.2">
      <c r="A1211" s="334"/>
      <c r="B1211" s="334"/>
    </row>
    <row r="1212" spans="1:2" x14ac:dyDescent="0.2">
      <c r="A1212" s="334"/>
      <c r="B1212" s="334"/>
    </row>
    <row r="1213" spans="1:2" x14ac:dyDescent="0.2">
      <c r="A1213" s="334"/>
      <c r="B1213" s="334"/>
    </row>
    <row r="1214" spans="1:2" x14ac:dyDescent="0.2">
      <c r="A1214" s="334"/>
      <c r="B1214" s="334"/>
    </row>
    <row r="1215" spans="1:2" x14ac:dyDescent="0.2">
      <c r="A1215" s="334"/>
      <c r="B1215" s="334"/>
    </row>
    <row r="1216" spans="1:2" x14ac:dyDescent="0.2">
      <c r="A1216" s="334"/>
      <c r="B1216" s="334"/>
    </row>
    <row r="1217" spans="1:2" x14ac:dyDescent="0.2">
      <c r="A1217" s="334"/>
      <c r="B1217" s="334"/>
    </row>
    <row r="1218" spans="1:2" x14ac:dyDescent="0.2">
      <c r="A1218" s="334"/>
      <c r="B1218" s="334"/>
    </row>
    <row r="1219" spans="1:2" x14ac:dyDescent="0.2">
      <c r="A1219" s="334"/>
      <c r="B1219" s="334"/>
    </row>
    <row r="1220" spans="1:2" x14ac:dyDescent="0.2">
      <c r="A1220" s="334"/>
      <c r="B1220" s="334"/>
    </row>
    <row r="1221" spans="1:2" x14ac:dyDescent="0.2">
      <c r="A1221" s="334"/>
      <c r="B1221" s="334"/>
    </row>
    <row r="1222" spans="1:2" x14ac:dyDescent="0.2">
      <c r="A1222" s="334"/>
      <c r="B1222" s="334"/>
    </row>
    <row r="1223" spans="1:2" x14ac:dyDescent="0.2">
      <c r="A1223" s="334"/>
      <c r="B1223" s="334"/>
    </row>
    <row r="1224" spans="1:2" x14ac:dyDescent="0.2">
      <c r="A1224" s="334"/>
      <c r="B1224" s="334"/>
    </row>
    <row r="1225" spans="1:2" x14ac:dyDescent="0.2">
      <c r="A1225" s="334"/>
      <c r="B1225" s="334"/>
    </row>
    <row r="1226" spans="1:2" x14ac:dyDescent="0.2">
      <c r="A1226" s="334"/>
      <c r="B1226" s="334"/>
    </row>
    <row r="1227" spans="1:2" x14ac:dyDescent="0.2">
      <c r="A1227" s="334"/>
      <c r="B1227" s="334"/>
    </row>
    <row r="1228" spans="1:2" x14ac:dyDescent="0.2">
      <c r="A1228" s="334"/>
      <c r="B1228" s="334"/>
    </row>
    <row r="1229" spans="1:2" x14ac:dyDescent="0.2">
      <c r="A1229" s="334"/>
      <c r="B1229" s="334"/>
    </row>
    <row r="1230" spans="1:2" x14ac:dyDescent="0.2">
      <c r="A1230" s="334"/>
      <c r="B1230" s="334"/>
    </row>
    <row r="1231" spans="1:2" x14ac:dyDescent="0.2">
      <c r="A1231" s="334"/>
      <c r="B1231" s="334"/>
    </row>
    <row r="1232" spans="1:2" x14ac:dyDescent="0.2">
      <c r="A1232" s="334"/>
      <c r="B1232" s="334"/>
    </row>
    <row r="1233" spans="1:2" x14ac:dyDescent="0.2">
      <c r="A1233" s="334"/>
      <c r="B1233" s="334"/>
    </row>
    <row r="1234" spans="1:2" x14ac:dyDescent="0.2">
      <c r="A1234" s="334"/>
      <c r="B1234" s="334"/>
    </row>
    <row r="1235" spans="1:2" x14ac:dyDescent="0.2">
      <c r="A1235" s="334"/>
      <c r="B1235" s="334"/>
    </row>
    <row r="1236" spans="1:2" x14ac:dyDescent="0.2">
      <c r="A1236" s="334"/>
      <c r="B1236" s="334"/>
    </row>
    <row r="1237" spans="1:2" x14ac:dyDescent="0.2">
      <c r="A1237" s="334"/>
      <c r="B1237" s="334"/>
    </row>
    <row r="1238" spans="1:2" x14ac:dyDescent="0.2">
      <c r="A1238" s="334"/>
      <c r="B1238" s="334"/>
    </row>
    <row r="1239" spans="1:2" x14ac:dyDescent="0.2">
      <c r="A1239" s="334"/>
      <c r="B1239" s="334"/>
    </row>
    <row r="1240" spans="1:2" x14ac:dyDescent="0.2">
      <c r="A1240" s="334"/>
      <c r="B1240" s="334"/>
    </row>
    <row r="1241" spans="1:2" x14ac:dyDescent="0.2">
      <c r="A1241" s="334"/>
      <c r="B1241" s="334"/>
    </row>
    <row r="1242" spans="1:2" x14ac:dyDescent="0.2">
      <c r="A1242" s="334"/>
      <c r="B1242" s="334"/>
    </row>
    <row r="1243" spans="1:2" x14ac:dyDescent="0.2">
      <c r="A1243" s="334"/>
      <c r="B1243" s="334"/>
    </row>
    <row r="1244" spans="1:2" x14ac:dyDescent="0.2">
      <c r="A1244" s="334"/>
      <c r="B1244" s="334"/>
    </row>
    <row r="1245" spans="1:2" x14ac:dyDescent="0.2">
      <c r="A1245" s="334"/>
      <c r="B1245" s="334"/>
    </row>
    <row r="1246" spans="1:2" x14ac:dyDescent="0.2">
      <c r="A1246" s="334"/>
      <c r="B1246" s="334"/>
    </row>
    <row r="1247" spans="1:2" x14ac:dyDescent="0.2">
      <c r="A1247" s="334"/>
      <c r="B1247" s="334"/>
    </row>
    <row r="1248" spans="1:2" x14ac:dyDescent="0.2">
      <c r="A1248" s="334"/>
      <c r="B1248" s="334"/>
    </row>
    <row r="1249" spans="1:2" x14ac:dyDescent="0.2">
      <c r="A1249" s="334"/>
      <c r="B1249" s="334"/>
    </row>
    <row r="1250" spans="1:2" x14ac:dyDescent="0.2">
      <c r="A1250" s="334"/>
      <c r="B1250" s="334"/>
    </row>
    <row r="1251" spans="1:2" x14ac:dyDescent="0.2">
      <c r="A1251" s="334"/>
      <c r="B1251" s="334"/>
    </row>
    <row r="1252" spans="1:2" x14ac:dyDescent="0.2">
      <c r="A1252" s="334"/>
      <c r="B1252" s="334"/>
    </row>
    <row r="1253" spans="1:2" x14ac:dyDescent="0.2">
      <c r="A1253" s="334"/>
      <c r="B1253" s="334"/>
    </row>
    <row r="1254" spans="1:2" x14ac:dyDescent="0.2">
      <c r="A1254" s="334"/>
      <c r="B1254" s="334"/>
    </row>
    <row r="1255" spans="1:2" x14ac:dyDescent="0.2">
      <c r="A1255" s="334"/>
      <c r="B1255" s="334"/>
    </row>
    <row r="1256" spans="1:2" x14ac:dyDescent="0.2">
      <c r="A1256" s="334"/>
      <c r="B1256" s="334"/>
    </row>
    <row r="1257" spans="1:2" x14ac:dyDescent="0.2">
      <c r="A1257" s="334"/>
      <c r="B1257" s="334"/>
    </row>
    <row r="1258" spans="1:2" x14ac:dyDescent="0.2">
      <c r="A1258" s="334"/>
      <c r="B1258" s="334"/>
    </row>
    <row r="1259" spans="1:2" x14ac:dyDescent="0.2">
      <c r="A1259" s="334"/>
      <c r="B1259" s="334"/>
    </row>
    <row r="1260" spans="1:2" x14ac:dyDescent="0.2">
      <c r="A1260" s="334"/>
      <c r="B1260" s="334"/>
    </row>
    <row r="1261" spans="1:2" x14ac:dyDescent="0.2">
      <c r="A1261" s="334"/>
      <c r="B1261" s="334"/>
    </row>
    <row r="1262" spans="1:2" x14ac:dyDescent="0.2">
      <c r="A1262" s="334"/>
      <c r="B1262" s="334"/>
    </row>
    <row r="1263" spans="1:2" x14ac:dyDescent="0.2">
      <c r="A1263" s="334"/>
      <c r="B1263" s="334"/>
    </row>
    <row r="1264" spans="1:2" x14ac:dyDescent="0.2">
      <c r="A1264" s="334"/>
      <c r="B1264" s="334"/>
    </row>
    <row r="1265" spans="1:2" x14ac:dyDescent="0.2">
      <c r="A1265" s="334"/>
      <c r="B1265" s="334"/>
    </row>
    <row r="1266" spans="1:2" x14ac:dyDescent="0.2">
      <c r="A1266" s="334"/>
      <c r="B1266" s="334"/>
    </row>
    <row r="1267" spans="1:2" x14ac:dyDescent="0.2">
      <c r="A1267" s="334"/>
      <c r="B1267" s="334"/>
    </row>
    <row r="1268" spans="1:2" x14ac:dyDescent="0.2">
      <c r="A1268" s="334"/>
      <c r="B1268" s="334"/>
    </row>
    <row r="1269" spans="1:2" x14ac:dyDescent="0.2">
      <c r="A1269" s="334"/>
      <c r="B1269" s="334"/>
    </row>
    <row r="1270" spans="1:2" x14ac:dyDescent="0.2">
      <c r="A1270" s="334"/>
      <c r="B1270" s="334"/>
    </row>
    <row r="1271" spans="1:2" x14ac:dyDescent="0.2">
      <c r="A1271" s="334"/>
      <c r="B1271" s="334"/>
    </row>
    <row r="1272" spans="1:2" x14ac:dyDescent="0.2">
      <c r="A1272" s="334"/>
      <c r="B1272" s="334"/>
    </row>
    <row r="1273" spans="1:2" x14ac:dyDescent="0.2">
      <c r="A1273" s="334"/>
      <c r="B1273" s="334"/>
    </row>
    <row r="1274" spans="1:2" x14ac:dyDescent="0.2">
      <c r="A1274" s="334"/>
      <c r="B1274" s="334"/>
    </row>
    <row r="1275" spans="1:2" x14ac:dyDescent="0.2">
      <c r="A1275" s="334"/>
      <c r="B1275" s="334"/>
    </row>
    <row r="1276" spans="1:2" x14ac:dyDescent="0.2">
      <c r="A1276" s="334"/>
      <c r="B1276" s="334"/>
    </row>
    <row r="1277" spans="1:2" x14ac:dyDescent="0.2">
      <c r="A1277" s="334"/>
      <c r="B1277" s="334"/>
    </row>
    <row r="1278" spans="1:2" x14ac:dyDescent="0.2">
      <c r="A1278" s="334"/>
      <c r="B1278" s="334"/>
    </row>
    <row r="1279" spans="1:2" x14ac:dyDescent="0.2">
      <c r="A1279" s="334"/>
      <c r="B1279" s="334"/>
    </row>
    <row r="1280" spans="1:2" x14ac:dyDescent="0.2">
      <c r="A1280" s="334"/>
      <c r="B1280" s="334"/>
    </row>
    <row r="1281" spans="1:2" x14ac:dyDescent="0.2">
      <c r="A1281" s="334"/>
      <c r="B1281" s="334"/>
    </row>
    <row r="1282" spans="1:2" x14ac:dyDescent="0.2">
      <c r="A1282" s="334"/>
      <c r="B1282" s="334"/>
    </row>
    <row r="1283" spans="1:2" x14ac:dyDescent="0.2">
      <c r="A1283" s="334"/>
      <c r="B1283" s="334"/>
    </row>
    <row r="1284" spans="1:2" x14ac:dyDescent="0.2">
      <c r="A1284" s="334"/>
      <c r="B1284" s="334"/>
    </row>
    <row r="1285" spans="1:2" x14ac:dyDescent="0.2">
      <c r="A1285" s="334"/>
      <c r="B1285" s="334"/>
    </row>
    <row r="1286" spans="1:2" x14ac:dyDescent="0.2">
      <c r="A1286" s="334"/>
      <c r="B1286" s="334"/>
    </row>
    <row r="1287" spans="1:2" x14ac:dyDescent="0.2">
      <c r="A1287" s="334"/>
      <c r="B1287" s="334"/>
    </row>
    <row r="1288" spans="1:2" x14ac:dyDescent="0.2">
      <c r="A1288" s="334"/>
      <c r="B1288" s="334"/>
    </row>
    <row r="1289" spans="1:2" x14ac:dyDescent="0.2">
      <c r="A1289" s="334"/>
      <c r="B1289" s="334"/>
    </row>
    <row r="1290" spans="1:2" x14ac:dyDescent="0.2">
      <c r="A1290" s="334"/>
      <c r="B1290" s="334"/>
    </row>
    <row r="1291" spans="1:2" x14ac:dyDescent="0.2">
      <c r="A1291" s="334"/>
      <c r="B1291" s="334"/>
    </row>
    <row r="1292" spans="1:2" x14ac:dyDescent="0.2">
      <c r="A1292" s="334"/>
      <c r="B1292" s="334"/>
    </row>
    <row r="1293" spans="1:2" x14ac:dyDescent="0.2">
      <c r="A1293" s="334"/>
      <c r="B1293" s="334"/>
    </row>
    <row r="1294" spans="1:2" x14ac:dyDescent="0.2">
      <c r="A1294" s="334"/>
      <c r="B1294" s="334"/>
    </row>
    <row r="1295" spans="1:2" x14ac:dyDescent="0.2">
      <c r="A1295" s="334"/>
      <c r="B1295" s="334"/>
    </row>
    <row r="1296" spans="1:2" x14ac:dyDescent="0.2">
      <c r="A1296" s="334"/>
      <c r="B1296" s="334"/>
    </row>
    <row r="1297" spans="1:2" x14ac:dyDescent="0.2">
      <c r="A1297" s="334"/>
      <c r="B1297" s="334"/>
    </row>
    <row r="1298" spans="1:2" x14ac:dyDescent="0.2">
      <c r="A1298" s="334"/>
      <c r="B1298" s="334"/>
    </row>
    <row r="1299" spans="1:2" x14ac:dyDescent="0.2">
      <c r="A1299" s="334"/>
      <c r="B1299" s="334"/>
    </row>
    <row r="1300" spans="1:2" x14ac:dyDescent="0.2">
      <c r="A1300" s="334"/>
      <c r="B1300" s="334"/>
    </row>
    <row r="1301" spans="1:2" x14ac:dyDescent="0.2">
      <c r="A1301" s="334"/>
      <c r="B1301" s="334"/>
    </row>
    <row r="1302" spans="1:2" x14ac:dyDescent="0.2">
      <c r="A1302" s="334"/>
      <c r="B1302" s="334"/>
    </row>
    <row r="1303" spans="1:2" x14ac:dyDescent="0.2">
      <c r="A1303" s="334"/>
      <c r="B1303" s="334"/>
    </row>
    <row r="1304" spans="1:2" x14ac:dyDescent="0.2">
      <c r="A1304" s="334"/>
      <c r="B1304" s="334"/>
    </row>
    <row r="1305" spans="1:2" x14ac:dyDescent="0.2">
      <c r="A1305" s="334"/>
      <c r="B1305" s="334"/>
    </row>
    <row r="1306" spans="1:2" x14ac:dyDescent="0.2">
      <c r="A1306" s="334"/>
      <c r="B1306" s="334"/>
    </row>
    <row r="1307" spans="1:2" x14ac:dyDescent="0.2">
      <c r="A1307" s="334"/>
      <c r="B1307" s="334"/>
    </row>
    <row r="1308" spans="1:2" x14ac:dyDescent="0.2">
      <c r="A1308" s="334"/>
      <c r="B1308" s="334"/>
    </row>
    <row r="1309" spans="1:2" x14ac:dyDescent="0.2">
      <c r="A1309" s="334"/>
      <c r="B1309" s="334"/>
    </row>
    <row r="1310" spans="1:2" x14ac:dyDescent="0.2">
      <c r="A1310" s="334"/>
      <c r="B1310" s="334"/>
    </row>
    <row r="1311" spans="1:2" x14ac:dyDescent="0.2">
      <c r="A1311" s="334"/>
      <c r="B1311" s="334"/>
    </row>
    <row r="1312" spans="1:2" x14ac:dyDescent="0.2">
      <c r="A1312" s="334"/>
      <c r="B1312" s="334"/>
    </row>
    <row r="1313" spans="1:2" x14ac:dyDescent="0.2">
      <c r="A1313" s="334"/>
      <c r="B1313" s="334"/>
    </row>
    <row r="1314" spans="1:2" x14ac:dyDescent="0.2">
      <c r="A1314" s="334"/>
      <c r="B1314" s="334"/>
    </row>
    <row r="1315" spans="1:2" x14ac:dyDescent="0.2">
      <c r="A1315" s="334"/>
      <c r="B1315" s="334"/>
    </row>
    <row r="1316" spans="1:2" x14ac:dyDescent="0.2">
      <c r="A1316" s="334"/>
      <c r="B1316" s="334"/>
    </row>
    <row r="1317" spans="1:2" x14ac:dyDescent="0.2">
      <c r="A1317" s="334"/>
      <c r="B1317" s="334"/>
    </row>
    <row r="1318" spans="1:2" x14ac:dyDescent="0.2">
      <c r="A1318" s="334"/>
      <c r="B1318" s="334"/>
    </row>
    <row r="1319" spans="1:2" x14ac:dyDescent="0.2">
      <c r="A1319" s="334"/>
      <c r="B1319" s="334"/>
    </row>
    <row r="1320" spans="1:2" x14ac:dyDescent="0.2">
      <c r="A1320" s="334"/>
      <c r="B1320" s="334"/>
    </row>
    <row r="1321" spans="1:2" x14ac:dyDescent="0.2">
      <c r="A1321" s="334"/>
      <c r="B1321" s="334"/>
    </row>
    <row r="1322" spans="1:2" x14ac:dyDescent="0.2">
      <c r="A1322" s="334"/>
      <c r="B1322" s="334"/>
    </row>
    <row r="1323" spans="1:2" x14ac:dyDescent="0.2">
      <c r="A1323" s="334"/>
      <c r="B1323" s="334"/>
    </row>
    <row r="1324" spans="1:2" x14ac:dyDescent="0.2">
      <c r="A1324" s="334"/>
      <c r="B1324" s="334"/>
    </row>
    <row r="1325" spans="1:2" x14ac:dyDescent="0.2">
      <c r="A1325" s="334"/>
      <c r="B1325" s="334"/>
    </row>
    <row r="1326" spans="1:2" x14ac:dyDescent="0.2">
      <c r="A1326" s="334"/>
      <c r="B1326" s="334"/>
    </row>
    <row r="1327" spans="1:2" x14ac:dyDescent="0.2">
      <c r="A1327" s="334"/>
      <c r="B1327" s="334"/>
    </row>
    <row r="1328" spans="1:2" x14ac:dyDescent="0.2">
      <c r="A1328" s="334"/>
      <c r="B1328" s="334"/>
    </row>
    <row r="1329" spans="1:2" x14ac:dyDescent="0.2">
      <c r="A1329" s="334"/>
      <c r="B1329" s="334"/>
    </row>
    <row r="1330" spans="1:2" x14ac:dyDescent="0.2">
      <c r="A1330" s="334"/>
      <c r="B1330" s="334"/>
    </row>
    <row r="1331" spans="1:2" x14ac:dyDescent="0.2">
      <c r="A1331" s="334"/>
      <c r="B1331" s="334"/>
    </row>
    <row r="1332" spans="1:2" x14ac:dyDescent="0.2">
      <c r="A1332" s="334"/>
      <c r="B1332" s="334"/>
    </row>
    <row r="1333" spans="1:2" x14ac:dyDescent="0.2">
      <c r="A1333" s="334"/>
      <c r="B1333" s="334"/>
    </row>
    <row r="1334" spans="1:2" x14ac:dyDescent="0.2">
      <c r="A1334" s="334"/>
      <c r="B1334" s="334"/>
    </row>
    <row r="1335" spans="1:2" x14ac:dyDescent="0.2">
      <c r="A1335" s="334"/>
      <c r="B1335" s="334"/>
    </row>
    <row r="1336" spans="1:2" x14ac:dyDescent="0.2">
      <c r="A1336" s="334"/>
      <c r="B1336" s="334"/>
    </row>
    <row r="1337" spans="1:2" x14ac:dyDescent="0.2">
      <c r="A1337" s="334"/>
      <c r="B1337" s="334"/>
    </row>
    <row r="1338" spans="1:2" x14ac:dyDescent="0.2">
      <c r="A1338" s="334"/>
      <c r="B1338" s="334"/>
    </row>
    <row r="1339" spans="1:2" x14ac:dyDescent="0.2">
      <c r="A1339" s="334"/>
      <c r="B1339" s="334"/>
    </row>
    <row r="1340" spans="1:2" x14ac:dyDescent="0.2">
      <c r="A1340" s="334"/>
      <c r="B1340" s="334"/>
    </row>
    <row r="1341" spans="1:2" x14ac:dyDescent="0.2">
      <c r="A1341" s="334"/>
      <c r="B1341" s="334"/>
    </row>
    <row r="1342" spans="1:2" x14ac:dyDescent="0.2">
      <c r="A1342" s="334"/>
      <c r="B1342" s="334"/>
    </row>
    <row r="1343" spans="1:2" x14ac:dyDescent="0.2">
      <c r="A1343" s="334"/>
      <c r="B1343" s="334"/>
    </row>
    <row r="1344" spans="1:2" x14ac:dyDescent="0.2">
      <c r="A1344" s="334"/>
      <c r="B1344" s="334"/>
    </row>
    <row r="1345" spans="1:2" x14ac:dyDescent="0.2">
      <c r="A1345" s="334"/>
      <c r="B1345" s="334"/>
    </row>
    <row r="1346" spans="1:2" x14ac:dyDescent="0.2">
      <c r="A1346" s="334"/>
      <c r="B1346" s="334"/>
    </row>
    <row r="1347" spans="1:2" x14ac:dyDescent="0.2">
      <c r="A1347" s="334"/>
      <c r="B1347" s="334"/>
    </row>
    <row r="1348" spans="1:2" x14ac:dyDescent="0.2">
      <c r="A1348" s="334"/>
      <c r="B1348" s="334"/>
    </row>
    <row r="1349" spans="1:2" x14ac:dyDescent="0.2">
      <c r="A1349" s="334"/>
      <c r="B1349" s="334"/>
    </row>
    <row r="1350" spans="1:2" x14ac:dyDescent="0.2">
      <c r="A1350" s="334"/>
      <c r="B1350" s="334"/>
    </row>
    <row r="1351" spans="1:2" x14ac:dyDescent="0.2">
      <c r="A1351" s="334"/>
      <c r="B1351" s="334"/>
    </row>
    <row r="1352" spans="1:2" x14ac:dyDescent="0.2">
      <c r="A1352" s="334"/>
      <c r="B1352" s="334"/>
    </row>
    <row r="1353" spans="1:2" x14ac:dyDescent="0.2">
      <c r="A1353" s="334"/>
      <c r="B1353" s="334"/>
    </row>
    <row r="1354" spans="1:2" x14ac:dyDescent="0.2">
      <c r="A1354" s="334"/>
      <c r="B1354" s="334"/>
    </row>
    <row r="1355" spans="1:2" x14ac:dyDescent="0.2">
      <c r="A1355" s="334"/>
      <c r="B1355" s="334"/>
    </row>
    <row r="1356" spans="1:2" x14ac:dyDescent="0.2">
      <c r="A1356" s="334"/>
      <c r="B1356" s="334"/>
    </row>
    <row r="1357" spans="1:2" x14ac:dyDescent="0.2">
      <c r="A1357" s="334"/>
      <c r="B1357" s="334"/>
    </row>
    <row r="1358" spans="1:2" x14ac:dyDescent="0.2">
      <c r="A1358" s="334"/>
      <c r="B1358" s="334"/>
    </row>
    <row r="1359" spans="1:2" x14ac:dyDescent="0.2">
      <c r="A1359" s="334"/>
      <c r="B1359" s="334"/>
    </row>
    <row r="1360" spans="1:2" x14ac:dyDescent="0.2">
      <c r="A1360" s="334"/>
      <c r="B1360" s="334"/>
    </row>
    <row r="1361" spans="1:2" x14ac:dyDescent="0.2">
      <c r="A1361" s="334"/>
      <c r="B1361" s="334"/>
    </row>
    <row r="1362" spans="1:2" x14ac:dyDescent="0.2">
      <c r="A1362" s="334"/>
      <c r="B1362" s="334"/>
    </row>
    <row r="1363" spans="1:2" x14ac:dyDescent="0.2">
      <c r="A1363" s="334"/>
      <c r="B1363" s="334"/>
    </row>
    <row r="1364" spans="1:2" x14ac:dyDescent="0.2">
      <c r="A1364" s="334"/>
      <c r="B1364" s="334"/>
    </row>
    <row r="1365" spans="1:2" x14ac:dyDescent="0.2">
      <c r="A1365" s="334"/>
      <c r="B1365" s="334"/>
    </row>
    <row r="1366" spans="1:2" x14ac:dyDescent="0.2">
      <c r="A1366" s="334"/>
      <c r="B1366" s="334"/>
    </row>
    <row r="1367" spans="1:2" x14ac:dyDescent="0.2">
      <c r="A1367" s="334"/>
      <c r="B1367" s="334"/>
    </row>
    <row r="1368" spans="1:2" x14ac:dyDescent="0.2">
      <c r="A1368" s="334"/>
      <c r="B1368" s="334"/>
    </row>
    <row r="1369" spans="1:2" x14ac:dyDescent="0.2">
      <c r="A1369" s="334"/>
      <c r="B1369" s="334"/>
    </row>
    <row r="1370" spans="1:2" x14ac:dyDescent="0.2">
      <c r="A1370" s="334"/>
      <c r="B1370" s="334"/>
    </row>
    <row r="1371" spans="1:2" x14ac:dyDescent="0.2">
      <c r="A1371" s="334"/>
      <c r="B1371" s="334"/>
    </row>
    <row r="1372" spans="1:2" x14ac:dyDescent="0.2">
      <c r="A1372" s="334"/>
      <c r="B1372" s="334"/>
    </row>
    <row r="1373" spans="1:2" x14ac:dyDescent="0.2">
      <c r="A1373" s="334"/>
      <c r="B1373" s="334"/>
    </row>
    <row r="1374" spans="1:2" x14ac:dyDescent="0.2">
      <c r="A1374" s="334"/>
      <c r="B1374" s="334"/>
    </row>
    <row r="1375" spans="1:2" x14ac:dyDescent="0.2">
      <c r="A1375" s="334"/>
      <c r="B1375" s="334"/>
    </row>
    <row r="1376" spans="1:2" x14ac:dyDescent="0.2">
      <c r="A1376" s="334"/>
      <c r="B1376" s="334"/>
    </row>
    <row r="1377" spans="1:2" x14ac:dyDescent="0.2">
      <c r="A1377" s="334"/>
      <c r="B1377" s="334"/>
    </row>
    <row r="1378" spans="1:2" x14ac:dyDescent="0.2">
      <c r="A1378" s="334"/>
      <c r="B1378" s="334"/>
    </row>
    <row r="1379" spans="1:2" x14ac:dyDescent="0.2">
      <c r="A1379" s="334"/>
      <c r="B1379" s="334"/>
    </row>
    <row r="1380" spans="1:2" x14ac:dyDescent="0.2">
      <c r="A1380" s="334"/>
      <c r="B1380" s="334"/>
    </row>
    <row r="1381" spans="1:2" x14ac:dyDescent="0.2">
      <c r="A1381" s="334"/>
      <c r="B1381" s="334"/>
    </row>
    <row r="1382" spans="1:2" x14ac:dyDescent="0.2">
      <c r="A1382" s="334"/>
      <c r="B1382" s="334"/>
    </row>
    <row r="1383" spans="1:2" x14ac:dyDescent="0.2">
      <c r="A1383" s="334"/>
      <c r="B1383" s="334"/>
    </row>
    <row r="1384" spans="1:2" x14ac:dyDescent="0.2">
      <c r="A1384" s="334"/>
      <c r="B1384" s="334"/>
    </row>
    <row r="1385" spans="1:2" x14ac:dyDescent="0.2">
      <c r="A1385" s="334"/>
      <c r="B1385" s="334"/>
    </row>
    <row r="1386" spans="1:2" x14ac:dyDescent="0.2">
      <c r="A1386" s="334"/>
      <c r="B1386" s="334"/>
    </row>
    <row r="1387" spans="1:2" x14ac:dyDescent="0.2">
      <c r="A1387" s="334"/>
      <c r="B1387" s="334"/>
    </row>
    <row r="1388" spans="1:2" x14ac:dyDescent="0.2">
      <c r="A1388" s="334"/>
      <c r="B1388" s="334"/>
    </row>
    <row r="1389" spans="1:2" x14ac:dyDescent="0.2">
      <c r="A1389" s="334"/>
      <c r="B1389" s="334"/>
    </row>
    <row r="1390" spans="1:2" x14ac:dyDescent="0.2">
      <c r="A1390" s="334"/>
      <c r="B1390" s="334"/>
    </row>
    <row r="1391" spans="1:2" x14ac:dyDescent="0.2">
      <c r="A1391" s="334"/>
      <c r="B1391" s="334"/>
    </row>
    <row r="1392" spans="1:2" x14ac:dyDescent="0.2">
      <c r="A1392" s="334"/>
      <c r="B1392" s="334"/>
    </row>
    <row r="1393" spans="1:2" x14ac:dyDescent="0.2">
      <c r="A1393" s="334"/>
      <c r="B1393" s="334"/>
    </row>
    <row r="1394" spans="1:2" x14ac:dyDescent="0.2">
      <c r="A1394" s="334"/>
      <c r="B1394" s="334"/>
    </row>
    <row r="1395" spans="1:2" x14ac:dyDescent="0.2">
      <c r="A1395" s="334"/>
      <c r="B1395" s="334"/>
    </row>
    <row r="1396" spans="1:2" x14ac:dyDescent="0.2">
      <c r="A1396" s="334"/>
      <c r="B1396" s="334"/>
    </row>
    <row r="1397" spans="1:2" x14ac:dyDescent="0.2">
      <c r="A1397" s="334"/>
      <c r="B1397" s="334"/>
    </row>
    <row r="1398" spans="1:2" x14ac:dyDescent="0.2">
      <c r="A1398" s="334"/>
      <c r="B1398" s="334"/>
    </row>
    <row r="1399" spans="1:2" x14ac:dyDescent="0.2">
      <c r="A1399" s="334"/>
      <c r="B1399" s="334"/>
    </row>
    <row r="1400" spans="1:2" x14ac:dyDescent="0.2">
      <c r="A1400" s="334"/>
      <c r="B1400" s="334"/>
    </row>
    <row r="1401" spans="1:2" x14ac:dyDescent="0.2">
      <c r="A1401" s="334"/>
      <c r="B1401" s="334"/>
    </row>
    <row r="1402" spans="1:2" x14ac:dyDescent="0.2">
      <c r="A1402" s="334"/>
      <c r="B1402" s="334"/>
    </row>
    <row r="1403" spans="1:2" x14ac:dyDescent="0.2">
      <c r="A1403" s="334"/>
      <c r="B1403" s="334"/>
    </row>
    <row r="1404" spans="1:2" x14ac:dyDescent="0.2">
      <c r="A1404" s="334"/>
      <c r="B1404" s="334"/>
    </row>
    <row r="1405" spans="1:2" x14ac:dyDescent="0.2">
      <c r="A1405" s="334"/>
      <c r="B1405" s="334"/>
    </row>
    <row r="1406" spans="1:2" x14ac:dyDescent="0.2">
      <c r="A1406" s="334"/>
      <c r="B1406" s="334"/>
    </row>
    <row r="1407" spans="1:2" x14ac:dyDescent="0.2">
      <c r="A1407" s="334"/>
      <c r="B1407" s="334"/>
    </row>
    <row r="1408" spans="1:2" x14ac:dyDescent="0.2">
      <c r="A1408" s="334"/>
      <c r="B1408" s="334"/>
    </row>
    <row r="1409" spans="1:2" x14ac:dyDescent="0.2">
      <c r="A1409" s="334"/>
      <c r="B1409" s="334"/>
    </row>
    <row r="1410" spans="1:2" x14ac:dyDescent="0.2">
      <c r="A1410" s="334"/>
      <c r="B1410" s="334"/>
    </row>
    <row r="1411" spans="1:2" x14ac:dyDescent="0.2">
      <c r="A1411" s="334"/>
      <c r="B1411" s="334"/>
    </row>
    <row r="1412" spans="1:2" x14ac:dyDescent="0.2">
      <c r="A1412" s="334"/>
      <c r="B1412" s="334"/>
    </row>
    <row r="1413" spans="1:2" x14ac:dyDescent="0.2">
      <c r="A1413" s="334"/>
      <c r="B1413" s="334"/>
    </row>
    <row r="1414" spans="1:2" x14ac:dyDescent="0.2">
      <c r="A1414" s="334"/>
      <c r="B1414" s="334"/>
    </row>
    <row r="1415" spans="1:2" x14ac:dyDescent="0.2">
      <c r="A1415" s="334"/>
      <c r="B1415" s="334"/>
    </row>
    <row r="1416" spans="1:2" x14ac:dyDescent="0.2">
      <c r="A1416" s="334"/>
      <c r="B1416" s="334"/>
    </row>
    <row r="1417" spans="1:2" x14ac:dyDescent="0.2">
      <c r="A1417" s="334"/>
      <c r="B1417" s="334"/>
    </row>
    <row r="1418" spans="1:2" x14ac:dyDescent="0.2">
      <c r="A1418" s="334"/>
      <c r="B1418" s="334"/>
    </row>
    <row r="1419" spans="1:2" x14ac:dyDescent="0.2">
      <c r="A1419" s="334"/>
      <c r="B1419" s="334"/>
    </row>
    <row r="1420" spans="1:2" x14ac:dyDescent="0.2">
      <c r="A1420" s="334"/>
      <c r="B1420" s="334"/>
    </row>
    <row r="1421" spans="1:2" x14ac:dyDescent="0.2">
      <c r="A1421" s="334"/>
      <c r="B1421" s="334"/>
    </row>
    <row r="1422" spans="1:2" x14ac:dyDescent="0.2">
      <c r="A1422" s="334"/>
      <c r="B1422" s="334"/>
    </row>
    <row r="1423" spans="1:2" x14ac:dyDescent="0.2">
      <c r="A1423" s="334"/>
      <c r="B1423" s="334"/>
    </row>
    <row r="1424" spans="1:2" x14ac:dyDescent="0.2">
      <c r="A1424" s="334"/>
      <c r="B1424" s="334"/>
    </row>
    <row r="1425" spans="1:2" x14ac:dyDescent="0.2">
      <c r="A1425" s="334"/>
      <c r="B1425" s="334"/>
    </row>
    <row r="1426" spans="1:2" x14ac:dyDescent="0.2">
      <c r="A1426" s="334"/>
      <c r="B1426" s="334"/>
    </row>
    <row r="1427" spans="1:2" x14ac:dyDescent="0.2">
      <c r="A1427" s="334"/>
      <c r="B1427" s="334"/>
    </row>
    <row r="1428" spans="1:2" x14ac:dyDescent="0.2">
      <c r="A1428" s="334"/>
      <c r="B1428" s="334"/>
    </row>
    <row r="1429" spans="1:2" x14ac:dyDescent="0.2">
      <c r="A1429" s="334"/>
      <c r="B1429" s="334"/>
    </row>
    <row r="1430" spans="1:2" x14ac:dyDescent="0.2">
      <c r="A1430" s="334"/>
      <c r="B1430" s="334"/>
    </row>
    <row r="1431" spans="1:2" x14ac:dyDescent="0.2">
      <c r="A1431" s="334"/>
      <c r="B1431" s="334"/>
    </row>
    <row r="1432" spans="1:2" x14ac:dyDescent="0.2">
      <c r="A1432" s="334"/>
      <c r="B1432" s="334"/>
    </row>
    <row r="1433" spans="1:2" x14ac:dyDescent="0.2">
      <c r="A1433" s="334"/>
      <c r="B1433" s="334"/>
    </row>
    <row r="1434" spans="1:2" x14ac:dyDescent="0.2">
      <c r="A1434" s="334"/>
      <c r="B1434" s="334"/>
    </row>
    <row r="1435" spans="1:2" x14ac:dyDescent="0.2">
      <c r="A1435" s="334"/>
      <c r="B1435" s="334"/>
    </row>
    <row r="1436" spans="1:2" x14ac:dyDescent="0.2">
      <c r="A1436" s="334"/>
      <c r="B1436" s="334"/>
    </row>
    <row r="1437" spans="1:2" x14ac:dyDescent="0.2">
      <c r="A1437" s="334"/>
      <c r="B1437" s="334"/>
    </row>
    <row r="1438" spans="1:2" x14ac:dyDescent="0.2">
      <c r="A1438" s="334"/>
      <c r="B1438" s="334"/>
    </row>
    <row r="1439" spans="1:2" x14ac:dyDescent="0.2">
      <c r="A1439" s="334"/>
      <c r="B1439" s="334"/>
    </row>
    <row r="1440" spans="1:2" x14ac:dyDescent="0.2">
      <c r="A1440" s="334"/>
      <c r="B1440" s="334"/>
    </row>
    <row r="1441" spans="1:2" x14ac:dyDescent="0.2">
      <c r="A1441" s="334"/>
      <c r="B1441" s="334"/>
    </row>
    <row r="1442" spans="1:2" x14ac:dyDescent="0.2">
      <c r="A1442" s="334"/>
      <c r="B1442" s="334"/>
    </row>
    <row r="1443" spans="1:2" x14ac:dyDescent="0.2">
      <c r="A1443" s="334"/>
      <c r="B1443" s="334"/>
    </row>
    <row r="1444" spans="1:2" x14ac:dyDescent="0.2">
      <c r="A1444" s="334"/>
      <c r="B1444" s="334"/>
    </row>
    <row r="1445" spans="1:2" x14ac:dyDescent="0.2">
      <c r="A1445" s="334"/>
      <c r="B1445" s="334"/>
    </row>
    <row r="1446" spans="1:2" x14ac:dyDescent="0.2">
      <c r="A1446" s="334"/>
      <c r="B1446" s="334"/>
    </row>
    <row r="1447" spans="1:2" x14ac:dyDescent="0.2">
      <c r="A1447" s="334"/>
      <c r="B1447" s="334"/>
    </row>
    <row r="1448" spans="1:2" x14ac:dyDescent="0.2">
      <c r="A1448" s="334"/>
      <c r="B1448" s="334"/>
    </row>
    <row r="1449" spans="1:2" x14ac:dyDescent="0.2">
      <c r="A1449" s="334"/>
      <c r="B1449" s="334"/>
    </row>
    <row r="1450" spans="1:2" x14ac:dyDescent="0.2">
      <c r="A1450" s="334"/>
      <c r="B1450" s="334"/>
    </row>
    <row r="1451" spans="1:2" x14ac:dyDescent="0.2">
      <c r="A1451" s="334"/>
      <c r="B1451" s="334"/>
    </row>
    <row r="1452" spans="1:2" x14ac:dyDescent="0.2">
      <c r="A1452" s="334"/>
      <c r="B1452" s="334"/>
    </row>
    <row r="1453" spans="1:2" x14ac:dyDescent="0.2">
      <c r="A1453" s="334"/>
      <c r="B1453" s="334"/>
    </row>
    <row r="1454" spans="1:2" x14ac:dyDescent="0.2">
      <c r="A1454" s="334"/>
      <c r="B1454" s="334"/>
    </row>
    <row r="1455" spans="1:2" x14ac:dyDescent="0.2">
      <c r="A1455" s="334"/>
      <c r="B1455" s="334"/>
    </row>
    <row r="1456" spans="1:2" x14ac:dyDescent="0.2">
      <c r="A1456" s="334"/>
      <c r="B1456" s="334"/>
    </row>
    <row r="1457" spans="1:2" x14ac:dyDescent="0.2">
      <c r="A1457" s="334"/>
      <c r="B1457" s="334"/>
    </row>
    <row r="1458" spans="1:2" x14ac:dyDescent="0.2">
      <c r="A1458" s="334"/>
      <c r="B1458" s="334"/>
    </row>
    <row r="1459" spans="1:2" x14ac:dyDescent="0.2">
      <c r="A1459" s="334"/>
      <c r="B1459" s="334"/>
    </row>
    <row r="1460" spans="1:2" x14ac:dyDescent="0.2">
      <c r="A1460" s="334"/>
      <c r="B1460" s="334"/>
    </row>
    <row r="1461" spans="1:2" x14ac:dyDescent="0.2">
      <c r="A1461" s="334"/>
      <c r="B1461" s="334"/>
    </row>
    <row r="1462" spans="1:2" x14ac:dyDescent="0.2">
      <c r="A1462" s="334"/>
      <c r="B1462" s="334"/>
    </row>
    <row r="1463" spans="1:2" x14ac:dyDescent="0.2">
      <c r="A1463" s="334"/>
      <c r="B1463" s="334"/>
    </row>
    <row r="1464" spans="1:2" x14ac:dyDescent="0.2">
      <c r="A1464" s="334"/>
      <c r="B1464" s="334"/>
    </row>
    <row r="1465" spans="1:2" x14ac:dyDescent="0.2">
      <c r="A1465" s="334"/>
      <c r="B1465" s="334"/>
    </row>
    <row r="1466" spans="1:2" x14ac:dyDescent="0.2">
      <c r="A1466" s="334"/>
      <c r="B1466" s="334"/>
    </row>
    <row r="1467" spans="1:2" x14ac:dyDescent="0.2">
      <c r="A1467" s="334"/>
      <c r="B1467" s="334"/>
    </row>
    <row r="1468" spans="1:2" x14ac:dyDescent="0.2">
      <c r="A1468" s="334"/>
      <c r="B1468" s="334"/>
    </row>
    <row r="1469" spans="1:2" x14ac:dyDescent="0.2">
      <c r="A1469" s="334"/>
      <c r="B1469" s="334"/>
    </row>
    <row r="1470" spans="1:2" x14ac:dyDescent="0.2">
      <c r="A1470" s="334"/>
      <c r="B1470" s="334"/>
    </row>
    <row r="1471" spans="1:2" x14ac:dyDescent="0.2">
      <c r="A1471" s="334"/>
      <c r="B1471" s="334"/>
    </row>
    <row r="1472" spans="1:2" x14ac:dyDescent="0.2">
      <c r="A1472" s="334"/>
      <c r="B1472" s="334"/>
    </row>
    <row r="1473" spans="1:2" x14ac:dyDescent="0.2">
      <c r="A1473" s="334"/>
      <c r="B1473" s="334"/>
    </row>
    <row r="1474" spans="1:2" x14ac:dyDescent="0.2">
      <c r="A1474" s="334"/>
      <c r="B1474" s="334"/>
    </row>
    <row r="1475" spans="1:2" x14ac:dyDescent="0.2">
      <c r="A1475" s="334"/>
      <c r="B1475" s="334"/>
    </row>
    <row r="1476" spans="1:2" x14ac:dyDescent="0.2">
      <c r="A1476" s="334"/>
      <c r="B1476" s="334"/>
    </row>
    <row r="1477" spans="1:2" x14ac:dyDescent="0.2">
      <c r="A1477" s="334"/>
      <c r="B1477" s="334"/>
    </row>
    <row r="1478" spans="1:2" x14ac:dyDescent="0.2">
      <c r="A1478" s="334"/>
      <c r="B1478" s="334"/>
    </row>
    <row r="1479" spans="1:2" x14ac:dyDescent="0.2">
      <c r="A1479" s="334"/>
      <c r="B1479" s="334"/>
    </row>
    <row r="1480" spans="1:2" x14ac:dyDescent="0.2">
      <c r="A1480" s="334"/>
      <c r="B1480" s="334"/>
    </row>
    <row r="1481" spans="1:2" x14ac:dyDescent="0.2">
      <c r="A1481" s="334"/>
      <c r="B1481" s="334"/>
    </row>
    <row r="1482" spans="1:2" x14ac:dyDescent="0.2">
      <c r="A1482" s="334"/>
      <c r="B1482" s="334"/>
    </row>
    <row r="1483" spans="1:2" x14ac:dyDescent="0.2">
      <c r="A1483" s="334"/>
      <c r="B1483" s="334"/>
    </row>
    <row r="1484" spans="1:2" x14ac:dyDescent="0.2">
      <c r="A1484" s="334"/>
      <c r="B1484" s="334"/>
    </row>
    <row r="1485" spans="1:2" x14ac:dyDescent="0.2">
      <c r="A1485" s="334"/>
      <c r="B1485" s="334"/>
    </row>
    <row r="1486" spans="1:2" x14ac:dyDescent="0.2">
      <c r="A1486" s="334"/>
      <c r="B1486" s="334"/>
    </row>
    <row r="1487" spans="1:2" x14ac:dyDescent="0.2">
      <c r="A1487" s="334"/>
      <c r="B1487" s="334"/>
    </row>
    <row r="1488" spans="1:2" x14ac:dyDescent="0.2">
      <c r="A1488" s="334"/>
      <c r="B1488" s="334"/>
    </row>
    <row r="1489" spans="1:2" x14ac:dyDescent="0.2">
      <c r="A1489" s="334"/>
      <c r="B1489" s="334"/>
    </row>
    <row r="1490" spans="1:2" x14ac:dyDescent="0.2">
      <c r="A1490" s="334"/>
      <c r="B1490" s="334"/>
    </row>
    <row r="1491" spans="1:2" x14ac:dyDescent="0.2">
      <c r="A1491" s="334"/>
      <c r="B1491" s="334"/>
    </row>
    <row r="1492" spans="1:2" x14ac:dyDescent="0.2">
      <c r="A1492" s="334"/>
      <c r="B1492" s="334"/>
    </row>
    <row r="1493" spans="1:2" x14ac:dyDescent="0.2">
      <c r="A1493" s="334"/>
      <c r="B1493" s="334"/>
    </row>
    <row r="1494" spans="1:2" x14ac:dyDescent="0.2">
      <c r="A1494" s="334"/>
      <c r="B1494" s="334"/>
    </row>
    <row r="1495" spans="1:2" x14ac:dyDescent="0.2">
      <c r="A1495" s="334"/>
      <c r="B1495" s="334"/>
    </row>
    <row r="1496" spans="1:2" x14ac:dyDescent="0.2">
      <c r="A1496" s="334"/>
      <c r="B1496" s="334"/>
    </row>
    <row r="1497" spans="1:2" x14ac:dyDescent="0.2">
      <c r="A1497" s="334"/>
      <c r="B1497" s="334"/>
    </row>
    <row r="1498" spans="1:2" x14ac:dyDescent="0.2">
      <c r="A1498" s="334"/>
      <c r="B1498" s="334"/>
    </row>
    <row r="1499" spans="1:2" x14ac:dyDescent="0.2">
      <c r="A1499" s="334"/>
      <c r="B1499" s="334"/>
    </row>
    <row r="1500" spans="1:2" x14ac:dyDescent="0.2">
      <c r="A1500" s="334"/>
      <c r="B1500" s="334"/>
    </row>
    <row r="1501" spans="1:2" x14ac:dyDescent="0.2">
      <c r="A1501" s="334"/>
      <c r="B1501" s="334"/>
    </row>
    <row r="1502" spans="1:2" x14ac:dyDescent="0.2">
      <c r="A1502" s="334"/>
      <c r="B1502" s="334"/>
    </row>
    <row r="1503" spans="1:2" x14ac:dyDescent="0.2">
      <c r="A1503" s="334"/>
      <c r="B1503" s="334"/>
    </row>
    <row r="1504" spans="1:2" x14ac:dyDescent="0.2">
      <c r="A1504" s="334"/>
      <c r="B1504" s="334"/>
    </row>
    <row r="1505" spans="1:2" x14ac:dyDescent="0.2">
      <c r="A1505" s="334"/>
      <c r="B1505" s="334"/>
    </row>
    <row r="1506" spans="1:2" x14ac:dyDescent="0.2">
      <c r="A1506" s="334"/>
      <c r="B1506" s="334"/>
    </row>
    <row r="1507" spans="1:2" x14ac:dyDescent="0.2">
      <c r="A1507" s="334"/>
      <c r="B1507" s="334"/>
    </row>
    <row r="1508" spans="1:2" x14ac:dyDescent="0.2">
      <c r="A1508" s="334"/>
      <c r="B1508" s="334"/>
    </row>
    <row r="1509" spans="1:2" x14ac:dyDescent="0.2">
      <c r="A1509" s="334"/>
      <c r="B1509" s="334"/>
    </row>
    <row r="1510" spans="1:2" x14ac:dyDescent="0.2">
      <c r="A1510" s="334"/>
      <c r="B1510" s="334"/>
    </row>
    <row r="1511" spans="1:2" x14ac:dyDescent="0.2">
      <c r="A1511" s="334"/>
      <c r="B1511" s="334"/>
    </row>
    <row r="1512" spans="1:2" x14ac:dyDescent="0.2">
      <c r="A1512" s="334"/>
      <c r="B1512" s="334"/>
    </row>
    <row r="1513" spans="1:2" x14ac:dyDescent="0.2">
      <c r="A1513" s="334"/>
      <c r="B1513" s="334"/>
    </row>
    <row r="1514" spans="1:2" x14ac:dyDescent="0.2">
      <c r="A1514" s="334"/>
      <c r="B1514" s="334"/>
    </row>
    <row r="1515" spans="1:2" x14ac:dyDescent="0.2">
      <c r="A1515" s="334"/>
      <c r="B1515" s="334"/>
    </row>
    <row r="1516" spans="1:2" x14ac:dyDescent="0.2">
      <c r="A1516" s="334"/>
      <c r="B1516" s="334"/>
    </row>
    <row r="1517" spans="1:2" x14ac:dyDescent="0.2">
      <c r="A1517" s="334"/>
      <c r="B1517" s="334"/>
    </row>
    <row r="1518" spans="1:2" x14ac:dyDescent="0.2">
      <c r="A1518" s="334"/>
      <c r="B1518" s="334"/>
    </row>
    <row r="1519" spans="1:2" x14ac:dyDescent="0.2">
      <c r="A1519" s="334"/>
      <c r="B1519" s="334"/>
    </row>
    <row r="1520" spans="1:2" x14ac:dyDescent="0.2">
      <c r="A1520" s="334"/>
      <c r="B1520" s="334"/>
    </row>
    <row r="1521" spans="1:2" x14ac:dyDescent="0.2">
      <c r="A1521" s="334"/>
      <c r="B1521" s="334"/>
    </row>
    <row r="1522" spans="1:2" x14ac:dyDescent="0.2">
      <c r="A1522" s="334"/>
      <c r="B1522" s="334"/>
    </row>
    <row r="1523" spans="1:2" x14ac:dyDescent="0.2">
      <c r="A1523" s="334"/>
      <c r="B1523" s="334"/>
    </row>
    <row r="1524" spans="1:2" x14ac:dyDescent="0.2">
      <c r="A1524" s="334"/>
      <c r="B1524" s="334"/>
    </row>
    <row r="1525" spans="1:2" x14ac:dyDescent="0.2">
      <c r="A1525" s="334"/>
      <c r="B1525" s="334"/>
    </row>
    <row r="1526" spans="1:2" x14ac:dyDescent="0.2">
      <c r="A1526" s="334"/>
      <c r="B1526" s="334"/>
    </row>
    <row r="1527" spans="1:2" x14ac:dyDescent="0.2">
      <c r="A1527" s="334"/>
      <c r="B1527" s="334"/>
    </row>
    <row r="1528" spans="1:2" x14ac:dyDescent="0.2">
      <c r="A1528" s="334"/>
      <c r="B1528" s="334"/>
    </row>
    <row r="1529" spans="1:2" x14ac:dyDescent="0.2">
      <c r="A1529" s="334"/>
      <c r="B1529" s="334"/>
    </row>
    <row r="1530" spans="1:2" x14ac:dyDescent="0.2">
      <c r="A1530" s="334"/>
      <c r="B1530" s="334"/>
    </row>
    <row r="1531" spans="1:2" x14ac:dyDescent="0.2">
      <c r="A1531" s="334"/>
      <c r="B1531" s="334"/>
    </row>
    <row r="1532" spans="1:2" x14ac:dyDescent="0.2">
      <c r="A1532" s="334"/>
      <c r="B1532" s="334"/>
    </row>
    <row r="1533" spans="1:2" x14ac:dyDescent="0.2">
      <c r="A1533" s="334"/>
      <c r="B1533" s="334"/>
    </row>
    <row r="1534" spans="1:2" x14ac:dyDescent="0.2">
      <c r="A1534" s="334"/>
      <c r="B1534" s="334"/>
    </row>
    <row r="1535" spans="1:2" x14ac:dyDescent="0.2">
      <c r="A1535" s="334"/>
      <c r="B1535" s="334"/>
    </row>
    <row r="1536" spans="1:2" x14ac:dyDescent="0.2">
      <c r="A1536" s="334"/>
      <c r="B1536" s="334"/>
    </row>
    <row r="1537" spans="1:2" x14ac:dyDescent="0.2">
      <c r="A1537" s="334"/>
      <c r="B1537" s="334"/>
    </row>
    <row r="1538" spans="1:2" x14ac:dyDescent="0.2">
      <c r="A1538" s="334"/>
      <c r="B1538" s="334"/>
    </row>
    <row r="1539" spans="1:2" x14ac:dyDescent="0.2">
      <c r="A1539" s="334"/>
      <c r="B1539" s="334"/>
    </row>
    <row r="1540" spans="1:2" x14ac:dyDescent="0.2">
      <c r="A1540" s="334"/>
      <c r="B1540" s="334"/>
    </row>
    <row r="1541" spans="1:2" x14ac:dyDescent="0.2">
      <c r="A1541" s="334"/>
      <c r="B1541" s="334"/>
    </row>
    <row r="1542" spans="1:2" x14ac:dyDescent="0.2">
      <c r="A1542" s="334"/>
      <c r="B1542" s="334"/>
    </row>
    <row r="1543" spans="1:2" x14ac:dyDescent="0.2">
      <c r="A1543" s="334"/>
      <c r="B1543" s="334"/>
    </row>
    <row r="1544" spans="1:2" x14ac:dyDescent="0.2">
      <c r="A1544" s="334"/>
      <c r="B1544" s="334"/>
    </row>
    <row r="1545" spans="1:2" x14ac:dyDescent="0.2">
      <c r="A1545" s="334"/>
      <c r="B1545" s="334"/>
    </row>
    <row r="1546" spans="1:2" x14ac:dyDescent="0.2">
      <c r="A1546" s="334"/>
      <c r="B1546" s="334"/>
    </row>
    <row r="1547" spans="1:2" x14ac:dyDescent="0.2">
      <c r="A1547" s="334"/>
      <c r="B1547" s="334"/>
    </row>
    <row r="1548" spans="1:2" x14ac:dyDescent="0.2">
      <c r="A1548" s="334"/>
      <c r="B1548" s="334"/>
    </row>
    <row r="1549" spans="1:2" x14ac:dyDescent="0.2">
      <c r="A1549" s="334"/>
      <c r="B1549" s="334"/>
    </row>
    <row r="1550" spans="1:2" x14ac:dyDescent="0.2">
      <c r="A1550" s="334"/>
      <c r="B1550" s="334"/>
    </row>
    <row r="1551" spans="1:2" x14ac:dyDescent="0.2">
      <c r="A1551" s="334"/>
      <c r="B1551" s="334"/>
    </row>
    <row r="1552" spans="1:2" x14ac:dyDescent="0.2">
      <c r="A1552" s="334"/>
      <c r="B1552" s="334"/>
    </row>
    <row r="1553" spans="1:2" x14ac:dyDescent="0.2">
      <c r="A1553" s="334"/>
      <c r="B1553" s="334"/>
    </row>
    <row r="1554" spans="1:2" x14ac:dyDescent="0.2">
      <c r="A1554" s="334"/>
      <c r="B1554" s="334"/>
    </row>
    <row r="1555" spans="1:2" x14ac:dyDescent="0.2">
      <c r="A1555" s="334"/>
      <c r="B1555" s="334"/>
    </row>
    <row r="1556" spans="1:2" x14ac:dyDescent="0.2">
      <c r="A1556" s="334"/>
      <c r="B1556" s="334"/>
    </row>
    <row r="1557" spans="1:2" x14ac:dyDescent="0.2">
      <c r="A1557" s="334"/>
      <c r="B1557" s="334"/>
    </row>
    <row r="1558" spans="1:2" x14ac:dyDescent="0.2">
      <c r="A1558" s="334"/>
      <c r="B1558" s="334"/>
    </row>
    <row r="1559" spans="1:2" x14ac:dyDescent="0.2">
      <c r="A1559" s="334"/>
      <c r="B1559" s="334"/>
    </row>
    <row r="1560" spans="1:2" x14ac:dyDescent="0.2">
      <c r="A1560" s="334"/>
      <c r="B1560" s="334"/>
    </row>
    <row r="1561" spans="1:2" x14ac:dyDescent="0.2">
      <c r="A1561" s="334"/>
      <c r="B1561" s="334"/>
    </row>
    <row r="1562" spans="1:2" x14ac:dyDescent="0.2">
      <c r="A1562" s="334"/>
      <c r="B1562" s="334"/>
    </row>
    <row r="1563" spans="1:2" x14ac:dyDescent="0.2">
      <c r="A1563" s="334"/>
      <c r="B1563" s="334"/>
    </row>
    <row r="1564" spans="1:2" x14ac:dyDescent="0.2">
      <c r="A1564" s="334"/>
      <c r="B1564" s="334"/>
    </row>
    <row r="1565" spans="1:2" x14ac:dyDescent="0.2">
      <c r="A1565" s="334"/>
      <c r="B1565" s="334"/>
    </row>
    <row r="1566" spans="1:2" x14ac:dyDescent="0.2">
      <c r="A1566" s="334"/>
      <c r="B1566" s="334"/>
    </row>
    <row r="1567" spans="1:2" x14ac:dyDescent="0.2">
      <c r="A1567" s="334"/>
      <c r="B1567" s="334"/>
    </row>
    <row r="1568" spans="1:2" x14ac:dyDescent="0.2">
      <c r="A1568" s="334"/>
      <c r="B1568" s="334"/>
    </row>
    <row r="1569" spans="1:2" x14ac:dyDescent="0.2">
      <c r="A1569" s="334"/>
      <c r="B1569" s="334"/>
    </row>
    <row r="1570" spans="1:2" x14ac:dyDescent="0.2">
      <c r="A1570" s="334"/>
      <c r="B1570" s="334"/>
    </row>
    <row r="1571" spans="1:2" x14ac:dyDescent="0.2">
      <c r="A1571" s="334"/>
      <c r="B1571" s="334"/>
    </row>
    <row r="1572" spans="1:2" x14ac:dyDescent="0.2">
      <c r="A1572" s="334"/>
      <c r="B1572" s="334"/>
    </row>
    <row r="1573" spans="1:2" x14ac:dyDescent="0.2">
      <c r="A1573" s="334"/>
      <c r="B1573" s="334"/>
    </row>
    <row r="1574" spans="1:2" x14ac:dyDescent="0.2">
      <c r="A1574" s="334"/>
      <c r="B1574" s="334"/>
    </row>
    <row r="1575" spans="1:2" x14ac:dyDescent="0.2">
      <c r="A1575" s="334"/>
      <c r="B1575" s="334"/>
    </row>
    <row r="1576" spans="1:2" x14ac:dyDescent="0.2">
      <c r="A1576" s="334"/>
      <c r="B1576" s="334"/>
    </row>
    <row r="1577" spans="1:2" x14ac:dyDescent="0.2">
      <c r="A1577" s="334"/>
      <c r="B1577" s="334"/>
    </row>
    <row r="1578" spans="1:2" x14ac:dyDescent="0.2">
      <c r="A1578" s="334"/>
      <c r="B1578" s="334"/>
    </row>
    <row r="1579" spans="1:2" x14ac:dyDescent="0.2">
      <c r="A1579" s="334"/>
      <c r="B1579" s="334"/>
    </row>
    <row r="1580" spans="1:2" x14ac:dyDescent="0.2">
      <c r="A1580" s="334"/>
      <c r="B1580" s="334"/>
    </row>
    <row r="1581" spans="1:2" x14ac:dyDescent="0.2">
      <c r="A1581" s="334"/>
      <c r="B1581" s="334"/>
    </row>
    <row r="1582" spans="1:2" x14ac:dyDescent="0.2">
      <c r="A1582" s="334"/>
      <c r="B1582" s="334"/>
    </row>
    <row r="1583" spans="1:2" x14ac:dyDescent="0.2">
      <c r="A1583" s="334"/>
      <c r="B1583" s="334"/>
    </row>
    <row r="1584" spans="1:2" x14ac:dyDescent="0.2">
      <c r="A1584" s="334"/>
      <c r="B1584" s="334"/>
    </row>
    <row r="1585" spans="1:2" x14ac:dyDescent="0.2">
      <c r="A1585" s="334"/>
      <c r="B1585" s="334"/>
    </row>
    <row r="1586" spans="1:2" x14ac:dyDescent="0.2">
      <c r="A1586" s="334"/>
      <c r="B1586" s="334"/>
    </row>
    <row r="1587" spans="1:2" x14ac:dyDescent="0.2">
      <c r="A1587" s="334"/>
      <c r="B1587" s="334"/>
    </row>
    <row r="1588" spans="1:2" x14ac:dyDescent="0.2">
      <c r="A1588" s="334"/>
      <c r="B1588" s="334"/>
    </row>
    <row r="1589" spans="1:2" x14ac:dyDescent="0.2">
      <c r="A1589" s="334"/>
      <c r="B1589" s="334"/>
    </row>
    <row r="1590" spans="1:2" x14ac:dyDescent="0.2">
      <c r="A1590" s="334"/>
      <c r="B1590" s="334"/>
    </row>
    <row r="1591" spans="1:2" x14ac:dyDescent="0.2">
      <c r="A1591" s="334"/>
      <c r="B1591" s="334"/>
    </row>
    <row r="1592" spans="1:2" x14ac:dyDescent="0.2">
      <c r="A1592" s="334"/>
      <c r="B1592" s="334"/>
    </row>
    <row r="1593" spans="1:2" x14ac:dyDescent="0.2">
      <c r="A1593" s="334"/>
      <c r="B1593" s="334"/>
    </row>
    <row r="1594" spans="1:2" x14ac:dyDescent="0.2">
      <c r="A1594" s="334"/>
      <c r="B1594" s="334"/>
    </row>
    <row r="1595" spans="1:2" x14ac:dyDescent="0.2">
      <c r="A1595" s="334"/>
      <c r="B1595" s="334"/>
    </row>
    <row r="1596" spans="1:2" x14ac:dyDescent="0.2">
      <c r="A1596" s="334"/>
      <c r="B1596" s="334"/>
    </row>
    <row r="1597" spans="1:2" x14ac:dyDescent="0.2">
      <c r="A1597" s="334"/>
      <c r="B1597" s="334"/>
    </row>
    <row r="1598" spans="1:2" x14ac:dyDescent="0.2">
      <c r="A1598" s="334"/>
      <c r="B1598" s="334"/>
    </row>
    <row r="1599" spans="1:2" x14ac:dyDescent="0.2">
      <c r="A1599" s="334"/>
      <c r="B1599" s="334"/>
    </row>
    <row r="1600" spans="1:2" x14ac:dyDescent="0.2">
      <c r="A1600" s="334"/>
      <c r="B1600" s="334"/>
    </row>
    <row r="1601" spans="1:2" x14ac:dyDescent="0.2">
      <c r="A1601" s="334"/>
      <c r="B1601" s="334"/>
    </row>
    <row r="1602" spans="1:2" x14ac:dyDescent="0.2">
      <c r="A1602" s="334"/>
      <c r="B1602" s="334"/>
    </row>
    <row r="1603" spans="1:2" x14ac:dyDescent="0.2">
      <c r="A1603" s="334"/>
      <c r="B1603" s="334"/>
    </row>
    <row r="1604" spans="1:2" x14ac:dyDescent="0.2">
      <c r="A1604" s="334"/>
      <c r="B1604" s="334"/>
    </row>
    <row r="1605" spans="1:2" x14ac:dyDescent="0.2">
      <c r="A1605" s="334"/>
      <c r="B1605" s="334"/>
    </row>
    <row r="1606" spans="1:2" x14ac:dyDescent="0.2">
      <c r="A1606" s="334"/>
      <c r="B1606" s="334"/>
    </row>
    <row r="1607" spans="1:2" x14ac:dyDescent="0.2">
      <c r="A1607" s="334"/>
      <c r="B1607" s="334"/>
    </row>
    <row r="1608" spans="1:2" x14ac:dyDescent="0.2">
      <c r="A1608" s="334"/>
      <c r="B1608" s="334"/>
    </row>
    <row r="1609" spans="1:2" x14ac:dyDescent="0.2">
      <c r="A1609" s="334"/>
      <c r="B1609" s="334"/>
    </row>
    <row r="1610" spans="1:2" x14ac:dyDescent="0.2">
      <c r="A1610" s="334"/>
      <c r="B1610" s="334"/>
    </row>
    <row r="1611" spans="1:2" x14ac:dyDescent="0.2">
      <c r="A1611" s="334"/>
      <c r="B1611" s="334"/>
    </row>
    <row r="1612" spans="1:2" x14ac:dyDescent="0.2">
      <c r="A1612" s="334"/>
      <c r="B1612" s="334"/>
    </row>
    <row r="1613" spans="1:2" x14ac:dyDescent="0.2">
      <c r="A1613" s="334"/>
      <c r="B1613" s="334"/>
    </row>
    <row r="1614" spans="1:2" x14ac:dyDescent="0.2">
      <c r="A1614" s="334"/>
      <c r="B1614" s="334"/>
    </row>
    <row r="1615" spans="1:2" x14ac:dyDescent="0.2">
      <c r="A1615" s="334"/>
      <c r="B1615" s="334"/>
    </row>
    <row r="1616" spans="1:2" x14ac:dyDescent="0.2">
      <c r="A1616" s="334"/>
      <c r="B1616" s="334"/>
    </row>
    <row r="1617" spans="1:2" x14ac:dyDescent="0.2">
      <c r="A1617" s="334"/>
      <c r="B1617" s="334"/>
    </row>
    <row r="1618" spans="1:2" x14ac:dyDescent="0.2">
      <c r="A1618" s="334"/>
      <c r="B1618" s="334"/>
    </row>
    <row r="1619" spans="1:2" x14ac:dyDescent="0.2">
      <c r="A1619" s="334"/>
      <c r="B1619" s="334"/>
    </row>
    <row r="1620" spans="1:2" x14ac:dyDescent="0.2">
      <c r="A1620" s="334"/>
      <c r="B1620" s="334"/>
    </row>
    <row r="1621" spans="1:2" x14ac:dyDescent="0.2">
      <c r="A1621" s="334"/>
      <c r="B1621" s="334"/>
    </row>
    <row r="1622" spans="1:2" x14ac:dyDescent="0.2">
      <c r="A1622" s="334"/>
      <c r="B1622" s="334"/>
    </row>
    <row r="1623" spans="1:2" x14ac:dyDescent="0.2">
      <c r="A1623" s="334"/>
      <c r="B1623" s="334"/>
    </row>
    <row r="1624" spans="1:2" x14ac:dyDescent="0.2">
      <c r="A1624" s="334"/>
      <c r="B1624" s="334"/>
    </row>
    <row r="1625" spans="1:2" x14ac:dyDescent="0.2">
      <c r="A1625" s="334"/>
      <c r="B1625" s="334"/>
    </row>
    <row r="1626" spans="1:2" x14ac:dyDescent="0.2">
      <c r="A1626" s="334"/>
      <c r="B1626" s="334"/>
    </row>
    <row r="1627" spans="1:2" x14ac:dyDescent="0.2">
      <c r="A1627" s="334"/>
      <c r="B1627" s="334"/>
    </row>
    <row r="1628" spans="1:2" x14ac:dyDescent="0.2">
      <c r="A1628" s="334"/>
      <c r="B1628" s="334"/>
    </row>
    <row r="1629" spans="1:2" x14ac:dyDescent="0.2">
      <c r="A1629" s="334"/>
      <c r="B1629" s="334"/>
    </row>
    <row r="1630" spans="1:2" x14ac:dyDescent="0.2">
      <c r="A1630" s="334"/>
      <c r="B1630" s="334"/>
    </row>
    <row r="1631" spans="1:2" x14ac:dyDescent="0.2">
      <c r="A1631" s="334"/>
      <c r="B1631" s="334"/>
    </row>
    <row r="1632" spans="1:2" x14ac:dyDescent="0.2">
      <c r="A1632" s="334"/>
      <c r="B1632" s="334"/>
    </row>
    <row r="1633" spans="1:2" x14ac:dyDescent="0.2">
      <c r="A1633" s="334"/>
      <c r="B1633" s="334"/>
    </row>
    <row r="1634" spans="1:2" x14ac:dyDescent="0.2">
      <c r="A1634" s="334"/>
      <c r="B1634" s="334"/>
    </row>
    <row r="1635" spans="1:2" x14ac:dyDescent="0.2">
      <c r="A1635" s="334"/>
      <c r="B1635" s="334"/>
    </row>
    <row r="1636" spans="1:2" x14ac:dyDescent="0.2">
      <c r="A1636" s="334"/>
      <c r="B1636" s="334"/>
    </row>
    <row r="1637" spans="1:2" x14ac:dyDescent="0.2">
      <c r="A1637" s="334"/>
      <c r="B1637" s="334"/>
    </row>
    <row r="1638" spans="1:2" x14ac:dyDescent="0.2">
      <c r="A1638" s="334"/>
      <c r="B1638" s="334"/>
    </row>
    <row r="1639" spans="1:2" x14ac:dyDescent="0.2">
      <c r="A1639" s="334"/>
      <c r="B1639" s="334"/>
    </row>
    <row r="1640" spans="1:2" x14ac:dyDescent="0.2">
      <c r="A1640" s="334"/>
      <c r="B1640" s="334"/>
    </row>
    <row r="1641" spans="1:2" x14ac:dyDescent="0.2">
      <c r="A1641" s="334"/>
      <c r="B1641" s="334"/>
    </row>
    <row r="1642" spans="1:2" x14ac:dyDescent="0.2">
      <c r="A1642" s="334"/>
      <c r="B1642" s="334"/>
    </row>
    <row r="1643" spans="1:2" x14ac:dyDescent="0.2">
      <c r="A1643" s="334"/>
      <c r="B1643" s="334"/>
    </row>
    <row r="1644" spans="1:2" x14ac:dyDescent="0.2">
      <c r="A1644" s="334"/>
      <c r="B1644" s="334"/>
    </row>
    <row r="1645" spans="1:2" x14ac:dyDescent="0.2">
      <c r="A1645" s="334"/>
      <c r="B1645" s="334"/>
    </row>
    <row r="1646" spans="1:2" x14ac:dyDescent="0.2">
      <c r="A1646" s="334"/>
      <c r="B1646" s="334"/>
    </row>
    <row r="1647" spans="1:2" x14ac:dyDescent="0.2">
      <c r="A1647" s="334"/>
      <c r="B1647" s="334"/>
    </row>
    <row r="1648" spans="1:2" x14ac:dyDescent="0.2">
      <c r="A1648" s="334"/>
      <c r="B1648" s="334"/>
    </row>
    <row r="1649" spans="1:2" x14ac:dyDescent="0.2">
      <c r="A1649" s="334"/>
      <c r="B1649" s="334"/>
    </row>
    <row r="1650" spans="1:2" x14ac:dyDescent="0.2">
      <c r="A1650" s="334"/>
      <c r="B1650" s="334"/>
    </row>
    <row r="1651" spans="1:2" x14ac:dyDescent="0.2">
      <c r="A1651" s="334"/>
      <c r="B1651" s="334"/>
    </row>
    <row r="1652" spans="1:2" x14ac:dyDescent="0.2">
      <c r="A1652" s="334"/>
      <c r="B1652" s="334"/>
    </row>
    <row r="1653" spans="1:2" x14ac:dyDescent="0.2">
      <c r="A1653" s="334"/>
      <c r="B1653" s="334"/>
    </row>
    <row r="1654" spans="1:2" x14ac:dyDescent="0.2">
      <c r="A1654" s="334"/>
      <c r="B1654" s="334"/>
    </row>
    <row r="1655" spans="1:2" x14ac:dyDescent="0.2">
      <c r="A1655" s="334"/>
      <c r="B1655" s="334"/>
    </row>
    <row r="1656" spans="1:2" x14ac:dyDescent="0.2">
      <c r="A1656" s="334"/>
      <c r="B1656" s="334"/>
    </row>
    <row r="1657" spans="1:2" x14ac:dyDescent="0.2">
      <c r="A1657" s="334"/>
      <c r="B1657" s="334"/>
    </row>
    <row r="1658" spans="1:2" x14ac:dyDescent="0.2">
      <c r="A1658" s="334"/>
      <c r="B1658" s="334"/>
    </row>
    <row r="1659" spans="1:2" x14ac:dyDescent="0.2">
      <c r="A1659" s="334"/>
      <c r="B1659" s="334"/>
    </row>
    <row r="1660" spans="1:2" x14ac:dyDescent="0.2">
      <c r="A1660" s="334"/>
      <c r="B1660" s="334"/>
    </row>
    <row r="1661" spans="1:2" x14ac:dyDescent="0.2">
      <c r="A1661" s="334"/>
      <c r="B1661" s="334"/>
    </row>
    <row r="1662" spans="1:2" x14ac:dyDescent="0.2">
      <c r="A1662" s="334"/>
      <c r="B1662" s="334"/>
    </row>
    <row r="1663" spans="1:2" x14ac:dyDescent="0.2">
      <c r="A1663" s="334"/>
      <c r="B1663" s="334"/>
    </row>
    <row r="1664" spans="1:2" x14ac:dyDescent="0.2">
      <c r="A1664" s="334"/>
      <c r="B1664" s="334"/>
    </row>
    <row r="1665" spans="1:2" x14ac:dyDescent="0.2">
      <c r="A1665" s="334"/>
      <c r="B1665" s="334"/>
    </row>
    <row r="1666" spans="1:2" x14ac:dyDescent="0.2">
      <c r="A1666" s="334"/>
      <c r="B1666" s="334"/>
    </row>
    <row r="1667" spans="1:2" x14ac:dyDescent="0.2">
      <c r="A1667" s="334"/>
      <c r="B1667" s="334"/>
    </row>
    <row r="1668" spans="1:2" x14ac:dyDescent="0.2">
      <c r="A1668" s="334"/>
      <c r="B1668" s="334"/>
    </row>
    <row r="1669" spans="1:2" x14ac:dyDescent="0.2">
      <c r="A1669" s="334"/>
      <c r="B1669" s="334"/>
    </row>
    <row r="1670" spans="1:2" x14ac:dyDescent="0.2">
      <c r="A1670" s="334"/>
      <c r="B1670" s="334"/>
    </row>
    <row r="1671" spans="1:2" x14ac:dyDescent="0.2">
      <c r="A1671" s="334"/>
      <c r="B1671" s="334"/>
    </row>
    <row r="1672" spans="1:2" x14ac:dyDescent="0.2">
      <c r="A1672" s="334"/>
      <c r="B1672" s="334"/>
    </row>
    <row r="1673" spans="1:2" x14ac:dyDescent="0.2">
      <c r="A1673" s="334"/>
      <c r="B1673" s="334"/>
    </row>
    <row r="1674" spans="1:2" x14ac:dyDescent="0.2">
      <c r="A1674" s="334"/>
      <c r="B1674" s="334"/>
    </row>
    <row r="1675" spans="1:2" x14ac:dyDescent="0.2">
      <c r="A1675" s="334"/>
      <c r="B1675" s="334"/>
    </row>
    <row r="1676" spans="1:2" x14ac:dyDescent="0.2">
      <c r="A1676" s="334"/>
      <c r="B1676" s="334"/>
    </row>
    <row r="1677" spans="1:2" x14ac:dyDescent="0.2">
      <c r="A1677" s="334"/>
      <c r="B1677" s="334"/>
    </row>
    <row r="1678" spans="1:2" x14ac:dyDescent="0.2">
      <c r="A1678" s="334"/>
      <c r="B1678" s="334"/>
    </row>
    <row r="1679" spans="1:2" x14ac:dyDescent="0.2">
      <c r="A1679" s="334"/>
      <c r="B1679" s="334"/>
    </row>
    <row r="1680" spans="1:2" x14ac:dyDescent="0.2">
      <c r="A1680" s="334"/>
      <c r="B1680" s="334"/>
    </row>
    <row r="1681" spans="1:2" x14ac:dyDescent="0.2">
      <c r="A1681" s="334"/>
      <c r="B1681" s="334"/>
    </row>
    <row r="1682" spans="1:2" x14ac:dyDescent="0.2">
      <c r="A1682" s="334"/>
      <c r="B1682" s="334"/>
    </row>
    <row r="1683" spans="1:2" x14ac:dyDescent="0.2">
      <c r="A1683" s="334"/>
      <c r="B1683" s="334"/>
    </row>
    <row r="1684" spans="1:2" x14ac:dyDescent="0.2">
      <c r="A1684" s="334"/>
      <c r="B1684" s="334"/>
    </row>
    <row r="1685" spans="1:2" x14ac:dyDescent="0.2">
      <c r="A1685" s="334"/>
      <c r="B1685" s="334"/>
    </row>
    <row r="1686" spans="1:2" x14ac:dyDescent="0.2">
      <c r="A1686" s="334"/>
      <c r="B1686" s="334"/>
    </row>
    <row r="1687" spans="1:2" x14ac:dyDescent="0.2">
      <c r="A1687" s="334"/>
      <c r="B1687" s="334"/>
    </row>
    <row r="1688" spans="1:2" x14ac:dyDescent="0.2">
      <c r="A1688" s="334"/>
      <c r="B1688" s="334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C1634"/>
  <sheetViews>
    <sheetView workbookViewId="0"/>
  </sheetViews>
  <sheetFormatPr defaultColWidth="10.6640625" defaultRowHeight="11.25" x14ac:dyDescent="0.2"/>
  <cols>
    <col min="1" max="1" width="29.33203125" style="306" customWidth="1"/>
    <col min="2" max="2" width="18.1640625" style="306" customWidth="1"/>
    <col min="3" max="3" width="18.83203125" style="306" customWidth="1"/>
    <col min="4" max="16384" width="10.6640625" style="306"/>
  </cols>
  <sheetData>
    <row r="1" spans="1:3" x14ac:dyDescent="0.2">
      <c r="A1" s="359" t="s">
        <v>41</v>
      </c>
    </row>
    <row r="2" spans="1:3" x14ac:dyDescent="0.2">
      <c r="A2" s="360" t="s">
        <v>330</v>
      </c>
    </row>
    <row r="3" spans="1:3" x14ac:dyDescent="0.2">
      <c r="A3" s="337" t="s">
        <v>243</v>
      </c>
    </row>
    <row r="4" spans="1:3" x14ac:dyDescent="0.2">
      <c r="A4" s="308" t="s">
        <v>331</v>
      </c>
    </row>
    <row r="5" spans="1:3" ht="36" customHeight="1" x14ac:dyDescent="0.2">
      <c r="A5" s="804" t="s">
        <v>332</v>
      </c>
      <c r="B5" s="804"/>
      <c r="C5" s="804"/>
    </row>
    <row r="6" spans="1:3" x14ac:dyDescent="0.2">
      <c r="A6" s="362" t="s">
        <v>333</v>
      </c>
    </row>
    <row r="7" spans="1:3" x14ac:dyDescent="0.2">
      <c r="A7" s="308" t="s">
        <v>172</v>
      </c>
    </row>
    <row r="8" spans="1:3" x14ac:dyDescent="0.2">
      <c r="A8" s="306" t="s">
        <v>334</v>
      </c>
    </row>
    <row r="10" spans="1:3" ht="65.25" customHeight="1" x14ac:dyDescent="0.2">
      <c r="A10" s="374"/>
      <c r="B10" s="515" t="s">
        <v>335</v>
      </c>
      <c r="C10" s="515" t="s">
        <v>336</v>
      </c>
    </row>
    <row r="11" spans="1:3" x14ac:dyDescent="0.2">
      <c r="A11" s="516">
        <v>38718</v>
      </c>
      <c r="B11" s="480">
        <v>30212.5</v>
      </c>
      <c r="C11" s="480"/>
    </row>
    <row r="12" spans="1:3" x14ac:dyDescent="0.2">
      <c r="A12" s="516">
        <v>38749</v>
      </c>
      <c r="B12" s="480">
        <v>30190.67</v>
      </c>
      <c r="C12" s="480"/>
    </row>
    <row r="13" spans="1:3" x14ac:dyDescent="0.2">
      <c r="A13" s="516">
        <v>38777</v>
      </c>
      <c r="B13" s="480">
        <v>30112.25</v>
      </c>
      <c r="C13" s="480"/>
    </row>
    <row r="14" spans="1:3" x14ac:dyDescent="0.2">
      <c r="A14" s="516">
        <v>38808</v>
      </c>
      <c r="B14" s="480">
        <v>30412.42</v>
      </c>
      <c r="C14" s="480"/>
    </row>
    <row r="15" spans="1:3" ht="17.25" customHeight="1" x14ac:dyDescent="0.2">
      <c r="A15" s="516">
        <v>38838</v>
      </c>
      <c r="B15" s="480">
        <v>30715.75</v>
      </c>
      <c r="C15" s="480"/>
    </row>
    <row r="16" spans="1:3" x14ac:dyDescent="0.2">
      <c r="A16" s="516">
        <v>38869</v>
      </c>
      <c r="B16" s="480">
        <v>31018.67</v>
      </c>
      <c r="C16" s="480"/>
    </row>
    <row r="17" spans="1:3" x14ac:dyDescent="0.2">
      <c r="A17" s="516">
        <v>38899</v>
      </c>
      <c r="B17" s="480">
        <v>31158.67</v>
      </c>
      <c r="C17" s="480"/>
    </row>
    <row r="18" spans="1:3" x14ac:dyDescent="0.2">
      <c r="A18" s="516">
        <v>38930</v>
      </c>
      <c r="B18" s="480">
        <v>31499.67</v>
      </c>
      <c r="C18" s="480"/>
    </row>
    <row r="19" spans="1:3" x14ac:dyDescent="0.2">
      <c r="A19" s="516">
        <v>38961</v>
      </c>
      <c r="B19" s="480">
        <v>31917.08</v>
      </c>
      <c r="C19" s="480"/>
    </row>
    <row r="20" spans="1:3" x14ac:dyDescent="0.2">
      <c r="A20" s="516">
        <v>38991</v>
      </c>
      <c r="B20" s="480">
        <v>32336.92</v>
      </c>
      <c r="C20" s="480"/>
    </row>
    <row r="21" spans="1:3" x14ac:dyDescent="0.2">
      <c r="A21" s="516">
        <v>39022</v>
      </c>
      <c r="B21" s="480">
        <v>32816.080000000002</v>
      </c>
      <c r="C21" s="480"/>
    </row>
    <row r="22" spans="1:3" x14ac:dyDescent="0.2">
      <c r="A22" s="516">
        <v>39052</v>
      </c>
      <c r="B22" s="480">
        <v>33218.75</v>
      </c>
      <c r="C22" s="480"/>
    </row>
    <row r="23" spans="1:3" x14ac:dyDescent="0.2">
      <c r="A23" s="516">
        <v>39083</v>
      </c>
      <c r="B23" s="480">
        <v>33504.83</v>
      </c>
      <c r="C23" s="480"/>
    </row>
    <row r="24" spans="1:3" x14ac:dyDescent="0.2">
      <c r="A24" s="516">
        <v>39114</v>
      </c>
      <c r="B24" s="480">
        <v>33736.080000000002</v>
      </c>
      <c r="C24" s="480"/>
    </row>
    <row r="25" spans="1:3" x14ac:dyDescent="0.2">
      <c r="A25" s="516">
        <v>39142</v>
      </c>
      <c r="B25" s="480">
        <v>34220.92</v>
      </c>
      <c r="C25" s="480"/>
    </row>
    <row r="26" spans="1:3" x14ac:dyDescent="0.2">
      <c r="A26" s="516">
        <v>39173</v>
      </c>
      <c r="B26" s="480">
        <v>34417.25</v>
      </c>
      <c r="C26" s="480"/>
    </row>
    <row r="27" spans="1:3" x14ac:dyDescent="0.2">
      <c r="A27" s="516">
        <v>39203</v>
      </c>
      <c r="B27" s="480">
        <v>34682.33</v>
      </c>
      <c r="C27" s="480"/>
    </row>
    <row r="28" spans="1:3" x14ac:dyDescent="0.2">
      <c r="A28" s="516">
        <v>39234</v>
      </c>
      <c r="B28" s="480">
        <v>35610.33</v>
      </c>
      <c r="C28" s="480"/>
    </row>
    <row r="29" spans="1:3" x14ac:dyDescent="0.2">
      <c r="A29" s="516">
        <v>39264</v>
      </c>
      <c r="B29" s="480">
        <v>36767.75</v>
      </c>
      <c r="C29" s="480"/>
    </row>
    <row r="30" spans="1:3" x14ac:dyDescent="0.2">
      <c r="A30" s="516">
        <v>39295</v>
      </c>
      <c r="B30" s="480">
        <v>37741.42</v>
      </c>
      <c r="C30" s="480"/>
    </row>
    <row r="31" spans="1:3" x14ac:dyDescent="0.2">
      <c r="A31" s="516">
        <v>39326</v>
      </c>
      <c r="B31" s="480">
        <v>37694.5</v>
      </c>
      <c r="C31" s="480"/>
    </row>
    <row r="32" spans="1:3" x14ac:dyDescent="0.2">
      <c r="A32" s="516">
        <v>39356</v>
      </c>
      <c r="B32" s="480">
        <v>37869.33</v>
      </c>
      <c r="C32" s="480"/>
    </row>
    <row r="33" spans="1:3" x14ac:dyDescent="0.2">
      <c r="A33" s="516">
        <v>39387</v>
      </c>
      <c r="B33" s="480">
        <v>37998.42</v>
      </c>
      <c r="C33" s="480"/>
    </row>
    <row r="34" spans="1:3" x14ac:dyDescent="0.2">
      <c r="A34" s="516">
        <v>39417</v>
      </c>
      <c r="B34" s="480">
        <v>38240.75</v>
      </c>
      <c r="C34" s="480">
        <v>2163.6799999999998</v>
      </c>
    </row>
    <row r="35" spans="1:3" x14ac:dyDescent="0.2">
      <c r="A35" s="516">
        <v>39448</v>
      </c>
      <c r="B35" s="480">
        <v>38364</v>
      </c>
      <c r="C35" s="480">
        <v>2176.6799999999998</v>
      </c>
    </row>
    <row r="36" spans="1:3" x14ac:dyDescent="0.2">
      <c r="A36" s="516">
        <v>39479</v>
      </c>
      <c r="B36" s="480">
        <v>38583.83</v>
      </c>
      <c r="C36" s="480">
        <v>2178.9</v>
      </c>
    </row>
    <row r="37" spans="1:3" x14ac:dyDescent="0.2">
      <c r="A37" s="516">
        <v>39508</v>
      </c>
      <c r="B37" s="480">
        <v>38743.75</v>
      </c>
      <c r="C37" s="480">
        <v>2183.0100000000002</v>
      </c>
    </row>
    <row r="38" spans="1:3" x14ac:dyDescent="0.2">
      <c r="A38" s="516">
        <v>39539</v>
      </c>
      <c r="B38" s="480">
        <v>38612.17</v>
      </c>
      <c r="C38" s="480">
        <v>2173.41</v>
      </c>
    </row>
    <row r="39" spans="1:3" x14ac:dyDescent="0.2">
      <c r="A39" s="516">
        <v>39569</v>
      </c>
      <c r="B39" s="480">
        <v>38759.5</v>
      </c>
      <c r="C39" s="480">
        <v>2182.48</v>
      </c>
    </row>
    <row r="40" spans="1:3" x14ac:dyDescent="0.2">
      <c r="A40" s="516">
        <v>39600</v>
      </c>
      <c r="B40" s="480">
        <v>38780.42</v>
      </c>
      <c r="C40" s="480">
        <v>2170.61</v>
      </c>
    </row>
    <row r="41" spans="1:3" x14ac:dyDescent="0.2">
      <c r="A41" s="516">
        <v>39630</v>
      </c>
      <c r="B41" s="480">
        <v>38822.58</v>
      </c>
      <c r="C41" s="480">
        <v>2145.08</v>
      </c>
    </row>
    <row r="42" spans="1:3" x14ac:dyDescent="0.2">
      <c r="A42" s="516">
        <v>39661</v>
      </c>
      <c r="B42" s="480">
        <v>39047.25</v>
      </c>
      <c r="C42" s="480">
        <v>2117.08</v>
      </c>
    </row>
    <row r="43" spans="1:3" x14ac:dyDescent="0.2">
      <c r="A43" s="516">
        <v>39692</v>
      </c>
      <c r="B43" s="480">
        <v>39450.75</v>
      </c>
      <c r="C43" s="480">
        <v>2106.1999999999998</v>
      </c>
    </row>
    <row r="44" spans="1:3" x14ac:dyDescent="0.2">
      <c r="A44" s="516">
        <v>39722</v>
      </c>
      <c r="B44" s="480">
        <v>39338.33</v>
      </c>
      <c r="C44" s="480">
        <v>2078.84</v>
      </c>
    </row>
    <row r="45" spans="1:3" x14ac:dyDescent="0.2">
      <c r="A45" s="516">
        <v>39753</v>
      </c>
      <c r="B45" s="480">
        <v>39443.919999999998</v>
      </c>
      <c r="C45" s="480">
        <v>2067.0300000000002</v>
      </c>
    </row>
    <row r="46" spans="1:3" x14ac:dyDescent="0.2">
      <c r="A46" s="516">
        <v>39783</v>
      </c>
      <c r="B46" s="480">
        <v>39377.919999999998</v>
      </c>
      <c r="C46" s="480">
        <v>2050.4499999999998</v>
      </c>
    </row>
    <row r="47" spans="1:3" x14ac:dyDescent="0.2">
      <c r="A47" s="516">
        <v>39814</v>
      </c>
      <c r="B47" s="480">
        <v>39352.58</v>
      </c>
      <c r="C47" s="480">
        <v>2047.43</v>
      </c>
    </row>
    <row r="48" spans="1:3" x14ac:dyDescent="0.2">
      <c r="A48" s="516">
        <v>39845</v>
      </c>
      <c r="B48" s="480">
        <v>39182.92</v>
      </c>
      <c r="C48" s="480">
        <v>2038.26</v>
      </c>
    </row>
    <row r="49" spans="1:3" x14ac:dyDescent="0.2">
      <c r="A49" s="516">
        <v>39873</v>
      </c>
      <c r="B49" s="480">
        <v>39022.75</v>
      </c>
      <c r="C49" s="480">
        <v>2046.64</v>
      </c>
    </row>
    <row r="50" spans="1:3" x14ac:dyDescent="0.2">
      <c r="A50" s="516">
        <v>39904</v>
      </c>
      <c r="B50" s="480">
        <v>39164.42</v>
      </c>
      <c r="C50" s="480">
        <v>2056.36</v>
      </c>
    </row>
    <row r="51" spans="1:3" x14ac:dyDescent="0.2">
      <c r="A51" s="516">
        <v>39934</v>
      </c>
      <c r="B51" s="480">
        <v>39048.83</v>
      </c>
      <c r="C51" s="480">
        <v>2050.14</v>
      </c>
    </row>
    <row r="52" spans="1:3" x14ac:dyDescent="0.2">
      <c r="A52" s="516">
        <v>39965</v>
      </c>
      <c r="B52" s="480">
        <v>38924.75</v>
      </c>
      <c r="C52" s="480">
        <v>2064.38</v>
      </c>
    </row>
    <row r="53" spans="1:3" x14ac:dyDescent="0.2">
      <c r="A53" s="516">
        <v>39995</v>
      </c>
      <c r="B53" s="480">
        <v>39004.17</v>
      </c>
      <c r="C53" s="480">
        <v>2112.9</v>
      </c>
    </row>
    <row r="54" spans="1:3" x14ac:dyDescent="0.2">
      <c r="A54" s="516">
        <v>40026</v>
      </c>
      <c r="B54" s="480">
        <v>39675.33</v>
      </c>
      <c r="C54" s="480">
        <v>2164.73</v>
      </c>
    </row>
    <row r="55" spans="1:3" x14ac:dyDescent="0.2">
      <c r="A55" s="516">
        <v>40057</v>
      </c>
      <c r="B55" s="480">
        <v>39555</v>
      </c>
      <c r="C55" s="480">
        <v>2217.44</v>
      </c>
    </row>
    <row r="56" spans="1:3" x14ac:dyDescent="0.2">
      <c r="A56" s="516">
        <v>40087</v>
      </c>
      <c r="B56" s="480">
        <v>39350.42</v>
      </c>
      <c r="C56" s="480">
        <v>2239.9299999999998</v>
      </c>
    </row>
    <row r="57" spans="1:3" x14ac:dyDescent="0.2">
      <c r="A57" s="516">
        <v>40118</v>
      </c>
      <c r="B57" s="480">
        <v>39075.5</v>
      </c>
      <c r="C57" s="480">
        <v>2232.85</v>
      </c>
    </row>
    <row r="58" spans="1:3" x14ac:dyDescent="0.2">
      <c r="A58" s="516">
        <v>40148</v>
      </c>
      <c r="B58" s="480">
        <v>38711.33</v>
      </c>
      <c r="C58" s="480">
        <v>2235.62</v>
      </c>
    </row>
    <row r="59" spans="1:3" x14ac:dyDescent="0.2">
      <c r="A59" s="516">
        <v>40179</v>
      </c>
      <c r="B59" s="480">
        <v>38611.08</v>
      </c>
      <c r="C59" s="480">
        <v>2234.06</v>
      </c>
    </row>
    <row r="60" spans="1:3" x14ac:dyDescent="0.2">
      <c r="A60" s="516">
        <v>40210</v>
      </c>
      <c r="B60" s="480">
        <v>38779.17</v>
      </c>
      <c r="C60" s="480">
        <v>2244.48</v>
      </c>
    </row>
    <row r="61" spans="1:3" x14ac:dyDescent="0.2">
      <c r="A61" s="516">
        <v>40238</v>
      </c>
      <c r="B61" s="480">
        <v>39004.33</v>
      </c>
      <c r="C61" s="480">
        <v>2261.2399999999998</v>
      </c>
    </row>
    <row r="62" spans="1:3" x14ac:dyDescent="0.2">
      <c r="A62" s="516">
        <v>40269</v>
      </c>
      <c r="B62" s="480">
        <v>38612.83</v>
      </c>
      <c r="C62" s="480">
        <v>2302.62</v>
      </c>
    </row>
    <row r="63" spans="1:3" x14ac:dyDescent="0.2">
      <c r="A63" s="516">
        <v>40299</v>
      </c>
      <c r="B63" s="480">
        <v>38084.58</v>
      </c>
      <c r="C63" s="480">
        <v>2330.5100000000002</v>
      </c>
    </row>
    <row r="64" spans="1:3" x14ac:dyDescent="0.2">
      <c r="A64" s="516">
        <v>40330</v>
      </c>
      <c r="B64" s="480">
        <v>38076.42</v>
      </c>
      <c r="C64" s="480">
        <v>2358.06</v>
      </c>
    </row>
    <row r="65" spans="1:3" x14ac:dyDescent="0.2">
      <c r="A65" s="516">
        <v>40360</v>
      </c>
      <c r="B65" s="480">
        <v>38180.17</v>
      </c>
      <c r="C65" s="480">
        <v>2405.71</v>
      </c>
    </row>
    <row r="66" spans="1:3" x14ac:dyDescent="0.2">
      <c r="A66" s="516">
        <v>40391</v>
      </c>
      <c r="B66" s="480">
        <v>37974.92</v>
      </c>
      <c r="C66" s="480">
        <v>2492.7399999999998</v>
      </c>
    </row>
    <row r="67" spans="1:3" x14ac:dyDescent="0.2">
      <c r="A67" s="516">
        <v>40422</v>
      </c>
      <c r="B67" s="480">
        <v>37841.58</v>
      </c>
      <c r="C67" s="480">
        <v>2573.0500000000002</v>
      </c>
    </row>
    <row r="68" spans="1:3" x14ac:dyDescent="0.2">
      <c r="A68" s="516">
        <v>40452</v>
      </c>
      <c r="B68" s="480">
        <v>38149.75</v>
      </c>
      <c r="C68" s="480">
        <v>2586.9699999999998</v>
      </c>
    </row>
    <row r="69" spans="1:3" x14ac:dyDescent="0.2">
      <c r="A69" s="516">
        <v>40483</v>
      </c>
      <c r="B69" s="480">
        <v>38163.33</v>
      </c>
      <c r="C69" s="480">
        <v>2611.1999999999998</v>
      </c>
    </row>
    <row r="70" spans="1:3" x14ac:dyDescent="0.2">
      <c r="A70" s="516">
        <v>40513</v>
      </c>
      <c r="B70" s="480">
        <v>38271</v>
      </c>
      <c r="C70" s="480">
        <v>2633.55</v>
      </c>
    </row>
    <row r="71" spans="1:3" x14ac:dyDescent="0.2">
      <c r="A71" s="516">
        <v>40544</v>
      </c>
      <c r="B71" s="480">
        <v>38561</v>
      </c>
      <c r="C71" s="480">
        <v>2654.29</v>
      </c>
    </row>
    <row r="72" spans="1:3" x14ac:dyDescent="0.2">
      <c r="A72" s="516">
        <v>40575</v>
      </c>
      <c r="B72" s="480">
        <v>38774</v>
      </c>
      <c r="C72" s="480">
        <v>2678.99</v>
      </c>
    </row>
    <row r="73" spans="1:3" x14ac:dyDescent="0.2">
      <c r="A73" s="516">
        <v>40603</v>
      </c>
      <c r="B73" s="480">
        <v>38792.75</v>
      </c>
      <c r="C73" s="480">
        <v>2684.56</v>
      </c>
    </row>
    <row r="74" spans="1:3" x14ac:dyDescent="0.2">
      <c r="A74" s="516">
        <v>40634</v>
      </c>
      <c r="B74" s="480">
        <v>39563.25</v>
      </c>
      <c r="C74" s="480">
        <v>2694.61</v>
      </c>
    </row>
    <row r="75" spans="1:3" x14ac:dyDescent="0.2">
      <c r="A75" s="516">
        <v>40664</v>
      </c>
      <c r="B75" s="480">
        <v>40306.080000000002</v>
      </c>
      <c r="C75" s="480">
        <v>2726.56</v>
      </c>
    </row>
    <row r="76" spans="1:3" x14ac:dyDescent="0.2">
      <c r="A76" s="516">
        <v>40695</v>
      </c>
      <c r="B76" s="480">
        <v>41240.67</v>
      </c>
      <c r="C76" s="480">
        <v>2772.94</v>
      </c>
    </row>
    <row r="77" spans="1:3" x14ac:dyDescent="0.2">
      <c r="A77" s="516">
        <v>40725</v>
      </c>
      <c r="B77" s="480">
        <v>42431.67</v>
      </c>
      <c r="C77" s="480">
        <v>2830.82</v>
      </c>
    </row>
    <row r="78" spans="1:3" x14ac:dyDescent="0.2">
      <c r="A78" s="516">
        <v>40756</v>
      </c>
      <c r="B78" s="480">
        <v>43455.25</v>
      </c>
      <c r="C78" s="480">
        <v>2871.9</v>
      </c>
    </row>
    <row r="79" spans="1:3" x14ac:dyDescent="0.2">
      <c r="A79" s="516">
        <v>40787</v>
      </c>
      <c r="B79" s="480">
        <v>44348</v>
      </c>
      <c r="C79" s="480">
        <v>2914.8</v>
      </c>
    </row>
    <row r="80" spans="1:3" x14ac:dyDescent="0.2">
      <c r="A80" s="516">
        <v>40817</v>
      </c>
      <c r="B80" s="480">
        <v>44745.25</v>
      </c>
      <c r="C80" s="480">
        <v>2962.96</v>
      </c>
    </row>
    <row r="81" spans="1:3" x14ac:dyDescent="0.2">
      <c r="A81" s="516">
        <v>40848</v>
      </c>
      <c r="B81" s="480">
        <v>44889.33</v>
      </c>
      <c r="C81" s="480">
        <v>2987.27</v>
      </c>
    </row>
    <row r="82" spans="1:3" x14ac:dyDescent="0.2">
      <c r="A82" s="516">
        <v>40878</v>
      </c>
      <c r="B82" s="480">
        <v>45068.67</v>
      </c>
      <c r="C82" s="480">
        <v>2997.93</v>
      </c>
    </row>
    <row r="83" spans="1:3" x14ac:dyDescent="0.2">
      <c r="A83" s="516">
        <v>40909</v>
      </c>
      <c r="B83" s="480">
        <v>45392.83</v>
      </c>
      <c r="C83" s="480">
        <v>3011.38</v>
      </c>
    </row>
    <row r="84" spans="1:3" x14ac:dyDescent="0.2">
      <c r="A84" s="516">
        <v>40940</v>
      </c>
      <c r="B84" s="480">
        <v>45814.5</v>
      </c>
      <c r="C84" s="480">
        <v>3024.94</v>
      </c>
    </row>
    <row r="85" spans="1:3" x14ac:dyDescent="0.2">
      <c r="A85" s="516">
        <v>40969</v>
      </c>
      <c r="B85" s="480">
        <v>46395.58</v>
      </c>
      <c r="C85" s="480">
        <v>3050.1</v>
      </c>
    </row>
    <row r="86" spans="1:3" x14ac:dyDescent="0.2">
      <c r="A86" s="516">
        <v>41000</v>
      </c>
      <c r="B86" s="480">
        <v>46840.75</v>
      </c>
      <c r="C86" s="480">
        <v>3059.35</v>
      </c>
    </row>
    <row r="87" spans="1:3" x14ac:dyDescent="0.2">
      <c r="A87" s="516">
        <v>41030</v>
      </c>
      <c r="B87" s="480">
        <v>47508.67</v>
      </c>
      <c r="C87" s="480">
        <v>3071.19</v>
      </c>
    </row>
    <row r="88" spans="1:3" x14ac:dyDescent="0.2">
      <c r="A88" s="516">
        <v>41061</v>
      </c>
      <c r="B88" s="480">
        <v>48235.25</v>
      </c>
      <c r="C88" s="480">
        <v>3106.1</v>
      </c>
    </row>
    <row r="89" spans="1:3" x14ac:dyDescent="0.2">
      <c r="A89" s="516">
        <v>41091</v>
      </c>
      <c r="B89" s="480">
        <v>49432.25</v>
      </c>
      <c r="C89" s="480">
        <v>3176.66</v>
      </c>
    </row>
    <row r="90" spans="1:3" x14ac:dyDescent="0.2">
      <c r="A90" s="516">
        <v>41122</v>
      </c>
      <c r="B90" s="480">
        <v>50552.08</v>
      </c>
      <c r="C90" s="480">
        <v>3297.29</v>
      </c>
    </row>
    <row r="91" spans="1:3" x14ac:dyDescent="0.2">
      <c r="A91" s="516">
        <v>41153</v>
      </c>
      <c r="B91" s="517">
        <v>51643.42</v>
      </c>
      <c r="C91" s="517">
        <v>3398.58</v>
      </c>
    </row>
    <row r="92" spans="1:3" x14ac:dyDescent="0.2">
      <c r="A92" s="516">
        <v>41183</v>
      </c>
      <c r="B92" s="517">
        <v>52156.58</v>
      </c>
      <c r="C92" s="517">
        <v>3457.25</v>
      </c>
    </row>
    <row r="93" spans="1:3" x14ac:dyDescent="0.2">
      <c r="A93" s="516">
        <v>41214</v>
      </c>
      <c r="B93" s="517">
        <v>53321.67</v>
      </c>
      <c r="C93" s="517">
        <v>3497.03</v>
      </c>
    </row>
    <row r="94" spans="1:3" x14ac:dyDescent="0.2">
      <c r="A94" s="516">
        <v>41244</v>
      </c>
      <c r="B94" s="517">
        <v>53910.080000000002</v>
      </c>
      <c r="C94" s="517">
        <v>3562.79</v>
      </c>
    </row>
    <row r="95" spans="1:3" x14ac:dyDescent="0.2">
      <c r="A95" s="516">
        <v>41275</v>
      </c>
      <c r="B95" s="480">
        <v>54504.92</v>
      </c>
      <c r="C95" s="517">
        <v>3607.14</v>
      </c>
    </row>
    <row r="96" spans="1:3" x14ac:dyDescent="0.2">
      <c r="A96" s="516">
        <v>41306</v>
      </c>
      <c r="B96" s="480">
        <v>55510.75</v>
      </c>
      <c r="C96" s="517">
        <v>3673.46</v>
      </c>
    </row>
    <row r="97" spans="1:3" x14ac:dyDescent="0.2">
      <c r="A97" s="516">
        <v>41334</v>
      </c>
      <c r="B97" s="480">
        <v>56783.33</v>
      </c>
      <c r="C97" s="517"/>
    </row>
    <row r="98" spans="1:3" x14ac:dyDescent="0.2">
      <c r="A98" s="374"/>
      <c r="B98" s="373"/>
      <c r="C98" s="373"/>
    </row>
    <row r="99" spans="1:3" x14ac:dyDescent="0.2">
      <c r="A99" s="374"/>
      <c r="B99" s="373"/>
      <c r="C99" s="373"/>
    </row>
    <row r="100" spans="1:3" x14ac:dyDescent="0.2">
      <c r="A100" s="374"/>
      <c r="B100" s="373"/>
      <c r="C100" s="373"/>
    </row>
    <row r="101" spans="1:3" x14ac:dyDescent="0.2">
      <c r="A101" s="374"/>
      <c r="B101" s="373"/>
      <c r="C101" s="373"/>
    </row>
    <row r="102" spans="1:3" x14ac:dyDescent="0.2">
      <c r="A102" s="374"/>
      <c r="B102" s="373"/>
      <c r="C102" s="373"/>
    </row>
    <row r="103" spans="1:3" x14ac:dyDescent="0.2">
      <c r="A103" s="374"/>
      <c r="B103" s="373"/>
      <c r="C103" s="373"/>
    </row>
    <row r="104" spans="1:3" x14ac:dyDescent="0.2">
      <c r="A104" s="374"/>
      <c r="B104" s="373"/>
      <c r="C104" s="373"/>
    </row>
    <row r="105" spans="1:3" x14ac:dyDescent="0.2">
      <c r="A105" s="374"/>
      <c r="B105" s="373"/>
      <c r="C105" s="373"/>
    </row>
    <row r="106" spans="1:3" x14ac:dyDescent="0.2">
      <c r="A106" s="374"/>
      <c r="B106" s="373"/>
      <c r="C106" s="373"/>
    </row>
    <row r="107" spans="1:3" x14ac:dyDescent="0.2">
      <c r="A107" s="374"/>
      <c r="B107" s="373"/>
      <c r="C107" s="373"/>
    </row>
    <row r="108" spans="1:3" x14ac:dyDescent="0.2">
      <c r="A108" s="374"/>
      <c r="B108" s="373"/>
      <c r="C108" s="373"/>
    </row>
    <row r="109" spans="1:3" x14ac:dyDescent="0.2">
      <c r="A109" s="374"/>
      <c r="B109" s="373"/>
      <c r="C109" s="373"/>
    </row>
    <row r="110" spans="1:3" x14ac:dyDescent="0.2">
      <c r="A110" s="374"/>
      <c r="B110" s="373"/>
      <c r="C110" s="373"/>
    </row>
    <row r="111" spans="1:3" x14ac:dyDescent="0.2">
      <c r="A111" s="374"/>
      <c r="B111" s="373"/>
      <c r="C111" s="373"/>
    </row>
    <row r="112" spans="1:3" x14ac:dyDescent="0.2">
      <c r="A112" s="374"/>
      <c r="B112" s="373"/>
      <c r="C112" s="373"/>
    </row>
    <row r="113" spans="1:3" x14ac:dyDescent="0.2">
      <c r="A113" s="374"/>
      <c r="B113" s="373"/>
      <c r="C113" s="373"/>
    </row>
    <row r="114" spans="1:3" x14ac:dyDescent="0.2">
      <c r="A114" s="374"/>
      <c r="B114" s="373"/>
      <c r="C114" s="373"/>
    </row>
    <row r="115" spans="1:3" x14ac:dyDescent="0.2">
      <c r="A115" s="374"/>
      <c r="B115" s="373"/>
      <c r="C115" s="373"/>
    </row>
    <row r="116" spans="1:3" x14ac:dyDescent="0.2">
      <c r="A116" s="374"/>
      <c r="B116" s="373"/>
      <c r="C116" s="373"/>
    </row>
    <row r="117" spans="1:3" x14ac:dyDescent="0.2">
      <c r="A117" s="334"/>
      <c r="B117" s="335"/>
      <c r="C117" s="335"/>
    </row>
    <row r="118" spans="1:3" x14ac:dyDescent="0.2">
      <c r="A118" s="334"/>
      <c r="B118" s="335"/>
      <c r="C118" s="335"/>
    </row>
    <row r="119" spans="1:3" x14ac:dyDescent="0.2">
      <c r="A119" s="334"/>
      <c r="B119" s="335"/>
      <c r="C119" s="335"/>
    </row>
    <row r="120" spans="1:3" x14ac:dyDescent="0.2">
      <c r="A120" s="334"/>
      <c r="B120" s="335"/>
      <c r="C120" s="335"/>
    </row>
    <row r="121" spans="1:3" x14ac:dyDescent="0.2">
      <c r="A121" s="334"/>
      <c r="B121" s="335"/>
      <c r="C121" s="335"/>
    </row>
    <row r="122" spans="1:3" x14ac:dyDescent="0.2">
      <c r="A122" s="334"/>
      <c r="B122" s="335"/>
      <c r="C122" s="335"/>
    </row>
    <row r="123" spans="1:3" x14ac:dyDescent="0.2">
      <c r="A123" s="334"/>
      <c r="B123" s="335"/>
      <c r="C123" s="335"/>
    </row>
    <row r="124" spans="1:3" x14ac:dyDescent="0.2">
      <c r="A124" s="334"/>
      <c r="B124" s="335"/>
      <c r="C124" s="335"/>
    </row>
    <row r="125" spans="1:3" x14ac:dyDescent="0.2">
      <c r="A125" s="334"/>
      <c r="B125" s="335"/>
      <c r="C125" s="335"/>
    </row>
    <row r="126" spans="1:3" x14ac:dyDescent="0.2">
      <c r="A126" s="334"/>
      <c r="B126" s="335"/>
      <c r="C126" s="335"/>
    </row>
    <row r="127" spans="1:3" x14ac:dyDescent="0.2">
      <c r="A127" s="334"/>
      <c r="B127" s="335"/>
      <c r="C127" s="335"/>
    </row>
    <row r="128" spans="1:3" x14ac:dyDescent="0.2">
      <c r="A128" s="334"/>
      <c r="B128" s="335"/>
      <c r="C128" s="335"/>
    </row>
    <row r="129" spans="1:3" x14ac:dyDescent="0.2">
      <c r="A129" s="334"/>
      <c r="B129" s="335"/>
      <c r="C129" s="335"/>
    </row>
    <row r="130" spans="1:3" x14ac:dyDescent="0.2">
      <c r="A130" s="334"/>
      <c r="B130" s="335"/>
      <c r="C130" s="335"/>
    </row>
    <row r="131" spans="1:3" x14ac:dyDescent="0.2">
      <c r="A131" s="334"/>
      <c r="B131" s="335"/>
      <c r="C131" s="335"/>
    </row>
    <row r="132" spans="1:3" x14ac:dyDescent="0.2">
      <c r="A132" s="334"/>
      <c r="B132" s="335"/>
      <c r="C132" s="335"/>
    </row>
    <row r="133" spans="1:3" x14ac:dyDescent="0.2">
      <c r="A133" s="334"/>
      <c r="B133" s="335"/>
      <c r="C133" s="335"/>
    </row>
    <row r="134" spans="1:3" x14ac:dyDescent="0.2">
      <c r="A134" s="334"/>
      <c r="B134" s="335"/>
      <c r="C134" s="335"/>
    </row>
    <row r="135" spans="1:3" x14ac:dyDescent="0.2">
      <c r="A135" s="334"/>
      <c r="B135" s="335"/>
      <c r="C135" s="335"/>
    </row>
    <row r="136" spans="1:3" x14ac:dyDescent="0.2">
      <c r="A136" s="334"/>
      <c r="B136" s="335"/>
      <c r="C136" s="335"/>
    </row>
    <row r="137" spans="1:3" x14ac:dyDescent="0.2">
      <c r="A137" s="334"/>
      <c r="B137" s="335"/>
      <c r="C137" s="335"/>
    </row>
    <row r="138" spans="1:3" x14ac:dyDescent="0.2">
      <c r="A138" s="334"/>
      <c r="B138" s="335"/>
      <c r="C138" s="335"/>
    </row>
    <row r="139" spans="1:3" x14ac:dyDescent="0.2">
      <c r="A139" s="334"/>
      <c r="B139" s="335"/>
      <c r="C139" s="335"/>
    </row>
    <row r="140" spans="1:3" x14ac:dyDescent="0.2">
      <c r="A140" s="334"/>
      <c r="B140" s="335"/>
      <c r="C140" s="335"/>
    </row>
    <row r="141" spans="1:3" x14ac:dyDescent="0.2">
      <c r="A141" s="334"/>
      <c r="B141" s="335"/>
      <c r="C141" s="335"/>
    </row>
    <row r="142" spans="1:3" x14ac:dyDescent="0.2">
      <c r="A142" s="334"/>
      <c r="B142" s="335"/>
      <c r="C142" s="335"/>
    </row>
    <row r="143" spans="1:3" x14ac:dyDescent="0.2">
      <c r="A143" s="334"/>
      <c r="B143" s="335"/>
      <c r="C143" s="335"/>
    </row>
    <row r="144" spans="1:3" x14ac:dyDescent="0.2">
      <c r="A144" s="334"/>
      <c r="B144" s="335"/>
      <c r="C144" s="335"/>
    </row>
    <row r="145" spans="1:3" x14ac:dyDescent="0.2">
      <c r="A145" s="334"/>
      <c r="B145" s="335"/>
      <c r="C145" s="335"/>
    </row>
    <row r="146" spans="1:3" x14ac:dyDescent="0.2">
      <c r="A146" s="334"/>
      <c r="B146" s="335"/>
      <c r="C146" s="335"/>
    </row>
    <row r="147" spans="1:3" x14ac:dyDescent="0.2">
      <c r="A147" s="334"/>
      <c r="B147" s="335"/>
      <c r="C147" s="335"/>
    </row>
    <row r="148" spans="1:3" x14ac:dyDescent="0.2">
      <c r="A148" s="334"/>
      <c r="B148" s="335"/>
      <c r="C148" s="335"/>
    </row>
    <row r="149" spans="1:3" x14ac:dyDescent="0.2">
      <c r="A149" s="334"/>
      <c r="B149" s="335"/>
      <c r="C149" s="335"/>
    </row>
    <row r="150" spans="1:3" x14ac:dyDescent="0.2">
      <c r="A150" s="334"/>
      <c r="B150" s="335"/>
      <c r="C150" s="335"/>
    </row>
    <row r="151" spans="1:3" x14ac:dyDescent="0.2">
      <c r="A151" s="334"/>
      <c r="B151" s="335"/>
      <c r="C151" s="335"/>
    </row>
    <row r="152" spans="1:3" x14ac:dyDescent="0.2">
      <c r="A152" s="334"/>
      <c r="B152" s="335"/>
      <c r="C152" s="335"/>
    </row>
    <row r="153" spans="1:3" x14ac:dyDescent="0.2">
      <c r="A153" s="334"/>
      <c r="B153" s="335"/>
      <c r="C153" s="335"/>
    </row>
    <row r="154" spans="1:3" x14ac:dyDescent="0.2">
      <c r="A154" s="334"/>
      <c r="B154" s="335"/>
      <c r="C154" s="335"/>
    </row>
    <row r="155" spans="1:3" x14ac:dyDescent="0.2">
      <c r="A155" s="334"/>
      <c r="B155" s="335"/>
      <c r="C155" s="335"/>
    </row>
    <row r="156" spans="1:3" x14ac:dyDescent="0.2">
      <c r="A156" s="334"/>
      <c r="B156" s="335"/>
      <c r="C156" s="335"/>
    </row>
    <row r="157" spans="1:3" x14ac:dyDescent="0.2">
      <c r="A157" s="334"/>
      <c r="B157" s="335"/>
      <c r="C157" s="335"/>
    </row>
    <row r="158" spans="1:3" x14ac:dyDescent="0.2">
      <c r="A158" s="334"/>
      <c r="B158" s="335"/>
      <c r="C158" s="335"/>
    </row>
    <row r="159" spans="1:3" x14ac:dyDescent="0.2">
      <c r="A159" s="334"/>
      <c r="B159" s="335"/>
      <c r="C159" s="335"/>
    </row>
    <row r="160" spans="1:3" x14ac:dyDescent="0.2">
      <c r="A160" s="334"/>
      <c r="B160" s="335"/>
      <c r="C160" s="335"/>
    </row>
    <row r="161" spans="1:3" x14ac:dyDescent="0.2">
      <c r="A161" s="334"/>
      <c r="B161" s="335"/>
      <c r="C161" s="335"/>
    </row>
    <row r="162" spans="1:3" s="308" customFormat="1" x14ac:dyDescent="0.2">
      <c r="A162" s="334"/>
      <c r="B162" s="335"/>
      <c r="C162" s="335"/>
    </row>
    <row r="163" spans="1:3" s="308" customFormat="1" x14ac:dyDescent="0.2">
      <c r="A163" s="334"/>
      <c r="B163" s="335"/>
      <c r="C163" s="335"/>
    </row>
    <row r="164" spans="1:3" s="308" customFormat="1" x14ac:dyDescent="0.2">
      <c r="A164" s="334"/>
      <c r="B164" s="335"/>
      <c r="C164" s="335"/>
    </row>
    <row r="165" spans="1:3" s="308" customFormat="1" x14ac:dyDescent="0.2">
      <c r="A165" s="334"/>
      <c r="B165" s="335"/>
      <c r="C165" s="335"/>
    </row>
    <row r="166" spans="1:3" s="308" customFormat="1" x14ac:dyDescent="0.2">
      <c r="A166" s="334"/>
      <c r="B166" s="335"/>
      <c r="C166" s="335"/>
    </row>
    <row r="167" spans="1:3" s="308" customFormat="1" x14ac:dyDescent="0.2">
      <c r="A167" s="334"/>
      <c r="B167" s="335"/>
      <c r="C167" s="335"/>
    </row>
    <row r="168" spans="1:3" s="308" customFormat="1" x14ac:dyDescent="0.2">
      <c r="A168" s="334"/>
      <c r="B168" s="335"/>
      <c r="C168" s="335"/>
    </row>
    <row r="169" spans="1:3" s="308" customFormat="1" x14ac:dyDescent="0.2">
      <c r="A169" s="334"/>
      <c r="B169" s="335"/>
      <c r="C169" s="335"/>
    </row>
    <row r="170" spans="1:3" s="308" customFormat="1" x14ac:dyDescent="0.2">
      <c r="A170" s="334"/>
      <c r="B170" s="335"/>
      <c r="C170" s="335"/>
    </row>
    <row r="171" spans="1:3" s="308" customFormat="1" x14ac:dyDescent="0.2">
      <c r="A171" s="334"/>
      <c r="B171" s="335"/>
      <c r="C171" s="335"/>
    </row>
    <row r="172" spans="1:3" s="308" customFormat="1" x14ac:dyDescent="0.2">
      <c r="A172" s="334"/>
      <c r="B172" s="335"/>
      <c r="C172" s="335"/>
    </row>
    <row r="173" spans="1:3" s="308" customFormat="1" x14ac:dyDescent="0.2">
      <c r="A173" s="334"/>
      <c r="B173" s="335"/>
      <c r="C173" s="335"/>
    </row>
    <row r="174" spans="1:3" s="308" customFormat="1" x14ac:dyDescent="0.2">
      <c r="A174" s="334"/>
      <c r="B174" s="335"/>
      <c r="C174" s="335"/>
    </row>
    <row r="175" spans="1:3" s="308" customFormat="1" x14ac:dyDescent="0.2">
      <c r="A175" s="334"/>
      <c r="B175" s="335"/>
      <c r="C175" s="335"/>
    </row>
    <row r="176" spans="1:3" s="308" customFormat="1" x14ac:dyDescent="0.2">
      <c r="A176" s="334"/>
      <c r="B176" s="335"/>
      <c r="C176" s="335"/>
    </row>
    <row r="177" spans="1:3" s="308" customFormat="1" x14ac:dyDescent="0.2">
      <c r="A177" s="334"/>
      <c r="B177" s="335"/>
      <c r="C177" s="335"/>
    </row>
    <row r="178" spans="1:3" x14ac:dyDescent="0.2">
      <c r="A178" s="334"/>
      <c r="B178" s="335"/>
      <c r="C178" s="335"/>
    </row>
    <row r="179" spans="1:3" x14ac:dyDescent="0.2">
      <c r="A179" s="334"/>
      <c r="B179" s="335"/>
      <c r="C179" s="335"/>
    </row>
    <row r="180" spans="1:3" x14ac:dyDescent="0.2">
      <c r="A180" s="334"/>
      <c r="B180" s="335"/>
      <c r="C180" s="335"/>
    </row>
    <row r="181" spans="1:3" x14ac:dyDescent="0.2">
      <c r="A181" s="334"/>
      <c r="B181" s="335"/>
      <c r="C181" s="335"/>
    </row>
    <row r="182" spans="1:3" x14ac:dyDescent="0.2">
      <c r="A182" s="334"/>
      <c r="B182" s="335"/>
      <c r="C182" s="335"/>
    </row>
    <row r="183" spans="1:3" x14ac:dyDescent="0.2">
      <c r="A183" s="334"/>
      <c r="B183" s="335"/>
      <c r="C183" s="335"/>
    </row>
    <row r="184" spans="1:3" x14ac:dyDescent="0.2">
      <c r="A184" s="334"/>
      <c r="B184" s="335"/>
      <c r="C184" s="335"/>
    </row>
    <row r="185" spans="1:3" x14ac:dyDescent="0.2">
      <c r="A185" s="334"/>
      <c r="B185" s="335"/>
      <c r="C185" s="335"/>
    </row>
    <row r="186" spans="1:3" x14ac:dyDescent="0.2">
      <c r="A186" s="334"/>
      <c r="B186" s="335"/>
      <c r="C186" s="335"/>
    </row>
    <row r="187" spans="1:3" x14ac:dyDescent="0.2">
      <c r="A187" s="334"/>
      <c r="B187" s="335"/>
      <c r="C187" s="335"/>
    </row>
    <row r="188" spans="1:3" x14ac:dyDescent="0.2">
      <c r="A188" s="334"/>
      <c r="B188" s="335"/>
      <c r="C188" s="335"/>
    </row>
    <row r="189" spans="1:3" x14ac:dyDescent="0.2">
      <c r="A189" s="334"/>
      <c r="B189" s="335"/>
      <c r="C189" s="335"/>
    </row>
    <row r="190" spans="1:3" x14ac:dyDescent="0.2">
      <c r="A190" s="334"/>
      <c r="B190" s="335"/>
      <c r="C190" s="335"/>
    </row>
    <row r="191" spans="1:3" x14ac:dyDescent="0.2">
      <c r="A191" s="334"/>
      <c r="B191" s="335"/>
      <c r="C191" s="335"/>
    </row>
    <row r="192" spans="1:3" x14ac:dyDescent="0.2">
      <c r="A192" s="334"/>
      <c r="B192" s="335"/>
      <c r="C192" s="335"/>
    </row>
    <row r="193" spans="1:3" x14ac:dyDescent="0.2">
      <c r="A193" s="334"/>
      <c r="B193" s="335"/>
      <c r="C193" s="335"/>
    </row>
    <row r="194" spans="1:3" x14ac:dyDescent="0.2">
      <c r="A194" s="334"/>
      <c r="B194" s="335"/>
      <c r="C194" s="335"/>
    </row>
    <row r="195" spans="1:3" x14ac:dyDescent="0.2">
      <c r="A195" s="334"/>
      <c r="B195" s="335"/>
      <c r="C195" s="335"/>
    </row>
    <row r="196" spans="1:3" x14ac:dyDescent="0.2">
      <c r="A196" s="334"/>
      <c r="B196" s="335"/>
      <c r="C196" s="335"/>
    </row>
    <row r="197" spans="1:3" x14ac:dyDescent="0.2">
      <c r="A197" s="334"/>
      <c r="B197" s="335"/>
      <c r="C197" s="335"/>
    </row>
    <row r="198" spans="1:3" x14ac:dyDescent="0.2">
      <c r="A198" s="334"/>
      <c r="B198" s="335"/>
      <c r="C198" s="335"/>
    </row>
    <row r="199" spans="1:3" x14ac:dyDescent="0.2">
      <c r="A199" s="334"/>
      <c r="B199" s="335"/>
      <c r="C199" s="335"/>
    </row>
    <row r="200" spans="1:3" x14ac:dyDescent="0.2">
      <c r="A200" s="334"/>
      <c r="B200" s="335"/>
      <c r="C200" s="335"/>
    </row>
    <row r="201" spans="1:3" x14ac:dyDescent="0.2">
      <c r="A201" s="334"/>
      <c r="B201" s="335"/>
      <c r="C201" s="335"/>
    </row>
    <row r="202" spans="1:3" x14ac:dyDescent="0.2">
      <c r="A202" s="334"/>
      <c r="B202" s="335"/>
      <c r="C202" s="335"/>
    </row>
    <row r="203" spans="1:3" x14ac:dyDescent="0.2">
      <c r="A203" s="334"/>
      <c r="B203" s="335"/>
      <c r="C203" s="335"/>
    </row>
    <row r="204" spans="1:3" x14ac:dyDescent="0.2">
      <c r="A204" s="334"/>
      <c r="B204" s="335"/>
      <c r="C204" s="335"/>
    </row>
    <row r="205" spans="1:3" x14ac:dyDescent="0.2">
      <c r="A205" s="334"/>
      <c r="B205" s="335"/>
      <c r="C205" s="335"/>
    </row>
    <row r="206" spans="1:3" x14ac:dyDescent="0.2">
      <c r="A206" s="334"/>
      <c r="B206" s="335"/>
      <c r="C206" s="335"/>
    </row>
    <row r="207" spans="1:3" x14ac:dyDescent="0.2">
      <c r="A207" s="334"/>
      <c r="B207" s="335"/>
      <c r="C207" s="335"/>
    </row>
    <row r="208" spans="1:3" x14ac:dyDescent="0.2">
      <c r="A208" s="334"/>
      <c r="B208" s="335"/>
      <c r="C208" s="335"/>
    </row>
    <row r="209" spans="1:3" x14ac:dyDescent="0.2">
      <c r="A209" s="334"/>
      <c r="B209" s="335"/>
      <c r="C209" s="335"/>
    </row>
    <row r="210" spans="1:3" x14ac:dyDescent="0.2">
      <c r="A210" s="334"/>
      <c r="B210" s="335"/>
      <c r="C210" s="335"/>
    </row>
    <row r="211" spans="1:3" x14ac:dyDescent="0.2">
      <c r="A211" s="334"/>
      <c r="B211" s="335"/>
      <c r="C211" s="335"/>
    </row>
    <row r="212" spans="1:3" x14ac:dyDescent="0.2">
      <c r="A212" s="334"/>
      <c r="B212" s="335"/>
      <c r="C212" s="335"/>
    </row>
    <row r="213" spans="1:3" x14ac:dyDescent="0.2">
      <c r="A213" s="334"/>
      <c r="B213" s="335"/>
      <c r="C213" s="335"/>
    </row>
    <row r="214" spans="1:3" x14ac:dyDescent="0.2">
      <c r="A214" s="334"/>
      <c r="B214" s="335"/>
      <c r="C214" s="335"/>
    </row>
    <row r="215" spans="1:3" x14ac:dyDescent="0.2">
      <c r="A215" s="334"/>
      <c r="B215" s="335"/>
      <c r="C215" s="335"/>
    </row>
    <row r="216" spans="1:3" x14ac:dyDescent="0.2">
      <c r="A216" s="334"/>
      <c r="B216" s="335"/>
      <c r="C216" s="335"/>
    </row>
    <row r="217" spans="1:3" x14ac:dyDescent="0.2">
      <c r="A217" s="334"/>
      <c r="B217" s="335"/>
      <c r="C217" s="335"/>
    </row>
    <row r="218" spans="1:3" x14ac:dyDescent="0.2">
      <c r="A218" s="334"/>
      <c r="B218" s="335"/>
      <c r="C218" s="335"/>
    </row>
    <row r="219" spans="1:3" x14ac:dyDescent="0.2">
      <c r="A219" s="334"/>
      <c r="B219" s="335"/>
      <c r="C219" s="335"/>
    </row>
    <row r="220" spans="1:3" x14ac:dyDescent="0.2">
      <c r="A220" s="334"/>
      <c r="B220" s="335"/>
      <c r="C220" s="335"/>
    </row>
    <row r="221" spans="1:3" x14ac:dyDescent="0.2">
      <c r="A221" s="334"/>
      <c r="B221" s="335"/>
      <c r="C221" s="335"/>
    </row>
    <row r="222" spans="1:3" x14ac:dyDescent="0.2">
      <c r="A222" s="334"/>
      <c r="B222" s="335"/>
      <c r="C222" s="335"/>
    </row>
    <row r="223" spans="1:3" x14ac:dyDescent="0.2">
      <c r="A223" s="334"/>
      <c r="B223" s="335"/>
      <c r="C223" s="335"/>
    </row>
    <row r="224" spans="1:3" x14ac:dyDescent="0.2">
      <c r="A224" s="334"/>
      <c r="B224" s="335"/>
      <c r="C224" s="335"/>
    </row>
    <row r="225" spans="1:3" x14ac:dyDescent="0.2">
      <c r="A225" s="334"/>
      <c r="B225" s="335"/>
      <c r="C225" s="335"/>
    </row>
    <row r="226" spans="1:3" x14ac:dyDescent="0.2">
      <c r="A226" s="334"/>
      <c r="B226" s="335"/>
      <c r="C226" s="335"/>
    </row>
    <row r="227" spans="1:3" x14ac:dyDescent="0.2">
      <c r="A227" s="334"/>
      <c r="B227" s="335"/>
      <c r="C227" s="335"/>
    </row>
    <row r="228" spans="1:3" x14ac:dyDescent="0.2">
      <c r="A228" s="334"/>
      <c r="B228" s="335"/>
      <c r="C228" s="335"/>
    </row>
    <row r="229" spans="1:3" x14ac:dyDescent="0.2">
      <c r="A229" s="334"/>
      <c r="B229" s="335"/>
      <c r="C229" s="335"/>
    </row>
    <row r="230" spans="1:3" x14ac:dyDescent="0.2">
      <c r="A230" s="334"/>
      <c r="B230" s="335"/>
      <c r="C230" s="335"/>
    </row>
    <row r="231" spans="1:3" x14ac:dyDescent="0.2">
      <c r="A231" s="334"/>
      <c r="B231" s="335"/>
      <c r="C231" s="335"/>
    </row>
    <row r="232" spans="1:3" x14ac:dyDescent="0.2">
      <c r="A232" s="334"/>
      <c r="B232" s="335"/>
      <c r="C232" s="335"/>
    </row>
    <row r="233" spans="1:3" x14ac:dyDescent="0.2">
      <c r="A233" s="334"/>
      <c r="B233" s="335"/>
      <c r="C233" s="335"/>
    </row>
    <row r="234" spans="1:3" x14ac:dyDescent="0.2">
      <c r="A234" s="334"/>
      <c r="B234" s="335"/>
      <c r="C234" s="335"/>
    </row>
    <row r="235" spans="1:3" x14ac:dyDescent="0.2">
      <c r="A235" s="334"/>
      <c r="B235" s="335"/>
      <c r="C235" s="335"/>
    </row>
    <row r="236" spans="1:3" x14ac:dyDescent="0.2">
      <c r="A236" s="334"/>
      <c r="B236" s="335"/>
      <c r="C236" s="335"/>
    </row>
    <row r="237" spans="1:3" x14ac:dyDescent="0.2">
      <c r="A237" s="334"/>
      <c r="B237" s="335"/>
      <c r="C237" s="335"/>
    </row>
    <row r="238" spans="1:3" x14ac:dyDescent="0.2">
      <c r="A238" s="334"/>
      <c r="B238" s="335"/>
      <c r="C238" s="335"/>
    </row>
    <row r="239" spans="1:3" x14ac:dyDescent="0.2">
      <c r="A239" s="334"/>
      <c r="B239" s="335"/>
      <c r="C239" s="335"/>
    </row>
    <row r="240" spans="1:3" x14ac:dyDescent="0.2">
      <c r="A240" s="334"/>
      <c r="B240" s="335"/>
      <c r="C240" s="335"/>
    </row>
    <row r="241" spans="1:3" x14ac:dyDescent="0.2">
      <c r="A241" s="334"/>
      <c r="B241" s="335"/>
      <c r="C241" s="335"/>
    </row>
    <row r="242" spans="1:3" x14ac:dyDescent="0.2">
      <c r="A242" s="334"/>
      <c r="B242" s="335"/>
      <c r="C242" s="335"/>
    </row>
    <row r="243" spans="1:3" x14ac:dyDescent="0.2">
      <c r="A243" s="334"/>
      <c r="B243" s="335"/>
      <c r="C243" s="335"/>
    </row>
    <row r="244" spans="1:3" x14ac:dyDescent="0.2">
      <c r="A244" s="334"/>
      <c r="B244" s="335"/>
      <c r="C244" s="335"/>
    </row>
    <row r="245" spans="1:3" x14ac:dyDescent="0.2">
      <c r="A245" s="334"/>
      <c r="B245" s="335"/>
      <c r="C245" s="335"/>
    </row>
    <row r="246" spans="1:3" x14ac:dyDescent="0.2">
      <c r="A246" s="334"/>
      <c r="B246" s="335"/>
      <c r="C246" s="335"/>
    </row>
    <row r="247" spans="1:3" x14ac:dyDescent="0.2">
      <c r="A247" s="334"/>
      <c r="B247" s="335"/>
      <c r="C247" s="335"/>
    </row>
    <row r="248" spans="1:3" x14ac:dyDescent="0.2">
      <c r="A248" s="334"/>
      <c r="B248" s="335"/>
      <c r="C248" s="335"/>
    </row>
    <row r="249" spans="1:3" x14ac:dyDescent="0.2">
      <c r="A249" s="334"/>
      <c r="B249" s="335"/>
      <c r="C249" s="335"/>
    </row>
    <row r="250" spans="1:3" x14ac:dyDescent="0.2">
      <c r="A250" s="334"/>
      <c r="B250" s="335"/>
      <c r="C250" s="335"/>
    </row>
    <row r="251" spans="1:3" x14ac:dyDescent="0.2">
      <c r="A251" s="334"/>
      <c r="B251" s="335"/>
      <c r="C251" s="335"/>
    </row>
    <row r="252" spans="1:3" x14ac:dyDescent="0.2">
      <c r="A252" s="334"/>
      <c r="B252" s="335"/>
      <c r="C252" s="335"/>
    </row>
    <row r="253" spans="1:3" x14ac:dyDescent="0.2">
      <c r="A253" s="334"/>
      <c r="B253" s="335"/>
      <c r="C253" s="335"/>
    </row>
    <row r="254" spans="1:3" x14ac:dyDescent="0.2">
      <c r="A254" s="334"/>
      <c r="B254" s="335"/>
      <c r="C254" s="335"/>
    </row>
    <row r="255" spans="1:3" x14ac:dyDescent="0.2">
      <c r="A255" s="334"/>
      <c r="B255" s="335"/>
      <c r="C255" s="335"/>
    </row>
    <row r="256" spans="1:3" x14ac:dyDescent="0.2">
      <c r="A256" s="334"/>
      <c r="B256" s="335"/>
      <c r="C256" s="335"/>
    </row>
    <row r="257" spans="1:3" x14ac:dyDescent="0.2">
      <c r="A257" s="334"/>
      <c r="B257" s="335"/>
      <c r="C257" s="335"/>
    </row>
    <row r="258" spans="1:3" x14ac:dyDescent="0.2">
      <c r="A258" s="334"/>
      <c r="B258" s="335"/>
      <c r="C258" s="335"/>
    </row>
    <row r="259" spans="1:3" x14ac:dyDescent="0.2">
      <c r="A259" s="334"/>
      <c r="B259" s="335"/>
      <c r="C259" s="335"/>
    </row>
    <row r="260" spans="1:3" x14ac:dyDescent="0.2">
      <c r="A260" s="334"/>
      <c r="B260" s="335"/>
      <c r="C260" s="335"/>
    </row>
    <row r="261" spans="1:3" x14ac:dyDescent="0.2">
      <c r="A261" s="334"/>
      <c r="B261" s="335"/>
      <c r="C261" s="335"/>
    </row>
    <row r="262" spans="1:3" x14ac:dyDescent="0.2">
      <c r="A262" s="334"/>
      <c r="B262" s="335"/>
      <c r="C262" s="335"/>
    </row>
    <row r="263" spans="1:3" x14ac:dyDescent="0.2">
      <c r="A263" s="334"/>
      <c r="B263" s="335"/>
      <c r="C263" s="335"/>
    </row>
    <row r="264" spans="1:3" x14ac:dyDescent="0.2">
      <c r="A264" s="334"/>
      <c r="B264" s="335"/>
      <c r="C264" s="335"/>
    </row>
    <row r="265" spans="1:3" x14ac:dyDescent="0.2">
      <c r="A265" s="334"/>
      <c r="B265" s="335"/>
      <c r="C265" s="335"/>
    </row>
    <row r="266" spans="1:3" x14ac:dyDescent="0.2">
      <c r="A266" s="334"/>
      <c r="B266" s="335"/>
      <c r="C266" s="335"/>
    </row>
    <row r="267" spans="1:3" x14ac:dyDescent="0.2">
      <c r="A267" s="334"/>
      <c r="B267" s="335"/>
      <c r="C267" s="335"/>
    </row>
    <row r="268" spans="1:3" x14ac:dyDescent="0.2">
      <c r="A268" s="334"/>
      <c r="B268" s="335"/>
      <c r="C268" s="335"/>
    </row>
    <row r="269" spans="1:3" x14ac:dyDescent="0.2">
      <c r="A269" s="334"/>
      <c r="B269" s="335"/>
      <c r="C269" s="335"/>
    </row>
    <row r="270" spans="1:3" x14ac:dyDescent="0.2">
      <c r="A270" s="334"/>
      <c r="B270" s="335"/>
      <c r="C270" s="335"/>
    </row>
    <row r="271" spans="1:3" x14ac:dyDescent="0.2">
      <c r="A271" s="334"/>
      <c r="B271" s="335"/>
      <c r="C271" s="335"/>
    </row>
    <row r="272" spans="1:3" x14ac:dyDescent="0.2">
      <c r="A272" s="334"/>
      <c r="B272" s="335"/>
      <c r="C272" s="335"/>
    </row>
    <row r="273" spans="1:3" x14ac:dyDescent="0.2">
      <c r="A273" s="334"/>
      <c r="B273" s="335"/>
      <c r="C273" s="335"/>
    </row>
    <row r="274" spans="1:3" x14ac:dyDescent="0.2">
      <c r="A274" s="334"/>
      <c r="B274" s="335"/>
      <c r="C274" s="335"/>
    </row>
    <row r="275" spans="1:3" x14ac:dyDescent="0.2">
      <c r="A275" s="334"/>
      <c r="B275" s="335"/>
      <c r="C275" s="335"/>
    </row>
    <row r="276" spans="1:3" x14ac:dyDescent="0.2">
      <c r="A276" s="334"/>
      <c r="B276" s="335"/>
      <c r="C276" s="335"/>
    </row>
    <row r="277" spans="1:3" x14ac:dyDescent="0.2">
      <c r="A277" s="334"/>
      <c r="B277" s="335"/>
      <c r="C277" s="335"/>
    </row>
    <row r="278" spans="1:3" x14ac:dyDescent="0.2">
      <c r="A278" s="334"/>
      <c r="B278" s="335"/>
      <c r="C278" s="335"/>
    </row>
    <row r="279" spans="1:3" x14ac:dyDescent="0.2">
      <c r="A279" s="334"/>
      <c r="B279" s="335"/>
      <c r="C279" s="335"/>
    </row>
    <row r="280" spans="1:3" x14ac:dyDescent="0.2">
      <c r="A280" s="334"/>
      <c r="B280" s="335"/>
      <c r="C280" s="335"/>
    </row>
    <row r="281" spans="1:3" x14ac:dyDescent="0.2">
      <c r="A281" s="334"/>
      <c r="B281" s="335"/>
      <c r="C281" s="335"/>
    </row>
    <row r="282" spans="1:3" x14ac:dyDescent="0.2">
      <c r="A282" s="334"/>
      <c r="B282" s="335"/>
      <c r="C282" s="335"/>
    </row>
    <row r="283" spans="1:3" x14ac:dyDescent="0.2">
      <c r="A283" s="334"/>
      <c r="B283" s="335"/>
      <c r="C283" s="335"/>
    </row>
    <row r="284" spans="1:3" x14ac:dyDescent="0.2">
      <c r="A284" s="334"/>
      <c r="B284" s="335"/>
      <c r="C284" s="335"/>
    </row>
    <row r="285" spans="1:3" x14ac:dyDescent="0.2">
      <c r="A285" s="334"/>
      <c r="B285" s="335"/>
      <c r="C285" s="335"/>
    </row>
    <row r="286" spans="1:3" x14ac:dyDescent="0.2">
      <c r="A286" s="334"/>
      <c r="B286" s="335"/>
      <c r="C286" s="335"/>
    </row>
    <row r="287" spans="1:3" x14ac:dyDescent="0.2">
      <c r="A287" s="334"/>
      <c r="B287" s="335"/>
      <c r="C287" s="335"/>
    </row>
    <row r="288" spans="1:3" x14ac:dyDescent="0.2">
      <c r="A288" s="334"/>
      <c r="B288" s="335"/>
      <c r="C288" s="335"/>
    </row>
    <row r="289" spans="1:3" x14ac:dyDescent="0.2">
      <c r="A289" s="334"/>
      <c r="B289" s="335"/>
      <c r="C289" s="335"/>
    </row>
    <row r="290" spans="1:3" x14ac:dyDescent="0.2">
      <c r="A290" s="334"/>
      <c r="B290" s="335"/>
      <c r="C290" s="335"/>
    </row>
    <row r="291" spans="1:3" x14ac:dyDescent="0.2">
      <c r="A291" s="334"/>
      <c r="B291" s="335"/>
      <c r="C291" s="335"/>
    </row>
    <row r="292" spans="1:3" x14ac:dyDescent="0.2">
      <c r="A292" s="334"/>
      <c r="B292" s="335"/>
      <c r="C292" s="335"/>
    </row>
    <row r="293" spans="1:3" x14ac:dyDescent="0.2">
      <c r="A293" s="334"/>
      <c r="B293" s="335"/>
      <c r="C293" s="335"/>
    </row>
    <row r="294" spans="1:3" x14ac:dyDescent="0.2">
      <c r="A294" s="334"/>
      <c r="B294" s="335"/>
      <c r="C294" s="335"/>
    </row>
    <row r="295" spans="1:3" x14ac:dyDescent="0.2">
      <c r="A295" s="334"/>
      <c r="B295" s="335"/>
      <c r="C295" s="335"/>
    </row>
    <row r="296" spans="1:3" x14ac:dyDescent="0.2">
      <c r="A296" s="334"/>
      <c r="B296" s="335"/>
      <c r="C296" s="335"/>
    </row>
    <row r="297" spans="1:3" x14ac:dyDescent="0.2">
      <c r="A297" s="334"/>
      <c r="B297" s="335"/>
      <c r="C297" s="335"/>
    </row>
    <row r="298" spans="1:3" x14ac:dyDescent="0.2">
      <c r="A298" s="334"/>
      <c r="B298" s="335"/>
      <c r="C298" s="335"/>
    </row>
    <row r="299" spans="1:3" x14ac:dyDescent="0.2">
      <c r="A299" s="334"/>
      <c r="B299" s="335"/>
      <c r="C299" s="335"/>
    </row>
    <row r="300" spans="1:3" x14ac:dyDescent="0.2">
      <c r="A300" s="334"/>
      <c r="B300" s="335"/>
      <c r="C300" s="335"/>
    </row>
    <row r="301" spans="1:3" x14ac:dyDescent="0.2">
      <c r="A301" s="334"/>
      <c r="B301" s="335"/>
      <c r="C301" s="335"/>
    </row>
    <row r="302" spans="1:3" x14ac:dyDescent="0.2">
      <c r="A302" s="334"/>
      <c r="B302" s="335"/>
      <c r="C302" s="335"/>
    </row>
    <row r="303" spans="1:3" x14ac:dyDescent="0.2">
      <c r="A303" s="334"/>
      <c r="B303" s="335"/>
      <c r="C303" s="335"/>
    </row>
    <row r="304" spans="1:3" x14ac:dyDescent="0.2">
      <c r="A304" s="334"/>
      <c r="B304" s="335"/>
      <c r="C304" s="335"/>
    </row>
    <row r="305" spans="1:3" x14ac:dyDescent="0.2">
      <c r="A305" s="334"/>
      <c r="B305" s="335"/>
      <c r="C305" s="335"/>
    </row>
    <row r="306" spans="1:3" x14ac:dyDescent="0.2">
      <c r="A306" s="334"/>
      <c r="B306" s="335"/>
      <c r="C306" s="335"/>
    </row>
    <row r="307" spans="1:3" x14ac:dyDescent="0.2">
      <c r="A307" s="334"/>
      <c r="B307" s="335"/>
      <c r="C307" s="335"/>
    </row>
    <row r="308" spans="1:3" x14ac:dyDescent="0.2">
      <c r="A308" s="334"/>
      <c r="B308" s="335"/>
      <c r="C308" s="335"/>
    </row>
    <row r="309" spans="1:3" x14ac:dyDescent="0.2">
      <c r="A309" s="334"/>
      <c r="B309" s="335"/>
      <c r="C309" s="335"/>
    </row>
    <row r="310" spans="1:3" x14ac:dyDescent="0.2">
      <c r="A310" s="334"/>
      <c r="B310" s="335"/>
      <c r="C310" s="335"/>
    </row>
    <row r="311" spans="1:3" x14ac:dyDescent="0.2">
      <c r="A311" s="334"/>
      <c r="B311" s="335"/>
      <c r="C311" s="335"/>
    </row>
    <row r="312" spans="1:3" x14ac:dyDescent="0.2">
      <c r="A312" s="334"/>
      <c r="B312" s="335"/>
      <c r="C312" s="335"/>
    </row>
    <row r="313" spans="1:3" x14ac:dyDescent="0.2">
      <c r="A313" s="334"/>
      <c r="B313" s="335"/>
      <c r="C313" s="335"/>
    </row>
    <row r="314" spans="1:3" x14ac:dyDescent="0.2">
      <c r="A314" s="334"/>
      <c r="B314" s="335"/>
      <c r="C314" s="335"/>
    </row>
    <row r="315" spans="1:3" x14ac:dyDescent="0.2">
      <c r="A315" s="334"/>
      <c r="B315" s="335"/>
      <c r="C315" s="335"/>
    </row>
    <row r="316" spans="1:3" x14ac:dyDescent="0.2">
      <c r="A316" s="334"/>
      <c r="B316" s="335"/>
      <c r="C316" s="335"/>
    </row>
    <row r="317" spans="1:3" x14ac:dyDescent="0.2">
      <c r="A317" s="334"/>
      <c r="B317" s="335"/>
      <c r="C317" s="335"/>
    </row>
    <row r="318" spans="1:3" x14ac:dyDescent="0.2">
      <c r="A318" s="334"/>
      <c r="B318" s="335"/>
      <c r="C318" s="335"/>
    </row>
    <row r="319" spans="1:3" x14ac:dyDescent="0.2">
      <c r="A319" s="334"/>
      <c r="B319" s="335"/>
      <c r="C319" s="335"/>
    </row>
    <row r="320" spans="1:3" x14ac:dyDescent="0.2">
      <c r="A320" s="334"/>
      <c r="B320" s="335"/>
      <c r="C320" s="335"/>
    </row>
    <row r="321" spans="1:3" x14ac:dyDescent="0.2">
      <c r="A321" s="334"/>
      <c r="B321" s="335"/>
      <c r="C321" s="335"/>
    </row>
    <row r="322" spans="1:3" x14ac:dyDescent="0.2">
      <c r="A322" s="334"/>
      <c r="B322" s="335"/>
      <c r="C322" s="335"/>
    </row>
    <row r="323" spans="1:3" x14ac:dyDescent="0.2">
      <c r="A323" s="334"/>
      <c r="B323" s="335"/>
      <c r="C323" s="335"/>
    </row>
    <row r="324" spans="1:3" x14ac:dyDescent="0.2">
      <c r="A324" s="334"/>
      <c r="B324" s="335"/>
      <c r="C324" s="335"/>
    </row>
    <row r="325" spans="1:3" x14ac:dyDescent="0.2">
      <c r="A325" s="334"/>
      <c r="B325" s="335"/>
      <c r="C325" s="335"/>
    </row>
    <row r="326" spans="1:3" x14ac:dyDescent="0.2">
      <c r="A326" s="334"/>
      <c r="B326" s="335"/>
      <c r="C326" s="335"/>
    </row>
    <row r="327" spans="1:3" x14ac:dyDescent="0.2">
      <c r="A327" s="334"/>
      <c r="B327" s="335"/>
      <c r="C327" s="335"/>
    </row>
    <row r="328" spans="1:3" x14ac:dyDescent="0.2">
      <c r="A328" s="334"/>
      <c r="B328" s="335"/>
      <c r="C328" s="335"/>
    </row>
    <row r="329" spans="1:3" x14ac:dyDescent="0.2">
      <c r="A329" s="334"/>
      <c r="B329" s="335"/>
      <c r="C329" s="335"/>
    </row>
    <row r="330" spans="1:3" x14ac:dyDescent="0.2">
      <c r="A330" s="334"/>
      <c r="B330" s="335"/>
      <c r="C330" s="335"/>
    </row>
    <row r="331" spans="1:3" x14ac:dyDescent="0.2">
      <c r="A331" s="334"/>
      <c r="B331" s="335"/>
      <c r="C331" s="335"/>
    </row>
    <row r="332" spans="1:3" x14ac:dyDescent="0.2">
      <c r="A332" s="334"/>
      <c r="B332" s="335"/>
      <c r="C332" s="335"/>
    </row>
    <row r="333" spans="1:3" x14ac:dyDescent="0.2">
      <c r="A333" s="334"/>
      <c r="B333" s="335"/>
      <c r="C333" s="335"/>
    </row>
    <row r="334" spans="1:3" x14ac:dyDescent="0.2">
      <c r="A334" s="334"/>
      <c r="B334" s="335"/>
      <c r="C334" s="335"/>
    </row>
    <row r="335" spans="1:3" x14ac:dyDescent="0.2">
      <c r="A335" s="334"/>
      <c r="B335" s="335"/>
      <c r="C335" s="335"/>
    </row>
    <row r="336" spans="1:3" x14ac:dyDescent="0.2">
      <c r="A336" s="334"/>
      <c r="B336" s="335"/>
      <c r="C336" s="335"/>
    </row>
    <row r="337" spans="1:3" x14ac:dyDescent="0.2">
      <c r="A337" s="334"/>
      <c r="B337" s="335"/>
      <c r="C337" s="335"/>
    </row>
    <row r="338" spans="1:3" x14ac:dyDescent="0.2">
      <c r="A338" s="334"/>
      <c r="B338" s="335"/>
      <c r="C338" s="335"/>
    </row>
    <row r="339" spans="1:3" x14ac:dyDescent="0.2">
      <c r="A339" s="334"/>
      <c r="B339" s="335"/>
      <c r="C339" s="335"/>
    </row>
    <row r="340" spans="1:3" x14ac:dyDescent="0.2">
      <c r="A340" s="334"/>
      <c r="B340" s="335"/>
      <c r="C340" s="335"/>
    </row>
    <row r="341" spans="1:3" x14ac:dyDescent="0.2">
      <c r="A341" s="334"/>
      <c r="B341" s="335"/>
      <c r="C341" s="335"/>
    </row>
    <row r="342" spans="1:3" x14ac:dyDescent="0.2">
      <c r="A342" s="334"/>
      <c r="B342" s="335"/>
      <c r="C342" s="335"/>
    </row>
    <row r="343" spans="1:3" x14ac:dyDescent="0.2">
      <c r="A343" s="334"/>
      <c r="B343" s="335"/>
      <c r="C343" s="335"/>
    </row>
    <row r="344" spans="1:3" x14ac:dyDescent="0.2">
      <c r="A344" s="334"/>
      <c r="B344" s="335"/>
      <c r="C344" s="335"/>
    </row>
    <row r="345" spans="1:3" x14ac:dyDescent="0.2">
      <c r="A345" s="334"/>
      <c r="B345" s="335"/>
      <c r="C345" s="335"/>
    </row>
    <row r="346" spans="1:3" x14ac:dyDescent="0.2">
      <c r="A346" s="334"/>
      <c r="B346" s="335"/>
      <c r="C346" s="335"/>
    </row>
    <row r="347" spans="1:3" x14ac:dyDescent="0.2">
      <c r="A347" s="334"/>
      <c r="B347" s="335"/>
      <c r="C347" s="335"/>
    </row>
    <row r="348" spans="1:3" x14ac:dyDescent="0.2">
      <c r="A348" s="334"/>
      <c r="B348" s="335"/>
      <c r="C348" s="335"/>
    </row>
    <row r="349" spans="1:3" x14ac:dyDescent="0.2">
      <c r="A349" s="334"/>
      <c r="B349" s="335"/>
      <c r="C349" s="335"/>
    </row>
    <row r="350" spans="1:3" x14ac:dyDescent="0.2">
      <c r="A350" s="334"/>
      <c r="B350" s="335"/>
      <c r="C350" s="335"/>
    </row>
    <row r="351" spans="1:3" x14ac:dyDescent="0.2">
      <c r="A351" s="334"/>
      <c r="B351" s="335"/>
      <c r="C351" s="335"/>
    </row>
    <row r="352" spans="1:3" x14ac:dyDescent="0.2">
      <c r="A352" s="334"/>
      <c r="B352" s="335"/>
      <c r="C352" s="335"/>
    </row>
    <row r="353" spans="1:3" x14ac:dyDescent="0.2">
      <c r="A353" s="334"/>
      <c r="B353" s="335"/>
      <c r="C353" s="335"/>
    </row>
    <row r="354" spans="1:3" x14ac:dyDescent="0.2">
      <c r="A354" s="334"/>
      <c r="B354" s="335"/>
      <c r="C354" s="335"/>
    </row>
    <row r="355" spans="1:3" x14ac:dyDescent="0.2">
      <c r="A355" s="334"/>
      <c r="B355" s="335"/>
      <c r="C355" s="335"/>
    </row>
    <row r="356" spans="1:3" x14ac:dyDescent="0.2">
      <c r="A356" s="334"/>
      <c r="B356" s="335"/>
      <c r="C356" s="335"/>
    </row>
    <row r="357" spans="1:3" x14ac:dyDescent="0.2">
      <c r="A357" s="334"/>
      <c r="B357" s="335"/>
      <c r="C357" s="335"/>
    </row>
    <row r="358" spans="1:3" x14ac:dyDescent="0.2">
      <c r="A358" s="334"/>
      <c r="B358" s="335"/>
      <c r="C358" s="335"/>
    </row>
    <row r="359" spans="1:3" x14ac:dyDescent="0.2">
      <c r="A359" s="334"/>
      <c r="B359" s="335"/>
      <c r="C359" s="335"/>
    </row>
    <row r="360" spans="1:3" x14ac:dyDescent="0.2">
      <c r="A360" s="334"/>
      <c r="B360" s="335"/>
      <c r="C360" s="335"/>
    </row>
    <row r="361" spans="1:3" x14ac:dyDescent="0.2">
      <c r="A361" s="334"/>
      <c r="B361" s="335"/>
      <c r="C361" s="335"/>
    </row>
    <row r="362" spans="1:3" x14ac:dyDescent="0.2">
      <c r="A362" s="334"/>
      <c r="B362" s="335"/>
      <c r="C362" s="335"/>
    </row>
    <row r="363" spans="1:3" x14ac:dyDescent="0.2">
      <c r="A363" s="334"/>
      <c r="B363" s="335"/>
      <c r="C363" s="335"/>
    </row>
    <row r="364" spans="1:3" x14ac:dyDescent="0.2">
      <c r="A364" s="334"/>
      <c r="B364" s="335"/>
      <c r="C364" s="335"/>
    </row>
    <row r="365" spans="1:3" x14ac:dyDescent="0.2">
      <c r="A365" s="334"/>
      <c r="B365" s="335"/>
      <c r="C365" s="335"/>
    </row>
    <row r="366" spans="1:3" x14ac:dyDescent="0.2">
      <c r="A366" s="334"/>
      <c r="B366" s="335"/>
      <c r="C366" s="335"/>
    </row>
    <row r="367" spans="1:3" x14ac:dyDescent="0.2">
      <c r="A367" s="334"/>
      <c r="B367" s="335"/>
      <c r="C367" s="335"/>
    </row>
    <row r="368" spans="1:3" x14ac:dyDescent="0.2">
      <c r="A368" s="334"/>
      <c r="B368" s="335"/>
      <c r="C368" s="335"/>
    </row>
    <row r="369" spans="1:3" x14ac:dyDescent="0.2">
      <c r="A369" s="334"/>
      <c r="B369" s="335"/>
      <c r="C369" s="335"/>
    </row>
    <row r="370" spans="1:3" x14ac:dyDescent="0.2">
      <c r="A370" s="334"/>
      <c r="B370" s="335"/>
      <c r="C370" s="335"/>
    </row>
    <row r="371" spans="1:3" x14ac:dyDescent="0.2">
      <c r="A371" s="334"/>
      <c r="B371" s="335"/>
      <c r="C371" s="335"/>
    </row>
    <row r="372" spans="1:3" x14ac:dyDescent="0.2">
      <c r="A372" s="334"/>
      <c r="B372" s="335"/>
      <c r="C372" s="335"/>
    </row>
    <row r="373" spans="1:3" x14ac:dyDescent="0.2">
      <c r="A373" s="334"/>
      <c r="B373" s="335"/>
      <c r="C373" s="335"/>
    </row>
    <row r="374" spans="1:3" x14ac:dyDescent="0.2">
      <c r="A374" s="334"/>
      <c r="B374" s="335"/>
      <c r="C374" s="335"/>
    </row>
    <row r="375" spans="1:3" x14ac:dyDescent="0.2">
      <c r="A375" s="334"/>
      <c r="B375" s="335"/>
      <c r="C375" s="335"/>
    </row>
    <row r="376" spans="1:3" x14ac:dyDescent="0.2">
      <c r="A376" s="334"/>
      <c r="B376" s="335"/>
      <c r="C376" s="335"/>
    </row>
    <row r="377" spans="1:3" x14ac:dyDescent="0.2">
      <c r="A377" s="334"/>
      <c r="B377" s="335"/>
      <c r="C377" s="335"/>
    </row>
    <row r="378" spans="1:3" x14ac:dyDescent="0.2">
      <c r="A378" s="334"/>
      <c r="B378" s="335"/>
      <c r="C378" s="335"/>
    </row>
    <row r="379" spans="1:3" x14ac:dyDescent="0.2">
      <c r="A379" s="334"/>
      <c r="B379" s="335"/>
      <c r="C379" s="335"/>
    </row>
    <row r="380" spans="1:3" x14ac:dyDescent="0.2">
      <c r="A380" s="334"/>
      <c r="B380" s="335"/>
      <c r="C380" s="335"/>
    </row>
    <row r="381" spans="1:3" x14ac:dyDescent="0.2">
      <c r="A381" s="334"/>
      <c r="B381" s="335"/>
      <c r="C381" s="335"/>
    </row>
    <row r="382" spans="1:3" x14ac:dyDescent="0.2">
      <c r="A382" s="334"/>
      <c r="B382" s="335"/>
      <c r="C382" s="335"/>
    </row>
    <row r="383" spans="1:3" x14ac:dyDescent="0.2">
      <c r="A383" s="334"/>
      <c r="B383" s="335"/>
      <c r="C383" s="335"/>
    </row>
    <row r="384" spans="1:3" x14ac:dyDescent="0.2">
      <c r="A384" s="334"/>
      <c r="B384" s="335"/>
      <c r="C384" s="335"/>
    </row>
    <row r="385" spans="1:3" x14ac:dyDescent="0.2">
      <c r="A385" s="334"/>
      <c r="B385" s="335"/>
      <c r="C385" s="335"/>
    </row>
    <row r="386" spans="1:3" x14ac:dyDescent="0.2">
      <c r="A386" s="334"/>
      <c r="B386" s="335"/>
      <c r="C386" s="335"/>
    </row>
    <row r="387" spans="1:3" x14ac:dyDescent="0.2">
      <c r="A387" s="334"/>
      <c r="B387" s="335"/>
      <c r="C387" s="335"/>
    </row>
    <row r="388" spans="1:3" x14ac:dyDescent="0.2">
      <c r="A388" s="334"/>
      <c r="B388" s="335"/>
      <c r="C388" s="335"/>
    </row>
    <row r="389" spans="1:3" x14ac:dyDescent="0.2">
      <c r="A389" s="334"/>
      <c r="B389" s="335"/>
      <c r="C389" s="335"/>
    </row>
    <row r="390" spans="1:3" x14ac:dyDescent="0.2">
      <c r="A390" s="334"/>
      <c r="B390" s="335"/>
      <c r="C390" s="335"/>
    </row>
    <row r="391" spans="1:3" x14ac:dyDescent="0.2">
      <c r="A391" s="334"/>
      <c r="B391" s="335"/>
      <c r="C391" s="335"/>
    </row>
    <row r="392" spans="1:3" x14ac:dyDescent="0.2">
      <c r="A392" s="334"/>
      <c r="B392" s="335"/>
      <c r="C392" s="335"/>
    </row>
    <row r="393" spans="1:3" x14ac:dyDescent="0.2">
      <c r="A393" s="334"/>
      <c r="B393" s="335"/>
      <c r="C393" s="335"/>
    </row>
    <row r="394" spans="1:3" x14ac:dyDescent="0.2">
      <c r="A394" s="334"/>
      <c r="B394" s="335"/>
      <c r="C394" s="335"/>
    </row>
    <row r="395" spans="1:3" x14ac:dyDescent="0.2">
      <c r="A395" s="334"/>
      <c r="B395" s="335"/>
      <c r="C395" s="335"/>
    </row>
    <row r="396" spans="1:3" x14ac:dyDescent="0.2">
      <c r="A396" s="334"/>
      <c r="B396" s="335"/>
      <c r="C396" s="335"/>
    </row>
    <row r="397" spans="1:3" x14ac:dyDescent="0.2">
      <c r="A397" s="334"/>
      <c r="B397" s="335"/>
      <c r="C397" s="335"/>
    </row>
    <row r="398" spans="1:3" x14ac:dyDescent="0.2">
      <c r="A398" s="334"/>
      <c r="B398" s="335"/>
      <c r="C398" s="335"/>
    </row>
    <row r="399" spans="1:3" x14ac:dyDescent="0.2">
      <c r="A399" s="334"/>
      <c r="B399" s="335"/>
      <c r="C399" s="335"/>
    </row>
    <row r="400" spans="1:3" x14ac:dyDescent="0.2">
      <c r="A400" s="334"/>
      <c r="B400" s="335"/>
      <c r="C400" s="335"/>
    </row>
    <row r="401" spans="1:3" x14ac:dyDescent="0.2">
      <c r="A401" s="334"/>
      <c r="B401" s="335"/>
      <c r="C401" s="335"/>
    </row>
    <row r="402" spans="1:3" x14ac:dyDescent="0.2">
      <c r="A402" s="334"/>
      <c r="B402" s="335"/>
      <c r="C402" s="335"/>
    </row>
    <row r="403" spans="1:3" x14ac:dyDescent="0.2">
      <c r="A403" s="334"/>
      <c r="B403" s="335"/>
      <c r="C403" s="335"/>
    </row>
    <row r="404" spans="1:3" x14ac:dyDescent="0.2">
      <c r="A404" s="334"/>
      <c r="B404" s="335"/>
      <c r="C404" s="335"/>
    </row>
    <row r="405" spans="1:3" x14ac:dyDescent="0.2">
      <c r="A405" s="334"/>
      <c r="B405" s="335"/>
      <c r="C405" s="335"/>
    </row>
    <row r="406" spans="1:3" x14ac:dyDescent="0.2">
      <c r="A406" s="334"/>
      <c r="B406" s="335"/>
      <c r="C406" s="335"/>
    </row>
    <row r="407" spans="1:3" x14ac:dyDescent="0.2">
      <c r="A407" s="334"/>
      <c r="B407" s="335"/>
      <c r="C407" s="335"/>
    </row>
    <row r="408" spans="1:3" x14ac:dyDescent="0.2">
      <c r="A408" s="334"/>
      <c r="B408" s="335"/>
      <c r="C408" s="335"/>
    </row>
    <row r="409" spans="1:3" x14ac:dyDescent="0.2">
      <c r="A409" s="334"/>
      <c r="B409" s="335"/>
      <c r="C409" s="335"/>
    </row>
    <row r="410" spans="1:3" x14ac:dyDescent="0.2">
      <c r="A410" s="334"/>
      <c r="B410" s="335"/>
      <c r="C410" s="335"/>
    </row>
    <row r="411" spans="1:3" x14ac:dyDescent="0.2">
      <c r="A411" s="334"/>
      <c r="B411" s="335"/>
      <c r="C411" s="335"/>
    </row>
    <row r="412" spans="1:3" x14ac:dyDescent="0.2">
      <c r="A412" s="334"/>
      <c r="B412" s="335"/>
      <c r="C412" s="335"/>
    </row>
    <row r="413" spans="1:3" x14ac:dyDescent="0.2">
      <c r="A413" s="334"/>
      <c r="B413" s="335"/>
      <c r="C413" s="335"/>
    </row>
    <row r="414" spans="1:3" x14ac:dyDescent="0.2">
      <c r="A414" s="334"/>
      <c r="B414" s="335"/>
      <c r="C414" s="335"/>
    </row>
    <row r="415" spans="1:3" x14ac:dyDescent="0.2">
      <c r="A415" s="334"/>
      <c r="B415" s="335"/>
      <c r="C415" s="335"/>
    </row>
    <row r="416" spans="1:3" x14ac:dyDescent="0.2">
      <c r="A416" s="334"/>
      <c r="B416" s="335"/>
      <c r="C416" s="335"/>
    </row>
    <row r="417" spans="1:3" x14ac:dyDescent="0.2">
      <c r="A417" s="334"/>
      <c r="B417" s="335"/>
      <c r="C417" s="335"/>
    </row>
    <row r="418" spans="1:3" x14ac:dyDescent="0.2">
      <c r="A418" s="334"/>
      <c r="B418" s="335"/>
      <c r="C418" s="335"/>
    </row>
    <row r="419" spans="1:3" x14ac:dyDescent="0.2">
      <c r="A419" s="334"/>
      <c r="B419" s="335"/>
      <c r="C419" s="335"/>
    </row>
    <row r="420" spans="1:3" x14ac:dyDescent="0.2">
      <c r="A420" s="334"/>
      <c r="B420" s="335"/>
      <c r="C420" s="335"/>
    </row>
    <row r="421" spans="1:3" x14ac:dyDescent="0.2">
      <c r="A421" s="334"/>
      <c r="B421" s="335"/>
      <c r="C421" s="335"/>
    </row>
    <row r="422" spans="1:3" x14ac:dyDescent="0.2">
      <c r="A422" s="334"/>
      <c r="B422" s="335"/>
      <c r="C422" s="335"/>
    </row>
    <row r="423" spans="1:3" x14ac:dyDescent="0.2">
      <c r="A423" s="334"/>
      <c r="B423" s="335"/>
      <c r="C423" s="335"/>
    </row>
    <row r="424" spans="1:3" x14ac:dyDescent="0.2">
      <c r="A424" s="334"/>
      <c r="B424" s="335"/>
      <c r="C424" s="335"/>
    </row>
    <row r="425" spans="1:3" x14ac:dyDescent="0.2">
      <c r="A425" s="334"/>
      <c r="B425" s="335"/>
      <c r="C425" s="335"/>
    </row>
    <row r="426" spans="1:3" x14ac:dyDescent="0.2">
      <c r="A426" s="334"/>
      <c r="B426" s="335"/>
      <c r="C426" s="335"/>
    </row>
    <row r="427" spans="1:3" x14ac:dyDescent="0.2">
      <c r="A427" s="334"/>
      <c r="B427" s="335"/>
      <c r="C427" s="335"/>
    </row>
    <row r="428" spans="1:3" x14ac:dyDescent="0.2">
      <c r="A428" s="334"/>
      <c r="B428" s="335"/>
      <c r="C428" s="335"/>
    </row>
    <row r="429" spans="1:3" x14ac:dyDescent="0.2">
      <c r="A429" s="334"/>
      <c r="B429" s="335"/>
      <c r="C429" s="335"/>
    </row>
    <row r="430" spans="1:3" x14ac:dyDescent="0.2">
      <c r="A430" s="334"/>
      <c r="B430" s="335"/>
      <c r="C430" s="335"/>
    </row>
    <row r="431" spans="1:3" x14ac:dyDescent="0.2">
      <c r="A431" s="334"/>
      <c r="B431" s="335"/>
      <c r="C431" s="335"/>
    </row>
    <row r="432" spans="1:3" x14ac:dyDescent="0.2">
      <c r="A432" s="334"/>
      <c r="B432" s="335"/>
      <c r="C432" s="335"/>
    </row>
    <row r="433" spans="1:3" x14ac:dyDescent="0.2">
      <c r="A433" s="334"/>
      <c r="B433" s="335"/>
      <c r="C433" s="335"/>
    </row>
    <row r="434" spans="1:3" x14ac:dyDescent="0.2">
      <c r="A434" s="334"/>
      <c r="B434" s="335"/>
      <c r="C434" s="335"/>
    </row>
    <row r="435" spans="1:3" x14ac:dyDescent="0.2">
      <c r="A435" s="334"/>
      <c r="B435" s="335"/>
      <c r="C435" s="335"/>
    </row>
    <row r="436" spans="1:3" x14ac:dyDescent="0.2">
      <c r="A436" s="334"/>
      <c r="B436" s="335"/>
      <c r="C436" s="335"/>
    </row>
    <row r="437" spans="1:3" x14ac:dyDescent="0.2">
      <c r="A437" s="334"/>
      <c r="B437" s="335"/>
      <c r="C437" s="335"/>
    </row>
    <row r="438" spans="1:3" x14ac:dyDescent="0.2">
      <c r="A438" s="334"/>
      <c r="B438" s="335"/>
      <c r="C438" s="335"/>
    </row>
    <row r="439" spans="1:3" x14ac:dyDescent="0.2">
      <c r="A439" s="334"/>
      <c r="B439" s="335"/>
      <c r="C439" s="335"/>
    </row>
    <row r="440" spans="1:3" x14ac:dyDescent="0.2">
      <c r="A440" s="334"/>
      <c r="B440" s="335"/>
      <c r="C440" s="335"/>
    </row>
    <row r="441" spans="1:3" x14ac:dyDescent="0.2">
      <c r="A441" s="334"/>
      <c r="B441" s="335"/>
      <c r="C441" s="335"/>
    </row>
    <row r="442" spans="1:3" x14ac:dyDescent="0.2">
      <c r="A442" s="334"/>
      <c r="B442" s="335"/>
      <c r="C442" s="335"/>
    </row>
    <row r="443" spans="1:3" x14ac:dyDescent="0.2">
      <c r="A443" s="334"/>
      <c r="B443" s="335"/>
      <c r="C443" s="335"/>
    </row>
    <row r="444" spans="1:3" x14ac:dyDescent="0.2">
      <c r="A444" s="334"/>
      <c r="B444" s="335"/>
      <c r="C444" s="335"/>
    </row>
    <row r="445" spans="1:3" x14ac:dyDescent="0.2">
      <c r="A445" s="334"/>
      <c r="B445" s="335"/>
      <c r="C445" s="335"/>
    </row>
    <row r="446" spans="1:3" x14ac:dyDescent="0.2">
      <c r="A446" s="334"/>
      <c r="B446" s="335"/>
      <c r="C446" s="335"/>
    </row>
    <row r="447" spans="1:3" x14ac:dyDescent="0.2">
      <c r="A447" s="334"/>
      <c r="B447" s="335"/>
      <c r="C447" s="335"/>
    </row>
    <row r="448" spans="1:3" x14ac:dyDescent="0.2">
      <c r="A448" s="334"/>
      <c r="B448" s="335"/>
      <c r="C448" s="335"/>
    </row>
    <row r="449" spans="1:3" x14ac:dyDescent="0.2">
      <c r="A449" s="334"/>
      <c r="B449" s="335"/>
      <c r="C449" s="335"/>
    </row>
    <row r="450" spans="1:3" x14ac:dyDescent="0.2">
      <c r="A450" s="334"/>
      <c r="B450" s="335"/>
      <c r="C450" s="335"/>
    </row>
    <row r="451" spans="1:3" x14ac:dyDescent="0.2">
      <c r="A451" s="334"/>
      <c r="B451" s="335"/>
      <c r="C451" s="335"/>
    </row>
    <row r="452" spans="1:3" x14ac:dyDescent="0.2">
      <c r="A452" s="334"/>
      <c r="B452" s="335"/>
      <c r="C452" s="335"/>
    </row>
    <row r="453" spans="1:3" x14ac:dyDescent="0.2">
      <c r="A453" s="334"/>
      <c r="B453" s="335"/>
      <c r="C453" s="335"/>
    </row>
    <row r="454" spans="1:3" x14ac:dyDescent="0.2">
      <c r="A454" s="334"/>
      <c r="B454" s="335"/>
      <c r="C454" s="335"/>
    </row>
    <row r="455" spans="1:3" x14ac:dyDescent="0.2">
      <c r="A455" s="334"/>
      <c r="B455" s="335"/>
      <c r="C455" s="335"/>
    </row>
    <row r="456" spans="1:3" x14ac:dyDescent="0.2">
      <c r="A456" s="334"/>
      <c r="B456" s="335"/>
      <c r="C456" s="335"/>
    </row>
    <row r="457" spans="1:3" x14ac:dyDescent="0.2">
      <c r="A457" s="334"/>
      <c r="B457" s="335"/>
      <c r="C457" s="335"/>
    </row>
    <row r="458" spans="1:3" x14ac:dyDescent="0.2">
      <c r="A458" s="334"/>
      <c r="B458" s="335"/>
      <c r="C458" s="335"/>
    </row>
    <row r="459" spans="1:3" x14ac:dyDescent="0.2">
      <c r="A459" s="334"/>
      <c r="B459" s="335"/>
      <c r="C459" s="335"/>
    </row>
    <row r="460" spans="1:3" x14ac:dyDescent="0.2">
      <c r="A460" s="334"/>
      <c r="B460" s="335"/>
      <c r="C460" s="335"/>
    </row>
    <row r="461" spans="1:3" x14ac:dyDescent="0.2">
      <c r="A461" s="334"/>
      <c r="B461" s="335"/>
      <c r="C461" s="335"/>
    </row>
    <row r="462" spans="1:3" x14ac:dyDescent="0.2">
      <c r="A462" s="334"/>
      <c r="B462" s="335"/>
      <c r="C462" s="335"/>
    </row>
    <row r="463" spans="1:3" x14ac:dyDescent="0.2">
      <c r="A463" s="334"/>
      <c r="B463" s="335"/>
      <c r="C463" s="335"/>
    </row>
    <row r="464" spans="1:3" x14ac:dyDescent="0.2">
      <c r="A464" s="334"/>
      <c r="B464" s="335"/>
      <c r="C464" s="335"/>
    </row>
    <row r="465" spans="1:3" x14ac:dyDescent="0.2">
      <c r="A465" s="334"/>
      <c r="B465" s="335"/>
      <c r="C465" s="335"/>
    </row>
    <row r="466" spans="1:3" x14ac:dyDescent="0.2">
      <c r="A466" s="334"/>
      <c r="B466" s="335"/>
      <c r="C466" s="335"/>
    </row>
    <row r="467" spans="1:3" x14ac:dyDescent="0.2">
      <c r="A467" s="334"/>
      <c r="B467" s="335"/>
      <c r="C467" s="335"/>
    </row>
    <row r="468" spans="1:3" x14ac:dyDescent="0.2">
      <c r="A468" s="334"/>
      <c r="B468" s="335"/>
      <c r="C468" s="335"/>
    </row>
    <row r="469" spans="1:3" x14ac:dyDescent="0.2">
      <c r="A469" s="334"/>
      <c r="B469" s="335"/>
      <c r="C469" s="335"/>
    </row>
    <row r="470" spans="1:3" x14ac:dyDescent="0.2">
      <c r="A470" s="334"/>
      <c r="B470" s="335"/>
      <c r="C470" s="335"/>
    </row>
    <row r="471" spans="1:3" x14ac:dyDescent="0.2">
      <c r="A471" s="334"/>
      <c r="B471" s="335"/>
      <c r="C471" s="335"/>
    </row>
    <row r="472" spans="1:3" x14ac:dyDescent="0.2">
      <c r="A472" s="334"/>
      <c r="B472" s="335"/>
      <c r="C472" s="335"/>
    </row>
    <row r="473" spans="1:3" x14ac:dyDescent="0.2">
      <c r="A473" s="334"/>
      <c r="B473" s="335"/>
      <c r="C473" s="335"/>
    </row>
    <row r="474" spans="1:3" x14ac:dyDescent="0.2">
      <c r="A474" s="334"/>
      <c r="B474" s="335"/>
      <c r="C474" s="335"/>
    </row>
    <row r="475" spans="1:3" x14ac:dyDescent="0.2">
      <c r="A475" s="334"/>
      <c r="B475" s="335"/>
      <c r="C475" s="335"/>
    </row>
    <row r="476" spans="1:3" x14ac:dyDescent="0.2">
      <c r="A476" s="334"/>
      <c r="B476" s="335"/>
      <c r="C476" s="335"/>
    </row>
    <row r="477" spans="1:3" x14ac:dyDescent="0.2">
      <c r="A477" s="334"/>
      <c r="B477" s="335"/>
      <c r="C477" s="335"/>
    </row>
    <row r="478" spans="1:3" x14ac:dyDescent="0.2">
      <c r="A478" s="334"/>
      <c r="B478" s="335"/>
      <c r="C478" s="335"/>
    </row>
    <row r="479" spans="1:3" x14ac:dyDescent="0.2">
      <c r="A479" s="334"/>
      <c r="B479" s="335"/>
      <c r="C479" s="335"/>
    </row>
    <row r="480" spans="1:3" x14ac:dyDescent="0.2">
      <c r="A480" s="334"/>
      <c r="B480" s="335"/>
      <c r="C480" s="335"/>
    </row>
    <row r="481" spans="1:3" x14ac:dyDescent="0.2">
      <c r="A481" s="334"/>
      <c r="B481" s="335"/>
      <c r="C481" s="335"/>
    </row>
    <row r="482" spans="1:3" x14ac:dyDescent="0.2">
      <c r="A482" s="334"/>
      <c r="B482" s="335"/>
      <c r="C482" s="335"/>
    </row>
    <row r="483" spans="1:3" x14ac:dyDescent="0.2">
      <c r="A483" s="334"/>
      <c r="B483" s="335"/>
      <c r="C483" s="335"/>
    </row>
    <row r="484" spans="1:3" x14ac:dyDescent="0.2">
      <c r="A484" s="334"/>
      <c r="B484" s="335"/>
      <c r="C484" s="335"/>
    </row>
    <row r="485" spans="1:3" x14ac:dyDescent="0.2">
      <c r="A485" s="334"/>
      <c r="B485" s="335"/>
      <c r="C485" s="335"/>
    </row>
    <row r="486" spans="1:3" x14ac:dyDescent="0.2">
      <c r="A486" s="334"/>
      <c r="B486" s="335"/>
      <c r="C486" s="335"/>
    </row>
    <row r="487" spans="1:3" x14ac:dyDescent="0.2">
      <c r="A487" s="334"/>
      <c r="B487" s="335"/>
      <c r="C487" s="335"/>
    </row>
    <row r="488" spans="1:3" x14ac:dyDescent="0.2">
      <c r="A488" s="334"/>
      <c r="B488" s="335"/>
      <c r="C488" s="335"/>
    </row>
    <row r="489" spans="1:3" x14ac:dyDescent="0.2">
      <c r="A489" s="334"/>
      <c r="B489" s="335"/>
      <c r="C489" s="335"/>
    </row>
    <row r="490" spans="1:3" x14ac:dyDescent="0.2">
      <c r="A490" s="334"/>
      <c r="B490" s="335"/>
      <c r="C490" s="335"/>
    </row>
    <row r="491" spans="1:3" x14ac:dyDescent="0.2">
      <c r="A491" s="334"/>
      <c r="B491" s="335"/>
      <c r="C491" s="335"/>
    </row>
    <row r="492" spans="1:3" x14ac:dyDescent="0.2">
      <c r="A492" s="334"/>
      <c r="B492" s="335"/>
      <c r="C492" s="335"/>
    </row>
    <row r="493" spans="1:3" x14ac:dyDescent="0.2">
      <c r="A493" s="334"/>
      <c r="B493" s="335"/>
      <c r="C493" s="335"/>
    </row>
    <row r="494" spans="1:3" x14ac:dyDescent="0.2">
      <c r="A494" s="334"/>
      <c r="B494" s="335"/>
      <c r="C494" s="335"/>
    </row>
    <row r="495" spans="1:3" x14ac:dyDescent="0.2">
      <c r="A495" s="334"/>
      <c r="B495" s="335"/>
      <c r="C495" s="335"/>
    </row>
    <row r="496" spans="1:3" x14ac:dyDescent="0.2">
      <c r="A496" s="334"/>
      <c r="B496" s="335"/>
      <c r="C496" s="335"/>
    </row>
    <row r="497" spans="1:3" x14ac:dyDescent="0.2">
      <c r="A497" s="334"/>
      <c r="B497" s="335"/>
      <c r="C497" s="335"/>
    </row>
    <row r="498" spans="1:3" x14ac:dyDescent="0.2">
      <c r="A498" s="334"/>
      <c r="B498" s="335"/>
      <c r="C498" s="335"/>
    </row>
    <row r="499" spans="1:3" x14ac:dyDescent="0.2">
      <c r="A499" s="334"/>
      <c r="B499" s="335"/>
      <c r="C499" s="335"/>
    </row>
    <row r="500" spans="1:3" x14ac:dyDescent="0.2">
      <c r="A500" s="334"/>
      <c r="B500" s="335"/>
      <c r="C500" s="335"/>
    </row>
    <row r="501" spans="1:3" x14ac:dyDescent="0.2">
      <c r="A501" s="334"/>
      <c r="B501" s="335"/>
      <c r="C501" s="335"/>
    </row>
    <row r="502" spans="1:3" x14ac:dyDescent="0.2">
      <c r="A502" s="334"/>
      <c r="B502" s="335"/>
      <c r="C502" s="335"/>
    </row>
    <row r="503" spans="1:3" x14ac:dyDescent="0.2">
      <c r="A503" s="334"/>
      <c r="B503" s="335"/>
      <c r="C503" s="335"/>
    </row>
    <row r="504" spans="1:3" x14ac:dyDescent="0.2">
      <c r="A504" s="334"/>
      <c r="B504" s="335"/>
      <c r="C504" s="335"/>
    </row>
    <row r="505" spans="1:3" x14ac:dyDescent="0.2">
      <c r="A505" s="334"/>
      <c r="B505" s="335"/>
      <c r="C505" s="335"/>
    </row>
    <row r="506" spans="1:3" x14ac:dyDescent="0.2">
      <c r="A506" s="334"/>
      <c r="B506" s="335"/>
      <c r="C506" s="335"/>
    </row>
    <row r="507" spans="1:3" x14ac:dyDescent="0.2">
      <c r="A507" s="334"/>
      <c r="B507" s="335"/>
      <c r="C507" s="335"/>
    </row>
    <row r="508" spans="1:3" x14ac:dyDescent="0.2">
      <c r="A508" s="334"/>
      <c r="B508" s="335"/>
      <c r="C508" s="335"/>
    </row>
    <row r="509" spans="1:3" x14ac:dyDescent="0.2">
      <c r="A509" s="334"/>
      <c r="B509" s="335"/>
      <c r="C509" s="335"/>
    </row>
    <row r="510" spans="1:3" x14ac:dyDescent="0.2">
      <c r="A510" s="334"/>
      <c r="B510" s="335"/>
      <c r="C510" s="335"/>
    </row>
    <row r="511" spans="1:3" x14ac:dyDescent="0.2">
      <c r="A511" s="334"/>
      <c r="B511" s="335"/>
      <c r="C511" s="335"/>
    </row>
    <row r="512" spans="1:3" x14ac:dyDescent="0.2">
      <c r="A512" s="334"/>
      <c r="B512" s="335"/>
      <c r="C512" s="335"/>
    </row>
    <row r="513" spans="1:3" x14ac:dyDescent="0.2">
      <c r="A513" s="334"/>
      <c r="B513" s="335"/>
      <c r="C513" s="335"/>
    </row>
    <row r="514" spans="1:3" x14ac:dyDescent="0.2">
      <c r="A514" s="334"/>
      <c r="B514" s="335"/>
      <c r="C514" s="335"/>
    </row>
    <row r="515" spans="1:3" x14ac:dyDescent="0.2">
      <c r="A515" s="334"/>
      <c r="B515" s="335"/>
      <c r="C515" s="335"/>
    </row>
    <row r="516" spans="1:3" x14ac:dyDescent="0.2">
      <c r="A516" s="334"/>
      <c r="B516" s="335"/>
      <c r="C516" s="335"/>
    </row>
    <row r="517" spans="1:3" x14ac:dyDescent="0.2">
      <c r="A517" s="334"/>
      <c r="B517" s="335"/>
      <c r="C517" s="335"/>
    </row>
    <row r="518" spans="1:3" x14ac:dyDescent="0.2">
      <c r="A518" s="334"/>
      <c r="B518" s="335"/>
      <c r="C518" s="335"/>
    </row>
    <row r="519" spans="1:3" x14ac:dyDescent="0.2">
      <c r="A519" s="334"/>
      <c r="B519" s="335"/>
      <c r="C519" s="335"/>
    </row>
    <row r="520" spans="1:3" x14ac:dyDescent="0.2">
      <c r="A520" s="334"/>
      <c r="B520" s="335"/>
      <c r="C520" s="335"/>
    </row>
    <row r="521" spans="1:3" x14ac:dyDescent="0.2">
      <c r="A521" s="334"/>
      <c r="B521" s="335"/>
      <c r="C521" s="335"/>
    </row>
    <row r="522" spans="1:3" x14ac:dyDescent="0.2">
      <c r="A522" s="334"/>
      <c r="B522" s="335"/>
      <c r="C522" s="335"/>
    </row>
    <row r="523" spans="1:3" x14ac:dyDescent="0.2">
      <c r="A523" s="334"/>
      <c r="B523" s="335"/>
      <c r="C523" s="335"/>
    </row>
    <row r="524" spans="1:3" x14ac:dyDescent="0.2">
      <c r="A524" s="334"/>
      <c r="B524" s="335"/>
      <c r="C524" s="335"/>
    </row>
    <row r="525" spans="1:3" x14ac:dyDescent="0.2">
      <c r="A525" s="334"/>
      <c r="B525" s="335"/>
      <c r="C525" s="335"/>
    </row>
    <row r="526" spans="1:3" x14ac:dyDescent="0.2">
      <c r="A526" s="334"/>
      <c r="B526" s="335"/>
      <c r="C526" s="335"/>
    </row>
    <row r="527" spans="1:3" x14ac:dyDescent="0.2">
      <c r="A527" s="334"/>
      <c r="B527" s="335"/>
      <c r="C527" s="335"/>
    </row>
    <row r="528" spans="1:3" x14ac:dyDescent="0.2">
      <c r="A528" s="334"/>
      <c r="B528" s="335"/>
      <c r="C528" s="335"/>
    </row>
    <row r="529" spans="1:3" x14ac:dyDescent="0.2">
      <c r="A529" s="334"/>
      <c r="B529" s="335"/>
      <c r="C529" s="335"/>
    </row>
    <row r="530" spans="1:3" x14ac:dyDescent="0.2">
      <c r="A530" s="334"/>
      <c r="B530" s="335"/>
      <c r="C530" s="335"/>
    </row>
    <row r="531" spans="1:3" x14ac:dyDescent="0.2">
      <c r="A531" s="334"/>
      <c r="B531" s="335"/>
      <c r="C531" s="335"/>
    </row>
    <row r="532" spans="1:3" x14ac:dyDescent="0.2">
      <c r="A532" s="334"/>
      <c r="B532" s="335"/>
      <c r="C532" s="335"/>
    </row>
    <row r="533" spans="1:3" x14ac:dyDescent="0.2">
      <c r="A533" s="334"/>
      <c r="B533" s="335"/>
      <c r="C533" s="335"/>
    </row>
    <row r="534" spans="1:3" x14ac:dyDescent="0.2">
      <c r="A534" s="334"/>
      <c r="B534" s="335"/>
      <c r="C534" s="335"/>
    </row>
    <row r="535" spans="1:3" x14ac:dyDescent="0.2">
      <c r="A535" s="334"/>
      <c r="B535" s="335"/>
      <c r="C535" s="335"/>
    </row>
    <row r="536" spans="1:3" x14ac:dyDescent="0.2">
      <c r="A536" s="334"/>
      <c r="B536" s="335"/>
      <c r="C536" s="335"/>
    </row>
    <row r="537" spans="1:3" x14ac:dyDescent="0.2">
      <c r="A537" s="334"/>
      <c r="B537" s="335"/>
      <c r="C537" s="335"/>
    </row>
    <row r="538" spans="1:3" x14ac:dyDescent="0.2">
      <c r="A538" s="334"/>
      <c r="B538" s="335"/>
      <c r="C538" s="335"/>
    </row>
    <row r="539" spans="1:3" x14ac:dyDescent="0.2">
      <c r="A539" s="334"/>
      <c r="B539" s="335"/>
      <c r="C539" s="335"/>
    </row>
    <row r="540" spans="1:3" x14ac:dyDescent="0.2">
      <c r="A540" s="334"/>
      <c r="B540" s="335"/>
      <c r="C540" s="335"/>
    </row>
    <row r="541" spans="1:3" x14ac:dyDescent="0.2">
      <c r="A541" s="334"/>
      <c r="B541" s="335"/>
      <c r="C541" s="335"/>
    </row>
    <row r="542" spans="1:3" x14ac:dyDescent="0.2">
      <c r="A542" s="334"/>
      <c r="B542" s="335"/>
      <c r="C542" s="335"/>
    </row>
    <row r="543" spans="1:3" x14ac:dyDescent="0.2">
      <c r="A543" s="334"/>
      <c r="B543" s="335"/>
      <c r="C543" s="335"/>
    </row>
    <row r="544" spans="1:3" x14ac:dyDescent="0.2">
      <c r="A544" s="334"/>
      <c r="B544" s="335"/>
      <c r="C544" s="335"/>
    </row>
    <row r="545" spans="1:3" x14ac:dyDescent="0.2">
      <c r="A545" s="334"/>
      <c r="B545" s="335"/>
      <c r="C545" s="335"/>
    </row>
    <row r="546" spans="1:3" x14ac:dyDescent="0.2">
      <c r="A546" s="334"/>
      <c r="B546" s="335"/>
      <c r="C546" s="335"/>
    </row>
    <row r="547" spans="1:3" x14ac:dyDescent="0.2">
      <c r="A547" s="334"/>
      <c r="B547" s="335"/>
      <c r="C547" s="335"/>
    </row>
    <row r="548" spans="1:3" x14ac:dyDescent="0.2">
      <c r="A548" s="334"/>
      <c r="B548" s="335"/>
      <c r="C548" s="335"/>
    </row>
    <row r="549" spans="1:3" x14ac:dyDescent="0.2">
      <c r="A549" s="334"/>
      <c r="B549" s="335"/>
      <c r="C549" s="335"/>
    </row>
    <row r="550" spans="1:3" x14ac:dyDescent="0.2">
      <c r="A550" s="334"/>
      <c r="B550" s="335"/>
      <c r="C550" s="335"/>
    </row>
    <row r="551" spans="1:3" x14ac:dyDescent="0.2">
      <c r="A551" s="334"/>
      <c r="B551" s="335"/>
      <c r="C551" s="335"/>
    </row>
    <row r="552" spans="1:3" x14ac:dyDescent="0.2">
      <c r="A552" s="334"/>
      <c r="B552" s="335"/>
      <c r="C552" s="335"/>
    </row>
    <row r="553" spans="1:3" x14ac:dyDescent="0.2">
      <c r="A553" s="334"/>
      <c r="B553" s="335"/>
      <c r="C553" s="335"/>
    </row>
    <row r="554" spans="1:3" x14ac:dyDescent="0.2">
      <c r="A554" s="334"/>
      <c r="B554" s="335"/>
      <c r="C554" s="335"/>
    </row>
    <row r="555" spans="1:3" x14ac:dyDescent="0.2">
      <c r="A555" s="334"/>
      <c r="B555" s="335"/>
      <c r="C555" s="335"/>
    </row>
    <row r="556" spans="1:3" x14ac:dyDescent="0.2">
      <c r="A556" s="334"/>
      <c r="B556" s="335"/>
      <c r="C556" s="335"/>
    </row>
    <row r="557" spans="1:3" x14ac:dyDescent="0.2">
      <c r="A557" s="334"/>
      <c r="B557" s="335"/>
      <c r="C557" s="335"/>
    </row>
    <row r="558" spans="1:3" x14ac:dyDescent="0.2">
      <c r="A558" s="334"/>
      <c r="B558" s="335"/>
      <c r="C558" s="335"/>
    </row>
    <row r="559" spans="1:3" x14ac:dyDescent="0.2">
      <c r="A559" s="334"/>
      <c r="B559" s="335"/>
      <c r="C559" s="335"/>
    </row>
    <row r="560" spans="1:3" x14ac:dyDescent="0.2">
      <c r="A560" s="334"/>
      <c r="B560" s="335"/>
      <c r="C560" s="335"/>
    </row>
    <row r="561" spans="1:3" x14ac:dyDescent="0.2">
      <c r="A561" s="334"/>
      <c r="B561" s="335"/>
      <c r="C561" s="335"/>
    </row>
    <row r="562" spans="1:3" x14ac:dyDescent="0.2">
      <c r="A562" s="334"/>
      <c r="B562" s="335"/>
      <c r="C562" s="335"/>
    </row>
    <row r="563" spans="1:3" x14ac:dyDescent="0.2">
      <c r="A563" s="334"/>
      <c r="B563" s="335"/>
      <c r="C563" s="335"/>
    </row>
    <row r="564" spans="1:3" x14ac:dyDescent="0.2">
      <c r="A564" s="334"/>
      <c r="B564" s="335"/>
      <c r="C564" s="335"/>
    </row>
    <row r="565" spans="1:3" x14ac:dyDescent="0.2">
      <c r="A565" s="334"/>
      <c r="B565" s="335"/>
      <c r="C565" s="335"/>
    </row>
    <row r="566" spans="1:3" x14ac:dyDescent="0.2">
      <c r="A566" s="334"/>
      <c r="B566" s="335"/>
      <c r="C566" s="335"/>
    </row>
    <row r="567" spans="1:3" x14ac:dyDescent="0.2">
      <c r="A567" s="334"/>
      <c r="B567" s="335"/>
      <c r="C567" s="335"/>
    </row>
    <row r="568" spans="1:3" x14ac:dyDescent="0.2">
      <c r="A568" s="334"/>
      <c r="B568" s="335"/>
      <c r="C568" s="335"/>
    </row>
    <row r="569" spans="1:3" x14ac:dyDescent="0.2">
      <c r="A569" s="334"/>
      <c r="B569" s="335"/>
      <c r="C569" s="335"/>
    </row>
    <row r="570" spans="1:3" x14ac:dyDescent="0.2">
      <c r="A570" s="334"/>
      <c r="B570" s="335"/>
      <c r="C570" s="335"/>
    </row>
    <row r="571" spans="1:3" x14ac:dyDescent="0.2">
      <c r="A571" s="334"/>
      <c r="B571" s="335"/>
      <c r="C571" s="335"/>
    </row>
    <row r="572" spans="1:3" x14ac:dyDescent="0.2">
      <c r="A572" s="334"/>
      <c r="B572" s="335"/>
      <c r="C572" s="335"/>
    </row>
    <row r="573" spans="1:3" x14ac:dyDescent="0.2">
      <c r="A573" s="334"/>
      <c r="B573" s="335"/>
      <c r="C573" s="335"/>
    </row>
    <row r="574" spans="1:3" x14ac:dyDescent="0.2">
      <c r="A574" s="334"/>
      <c r="B574" s="335"/>
      <c r="C574" s="335"/>
    </row>
    <row r="575" spans="1:3" x14ac:dyDescent="0.2">
      <c r="A575" s="334"/>
      <c r="B575" s="335"/>
      <c r="C575" s="335"/>
    </row>
    <row r="576" spans="1:3" x14ac:dyDescent="0.2">
      <c r="A576" s="334"/>
      <c r="B576" s="335"/>
      <c r="C576" s="335"/>
    </row>
    <row r="577" spans="1:3" x14ac:dyDescent="0.2">
      <c r="A577" s="334"/>
      <c r="B577" s="335"/>
      <c r="C577" s="335"/>
    </row>
    <row r="578" spans="1:3" x14ac:dyDescent="0.2">
      <c r="A578" s="334"/>
      <c r="B578" s="335"/>
      <c r="C578" s="335"/>
    </row>
    <row r="579" spans="1:3" x14ac:dyDescent="0.2">
      <c r="A579" s="334"/>
      <c r="B579" s="335"/>
      <c r="C579" s="335"/>
    </row>
    <row r="580" spans="1:3" x14ac:dyDescent="0.2">
      <c r="A580" s="334"/>
      <c r="B580" s="335"/>
      <c r="C580" s="335"/>
    </row>
    <row r="581" spans="1:3" x14ac:dyDescent="0.2">
      <c r="A581" s="334"/>
      <c r="B581" s="335"/>
      <c r="C581" s="335"/>
    </row>
    <row r="582" spans="1:3" x14ac:dyDescent="0.2">
      <c r="A582" s="334"/>
      <c r="B582" s="335"/>
      <c r="C582" s="335"/>
    </row>
    <row r="583" spans="1:3" x14ac:dyDescent="0.2">
      <c r="A583" s="334"/>
      <c r="B583" s="335"/>
      <c r="C583" s="335"/>
    </row>
    <row r="584" spans="1:3" x14ac:dyDescent="0.2">
      <c r="A584" s="334"/>
      <c r="B584" s="335"/>
      <c r="C584" s="335"/>
    </row>
    <row r="585" spans="1:3" x14ac:dyDescent="0.2">
      <c r="A585" s="334"/>
      <c r="B585" s="335"/>
      <c r="C585" s="335"/>
    </row>
    <row r="586" spans="1:3" x14ac:dyDescent="0.2">
      <c r="A586" s="334"/>
      <c r="B586" s="335"/>
      <c r="C586" s="335"/>
    </row>
    <row r="587" spans="1:3" x14ac:dyDescent="0.2">
      <c r="A587" s="334"/>
      <c r="B587" s="335"/>
      <c r="C587" s="335"/>
    </row>
    <row r="588" spans="1:3" x14ac:dyDescent="0.2">
      <c r="A588" s="334"/>
      <c r="B588" s="335"/>
      <c r="C588" s="335"/>
    </row>
    <row r="589" spans="1:3" x14ac:dyDescent="0.2">
      <c r="A589" s="334"/>
      <c r="B589" s="335"/>
      <c r="C589" s="335"/>
    </row>
    <row r="590" spans="1:3" x14ac:dyDescent="0.2">
      <c r="A590" s="334"/>
      <c r="B590" s="335"/>
      <c r="C590" s="335"/>
    </row>
    <row r="591" spans="1:3" x14ac:dyDescent="0.2">
      <c r="A591" s="334"/>
      <c r="B591" s="335"/>
      <c r="C591" s="335"/>
    </row>
    <row r="592" spans="1:3" x14ac:dyDescent="0.2">
      <c r="A592" s="334"/>
      <c r="B592" s="335"/>
      <c r="C592" s="335"/>
    </row>
    <row r="593" spans="1:3" x14ac:dyDescent="0.2">
      <c r="A593" s="334"/>
      <c r="B593" s="335"/>
      <c r="C593" s="335"/>
    </row>
    <row r="594" spans="1:3" x14ac:dyDescent="0.2">
      <c r="A594" s="334"/>
      <c r="B594" s="335"/>
      <c r="C594" s="335"/>
    </row>
    <row r="595" spans="1:3" x14ac:dyDescent="0.2">
      <c r="A595" s="334"/>
      <c r="B595" s="335"/>
      <c r="C595" s="335"/>
    </row>
    <row r="596" spans="1:3" x14ac:dyDescent="0.2">
      <c r="A596" s="334"/>
      <c r="B596" s="335"/>
      <c r="C596" s="335"/>
    </row>
    <row r="597" spans="1:3" x14ac:dyDescent="0.2">
      <c r="A597" s="334"/>
      <c r="B597" s="335"/>
      <c r="C597" s="335"/>
    </row>
    <row r="598" spans="1:3" x14ac:dyDescent="0.2">
      <c r="A598" s="334"/>
      <c r="B598" s="335"/>
      <c r="C598" s="335"/>
    </row>
    <row r="599" spans="1:3" x14ac:dyDescent="0.2">
      <c r="A599" s="334"/>
      <c r="B599" s="335"/>
      <c r="C599" s="335"/>
    </row>
    <row r="600" spans="1:3" x14ac:dyDescent="0.2">
      <c r="A600" s="334"/>
      <c r="B600" s="335"/>
      <c r="C600" s="335"/>
    </row>
    <row r="601" spans="1:3" x14ac:dyDescent="0.2">
      <c r="A601" s="334"/>
      <c r="B601" s="335"/>
      <c r="C601" s="335"/>
    </row>
    <row r="602" spans="1:3" x14ac:dyDescent="0.2">
      <c r="A602" s="334"/>
      <c r="B602" s="335"/>
      <c r="C602" s="335"/>
    </row>
    <row r="603" spans="1:3" x14ac:dyDescent="0.2">
      <c r="A603" s="334"/>
      <c r="B603" s="335"/>
      <c r="C603" s="335"/>
    </row>
    <row r="604" spans="1:3" x14ac:dyDescent="0.2">
      <c r="A604" s="334"/>
      <c r="B604" s="335"/>
      <c r="C604" s="335"/>
    </row>
    <row r="605" spans="1:3" x14ac:dyDescent="0.2">
      <c r="A605" s="334"/>
      <c r="B605" s="335"/>
      <c r="C605" s="335"/>
    </row>
    <row r="606" spans="1:3" x14ac:dyDescent="0.2">
      <c r="A606" s="334"/>
      <c r="B606" s="335"/>
      <c r="C606" s="335"/>
    </row>
    <row r="607" spans="1:3" x14ac:dyDescent="0.2">
      <c r="A607" s="334"/>
      <c r="B607" s="335"/>
      <c r="C607" s="335"/>
    </row>
    <row r="608" spans="1:3" x14ac:dyDescent="0.2">
      <c r="A608" s="334"/>
      <c r="B608" s="335"/>
      <c r="C608" s="335"/>
    </row>
    <row r="609" spans="1:3" x14ac:dyDescent="0.2">
      <c r="A609" s="334"/>
      <c r="B609" s="335"/>
      <c r="C609" s="335"/>
    </row>
    <row r="610" spans="1:3" x14ac:dyDescent="0.2">
      <c r="A610" s="334"/>
      <c r="B610" s="335"/>
      <c r="C610" s="335"/>
    </row>
    <row r="611" spans="1:3" x14ac:dyDescent="0.2">
      <c r="A611" s="334"/>
      <c r="B611" s="335"/>
      <c r="C611" s="335"/>
    </row>
    <row r="612" spans="1:3" x14ac:dyDescent="0.2">
      <c r="A612" s="334"/>
      <c r="B612" s="335"/>
      <c r="C612" s="335"/>
    </row>
    <row r="613" spans="1:3" x14ac:dyDescent="0.2">
      <c r="A613" s="334"/>
      <c r="B613" s="335"/>
      <c r="C613" s="335"/>
    </row>
    <row r="614" spans="1:3" x14ac:dyDescent="0.2">
      <c r="A614" s="334"/>
      <c r="B614" s="335"/>
      <c r="C614" s="335"/>
    </row>
    <row r="615" spans="1:3" x14ac:dyDescent="0.2">
      <c r="A615" s="334"/>
      <c r="B615" s="335"/>
      <c r="C615" s="335"/>
    </row>
    <row r="616" spans="1:3" x14ac:dyDescent="0.2">
      <c r="A616" s="334"/>
      <c r="B616" s="335"/>
      <c r="C616" s="335"/>
    </row>
    <row r="617" spans="1:3" x14ac:dyDescent="0.2">
      <c r="A617" s="334"/>
      <c r="B617" s="335"/>
      <c r="C617" s="335"/>
    </row>
    <row r="618" spans="1:3" x14ac:dyDescent="0.2">
      <c r="A618" s="334"/>
      <c r="B618" s="335"/>
      <c r="C618" s="335"/>
    </row>
    <row r="619" spans="1:3" x14ac:dyDescent="0.2">
      <c r="A619" s="334"/>
      <c r="B619" s="335"/>
      <c r="C619" s="335"/>
    </row>
    <row r="620" spans="1:3" x14ac:dyDescent="0.2">
      <c r="A620" s="334"/>
      <c r="B620" s="335"/>
      <c r="C620" s="335"/>
    </row>
    <row r="621" spans="1:3" x14ac:dyDescent="0.2">
      <c r="A621" s="334"/>
      <c r="B621" s="335"/>
      <c r="C621" s="335"/>
    </row>
    <row r="622" spans="1:3" x14ac:dyDescent="0.2">
      <c r="A622" s="334"/>
      <c r="B622" s="335"/>
      <c r="C622" s="335"/>
    </row>
    <row r="623" spans="1:3" x14ac:dyDescent="0.2">
      <c r="A623" s="334"/>
      <c r="B623" s="335"/>
      <c r="C623" s="335"/>
    </row>
    <row r="624" spans="1:3" x14ac:dyDescent="0.2">
      <c r="A624" s="334"/>
      <c r="B624" s="335"/>
      <c r="C624" s="335"/>
    </row>
    <row r="625" spans="1:3" x14ac:dyDescent="0.2">
      <c r="A625" s="334"/>
      <c r="B625" s="335"/>
      <c r="C625" s="335"/>
    </row>
    <row r="626" spans="1:3" x14ac:dyDescent="0.2">
      <c r="A626" s="334"/>
      <c r="B626" s="335"/>
      <c r="C626" s="335"/>
    </row>
    <row r="627" spans="1:3" x14ac:dyDescent="0.2">
      <c r="A627" s="334"/>
      <c r="B627" s="335"/>
      <c r="C627" s="335"/>
    </row>
    <row r="628" spans="1:3" x14ac:dyDescent="0.2">
      <c r="A628" s="334"/>
      <c r="B628" s="335"/>
      <c r="C628" s="335"/>
    </row>
    <row r="629" spans="1:3" x14ac:dyDescent="0.2">
      <c r="A629" s="334"/>
      <c r="B629" s="335"/>
      <c r="C629" s="335"/>
    </row>
    <row r="630" spans="1:3" x14ac:dyDescent="0.2">
      <c r="A630" s="334"/>
      <c r="B630" s="335"/>
      <c r="C630" s="335"/>
    </row>
    <row r="631" spans="1:3" x14ac:dyDescent="0.2">
      <c r="A631" s="334"/>
      <c r="B631" s="335"/>
      <c r="C631" s="335"/>
    </row>
    <row r="632" spans="1:3" x14ac:dyDescent="0.2">
      <c r="A632" s="334"/>
      <c r="B632" s="335"/>
      <c r="C632" s="335"/>
    </row>
    <row r="633" spans="1:3" x14ac:dyDescent="0.2">
      <c r="A633" s="334"/>
      <c r="B633" s="335"/>
      <c r="C633" s="335"/>
    </row>
    <row r="634" spans="1:3" x14ac:dyDescent="0.2">
      <c r="A634" s="334"/>
      <c r="B634" s="335"/>
      <c r="C634" s="335"/>
    </row>
    <row r="635" spans="1:3" x14ac:dyDescent="0.2">
      <c r="A635" s="334"/>
      <c r="B635" s="335"/>
      <c r="C635" s="335"/>
    </row>
    <row r="636" spans="1:3" x14ac:dyDescent="0.2">
      <c r="A636" s="334"/>
      <c r="B636" s="335"/>
      <c r="C636" s="335"/>
    </row>
    <row r="637" spans="1:3" x14ac:dyDescent="0.2">
      <c r="A637" s="334"/>
      <c r="B637" s="335"/>
      <c r="C637" s="335"/>
    </row>
    <row r="638" spans="1:3" x14ac:dyDescent="0.2">
      <c r="A638" s="334"/>
      <c r="B638" s="335"/>
      <c r="C638" s="335"/>
    </row>
    <row r="639" spans="1:3" x14ac:dyDescent="0.2">
      <c r="A639" s="334"/>
      <c r="B639" s="335"/>
      <c r="C639" s="335"/>
    </row>
    <row r="640" spans="1:3" x14ac:dyDescent="0.2">
      <c r="A640" s="334"/>
      <c r="B640" s="335"/>
      <c r="C640" s="335"/>
    </row>
    <row r="641" spans="1:3" x14ac:dyDescent="0.2">
      <c r="A641" s="334"/>
      <c r="B641" s="335"/>
      <c r="C641" s="335"/>
    </row>
    <row r="642" spans="1:3" x14ac:dyDescent="0.2">
      <c r="A642" s="334"/>
      <c r="B642" s="335"/>
      <c r="C642" s="335"/>
    </row>
    <row r="643" spans="1:3" x14ac:dyDescent="0.2">
      <c r="A643" s="334"/>
      <c r="B643" s="335"/>
      <c r="C643" s="335"/>
    </row>
    <row r="644" spans="1:3" x14ac:dyDescent="0.2">
      <c r="A644" s="334"/>
      <c r="B644" s="335"/>
      <c r="C644" s="335"/>
    </row>
    <row r="645" spans="1:3" x14ac:dyDescent="0.2">
      <c r="A645" s="334"/>
      <c r="B645" s="335"/>
      <c r="C645" s="335"/>
    </row>
    <row r="646" spans="1:3" x14ac:dyDescent="0.2">
      <c r="A646" s="334"/>
      <c r="B646" s="335"/>
      <c r="C646" s="335"/>
    </row>
    <row r="647" spans="1:3" x14ac:dyDescent="0.2">
      <c r="A647" s="334"/>
      <c r="B647" s="335"/>
      <c r="C647" s="335"/>
    </row>
    <row r="648" spans="1:3" x14ac:dyDescent="0.2">
      <c r="A648" s="334"/>
      <c r="B648" s="335"/>
      <c r="C648" s="335"/>
    </row>
    <row r="649" spans="1:3" x14ac:dyDescent="0.2">
      <c r="A649" s="334"/>
      <c r="B649" s="335"/>
      <c r="C649" s="335"/>
    </row>
    <row r="650" spans="1:3" x14ac:dyDescent="0.2">
      <c r="A650" s="334"/>
      <c r="B650" s="335"/>
      <c r="C650" s="335"/>
    </row>
    <row r="651" spans="1:3" x14ac:dyDescent="0.2">
      <c r="A651" s="334"/>
      <c r="B651" s="335"/>
      <c r="C651" s="335"/>
    </row>
    <row r="652" spans="1:3" x14ac:dyDescent="0.2">
      <c r="A652" s="334"/>
      <c r="B652" s="335"/>
      <c r="C652" s="335"/>
    </row>
    <row r="653" spans="1:3" x14ac:dyDescent="0.2">
      <c r="A653" s="334"/>
      <c r="B653" s="335"/>
      <c r="C653" s="335"/>
    </row>
    <row r="654" spans="1:3" x14ac:dyDescent="0.2">
      <c r="A654" s="334"/>
      <c r="B654" s="335"/>
      <c r="C654" s="335"/>
    </row>
    <row r="655" spans="1:3" x14ac:dyDescent="0.2">
      <c r="A655" s="334"/>
      <c r="B655" s="335"/>
      <c r="C655" s="335"/>
    </row>
    <row r="656" spans="1:3" x14ac:dyDescent="0.2">
      <c r="A656" s="334"/>
      <c r="B656" s="335"/>
      <c r="C656" s="335"/>
    </row>
    <row r="657" spans="1:3" x14ac:dyDescent="0.2">
      <c r="A657" s="334"/>
      <c r="B657" s="335"/>
      <c r="C657" s="335"/>
    </row>
    <row r="658" spans="1:3" x14ac:dyDescent="0.2">
      <c r="A658" s="334"/>
      <c r="B658" s="335"/>
      <c r="C658" s="335"/>
    </row>
    <row r="659" spans="1:3" x14ac:dyDescent="0.2">
      <c r="A659" s="334"/>
      <c r="B659" s="335"/>
      <c r="C659" s="335"/>
    </row>
    <row r="660" spans="1:3" x14ac:dyDescent="0.2">
      <c r="A660" s="334"/>
      <c r="B660" s="335"/>
      <c r="C660" s="335"/>
    </row>
    <row r="661" spans="1:3" x14ac:dyDescent="0.2">
      <c r="A661" s="334"/>
      <c r="B661" s="335"/>
      <c r="C661" s="335"/>
    </row>
    <row r="662" spans="1:3" x14ac:dyDescent="0.2">
      <c r="A662" s="334"/>
      <c r="B662" s="335"/>
      <c r="C662" s="335"/>
    </row>
    <row r="663" spans="1:3" x14ac:dyDescent="0.2">
      <c r="A663" s="334"/>
      <c r="B663" s="335"/>
      <c r="C663" s="335"/>
    </row>
    <row r="664" spans="1:3" x14ac:dyDescent="0.2">
      <c r="A664" s="334"/>
      <c r="B664" s="335"/>
      <c r="C664" s="335"/>
    </row>
    <row r="665" spans="1:3" x14ac:dyDescent="0.2">
      <c r="A665" s="334"/>
      <c r="B665" s="335"/>
      <c r="C665" s="335"/>
    </row>
    <row r="666" spans="1:3" x14ac:dyDescent="0.2">
      <c r="A666" s="334"/>
      <c r="B666" s="335"/>
      <c r="C666" s="335"/>
    </row>
    <row r="667" spans="1:3" x14ac:dyDescent="0.2">
      <c r="A667" s="334"/>
      <c r="B667" s="335"/>
      <c r="C667" s="335"/>
    </row>
    <row r="668" spans="1:3" x14ac:dyDescent="0.2">
      <c r="A668" s="334"/>
      <c r="B668" s="335"/>
      <c r="C668" s="335"/>
    </row>
    <row r="669" spans="1:3" x14ac:dyDescent="0.2">
      <c r="A669" s="334"/>
      <c r="B669" s="335"/>
      <c r="C669" s="335"/>
    </row>
    <row r="670" spans="1:3" x14ac:dyDescent="0.2">
      <c r="A670" s="334"/>
      <c r="B670" s="335"/>
      <c r="C670" s="335"/>
    </row>
    <row r="671" spans="1:3" x14ac:dyDescent="0.2">
      <c r="A671" s="334"/>
      <c r="B671" s="335"/>
      <c r="C671" s="335"/>
    </row>
    <row r="672" spans="1:3" x14ac:dyDescent="0.2">
      <c r="A672" s="334"/>
      <c r="B672" s="335"/>
      <c r="C672" s="335"/>
    </row>
    <row r="673" spans="1:3" x14ac:dyDescent="0.2">
      <c r="A673" s="334"/>
      <c r="B673" s="335"/>
      <c r="C673" s="335"/>
    </row>
    <row r="674" spans="1:3" x14ac:dyDescent="0.2">
      <c r="A674" s="334"/>
      <c r="B674" s="335"/>
      <c r="C674" s="335"/>
    </row>
    <row r="675" spans="1:3" x14ac:dyDescent="0.2">
      <c r="A675" s="334"/>
      <c r="B675" s="335"/>
      <c r="C675" s="335"/>
    </row>
    <row r="676" spans="1:3" x14ac:dyDescent="0.2">
      <c r="A676" s="334"/>
      <c r="B676" s="335"/>
      <c r="C676" s="335"/>
    </row>
    <row r="677" spans="1:3" x14ac:dyDescent="0.2">
      <c r="A677" s="334"/>
      <c r="B677" s="335"/>
      <c r="C677" s="335"/>
    </row>
    <row r="678" spans="1:3" x14ac:dyDescent="0.2">
      <c r="A678" s="334"/>
      <c r="B678" s="335"/>
      <c r="C678" s="335"/>
    </row>
    <row r="679" spans="1:3" x14ac:dyDescent="0.2">
      <c r="A679" s="334"/>
      <c r="B679" s="335"/>
      <c r="C679" s="335"/>
    </row>
    <row r="680" spans="1:3" x14ac:dyDescent="0.2">
      <c r="A680" s="334"/>
      <c r="B680" s="335"/>
      <c r="C680" s="335"/>
    </row>
    <row r="681" spans="1:3" x14ac:dyDescent="0.2">
      <c r="A681" s="334"/>
      <c r="B681" s="335"/>
      <c r="C681" s="335"/>
    </row>
    <row r="682" spans="1:3" x14ac:dyDescent="0.2">
      <c r="A682" s="334"/>
      <c r="B682" s="335"/>
      <c r="C682" s="335"/>
    </row>
    <row r="683" spans="1:3" x14ac:dyDescent="0.2">
      <c r="A683" s="334"/>
      <c r="B683" s="335"/>
      <c r="C683" s="335"/>
    </row>
    <row r="684" spans="1:3" x14ac:dyDescent="0.2">
      <c r="A684" s="334"/>
      <c r="B684" s="335"/>
      <c r="C684" s="335"/>
    </row>
    <row r="685" spans="1:3" x14ac:dyDescent="0.2">
      <c r="A685" s="334"/>
      <c r="B685" s="335"/>
      <c r="C685" s="335"/>
    </row>
    <row r="686" spans="1:3" x14ac:dyDescent="0.2">
      <c r="A686" s="334"/>
      <c r="B686" s="335"/>
      <c r="C686" s="335"/>
    </row>
    <row r="687" spans="1:3" x14ac:dyDescent="0.2">
      <c r="A687" s="334"/>
      <c r="B687" s="335"/>
      <c r="C687" s="335"/>
    </row>
    <row r="688" spans="1:3" x14ac:dyDescent="0.2">
      <c r="A688" s="334"/>
      <c r="B688" s="335"/>
      <c r="C688" s="335"/>
    </row>
    <row r="689" spans="1:3" x14ac:dyDescent="0.2">
      <c r="A689" s="334"/>
      <c r="B689" s="335"/>
      <c r="C689" s="335"/>
    </row>
    <row r="690" spans="1:3" x14ac:dyDescent="0.2">
      <c r="A690" s="334"/>
      <c r="B690" s="335"/>
      <c r="C690" s="335"/>
    </row>
    <row r="691" spans="1:3" x14ac:dyDescent="0.2">
      <c r="A691" s="334"/>
      <c r="B691" s="335"/>
      <c r="C691" s="335"/>
    </row>
    <row r="692" spans="1:3" x14ac:dyDescent="0.2">
      <c r="A692" s="334"/>
      <c r="B692" s="335"/>
      <c r="C692" s="335"/>
    </row>
    <row r="693" spans="1:3" x14ac:dyDescent="0.2">
      <c r="A693" s="334"/>
      <c r="B693" s="335"/>
      <c r="C693" s="335"/>
    </row>
    <row r="694" spans="1:3" x14ac:dyDescent="0.2">
      <c r="A694" s="334"/>
      <c r="B694" s="335"/>
      <c r="C694" s="335"/>
    </row>
    <row r="695" spans="1:3" x14ac:dyDescent="0.2">
      <c r="A695" s="334"/>
      <c r="B695" s="335"/>
      <c r="C695" s="335"/>
    </row>
    <row r="696" spans="1:3" x14ac:dyDescent="0.2">
      <c r="A696" s="334"/>
      <c r="B696" s="335"/>
      <c r="C696" s="335"/>
    </row>
    <row r="697" spans="1:3" x14ac:dyDescent="0.2">
      <c r="A697" s="334"/>
      <c r="B697" s="335"/>
      <c r="C697" s="335"/>
    </row>
    <row r="698" spans="1:3" x14ac:dyDescent="0.2">
      <c r="A698" s="334"/>
      <c r="B698" s="335"/>
      <c r="C698" s="335"/>
    </row>
    <row r="699" spans="1:3" x14ac:dyDescent="0.2">
      <c r="A699" s="334"/>
      <c r="B699" s="335"/>
      <c r="C699" s="335"/>
    </row>
    <row r="700" spans="1:3" x14ac:dyDescent="0.2">
      <c r="A700" s="334"/>
      <c r="B700" s="335"/>
      <c r="C700" s="335"/>
    </row>
    <row r="701" spans="1:3" x14ac:dyDescent="0.2">
      <c r="A701" s="334"/>
      <c r="B701" s="335"/>
      <c r="C701" s="335"/>
    </row>
    <row r="702" spans="1:3" x14ac:dyDescent="0.2">
      <c r="A702" s="334"/>
      <c r="B702" s="335"/>
      <c r="C702" s="335"/>
    </row>
    <row r="703" spans="1:3" x14ac:dyDescent="0.2">
      <c r="A703" s="334"/>
      <c r="B703" s="335"/>
      <c r="C703" s="335"/>
    </row>
    <row r="704" spans="1:3" x14ac:dyDescent="0.2">
      <c r="A704" s="334"/>
      <c r="B704" s="335"/>
      <c r="C704" s="335"/>
    </row>
    <row r="705" spans="1:3" x14ac:dyDescent="0.2">
      <c r="A705" s="334"/>
      <c r="B705" s="335"/>
      <c r="C705" s="335"/>
    </row>
    <row r="706" spans="1:3" x14ac:dyDescent="0.2">
      <c r="A706" s="334"/>
      <c r="B706" s="335"/>
      <c r="C706" s="335"/>
    </row>
    <row r="707" spans="1:3" x14ac:dyDescent="0.2">
      <c r="A707" s="334"/>
      <c r="B707" s="335"/>
      <c r="C707" s="335"/>
    </row>
    <row r="708" spans="1:3" x14ac:dyDescent="0.2">
      <c r="A708" s="334"/>
      <c r="B708" s="335"/>
      <c r="C708" s="335"/>
    </row>
    <row r="709" spans="1:3" x14ac:dyDescent="0.2">
      <c r="A709" s="334"/>
      <c r="B709" s="335"/>
      <c r="C709" s="335"/>
    </row>
    <row r="710" spans="1:3" x14ac:dyDescent="0.2">
      <c r="A710" s="334"/>
      <c r="B710" s="335"/>
      <c r="C710" s="335"/>
    </row>
    <row r="711" spans="1:3" x14ac:dyDescent="0.2">
      <c r="A711" s="334"/>
      <c r="B711" s="335"/>
      <c r="C711" s="335"/>
    </row>
    <row r="712" spans="1:3" x14ac:dyDescent="0.2">
      <c r="A712" s="334"/>
      <c r="B712" s="335"/>
      <c r="C712" s="335"/>
    </row>
    <row r="713" spans="1:3" x14ac:dyDescent="0.2">
      <c r="A713" s="334"/>
      <c r="B713" s="335"/>
      <c r="C713" s="335"/>
    </row>
    <row r="714" spans="1:3" x14ac:dyDescent="0.2">
      <c r="A714" s="334"/>
      <c r="B714" s="335"/>
      <c r="C714" s="335"/>
    </row>
    <row r="715" spans="1:3" x14ac:dyDescent="0.2">
      <c r="A715" s="334"/>
      <c r="B715" s="335"/>
      <c r="C715" s="335"/>
    </row>
    <row r="716" spans="1:3" x14ac:dyDescent="0.2">
      <c r="A716" s="334"/>
      <c r="B716" s="335"/>
      <c r="C716" s="335"/>
    </row>
    <row r="717" spans="1:3" x14ac:dyDescent="0.2">
      <c r="A717" s="334"/>
      <c r="B717" s="335"/>
      <c r="C717" s="335"/>
    </row>
    <row r="718" spans="1:3" x14ac:dyDescent="0.2">
      <c r="A718" s="334"/>
      <c r="B718" s="335"/>
      <c r="C718" s="335"/>
    </row>
    <row r="719" spans="1:3" x14ac:dyDescent="0.2">
      <c r="A719" s="334"/>
      <c r="B719" s="335"/>
      <c r="C719" s="335"/>
    </row>
    <row r="720" spans="1:3" x14ac:dyDescent="0.2">
      <c r="A720" s="334"/>
      <c r="B720" s="335"/>
      <c r="C720" s="335"/>
    </row>
    <row r="721" spans="1:3" x14ac:dyDescent="0.2">
      <c r="A721" s="334"/>
      <c r="B721" s="335"/>
      <c r="C721" s="335"/>
    </row>
    <row r="722" spans="1:3" x14ac:dyDescent="0.2">
      <c r="A722" s="334"/>
      <c r="B722" s="335"/>
      <c r="C722" s="335"/>
    </row>
    <row r="723" spans="1:3" x14ac:dyDescent="0.2">
      <c r="A723" s="334"/>
      <c r="B723" s="335"/>
      <c r="C723" s="335"/>
    </row>
    <row r="724" spans="1:3" x14ac:dyDescent="0.2">
      <c r="A724" s="334"/>
      <c r="B724" s="335"/>
      <c r="C724" s="335"/>
    </row>
    <row r="725" spans="1:3" x14ac:dyDescent="0.2">
      <c r="A725" s="334"/>
      <c r="B725" s="335"/>
      <c r="C725" s="335"/>
    </row>
    <row r="726" spans="1:3" x14ac:dyDescent="0.2">
      <c r="A726" s="334"/>
      <c r="B726" s="335"/>
      <c r="C726" s="335"/>
    </row>
    <row r="727" spans="1:3" x14ac:dyDescent="0.2">
      <c r="A727" s="334"/>
      <c r="B727" s="335"/>
      <c r="C727" s="335"/>
    </row>
    <row r="728" spans="1:3" x14ac:dyDescent="0.2">
      <c r="A728" s="334"/>
      <c r="B728" s="335"/>
      <c r="C728" s="335"/>
    </row>
    <row r="729" spans="1:3" x14ac:dyDescent="0.2">
      <c r="A729" s="334"/>
      <c r="B729" s="335"/>
      <c r="C729" s="335"/>
    </row>
    <row r="730" spans="1:3" x14ac:dyDescent="0.2">
      <c r="A730" s="334"/>
      <c r="B730" s="335"/>
      <c r="C730" s="335"/>
    </row>
    <row r="731" spans="1:3" x14ac:dyDescent="0.2">
      <c r="A731" s="334"/>
      <c r="B731" s="335"/>
      <c r="C731" s="335"/>
    </row>
    <row r="732" spans="1:3" x14ac:dyDescent="0.2">
      <c r="A732" s="334"/>
      <c r="B732" s="335"/>
      <c r="C732" s="335"/>
    </row>
    <row r="733" spans="1:3" x14ac:dyDescent="0.2">
      <c r="A733" s="334"/>
      <c r="B733" s="335"/>
      <c r="C733" s="335"/>
    </row>
    <row r="734" spans="1:3" x14ac:dyDescent="0.2">
      <c r="A734" s="334"/>
      <c r="B734" s="335"/>
      <c r="C734" s="335"/>
    </row>
    <row r="735" spans="1:3" x14ac:dyDescent="0.2">
      <c r="A735" s="334"/>
      <c r="B735" s="335"/>
      <c r="C735" s="335"/>
    </row>
    <row r="736" spans="1:3" x14ac:dyDescent="0.2">
      <c r="A736" s="334"/>
      <c r="B736" s="335"/>
      <c r="C736" s="335"/>
    </row>
    <row r="737" spans="1:3" x14ac:dyDescent="0.2">
      <c r="A737" s="334"/>
      <c r="B737" s="335"/>
      <c r="C737" s="335"/>
    </row>
    <row r="738" spans="1:3" x14ac:dyDescent="0.2">
      <c r="A738" s="334"/>
      <c r="B738" s="335"/>
      <c r="C738" s="335"/>
    </row>
    <row r="739" spans="1:3" x14ac:dyDescent="0.2">
      <c r="A739" s="334"/>
      <c r="B739" s="335"/>
      <c r="C739" s="335"/>
    </row>
    <row r="740" spans="1:3" x14ac:dyDescent="0.2">
      <c r="A740" s="334"/>
      <c r="B740" s="335"/>
      <c r="C740" s="335"/>
    </row>
    <row r="741" spans="1:3" x14ac:dyDescent="0.2">
      <c r="A741" s="334"/>
      <c r="B741" s="335"/>
      <c r="C741" s="335"/>
    </row>
    <row r="742" spans="1:3" x14ac:dyDescent="0.2">
      <c r="A742" s="334"/>
      <c r="B742" s="335"/>
      <c r="C742" s="335"/>
    </row>
    <row r="743" spans="1:3" x14ac:dyDescent="0.2">
      <c r="A743" s="334"/>
      <c r="B743" s="335"/>
      <c r="C743" s="335"/>
    </row>
    <row r="744" spans="1:3" x14ac:dyDescent="0.2">
      <c r="A744" s="334"/>
      <c r="B744" s="335"/>
      <c r="C744" s="335"/>
    </row>
    <row r="745" spans="1:3" x14ac:dyDescent="0.2">
      <c r="A745" s="334"/>
      <c r="B745" s="335"/>
      <c r="C745" s="335"/>
    </row>
    <row r="746" spans="1:3" x14ac:dyDescent="0.2">
      <c r="A746" s="334"/>
      <c r="B746" s="335"/>
      <c r="C746" s="335"/>
    </row>
    <row r="747" spans="1:3" x14ac:dyDescent="0.2">
      <c r="A747" s="334"/>
      <c r="B747" s="335"/>
      <c r="C747" s="335"/>
    </row>
    <row r="748" spans="1:3" x14ac:dyDescent="0.2">
      <c r="A748" s="334"/>
      <c r="B748" s="335"/>
      <c r="C748" s="335"/>
    </row>
    <row r="749" spans="1:3" x14ac:dyDescent="0.2">
      <c r="A749" s="334"/>
      <c r="B749" s="335"/>
      <c r="C749" s="335"/>
    </row>
    <row r="750" spans="1:3" x14ac:dyDescent="0.2">
      <c r="A750" s="334"/>
      <c r="B750" s="335"/>
      <c r="C750" s="335"/>
    </row>
    <row r="751" spans="1:3" x14ac:dyDescent="0.2">
      <c r="A751" s="334"/>
      <c r="B751" s="335"/>
      <c r="C751" s="335"/>
    </row>
    <row r="752" spans="1:3" x14ac:dyDescent="0.2">
      <c r="A752" s="334"/>
      <c r="B752" s="335"/>
      <c r="C752" s="335"/>
    </row>
    <row r="753" spans="1:3" x14ac:dyDescent="0.2">
      <c r="A753" s="334"/>
      <c r="B753" s="335"/>
      <c r="C753" s="335"/>
    </row>
    <row r="754" spans="1:3" x14ac:dyDescent="0.2">
      <c r="A754" s="334"/>
      <c r="B754" s="335"/>
      <c r="C754" s="335"/>
    </row>
    <row r="755" spans="1:3" x14ac:dyDescent="0.2">
      <c r="A755" s="334"/>
      <c r="B755" s="335"/>
      <c r="C755" s="335"/>
    </row>
    <row r="756" spans="1:3" x14ac:dyDescent="0.2">
      <c r="A756" s="334"/>
      <c r="B756" s="335"/>
      <c r="C756" s="335"/>
    </row>
    <row r="757" spans="1:3" x14ac:dyDescent="0.2">
      <c r="A757" s="334"/>
      <c r="B757" s="335"/>
      <c r="C757" s="335"/>
    </row>
    <row r="758" spans="1:3" x14ac:dyDescent="0.2">
      <c r="A758" s="334"/>
      <c r="B758" s="335"/>
      <c r="C758" s="335"/>
    </row>
    <row r="759" spans="1:3" x14ac:dyDescent="0.2">
      <c r="A759" s="334"/>
      <c r="B759" s="335"/>
      <c r="C759" s="335"/>
    </row>
    <row r="760" spans="1:3" x14ac:dyDescent="0.2">
      <c r="A760" s="334"/>
      <c r="B760" s="335"/>
      <c r="C760" s="335"/>
    </row>
    <row r="761" spans="1:3" x14ac:dyDescent="0.2">
      <c r="A761" s="334"/>
      <c r="B761" s="335"/>
      <c r="C761" s="335"/>
    </row>
    <row r="762" spans="1:3" x14ac:dyDescent="0.2">
      <c r="A762" s="334"/>
      <c r="B762" s="335"/>
      <c r="C762" s="335"/>
    </row>
    <row r="763" spans="1:3" x14ac:dyDescent="0.2">
      <c r="A763" s="334"/>
      <c r="B763" s="335"/>
      <c r="C763" s="335"/>
    </row>
    <row r="764" spans="1:3" x14ac:dyDescent="0.2">
      <c r="A764" s="334"/>
      <c r="B764" s="335"/>
      <c r="C764" s="335"/>
    </row>
    <row r="765" spans="1:3" x14ac:dyDescent="0.2">
      <c r="A765" s="334"/>
      <c r="B765" s="335"/>
      <c r="C765" s="335"/>
    </row>
    <row r="766" spans="1:3" x14ac:dyDescent="0.2">
      <c r="A766" s="334"/>
      <c r="B766" s="335"/>
      <c r="C766" s="335"/>
    </row>
    <row r="767" spans="1:3" x14ac:dyDescent="0.2">
      <c r="A767" s="334"/>
      <c r="B767" s="335"/>
      <c r="C767" s="335"/>
    </row>
    <row r="768" spans="1:3" x14ac:dyDescent="0.2">
      <c r="A768" s="334"/>
      <c r="B768" s="335"/>
      <c r="C768" s="335"/>
    </row>
    <row r="769" spans="1:3" x14ac:dyDescent="0.2">
      <c r="A769" s="334"/>
      <c r="B769" s="335"/>
      <c r="C769" s="335"/>
    </row>
    <row r="770" spans="1:3" x14ac:dyDescent="0.2">
      <c r="A770" s="334"/>
      <c r="B770" s="335"/>
      <c r="C770" s="335"/>
    </row>
    <row r="771" spans="1:3" x14ac:dyDescent="0.2">
      <c r="A771" s="334"/>
      <c r="B771" s="335"/>
      <c r="C771" s="335"/>
    </row>
    <row r="772" spans="1:3" x14ac:dyDescent="0.2">
      <c r="A772" s="334"/>
      <c r="B772" s="335"/>
      <c r="C772" s="335"/>
    </row>
    <row r="773" spans="1:3" x14ac:dyDescent="0.2">
      <c r="A773" s="334"/>
      <c r="B773" s="335"/>
      <c r="C773" s="335"/>
    </row>
    <row r="774" spans="1:3" x14ac:dyDescent="0.2">
      <c r="A774" s="334"/>
      <c r="B774" s="335"/>
      <c r="C774" s="335"/>
    </row>
    <row r="775" spans="1:3" x14ac:dyDescent="0.2">
      <c r="A775" s="334"/>
      <c r="B775" s="335"/>
      <c r="C775" s="335"/>
    </row>
    <row r="776" spans="1:3" x14ac:dyDescent="0.2">
      <c r="A776" s="334"/>
      <c r="B776" s="335"/>
      <c r="C776" s="335"/>
    </row>
    <row r="777" spans="1:3" x14ac:dyDescent="0.2">
      <c r="A777" s="334"/>
      <c r="B777" s="335"/>
      <c r="C777" s="335"/>
    </row>
    <row r="778" spans="1:3" x14ac:dyDescent="0.2">
      <c r="A778" s="334"/>
      <c r="B778" s="335"/>
      <c r="C778" s="335"/>
    </row>
    <row r="779" spans="1:3" x14ac:dyDescent="0.2">
      <c r="A779" s="334"/>
      <c r="B779" s="335"/>
      <c r="C779" s="335"/>
    </row>
    <row r="780" spans="1:3" x14ac:dyDescent="0.2">
      <c r="A780" s="334"/>
      <c r="B780" s="335"/>
      <c r="C780" s="335"/>
    </row>
    <row r="781" spans="1:3" x14ac:dyDescent="0.2">
      <c r="A781" s="334"/>
      <c r="B781" s="335"/>
      <c r="C781" s="335"/>
    </row>
    <row r="782" spans="1:3" x14ac:dyDescent="0.2">
      <c r="A782" s="334"/>
      <c r="B782" s="335"/>
      <c r="C782" s="335"/>
    </row>
    <row r="783" spans="1:3" x14ac:dyDescent="0.2">
      <c r="A783" s="334"/>
      <c r="B783" s="335"/>
      <c r="C783" s="335"/>
    </row>
    <row r="784" spans="1:3" x14ac:dyDescent="0.2">
      <c r="A784" s="334"/>
      <c r="B784" s="335"/>
      <c r="C784" s="335"/>
    </row>
    <row r="785" spans="1:3" x14ac:dyDescent="0.2">
      <c r="A785" s="334"/>
      <c r="B785" s="335"/>
      <c r="C785" s="335"/>
    </row>
    <row r="786" spans="1:3" x14ac:dyDescent="0.2">
      <c r="A786" s="334"/>
      <c r="B786" s="335"/>
      <c r="C786" s="335"/>
    </row>
    <row r="787" spans="1:3" x14ac:dyDescent="0.2">
      <c r="A787" s="334"/>
      <c r="B787" s="335"/>
      <c r="C787" s="335"/>
    </row>
    <row r="788" spans="1:3" x14ac:dyDescent="0.2">
      <c r="A788" s="334"/>
      <c r="B788" s="335"/>
      <c r="C788" s="335"/>
    </row>
    <row r="789" spans="1:3" x14ac:dyDescent="0.2">
      <c r="A789" s="334"/>
      <c r="B789" s="335"/>
      <c r="C789" s="335"/>
    </row>
    <row r="790" spans="1:3" x14ac:dyDescent="0.2">
      <c r="A790" s="334"/>
      <c r="B790" s="335"/>
      <c r="C790" s="335"/>
    </row>
    <row r="791" spans="1:3" x14ac:dyDescent="0.2">
      <c r="A791" s="334"/>
      <c r="B791" s="335"/>
      <c r="C791" s="335"/>
    </row>
    <row r="792" spans="1:3" x14ac:dyDescent="0.2">
      <c r="A792" s="334"/>
      <c r="B792" s="335"/>
      <c r="C792" s="335"/>
    </row>
    <row r="793" spans="1:3" x14ac:dyDescent="0.2">
      <c r="A793" s="334"/>
      <c r="B793" s="335"/>
      <c r="C793" s="335"/>
    </row>
    <row r="794" spans="1:3" x14ac:dyDescent="0.2">
      <c r="A794" s="334"/>
      <c r="B794" s="335"/>
      <c r="C794" s="335"/>
    </row>
    <row r="795" spans="1:3" x14ac:dyDescent="0.2">
      <c r="A795" s="334"/>
      <c r="B795" s="335"/>
      <c r="C795" s="335"/>
    </row>
    <row r="796" spans="1:3" x14ac:dyDescent="0.2">
      <c r="A796" s="334"/>
      <c r="B796" s="335"/>
      <c r="C796" s="335"/>
    </row>
    <row r="797" spans="1:3" x14ac:dyDescent="0.2">
      <c r="A797" s="334"/>
      <c r="B797" s="335"/>
      <c r="C797" s="335"/>
    </row>
    <row r="798" spans="1:3" x14ac:dyDescent="0.2">
      <c r="A798" s="334"/>
      <c r="B798" s="335"/>
      <c r="C798" s="335"/>
    </row>
    <row r="799" spans="1:3" x14ac:dyDescent="0.2">
      <c r="A799" s="334"/>
      <c r="B799" s="335"/>
      <c r="C799" s="335"/>
    </row>
    <row r="800" spans="1:3" x14ac:dyDescent="0.2">
      <c r="A800" s="334"/>
      <c r="B800" s="335"/>
      <c r="C800" s="335"/>
    </row>
    <row r="801" spans="1:3" x14ac:dyDescent="0.2">
      <c r="A801" s="334"/>
      <c r="B801" s="335"/>
      <c r="C801" s="335"/>
    </row>
    <row r="802" spans="1:3" x14ac:dyDescent="0.2">
      <c r="A802" s="334"/>
      <c r="B802" s="335"/>
      <c r="C802" s="335"/>
    </row>
    <row r="803" spans="1:3" x14ac:dyDescent="0.2">
      <c r="A803" s="334"/>
      <c r="B803" s="335"/>
      <c r="C803" s="335"/>
    </row>
    <row r="804" spans="1:3" x14ac:dyDescent="0.2">
      <c r="A804" s="334"/>
      <c r="B804" s="335"/>
      <c r="C804" s="335"/>
    </row>
    <row r="805" spans="1:3" x14ac:dyDescent="0.2">
      <c r="A805" s="334"/>
      <c r="B805" s="335"/>
      <c r="C805" s="335"/>
    </row>
    <row r="806" spans="1:3" x14ac:dyDescent="0.2">
      <c r="A806" s="334"/>
      <c r="B806" s="335"/>
      <c r="C806" s="335"/>
    </row>
    <row r="807" spans="1:3" x14ac:dyDescent="0.2">
      <c r="A807" s="334"/>
      <c r="B807" s="335"/>
      <c r="C807" s="335"/>
    </row>
    <row r="808" spans="1:3" x14ac:dyDescent="0.2">
      <c r="A808" s="334"/>
      <c r="B808" s="335"/>
      <c r="C808" s="335"/>
    </row>
    <row r="809" spans="1:3" x14ac:dyDescent="0.2">
      <c r="A809" s="334"/>
      <c r="B809" s="335"/>
      <c r="C809" s="335"/>
    </row>
    <row r="810" spans="1:3" x14ac:dyDescent="0.2">
      <c r="A810" s="334"/>
      <c r="B810" s="335"/>
      <c r="C810" s="335"/>
    </row>
    <row r="811" spans="1:3" x14ac:dyDescent="0.2">
      <c r="A811" s="334"/>
      <c r="B811" s="335"/>
      <c r="C811" s="335"/>
    </row>
    <row r="812" spans="1:3" x14ac:dyDescent="0.2">
      <c r="A812" s="334"/>
      <c r="B812" s="335"/>
      <c r="C812" s="335"/>
    </row>
    <row r="813" spans="1:3" x14ac:dyDescent="0.2">
      <c r="A813" s="334"/>
      <c r="B813" s="335"/>
      <c r="C813" s="335"/>
    </row>
    <row r="814" spans="1:3" x14ac:dyDescent="0.2">
      <c r="A814" s="334"/>
      <c r="B814" s="335"/>
      <c r="C814" s="335"/>
    </row>
    <row r="815" spans="1:3" x14ac:dyDescent="0.2">
      <c r="A815" s="334"/>
      <c r="B815" s="335"/>
      <c r="C815" s="335"/>
    </row>
    <row r="816" spans="1:3" x14ac:dyDescent="0.2">
      <c r="A816" s="334"/>
      <c r="B816" s="335"/>
      <c r="C816" s="335"/>
    </row>
    <row r="817" spans="1:3" x14ac:dyDescent="0.2">
      <c r="A817" s="334"/>
      <c r="B817" s="335"/>
      <c r="C817" s="335"/>
    </row>
    <row r="818" spans="1:3" x14ac:dyDescent="0.2">
      <c r="A818" s="334"/>
      <c r="B818" s="335"/>
      <c r="C818" s="335"/>
    </row>
    <row r="819" spans="1:3" x14ac:dyDescent="0.2">
      <c r="A819" s="334"/>
      <c r="B819" s="335"/>
      <c r="C819" s="335"/>
    </row>
    <row r="820" spans="1:3" x14ac:dyDescent="0.2">
      <c r="A820" s="334"/>
      <c r="B820" s="335"/>
      <c r="C820" s="335"/>
    </row>
    <row r="821" spans="1:3" x14ac:dyDescent="0.2">
      <c r="A821" s="334"/>
      <c r="B821" s="335"/>
      <c r="C821" s="335"/>
    </row>
    <row r="822" spans="1:3" x14ac:dyDescent="0.2">
      <c r="A822" s="334"/>
      <c r="B822" s="335"/>
      <c r="C822" s="335"/>
    </row>
    <row r="823" spans="1:3" x14ac:dyDescent="0.2">
      <c r="A823" s="334"/>
      <c r="B823" s="335"/>
      <c r="C823" s="335"/>
    </row>
    <row r="824" spans="1:3" x14ac:dyDescent="0.2">
      <c r="A824" s="334"/>
      <c r="B824" s="335"/>
      <c r="C824" s="335"/>
    </row>
    <row r="825" spans="1:3" x14ac:dyDescent="0.2">
      <c r="A825" s="334"/>
      <c r="B825" s="335"/>
      <c r="C825" s="335"/>
    </row>
    <row r="826" spans="1:3" x14ac:dyDescent="0.2">
      <c r="A826" s="334"/>
      <c r="B826" s="335"/>
      <c r="C826" s="335"/>
    </row>
    <row r="827" spans="1:3" x14ac:dyDescent="0.2">
      <c r="A827" s="334"/>
      <c r="B827" s="335"/>
      <c r="C827" s="335"/>
    </row>
    <row r="828" spans="1:3" x14ac:dyDescent="0.2">
      <c r="A828" s="334"/>
      <c r="B828" s="335"/>
      <c r="C828" s="335"/>
    </row>
    <row r="829" spans="1:3" x14ac:dyDescent="0.2">
      <c r="A829" s="334"/>
      <c r="B829" s="335"/>
      <c r="C829" s="335"/>
    </row>
    <row r="830" spans="1:3" x14ac:dyDescent="0.2">
      <c r="A830" s="334"/>
      <c r="B830" s="335"/>
      <c r="C830" s="335"/>
    </row>
    <row r="831" spans="1:3" x14ac:dyDescent="0.2">
      <c r="A831" s="334"/>
      <c r="B831" s="335"/>
      <c r="C831" s="335"/>
    </row>
    <row r="832" spans="1:3" x14ac:dyDescent="0.2">
      <c r="A832" s="334"/>
      <c r="B832" s="335"/>
      <c r="C832" s="335"/>
    </row>
    <row r="833" spans="1:3" x14ac:dyDescent="0.2">
      <c r="A833" s="334"/>
      <c r="B833" s="335"/>
      <c r="C833" s="335"/>
    </row>
    <row r="834" spans="1:3" x14ac:dyDescent="0.2">
      <c r="A834" s="334"/>
      <c r="B834" s="335"/>
      <c r="C834" s="335"/>
    </row>
    <row r="835" spans="1:3" x14ac:dyDescent="0.2">
      <c r="A835" s="334"/>
      <c r="B835" s="335"/>
      <c r="C835" s="335"/>
    </row>
    <row r="836" spans="1:3" x14ac:dyDescent="0.2">
      <c r="A836" s="334"/>
      <c r="B836" s="335"/>
      <c r="C836" s="335"/>
    </row>
    <row r="837" spans="1:3" x14ac:dyDescent="0.2">
      <c r="A837" s="334"/>
      <c r="B837" s="335"/>
      <c r="C837" s="335"/>
    </row>
    <row r="838" spans="1:3" x14ac:dyDescent="0.2">
      <c r="A838" s="334"/>
      <c r="B838" s="335"/>
      <c r="C838" s="335"/>
    </row>
    <row r="839" spans="1:3" x14ac:dyDescent="0.2">
      <c r="A839" s="334"/>
      <c r="B839" s="335"/>
      <c r="C839" s="335"/>
    </row>
    <row r="840" spans="1:3" x14ac:dyDescent="0.2">
      <c r="A840" s="334"/>
      <c r="B840" s="335"/>
      <c r="C840" s="335"/>
    </row>
    <row r="841" spans="1:3" x14ac:dyDescent="0.2">
      <c r="A841" s="334"/>
      <c r="B841" s="335"/>
      <c r="C841" s="335"/>
    </row>
    <row r="842" spans="1:3" x14ac:dyDescent="0.2">
      <c r="A842" s="334"/>
      <c r="B842" s="335"/>
      <c r="C842" s="335"/>
    </row>
    <row r="843" spans="1:3" x14ac:dyDescent="0.2">
      <c r="A843" s="334"/>
      <c r="B843" s="335"/>
      <c r="C843" s="335"/>
    </row>
    <row r="844" spans="1:3" x14ac:dyDescent="0.2">
      <c r="A844" s="334"/>
      <c r="B844" s="335"/>
      <c r="C844" s="335"/>
    </row>
    <row r="845" spans="1:3" x14ac:dyDescent="0.2">
      <c r="A845" s="334"/>
      <c r="B845" s="335"/>
      <c r="C845" s="335"/>
    </row>
    <row r="846" spans="1:3" x14ac:dyDescent="0.2">
      <c r="A846" s="334"/>
      <c r="B846" s="335"/>
      <c r="C846" s="335"/>
    </row>
    <row r="847" spans="1:3" x14ac:dyDescent="0.2">
      <c r="A847" s="334"/>
      <c r="B847" s="335"/>
      <c r="C847" s="335"/>
    </row>
    <row r="848" spans="1:3" x14ac:dyDescent="0.2">
      <c r="A848" s="334"/>
      <c r="B848" s="335"/>
      <c r="C848" s="335"/>
    </row>
    <row r="849" spans="1:3" x14ac:dyDescent="0.2">
      <c r="A849" s="334"/>
      <c r="B849" s="335"/>
      <c r="C849" s="335"/>
    </row>
    <row r="850" spans="1:3" x14ac:dyDescent="0.2">
      <c r="A850" s="334"/>
      <c r="B850" s="335"/>
      <c r="C850" s="335"/>
    </row>
    <row r="851" spans="1:3" x14ac:dyDescent="0.2">
      <c r="A851" s="334"/>
      <c r="B851" s="335"/>
      <c r="C851" s="335"/>
    </row>
    <row r="852" spans="1:3" x14ac:dyDescent="0.2">
      <c r="A852" s="334"/>
      <c r="B852" s="335"/>
      <c r="C852" s="335"/>
    </row>
    <row r="853" spans="1:3" x14ac:dyDescent="0.2">
      <c r="A853" s="334"/>
      <c r="B853" s="335"/>
      <c r="C853" s="335"/>
    </row>
    <row r="854" spans="1:3" x14ac:dyDescent="0.2">
      <c r="A854" s="334"/>
      <c r="B854" s="335"/>
      <c r="C854" s="335"/>
    </row>
    <row r="855" spans="1:3" x14ac:dyDescent="0.2">
      <c r="A855" s="334"/>
      <c r="B855" s="335"/>
      <c r="C855" s="335"/>
    </row>
    <row r="856" spans="1:3" x14ac:dyDescent="0.2">
      <c r="A856" s="334"/>
      <c r="B856" s="335"/>
      <c r="C856" s="335"/>
    </row>
    <row r="857" spans="1:3" x14ac:dyDescent="0.2">
      <c r="A857" s="334"/>
      <c r="B857" s="335"/>
      <c r="C857" s="335"/>
    </row>
    <row r="858" spans="1:3" x14ac:dyDescent="0.2">
      <c r="A858" s="334"/>
      <c r="B858" s="335"/>
      <c r="C858" s="335"/>
    </row>
    <row r="859" spans="1:3" x14ac:dyDescent="0.2">
      <c r="A859" s="334"/>
      <c r="B859" s="335"/>
      <c r="C859" s="335"/>
    </row>
    <row r="860" spans="1:3" x14ac:dyDescent="0.2">
      <c r="A860" s="334"/>
      <c r="B860" s="335"/>
      <c r="C860" s="335"/>
    </row>
    <row r="861" spans="1:3" x14ac:dyDescent="0.2">
      <c r="A861" s="334"/>
      <c r="B861" s="335"/>
      <c r="C861" s="335"/>
    </row>
    <row r="862" spans="1:3" x14ac:dyDescent="0.2">
      <c r="A862" s="334"/>
      <c r="B862" s="335"/>
      <c r="C862" s="335"/>
    </row>
    <row r="863" spans="1:3" x14ac:dyDescent="0.2">
      <c r="A863" s="334"/>
      <c r="B863" s="335"/>
      <c r="C863" s="335"/>
    </row>
    <row r="864" spans="1:3" x14ac:dyDescent="0.2">
      <c r="A864" s="334"/>
      <c r="B864" s="335"/>
      <c r="C864" s="335"/>
    </row>
    <row r="865" spans="1:3" x14ac:dyDescent="0.2">
      <c r="A865" s="334"/>
      <c r="B865" s="335"/>
      <c r="C865" s="335"/>
    </row>
    <row r="866" spans="1:3" x14ac:dyDescent="0.2">
      <c r="A866" s="334"/>
      <c r="B866" s="335"/>
      <c r="C866" s="335"/>
    </row>
    <row r="867" spans="1:3" x14ac:dyDescent="0.2">
      <c r="A867" s="334"/>
      <c r="B867" s="335"/>
      <c r="C867" s="335"/>
    </row>
    <row r="868" spans="1:3" x14ac:dyDescent="0.2">
      <c r="A868" s="334"/>
      <c r="B868" s="335"/>
      <c r="C868" s="335"/>
    </row>
    <row r="869" spans="1:3" x14ac:dyDescent="0.2">
      <c r="A869" s="334"/>
      <c r="B869" s="335"/>
      <c r="C869" s="335"/>
    </row>
    <row r="870" spans="1:3" x14ac:dyDescent="0.2">
      <c r="A870" s="334"/>
      <c r="B870" s="335"/>
      <c r="C870" s="335"/>
    </row>
    <row r="871" spans="1:3" x14ac:dyDescent="0.2">
      <c r="A871" s="334"/>
      <c r="B871" s="335"/>
      <c r="C871" s="335"/>
    </row>
    <row r="872" spans="1:3" x14ac:dyDescent="0.2">
      <c r="A872" s="334"/>
      <c r="B872" s="335"/>
      <c r="C872" s="335"/>
    </row>
    <row r="873" spans="1:3" x14ac:dyDescent="0.2">
      <c r="A873" s="334"/>
      <c r="B873" s="335"/>
      <c r="C873" s="335"/>
    </row>
    <row r="874" spans="1:3" x14ac:dyDescent="0.2">
      <c r="A874" s="334"/>
      <c r="B874" s="335"/>
      <c r="C874" s="335"/>
    </row>
    <row r="875" spans="1:3" x14ac:dyDescent="0.2">
      <c r="A875" s="334"/>
      <c r="B875" s="335"/>
      <c r="C875" s="335"/>
    </row>
    <row r="876" spans="1:3" x14ac:dyDescent="0.2">
      <c r="A876" s="334"/>
      <c r="B876" s="335"/>
      <c r="C876" s="335"/>
    </row>
    <row r="877" spans="1:3" x14ac:dyDescent="0.2">
      <c r="A877" s="334"/>
      <c r="B877" s="335"/>
      <c r="C877" s="335"/>
    </row>
    <row r="878" spans="1:3" x14ac:dyDescent="0.2">
      <c r="A878" s="334"/>
      <c r="B878" s="335"/>
      <c r="C878" s="335"/>
    </row>
    <row r="879" spans="1:3" x14ac:dyDescent="0.2">
      <c r="A879" s="334"/>
      <c r="B879" s="335"/>
      <c r="C879" s="335"/>
    </row>
    <row r="880" spans="1:3" x14ac:dyDescent="0.2">
      <c r="A880" s="334"/>
      <c r="B880" s="335"/>
      <c r="C880" s="335"/>
    </row>
    <row r="881" spans="1:3" x14ac:dyDescent="0.2">
      <c r="A881" s="334"/>
      <c r="B881" s="335"/>
      <c r="C881" s="335"/>
    </row>
    <row r="882" spans="1:3" x14ac:dyDescent="0.2">
      <c r="A882" s="334"/>
      <c r="B882" s="335"/>
      <c r="C882" s="335"/>
    </row>
    <row r="883" spans="1:3" x14ac:dyDescent="0.2">
      <c r="A883" s="334"/>
      <c r="B883" s="335"/>
      <c r="C883" s="335"/>
    </row>
    <row r="884" spans="1:3" x14ac:dyDescent="0.2">
      <c r="A884" s="334"/>
      <c r="B884" s="335"/>
      <c r="C884" s="335"/>
    </row>
    <row r="885" spans="1:3" x14ac:dyDescent="0.2">
      <c r="A885" s="334"/>
      <c r="B885" s="335"/>
      <c r="C885" s="335"/>
    </row>
    <row r="886" spans="1:3" x14ac:dyDescent="0.2">
      <c r="A886" s="334"/>
      <c r="B886" s="335"/>
      <c r="C886" s="335"/>
    </row>
    <row r="887" spans="1:3" x14ac:dyDescent="0.2">
      <c r="A887" s="334"/>
      <c r="B887" s="335"/>
      <c r="C887" s="335"/>
    </row>
    <row r="888" spans="1:3" x14ac:dyDescent="0.2">
      <c r="A888" s="334"/>
      <c r="B888" s="335"/>
      <c r="C888" s="335"/>
    </row>
    <row r="889" spans="1:3" x14ac:dyDescent="0.2">
      <c r="A889" s="334"/>
      <c r="B889" s="335"/>
      <c r="C889" s="335"/>
    </row>
    <row r="890" spans="1:3" x14ac:dyDescent="0.2">
      <c r="A890" s="334"/>
      <c r="B890" s="335"/>
      <c r="C890" s="335"/>
    </row>
    <row r="891" spans="1:3" x14ac:dyDescent="0.2">
      <c r="A891" s="334"/>
      <c r="B891" s="335"/>
      <c r="C891" s="335"/>
    </row>
    <row r="892" spans="1:3" x14ac:dyDescent="0.2">
      <c r="A892" s="334"/>
      <c r="B892" s="335"/>
      <c r="C892" s="335"/>
    </row>
    <row r="893" spans="1:3" x14ac:dyDescent="0.2">
      <c r="A893" s="334"/>
      <c r="B893" s="335"/>
      <c r="C893" s="335"/>
    </row>
    <row r="894" spans="1:3" x14ac:dyDescent="0.2">
      <c r="A894" s="334"/>
      <c r="B894" s="335"/>
      <c r="C894" s="335"/>
    </row>
    <row r="895" spans="1:3" x14ac:dyDescent="0.2">
      <c r="A895" s="334"/>
      <c r="B895" s="335"/>
      <c r="C895" s="335"/>
    </row>
    <row r="896" spans="1:3" x14ac:dyDescent="0.2">
      <c r="A896" s="334"/>
      <c r="B896" s="335"/>
      <c r="C896" s="335"/>
    </row>
    <row r="897" spans="1:3" x14ac:dyDescent="0.2">
      <c r="A897" s="334"/>
      <c r="B897" s="335"/>
      <c r="C897" s="335"/>
    </row>
    <row r="898" spans="1:3" x14ac:dyDescent="0.2">
      <c r="A898" s="334"/>
      <c r="B898" s="335"/>
      <c r="C898" s="335"/>
    </row>
    <row r="899" spans="1:3" x14ac:dyDescent="0.2">
      <c r="A899" s="334"/>
      <c r="B899" s="335"/>
      <c r="C899" s="335"/>
    </row>
    <row r="900" spans="1:3" x14ac:dyDescent="0.2">
      <c r="A900" s="334"/>
      <c r="B900" s="335"/>
      <c r="C900" s="335"/>
    </row>
    <row r="901" spans="1:3" x14ac:dyDescent="0.2">
      <c r="A901" s="334"/>
      <c r="B901" s="335"/>
      <c r="C901" s="335"/>
    </row>
    <row r="902" spans="1:3" x14ac:dyDescent="0.2">
      <c r="A902" s="334"/>
      <c r="B902" s="335"/>
      <c r="C902" s="335"/>
    </row>
    <row r="903" spans="1:3" x14ac:dyDescent="0.2">
      <c r="A903" s="334"/>
      <c r="B903" s="335"/>
      <c r="C903" s="335"/>
    </row>
    <row r="904" spans="1:3" x14ac:dyDescent="0.2">
      <c r="A904" s="334"/>
      <c r="B904" s="335"/>
      <c r="C904" s="335"/>
    </row>
    <row r="905" spans="1:3" x14ac:dyDescent="0.2">
      <c r="A905" s="334"/>
      <c r="B905" s="335"/>
      <c r="C905" s="335"/>
    </row>
    <row r="906" spans="1:3" x14ac:dyDescent="0.2">
      <c r="A906" s="334"/>
      <c r="B906" s="335"/>
      <c r="C906" s="335"/>
    </row>
    <row r="907" spans="1:3" x14ac:dyDescent="0.2">
      <c r="A907" s="334"/>
      <c r="B907" s="335"/>
      <c r="C907" s="335"/>
    </row>
    <row r="908" spans="1:3" x14ac:dyDescent="0.2">
      <c r="A908" s="334"/>
      <c r="B908" s="335"/>
      <c r="C908" s="335"/>
    </row>
    <row r="909" spans="1:3" x14ac:dyDescent="0.2">
      <c r="A909" s="334"/>
      <c r="B909" s="335"/>
      <c r="C909" s="335"/>
    </row>
    <row r="910" spans="1:3" x14ac:dyDescent="0.2">
      <c r="A910" s="334"/>
      <c r="B910" s="335"/>
      <c r="C910" s="335"/>
    </row>
    <row r="911" spans="1:3" x14ac:dyDescent="0.2">
      <c r="A911" s="334"/>
      <c r="B911" s="335"/>
      <c r="C911" s="335"/>
    </row>
    <row r="912" spans="1:3" x14ac:dyDescent="0.2">
      <c r="A912" s="334"/>
      <c r="B912" s="335"/>
      <c r="C912" s="335"/>
    </row>
    <row r="913" spans="1:3" x14ac:dyDescent="0.2">
      <c r="A913" s="334"/>
      <c r="B913" s="335"/>
      <c r="C913" s="335"/>
    </row>
    <row r="914" spans="1:3" x14ac:dyDescent="0.2">
      <c r="A914" s="334"/>
      <c r="B914" s="335"/>
      <c r="C914" s="335"/>
    </row>
    <row r="915" spans="1:3" x14ac:dyDescent="0.2">
      <c r="A915" s="334"/>
      <c r="B915" s="335"/>
      <c r="C915" s="335"/>
    </row>
    <row r="916" spans="1:3" x14ac:dyDescent="0.2">
      <c r="A916" s="334"/>
      <c r="B916" s="335"/>
      <c r="C916" s="335"/>
    </row>
    <row r="917" spans="1:3" x14ac:dyDescent="0.2">
      <c r="A917" s="334"/>
      <c r="B917" s="335"/>
      <c r="C917" s="335"/>
    </row>
    <row r="918" spans="1:3" x14ac:dyDescent="0.2">
      <c r="A918" s="334"/>
      <c r="B918" s="335"/>
      <c r="C918" s="335"/>
    </row>
    <row r="919" spans="1:3" x14ac:dyDescent="0.2">
      <c r="A919" s="334"/>
      <c r="B919" s="335"/>
      <c r="C919" s="335"/>
    </row>
    <row r="920" spans="1:3" x14ac:dyDescent="0.2">
      <c r="A920" s="334"/>
      <c r="B920" s="335"/>
      <c r="C920" s="335"/>
    </row>
    <row r="921" spans="1:3" x14ac:dyDescent="0.2">
      <c r="A921" s="334"/>
      <c r="B921" s="335"/>
      <c r="C921" s="335"/>
    </row>
    <row r="922" spans="1:3" x14ac:dyDescent="0.2">
      <c r="A922" s="334"/>
      <c r="B922" s="335"/>
      <c r="C922" s="335"/>
    </row>
    <row r="923" spans="1:3" x14ac:dyDescent="0.2">
      <c r="A923" s="334"/>
      <c r="B923" s="335"/>
      <c r="C923" s="335"/>
    </row>
    <row r="924" spans="1:3" x14ac:dyDescent="0.2">
      <c r="A924" s="334"/>
      <c r="B924" s="335"/>
      <c r="C924" s="335"/>
    </row>
    <row r="925" spans="1:3" x14ac:dyDescent="0.2">
      <c r="A925" s="334"/>
      <c r="B925" s="335"/>
      <c r="C925" s="335"/>
    </row>
    <row r="926" spans="1:3" x14ac:dyDescent="0.2">
      <c r="A926" s="334"/>
      <c r="B926" s="335"/>
      <c r="C926" s="335"/>
    </row>
    <row r="927" spans="1:3" x14ac:dyDescent="0.2">
      <c r="A927" s="334"/>
      <c r="B927" s="335"/>
      <c r="C927" s="335"/>
    </row>
    <row r="928" spans="1:3" x14ac:dyDescent="0.2">
      <c r="A928" s="334"/>
      <c r="B928" s="335"/>
      <c r="C928" s="335"/>
    </row>
    <row r="929" spans="1:3" x14ac:dyDescent="0.2">
      <c r="A929" s="334"/>
      <c r="B929" s="335"/>
      <c r="C929" s="335"/>
    </row>
    <row r="930" spans="1:3" x14ac:dyDescent="0.2">
      <c r="A930" s="334"/>
      <c r="B930" s="335"/>
      <c r="C930" s="335"/>
    </row>
    <row r="931" spans="1:3" x14ac:dyDescent="0.2">
      <c r="A931" s="334"/>
      <c r="B931" s="335"/>
      <c r="C931" s="335"/>
    </row>
    <row r="932" spans="1:3" x14ac:dyDescent="0.2">
      <c r="A932" s="334"/>
      <c r="B932" s="335"/>
      <c r="C932" s="335"/>
    </row>
    <row r="933" spans="1:3" x14ac:dyDescent="0.2">
      <c r="A933" s="334"/>
      <c r="B933" s="335"/>
      <c r="C933" s="335"/>
    </row>
    <row r="934" spans="1:3" x14ac:dyDescent="0.2">
      <c r="A934" s="334"/>
      <c r="B934" s="335"/>
      <c r="C934" s="335"/>
    </row>
    <row r="935" spans="1:3" x14ac:dyDescent="0.2">
      <c r="A935" s="334"/>
      <c r="B935" s="335"/>
      <c r="C935" s="335"/>
    </row>
    <row r="936" spans="1:3" x14ac:dyDescent="0.2">
      <c r="A936" s="334"/>
      <c r="B936" s="335"/>
      <c r="C936" s="335"/>
    </row>
    <row r="937" spans="1:3" x14ac:dyDescent="0.2">
      <c r="A937" s="334"/>
      <c r="B937" s="335"/>
      <c r="C937" s="335"/>
    </row>
    <row r="938" spans="1:3" x14ac:dyDescent="0.2">
      <c r="A938" s="334"/>
      <c r="B938" s="335"/>
      <c r="C938" s="335"/>
    </row>
    <row r="939" spans="1:3" x14ac:dyDescent="0.2">
      <c r="A939" s="334"/>
      <c r="B939" s="335"/>
      <c r="C939" s="335"/>
    </row>
    <row r="940" spans="1:3" x14ac:dyDescent="0.2">
      <c r="A940" s="334"/>
      <c r="B940" s="335"/>
      <c r="C940" s="335"/>
    </row>
    <row r="941" spans="1:3" x14ac:dyDescent="0.2">
      <c r="A941" s="334"/>
      <c r="B941" s="335"/>
      <c r="C941" s="335"/>
    </row>
    <row r="942" spans="1:3" x14ac:dyDescent="0.2">
      <c r="A942" s="334"/>
      <c r="B942" s="335"/>
      <c r="C942" s="335"/>
    </row>
    <row r="943" spans="1:3" x14ac:dyDescent="0.2">
      <c r="A943" s="334"/>
      <c r="B943" s="335"/>
      <c r="C943" s="335"/>
    </row>
    <row r="944" spans="1:3" x14ac:dyDescent="0.2">
      <c r="A944" s="334"/>
      <c r="B944" s="335"/>
      <c r="C944" s="335"/>
    </row>
    <row r="945" spans="1:3" x14ac:dyDescent="0.2">
      <c r="A945" s="334"/>
      <c r="B945" s="335"/>
      <c r="C945" s="335"/>
    </row>
    <row r="946" spans="1:3" x14ac:dyDescent="0.2">
      <c r="A946" s="334"/>
      <c r="B946" s="335"/>
      <c r="C946" s="335"/>
    </row>
    <row r="947" spans="1:3" x14ac:dyDescent="0.2">
      <c r="A947" s="334"/>
      <c r="B947" s="335"/>
      <c r="C947" s="335"/>
    </row>
    <row r="948" spans="1:3" x14ac:dyDescent="0.2">
      <c r="A948" s="334"/>
      <c r="B948" s="335"/>
      <c r="C948" s="335"/>
    </row>
    <row r="949" spans="1:3" x14ac:dyDescent="0.2">
      <c r="A949" s="334"/>
      <c r="B949" s="335"/>
      <c r="C949" s="335"/>
    </row>
    <row r="950" spans="1:3" x14ac:dyDescent="0.2">
      <c r="A950" s="334"/>
      <c r="B950" s="335"/>
      <c r="C950" s="335"/>
    </row>
    <row r="951" spans="1:3" x14ac:dyDescent="0.2">
      <c r="A951" s="334"/>
      <c r="B951" s="335"/>
      <c r="C951" s="335"/>
    </row>
    <row r="952" spans="1:3" x14ac:dyDescent="0.2">
      <c r="A952" s="334"/>
      <c r="B952" s="335"/>
      <c r="C952" s="335"/>
    </row>
    <row r="953" spans="1:3" x14ac:dyDescent="0.2">
      <c r="A953" s="334"/>
      <c r="B953" s="335"/>
      <c r="C953" s="335"/>
    </row>
    <row r="954" spans="1:3" x14ac:dyDescent="0.2">
      <c r="A954" s="334"/>
      <c r="B954" s="335"/>
      <c r="C954" s="335"/>
    </row>
    <row r="955" spans="1:3" x14ac:dyDescent="0.2">
      <c r="A955" s="334"/>
      <c r="B955" s="335"/>
      <c r="C955" s="335"/>
    </row>
    <row r="956" spans="1:3" x14ac:dyDescent="0.2">
      <c r="A956" s="334"/>
      <c r="B956" s="335"/>
      <c r="C956" s="335"/>
    </row>
    <row r="957" spans="1:3" x14ac:dyDescent="0.2">
      <c r="A957" s="334"/>
      <c r="B957" s="335"/>
      <c r="C957" s="335"/>
    </row>
    <row r="958" spans="1:3" x14ac:dyDescent="0.2">
      <c r="A958" s="334"/>
      <c r="B958" s="335"/>
      <c r="C958" s="335"/>
    </row>
    <row r="959" spans="1:3" x14ac:dyDescent="0.2">
      <c r="A959" s="334"/>
      <c r="B959" s="335"/>
      <c r="C959" s="335"/>
    </row>
    <row r="960" spans="1:3" x14ac:dyDescent="0.2">
      <c r="A960" s="334"/>
      <c r="B960" s="335"/>
      <c r="C960" s="335"/>
    </row>
    <row r="961" spans="1:3" x14ac:dyDescent="0.2">
      <c r="A961" s="334"/>
      <c r="B961" s="335"/>
      <c r="C961" s="335"/>
    </row>
    <row r="962" spans="1:3" x14ac:dyDescent="0.2">
      <c r="A962" s="334"/>
      <c r="B962" s="335"/>
      <c r="C962" s="335"/>
    </row>
    <row r="963" spans="1:3" x14ac:dyDescent="0.2">
      <c r="A963" s="334"/>
      <c r="B963" s="335"/>
      <c r="C963" s="335"/>
    </row>
    <row r="964" spans="1:3" x14ac:dyDescent="0.2">
      <c r="A964" s="334"/>
      <c r="B964" s="335"/>
      <c r="C964" s="335"/>
    </row>
    <row r="965" spans="1:3" x14ac:dyDescent="0.2">
      <c r="A965" s="334"/>
      <c r="B965" s="335"/>
      <c r="C965" s="335"/>
    </row>
    <row r="966" spans="1:3" x14ac:dyDescent="0.2">
      <c r="A966" s="334"/>
      <c r="B966" s="335"/>
      <c r="C966" s="335"/>
    </row>
    <row r="967" spans="1:3" x14ac:dyDescent="0.2">
      <c r="A967" s="334"/>
      <c r="B967" s="335"/>
      <c r="C967" s="335"/>
    </row>
    <row r="968" spans="1:3" x14ac:dyDescent="0.2">
      <c r="A968" s="334"/>
      <c r="B968" s="335"/>
      <c r="C968" s="335"/>
    </row>
    <row r="969" spans="1:3" x14ac:dyDescent="0.2">
      <c r="A969" s="334"/>
      <c r="B969" s="335"/>
      <c r="C969" s="335"/>
    </row>
    <row r="970" spans="1:3" x14ac:dyDescent="0.2">
      <c r="A970" s="334"/>
      <c r="B970" s="335"/>
      <c r="C970" s="335"/>
    </row>
    <row r="971" spans="1:3" x14ac:dyDescent="0.2">
      <c r="A971" s="334"/>
      <c r="B971" s="335"/>
      <c r="C971" s="335"/>
    </row>
    <row r="972" spans="1:3" x14ac:dyDescent="0.2">
      <c r="A972" s="334"/>
      <c r="B972" s="335"/>
      <c r="C972" s="335"/>
    </row>
    <row r="973" spans="1:3" x14ac:dyDescent="0.2">
      <c r="A973" s="334"/>
      <c r="B973" s="335"/>
      <c r="C973" s="335"/>
    </row>
    <row r="974" spans="1:3" x14ac:dyDescent="0.2">
      <c r="A974" s="334"/>
      <c r="B974" s="335"/>
      <c r="C974" s="335"/>
    </row>
    <row r="975" spans="1:3" x14ac:dyDescent="0.2">
      <c r="A975" s="334"/>
      <c r="B975" s="335"/>
      <c r="C975" s="335"/>
    </row>
    <row r="976" spans="1:3" x14ac:dyDescent="0.2">
      <c r="A976" s="334"/>
      <c r="B976" s="335"/>
      <c r="C976" s="335"/>
    </row>
    <row r="977" spans="1:3" x14ac:dyDescent="0.2">
      <c r="A977" s="334"/>
      <c r="B977" s="335"/>
      <c r="C977" s="335"/>
    </row>
    <row r="978" spans="1:3" x14ac:dyDescent="0.2">
      <c r="A978" s="334"/>
      <c r="B978" s="335"/>
      <c r="C978" s="335"/>
    </row>
    <row r="979" spans="1:3" x14ac:dyDescent="0.2">
      <c r="A979" s="334"/>
      <c r="B979" s="335"/>
      <c r="C979" s="335"/>
    </row>
    <row r="980" spans="1:3" x14ac:dyDescent="0.2">
      <c r="A980" s="334"/>
      <c r="B980" s="335"/>
      <c r="C980" s="335"/>
    </row>
    <row r="981" spans="1:3" x14ac:dyDescent="0.2">
      <c r="A981" s="334"/>
      <c r="B981" s="335"/>
      <c r="C981" s="335"/>
    </row>
    <row r="982" spans="1:3" x14ac:dyDescent="0.2">
      <c r="A982" s="334"/>
      <c r="B982" s="335"/>
      <c r="C982" s="335"/>
    </row>
    <row r="983" spans="1:3" x14ac:dyDescent="0.2">
      <c r="A983" s="334"/>
      <c r="B983" s="335"/>
      <c r="C983" s="335"/>
    </row>
    <row r="984" spans="1:3" x14ac:dyDescent="0.2">
      <c r="A984" s="334"/>
      <c r="B984" s="335"/>
      <c r="C984" s="335"/>
    </row>
    <row r="985" spans="1:3" x14ac:dyDescent="0.2">
      <c r="A985" s="334"/>
      <c r="B985" s="335"/>
      <c r="C985" s="335"/>
    </row>
    <row r="986" spans="1:3" x14ac:dyDescent="0.2">
      <c r="A986" s="334"/>
      <c r="B986" s="335"/>
      <c r="C986" s="335"/>
    </row>
    <row r="987" spans="1:3" x14ac:dyDescent="0.2">
      <c r="A987" s="334"/>
      <c r="B987" s="335"/>
      <c r="C987" s="335"/>
    </row>
    <row r="988" spans="1:3" x14ac:dyDescent="0.2">
      <c r="A988" s="334"/>
      <c r="B988" s="335"/>
      <c r="C988" s="335"/>
    </row>
    <row r="989" spans="1:3" x14ac:dyDescent="0.2">
      <c r="A989" s="334"/>
      <c r="B989" s="335"/>
      <c r="C989" s="335"/>
    </row>
    <row r="990" spans="1:3" x14ac:dyDescent="0.2">
      <c r="A990" s="334"/>
      <c r="B990" s="335"/>
      <c r="C990" s="335"/>
    </row>
    <row r="991" spans="1:3" x14ac:dyDescent="0.2">
      <c r="A991" s="334"/>
      <c r="B991" s="335"/>
      <c r="C991" s="335"/>
    </row>
    <row r="992" spans="1:3" x14ac:dyDescent="0.2">
      <c r="A992" s="334"/>
      <c r="B992" s="335"/>
      <c r="C992" s="335"/>
    </row>
    <row r="993" spans="1:3" x14ac:dyDescent="0.2">
      <c r="A993" s="334"/>
      <c r="B993" s="335"/>
      <c r="C993" s="335"/>
    </row>
    <row r="994" spans="1:3" x14ac:dyDescent="0.2">
      <c r="A994" s="334"/>
      <c r="B994" s="335"/>
      <c r="C994" s="335"/>
    </row>
    <row r="995" spans="1:3" x14ac:dyDescent="0.2">
      <c r="A995" s="334"/>
      <c r="B995" s="335"/>
      <c r="C995" s="335"/>
    </row>
    <row r="996" spans="1:3" x14ac:dyDescent="0.2">
      <c r="A996" s="334"/>
      <c r="B996" s="335"/>
      <c r="C996" s="335"/>
    </row>
    <row r="997" spans="1:3" x14ac:dyDescent="0.2">
      <c r="A997" s="334"/>
      <c r="B997" s="335"/>
      <c r="C997" s="335"/>
    </row>
    <row r="998" spans="1:3" x14ac:dyDescent="0.2">
      <c r="A998" s="334"/>
      <c r="B998" s="335"/>
      <c r="C998" s="335"/>
    </row>
    <row r="999" spans="1:3" x14ac:dyDescent="0.2">
      <c r="A999" s="334"/>
      <c r="B999" s="335"/>
      <c r="C999" s="335"/>
    </row>
    <row r="1000" spans="1:3" x14ac:dyDescent="0.2">
      <c r="A1000" s="334"/>
      <c r="B1000" s="335"/>
      <c r="C1000" s="335"/>
    </row>
    <row r="1001" spans="1:3" x14ac:dyDescent="0.2">
      <c r="A1001" s="334"/>
      <c r="B1001" s="335"/>
      <c r="C1001" s="335"/>
    </row>
    <row r="1002" spans="1:3" x14ac:dyDescent="0.2">
      <c r="A1002" s="334"/>
      <c r="B1002" s="335"/>
      <c r="C1002" s="335"/>
    </row>
    <row r="1003" spans="1:3" x14ac:dyDescent="0.2">
      <c r="A1003" s="334"/>
      <c r="B1003" s="335"/>
      <c r="C1003" s="335"/>
    </row>
    <row r="1004" spans="1:3" x14ac:dyDescent="0.2">
      <c r="A1004" s="334"/>
      <c r="B1004" s="335"/>
      <c r="C1004" s="335"/>
    </row>
    <row r="1005" spans="1:3" x14ac:dyDescent="0.2">
      <c r="A1005" s="334"/>
      <c r="B1005" s="335"/>
      <c r="C1005" s="335"/>
    </row>
    <row r="1006" spans="1:3" x14ac:dyDescent="0.2">
      <c r="A1006" s="334"/>
      <c r="B1006" s="335"/>
      <c r="C1006" s="335"/>
    </row>
    <row r="1007" spans="1:3" x14ac:dyDescent="0.2">
      <c r="A1007" s="334"/>
      <c r="B1007" s="335"/>
      <c r="C1007" s="335"/>
    </row>
    <row r="1008" spans="1:3" x14ac:dyDescent="0.2">
      <c r="A1008" s="334"/>
      <c r="B1008" s="335"/>
      <c r="C1008" s="335"/>
    </row>
    <row r="1009" spans="1:3" x14ac:dyDescent="0.2">
      <c r="A1009" s="334"/>
      <c r="B1009" s="335"/>
      <c r="C1009" s="335"/>
    </row>
    <row r="1010" spans="1:3" x14ac:dyDescent="0.2">
      <c r="A1010" s="334"/>
      <c r="B1010" s="335"/>
      <c r="C1010" s="335"/>
    </row>
    <row r="1011" spans="1:3" x14ac:dyDescent="0.2">
      <c r="A1011" s="334"/>
      <c r="B1011" s="335"/>
      <c r="C1011" s="335"/>
    </row>
    <row r="1012" spans="1:3" x14ac:dyDescent="0.2">
      <c r="A1012" s="334"/>
      <c r="B1012" s="335"/>
      <c r="C1012" s="335"/>
    </row>
    <row r="1013" spans="1:3" x14ac:dyDescent="0.2">
      <c r="A1013" s="334"/>
      <c r="B1013" s="335"/>
      <c r="C1013" s="335"/>
    </row>
    <row r="1014" spans="1:3" x14ac:dyDescent="0.2">
      <c r="A1014" s="334"/>
      <c r="B1014" s="335"/>
      <c r="C1014" s="335"/>
    </row>
    <row r="1015" spans="1:3" x14ac:dyDescent="0.2">
      <c r="A1015" s="334"/>
      <c r="B1015" s="335"/>
      <c r="C1015" s="335"/>
    </row>
    <row r="1016" spans="1:3" x14ac:dyDescent="0.2">
      <c r="A1016" s="334"/>
      <c r="B1016" s="335"/>
      <c r="C1016" s="335"/>
    </row>
    <row r="1017" spans="1:3" x14ac:dyDescent="0.2">
      <c r="A1017" s="334"/>
      <c r="B1017" s="335"/>
      <c r="C1017" s="335"/>
    </row>
    <row r="1018" spans="1:3" x14ac:dyDescent="0.2">
      <c r="A1018" s="334"/>
      <c r="B1018" s="335"/>
      <c r="C1018" s="335"/>
    </row>
    <row r="1019" spans="1:3" x14ac:dyDescent="0.2">
      <c r="A1019" s="334"/>
      <c r="B1019" s="335"/>
      <c r="C1019" s="335"/>
    </row>
    <row r="1020" spans="1:3" x14ac:dyDescent="0.2">
      <c r="A1020" s="334"/>
      <c r="B1020" s="335"/>
      <c r="C1020" s="335"/>
    </row>
    <row r="1021" spans="1:3" x14ac:dyDescent="0.2">
      <c r="A1021" s="334"/>
      <c r="B1021" s="335"/>
      <c r="C1021" s="335"/>
    </row>
    <row r="1022" spans="1:3" x14ac:dyDescent="0.2">
      <c r="A1022" s="334"/>
      <c r="B1022" s="335"/>
      <c r="C1022" s="335"/>
    </row>
    <row r="1023" spans="1:3" x14ac:dyDescent="0.2">
      <c r="A1023" s="334"/>
      <c r="B1023" s="335"/>
      <c r="C1023" s="335"/>
    </row>
    <row r="1024" spans="1:3" x14ac:dyDescent="0.2">
      <c r="A1024" s="334"/>
      <c r="B1024" s="335"/>
      <c r="C1024" s="335"/>
    </row>
    <row r="1025" spans="1:3" x14ac:dyDescent="0.2">
      <c r="A1025" s="334"/>
      <c r="B1025" s="335"/>
      <c r="C1025" s="335"/>
    </row>
    <row r="1026" spans="1:3" x14ac:dyDescent="0.2">
      <c r="A1026" s="334"/>
      <c r="B1026" s="335"/>
      <c r="C1026" s="335"/>
    </row>
    <row r="1027" spans="1:3" x14ac:dyDescent="0.2">
      <c r="A1027" s="334"/>
      <c r="B1027" s="335"/>
      <c r="C1027" s="335"/>
    </row>
    <row r="1028" spans="1:3" x14ac:dyDescent="0.2">
      <c r="A1028" s="334"/>
      <c r="B1028" s="335"/>
      <c r="C1028" s="335"/>
    </row>
    <row r="1029" spans="1:3" x14ac:dyDescent="0.2">
      <c r="A1029" s="334"/>
      <c r="B1029" s="335"/>
      <c r="C1029" s="335"/>
    </row>
    <row r="1030" spans="1:3" x14ac:dyDescent="0.2">
      <c r="A1030" s="334"/>
      <c r="B1030" s="335"/>
      <c r="C1030" s="335"/>
    </row>
    <row r="1031" spans="1:3" x14ac:dyDescent="0.2">
      <c r="A1031" s="334"/>
      <c r="B1031" s="335"/>
      <c r="C1031" s="335"/>
    </row>
    <row r="1032" spans="1:3" x14ac:dyDescent="0.2">
      <c r="A1032" s="334"/>
      <c r="B1032" s="335"/>
      <c r="C1032" s="335"/>
    </row>
    <row r="1033" spans="1:3" x14ac:dyDescent="0.2">
      <c r="A1033" s="334"/>
      <c r="B1033" s="335"/>
      <c r="C1033" s="335"/>
    </row>
    <row r="1034" spans="1:3" x14ac:dyDescent="0.2">
      <c r="A1034" s="334"/>
      <c r="B1034" s="335"/>
      <c r="C1034" s="335"/>
    </row>
    <row r="1035" spans="1:3" x14ac:dyDescent="0.2">
      <c r="A1035" s="334"/>
      <c r="B1035" s="335"/>
      <c r="C1035" s="335"/>
    </row>
    <row r="1036" spans="1:3" x14ac:dyDescent="0.2">
      <c r="A1036" s="334"/>
      <c r="B1036" s="335"/>
      <c r="C1036" s="335"/>
    </row>
    <row r="1037" spans="1:3" x14ac:dyDescent="0.2">
      <c r="A1037" s="334"/>
      <c r="B1037" s="335"/>
      <c r="C1037" s="335"/>
    </row>
    <row r="1038" spans="1:3" x14ac:dyDescent="0.2">
      <c r="A1038" s="334"/>
      <c r="B1038" s="335"/>
      <c r="C1038" s="335"/>
    </row>
    <row r="1039" spans="1:3" x14ac:dyDescent="0.2">
      <c r="A1039" s="334"/>
      <c r="B1039" s="335"/>
      <c r="C1039" s="335"/>
    </row>
    <row r="1040" spans="1:3" x14ac:dyDescent="0.2">
      <c r="A1040" s="334"/>
      <c r="B1040" s="335"/>
      <c r="C1040" s="335"/>
    </row>
    <row r="1041" spans="1:3" x14ac:dyDescent="0.2">
      <c r="A1041" s="334"/>
      <c r="B1041" s="335"/>
      <c r="C1041" s="335"/>
    </row>
    <row r="1042" spans="1:3" x14ac:dyDescent="0.2">
      <c r="A1042" s="334"/>
      <c r="B1042" s="335"/>
      <c r="C1042" s="335"/>
    </row>
    <row r="1043" spans="1:3" x14ac:dyDescent="0.2">
      <c r="A1043" s="334"/>
      <c r="B1043" s="335"/>
      <c r="C1043" s="335"/>
    </row>
    <row r="1044" spans="1:3" x14ac:dyDescent="0.2">
      <c r="A1044" s="334"/>
      <c r="B1044" s="335"/>
      <c r="C1044" s="335"/>
    </row>
    <row r="1045" spans="1:3" x14ac:dyDescent="0.2">
      <c r="A1045" s="334"/>
      <c r="B1045" s="335"/>
      <c r="C1045" s="335"/>
    </row>
    <row r="1046" spans="1:3" x14ac:dyDescent="0.2">
      <c r="A1046" s="334"/>
      <c r="B1046" s="335"/>
      <c r="C1046" s="335"/>
    </row>
    <row r="1047" spans="1:3" x14ac:dyDescent="0.2">
      <c r="A1047" s="334"/>
      <c r="B1047" s="335"/>
      <c r="C1047" s="335"/>
    </row>
    <row r="1048" spans="1:3" x14ac:dyDescent="0.2">
      <c r="A1048" s="334"/>
      <c r="B1048" s="335"/>
      <c r="C1048" s="335"/>
    </row>
    <row r="1049" spans="1:3" x14ac:dyDescent="0.2">
      <c r="A1049" s="334"/>
      <c r="B1049" s="335"/>
      <c r="C1049" s="335"/>
    </row>
    <row r="1050" spans="1:3" x14ac:dyDescent="0.2">
      <c r="A1050" s="334"/>
      <c r="B1050" s="335"/>
      <c r="C1050" s="335"/>
    </row>
    <row r="1051" spans="1:3" x14ac:dyDescent="0.2">
      <c r="A1051" s="334"/>
      <c r="B1051" s="335"/>
      <c r="C1051" s="335"/>
    </row>
    <row r="1052" spans="1:3" x14ac:dyDescent="0.2">
      <c r="A1052" s="334"/>
      <c r="B1052" s="335"/>
      <c r="C1052" s="335"/>
    </row>
    <row r="1053" spans="1:3" x14ac:dyDescent="0.2">
      <c r="A1053" s="334"/>
      <c r="B1053" s="335"/>
      <c r="C1053" s="335"/>
    </row>
    <row r="1054" spans="1:3" x14ac:dyDescent="0.2">
      <c r="A1054" s="334"/>
      <c r="B1054" s="335"/>
      <c r="C1054" s="335"/>
    </row>
    <row r="1055" spans="1:3" x14ac:dyDescent="0.2">
      <c r="A1055" s="334"/>
      <c r="B1055" s="335"/>
      <c r="C1055" s="335"/>
    </row>
    <row r="1056" spans="1:3" x14ac:dyDescent="0.2">
      <c r="A1056" s="334"/>
      <c r="B1056" s="335"/>
      <c r="C1056" s="335"/>
    </row>
    <row r="1057" spans="1:3" x14ac:dyDescent="0.2">
      <c r="A1057" s="334"/>
      <c r="B1057" s="335"/>
      <c r="C1057" s="335"/>
    </row>
    <row r="1058" spans="1:3" x14ac:dyDescent="0.2">
      <c r="A1058" s="334"/>
      <c r="B1058" s="335"/>
      <c r="C1058" s="335"/>
    </row>
    <row r="1059" spans="1:3" x14ac:dyDescent="0.2">
      <c r="A1059" s="334"/>
      <c r="B1059" s="335"/>
      <c r="C1059" s="335"/>
    </row>
    <row r="1060" spans="1:3" x14ac:dyDescent="0.2">
      <c r="A1060" s="334"/>
      <c r="B1060" s="335"/>
      <c r="C1060" s="335"/>
    </row>
    <row r="1061" spans="1:3" x14ac:dyDescent="0.2">
      <c r="A1061" s="334"/>
      <c r="B1061" s="335"/>
      <c r="C1061" s="335"/>
    </row>
    <row r="1062" spans="1:3" x14ac:dyDescent="0.2">
      <c r="A1062" s="334"/>
      <c r="B1062" s="335"/>
      <c r="C1062" s="335"/>
    </row>
    <row r="1063" spans="1:3" x14ac:dyDescent="0.2">
      <c r="A1063" s="334"/>
      <c r="B1063" s="335"/>
      <c r="C1063" s="335"/>
    </row>
    <row r="1064" spans="1:3" x14ac:dyDescent="0.2">
      <c r="A1064" s="334"/>
      <c r="B1064" s="335"/>
      <c r="C1064" s="335"/>
    </row>
    <row r="1065" spans="1:3" x14ac:dyDescent="0.2">
      <c r="A1065" s="334"/>
      <c r="B1065" s="335"/>
      <c r="C1065" s="335"/>
    </row>
    <row r="1066" spans="1:3" x14ac:dyDescent="0.2">
      <c r="A1066" s="334"/>
      <c r="B1066" s="335"/>
      <c r="C1066" s="335"/>
    </row>
    <row r="1067" spans="1:3" x14ac:dyDescent="0.2">
      <c r="A1067" s="334"/>
      <c r="B1067" s="335"/>
      <c r="C1067" s="335"/>
    </row>
    <row r="1068" spans="1:3" x14ac:dyDescent="0.2">
      <c r="A1068" s="334"/>
      <c r="B1068" s="335"/>
      <c r="C1068" s="335"/>
    </row>
    <row r="1069" spans="1:3" x14ac:dyDescent="0.2">
      <c r="A1069" s="334"/>
      <c r="B1069" s="335"/>
      <c r="C1069" s="335"/>
    </row>
    <row r="1070" spans="1:3" x14ac:dyDescent="0.2">
      <c r="A1070" s="334"/>
      <c r="B1070" s="335"/>
      <c r="C1070" s="335"/>
    </row>
    <row r="1071" spans="1:3" x14ac:dyDescent="0.2">
      <c r="A1071" s="334"/>
      <c r="B1071" s="335"/>
      <c r="C1071" s="335"/>
    </row>
    <row r="1072" spans="1:3" x14ac:dyDescent="0.2">
      <c r="A1072" s="334"/>
      <c r="B1072" s="335"/>
      <c r="C1072" s="335"/>
    </row>
    <row r="1073" spans="1:3" x14ac:dyDescent="0.2">
      <c r="A1073" s="334"/>
      <c r="B1073" s="335"/>
      <c r="C1073" s="335"/>
    </row>
    <row r="1074" spans="1:3" x14ac:dyDescent="0.2">
      <c r="A1074" s="334"/>
      <c r="B1074" s="335"/>
      <c r="C1074" s="335"/>
    </row>
    <row r="1075" spans="1:3" x14ac:dyDescent="0.2">
      <c r="A1075" s="334"/>
      <c r="B1075" s="335"/>
      <c r="C1075" s="335"/>
    </row>
    <row r="1076" spans="1:3" x14ac:dyDescent="0.2">
      <c r="A1076" s="334"/>
      <c r="B1076" s="335"/>
      <c r="C1076" s="335"/>
    </row>
    <row r="1077" spans="1:3" x14ac:dyDescent="0.2">
      <c r="A1077" s="334"/>
      <c r="B1077" s="335"/>
      <c r="C1077" s="335"/>
    </row>
    <row r="1078" spans="1:3" x14ac:dyDescent="0.2">
      <c r="A1078" s="334"/>
      <c r="B1078" s="335"/>
      <c r="C1078" s="335"/>
    </row>
    <row r="1079" spans="1:3" x14ac:dyDescent="0.2">
      <c r="A1079" s="334"/>
      <c r="B1079" s="335"/>
      <c r="C1079" s="335"/>
    </row>
    <row r="1080" spans="1:3" x14ac:dyDescent="0.2">
      <c r="A1080" s="334"/>
      <c r="B1080" s="335"/>
      <c r="C1080" s="335"/>
    </row>
    <row r="1081" spans="1:3" x14ac:dyDescent="0.2">
      <c r="A1081" s="334"/>
      <c r="B1081" s="335"/>
      <c r="C1081" s="335"/>
    </row>
    <row r="1082" spans="1:3" x14ac:dyDescent="0.2">
      <c r="A1082" s="334"/>
      <c r="B1082" s="335"/>
      <c r="C1082" s="335"/>
    </row>
    <row r="1083" spans="1:3" x14ac:dyDescent="0.2">
      <c r="A1083" s="334"/>
      <c r="B1083" s="335"/>
      <c r="C1083" s="335"/>
    </row>
    <row r="1084" spans="1:3" x14ac:dyDescent="0.2">
      <c r="A1084" s="334"/>
      <c r="B1084" s="335"/>
      <c r="C1084" s="335"/>
    </row>
    <row r="1085" spans="1:3" x14ac:dyDescent="0.2">
      <c r="A1085" s="334"/>
      <c r="B1085" s="335"/>
      <c r="C1085" s="335"/>
    </row>
    <row r="1086" spans="1:3" x14ac:dyDescent="0.2">
      <c r="A1086" s="334"/>
      <c r="B1086" s="335"/>
      <c r="C1086" s="335"/>
    </row>
    <row r="1087" spans="1:3" x14ac:dyDescent="0.2">
      <c r="A1087" s="334"/>
      <c r="B1087" s="335"/>
      <c r="C1087" s="335"/>
    </row>
    <row r="1088" spans="1:3" x14ac:dyDescent="0.2">
      <c r="A1088" s="334"/>
      <c r="B1088" s="335"/>
      <c r="C1088" s="335"/>
    </row>
    <row r="1089" spans="1:3" x14ac:dyDescent="0.2">
      <c r="A1089" s="334"/>
      <c r="B1089" s="335"/>
      <c r="C1089" s="335"/>
    </row>
    <row r="1090" spans="1:3" x14ac:dyDescent="0.2">
      <c r="A1090" s="334"/>
      <c r="B1090" s="335"/>
      <c r="C1090" s="335"/>
    </row>
    <row r="1091" spans="1:3" x14ac:dyDescent="0.2">
      <c r="A1091" s="334"/>
      <c r="B1091" s="335"/>
      <c r="C1091" s="335"/>
    </row>
    <row r="1092" spans="1:3" x14ac:dyDescent="0.2">
      <c r="A1092" s="334"/>
      <c r="B1092" s="335"/>
      <c r="C1092" s="335"/>
    </row>
    <row r="1093" spans="1:3" x14ac:dyDescent="0.2">
      <c r="A1093" s="334"/>
      <c r="B1093" s="335"/>
      <c r="C1093" s="335"/>
    </row>
    <row r="1094" spans="1:3" x14ac:dyDescent="0.2">
      <c r="A1094" s="334"/>
      <c r="B1094" s="335"/>
      <c r="C1094" s="335"/>
    </row>
    <row r="1095" spans="1:3" x14ac:dyDescent="0.2">
      <c r="A1095" s="334"/>
      <c r="B1095" s="335"/>
      <c r="C1095" s="335"/>
    </row>
    <row r="1096" spans="1:3" x14ac:dyDescent="0.2">
      <c r="A1096" s="334"/>
      <c r="B1096" s="335"/>
      <c r="C1096" s="335"/>
    </row>
    <row r="1097" spans="1:3" x14ac:dyDescent="0.2">
      <c r="A1097" s="334"/>
      <c r="B1097" s="335"/>
      <c r="C1097" s="335"/>
    </row>
    <row r="1098" spans="1:3" x14ac:dyDescent="0.2">
      <c r="A1098" s="334"/>
      <c r="B1098" s="335"/>
      <c r="C1098" s="335"/>
    </row>
    <row r="1099" spans="1:3" x14ac:dyDescent="0.2">
      <c r="A1099" s="334"/>
      <c r="B1099" s="335"/>
      <c r="C1099" s="335"/>
    </row>
    <row r="1100" spans="1:3" x14ac:dyDescent="0.2">
      <c r="A1100" s="334"/>
      <c r="B1100" s="335"/>
      <c r="C1100" s="335"/>
    </row>
    <row r="1101" spans="1:3" x14ac:dyDescent="0.2">
      <c r="A1101" s="334"/>
      <c r="B1101" s="335"/>
      <c r="C1101" s="335"/>
    </row>
    <row r="1102" spans="1:3" x14ac:dyDescent="0.2">
      <c r="A1102" s="334"/>
      <c r="B1102" s="335"/>
      <c r="C1102" s="335"/>
    </row>
    <row r="1103" spans="1:3" x14ac:dyDescent="0.2">
      <c r="A1103" s="334"/>
      <c r="B1103" s="335"/>
      <c r="C1103" s="335"/>
    </row>
    <row r="1104" spans="1:3" x14ac:dyDescent="0.2">
      <c r="A1104" s="334"/>
      <c r="B1104" s="335"/>
      <c r="C1104" s="335"/>
    </row>
    <row r="1105" spans="1:3" x14ac:dyDescent="0.2">
      <c r="A1105" s="334"/>
      <c r="B1105" s="335"/>
      <c r="C1105" s="335"/>
    </row>
    <row r="1106" spans="1:3" x14ac:dyDescent="0.2">
      <c r="A1106" s="334"/>
      <c r="B1106" s="335"/>
      <c r="C1106" s="335"/>
    </row>
    <row r="1107" spans="1:3" x14ac:dyDescent="0.2">
      <c r="A1107" s="334"/>
      <c r="B1107" s="335"/>
      <c r="C1107" s="335"/>
    </row>
    <row r="1108" spans="1:3" x14ac:dyDescent="0.2">
      <c r="A1108" s="334"/>
      <c r="B1108" s="335"/>
      <c r="C1108" s="335"/>
    </row>
    <row r="1109" spans="1:3" x14ac:dyDescent="0.2">
      <c r="A1109" s="334"/>
      <c r="B1109" s="335"/>
      <c r="C1109" s="335"/>
    </row>
    <row r="1110" spans="1:3" x14ac:dyDescent="0.2">
      <c r="A1110" s="334"/>
      <c r="B1110" s="335"/>
      <c r="C1110" s="335"/>
    </row>
    <row r="1111" spans="1:3" x14ac:dyDescent="0.2">
      <c r="A1111" s="334"/>
      <c r="B1111" s="335"/>
      <c r="C1111" s="335"/>
    </row>
    <row r="1112" spans="1:3" x14ac:dyDescent="0.2">
      <c r="A1112" s="334"/>
      <c r="B1112" s="335"/>
      <c r="C1112" s="335"/>
    </row>
    <row r="1113" spans="1:3" x14ac:dyDescent="0.2">
      <c r="A1113" s="334"/>
      <c r="B1113" s="335"/>
      <c r="C1113" s="335"/>
    </row>
    <row r="1114" spans="1:3" x14ac:dyDescent="0.2">
      <c r="A1114" s="334"/>
      <c r="B1114" s="335"/>
      <c r="C1114" s="335"/>
    </row>
    <row r="1115" spans="1:3" x14ac:dyDescent="0.2">
      <c r="A1115" s="334"/>
      <c r="B1115" s="335"/>
      <c r="C1115" s="335"/>
    </row>
    <row r="1116" spans="1:3" x14ac:dyDescent="0.2">
      <c r="A1116" s="334"/>
      <c r="B1116" s="335"/>
      <c r="C1116" s="335"/>
    </row>
    <row r="1117" spans="1:3" x14ac:dyDescent="0.2">
      <c r="A1117" s="334"/>
      <c r="B1117" s="335"/>
      <c r="C1117" s="335"/>
    </row>
    <row r="1118" spans="1:3" x14ac:dyDescent="0.2">
      <c r="A1118" s="334"/>
      <c r="B1118" s="335"/>
      <c r="C1118" s="335"/>
    </row>
    <row r="1119" spans="1:3" x14ac:dyDescent="0.2">
      <c r="A1119" s="334"/>
      <c r="B1119" s="335"/>
      <c r="C1119" s="335"/>
    </row>
    <row r="1120" spans="1:3" x14ac:dyDescent="0.2">
      <c r="A1120" s="334"/>
      <c r="B1120" s="335"/>
      <c r="C1120" s="335"/>
    </row>
    <row r="1121" spans="1:3" x14ac:dyDescent="0.2">
      <c r="A1121" s="334"/>
      <c r="B1121" s="335"/>
      <c r="C1121" s="335"/>
    </row>
    <row r="1122" spans="1:3" x14ac:dyDescent="0.2">
      <c r="A1122" s="334"/>
      <c r="B1122" s="335"/>
      <c r="C1122" s="335"/>
    </row>
    <row r="1123" spans="1:3" x14ac:dyDescent="0.2">
      <c r="A1123" s="334"/>
      <c r="B1123" s="335"/>
      <c r="C1123" s="335"/>
    </row>
    <row r="1124" spans="1:3" x14ac:dyDescent="0.2">
      <c r="A1124" s="334"/>
      <c r="B1124" s="335"/>
      <c r="C1124" s="335"/>
    </row>
    <row r="1125" spans="1:3" x14ac:dyDescent="0.2">
      <c r="A1125" s="334"/>
      <c r="B1125" s="335"/>
      <c r="C1125" s="335"/>
    </row>
    <row r="1126" spans="1:3" x14ac:dyDescent="0.2">
      <c r="A1126" s="334"/>
      <c r="B1126" s="335"/>
      <c r="C1126" s="335"/>
    </row>
    <row r="1127" spans="1:3" x14ac:dyDescent="0.2">
      <c r="A1127" s="334"/>
      <c r="B1127" s="335"/>
      <c r="C1127" s="335"/>
    </row>
    <row r="1128" spans="1:3" x14ac:dyDescent="0.2">
      <c r="A1128" s="334"/>
      <c r="B1128" s="335"/>
      <c r="C1128" s="335"/>
    </row>
    <row r="1129" spans="1:3" x14ac:dyDescent="0.2">
      <c r="A1129" s="334"/>
      <c r="B1129" s="335"/>
      <c r="C1129" s="335"/>
    </row>
    <row r="1130" spans="1:3" x14ac:dyDescent="0.2">
      <c r="A1130" s="334"/>
      <c r="B1130" s="335"/>
      <c r="C1130" s="335"/>
    </row>
    <row r="1131" spans="1:3" x14ac:dyDescent="0.2">
      <c r="A1131" s="334"/>
      <c r="B1131" s="335"/>
      <c r="C1131" s="335"/>
    </row>
    <row r="1132" spans="1:3" x14ac:dyDescent="0.2">
      <c r="A1132" s="334"/>
      <c r="B1132" s="335"/>
      <c r="C1132" s="335"/>
    </row>
    <row r="1133" spans="1:3" x14ac:dyDescent="0.2">
      <c r="A1133" s="334"/>
      <c r="B1133" s="335"/>
      <c r="C1133" s="335"/>
    </row>
    <row r="1134" spans="1:3" x14ac:dyDescent="0.2">
      <c r="A1134" s="334"/>
      <c r="B1134" s="335"/>
      <c r="C1134" s="335"/>
    </row>
    <row r="1135" spans="1:3" x14ac:dyDescent="0.2">
      <c r="A1135" s="334"/>
      <c r="B1135" s="335"/>
      <c r="C1135" s="335"/>
    </row>
    <row r="1136" spans="1:3" x14ac:dyDescent="0.2">
      <c r="A1136" s="334"/>
      <c r="B1136" s="335"/>
      <c r="C1136" s="335"/>
    </row>
    <row r="1137" spans="1:3" x14ac:dyDescent="0.2">
      <c r="A1137" s="334"/>
      <c r="B1137" s="335"/>
      <c r="C1137" s="335"/>
    </row>
    <row r="1138" spans="1:3" x14ac:dyDescent="0.2">
      <c r="A1138" s="334"/>
      <c r="B1138" s="335"/>
      <c r="C1138" s="335"/>
    </row>
    <row r="1139" spans="1:3" x14ac:dyDescent="0.2">
      <c r="A1139" s="334"/>
      <c r="B1139" s="335"/>
      <c r="C1139" s="335"/>
    </row>
    <row r="1140" spans="1:3" x14ac:dyDescent="0.2">
      <c r="A1140" s="334"/>
      <c r="B1140" s="335"/>
      <c r="C1140" s="335"/>
    </row>
    <row r="1141" spans="1:3" x14ac:dyDescent="0.2">
      <c r="A1141" s="334"/>
      <c r="B1141" s="335"/>
      <c r="C1141" s="335"/>
    </row>
    <row r="1142" spans="1:3" x14ac:dyDescent="0.2">
      <c r="A1142" s="334"/>
      <c r="B1142" s="335"/>
      <c r="C1142" s="335"/>
    </row>
    <row r="1143" spans="1:3" x14ac:dyDescent="0.2">
      <c r="A1143" s="334"/>
      <c r="B1143" s="335"/>
      <c r="C1143" s="335"/>
    </row>
    <row r="1144" spans="1:3" x14ac:dyDescent="0.2">
      <c r="A1144" s="334"/>
      <c r="B1144" s="335"/>
      <c r="C1144" s="335"/>
    </row>
    <row r="1145" spans="1:3" x14ac:dyDescent="0.2">
      <c r="A1145" s="334"/>
      <c r="B1145" s="335"/>
      <c r="C1145" s="335"/>
    </row>
    <row r="1146" spans="1:3" x14ac:dyDescent="0.2">
      <c r="A1146" s="334"/>
      <c r="B1146" s="335"/>
      <c r="C1146" s="335"/>
    </row>
    <row r="1147" spans="1:3" x14ac:dyDescent="0.2">
      <c r="A1147" s="334"/>
      <c r="B1147" s="335"/>
      <c r="C1147" s="335"/>
    </row>
    <row r="1148" spans="1:3" x14ac:dyDescent="0.2">
      <c r="A1148" s="334"/>
      <c r="B1148" s="335"/>
      <c r="C1148" s="335"/>
    </row>
    <row r="1149" spans="1:3" x14ac:dyDescent="0.2">
      <c r="A1149" s="334"/>
      <c r="B1149" s="335"/>
      <c r="C1149" s="335"/>
    </row>
    <row r="1150" spans="1:3" x14ac:dyDescent="0.2">
      <c r="A1150" s="334"/>
      <c r="B1150" s="335"/>
      <c r="C1150" s="335"/>
    </row>
    <row r="1151" spans="1:3" x14ac:dyDescent="0.2">
      <c r="A1151" s="334"/>
      <c r="B1151" s="335"/>
      <c r="C1151" s="335"/>
    </row>
    <row r="1152" spans="1:3" x14ac:dyDescent="0.2">
      <c r="A1152" s="334"/>
      <c r="B1152" s="335"/>
      <c r="C1152" s="335"/>
    </row>
    <row r="1153" spans="1:3" x14ac:dyDescent="0.2">
      <c r="A1153" s="334"/>
      <c r="B1153" s="335"/>
      <c r="C1153" s="335"/>
    </row>
    <row r="1154" spans="1:3" x14ac:dyDescent="0.2">
      <c r="A1154" s="334"/>
      <c r="B1154" s="335"/>
      <c r="C1154" s="335"/>
    </row>
    <row r="1155" spans="1:3" x14ac:dyDescent="0.2">
      <c r="A1155" s="334"/>
      <c r="B1155" s="335"/>
      <c r="C1155" s="335"/>
    </row>
    <row r="1156" spans="1:3" x14ac:dyDescent="0.2">
      <c r="A1156" s="334"/>
      <c r="B1156" s="335"/>
      <c r="C1156" s="335"/>
    </row>
    <row r="1157" spans="1:3" x14ac:dyDescent="0.2">
      <c r="A1157" s="334"/>
      <c r="B1157" s="335"/>
      <c r="C1157" s="335"/>
    </row>
    <row r="1158" spans="1:3" x14ac:dyDescent="0.2">
      <c r="A1158" s="334"/>
      <c r="B1158" s="335"/>
      <c r="C1158" s="335"/>
    </row>
    <row r="1159" spans="1:3" x14ac:dyDescent="0.2">
      <c r="A1159" s="334"/>
      <c r="B1159" s="335"/>
      <c r="C1159" s="335"/>
    </row>
    <row r="1160" spans="1:3" x14ac:dyDescent="0.2">
      <c r="A1160" s="334"/>
      <c r="B1160" s="335"/>
      <c r="C1160" s="335"/>
    </row>
    <row r="1161" spans="1:3" x14ac:dyDescent="0.2">
      <c r="A1161" s="334"/>
      <c r="B1161" s="335"/>
      <c r="C1161" s="335"/>
    </row>
    <row r="1162" spans="1:3" x14ac:dyDescent="0.2">
      <c r="A1162" s="334"/>
      <c r="B1162" s="335"/>
      <c r="C1162" s="335"/>
    </row>
    <row r="1163" spans="1:3" x14ac:dyDescent="0.2">
      <c r="A1163" s="334"/>
      <c r="B1163" s="335"/>
      <c r="C1163" s="335"/>
    </row>
    <row r="1164" spans="1:3" x14ac:dyDescent="0.2">
      <c r="A1164" s="334"/>
      <c r="B1164" s="335"/>
      <c r="C1164" s="335"/>
    </row>
    <row r="1165" spans="1:3" x14ac:dyDescent="0.2">
      <c r="A1165" s="334"/>
      <c r="B1165" s="335"/>
      <c r="C1165" s="335"/>
    </row>
    <row r="1166" spans="1:3" x14ac:dyDescent="0.2">
      <c r="A1166" s="334"/>
      <c r="B1166" s="335"/>
      <c r="C1166" s="335"/>
    </row>
    <row r="1167" spans="1:3" x14ac:dyDescent="0.2">
      <c r="A1167" s="334"/>
      <c r="B1167" s="335"/>
      <c r="C1167" s="335"/>
    </row>
    <row r="1168" spans="1:3" x14ac:dyDescent="0.2">
      <c r="A1168" s="334"/>
      <c r="B1168" s="335"/>
      <c r="C1168" s="335"/>
    </row>
    <row r="1169" spans="1:3" x14ac:dyDescent="0.2">
      <c r="A1169" s="334"/>
      <c r="B1169" s="335"/>
      <c r="C1169" s="335"/>
    </row>
    <row r="1170" spans="1:3" x14ac:dyDescent="0.2">
      <c r="A1170" s="334"/>
      <c r="B1170" s="335"/>
      <c r="C1170" s="335"/>
    </row>
    <row r="1171" spans="1:3" x14ac:dyDescent="0.2">
      <c r="A1171" s="334"/>
      <c r="B1171" s="335"/>
      <c r="C1171" s="335"/>
    </row>
    <row r="1172" spans="1:3" x14ac:dyDescent="0.2">
      <c r="A1172" s="334"/>
      <c r="B1172" s="335"/>
      <c r="C1172" s="335"/>
    </row>
    <row r="1173" spans="1:3" x14ac:dyDescent="0.2">
      <c r="A1173" s="334"/>
      <c r="B1173" s="335"/>
      <c r="C1173" s="335"/>
    </row>
    <row r="1174" spans="1:3" x14ac:dyDescent="0.2">
      <c r="A1174" s="334"/>
      <c r="B1174" s="335"/>
      <c r="C1174" s="335"/>
    </row>
    <row r="1175" spans="1:3" x14ac:dyDescent="0.2">
      <c r="A1175" s="334"/>
      <c r="B1175" s="335"/>
      <c r="C1175" s="335"/>
    </row>
    <row r="1176" spans="1:3" x14ac:dyDescent="0.2">
      <c r="A1176" s="334"/>
      <c r="B1176" s="335"/>
      <c r="C1176" s="335"/>
    </row>
    <row r="1177" spans="1:3" x14ac:dyDescent="0.2">
      <c r="A1177" s="334"/>
      <c r="B1177" s="335"/>
      <c r="C1177" s="335"/>
    </row>
    <row r="1178" spans="1:3" x14ac:dyDescent="0.2">
      <c r="A1178" s="334"/>
      <c r="B1178" s="335"/>
      <c r="C1178" s="335"/>
    </row>
    <row r="1179" spans="1:3" x14ac:dyDescent="0.2">
      <c r="A1179" s="334"/>
      <c r="B1179" s="335"/>
      <c r="C1179" s="335"/>
    </row>
    <row r="1180" spans="1:3" x14ac:dyDescent="0.2">
      <c r="A1180" s="334"/>
      <c r="B1180" s="335"/>
      <c r="C1180" s="335"/>
    </row>
    <row r="1181" spans="1:3" x14ac:dyDescent="0.2">
      <c r="A1181" s="334"/>
      <c r="B1181" s="335"/>
      <c r="C1181" s="335"/>
    </row>
    <row r="1182" spans="1:3" x14ac:dyDescent="0.2">
      <c r="A1182" s="334"/>
      <c r="B1182" s="335"/>
      <c r="C1182" s="335"/>
    </row>
    <row r="1183" spans="1:3" x14ac:dyDescent="0.2">
      <c r="A1183" s="334"/>
      <c r="B1183" s="335"/>
      <c r="C1183" s="335"/>
    </row>
    <row r="1184" spans="1:3" x14ac:dyDescent="0.2">
      <c r="A1184" s="334"/>
      <c r="B1184" s="335"/>
      <c r="C1184" s="335"/>
    </row>
    <row r="1185" spans="1:3" x14ac:dyDescent="0.2">
      <c r="A1185" s="334"/>
      <c r="B1185" s="335"/>
      <c r="C1185" s="335"/>
    </row>
    <row r="1186" spans="1:3" x14ac:dyDescent="0.2">
      <c r="A1186" s="334"/>
      <c r="B1186" s="335"/>
      <c r="C1186" s="335"/>
    </row>
    <row r="1187" spans="1:3" x14ac:dyDescent="0.2">
      <c r="A1187" s="334"/>
      <c r="B1187" s="335"/>
      <c r="C1187" s="335"/>
    </row>
    <row r="1188" spans="1:3" x14ac:dyDescent="0.2">
      <c r="A1188" s="334"/>
      <c r="B1188" s="335"/>
      <c r="C1188" s="335"/>
    </row>
    <row r="1189" spans="1:3" x14ac:dyDescent="0.2">
      <c r="A1189" s="334"/>
      <c r="B1189" s="335"/>
      <c r="C1189" s="335"/>
    </row>
    <row r="1190" spans="1:3" x14ac:dyDescent="0.2">
      <c r="A1190" s="334"/>
      <c r="B1190" s="335"/>
      <c r="C1190" s="335"/>
    </row>
    <row r="1191" spans="1:3" x14ac:dyDescent="0.2">
      <c r="A1191" s="334"/>
      <c r="B1191" s="335"/>
      <c r="C1191" s="335"/>
    </row>
    <row r="1192" spans="1:3" x14ac:dyDescent="0.2">
      <c r="A1192" s="334"/>
      <c r="B1192" s="335"/>
      <c r="C1192" s="335"/>
    </row>
    <row r="1193" spans="1:3" x14ac:dyDescent="0.2">
      <c r="A1193" s="334"/>
      <c r="B1193" s="335"/>
      <c r="C1193" s="335"/>
    </row>
    <row r="1194" spans="1:3" x14ac:dyDescent="0.2">
      <c r="A1194" s="334"/>
      <c r="B1194" s="335"/>
      <c r="C1194" s="335"/>
    </row>
    <row r="1195" spans="1:3" x14ac:dyDescent="0.2">
      <c r="A1195" s="334"/>
      <c r="B1195" s="335"/>
      <c r="C1195" s="335"/>
    </row>
    <row r="1196" spans="1:3" x14ac:dyDescent="0.2">
      <c r="A1196" s="334"/>
      <c r="B1196" s="335"/>
      <c r="C1196" s="335"/>
    </row>
    <row r="1197" spans="1:3" x14ac:dyDescent="0.2">
      <c r="A1197" s="334"/>
      <c r="B1197" s="335"/>
      <c r="C1197" s="335"/>
    </row>
    <row r="1198" spans="1:3" x14ac:dyDescent="0.2">
      <c r="A1198" s="334"/>
      <c r="B1198" s="335"/>
      <c r="C1198" s="335"/>
    </row>
    <row r="1199" spans="1:3" x14ac:dyDescent="0.2">
      <c r="A1199" s="334"/>
      <c r="B1199" s="335"/>
      <c r="C1199" s="335"/>
    </row>
    <row r="1200" spans="1:3" x14ac:dyDescent="0.2">
      <c r="A1200" s="334"/>
      <c r="B1200" s="335"/>
      <c r="C1200" s="335"/>
    </row>
    <row r="1201" spans="1:3" x14ac:dyDescent="0.2">
      <c r="A1201" s="334"/>
      <c r="B1201" s="335"/>
      <c r="C1201" s="335"/>
    </row>
    <row r="1202" spans="1:3" x14ac:dyDescent="0.2">
      <c r="A1202" s="334"/>
      <c r="B1202" s="335"/>
      <c r="C1202" s="335"/>
    </row>
    <row r="1203" spans="1:3" x14ac:dyDescent="0.2">
      <c r="A1203" s="334"/>
      <c r="B1203" s="335"/>
      <c r="C1203" s="335"/>
    </row>
    <row r="1204" spans="1:3" x14ac:dyDescent="0.2">
      <c r="A1204" s="334"/>
      <c r="B1204" s="335"/>
      <c r="C1204" s="335"/>
    </row>
    <row r="1205" spans="1:3" x14ac:dyDescent="0.2">
      <c r="A1205" s="334"/>
      <c r="B1205" s="335"/>
      <c r="C1205" s="335"/>
    </row>
    <row r="1206" spans="1:3" x14ac:dyDescent="0.2">
      <c r="A1206" s="334"/>
      <c r="B1206" s="335"/>
      <c r="C1206" s="335"/>
    </row>
    <row r="1207" spans="1:3" x14ac:dyDescent="0.2">
      <c r="A1207" s="334"/>
      <c r="B1207" s="335"/>
      <c r="C1207" s="335"/>
    </row>
    <row r="1208" spans="1:3" x14ac:dyDescent="0.2">
      <c r="A1208" s="334"/>
      <c r="B1208" s="335"/>
      <c r="C1208" s="335"/>
    </row>
    <row r="1209" spans="1:3" x14ac:dyDescent="0.2">
      <c r="A1209" s="334"/>
      <c r="B1209" s="335"/>
      <c r="C1209" s="335"/>
    </row>
    <row r="1210" spans="1:3" x14ac:dyDescent="0.2">
      <c r="A1210" s="334"/>
      <c r="B1210" s="335"/>
      <c r="C1210" s="335"/>
    </row>
    <row r="1211" spans="1:3" x14ac:dyDescent="0.2">
      <c r="A1211" s="334"/>
      <c r="B1211" s="335"/>
      <c r="C1211" s="335"/>
    </row>
    <row r="1212" spans="1:3" x14ac:dyDescent="0.2">
      <c r="A1212" s="334"/>
      <c r="B1212" s="335"/>
      <c r="C1212" s="335"/>
    </row>
    <row r="1213" spans="1:3" x14ac:dyDescent="0.2">
      <c r="A1213" s="334"/>
      <c r="B1213" s="335"/>
      <c r="C1213" s="335"/>
    </row>
    <row r="1214" spans="1:3" x14ac:dyDescent="0.2">
      <c r="A1214" s="334"/>
      <c r="B1214" s="335"/>
      <c r="C1214" s="335"/>
    </row>
    <row r="1215" spans="1:3" x14ac:dyDescent="0.2">
      <c r="A1215" s="334"/>
      <c r="B1215" s="335"/>
      <c r="C1215" s="335"/>
    </row>
    <row r="1216" spans="1:3" x14ac:dyDescent="0.2">
      <c r="A1216" s="334"/>
      <c r="B1216" s="335"/>
      <c r="C1216" s="335"/>
    </row>
    <row r="1217" spans="1:3" x14ac:dyDescent="0.2">
      <c r="A1217" s="334"/>
      <c r="B1217" s="335"/>
      <c r="C1217" s="335"/>
    </row>
    <row r="1218" spans="1:3" x14ac:dyDescent="0.2">
      <c r="A1218" s="334"/>
      <c r="B1218" s="335"/>
      <c r="C1218" s="335"/>
    </row>
    <row r="1219" spans="1:3" x14ac:dyDescent="0.2">
      <c r="A1219" s="334"/>
      <c r="B1219" s="335"/>
      <c r="C1219" s="335"/>
    </row>
    <row r="1220" spans="1:3" x14ac:dyDescent="0.2">
      <c r="A1220" s="334"/>
      <c r="B1220" s="335"/>
      <c r="C1220" s="335"/>
    </row>
    <row r="1221" spans="1:3" x14ac:dyDescent="0.2">
      <c r="A1221" s="334"/>
      <c r="B1221" s="335"/>
      <c r="C1221" s="335"/>
    </row>
    <row r="1222" spans="1:3" x14ac:dyDescent="0.2">
      <c r="A1222" s="334"/>
      <c r="B1222" s="335"/>
      <c r="C1222" s="335"/>
    </row>
    <row r="1223" spans="1:3" x14ac:dyDescent="0.2">
      <c r="A1223" s="334"/>
      <c r="B1223" s="335"/>
      <c r="C1223" s="335"/>
    </row>
    <row r="1224" spans="1:3" x14ac:dyDescent="0.2">
      <c r="A1224" s="334"/>
      <c r="B1224" s="335"/>
      <c r="C1224" s="335"/>
    </row>
    <row r="1225" spans="1:3" x14ac:dyDescent="0.2">
      <c r="A1225" s="334"/>
      <c r="B1225" s="335"/>
      <c r="C1225" s="335"/>
    </row>
    <row r="1226" spans="1:3" x14ac:dyDescent="0.2">
      <c r="A1226" s="334"/>
      <c r="B1226" s="335"/>
      <c r="C1226" s="335"/>
    </row>
    <row r="1227" spans="1:3" x14ac:dyDescent="0.2">
      <c r="A1227" s="334"/>
      <c r="B1227" s="335"/>
      <c r="C1227" s="335"/>
    </row>
    <row r="1228" spans="1:3" x14ac:dyDescent="0.2">
      <c r="A1228" s="334"/>
      <c r="B1228" s="335"/>
      <c r="C1228" s="335"/>
    </row>
    <row r="1229" spans="1:3" x14ac:dyDescent="0.2">
      <c r="A1229" s="334"/>
      <c r="B1229" s="335"/>
      <c r="C1229" s="335"/>
    </row>
    <row r="1230" spans="1:3" x14ac:dyDescent="0.2">
      <c r="A1230" s="334"/>
      <c r="B1230" s="335"/>
      <c r="C1230" s="335"/>
    </row>
    <row r="1231" spans="1:3" x14ac:dyDescent="0.2">
      <c r="A1231" s="334"/>
      <c r="B1231" s="335"/>
      <c r="C1231" s="335"/>
    </row>
    <row r="1232" spans="1:3" x14ac:dyDescent="0.2">
      <c r="A1232" s="334"/>
      <c r="B1232" s="335"/>
      <c r="C1232" s="335"/>
    </row>
    <row r="1233" spans="1:3" x14ac:dyDescent="0.2">
      <c r="A1233" s="334"/>
      <c r="B1233" s="335"/>
      <c r="C1233" s="335"/>
    </row>
    <row r="1234" spans="1:3" x14ac:dyDescent="0.2">
      <c r="A1234" s="334"/>
      <c r="B1234" s="335"/>
      <c r="C1234" s="335"/>
    </row>
    <row r="1235" spans="1:3" x14ac:dyDescent="0.2">
      <c r="A1235" s="334"/>
      <c r="B1235" s="335"/>
      <c r="C1235" s="335"/>
    </row>
    <row r="1236" spans="1:3" x14ac:dyDescent="0.2">
      <c r="A1236" s="334"/>
      <c r="B1236" s="335"/>
      <c r="C1236" s="335"/>
    </row>
    <row r="1237" spans="1:3" x14ac:dyDescent="0.2">
      <c r="A1237" s="334"/>
      <c r="B1237" s="335"/>
      <c r="C1237" s="335"/>
    </row>
    <row r="1238" spans="1:3" x14ac:dyDescent="0.2">
      <c r="A1238" s="334"/>
      <c r="B1238" s="335"/>
      <c r="C1238" s="335"/>
    </row>
    <row r="1239" spans="1:3" x14ac:dyDescent="0.2">
      <c r="A1239" s="334"/>
      <c r="B1239" s="335"/>
      <c r="C1239" s="335"/>
    </row>
    <row r="1240" spans="1:3" x14ac:dyDescent="0.2">
      <c r="A1240" s="334"/>
      <c r="B1240" s="335"/>
      <c r="C1240" s="335"/>
    </row>
    <row r="1241" spans="1:3" x14ac:dyDescent="0.2">
      <c r="A1241" s="334"/>
      <c r="B1241" s="335"/>
      <c r="C1241" s="335"/>
    </row>
    <row r="1242" spans="1:3" x14ac:dyDescent="0.2">
      <c r="A1242" s="334"/>
      <c r="B1242" s="335"/>
      <c r="C1242" s="335"/>
    </row>
    <row r="1243" spans="1:3" x14ac:dyDescent="0.2">
      <c r="A1243" s="334"/>
      <c r="B1243" s="335"/>
      <c r="C1243" s="335"/>
    </row>
    <row r="1244" spans="1:3" x14ac:dyDescent="0.2">
      <c r="A1244" s="334"/>
      <c r="B1244" s="335"/>
      <c r="C1244" s="335"/>
    </row>
    <row r="1245" spans="1:3" x14ac:dyDescent="0.2">
      <c r="A1245" s="334"/>
      <c r="B1245" s="335"/>
      <c r="C1245" s="335"/>
    </row>
    <row r="1246" spans="1:3" x14ac:dyDescent="0.2">
      <c r="A1246" s="334"/>
      <c r="B1246" s="335"/>
      <c r="C1246" s="335"/>
    </row>
    <row r="1247" spans="1:3" x14ac:dyDescent="0.2">
      <c r="A1247" s="334"/>
      <c r="B1247" s="335"/>
      <c r="C1247" s="335"/>
    </row>
    <row r="1248" spans="1:3" x14ac:dyDescent="0.2">
      <c r="A1248" s="334"/>
      <c r="B1248" s="335"/>
      <c r="C1248" s="335"/>
    </row>
    <row r="1249" spans="1:3" x14ac:dyDescent="0.2">
      <c r="A1249" s="334"/>
      <c r="B1249" s="335"/>
      <c r="C1249" s="335"/>
    </row>
    <row r="1250" spans="1:3" x14ac:dyDescent="0.2">
      <c r="A1250" s="334"/>
      <c r="B1250" s="335"/>
      <c r="C1250" s="335"/>
    </row>
    <row r="1251" spans="1:3" x14ac:dyDescent="0.2">
      <c r="A1251" s="334"/>
      <c r="B1251" s="335"/>
      <c r="C1251" s="335"/>
    </row>
    <row r="1252" spans="1:3" x14ac:dyDescent="0.2">
      <c r="A1252" s="334"/>
      <c r="B1252" s="335"/>
      <c r="C1252" s="335"/>
    </row>
    <row r="1253" spans="1:3" x14ac:dyDescent="0.2">
      <c r="A1253" s="334"/>
      <c r="B1253" s="335"/>
      <c r="C1253" s="335"/>
    </row>
    <row r="1254" spans="1:3" x14ac:dyDescent="0.2">
      <c r="A1254" s="334"/>
      <c r="B1254" s="335"/>
      <c r="C1254" s="335"/>
    </row>
    <row r="1255" spans="1:3" x14ac:dyDescent="0.2">
      <c r="A1255" s="334"/>
      <c r="B1255" s="335"/>
      <c r="C1255" s="335"/>
    </row>
    <row r="1256" spans="1:3" x14ac:dyDescent="0.2">
      <c r="A1256" s="334"/>
      <c r="B1256" s="335"/>
      <c r="C1256" s="335"/>
    </row>
    <row r="1257" spans="1:3" x14ac:dyDescent="0.2">
      <c r="A1257" s="334"/>
      <c r="B1257" s="335"/>
      <c r="C1257" s="335"/>
    </row>
    <row r="1258" spans="1:3" x14ac:dyDescent="0.2">
      <c r="A1258" s="334"/>
      <c r="B1258" s="335"/>
      <c r="C1258" s="335"/>
    </row>
    <row r="1259" spans="1:3" x14ac:dyDescent="0.2">
      <c r="A1259" s="334"/>
      <c r="B1259" s="335"/>
      <c r="C1259" s="335"/>
    </row>
    <row r="1260" spans="1:3" x14ac:dyDescent="0.2">
      <c r="A1260" s="334"/>
      <c r="B1260" s="335"/>
      <c r="C1260" s="335"/>
    </row>
    <row r="1261" spans="1:3" x14ac:dyDescent="0.2">
      <c r="A1261" s="334"/>
      <c r="B1261" s="335"/>
      <c r="C1261" s="335"/>
    </row>
    <row r="1262" spans="1:3" x14ac:dyDescent="0.2">
      <c r="A1262" s="334"/>
      <c r="B1262" s="335"/>
      <c r="C1262" s="335"/>
    </row>
    <row r="1263" spans="1:3" x14ac:dyDescent="0.2">
      <c r="A1263" s="334"/>
      <c r="B1263" s="335"/>
      <c r="C1263" s="335"/>
    </row>
    <row r="1264" spans="1:3" x14ac:dyDescent="0.2">
      <c r="A1264" s="334"/>
      <c r="B1264" s="335"/>
      <c r="C1264" s="335"/>
    </row>
    <row r="1265" spans="1:3" x14ac:dyDescent="0.2">
      <c r="A1265" s="334"/>
      <c r="B1265" s="335"/>
      <c r="C1265" s="335"/>
    </row>
    <row r="1266" spans="1:3" x14ac:dyDescent="0.2">
      <c r="A1266" s="334"/>
      <c r="B1266" s="335"/>
      <c r="C1266" s="335"/>
    </row>
    <row r="1267" spans="1:3" x14ac:dyDescent="0.2">
      <c r="A1267" s="334"/>
      <c r="B1267" s="335"/>
      <c r="C1267" s="335"/>
    </row>
    <row r="1268" spans="1:3" x14ac:dyDescent="0.2">
      <c r="A1268" s="334"/>
      <c r="B1268" s="335"/>
      <c r="C1268" s="335"/>
    </row>
    <row r="1269" spans="1:3" x14ac:dyDescent="0.2">
      <c r="A1269" s="334"/>
      <c r="B1269" s="335"/>
      <c r="C1269" s="335"/>
    </row>
    <row r="1270" spans="1:3" x14ac:dyDescent="0.2">
      <c r="A1270" s="334"/>
      <c r="B1270" s="335"/>
      <c r="C1270" s="335"/>
    </row>
    <row r="1271" spans="1:3" x14ac:dyDescent="0.2">
      <c r="A1271" s="334"/>
      <c r="B1271" s="335"/>
      <c r="C1271" s="335"/>
    </row>
    <row r="1272" spans="1:3" x14ac:dyDescent="0.2">
      <c r="A1272" s="334"/>
      <c r="B1272" s="335"/>
      <c r="C1272" s="335"/>
    </row>
    <row r="1273" spans="1:3" x14ac:dyDescent="0.2">
      <c r="A1273" s="334"/>
      <c r="B1273" s="335"/>
      <c r="C1273" s="335"/>
    </row>
    <row r="1274" spans="1:3" x14ac:dyDescent="0.2">
      <c r="A1274" s="334"/>
      <c r="B1274" s="335"/>
      <c r="C1274" s="335"/>
    </row>
    <row r="1275" spans="1:3" x14ac:dyDescent="0.2">
      <c r="A1275" s="334"/>
      <c r="B1275" s="335"/>
      <c r="C1275" s="335"/>
    </row>
    <row r="1276" spans="1:3" x14ac:dyDescent="0.2">
      <c r="A1276" s="334"/>
      <c r="B1276" s="335"/>
      <c r="C1276" s="335"/>
    </row>
    <row r="1277" spans="1:3" x14ac:dyDescent="0.2">
      <c r="A1277" s="334"/>
      <c r="B1277" s="335"/>
      <c r="C1277" s="335"/>
    </row>
    <row r="1278" spans="1:3" x14ac:dyDescent="0.2">
      <c r="A1278" s="334"/>
      <c r="B1278" s="335"/>
      <c r="C1278" s="335"/>
    </row>
    <row r="1279" spans="1:3" x14ac:dyDescent="0.2">
      <c r="A1279" s="334"/>
      <c r="B1279" s="335"/>
      <c r="C1279" s="335"/>
    </row>
    <row r="1280" spans="1:3" x14ac:dyDescent="0.2">
      <c r="A1280" s="334"/>
      <c r="B1280" s="335"/>
      <c r="C1280" s="335"/>
    </row>
    <row r="1281" spans="1:3" x14ac:dyDescent="0.2">
      <c r="A1281" s="334"/>
      <c r="B1281" s="335"/>
      <c r="C1281" s="335"/>
    </row>
    <row r="1282" spans="1:3" x14ac:dyDescent="0.2">
      <c r="A1282" s="334"/>
      <c r="B1282" s="335"/>
      <c r="C1282" s="335"/>
    </row>
    <row r="1283" spans="1:3" x14ac:dyDescent="0.2">
      <c r="A1283" s="334"/>
      <c r="B1283" s="335"/>
      <c r="C1283" s="335"/>
    </row>
    <row r="1284" spans="1:3" x14ac:dyDescent="0.2">
      <c r="A1284" s="334"/>
      <c r="B1284" s="335"/>
      <c r="C1284" s="335"/>
    </row>
    <row r="1285" spans="1:3" x14ac:dyDescent="0.2">
      <c r="A1285" s="334"/>
      <c r="B1285" s="335"/>
      <c r="C1285" s="335"/>
    </row>
    <row r="1286" spans="1:3" x14ac:dyDescent="0.2">
      <c r="A1286" s="334"/>
      <c r="B1286" s="335"/>
      <c r="C1286" s="335"/>
    </row>
    <row r="1287" spans="1:3" x14ac:dyDescent="0.2">
      <c r="A1287" s="334"/>
      <c r="B1287" s="335"/>
      <c r="C1287" s="335"/>
    </row>
    <row r="1288" spans="1:3" x14ac:dyDescent="0.2">
      <c r="A1288" s="334"/>
      <c r="B1288" s="335"/>
      <c r="C1288" s="335"/>
    </row>
    <row r="1289" spans="1:3" x14ac:dyDescent="0.2">
      <c r="A1289" s="334"/>
      <c r="B1289" s="335"/>
      <c r="C1289" s="335"/>
    </row>
    <row r="1290" spans="1:3" x14ac:dyDescent="0.2">
      <c r="A1290" s="334"/>
      <c r="B1290" s="335"/>
      <c r="C1290" s="335"/>
    </row>
    <row r="1291" spans="1:3" x14ac:dyDescent="0.2">
      <c r="A1291" s="334"/>
      <c r="B1291" s="335"/>
      <c r="C1291" s="335"/>
    </row>
    <row r="1292" spans="1:3" x14ac:dyDescent="0.2">
      <c r="A1292" s="334"/>
      <c r="B1292" s="335"/>
      <c r="C1292" s="335"/>
    </row>
    <row r="1293" spans="1:3" x14ac:dyDescent="0.2">
      <c r="A1293" s="334"/>
      <c r="B1293" s="335"/>
      <c r="C1293" s="335"/>
    </row>
    <row r="1294" spans="1:3" x14ac:dyDescent="0.2">
      <c r="A1294" s="334"/>
      <c r="B1294" s="335"/>
      <c r="C1294" s="335"/>
    </row>
    <row r="1295" spans="1:3" x14ac:dyDescent="0.2">
      <c r="A1295" s="334"/>
      <c r="B1295" s="335"/>
      <c r="C1295" s="335"/>
    </row>
    <row r="1296" spans="1:3" x14ac:dyDescent="0.2">
      <c r="A1296" s="334"/>
      <c r="B1296" s="335"/>
      <c r="C1296" s="335"/>
    </row>
    <row r="1297" spans="1:3" x14ac:dyDescent="0.2">
      <c r="A1297" s="334"/>
      <c r="B1297" s="335"/>
      <c r="C1297" s="335"/>
    </row>
    <row r="1298" spans="1:3" x14ac:dyDescent="0.2">
      <c r="A1298" s="334"/>
      <c r="B1298" s="335"/>
      <c r="C1298" s="335"/>
    </row>
    <row r="1299" spans="1:3" x14ac:dyDescent="0.2">
      <c r="A1299" s="334"/>
      <c r="B1299" s="335"/>
      <c r="C1299" s="335"/>
    </row>
    <row r="1300" spans="1:3" x14ac:dyDescent="0.2">
      <c r="A1300" s="334"/>
      <c r="B1300" s="335"/>
      <c r="C1300" s="335"/>
    </row>
    <row r="1301" spans="1:3" x14ac:dyDescent="0.2">
      <c r="A1301" s="334"/>
      <c r="B1301" s="335"/>
      <c r="C1301" s="335"/>
    </row>
    <row r="1302" spans="1:3" x14ac:dyDescent="0.2">
      <c r="A1302" s="334"/>
      <c r="B1302" s="335"/>
      <c r="C1302" s="335"/>
    </row>
    <row r="1303" spans="1:3" x14ac:dyDescent="0.2">
      <c r="A1303" s="334"/>
      <c r="B1303" s="335"/>
      <c r="C1303" s="335"/>
    </row>
    <row r="1304" spans="1:3" x14ac:dyDescent="0.2">
      <c r="A1304" s="334"/>
      <c r="B1304" s="335"/>
      <c r="C1304" s="335"/>
    </row>
    <row r="1305" spans="1:3" x14ac:dyDescent="0.2">
      <c r="A1305" s="334"/>
      <c r="B1305" s="335"/>
      <c r="C1305" s="335"/>
    </row>
    <row r="1306" spans="1:3" x14ac:dyDescent="0.2">
      <c r="A1306" s="334"/>
      <c r="B1306" s="335"/>
      <c r="C1306" s="335"/>
    </row>
    <row r="1307" spans="1:3" x14ac:dyDescent="0.2">
      <c r="A1307" s="334"/>
      <c r="B1307" s="335"/>
      <c r="C1307" s="335"/>
    </row>
    <row r="1308" spans="1:3" x14ac:dyDescent="0.2">
      <c r="A1308" s="334"/>
      <c r="B1308" s="335"/>
      <c r="C1308" s="335"/>
    </row>
    <row r="1309" spans="1:3" x14ac:dyDescent="0.2">
      <c r="A1309" s="334"/>
      <c r="B1309" s="335"/>
      <c r="C1309" s="335"/>
    </row>
    <row r="1310" spans="1:3" x14ac:dyDescent="0.2">
      <c r="A1310" s="334"/>
      <c r="B1310" s="335"/>
      <c r="C1310" s="335"/>
    </row>
    <row r="1311" spans="1:3" x14ac:dyDescent="0.2">
      <c r="A1311" s="334"/>
      <c r="B1311" s="335"/>
      <c r="C1311" s="335"/>
    </row>
    <row r="1312" spans="1:3" x14ac:dyDescent="0.2">
      <c r="A1312" s="334"/>
      <c r="B1312" s="335"/>
      <c r="C1312" s="335"/>
    </row>
    <row r="1313" spans="1:3" x14ac:dyDescent="0.2">
      <c r="A1313" s="334"/>
      <c r="B1313" s="335"/>
      <c r="C1313" s="335"/>
    </row>
    <row r="1314" spans="1:3" x14ac:dyDescent="0.2">
      <c r="A1314" s="334"/>
      <c r="B1314" s="335"/>
      <c r="C1314" s="335"/>
    </row>
    <row r="1315" spans="1:3" x14ac:dyDescent="0.2">
      <c r="A1315" s="334"/>
      <c r="B1315" s="335"/>
      <c r="C1315" s="335"/>
    </row>
    <row r="1316" spans="1:3" x14ac:dyDescent="0.2">
      <c r="A1316" s="334"/>
      <c r="B1316" s="335"/>
      <c r="C1316" s="335"/>
    </row>
    <row r="1317" spans="1:3" x14ac:dyDescent="0.2">
      <c r="A1317" s="334"/>
      <c r="B1317" s="335"/>
      <c r="C1317" s="335"/>
    </row>
    <row r="1318" spans="1:3" x14ac:dyDescent="0.2">
      <c r="A1318" s="334"/>
      <c r="B1318" s="335"/>
      <c r="C1318" s="335"/>
    </row>
    <row r="1319" spans="1:3" x14ac:dyDescent="0.2">
      <c r="A1319" s="334"/>
      <c r="B1319" s="335"/>
      <c r="C1319" s="335"/>
    </row>
    <row r="1320" spans="1:3" x14ac:dyDescent="0.2">
      <c r="A1320" s="334"/>
      <c r="B1320" s="335"/>
      <c r="C1320" s="335"/>
    </row>
    <row r="1321" spans="1:3" x14ac:dyDescent="0.2">
      <c r="A1321" s="334"/>
      <c r="B1321" s="335"/>
      <c r="C1321" s="335"/>
    </row>
    <row r="1322" spans="1:3" x14ac:dyDescent="0.2">
      <c r="A1322" s="334"/>
      <c r="B1322" s="335"/>
      <c r="C1322" s="335"/>
    </row>
    <row r="1323" spans="1:3" x14ac:dyDescent="0.2">
      <c r="A1323" s="334"/>
      <c r="B1323" s="335"/>
      <c r="C1323" s="335"/>
    </row>
    <row r="1324" spans="1:3" x14ac:dyDescent="0.2">
      <c r="A1324" s="334"/>
      <c r="B1324" s="335"/>
      <c r="C1324" s="335"/>
    </row>
    <row r="1325" spans="1:3" x14ac:dyDescent="0.2">
      <c r="A1325" s="334"/>
      <c r="B1325" s="335"/>
      <c r="C1325" s="335"/>
    </row>
    <row r="1326" spans="1:3" x14ac:dyDescent="0.2">
      <c r="A1326" s="334"/>
      <c r="B1326" s="335"/>
      <c r="C1326" s="335"/>
    </row>
    <row r="1327" spans="1:3" x14ac:dyDescent="0.2">
      <c r="A1327" s="334"/>
      <c r="B1327" s="335"/>
      <c r="C1327" s="335"/>
    </row>
    <row r="1328" spans="1:3" x14ac:dyDescent="0.2">
      <c r="A1328" s="334"/>
      <c r="B1328" s="335"/>
      <c r="C1328" s="335"/>
    </row>
    <row r="1329" spans="1:3" x14ac:dyDescent="0.2">
      <c r="A1329" s="334"/>
      <c r="B1329" s="335"/>
      <c r="C1329" s="335"/>
    </row>
    <row r="1330" spans="1:3" x14ac:dyDescent="0.2">
      <c r="A1330" s="334"/>
      <c r="B1330" s="335"/>
      <c r="C1330" s="335"/>
    </row>
    <row r="1331" spans="1:3" x14ac:dyDescent="0.2">
      <c r="A1331" s="334"/>
      <c r="B1331" s="335"/>
      <c r="C1331" s="335"/>
    </row>
    <row r="1332" spans="1:3" x14ac:dyDescent="0.2">
      <c r="A1332" s="334"/>
      <c r="B1332" s="335"/>
      <c r="C1332" s="335"/>
    </row>
    <row r="1333" spans="1:3" x14ac:dyDescent="0.2">
      <c r="A1333" s="334"/>
      <c r="B1333" s="335"/>
      <c r="C1333" s="335"/>
    </row>
    <row r="1334" spans="1:3" x14ac:dyDescent="0.2">
      <c r="A1334" s="334"/>
      <c r="B1334" s="335"/>
      <c r="C1334" s="335"/>
    </row>
    <row r="1335" spans="1:3" x14ac:dyDescent="0.2">
      <c r="A1335" s="334"/>
      <c r="B1335" s="335"/>
      <c r="C1335" s="335"/>
    </row>
    <row r="1336" spans="1:3" x14ac:dyDescent="0.2">
      <c r="A1336" s="334"/>
      <c r="B1336" s="335"/>
      <c r="C1336" s="335"/>
    </row>
    <row r="1337" spans="1:3" x14ac:dyDescent="0.2">
      <c r="A1337" s="334"/>
      <c r="B1337" s="335"/>
      <c r="C1337" s="335"/>
    </row>
    <row r="1338" spans="1:3" x14ac:dyDescent="0.2">
      <c r="A1338" s="334"/>
      <c r="B1338" s="335"/>
      <c r="C1338" s="335"/>
    </row>
    <row r="1339" spans="1:3" x14ac:dyDescent="0.2">
      <c r="A1339" s="334"/>
      <c r="B1339" s="335"/>
      <c r="C1339" s="335"/>
    </row>
    <row r="1340" spans="1:3" x14ac:dyDescent="0.2">
      <c r="A1340" s="334"/>
      <c r="B1340" s="335"/>
      <c r="C1340" s="335"/>
    </row>
    <row r="1341" spans="1:3" x14ac:dyDescent="0.2">
      <c r="A1341" s="334"/>
      <c r="B1341" s="335"/>
      <c r="C1341" s="335"/>
    </row>
    <row r="1342" spans="1:3" x14ac:dyDescent="0.2">
      <c r="A1342" s="334"/>
      <c r="B1342" s="335"/>
      <c r="C1342" s="335"/>
    </row>
    <row r="1343" spans="1:3" x14ac:dyDescent="0.2">
      <c r="A1343" s="334"/>
      <c r="B1343" s="335"/>
      <c r="C1343" s="335"/>
    </row>
    <row r="1344" spans="1:3" x14ac:dyDescent="0.2">
      <c r="A1344" s="334"/>
      <c r="B1344" s="335"/>
      <c r="C1344" s="335"/>
    </row>
    <row r="1345" spans="1:3" x14ac:dyDescent="0.2">
      <c r="A1345" s="334"/>
      <c r="B1345" s="335"/>
      <c r="C1345" s="335"/>
    </row>
    <row r="1346" spans="1:3" x14ac:dyDescent="0.2">
      <c r="A1346" s="334"/>
      <c r="B1346" s="335"/>
      <c r="C1346" s="335"/>
    </row>
    <row r="1347" spans="1:3" x14ac:dyDescent="0.2">
      <c r="A1347" s="334"/>
      <c r="B1347" s="335"/>
      <c r="C1347" s="335"/>
    </row>
    <row r="1348" spans="1:3" x14ac:dyDescent="0.2">
      <c r="A1348" s="334"/>
      <c r="B1348" s="335"/>
      <c r="C1348" s="335"/>
    </row>
    <row r="1349" spans="1:3" x14ac:dyDescent="0.2">
      <c r="A1349" s="334"/>
      <c r="B1349" s="335"/>
      <c r="C1349" s="335"/>
    </row>
    <row r="1350" spans="1:3" x14ac:dyDescent="0.2">
      <c r="A1350" s="334"/>
      <c r="B1350" s="335"/>
      <c r="C1350" s="335"/>
    </row>
    <row r="1351" spans="1:3" x14ac:dyDescent="0.2">
      <c r="A1351" s="334"/>
      <c r="B1351" s="335"/>
      <c r="C1351" s="335"/>
    </row>
    <row r="1352" spans="1:3" x14ac:dyDescent="0.2">
      <c r="A1352" s="334"/>
      <c r="B1352" s="335"/>
      <c r="C1352" s="335"/>
    </row>
    <row r="1353" spans="1:3" x14ac:dyDescent="0.2">
      <c r="A1353" s="334"/>
      <c r="B1353" s="335"/>
      <c r="C1353" s="335"/>
    </row>
    <row r="1354" spans="1:3" x14ac:dyDescent="0.2">
      <c r="A1354" s="334"/>
      <c r="B1354" s="335"/>
      <c r="C1354" s="335"/>
    </row>
    <row r="1355" spans="1:3" x14ac:dyDescent="0.2">
      <c r="A1355" s="334"/>
      <c r="B1355" s="335"/>
      <c r="C1355" s="335"/>
    </row>
    <row r="1356" spans="1:3" x14ac:dyDescent="0.2">
      <c r="A1356" s="334"/>
      <c r="B1356" s="335"/>
      <c r="C1356" s="335"/>
    </row>
    <row r="1357" spans="1:3" x14ac:dyDescent="0.2">
      <c r="A1357" s="334"/>
      <c r="B1357" s="335"/>
      <c r="C1357" s="335"/>
    </row>
    <row r="1358" spans="1:3" x14ac:dyDescent="0.2">
      <c r="A1358" s="334"/>
      <c r="B1358" s="335"/>
      <c r="C1358" s="335"/>
    </row>
    <row r="1359" spans="1:3" x14ac:dyDescent="0.2">
      <c r="A1359" s="334"/>
      <c r="B1359" s="335"/>
      <c r="C1359" s="335"/>
    </row>
    <row r="1360" spans="1:3" x14ac:dyDescent="0.2">
      <c r="A1360" s="334"/>
      <c r="B1360" s="335"/>
      <c r="C1360" s="335"/>
    </row>
    <row r="1361" spans="1:3" x14ac:dyDescent="0.2">
      <c r="A1361" s="334"/>
      <c r="B1361" s="335"/>
      <c r="C1361" s="335"/>
    </row>
    <row r="1362" spans="1:3" x14ac:dyDescent="0.2">
      <c r="A1362" s="334"/>
      <c r="B1362" s="335"/>
      <c r="C1362" s="335"/>
    </row>
    <row r="1363" spans="1:3" x14ac:dyDescent="0.2">
      <c r="A1363" s="334"/>
      <c r="B1363" s="335"/>
      <c r="C1363" s="335"/>
    </row>
    <row r="1364" spans="1:3" x14ac:dyDescent="0.2">
      <c r="A1364" s="334"/>
      <c r="B1364" s="335"/>
      <c r="C1364" s="335"/>
    </row>
    <row r="1365" spans="1:3" x14ac:dyDescent="0.2">
      <c r="A1365" s="334"/>
      <c r="B1365" s="335"/>
      <c r="C1365" s="335"/>
    </row>
    <row r="1366" spans="1:3" x14ac:dyDescent="0.2">
      <c r="A1366" s="334"/>
      <c r="B1366" s="335"/>
      <c r="C1366" s="335"/>
    </row>
    <row r="1367" spans="1:3" x14ac:dyDescent="0.2">
      <c r="A1367" s="334"/>
      <c r="B1367" s="335"/>
      <c r="C1367" s="335"/>
    </row>
    <row r="1368" spans="1:3" x14ac:dyDescent="0.2">
      <c r="A1368" s="334"/>
      <c r="B1368" s="335"/>
      <c r="C1368" s="335"/>
    </row>
    <row r="1369" spans="1:3" x14ac:dyDescent="0.2">
      <c r="A1369" s="334"/>
      <c r="B1369" s="335"/>
      <c r="C1369" s="335"/>
    </row>
    <row r="1370" spans="1:3" x14ac:dyDescent="0.2">
      <c r="A1370" s="334"/>
      <c r="B1370" s="335"/>
      <c r="C1370" s="335"/>
    </row>
    <row r="1371" spans="1:3" x14ac:dyDescent="0.2">
      <c r="A1371" s="334"/>
      <c r="B1371" s="335"/>
      <c r="C1371" s="335"/>
    </row>
    <row r="1372" spans="1:3" x14ac:dyDescent="0.2">
      <c r="A1372" s="334"/>
      <c r="B1372" s="335"/>
      <c r="C1372" s="335"/>
    </row>
    <row r="1373" spans="1:3" x14ac:dyDescent="0.2">
      <c r="A1373" s="334"/>
      <c r="B1373" s="335"/>
      <c r="C1373" s="335"/>
    </row>
    <row r="1374" spans="1:3" x14ac:dyDescent="0.2">
      <c r="A1374" s="334"/>
      <c r="B1374" s="335"/>
      <c r="C1374" s="335"/>
    </row>
    <row r="1375" spans="1:3" x14ac:dyDescent="0.2">
      <c r="A1375" s="334"/>
      <c r="B1375" s="335"/>
      <c r="C1375" s="335"/>
    </row>
    <row r="1376" spans="1:3" x14ac:dyDescent="0.2">
      <c r="A1376" s="334"/>
      <c r="B1376" s="335"/>
      <c r="C1376" s="335"/>
    </row>
    <row r="1377" spans="1:3" x14ac:dyDescent="0.2">
      <c r="A1377" s="334"/>
      <c r="B1377" s="335"/>
      <c r="C1377" s="335"/>
    </row>
    <row r="1378" spans="1:3" x14ac:dyDescent="0.2">
      <c r="A1378" s="334"/>
      <c r="B1378" s="335"/>
      <c r="C1378" s="335"/>
    </row>
    <row r="1379" spans="1:3" x14ac:dyDescent="0.2">
      <c r="A1379" s="334"/>
      <c r="B1379" s="335"/>
      <c r="C1379" s="335"/>
    </row>
    <row r="1380" spans="1:3" x14ac:dyDescent="0.2">
      <c r="A1380" s="334"/>
      <c r="B1380" s="335"/>
      <c r="C1380" s="335"/>
    </row>
    <row r="1381" spans="1:3" x14ac:dyDescent="0.2">
      <c r="A1381" s="334"/>
      <c r="B1381" s="335"/>
      <c r="C1381" s="335"/>
    </row>
    <row r="1382" spans="1:3" x14ac:dyDescent="0.2">
      <c r="A1382" s="334"/>
      <c r="B1382" s="335"/>
      <c r="C1382" s="335"/>
    </row>
    <row r="1383" spans="1:3" x14ac:dyDescent="0.2">
      <c r="A1383" s="334"/>
      <c r="B1383" s="335"/>
      <c r="C1383" s="335"/>
    </row>
    <row r="1384" spans="1:3" x14ac:dyDescent="0.2">
      <c r="A1384" s="334"/>
      <c r="B1384" s="335"/>
      <c r="C1384" s="335"/>
    </row>
    <row r="1385" spans="1:3" x14ac:dyDescent="0.2">
      <c r="A1385" s="334"/>
      <c r="B1385" s="335"/>
      <c r="C1385" s="335"/>
    </row>
    <row r="1386" spans="1:3" x14ac:dyDescent="0.2">
      <c r="A1386" s="334"/>
      <c r="B1386" s="335"/>
      <c r="C1386" s="335"/>
    </row>
    <row r="1387" spans="1:3" x14ac:dyDescent="0.2">
      <c r="A1387" s="334"/>
      <c r="B1387" s="335"/>
      <c r="C1387" s="335"/>
    </row>
    <row r="1388" spans="1:3" x14ac:dyDescent="0.2">
      <c r="A1388" s="334"/>
      <c r="B1388" s="335"/>
      <c r="C1388" s="335"/>
    </row>
    <row r="1389" spans="1:3" x14ac:dyDescent="0.2">
      <c r="A1389" s="334"/>
      <c r="B1389" s="335"/>
      <c r="C1389" s="335"/>
    </row>
    <row r="1390" spans="1:3" x14ac:dyDescent="0.2">
      <c r="A1390" s="334"/>
      <c r="B1390" s="335"/>
      <c r="C1390" s="335"/>
    </row>
    <row r="1391" spans="1:3" x14ac:dyDescent="0.2">
      <c r="A1391" s="334"/>
      <c r="B1391" s="335"/>
      <c r="C1391" s="335"/>
    </row>
    <row r="1392" spans="1:3" x14ac:dyDescent="0.2">
      <c r="A1392" s="334"/>
      <c r="B1392" s="335"/>
      <c r="C1392" s="335"/>
    </row>
    <row r="1393" spans="1:3" x14ac:dyDescent="0.2">
      <c r="A1393" s="334"/>
      <c r="B1393" s="335"/>
      <c r="C1393" s="335"/>
    </row>
    <row r="1394" spans="1:3" x14ac:dyDescent="0.2">
      <c r="A1394" s="334"/>
      <c r="B1394" s="335"/>
      <c r="C1394" s="335"/>
    </row>
    <row r="1395" spans="1:3" x14ac:dyDescent="0.2">
      <c r="A1395" s="334"/>
      <c r="B1395" s="335"/>
      <c r="C1395" s="335"/>
    </row>
    <row r="1396" spans="1:3" x14ac:dyDescent="0.2">
      <c r="A1396" s="334"/>
      <c r="B1396" s="335"/>
      <c r="C1396" s="335"/>
    </row>
    <row r="1397" spans="1:3" x14ac:dyDescent="0.2">
      <c r="A1397" s="334"/>
      <c r="B1397" s="335"/>
      <c r="C1397" s="335"/>
    </row>
    <row r="1398" spans="1:3" x14ac:dyDescent="0.2">
      <c r="A1398" s="334"/>
      <c r="B1398" s="335"/>
      <c r="C1398" s="335"/>
    </row>
    <row r="1399" spans="1:3" x14ac:dyDescent="0.2">
      <c r="A1399" s="334"/>
      <c r="B1399" s="335"/>
      <c r="C1399" s="335"/>
    </row>
    <row r="1400" spans="1:3" x14ac:dyDescent="0.2">
      <c r="A1400" s="334"/>
      <c r="B1400" s="335"/>
      <c r="C1400" s="335"/>
    </row>
    <row r="1401" spans="1:3" x14ac:dyDescent="0.2">
      <c r="A1401" s="334"/>
      <c r="B1401" s="335"/>
      <c r="C1401" s="335"/>
    </row>
    <row r="1402" spans="1:3" x14ac:dyDescent="0.2">
      <c r="A1402" s="334"/>
      <c r="B1402" s="335"/>
      <c r="C1402" s="335"/>
    </row>
    <row r="1403" spans="1:3" x14ac:dyDescent="0.2">
      <c r="A1403" s="334"/>
      <c r="B1403" s="335"/>
      <c r="C1403" s="335"/>
    </row>
    <row r="1404" spans="1:3" x14ac:dyDescent="0.2">
      <c r="A1404" s="334"/>
      <c r="B1404" s="335"/>
      <c r="C1404" s="335"/>
    </row>
    <row r="1405" spans="1:3" x14ac:dyDescent="0.2">
      <c r="A1405" s="334"/>
      <c r="B1405" s="335"/>
      <c r="C1405" s="335"/>
    </row>
    <row r="1406" spans="1:3" x14ac:dyDescent="0.2">
      <c r="A1406" s="334"/>
      <c r="B1406" s="335"/>
      <c r="C1406" s="335"/>
    </row>
    <row r="1407" spans="1:3" x14ac:dyDescent="0.2">
      <c r="A1407" s="334"/>
      <c r="B1407" s="335"/>
      <c r="C1407" s="335"/>
    </row>
    <row r="1408" spans="1:3" x14ac:dyDescent="0.2">
      <c r="A1408" s="334"/>
      <c r="B1408" s="335"/>
      <c r="C1408" s="335"/>
    </row>
    <row r="1409" spans="1:3" x14ac:dyDescent="0.2">
      <c r="A1409" s="334"/>
      <c r="B1409" s="335"/>
      <c r="C1409" s="335"/>
    </row>
    <row r="1410" spans="1:3" x14ac:dyDescent="0.2">
      <c r="A1410" s="334"/>
      <c r="B1410" s="335"/>
      <c r="C1410" s="335"/>
    </row>
    <row r="1411" spans="1:3" x14ac:dyDescent="0.2">
      <c r="A1411" s="334"/>
      <c r="B1411" s="335"/>
      <c r="C1411" s="335"/>
    </row>
    <row r="1412" spans="1:3" x14ac:dyDescent="0.2">
      <c r="A1412" s="334"/>
      <c r="B1412" s="335"/>
      <c r="C1412" s="335"/>
    </row>
    <row r="1413" spans="1:3" x14ac:dyDescent="0.2">
      <c r="A1413" s="334"/>
      <c r="B1413" s="335"/>
      <c r="C1413" s="335"/>
    </row>
    <row r="1414" spans="1:3" x14ac:dyDescent="0.2">
      <c r="A1414" s="334"/>
      <c r="B1414" s="335"/>
      <c r="C1414" s="335"/>
    </row>
    <row r="1415" spans="1:3" x14ac:dyDescent="0.2">
      <c r="A1415" s="334"/>
      <c r="B1415" s="335"/>
      <c r="C1415" s="335"/>
    </row>
    <row r="1416" spans="1:3" x14ac:dyDescent="0.2">
      <c r="A1416" s="334"/>
      <c r="B1416" s="335"/>
      <c r="C1416" s="335"/>
    </row>
    <row r="1417" spans="1:3" x14ac:dyDescent="0.2">
      <c r="A1417" s="334"/>
      <c r="B1417" s="335"/>
      <c r="C1417" s="335"/>
    </row>
    <row r="1418" spans="1:3" x14ac:dyDescent="0.2">
      <c r="A1418" s="334"/>
      <c r="B1418" s="335"/>
      <c r="C1418" s="335"/>
    </row>
    <row r="1419" spans="1:3" x14ac:dyDescent="0.2">
      <c r="A1419" s="334"/>
      <c r="B1419" s="335"/>
      <c r="C1419" s="335"/>
    </row>
    <row r="1420" spans="1:3" x14ac:dyDescent="0.2">
      <c r="A1420" s="334"/>
      <c r="B1420" s="335"/>
      <c r="C1420" s="335"/>
    </row>
    <row r="1421" spans="1:3" x14ac:dyDescent="0.2">
      <c r="A1421" s="334"/>
      <c r="B1421" s="335"/>
      <c r="C1421" s="335"/>
    </row>
    <row r="1422" spans="1:3" x14ac:dyDescent="0.2">
      <c r="A1422" s="334"/>
      <c r="B1422" s="335"/>
      <c r="C1422" s="335"/>
    </row>
    <row r="1423" spans="1:3" x14ac:dyDescent="0.2">
      <c r="A1423" s="334"/>
      <c r="B1423" s="335"/>
      <c r="C1423" s="335"/>
    </row>
    <row r="1424" spans="1:3" x14ac:dyDescent="0.2">
      <c r="A1424" s="334"/>
      <c r="B1424" s="335"/>
      <c r="C1424" s="335"/>
    </row>
    <row r="1425" spans="1:3" x14ac:dyDescent="0.2">
      <c r="A1425" s="334"/>
      <c r="B1425" s="335"/>
      <c r="C1425" s="335"/>
    </row>
    <row r="1426" spans="1:3" x14ac:dyDescent="0.2">
      <c r="A1426" s="334"/>
      <c r="B1426" s="335"/>
      <c r="C1426" s="335"/>
    </row>
    <row r="1427" spans="1:3" x14ac:dyDescent="0.2">
      <c r="A1427" s="334"/>
      <c r="B1427" s="335"/>
      <c r="C1427" s="335"/>
    </row>
    <row r="1428" spans="1:3" x14ac:dyDescent="0.2">
      <c r="A1428" s="334"/>
      <c r="B1428" s="335"/>
      <c r="C1428" s="335"/>
    </row>
    <row r="1429" spans="1:3" x14ac:dyDescent="0.2">
      <c r="A1429" s="334"/>
      <c r="B1429" s="335"/>
      <c r="C1429" s="335"/>
    </row>
    <row r="1430" spans="1:3" x14ac:dyDescent="0.2">
      <c r="A1430" s="334"/>
      <c r="B1430" s="335"/>
      <c r="C1430" s="335"/>
    </row>
    <row r="1431" spans="1:3" x14ac:dyDescent="0.2">
      <c r="A1431" s="334"/>
      <c r="B1431" s="335"/>
      <c r="C1431" s="335"/>
    </row>
    <row r="1432" spans="1:3" x14ac:dyDescent="0.2">
      <c r="A1432" s="334"/>
      <c r="B1432" s="335"/>
      <c r="C1432" s="335"/>
    </row>
    <row r="1433" spans="1:3" x14ac:dyDescent="0.2">
      <c r="A1433" s="334"/>
      <c r="B1433" s="335"/>
      <c r="C1433" s="335"/>
    </row>
    <row r="1434" spans="1:3" x14ac:dyDescent="0.2">
      <c r="A1434" s="334"/>
      <c r="B1434" s="335"/>
      <c r="C1434" s="335"/>
    </row>
    <row r="1435" spans="1:3" x14ac:dyDescent="0.2">
      <c r="A1435" s="334"/>
      <c r="B1435" s="335"/>
      <c r="C1435" s="335"/>
    </row>
    <row r="1436" spans="1:3" x14ac:dyDescent="0.2">
      <c r="A1436" s="334"/>
      <c r="B1436" s="335"/>
      <c r="C1436" s="335"/>
    </row>
    <row r="1437" spans="1:3" x14ac:dyDescent="0.2">
      <c r="A1437" s="334"/>
      <c r="B1437" s="335"/>
      <c r="C1437" s="335"/>
    </row>
    <row r="1438" spans="1:3" x14ac:dyDescent="0.2">
      <c r="A1438" s="334"/>
      <c r="B1438" s="335"/>
      <c r="C1438" s="335"/>
    </row>
    <row r="1439" spans="1:3" x14ac:dyDescent="0.2">
      <c r="A1439" s="334"/>
      <c r="B1439" s="335"/>
      <c r="C1439" s="335"/>
    </row>
    <row r="1440" spans="1:3" x14ac:dyDescent="0.2">
      <c r="A1440" s="334"/>
      <c r="B1440" s="335"/>
      <c r="C1440" s="335"/>
    </row>
    <row r="1441" spans="1:3" x14ac:dyDescent="0.2">
      <c r="A1441" s="334"/>
      <c r="B1441" s="335"/>
      <c r="C1441" s="335"/>
    </row>
    <row r="1442" spans="1:3" x14ac:dyDescent="0.2">
      <c r="A1442" s="334"/>
      <c r="B1442" s="335"/>
      <c r="C1442" s="335"/>
    </row>
    <row r="1443" spans="1:3" x14ac:dyDescent="0.2">
      <c r="A1443" s="334"/>
      <c r="B1443" s="335"/>
      <c r="C1443" s="335"/>
    </row>
    <row r="1444" spans="1:3" x14ac:dyDescent="0.2">
      <c r="A1444" s="334"/>
      <c r="B1444" s="335"/>
      <c r="C1444" s="335"/>
    </row>
    <row r="1445" spans="1:3" x14ac:dyDescent="0.2">
      <c r="A1445" s="334"/>
      <c r="B1445" s="335"/>
      <c r="C1445" s="335"/>
    </row>
    <row r="1446" spans="1:3" x14ac:dyDescent="0.2">
      <c r="A1446" s="334"/>
      <c r="B1446" s="335"/>
      <c r="C1446" s="335"/>
    </row>
    <row r="1447" spans="1:3" x14ac:dyDescent="0.2">
      <c r="A1447" s="334"/>
      <c r="B1447" s="335"/>
      <c r="C1447" s="335"/>
    </row>
    <row r="1448" spans="1:3" x14ac:dyDescent="0.2">
      <c r="A1448" s="334"/>
      <c r="B1448" s="335"/>
      <c r="C1448" s="335"/>
    </row>
    <row r="1449" spans="1:3" x14ac:dyDescent="0.2">
      <c r="A1449" s="334"/>
      <c r="B1449" s="335"/>
      <c r="C1449" s="335"/>
    </row>
    <row r="1450" spans="1:3" x14ac:dyDescent="0.2">
      <c r="A1450" s="334"/>
      <c r="B1450" s="335"/>
      <c r="C1450" s="335"/>
    </row>
    <row r="1451" spans="1:3" x14ac:dyDescent="0.2">
      <c r="A1451" s="334"/>
      <c r="B1451" s="335"/>
      <c r="C1451" s="335"/>
    </row>
    <row r="1452" spans="1:3" x14ac:dyDescent="0.2">
      <c r="A1452" s="334"/>
      <c r="B1452" s="335"/>
      <c r="C1452" s="335"/>
    </row>
    <row r="1453" spans="1:3" x14ac:dyDescent="0.2">
      <c r="A1453" s="334"/>
      <c r="B1453" s="335"/>
      <c r="C1453" s="335"/>
    </row>
    <row r="1454" spans="1:3" x14ac:dyDescent="0.2">
      <c r="A1454" s="334"/>
      <c r="B1454" s="335"/>
      <c r="C1454" s="335"/>
    </row>
    <row r="1455" spans="1:3" x14ac:dyDescent="0.2">
      <c r="A1455" s="334"/>
      <c r="B1455" s="335"/>
      <c r="C1455" s="335"/>
    </row>
    <row r="1456" spans="1:3" x14ac:dyDescent="0.2">
      <c r="A1456" s="334"/>
      <c r="B1456" s="335"/>
      <c r="C1456" s="335"/>
    </row>
    <row r="1457" spans="1:3" x14ac:dyDescent="0.2">
      <c r="A1457" s="334"/>
      <c r="B1457" s="335"/>
      <c r="C1457" s="335"/>
    </row>
    <row r="1458" spans="1:3" x14ac:dyDescent="0.2">
      <c r="A1458" s="334"/>
      <c r="B1458" s="335"/>
      <c r="C1458" s="335"/>
    </row>
    <row r="1459" spans="1:3" x14ac:dyDescent="0.2">
      <c r="A1459" s="334"/>
      <c r="B1459" s="335"/>
      <c r="C1459" s="335"/>
    </row>
    <row r="1460" spans="1:3" x14ac:dyDescent="0.2">
      <c r="A1460" s="334"/>
      <c r="B1460" s="335"/>
      <c r="C1460" s="335"/>
    </row>
    <row r="1461" spans="1:3" x14ac:dyDescent="0.2">
      <c r="A1461" s="334"/>
      <c r="B1461" s="335"/>
      <c r="C1461" s="335"/>
    </row>
    <row r="1462" spans="1:3" x14ac:dyDescent="0.2">
      <c r="A1462" s="334"/>
      <c r="B1462" s="335"/>
      <c r="C1462" s="335"/>
    </row>
    <row r="1463" spans="1:3" x14ac:dyDescent="0.2">
      <c r="A1463" s="334"/>
      <c r="B1463" s="335"/>
      <c r="C1463" s="335"/>
    </row>
    <row r="1464" spans="1:3" x14ac:dyDescent="0.2">
      <c r="A1464" s="334"/>
      <c r="B1464" s="335"/>
      <c r="C1464" s="335"/>
    </row>
    <row r="1465" spans="1:3" x14ac:dyDescent="0.2">
      <c r="A1465" s="334"/>
      <c r="B1465" s="335"/>
      <c r="C1465" s="335"/>
    </row>
    <row r="1466" spans="1:3" x14ac:dyDescent="0.2">
      <c r="A1466" s="334"/>
      <c r="B1466" s="335"/>
      <c r="C1466" s="335"/>
    </row>
    <row r="1467" spans="1:3" x14ac:dyDescent="0.2">
      <c r="A1467" s="334"/>
      <c r="B1467" s="335"/>
      <c r="C1467" s="335"/>
    </row>
    <row r="1468" spans="1:3" x14ac:dyDescent="0.2">
      <c r="A1468" s="334"/>
      <c r="B1468" s="335"/>
      <c r="C1468" s="335"/>
    </row>
    <row r="1469" spans="1:3" x14ac:dyDescent="0.2">
      <c r="A1469" s="334"/>
      <c r="B1469" s="335"/>
      <c r="C1469" s="335"/>
    </row>
    <row r="1470" spans="1:3" x14ac:dyDescent="0.2">
      <c r="A1470" s="334"/>
      <c r="B1470" s="335"/>
      <c r="C1470" s="335"/>
    </row>
    <row r="1471" spans="1:3" x14ac:dyDescent="0.2">
      <c r="A1471" s="334"/>
      <c r="B1471" s="335"/>
      <c r="C1471" s="335"/>
    </row>
    <row r="1472" spans="1:3" x14ac:dyDescent="0.2">
      <c r="A1472" s="334"/>
      <c r="B1472" s="335"/>
      <c r="C1472" s="335"/>
    </row>
    <row r="1473" spans="1:3" x14ac:dyDescent="0.2">
      <c r="A1473" s="334"/>
      <c r="B1473" s="335"/>
      <c r="C1473" s="335"/>
    </row>
    <row r="1474" spans="1:3" x14ac:dyDescent="0.2">
      <c r="A1474" s="334"/>
      <c r="B1474" s="335"/>
      <c r="C1474" s="335"/>
    </row>
    <row r="1475" spans="1:3" x14ac:dyDescent="0.2">
      <c r="A1475" s="334"/>
      <c r="B1475" s="335"/>
      <c r="C1475" s="335"/>
    </row>
    <row r="1476" spans="1:3" x14ac:dyDescent="0.2">
      <c r="A1476" s="334"/>
      <c r="B1476" s="335"/>
      <c r="C1476" s="335"/>
    </row>
    <row r="1477" spans="1:3" x14ac:dyDescent="0.2">
      <c r="A1477" s="334"/>
      <c r="B1477" s="335"/>
      <c r="C1477" s="335"/>
    </row>
    <row r="1478" spans="1:3" x14ac:dyDescent="0.2">
      <c r="A1478" s="334"/>
      <c r="B1478" s="335"/>
      <c r="C1478" s="335"/>
    </row>
    <row r="1479" spans="1:3" x14ac:dyDescent="0.2">
      <c r="A1479" s="334"/>
      <c r="B1479" s="335"/>
      <c r="C1479" s="335"/>
    </row>
    <row r="1480" spans="1:3" x14ac:dyDescent="0.2">
      <c r="A1480" s="334"/>
      <c r="B1480" s="335"/>
      <c r="C1480" s="335"/>
    </row>
    <row r="1481" spans="1:3" x14ac:dyDescent="0.2">
      <c r="A1481" s="334"/>
      <c r="B1481" s="335"/>
      <c r="C1481" s="335"/>
    </row>
    <row r="1482" spans="1:3" x14ac:dyDescent="0.2">
      <c r="A1482" s="334"/>
      <c r="B1482" s="335"/>
      <c r="C1482" s="335"/>
    </row>
    <row r="1483" spans="1:3" x14ac:dyDescent="0.2">
      <c r="A1483" s="334"/>
      <c r="B1483" s="335"/>
      <c r="C1483" s="335"/>
    </row>
    <row r="1484" spans="1:3" x14ac:dyDescent="0.2">
      <c r="A1484" s="334"/>
      <c r="B1484" s="335"/>
      <c r="C1484" s="335"/>
    </row>
    <row r="1485" spans="1:3" x14ac:dyDescent="0.2">
      <c r="A1485" s="334"/>
      <c r="B1485" s="335"/>
      <c r="C1485" s="335"/>
    </row>
    <row r="1486" spans="1:3" x14ac:dyDescent="0.2">
      <c r="A1486" s="334"/>
      <c r="B1486" s="335"/>
      <c r="C1486" s="335"/>
    </row>
    <row r="1487" spans="1:3" x14ac:dyDescent="0.2">
      <c r="A1487" s="334"/>
      <c r="B1487" s="335"/>
      <c r="C1487" s="335"/>
    </row>
    <row r="1488" spans="1:3" x14ac:dyDescent="0.2">
      <c r="A1488" s="334"/>
      <c r="B1488" s="335"/>
      <c r="C1488" s="335"/>
    </row>
    <row r="1489" spans="1:3" x14ac:dyDescent="0.2">
      <c r="A1489" s="334"/>
      <c r="B1489" s="335"/>
      <c r="C1489" s="335"/>
    </row>
    <row r="1490" spans="1:3" x14ac:dyDescent="0.2">
      <c r="A1490" s="334"/>
      <c r="B1490" s="335"/>
      <c r="C1490" s="335"/>
    </row>
    <row r="1491" spans="1:3" x14ac:dyDescent="0.2">
      <c r="A1491" s="334"/>
      <c r="B1491" s="335"/>
      <c r="C1491" s="335"/>
    </row>
    <row r="1492" spans="1:3" x14ac:dyDescent="0.2">
      <c r="A1492" s="334"/>
      <c r="B1492" s="335"/>
      <c r="C1492" s="335"/>
    </row>
    <row r="1493" spans="1:3" x14ac:dyDescent="0.2">
      <c r="A1493" s="334"/>
      <c r="B1493" s="335"/>
      <c r="C1493" s="335"/>
    </row>
    <row r="1494" spans="1:3" x14ac:dyDescent="0.2">
      <c r="A1494" s="334"/>
      <c r="B1494" s="335"/>
      <c r="C1494" s="335"/>
    </row>
    <row r="1495" spans="1:3" x14ac:dyDescent="0.2">
      <c r="A1495" s="334"/>
      <c r="B1495" s="335"/>
      <c r="C1495" s="335"/>
    </row>
    <row r="1496" spans="1:3" x14ac:dyDescent="0.2">
      <c r="A1496" s="334"/>
      <c r="B1496" s="335"/>
      <c r="C1496" s="335"/>
    </row>
    <row r="1497" spans="1:3" x14ac:dyDescent="0.2">
      <c r="A1497" s="334"/>
      <c r="B1497" s="335"/>
      <c r="C1497" s="335"/>
    </row>
    <row r="1498" spans="1:3" x14ac:dyDescent="0.2">
      <c r="A1498" s="334"/>
      <c r="B1498" s="335"/>
      <c r="C1498" s="335"/>
    </row>
    <row r="1499" spans="1:3" x14ac:dyDescent="0.2">
      <c r="A1499" s="334"/>
      <c r="B1499" s="335"/>
      <c r="C1499" s="335"/>
    </row>
    <row r="1500" spans="1:3" x14ac:dyDescent="0.2">
      <c r="A1500" s="334"/>
      <c r="B1500" s="335"/>
      <c r="C1500" s="335"/>
    </row>
    <row r="1501" spans="1:3" x14ac:dyDescent="0.2">
      <c r="A1501" s="334"/>
      <c r="B1501" s="335"/>
      <c r="C1501" s="335"/>
    </row>
    <row r="1502" spans="1:3" x14ac:dyDescent="0.2">
      <c r="A1502" s="334"/>
      <c r="B1502" s="335"/>
      <c r="C1502" s="335"/>
    </row>
    <row r="1503" spans="1:3" x14ac:dyDescent="0.2">
      <c r="A1503" s="334"/>
      <c r="B1503" s="335"/>
      <c r="C1503" s="335"/>
    </row>
    <row r="1504" spans="1:3" x14ac:dyDescent="0.2">
      <c r="A1504" s="334"/>
      <c r="B1504" s="335"/>
      <c r="C1504" s="335"/>
    </row>
    <row r="1505" spans="1:3" x14ac:dyDescent="0.2">
      <c r="A1505" s="334"/>
      <c r="B1505" s="335"/>
      <c r="C1505" s="335"/>
    </row>
    <row r="1506" spans="1:3" x14ac:dyDescent="0.2">
      <c r="A1506" s="334"/>
      <c r="B1506" s="335"/>
      <c r="C1506" s="335"/>
    </row>
    <row r="1507" spans="1:3" x14ac:dyDescent="0.2">
      <c r="A1507" s="334"/>
      <c r="B1507" s="335"/>
      <c r="C1507" s="335"/>
    </row>
    <row r="1508" spans="1:3" x14ac:dyDescent="0.2">
      <c r="A1508" s="334"/>
      <c r="B1508" s="335"/>
      <c r="C1508" s="335"/>
    </row>
    <row r="1509" spans="1:3" x14ac:dyDescent="0.2">
      <c r="A1509" s="334"/>
      <c r="B1509" s="335"/>
      <c r="C1509" s="335"/>
    </row>
    <row r="1510" spans="1:3" x14ac:dyDescent="0.2">
      <c r="A1510" s="334"/>
      <c r="B1510" s="335"/>
      <c r="C1510" s="335"/>
    </row>
    <row r="1511" spans="1:3" x14ac:dyDescent="0.2">
      <c r="A1511" s="334"/>
      <c r="B1511" s="335"/>
      <c r="C1511" s="335"/>
    </row>
    <row r="1512" spans="1:3" x14ac:dyDescent="0.2">
      <c r="A1512" s="334"/>
      <c r="B1512" s="335"/>
      <c r="C1512" s="335"/>
    </row>
    <row r="1513" spans="1:3" x14ac:dyDescent="0.2">
      <c r="A1513" s="334"/>
      <c r="B1513" s="335"/>
      <c r="C1513" s="335"/>
    </row>
    <row r="1514" spans="1:3" x14ac:dyDescent="0.2">
      <c r="A1514" s="334"/>
      <c r="B1514" s="335"/>
      <c r="C1514" s="335"/>
    </row>
    <row r="1515" spans="1:3" x14ac:dyDescent="0.2">
      <c r="A1515" s="334"/>
      <c r="B1515" s="335"/>
      <c r="C1515" s="335"/>
    </row>
    <row r="1516" spans="1:3" x14ac:dyDescent="0.2">
      <c r="A1516" s="334"/>
      <c r="B1516" s="335"/>
      <c r="C1516" s="335"/>
    </row>
    <row r="1517" spans="1:3" x14ac:dyDescent="0.2">
      <c r="A1517" s="334"/>
      <c r="B1517" s="335"/>
      <c r="C1517" s="335"/>
    </row>
    <row r="1518" spans="1:3" x14ac:dyDescent="0.2">
      <c r="A1518" s="334"/>
      <c r="B1518" s="335"/>
      <c r="C1518" s="335"/>
    </row>
    <row r="1519" spans="1:3" x14ac:dyDescent="0.2">
      <c r="A1519" s="334"/>
      <c r="B1519" s="335"/>
      <c r="C1519" s="335"/>
    </row>
    <row r="1520" spans="1:3" x14ac:dyDescent="0.2">
      <c r="A1520" s="334"/>
      <c r="B1520" s="335"/>
      <c r="C1520" s="335"/>
    </row>
    <row r="1521" spans="1:3" x14ac:dyDescent="0.2">
      <c r="A1521" s="334"/>
      <c r="B1521" s="335"/>
      <c r="C1521" s="335"/>
    </row>
    <row r="1522" spans="1:3" x14ac:dyDescent="0.2">
      <c r="A1522" s="334"/>
      <c r="B1522" s="335"/>
      <c r="C1522" s="335"/>
    </row>
    <row r="1523" spans="1:3" x14ac:dyDescent="0.2">
      <c r="A1523" s="334"/>
      <c r="B1523" s="335"/>
      <c r="C1523" s="335"/>
    </row>
    <row r="1524" spans="1:3" x14ac:dyDescent="0.2">
      <c r="A1524" s="334"/>
      <c r="B1524" s="335"/>
      <c r="C1524" s="335"/>
    </row>
    <row r="1525" spans="1:3" x14ac:dyDescent="0.2">
      <c r="A1525" s="334"/>
      <c r="B1525" s="335"/>
      <c r="C1525" s="335"/>
    </row>
    <row r="1526" spans="1:3" x14ac:dyDescent="0.2">
      <c r="A1526" s="334"/>
      <c r="B1526" s="335"/>
      <c r="C1526" s="335"/>
    </row>
    <row r="1527" spans="1:3" x14ac:dyDescent="0.2">
      <c r="A1527" s="334"/>
      <c r="B1527" s="335"/>
      <c r="C1527" s="335"/>
    </row>
    <row r="1528" spans="1:3" x14ac:dyDescent="0.2">
      <c r="A1528" s="334"/>
      <c r="B1528" s="335"/>
      <c r="C1528" s="335"/>
    </row>
    <row r="1529" spans="1:3" x14ac:dyDescent="0.2">
      <c r="A1529" s="334"/>
      <c r="B1529" s="335"/>
      <c r="C1529" s="335"/>
    </row>
    <row r="1530" spans="1:3" x14ac:dyDescent="0.2">
      <c r="A1530" s="334"/>
      <c r="B1530" s="335"/>
      <c r="C1530" s="335"/>
    </row>
    <row r="1531" spans="1:3" x14ac:dyDescent="0.2">
      <c r="A1531" s="334"/>
      <c r="B1531" s="335"/>
      <c r="C1531" s="335"/>
    </row>
    <row r="1532" spans="1:3" x14ac:dyDescent="0.2">
      <c r="A1532" s="334"/>
      <c r="B1532" s="335"/>
      <c r="C1532" s="335"/>
    </row>
    <row r="1533" spans="1:3" x14ac:dyDescent="0.2">
      <c r="A1533" s="334"/>
      <c r="B1533" s="335"/>
      <c r="C1533" s="335"/>
    </row>
    <row r="1534" spans="1:3" x14ac:dyDescent="0.2">
      <c r="A1534" s="334"/>
      <c r="B1534" s="335"/>
      <c r="C1534" s="335"/>
    </row>
    <row r="1535" spans="1:3" x14ac:dyDescent="0.2">
      <c r="A1535" s="334"/>
      <c r="B1535" s="335"/>
      <c r="C1535" s="335"/>
    </row>
    <row r="1536" spans="1:3" x14ac:dyDescent="0.2">
      <c r="A1536" s="334"/>
      <c r="B1536" s="335"/>
      <c r="C1536" s="335"/>
    </row>
    <row r="1537" spans="1:3" x14ac:dyDescent="0.2">
      <c r="A1537" s="334"/>
      <c r="B1537" s="335"/>
      <c r="C1537" s="335"/>
    </row>
    <row r="1538" spans="1:3" x14ac:dyDescent="0.2">
      <c r="A1538" s="334"/>
      <c r="B1538" s="335"/>
      <c r="C1538" s="335"/>
    </row>
    <row r="1539" spans="1:3" x14ac:dyDescent="0.2">
      <c r="A1539" s="334"/>
      <c r="B1539" s="335"/>
      <c r="C1539" s="335"/>
    </row>
    <row r="1540" spans="1:3" x14ac:dyDescent="0.2">
      <c r="A1540" s="334"/>
      <c r="B1540" s="335"/>
      <c r="C1540" s="335"/>
    </row>
    <row r="1541" spans="1:3" x14ac:dyDescent="0.2">
      <c r="A1541" s="334"/>
      <c r="B1541" s="335"/>
      <c r="C1541" s="335"/>
    </row>
    <row r="1542" spans="1:3" x14ac:dyDescent="0.2">
      <c r="A1542" s="334"/>
      <c r="B1542" s="335"/>
      <c r="C1542" s="335"/>
    </row>
    <row r="1543" spans="1:3" x14ac:dyDescent="0.2">
      <c r="A1543" s="334"/>
      <c r="B1543" s="335"/>
      <c r="C1543" s="335"/>
    </row>
    <row r="1544" spans="1:3" x14ac:dyDescent="0.2">
      <c r="A1544" s="334"/>
      <c r="B1544" s="335"/>
      <c r="C1544" s="335"/>
    </row>
    <row r="1545" spans="1:3" x14ac:dyDescent="0.2">
      <c r="A1545" s="334"/>
      <c r="B1545" s="335"/>
      <c r="C1545" s="335"/>
    </row>
    <row r="1546" spans="1:3" x14ac:dyDescent="0.2">
      <c r="A1546" s="334"/>
      <c r="B1546" s="335"/>
      <c r="C1546" s="335"/>
    </row>
    <row r="1547" spans="1:3" x14ac:dyDescent="0.2">
      <c r="A1547" s="334"/>
      <c r="B1547" s="335"/>
      <c r="C1547" s="335"/>
    </row>
    <row r="1548" spans="1:3" x14ac:dyDescent="0.2">
      <c r="A1548" s="334"/>
      <c r="B1548" s="335"/>
      <c r="C1548" s="335"/>
    </row>
    <row r="1549" spans="1:3" x14ac:dyDescent="0.2">
      <c r="A1549" s="334"/>
      <c r="B1549" s="335"/>
      <c r="C1549" s="335"/>
    </row>
    <row r="1550" spans="1:3" x14ac:dyDescent="0.2">
      <c r="A1550" s="334"/>
      <c r="B1550" s="335"/>
      <c r="C1550" s="335"/>
    </row>
    <row r="1551" spans="1:3" x14ac:dyDescent="0.2">
      <c r="A1551" s="334"/>
      <c r="B1551" s="335"/>
      <c r="C1551" s="335"/>
    </row>
    <row r="1552" spans="1:3" x14ac:dyDescent="0.2">
      <c r="A1552" s="334"/>
      <c r="B1552" s="335"/>
      <c r="C1552" s="335"/>
    </row>
    <row r="1553" spans="1:3" x14ac:dyDescent="0.2">
      <c r="A1553" s="334"/>
      <c r="B1553" s="335"/>
      <c r="C1553" s="335"/>
    </row>
    <row r="1554" spans="1:3" x14ac:dyDescent="0.2">
      <c r="A1554" s="334"/>
      <c r="B1554" s="335"/>
      <c r="C1554" s="335"/>
    </row>
    <row r="1555" spans="1:3" x14ac:dyDescent="0.2">
      <c r="A1555" s="334"/>
      <c r="B1555" s="335"/>
      <c r="C1555" s="335"/>
    </row>
    <row r="1556" spans="1:3" x14ac:dyDescent="0.2">
      <c r="A1556" s="334"/>
      <c r="B1556" s="335"/>
      <c r="C1556" s="335"/>
    </row>
    <row r="1557" spans="1:3" x14ac:dyDescent="0.2">
      <c r="A1557" s="334"/>
      <c r="B1557" s="335"/>
      <c r="C1557" s="335"/>
    </row>
    <row r="1558" spans="1:3" x14ac:dyDescent="0.2">
      <c r="A1558" s="334"/>
      <c r="B1558" s="335"/>
      <c r="C1558" s="335"/>
    </row>
    <row r="1559" spans="1:3" x14ac:dyDescent="0.2">
      <c r="A1559" s="334"/>
      <c r="B1559" s="335"/>
      <c r="C1559" s="335"/>
    </row>
    <row r="1560" spans="1:3" x14ac:dyDescent="0.2">
      <c r="A1560" s="334"/>
      <c r="B1560" s="335"/>
      <c r="C1560" s="335"/>
    </row>
    <row r="1561" spans="1:3" x14ac:dyDescent="0.2">
      <c r="A1561" s="334"/>
      <c r="B1561" s="335"/>
      <c r="C1561" s="335"/>
    </row>
    <row r="1562" spans="1:3" x14ac:dyDescent="0.2">
      <c r="A1562" s="334"/>
      <c r="B1562" s="335"/>
      <c r="C1562" s="335"/>
    </row>
    <row r="1563" spans="1:3" x14ac:dyDescent="0.2">
      <c r="A1563" s="334"/>
      <c r="B1563" s="335"/>
      <c r="C1563" s="335"/>
    </row>
    <row r="1564" spans="1:3" x14ac:dyDescent="0.2">
      <c r="A1564" s="334"/>
      <c r="B1564" s="335"/>
      <c r="C1564" s="335"/>
    </row>
    <row r="1565" spans="1:3" x14ac:dyDescent="0.2">
      <c r="A1565" s="334"/>
      <c r="B1565" s="335"/>
      <c r="C1565" s="335"/>
    </row>
    <row r="1566" spans="1:3" x14ac:dyDescent="0.2">
      <c r="A1566" s="334"/>
      <c r="B1566" s="335"/>
      <c r="C1566" s="335"/>
    </row>
    <row r="1567" spans="1:3" x14ac:dyDescent="0.2">
      <c r="A1567" s="334"/>
      <c r="B1567" s="335"/>
      <c r="C1567" s="335"/>
    </row>
    <row r="1568" spans="1:3" x14ac:dyDescent="0.2">
      <c r="A1568" s="334"/>
      <c r="B1568" s="335"/>
      <c r="C1568" s="335"/>
    </row>
    <row r="1569" spans="1:3" x14ac:dyDescent="0.2">
      <c r="A1569" s="334"/>
      <c r="B1569" s="335"/>
      <c r="C1569" s="335"/>
    </row>
    <row r="1570" spans="1:3" x14ac:dyDescent="0.2">
      <c r="A1570" s="334"/>
      <c r="B1570" s="335"/>
      <c r="C1570" s="335"/>
    </row>
    <row r="1571" spans="1:3" x14ac:dyDescent="0.2">
      <c r="A1571" s="334"/>
      <c r="B1571" s="335"/>
      <c r="C1571" s="335"/>
    </row>
    <row r="1572" spans="1:3" x14ac:dyDescent="0.2">
      <c r="A1572" s="334"/>
      <c r="B1572" s="335"/>
      <c r="C1572" s="335"/>
    </row>
    <row r="1573" spans="1:3" x14ac:dyDescent="0.2">
      <c r="A1573" s="334"/>
      <c r="B1573" s="335"/>
      <c r="C1573" s="335"/>
    </row>
    <row r="1574" spans="1:3" x14ac:dyDescent="0.2">
      <c r="A1574" s="334"/>
      <c r="B1574" s="335"/>
      <c r="C1574" s="335"/>
    </row>
    <row r="1575" spans="1:3" x14ac:dyDescent="0.2">
      <c r="A1575" s="334"/>
      <c r="B1575" s="335"/>
      <c r="C1575" s="335"/>
    </row>
    <row r="1576" spans="1:3" x14ac:dyDescent="0.2">
      <c r="A1576" s="334"/>
      <c r="B1576" s="335"/>
      <c r="C1576" s="335"/>
    </row>
    <row r="1577" spans="1:3" x14ac:dyDescent="0.2">
      <c r="A1577" s="334"/>
      <c r="B1577" s="335"/>
      <c r="C1577" s="335"/>
    </row>
    <row r="1578" spans="1:3" x14ac:dyDescent="0.2">
      <c r="A1578" s="334"/>
      <c r="B1578" s="335"/>
      <c r="C1578" s="335"/>
    </row>
    <row r="1579" spans="1:3" x14ac:dyDescent="0.2">
      <c r="A1579" s="334"/>
      <c r="B1579" s="335"/>
      <c r="C1579" s="335"/>
    </row>
    <row r="1580" spans="1:3" x14ac:dyDescent="0.2">
      <c r="A1580" s="334"/>
      <c r="B1580" s="335"/>
      <c r="C1580" s="335"/>
    </row>
    <row r="1581" spans="1:3" x14ac:dyDescent="0.2">
      <c r="A1581" s="334"/>
      <c r="B1581" s="335"/>
      <c r="C1581" s="335"/>
    </row>
    <row r="1582" spans="1:3" x14ac:dyDescent="0.2">
      <c r="A1582" s="334"/>
      <c r="B1582" s="335"/>
      <c r="C1582" s="335"/>
    </row>
    <row r="1583" spans="1:3" x14ac:dyDescent="0.2">
      <c r="A1583" s="334"/>
      <c r="B1583" s="335"/>
      <c r="C1583" s="335"/>
    </row>
    <row r="1584" spans="1:3" x14ac:dyDescent="0.2">
      <c r="A1584" s="334"/>
      <c r="B1584" s="335"/>
      <c r="C1584" s="335"/>
    </row>
    <row r="1585" spans="1:3" x14ac:dyDescent="0.2">
      <c r="A1585" s="334"/>
      <c r="B1585" s="335"/>
      <c r="C1585" s="335"/>
    </row>
    <row r="1586" spans="1:3" x14ac:dyDescent="0.2">
      <c r="A1586" s="334"/>
      <c r="B1586" s="335"/>
      <c r="C1586" s="335"/>
    </row>
    <row r="1587" spans="1:3" x14ac:dyDescent="0.2">
      <c r="A1587" s="334"/>
      <c r="B1587" s="335"/>
      <c r="C1587" s="335"/>
    </row>
    <row r="1588" spans="1:3" x14ac:dyDescent="0.2">
      <c r="A1588" s="334"/>
      <c r="B1588" s="335"/>
      <c r="C1588" s="335"/>
    </row>
    <row r="1589" spans="1:3" x14ac:dyDescent="0.2">
      <c r="A1589" s="334"/>
      <c r="B1589" s="335"/>
      <c r="C1589" s="335"/>
    </row>
    <row r="1590" spans="1:3" x14ac:dyDescent="0.2">
      <c r="A1590" s="334"/>
      <c r="B1590" s="335"/>
      <c r="C1590" s="335"/>
    </row>
    <row r="1591" spans="1:3" x14ac:dyDescent="0.2">
      <c r="A1591" s="334"/>
      <c r="B1591" s="335"/>
      <c r="C1591" s="335"/>
    </row>
    <row r="1592" spans="1:3" x14ac:dyDescent="0.2">
      <c r="A1592" s="334"/>
      <c r="B1592" s="335"/>
      <c r="C1592" s="335"/>
    </row>
    <row r="1593" spans="1:3" x14ac:dyDescent="0.2">
      <c r="A1593" s="334"/>
      <c r="B1593" s="335"/>
      <c r="C1593" s="335"/>
    </row>
    <row r="1594" spans="1:3" x14ac:dyDescent="0.2">
      <c r="A1594" s="334"/>
      <c r="B1594" s="335"/>
      <c r="C1594" s="335"/>
    </row>
    <row r="1595" spans="1:3" x14ac:dyDescent="0.2">
      <c r="A1595" s="334"/>
      <c r="B1595" s="335"/>
      <c r="C1595" s="335"/>
    </row>
    <row r="1596" spans="1:3" x14ac:dyDescent="0.2">
      <c r="A1596" s="334"/>
      <c r="B1596" s="335"/>
      <c r="C1596" s="335"/>
    </row>
    <row r="1597" spans="1:3" x14ac:dyDescent="0.2">
      <c r="A1597" s="334"/>
      <c r="B1597" s="335"/>
      <c r="C1597" s="335"/>
    </row>
    <row r="1598" spans="1:3" x14ac:dyDescent="0.2">
      <c r="A1598" s="334"/>
      <c r="B1598" s="335"/>
      <c r="C1598" s="335"/>
    </row>
    <row r="1599" spans="1:3" x14ac:dyDescent="0.2">
      <c r="A1599" s="334"/>
      <c r="B1599" s="335"/>
      <c r="C1599" s="335"/>
    </row>
    <row r="1600" spans="1:3" x14ac:dyDescent="0.2">
      <c r="A1600" s="334"/>
      <c r="B1600" s="335"/>
      <c r="C1600" s="335"/>
    </row>
    <row r="1601" spans="1:3" x14ac:dyDescent="0.2">
      <c r="A1601" s="334"/>
      <c r="B1601" s="335"/>
      <c r="C1601" s="335"/>
    </row>
    <row r="1602" spans="1:3" x14ac:dyDescent="0.2">
      <c r="A1602" s="334"/>
      <c r="B1602" s="335"/>
      <c r="C1602" s="335"/>
    </row>
    <row r="1603" spans="1:3" x14ac:dyDescent="0.2">
      <c r="A1603" s="334"/>
      <c r="B1603" s="335"/>
      <c r="C1603" s="335"/>
    </row>
    <row r="1604" spans="1:3" x14ac:dyDescent="0.2">
      <c r="A1604" s="334"/>
      <c r="B1604" s="335"/>
      <c r="C1604" s="335"/>
    </row>
    <row r="1605" spans="1:3" x14ac:dyDescent="0.2">
      <c r="A1605" s="334"/>
      <c r="B1605" s="335"/>
      <c r="C1605" s="335"/>
    </row>
    <row r="1606" spans="1:3" x14ac:dyDescent="0.2">
      <c r="A1606" s="334"/>
      <c r="B1606" s="335"/>
      <c r="C1606" s="335"/>
    </row>
    <row r="1607" spans="1:3" x14ac:dyDescent="0.2">
      <c r="A1607" s="334"/>
      <c r="B1607" s="335"/>
      <c r="C1607" s="335"/>
    </row>
    <row r="1608" spans="1:3" x14ac:dyDescent="0.2">
      <c r="A1608" s="334"/>
      <c r="B1608" s="335"/>
      <c r="C1608" s="335"/>
    </row>
    <row r="1609" spans="1:3" x14ac:dyDescent="0.2">
      <c r="A1609" s="334"/>
      <c r="B1609" s="335"/>
      <c r="C1609" s="335"/>
    </row>
    <row r="1610" spans="1:3" x14ac:dyDescent="0.2">
      <c r="A1610" s="334"/>
      <c r="B1610" s="335"/>
      <c r="C1610" s="335"/>
    </row>
    <row r="1611" spans="1:3" x14ac:dyDescent="0.2">
      <c r="A1611" s="334"/>
      <c r="B1611" s="335"/>
      <c r="C1611" s="335"/>
    </row>
    <row r="1612" spans="1:3" x14ac:dyDescent="0.2">
      <c r="A1612" s="334"/>
      <c r="B1612" s="335"/>
      <c r="C1612" s="335"/>
    </row>
    <row r="1613" spans="1:3" x14ac:dyDescent="0.2">
      <c r="A1613" s="334"/>
      <c r="B1613" s="335"/>
      <c r="C1613" s="335"/>
    </row>
    <row r="1614" spans="1:3" x14ac:dyDescent="0.2">
      <c r="A1614" s="334"/>
      <c r="B1614" s="335"/>
      <c r="C1614" s="335"/>
    </row>
    <row r="1615" spans="1:3" x14ac:dyDescent="0.2">
      <c r="A1615" s="334"/>
      <c r="B1615" s="335"/>
      <c r="C1615" s="335"/>
    </row>
    <row r="1616" spans="1:3" x14ac:dyDescent="0.2">
      <c r="A1616" s="334"/>
      <c r="B1616" s="335"/>
      <c r="C1616" s="335"/>
    </row>
    <row r="1617" spans="1:3" x14ac:dyDescent="0.2">
      <c r="A1617" s="334"/>
      <c r="B1617" s="335"/>
      <c r="C1617" s="335"/>
    </row>
    <row r="1618" spans="1:3" x14ac:dyDescent="0.2">
      <c r="A1618" s="334"/>
      <c r="B1618" s="335"/>
      <c r="C1618" s="335"/>
    </row>
    <row r="1619" spans="1:3" x14ac:dyDescent="0.2">
      <c r="A1619" s="334"/>
      <c r="B1619" s="335"/>
      <c r="C1619" s="335"/>
    </row>
    <row r="1620" spans="1:3" x14ac:dyDescent="0.2">
      <c r="A1620" s="334"/>
      <c r="B1620" s="335"/>
      <c r="C1620" s="335"/>
    </row>
    <row r="1621" spans="1:3" x14ac:dyDescent="0.2">
      <c r="A1621" s="334"/>
      <c r="B1621" s="335"/>
      <c r="C1621" s="335"/>
    </row>
    <row r="1622" spans="1:3" x14ac:dyDescent="0.2">
      <c r="A1622" s="334"/>
      <c r="B1622" s="335"/>
      <c r="C1622" s="335"/>
    </row>
    <row r="1623" spans="1:3" x14ac:dyDescent="0.2">
      <c r="A1623" s="334"/>
      <c r="B1623" s="335"/>
      <c r="C1623" s="335"/>
    </row>
    <row r="1624" spans="1:3" x14ac:dyDescent="0.2">
      <c r="A1624" s="334"/>
      <c r="B1624" s="335"/>
      <c r="C1624" s="335"/>
    </row>
    <row r="1625" spans="1:3" x14ac:dyDescent="0.2">
      <c r="A1625" s="334"/>
      <c r="B1625" s="335"/>
      <c r="C1625" s="335"/>
    </row>
    <row r="1626" spans="1:3" x14ac:dyDescent="0.2">
      <c r="A1626" s="334"/>
      <c r="B1626" s="335"/>
      <c r="C1626" s="335"/>
    </row>
    <row r="1627" spans="1:3" x14ac:dyDescent="0.2">
      <c r="A1627" s="334"/>
      <c r="B1627" s="335"/>
      <c r="C1627" s="335"/>
    </row>
    <row r="1628" spans="1:3" x14ac:dyDescent="0.2">
      <c r="A1628" s="334"/>
      <c r="B1628" s="335"/>
      <c r="C1628" s="335"/>
    </row>
    <row r="1629" spans="1:3" x14ac:dyDescent="0.2">
      <c r="A1629" s="334"/>
      <c r="B1629" s="335"/>
      <c r="C1629" s="335"/>
    </row>
    <row r="1630" spans="1:3" x14ac:dyDescent="0.2">
      <c r="A1630" s="334"/>
      <c r="B1630" s="335"/>
      <c r="C1630" s="335"/>
    </row>
    <row r="1631" spans="1:3" x14ac:dyDescent="0.2">
      <c r="A1631" s="334"/>
      <c r="B1631" s="335"/>
      <c r="C1631" s="335"/>
    </row>
    <row r="1632" spans="1:3" x14ac:dyDescent="0.2">
      <c r="A1632" s="334"/>
      <c r="B1632" s="335"/>
      <c r="C1632" s="335"/>
    </row>
    <row r="1633" spans="1:3" x14ac:dyDescent="0.2">
      <c r="A1633" s="334"/>
      <c r="B1633" s="335"/>
      <c r="C1633" s="335"/>
    </row>
    <row r="1634" spans="1:3" x14ac:dyDescent="0.2">
      <c r="A1634" s="334"/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160</vt:i4>
      </vt:variant>
    </vt:vector>
  </HeadingPairs>
  <TitlesOfParts>
    <vt:vector size="160" baseType="lpstr">
      <vt:lpstr>Formáli 1</vt:lpstr>
      <vt:lpstr>Formáli 2</vt:lpstr>
      <vt:lpstr>Formáli 3</vt:lpstr>
      <vt:lpstr>Formáli 4</vt:lpstr>
      <vt:lpstr>Formáli 5</vt:lpstr>
      <vt:lpstr>I-1</vt:lpstr>
      <vt:lpstr>I-2</vt:lpstr>
      <vt:lpstr>I-3</vt:lpstr>
      <vt:lpstr>I-4</vt:lpstr>
      <vt:lpstr>I-5</vt:lpstr>
      <vt:lpstr>I-6</vt:lpstr>
      <vt:lpstr>I-8</vt:lpstr>
      <vt:lpstr>I-9</vt:lpstr>
      <vt:lpstr>I-10</vt:lpstr>
      <vt:lpstr>I-11</vt:lpstr>
      <vt:lpstr>I-12</vt:lpstr>
      <vt:lpstr>I-13</vt:lpstr>
      <vt:lpstr>I-14</vt:lpstr>
      <vt:lpstr>I-15 </vt:lpstr>
      <vt:lpstr>I-16</vt:lpstr>
      <vt:lpstr>I-17</vt:lpstr>
      <vt:lpstr>I-18</vt:lpstr>
      <vt:lpstr>I-19</vt:lpstr>
      <vt:lpstr>Rammagrein I-1 1</vt:lpstr>
      <vt:lpstr>Rammagrein I-1 2</vt:lpstr>
      <vt:lpstr>II-1</vt:lpstr>
      <vt:lpstr>II-2</vt:lpstr>
      <vt:lpstr>II-3</vt:lpstr>
      <vt:lpstr>II-4</vt:lpstr>
      <vt:lpstr>II-5</vt:lpstr>
      <vt:lpstr>II-6</vt:lpstr>
      <vt:lpstr>II-7</vt:lpstr>
      <vt:lpstr>II-8</vt:lpstr>
      <vt:lpstr>II-9</vt:lpstr>
      <vt:lpstr>II-10</vt:lpstr>
      <vt:lpstr>II-11</vt:lpstr>
      <vt:lpstr>II-12</vt:lpstr>
      <vt:lpstr>II-13</vt:lpstr>
      <vt:lpstr>Rammagrein II-1 1</vt:lpstr>
      <vt:lpstr>Rammagrein II-1 2</vt:lpstr>
      <vt:lpstr>Rammagrein II-1 4</vt:lpstr>
      <vt:lpstr>III-1</vt:lpstr>
      <vt:lpstr>III-2</vt:lpstr>
      <vt:lpstr>III-3</vt:lpstr>
      <vt:lpstr>III-4</vt:lpstr>
      <vt:lpstr>III-5</vt:lpstr>
      <vt:lpstr>III-6</vt:lpstr>
      <vt:lpstr>III-7</vt:lpstr>
      <vt:lpstr>III-8</vt:lpstr>
      <vt:lpstr>III-9</vt:lpstr>
      <vt:lpstr>III-10</vt:lpstr>
      <vt:lpstr>III-11</vt:lpstr>
      <vt:lpstr>III-12</vt:lpstr>
      <vt:lpstr>III-13</vt:lpstr>
      <vt:lpstr>III-14</vt:lpstr>
      <vt:lpstr>Rammagrein  III-1 1</vt:lpstr>
      <vt:lpstr>Rammagrein III-1 2</vt:lpstr>
      <vt:lpstr>Rammagrein III-1 3</vt:lpstr>
      <vt:lpstr>Rammagrein III-1 4</vt:lpstr>
      <vt:lpstr>Rammagrein III-1 5</vt:lpstr>
      <vt:lpstr>Rammagrein III-1 6</vt:lpstr>
      <vt:lpstr>IV-1</vt:lpstr>
      <vt:lpstr>IV-2</vt:lpstr>
      <vt:lpstr>IV-3</vt:lpstr>
      <vt:lpstr>IV-4</vt:lpstr>
      <vt:lpstr>IV-5</vt:lpstr>
      <vt:lpstr>IV-6</vt:lpstr>
      <vt:lpstr>IV-7</vt:lpstr>
      <vt:lpstr>IV-8</vt:lpstr>
      <vt:lpstr>IV-9</vt:lpstr>
      <vt:lpstr>IV-10</vt:lpstr>
      <vt:lpstr>IV-11</vt:lpstr>
      <vt:lpstr>IV-12</vt:lpstr>
      <vt:lpstr>IV-13</vt:lpstr>
      <vt:lpstr>IV-14</vt:lpstr>
      <vt:lpstr>IV-15</vt:lpstr>
      <vt:lpstr>IV-16</vt:lpstr>
      <vt:lpstr>IV-17</vt:lpstr>
      <vt:lpstr>IV-18</vt:lpstr>
      <vt:lpstr>IV-19</vt:lpstr>
      <vt:lpstr>IV-20</vt:lpstr>
      <vt:lpstr>IV-21</vt:lpstr>
      <vt:lpstr>IV-22</vt:lpstr>
      <vt:lpstr>IV-23</vt:lpstr>
      <vt:lpstr>IV-24</vt:lpstr>
      <vt:lpstr>IV-25</vt:lpstr>
      <vt:lpstr>IV-26</vt:lpstr>
      <vt:lpstr>IV-27</vt:lpstr>
      <vt:lpstr>IV-28</vt:lpstr>
      <vt:lpstr>IV-29</vt:lpstr>
      <vt:lpstr>IV-30</vt:lpstr>
      <vt:lpstr>IV-31</vt:lpstr>
      <vt:lpstr>IV-32</vt:lpstr>
      <vt:lpstr>IV-33</vt:lpstr>
      <vt:lpstr>IV-34</vt:lpstr>
      <vt:lpstr>IV-35</vt:lpstr>
      <vt:lpstr>IV-36</vt:lpstr>
      <vt:lpstr>IV-37</vt:lpstr>
      <vt:lpstr>IV-38</vt:lpstr>
      <vt:lpstr>Rammagrein IV-1 1</vt:lpstr>
      <vt:lpstr>Rammagrein IV-1 2</vt:lpstr>
      <vt:lpstr>Rammagrein IV-1 3</vt:lpstr>
      <vt:lpstr>Rammagrein IV-1 4</vt:lpstr>
      <vt:lpstr>Rammagrein IV-1 5</vt:lpstr>
      <vt:lpstr>Rammagrein IV-1 6</vt:lpstr>
      <vt:lpstr>Rammagrein IV-1 7</vt:lpstr>
      <vt:lpstr>Rammagrein IV-2 1</vt:lpstr>
      <vt:lpstr>Rammagrein IV-2 2</vt:lpstr>
      <vt:lpstr>Rammagrein IV-2 3</vt:lpstr>
      <vt:lpstr>Rammagrein IV-2 4</vt:lpstr>
      <vt:lpstr>Rammagrein IV-2 5</vt:lpstr>
      <vt:lpstr>Rammagrein IV-2 6</vt:lpstr>
      <vt:lpstr>Rammagrein IV-2 7</vt:lpstr>
      <vt:lpstr>Rammagrein IV-2 8</vt:lpstr>
      <vt:lpstr>Rammagrein IV-2 9</vt:lpstr>
      <vt:lpstr>Rammagrein IV-2 10</vt:lpstr>
      <vt:lpstr>Rammagrein IV-2 11</vt:lpstr>
      <vt:lpstr>Rammagrein IV-2 12</vt:lpstr>
      <vt:lpstr>Rammagrein IV-2 13</vt:lpstr>
      <vt:lpstr>V-1</vt:lpstr>
      <vt:lpstr>V-2</vt:lpstr>
      <vt:lpstr>V-3</vt:lpstr>
      <vt:lpstr>V-4</vt:lpstr>
      <vt:lpstr>V-5</vt:lpstr>
      <vt:lpstr>V-6</vt:lpstr>
      <vt:lpstr>V-7</vt:lpstr>
      <vt:lpstr>V-8</vt:lpstr>
      <vt:lpstr>VI-1</vt:lpstr>
      <vt:lpstr>VI-2</vt:lpstr>
      <vt:lpstr>VI-3</vt:lpstr>
      <vt:lpstr>VI-4</vt:lpstr>
      <vt:lpstr>VI-5</vt:lpstr>
      <vt:lpstr>VI-6</vt:lpstr>
      <vt:lpstr>VI-7</vt:lpstr>
      <vt:lpstr>VI-8</vt:lpstr>
      <vt:lpstr>VI-9</vt:lpstr>
      <vt:lpstr>VI-10</vt:lpstr>
      <vt:lpstr>Rammagrein VI-1 2</vt:lpstr>
      <vt:lpstr>Rammagrein VI-2 1</vt:lpstr>
      <vt:lpstr>Rammagrein VI-2 2</vt:lpstr>
      <vt:lpstr>Rammagrein VI-2 3</vt:lpstr>
      <vt:lpstr>Rammagrein VI-2 4</vt:lpstr>
      <vt:lpstr>Rammagrein VI-2 5</vt:lpstr>
      <vt:lpstr>Rammagrein VI-2 6</vt:lpstr>
      <vt:lpstr>Rammagrein VI-2 7</vt:lpstr>
      <vt:lpstr>VII-1</vt:lpstr>
      <vt:lpstr>VII-2</vt:lpstr>
      <vt:lpstr>VII-3</vt:lpstr>
      <vt:lpstr>VII-4</vt:lpstr>
      <vt:lpstr>VII-6</vt:lpstr>
      <vt:lpstr>VII-7</vt:lpstr>
      <vt:lpstr>VII-9</vt:lpstr>
      <vt:lpstr>Rammagrein VII-1 1</vt:lpstr>
      <vt:lpstr>Rammagrein VII-2 1</vt:lpstr>
      <vt:lpstr>Viðauki I-1</vt:lpstr>
      <vt:lpstr>Viðauki I-2</vt:lpstr>
      <vt:lpstr>Viðauki I-3</vt:lpstr>
      <vt:lpstr>Viðauki I-4</vt:lpstr>
      <vt:lpstr>Viðauki I-5</vt:lpstr>
      <vt:lpstr>Viðauki I-6</vt:lpstr>
    </vt:vector>
  </TitlesOfParts>
  <Company>Sedlabanki Islands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Regína Bjarnadóttir</dc:creator>
  <cp:lastModifiedBy>SÍ Guðríður Lilla Sigurðardóttir</cp:lastModifiedBy>
  <cp:lastPrinted>2013-03-22T13:00:48Z</cp:lastPrinted>
  <dcterms:created xsi:type="dcterms:W3CDTF">2005-04-05T11:09:24Z</dcterms:created>
  <dcterms:modified xsi:type="dcterms:W3CDTF">2019-11-07T14:04:03Z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{8D827CD8-23B0-43F9-BD53-D7D890316AE8}</vt:lpwstr>
  </property>
</Properties>
</file>